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timelines/timeline2.xml" ContentType="application/vnd.ms-excel.timelin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6.xml" ContentType="application/vnd.openxmlformats-officedocument.spreadsheetml.pivotTable+xml"/>
  <Override PartName="/xl/drawings/drawing13.xml" ContentType="application/vnd.openxmlformats-officedocument.drawing+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https://d.docs.live.net/5f482e00e93b4c40/subject-SEM-2/Project/excel/sale analysis/"/>
    </mc:Choice>
  </mc:AlternateContent>
  <xr:revisionPtr revIDLastSave="47" documentId="11_F25DC773A252ABDACC1048DE71DB7CA25ADE58F1" xr6:coauthVersionLast="47" xr6:coauthVersionMax="47" xr10:uidLastSave="{80EA000B-D92A-4E6F-A759-9D598DCF3294}"/>
  <bookViews>
    <workbookView xWindow="-108" yWindow="-108" windowWidth="23256" windowHeight="12456" tabRatio="654" firstSheet="4" activeTab="8" xr2:uid="{00000000-000D-0000-FFFF-FFFF00000000}"/>
  </bookViews>
  <sheets>
    <sheet name="Combo Chart" sheetId="2" r:id="rId1"/>
    <sheet name="Waterfall Chart" sheetId="3" r:id="rId2"/>
    <sheet name="Pie Chart" sheetId="5" r:id="rId3"/>
    <sheet name="Map Chart" sheetId="6" r:id="rId4"/>
    <sheet name="Top-5" sheetId="7" r:id="rId5"/>
    <sheet name="KIP" sheetId="8" r:id="rId6"/>
    <sheet name="YOY" sheetId="9" r:id="rId7"/>
    <sheet name="Dashboard-1" sheetId="10" r:id="rId8"/>
    <sheet name="Dashboard-2" sheetId="11" r:id="rId9"/>
    <sheet name="top-sales" sheetId="12" r:id="rId10"/>
    <sheet name="sales-trendline" sheetId="13" r:id="rId11"/>
    <sheet name="prod-categories" sheetId="14" r:id="rId12"/>
    <sheet name="Region" sheetId="15" r:id="rId13"/>
    <sheet name="sales&amp; profit" sheetId="16" r:id="rId14"/>
    <sheet name="DATA" sheetId="1" r:id="rId15"/>
  </sheets>
  <definedNames>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NativeTimeline_Order_Date">#N/A</definedName>
    <definedName name="Slicer_Category">#N/A</definedName>
    <definedName name="Slicer_Region">#N/A</definedName>
    <definedName name="Slicer_Region1">#N/A</definedName>
    <definedName name="Slicer_Segment">#N/A</definedName>
    <definedName name="Slicer_Year">#N/A</definedName>
    <definedName name="Slicer_Year1">#N/A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3"/>
  <c r="D6" i="3"/>
  <c r="D7" i="3"/>
  <c r="D4" i="3"/>
  <c r="E15" i="6"/>
  <c r="E45" i="6"/>
  <c r="Q17" i="8"/>
  <c r="I8" i="9"/>
  <c r="E8" i="6"/>
  <c r="E43" i="6"/>
  <c r="H17" i="8"/>
  <c r="E34" i="6"/>
  <c r="E4" i="3"/>
  <c r="E25" i="6"/>
  <c r="E52" i="6"/>
  <c r="E49" i="6"/>
  <c r="E32" i="6"/>
  <c r="E13" i="6"/>
  <c r="E12" i="6"/>
  <c r="E9" i="6"/>
  <c r="L8" i="9"/>
  <c r="E20" i="6"/>
  <c r="E39" i="6"/>
  <c r="E18" i="6"/>
  <c r="E7" i="6"/>
  <c r="E29" i="6"/>
  <c r="N17" i="8"/>
  <c r="E4" i="6"/>
  <c r="E33" i="6"/>
  <c r="E26" i="6"/>
  <c r="K8" i="9"/>
  <c r="E24" i="6"/>
  <c r="E44" i="6"/>
  <c r="E14" i="6"/>
  <c r="E37" i="6"/>
  <c r="E47" i="6"/>
  <c r="E22" i="6"/>
  <c r="E42" i="6"/>
  <c r="B17" i="8"/>
  <c r="J8" i="9"/>
  <c r="E10" i="6"/>
  <c r="E31" i="6"/>
  <c r="E19" i="6"/>
  <c r="E7" i="3"/>
  <c r="E27" i="6"/>
  <c r="E11" i="6"/>
  <c r="E40" i="6"/>
  <c r="E6" i="6"/>
  <c r="E16" i="6"/>
  <c r="E35" i="6"/>
  <c r="E6" i="3"/>
  <c r="E17" i="8"/>
  <c r="E5" i="6"/>
  <c r="E46" i="6"/>
  <c r="E23" i="6"/>
  <c r="E17" i="6"/>
  <c r="E48" i="6"/>
  <c r="E30" i="6"/>
  <c r="E50" i="6"/>
  <c r="E41" i="6"/>
  <c r="E38" i="6"/>
  <c r="E21" i="6"/>
  <c r="E5" i="3"/>
  <c r="E28" i="6"/>
  <c r="E51" i="6"/>
  <c r="E36" i="6"/>
  <c r="H8" i="9"/>
</calcChain>
</file>

<file path=xl/sharedStrings.xml><?xml version="1.0" encoding="utf-8"?>
<sst xmlns="http://schemas.openxmlformats.org/spreadsheetml/2006/main" count="130224" uniqueCount="10954">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</sst>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quot;$&quot;\ 0.00"/>
    <numFmt numFmtId="166" formatCode="&quot;#&quot;\ 0"/>
    <numFmt numFmtId="167" formatCode="[Green]\ \▲\ 0.00%;[Red]\ \▼\ \-0.00%"/>
  </numFmts>
  <fonts count="5" x14ac:knownFonts="1">
    <font>
      <sz val="11"/>
      <color theme="1"/>
      <name val="Calibri"/>
      <family val="2"/>
      <scheme val="minor"/>
    </font>
    <font>
      <sz val="11"/>
      <color theme="1"/>
      <name val="Calibri"/>
      <family val="2"/>
      <scheme val="minor"/>
    </font>
    <font>
      <b/>
      <i/>
      <sz val="11"/>
      <color theme="1"/>
      <name val="Calibri"/>
      <family val="2"/>
      <scheme val="minor"/>
    </font>
    <font>
      <sz val="11"/>
      <color theme="1"/>
      <name val="Wingdings 3"/>
      <family val="1"/>
      <charset val="2"/>
    </font>
    <font>
      <b/>
      <sz val="14"/>
      <color theme="1"/>
      <name val="Arial Black"/>
      <family val="2"/>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10" fontId="0" fillId="0" borderId="0" xfId="0" applyNumberFormat="1"/>
    <xf numFmtId="0" fontId="0" fillId="0" borderId="3" xfId="0" pivotButton="1" applyBorder="1"/>
    <xf numFmtId="0" fontId="0" fillId="0" borderId="3" xfId="0" applyBorder="1"/>
    <xf numFmtId="165" fontId="0" fillId="0" borderId="0" xfId="0" applyNumberFormat="1"/>
    <xf numFmtId="166" fontId="0" fillId="0" borderId="0" xfId="0" applyNumberFormat="1"/>
    <xf numFmtId="10" fontId="0" fillId="0" borderId="0" xfId="1" applyNumberFormat="1" applyFont="1"/>
    <xf numFmtId="0" fontId="3" fillId="0" borderId="0" xfId="0" applyFont="1"/>
    <xf numFmtId="167" fontId="0" fillId="0" borderId="0" xfId="0" applyNumberFormat="1"/>
    <xf numFmtId="167" fontId="4" fillId="0" borderId="0" xfId="0" applyNumberFormat="1" applyFont="1" applyAlignment="1">
      <alignment horizontal="left" vertical="top"/>
    </xf>
    <xf numFmtId="14" fontId="0" fillId="0" borderId="0" xfId="0" applyNumberFormat="1" applyAlignment="1">
      <alignment horizontal="left" indent="1"/>
    </xf>
    <xf numFmtId="0" fontId="0" fillId="0" borderId="3" xfId="0" applyBorder="1" applyAlignment="1">
      <alignment horizontal="left"/>
    </xf>
    <xf numFmtId="14" fontId="0" fillId="0" borderId="3" xfId="0" applyNumberFormat="1" applyBorder="1" applyAlignment="1">
      <alignment horizontal="left" indent="1"/>
    </xf>
  </cellXfs>
  <cellStyles count="2">
    <cellStyle name="Normal" xfId="0" builtinId="0"/>
    <cellStyle name="Percent" xfId="1" builtinId="5"/>
  </cellStyles>
  <dxfs count="226">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9" formatCode="m/d/yyyy"/>
    </dxf>
    <dxf>
      <numFmt numFmtId="19" formatCode="m/d/yyyy"/>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quot;K&quot;"/>
    </dxf>
    <dxf>
      <font>
        <b/>
        <i val="0"/>
        <sz val="10"/>
        <color theme="0"/>
      </font>
      <border>
        <vertical/>
        <horizontal/>
      </border>
    </dxf>
    <dxf>
      <font>
        <b/>
        <i val="0"/>
        <sz val="8"/>
        <color theme="0"/>
      </font>
      <fill>
        <gradientFill>
          <stop position="0">
            <color theme="1" tint="0.34900967436750391"/>
          </stop>
          <stop position="1">
            <color theme="1" tint="0.1490218817712943"/>
          </stop>
        </gradientFill>
      </fill>
      <border>
        <left style="thin">
          <color theme="4"/>
        </left>
        <right style="thin">
          <color theme="4"/>
        </right>
        <top style="thin">
          <color theme="4"/>
        </top>
        <bottom style="thin">
          <color theme="4"/>
        </bottom>
        <vertical/>
        <horizontal/>
      </border>
    </dxf>
    <dxf>
      <font>
        <b/>
        <color theme="1"/>
      </font>
      <fill>
        <gradientFill degree="90">
          <stop position="0">
            <color theme="1" tint="0.34900967436750391"/>
          </stop>
          <stop position="1">
            <color theme="1" tint="0.1490218817712943"/>
          </stop>
        </gradientFill>
      </fill>
      <border>
        <bottom style="thin">
          <color theme="4"/>
        </bottom>
        <vertical/>
        <horizontal/>
      </border>
    </dxf>
    <dxf>
      <font>
        <strike val="0"/>
        <color theme="0"/>
      </font>
      <fill>
        <gradientFill degree="90">
          <stop position="0">
            <color theme="1" tint="0.34900967436750391"/>
          </stop>
          <stop position="1">
            <color theme="1" tint="0.1490218817712943"/>
          </stop>
        </gradientFill>
      </fill>
      <border diagonalUp="0" diagonalDown="0">
        <left/>
        <right/>
        <top/>
        <bottom/>
        <vertical/>
        <horizontal/>
      </border>
    </dxf>
    <dxf>
      <font>
        <b/>
        <color theme="1"/>
      </font>
      <fill>
        <patternFill>
          <bgColor rgb="FFFF0000"/>
        </patternFill>
      </fill>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bottom style="thin">
          <color theme="4"/>
        </bottom>
        <vertical/>
        <horizontal/>
      </border>
    </dxf>
    <dxf>
      <font>
        <color theme="1"/>
      </font>
      <fill>
        <patternFill>
          <bgColor rgb="FFFFC000"/>
        </patternFill>
      </fill>
      <border>
        <left style="thin">
          <color theme="4"/>
        </left>
        <right style="thin">
          <color theme="4"/>
        </right>
        <top style="thin">
          <color theme="4"/>
        </top>
        <bottom style="thin">
          <color theme="4"/>
        </bottom>
        <vertical/>
        <horizontal/>
      </border>
    </dxf>
    <dxf>
      <font>
        <b/>
        <i val="0"/>
        <sz val="10"/>
        <color theme="1"/>
      </font>
      <fill>
        <gradientFill degree="180">
          <stop position="0">
            <color theme="1" tint="0.49803155613879818"/>
          </stop>
          <stop position="1">
            <color theme="1" tint="0.1490218817712943"/>
          </stop>
        </gradientFill>
      </fill>
      <border>
        <bottom style="thin">
          <color theme="4"/>
        </bottom>
        <vertical/>
        <horizontal/>
      </border>
    </dxf>
    <dxf>
      <font>
        <b/>
        <i val="0"/>
        <sz val="10"/>
        <color theme="1"/>
      </font>
      <fill>
        <gradientFill degree="180">
          <stop position="0">
            <color theme="1" tint="0.49803155613879818"/>
          </stop>
          <stop position="1">
            <color theme="1" tint="0.1490218817712943"/>
          </stop>
        </gradientFill>
      </fill>
      <border diagonalUp="0" diagonalDown="0">
        <left/>
        <right/>
        <top/>
        <bottom/>
        <vertical/>
        <horizontal/>
      </border>
    </dxf>
  </dxfs>
  <tableStyles count="6" defaultTableStyle="TableStyleMedium2" defaultPivotStyle="PivotStyleLight16">
    <tableStyle name="ab" pivot="0" table="0" count="10" xr9:uid="{0AD0992C-C875-4313-A3E8-44763A1BE663}">
      <tableStyleElement type="wholeTable" dxfId="225"/>
      <tableStyleElement type="headerRow" dxfId="224"/>
    </tableStyle>
    <tableStyle name="ab 2" pivot="0" table="0" count="10" xr9:uid="{A167DDC2-3364-40BB-A32C-7AA5C559F389}">
      <tableStyleElement type="wholeTable" dxfId="223"/>
      <tableStyleElement type="headerRow" dxfId="222"/>
    </tableStyle>
    <tableStyle name="ab 2 2" pivot="0" table="0" count="10" xr9:uid="{EB90025B-44DE-4345-A98E-197ED5EF50F4}">
      <tableStyleElement type="wholeTable" dxfId="221"/>
      <tableStyleElement type="headerRow" dxfId="220"/>
    </tableStyle>
    <tableStyle name="ab 2 2 2" pivot="0" table="0" count="10" xr9:uid="{63840715-5CD9-4AF6-8D2E-E97C25D4C634}">
      <tableStyleElement type="wholeTable" dxfId="219"/>
      <tableStyleElement type="headerRow" dxfId="218"/>
    </tableStyle>
    <tableStyle name="ab 2 2 2 2" pivot="0" table="0" count="10" xr9:uid="{20925EAF-CB67-4475-95DD-5804F877BCEC}">
      <tableStyleElement type="wholeTable" dxfId="217"/>
      <tableStyleElement type="headerRow" dxfId="216"/>
    </tableStyle>
    <tableStyle name="New-1" pivot="0" table="0" count="9" xr9:uid="{0260DB67-A062-4853-B3A7-906E046890CD}">
      <tableStyleElement type="wholeTable" dxfId="215"/>
      <tableStyleElement type="headerRow" dxfId="214"/>
    </tableStyle>
  </tableStyles>
  <colors>
    <mruColors>
      <color rgb="FF9AB864"/>
      <color rgb="FFCE944E"/>
      <color rgb="FF9CCA80"/>
      <color rgb="FF2FE6FF"/>
      <color rgb="FF01FFC3"/>
      <color rgb="FF1DFF73"/>
      <color rgb="FFC86EC8"/>
      <color rgb="FF03FD09"/>
      <color rgb="FF7FD3A5"/>
      <color rgb="FF42BE7A"/>
    </mruColors>
  </colors>
  <extLst>
    <ext xmlns:x14="http://schemas.microsoft.com/office/spreadsheetml/2009/9/main" uri="{46F421CA-312F-682f-3DD2-61675219B42D}">
      <x14:dxfs count="3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7030A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gradientFill>
              <stop position="0">
                <color theme="1" tint="0.49803155613879818"/>
              </stop>
              <stop position="1">
                <color theme="1" tint="0.1490218817712943"/>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x14:slicerStyleElement type="unselectedItemWithNoData"/>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ab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ab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b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b/>
            <i val="0"/>
            <sz val="9"/>
            <color theme="0"/>
          </font>
          <border>
            <left/>
            <right/>
            <top/>
            <bottom/>
            <vertical/>
            <horizontal/>
          </border>
        </dxf>
        <dxf>
          <font>
            <sz val="9"/>
            <color theme="0"/>
          </font>
          <border>
            <left/>
            <right/>
            <top/>
            <bottom/>
            <vertical/>
            <horizontal/>
          </border>
        </dxf>
        <dxf>
          <font>
            <b/>
            <i val="0"/>
            <sz val="9"/>
            <color theme="0"/>
          </font>
          <border>
            <left/>
            <right/>
            <top/>
            <bottom/>
            <vertical/>
            <horizontal/>
          </border>
        </dxf>
        <dxf>
          <font>
            <b/>
            <i val="0"/>
            <sz val="10"/>
            <color theme="0"/>
          </font>
          <border>
            <left/>
            <right/>
            <top/>
            <bottom/>
            <vertical/>
            <horizontal/>
          </border>
        </dxf>
      </x15:dxfs>
    </ext>
    <ext xmlns:x15="http://schemas.microsoft.com/office/spreadsheetml/2010/11/main" uri="{9260A510-F301-46a8-8635-F512D64BE5F5}">
      <x15:timelineStyles defaultTimelineStyle="TimeSlicerStyleLight1">
        <x15:timelineStyle name="New-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microsoft.com/office/2017/10/relationships/person" Target="persons/person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1.xml"/><Relationship Id="rId28"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Dashboard.xlsx]Combo Chart!PivotTable1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'Combo Chart'!$A$4:$A$16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'Combo Chart'!$C$4:$C$16</c:f>
              <c:numCache>
                <c:formatCode>General</c:formatCode>
                <c:ptCount val="11"/>
                <c:pt idx="0">
                  <c:v>-121.98490000000017</c:v>
                </c:pt>
                <c:pt idx="1">
                  <c:v>862.51660000000004</c:v>
                </c:pt>
                <c:pt idx="2">
                  <c:v>-34.755399999999987</c:v>
                </c:pt>
                <c:pt idx="3">
                  <c:v>1046.2442000000003</c:v>
                </c:pt>
                <c:pt idx="4">
                  <c:v>1158.0384999999999</c:v>
                </c:pt>
                <c:pt idx="5">
                  <c:v>289.90310000000005</c:v>
                </c:pt>
                <c:pt idx="6">
                  <c:v>-28.36209999999997</c:v>
                </c:pt>
                <c:pt idx="7">
                  <c:v>550.61329999999987</c:v>
                </c:pt>
                <c:pt idx="8">
                  <c:v>-519.63</c:v>
                </c:pt>
                <c:pt idx="9">
                  <c:v>126.60740000000004</c:v>
                </c:pt>
                <c:pt idx="10">
                  <c:v>-2437.8861000000002</c:v>
                </c:pt>
              </c:numCache>
            </c:numRef>
          </c:val>
          <c:extLst>
            <c:ext xmlns:c16="http://schemas.microsoft.com/office/drawing/2014/chart" uri="{C3380CC4-5D6E-409C-BE32-E72D297353CC}">
              <c16:uniqueId val="{00000000-835F-41CE-BD7D-E4CEFC60AF66}"/>
            </c:ext>
          </c:extLst>
        </c:ser>
        <c:dLbls>
          <c:showLegendKey val="0"/>
          <c:showVal val="0"/>
          <c:showCatName val="0"/>
          <c:showSerName val="0"/>
          <c:showPercent val="0"/>
          <c:showBubbleSize val="0"/>
        </c:dLbls>
        <c:axId val="2027676080"/>
        <c:axId val="2027671760"/>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'Combo Chart'!$A$4:$A$16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'Combo Chart'!$B$4:$B$16</c:f>
              <c:numCache>
                <c:formatCode>General</c:formatCode>
                <c:ptCount val="11"/>
                <c:pt idx="0">
                  <c:v>9014.4839999999986</c:v>
                </c:pt>
                <c:pt idx="1">
                  <c:v>4875.1619999999994</c:v>
                </c:pt>
                <c:pt idx="2">
                  <c:v>1337.0463999999997</c:v>
                </c:pt>
                <c:pt idx="3">
                  <c:v>6121.5778</c:v>
                </c:pt>
                <c:pt idx="4">
                  <c:v>5973.6399999999985</c:v>
                </c:pt>
                <c:pt idx="5">
                  <c:v>3920.3420000000006</c:v>
                </c:pt>
                <c:pt idx="6">
                  <c:v>2279.2199999999998</c:v>
                </c:pt>
                <c:pt idx="7">
                  <c:v>3981.4419999999991</c:v>
                </c:pt>
                <c:pt idx="8">
                  <c:v>1817.7270000000001</c:v>
                </c:pt>
                <c:pt idx="9">
                  <c:v>4405.7001999999993</c:v>
                </c:pt>
                <c:pt idx="10">
                  <c:v>4573.692</c:v>
                </c:pt>
              </c:numCache>
            </c:numRef>
          </c:val>
          <c:extLst>
            <c:ext xmlns:c16="http://schemas.microsoft.com/office/drawing/2014/chart" uri="{C3380CC4-5D6E-409C-BE32-E72D297353CC}">
              <c16:uniqueId val="{00000001-835F-41CE-BD7D-E4CEFC60AF66}"/>
            </c:ext>
          </c:extLst>
        </c:ser>
        <c:dLbls>
          <c:showLegendKey val="0"/>
          <c:showVal val="0"/>
          <c:showCatName val="0"/>
          <c:showSerName val="0"/>
          <c:showPercent val="0"/>
          <c:showBubbleSize val="0"/>
        </c:dLbls>
        <c:gapWidth val="219"/>
        <c:overlap val="-27"/>
        <c:axId val="2019407968"/>
        <c:axId val="2019408448"/>
      </c:barChart>
      <c:catAx>
        <c:axId val="2019407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408448"/>
        <c:crosses val="autoZero"/>
        <c:auto val="1"/>
        <c:lblAlgn val="ctr"/>
        <c:lblOffset val="100"/>
        <c:noMultiLvlLbl val="0"/>
      </c:catAx>
      <c:valAx>
        <c:axId val="20194084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407968"/>
        <c:crosses val="autoZero"/>
        <c:crossBetween val="between"/>
      </c:valAx>
      <c:valAx>
        <c:axId val="20276717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676080"/>
        <c:crosses val="max"/>
        <c:crossBetween val="between"/>
      </c:valAx>
      <c:catAx>
        <c:axId val="2027676080"/>
        <c:scaling>
          <c:orientation val="minMax"/>
        </c:scaling>
        <c:delete val="1"/>
        <c:axPos val="b"/>
        <c:numFmt formatCode="General" sourceLinked="1"/>
        <c:majorTickMark val="none"/>
        <c:minorTickMark val="none"/>
        <c:tickLblPos val="nextTo"/>
        <c:crossAx val="20276717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Dashboard.xlsx]Pie Chart!PivotTable4</c:name>
    <c:fmtId val="0"/>
  </c:pivotSource>
  <c:chart>
    <c:autoTitleDeleted val="1"/>
    <c:pivotFmts>
      <c:pivotFmt>
        <c:idx val="0"/>
        <c:spPr>
          <a:solidFill>
            <a:srgbClr val="5B9BD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chemeClr val="accent6">
              <a:lumMod val="20000"/>
              <a:lumOff val="8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974387576552932"/>
          <c:y val="0.12011738116068825"/>
          <c:w val="0.49995669291338585"/>
          <c:h val="0.833261154855643"/>
        </c:manualLayout>
      </c:layout>
      <c:doughnutChart>
        <c:varyColors val="1"/>
        <c:ser>
          <c:idx val="0"/>
          <c:order val="0"/>
          <c:tx>
            <c:strRef>
              <c:f>'Pie Chart'!$B$3</c:f>
              <c:strCache>
                <c:ptCount val="1"/>
                <c:pt idx="0">
                  <c:v>Total</c:v>
                </c:pt>
              </c:strCache>
            </c:strRef>
          </c:tx>
          <c:spPr>
            <a:solidFill>
              <a:srgbClr val="5B9BD5"/>
            </a:solidFill>
            <a:ln>
              <a:noFill/>
            </a:ln>
          </c:spPr>
          <c:explosion val="2"/>
          <c:dPt>
            <c:idx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5ED-42E0-9238-9B1047B0686A}"/>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ED-42E0-9238-9B1047B0686A}"/>
              </c:ext>
            </c:extLst>
          </c:dPt>
          <c:dPt>
            <c:idx val="2"/>
            <c:bubble3D val="0"/>
            <c:spPr>
              <a:solidFill>
                <a:schemeClr val="accent6">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5ED-42E0-9238-9B1047B0686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0.28861519172365635</c:v>
                </c:pt>
                <c:pt idx="1">
                  <c:v>0.44661538474215623</c:v>
                </c:pt>
                <c:pt idx="2">
                  <c:v>0.26476942353418753</c:v>
                </c:pt>
              </c:numCache>
            </c:numRef>
          </c:val>
          <c:extLst>
            <c:ext xmlns:c16="http://schemas.microsoft.com/office/drawing/2014/chart" uri="{C3380CC4-5D6E-409C-BE32-E72D297353CC}">
              <c16:uniqueId val="{00000000-3592-47AD-983C-52DE4F16C1D9}"/>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Dashboard.xlsx]Top-5!PivotTable6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'Top-5'!$A$4:$A$9</c:f>
              <c:strCache>
                <c:ptCount val="5"/>
                <c:pt idx="0">
                  <c:v>Supplies</c:v>
                </c:pt>
                <c:pt idx="1">
                  <c:v>Storage</c:v>
                </c:pt>
                <c:pt idx="2">
                  <c:v>Machines</c:v>
                </c:pt>
                <c:pt idx="3">
                  <c:v>Binders</c:v>
                </c:pt>
                <c:pt idx="4">
                  <c:v>Chairs</c:v>
                </c:pt>
              </c:strCache>
            </c:strRef>
          </c:cat>
          <c:val>
            <c:numRef>
              <c:f>'Top-5'!$B$4:$B$9</c:f>
              <c:numCache>
                <c:formatCode>General</c:formatCode>
                <c:ptCount val="5"/>
                <c:pt idx="0">
                  <c:v>4194.7860000000001</c:v>
                </c:pt>
                <c:pt idx="1">
                  <c:v>4969.4659999999994</c:v>
                </c:pt>
                <c:pt idx="2">
                  <c:v>5097.0959999999995</c:v>
                </c:pt>
                <c:pt idx="3">
                  <c:v>6019.74</c:v>
                </c:pt>
                <c:pt idx="4">
                  <c:v>8273.2729999999992</c:v>
                </c:pt>
              </c:numCache>
            </c:numRef>
          </c:val>
          <c:extLst>
            <c:ext xmlns:c16="http://schemas.microsoft.com/office/drawing/2014/chart" uri="{C3380CC4-5D6E-409C-BE32-E72D297353CC}">
              <c16:uniqueId val="{00000000-191B-4B8D-9138-F630D19B2146}"/>
            </c:ext>
          </c:extLst>
        </c:ser>
        <c:dLbls>
          <c:showLegendKey val="0"/>
          <c:showVal val="0"/>
          <c:showCatName val="0"/>
          <c:showSerName val="0"/>
          <c:showPercent val="0"/>
          <c:showBubbleSize val="0"/>
        </c:dLbls>
        <c:gapWidth val="115"/>
        <c:overlap val="-20"/>
        <c:axId val="535059264"/>
        <c:axId val="535067424"/>
      </c:barChart>
      <c:catAx>
        <c:axId val="5350592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5067424"/>
        <c:crosses val="autoZero"/>
        <c:auto val="1"/>
        <c:lblAlgn val="ctr"/>
        <c:lblOffset val="100"/>
        <c:noMultiLvlLbl val="0"/>
      </c:catAx>
      <c:valAx>
        <c:axId val="53506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505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KIP!$B$3</c:f>
              <c:strCache>
                <c:ptCount val="1"/>
                <c:pt idx="0">
                  <c:v>Total</c:v>
                </c:pt>
              </c:strCache>
            </c:strRef>
          </c:tx>
          <c:spPr>
            <a:ln w="28575" cap="rnd">
              <a:solidFill>
                <a:schemeClr val="accent1"/>
              </a:solidFill>
              <a:round/>
            </a:ln>
            <a:effectLst/>
          </c:spPr>
          <c:marker>
            <c:symbol val="none"/>
          </c:marker>
          <c:cat>
            <c:multiLvlStrRef>
              <c:f>KIP!$A$4:$A$16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KIP!$B$4:$B$16</c:f>
              <c:numCache>
                <c:formatCode>General</c:formatCode>
                <c:ptCount val="11"/>
                <c:pt idx="0">
                  <c:v>9014.4839999999986</c:v>
                </c:pt>
                <c:pt idx="1">
                  <c:v>4875.1619999999994</c:v>
                </c:pt>
                <c:pt idx="2">
                  <c:v>1337.0463999999997</c:v>
                </c:pt>
                <c:pt idx="3">
                  <c:v>6121.5778</c:v>
                </c:pt>
                <c:pt idx="4">
                  <c:v>5973.6399999999985</c:v>
                </c:pt>
                <c:pt idx="5">
                  <c:v>3920.3420000000006</c:v>
                </c:pt>
                <c:pt idx="6">
                  <c:v>2279.2199999999998</c:v>
                </c:pt>
                <c:pt idx="7">
                  <c:v>3981.4419999999991</c:v>
                </c:pt>
                <c:pt idx="8">
                  <c:v>1817.7270000000001</c:v>
                </c:pt>
                <c:pt idx="9">
                  <c:v>4405.7001999999993</c:v>
                </c:pt>
                <c:pt idx="10">
                  <c:v>4573.692</c:v>
                </c:pt>
              </c:numCache>
            </c:numRef>
          </c:val>
          <c:smooth val="0"/>
          <c:extLst>
            <c:ext xmlns:c16="http://schemas.microsoft.com/office/drawing/2014/chart" uri="{C3380CC4-5D6E-409C-BE32-E72D297353CC}">
              <c16:uniqueId val="{00000000-7FC2-4BF7-8473-937551A11615}"/>
            </c:ext>
          </c:extLst>
        </c:ser>
        <c:dLbls>
          <c:showLegendKey val="0"/>
          <c:showVal val="0"/>
          <c:showCatName val="0"/>
          <c:showSerName val="0"/>
          <c:showPercent val="0"/>
          <c:showBubbleSize val="0"/>
        </c:dLbls>
        <c:smooth val="0"/>
        <c:axId val="535063104"/>
        <c:axId val="535050144"/>
      </c:lineChart>
      <c:catAx>
        <c:axId val="535063104"/>
        <c:scaling>
          <c:orientation val="minMax"/>
        </c:scaling>
        <c:delete val="1"/>
        <c:axPos val="b"/>
        <c:numFmt formatCode="General" sourceLinked="1"/>
        <c:majorTickMark val="none"/>
        <c:minorTickMark val="none"/>
        <c:tickLblPos val="nextTo"/>
        <c:crossAx val="535050144"/>
        <c:crosses val="autoZero"/>
        <c:auto val="1"/>
        <c:lblAlgn val="ctr"/>
        <c:lblOffset val="100"/>
        <c:noMultiLvlLbl val="0"/>
      </c:catAx>
      <c:valAx>
        <c:axId val="535050144"/>
        <c:scaling>
          <c:orientation val="minMax"/>
        </c:scaling>
        <c:delete val="1"/>
        <c:axPos val="l"/>
        <c:numFmt formatCode="General" sourceLinked="1"/>
        <c:majorTickMark val="none"/>
        <c:minorTickMark val="none"/>
        <c:tickLblPos val="nextTo"/>
        <c:crossAx val="5350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Dashboard.xlsx]KIP!PivotTable8</c:name>
    <c:fmtId val="1"/>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KIP!$E$3</c:f>
              <c:strCache>
                <c:ptCount val="1"/>
                <c:pt idx="0">
                  <c:v>Total</c:v>
                </c:pt>
              </c:strCache>
            </c:strRef>
          </c:tx>
          <c:spPr>
            <a:ln w="34925" cap="rnd">
              <a:solidFill>
                <a:srgbClr val="2FE6FF"/>
              </a:solidFill>
              <a:round/>
            </a:ln>
            <a:effectLst/>
          </c:spPr>
          <c:marker>
            <c:symbol val="none"/>
          </c:marker>
          <c:cat>
            <c:multiLvlStrRef>
              <c:f>KIP!$D$4:$D$16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KIP!$E$4:$E$16</c:f>
              <c:numCache>
                <c:formatCode>General</c:formatCode>
                <c:ptCount val="11"/>
                <c:pt idx="0">
                  <c:v>-121.98490000000017</c:v>
                </c:pt>
                <c:pt idx="1">
                  <c:v>862.51660000000004</c:v>
                </c:pt>
                <c:pt idx="2">
                  <c:v>-34.755399999999987</c:v>
                </c:pt>
                <c:pt idx="3">
                  <c:v>1046.2442000000003</c:v>
                </c:pt>
                <c:pt idx="4">
                  <c:v>1158.0384999999999</c:v>
                </c:pt>
                <c:pt idx="5">
                  <c:v>289.90310000000005</c:v>
                </c:pt>
                <c:pt idx="6">
                  <c:v>-28.36209999999997</c:v>
                </c:pt>
                <c:pt idx="7">
                  <c:v>550.61329999999987</c:v>
                </c:pt>
                <c:pt idx="8">
                  <c:v>-519.63</c:v>
                </c:pt>
                <c:pt idx="9">
                  <c:v>126.60740000000004</c:v>
                </c:pt>
                <c:pt idx="10">
                  <c:v>-2437.8861000000002</c:v>
                </c:pt>
              </c:numCache>
            </c:numRef>
          </c:val>
          <c:smooth val="0"/>
          <c:extLst>
            <c:ext xmlns:c16="http://schemas.microsoft.com/office/drawing/2014/chart" uri="{C3380CC4-5D6E-409C-BE32-E72D297353CC}">
              <c16:uniqueId val="{00000000-7939-459E-A9D4-0F3A5E21AE41}"/>
            </c:ext>
          </c:extLst>
        </c:ser>
        <c:dLbls>
          <c:showLegendKey val="0"/>
          <c:showVal val="0"/>
          <c:showCatName val="0"/>
          <c:showSerName val="0"/>
          <c:showPercent val="0"/>
          <c:showBubbleSize val="0"/>
        </c:dLbls>
        <c:smooth val="0"/>
        <c:axId val="535052544"/>
        <c:axId val="535062624"/>
      </c:lineChart>
      <c:catAx>
        <c:axId val="535052544"/>
        <c:scaling>
          <c:orientation val="minMax"/>
        </c:scaling>
        <c:delete val="1"/>
        <c:axPos val="b"/>
        <c:numFmt formatCode="General" sourceLinked="1"/>
        <c:majorTickMark val="none"/>
        <c:minorTickMark val="none"/>
        <c:tickLblPos val="nextTo"/>
        <c:crossAx val="535062624"/>
        <c:crosses val="autoZero"/>
        <c:auto val="1"/>
        <c:lblAlgn val="ctr"/>
        <c:lblOffset val="100"/>
        <c:noMultiLvlLbl val="0"/>
      </c:catAx>
      <c:valAx>
        <c:axId val="535062624"/>
        <c:scaling>
          <c:orientation val="minMax"/>
        </c:scaling>
        <c:delete val="1"/>
        <c:axPos val="l"/>
        <c:numFmt formatCode="General" sourceLinked="1"/>
        <c:majorTickMark val="none"/>
        <c:minorTickMark val="none"/>
        <c:tickLblPos val="nextTo"/>
        <c:crossAx val="53505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Dashboard.xlsx]KIP!PivotTable9</c:name>
    <c:fmtId val="2"/>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KIP!$H$3</c:f>
              <c:strCache>
                <c:ptCount val="1"/>
                <c:pt idx="0">
                  <c:v>Total</c:v>
                </c:pt>
              </c:strCache>
            </c:strRef>
          </c:tx>
          <c:spPr>
            <a:ln w="34925" cap="rnd">
              <a:solidFill>
                <a:srgbClr val="2FE6FF"/>
              </a:solidFill>
              <a:round/>
            </a:ln>
            <a:effectLst/>
          </c:spPr>
          <c:marker>
            <c:symbol val="none"/>
          </c:marker>
          <c:cat>
            <c:multiLvlStrRef>
              <c:f>KIP!$G$4:$G$16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KIP!$H$4:$H$16</c:f>
              <c:numCache>
                <c:formatCode>General</c:formatCode>
                <c:ptCount val="11"/>
                <c:pt idx="0">
                  <c:v>56</c:v>
                </c:pt>
                <c:pt idx="1">
                  <c:v>55</c:v>
                </c:pt>
                <c:pt idx="2">
                  <c:v>31</c:v>
                </c:pt>
                <c:pt idx="3">
                  <c:v>90</c:v>
                </c:pt>
                <c:pt idx="4">
                  <c:v>72</c:v>
                </c:pt>
                <c:pt idx="5">
                  <c:v>101</c:v>
                </c:pt>
                <c:pt idx="6">
                  <c:v>75</c:v>
                </c:pt>
                <c:pt idx="7">
                  <c:v>128</c:v>
                </c:pt>
                <c:pt idx="8">
                  <c:v>52</c:v>
                </c:pt>
                <c:pt idx="9">
                  <c:v>109</c:v>
                </c:pt>
                <c:pt idx="10">
                  <c:v>88</c:v>
                </c:pt>
              </c:numCache>
            </c:numRef>
          </c:val>
          <c:smooth val="0"/>
          <c:extLst>
            <c:ext xmlns:c16="http://schemas.microsoft.com/office/drawing/2014/chart" uri="{C3380CC4-5D6E-409C-BE32-E72D297353CC}">
              <c16:uniqueId val="{00000000-E6A2-4FEB-A1AD-B13F958A819A}"/>
            </c:ext>
          </c:extLst>
        </c:ser>
        <c:dLbls>
          <c:showLegendKey val="0"/>
          <c:showVal val="0"/>
          <c:showCatName val="0"/>
          <c:showSerName val="0"/>
          <c:showPercent val="0"/>
          <c:showBubbleSize val="0"/>
        </c:dLbls>
        <c:smooth val="0"/>
        <c:axId val="535068864"/>
        <c:axId val="535053984"/>
      </c:lineChart>
      <c:catAx>
        <c:axId val="535068864"/>
        <c:scaling>
          <c:orientation val="minMax"/>
        </c:scaling>
        <c:delete val="1"/>
        <c:axPos val="b"/>
        <c:numFmt formatCode="General" sourceLinked="1"/>
        <c:majorTickMark val="none"/>
        <c:minorTickMark val="none"/>
        <c:tickLblPos val="nextTo"/>
        <c:crossAx val="535053984"/>
        <c:crosses val="autoZero"/>
        <c:auto val="1"/>
        <c:lblAlgn val="ctr"/>
        <c:lblOffset val="100"/>
        <c:noMultiLvlLbl val="0"/>
      </c:catAx>
      <c:valAx>
        <c:axId val="535053984"/>
        <c:scaling>
          <c:orientation val="minMax"/>
        </c:scaling>
        <c:delete val="1"/>
        <c:axPos val="l"/>
        <c:numFmt formatCode="General" sourceLinked="1"/>
        <c:majorTickMark val="none"/>
        <c:minorTickMark val="none"/>
        <c:tickLblPos val="nextTo"/>
        <c:crossAx val="53506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Dashboard.xlsx]KIP!PivotTable11</c:name>
    <c:fmtId val="4"/>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KIP!$N$3</c:f>
              <c:strCache>
                <c:ptCount val="1"/>
                <c:pt idx="0">
                  <c:v>Total</c:v>
                </c:pt>
              </c:strCache>
            </c:strRef>
          </c:tx>
          <c:spPr>
            <a:ln w="34925" cap="rnd">
              <a:solidFill>
                <a:srgbClr val="2FE6FF"/>
              </a:solidFill>
              <a:round/>
            </a:ln>
            <a:effectLst/>
          </c:spPr>
          <c:marker>
            <c:symbol val="none"/>
          </c:marker>
          <c:cat>
            <c:multiLvlStrRef>
              <c:f>KIP!$M$4:$M$16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KIP!$N$4:$N$16</c:f>
              <c:numCache>
                <c:formatCode>General</c:formatCode>
                <c:ptCount val="11"/>
                <c:pt idx="0">
                  <c:v>15</c:v>
                </c:pt>
                <c:pt idx="1">
                  <c:v>15</c:v>
                </c:pt>
                <c:pt idx="2">
                  <c:v>9</c:v>
                </c:pt>
                <c:pt idx="3">
                  <c:v>24</c:v>
                </c:pt>
                <c:pt idx="4">
                  <c:v>19</c:v>
                </c:pt>
                <c:pt idx="5">
                  <c:v>24</c:v>
                </c:pt>
                <c:pt idx="6">
                  <c:v>15</c:v>
                </c:pt>
                <c:pt idx="7">
                  <c:v>29</c:v>
                </c:pt>
                <c:pt idx="8">
                  <c:v>12</c:v>
                </c:pt>
                <c:pt idx="9">
                  <c:v>30</c:v>
                </c:pt>
                <c:pt idx="10">
                  <c:v>26</c:v>
                </c:pt>
              </c:numCache>
            </c:numRef>
          </c:val>
          <c:smooth val="0"/>
          <c:extLst>
            <c:ext xmlns:c16="http://schemas.microsoft.com/office/drawing/2014/chart" uri="{C3380CC4-5D6E-409C-BE32-E72D297353CC}">
              <c16:uniqueId val="{00000000-A97E-4A16-AD29-AA06118A5183}"/>
            </c:ext>
          </c:extLst>
        </c:ser>
        <c:dLbls>
          <c:showLegendKey val="0"/>
          <c:showVal val="0"/>
          <c:showCatName val="0"/>
          <c:showSerName val="0"/>
          <c:showPercent val="0"/>
          <c:showBubbleSize val="0"/>
        </c:dLbls>
        <c:smooth val="0"/>
        <c:axId val="503549808"/>
        <c:axId val="503546448"/>
      </c:lineChart>
      <c:catAx>
        <c:axId val="503549808"/>
        <c:scaling>
          <c:orientation val="minMax"/>
        </c:scaling>
        <c:delete val="1"/>
        <c:axPos val="b"/>
        <c:numFmt formatCode="General" sourceLinked="1"/>
        <c:majorTickMark val="none"/>
        <c:minorTickMark val="none"/>
        <c:tickLblPos val="nextTo"/>
        <c:crossAx val="503546448"/>
        <c:crosses val="autoZero"/>
        <c:auto val="1"/>
        <c:lblAlgn val="ctr"/>
        <c:lblOffset val="100"/>
        <c:noMultiLvlLbl val="0"/>
      </c:catAx>
      <c:valAx>
        <c:axId val="503546448"/>
        <c:scaling>
          <c:orientation val="minMax"/>
        </c:scaling>
        <c:delete val="1"/>
        <c:axPos val="l"/>
        <c:numFmt formatCode="General" sourceLinked="1"/>
        <c:majorTickMark val="none"/>
        <c:minorTickMark val="none"/>
        <c:tickLblPos val="nextTo"/>
        <c:crossAx val="503549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Dashboard.xlsx]KIP!PivotTable12</c:name>
    <c:fmtId val="5"/>
  </c:pivotSource>
  <c:chart>
    <c:autoTitleDeleted val="1"/>
    <c:pivotFmts>
      <c:pivotFmt>
        <c:idx val="0"/>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00813008130079E-2"/>
          <c:y val="0.17543859649122806"/>
          <c:w val="0.85094850948509482"/>
          <c:h val="0.61403508771929827"/>
        </c:manualLayout>
      </c:layout>
      <c:lineChart>
        <c:grouping val="standard"/>
        <c:varyColors val="0"/>
        <c:ser>
          <c:idx val="0"/>
          <c:order val="0"/>
          <c:tx>
            <c:strRef>
              <c:f>KIP!$Q$3</c:f>
              <c:strCache>
                <c:ptCount val="1"/>
                <c:pt idx="0">
                  <c:v>Total</c:v>
                </c:pt>
              </c:strCache>
            </c:strRef>
          </c:tx>
          <c:spPr>
            <a:ln w="34925" cap="rnd">
              <a:solidFill>
                <a:srgbClr val="2FE6FF"/>
              </a:solidFill>
              <a:round/>
            </a:ln>
            <a:effectLst/>
          </c:spPr>
          <c:marker>
            <c:symbol val="none"/>
          </c:marker>
          <c:cat>
            <c:multiLvlStrRef>
              <c:f>KIP!$P$4:$P$16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KIP!$Q$4:$Q$16</c:f>
              <c:numCache>
                <c:formatCode>General</c:formatCode>
                <c:ptCount val="11"/>
                <c:pt idx="0">
                  <c:v>-1.3532100117987916E-2</c:v>
                </c:pt>
                <c:pt idx="1">
                  <c:v>0.17692060284355682</c:v>
                </c:pt>
                <c:pt idx="2">
                  <c:v>-2.5994161459168504E-2</c:v>
                </c:pt>
                <c:pt idx="3">
                  <c:v>0.17091087203041025</c:v>
                </c:pt>
                <c:pt idx="4">
                  <c:v>0.1938580999189774</c:v>
                </c:pt>
                <c:pt idx="5">
                  <c:v>7.3948420826550343E-2</c:v>
                </c:pt>
                <c:pt idx="6">
                  <c:v>-1.2443774624652281E-2</c:v>
                </c:pt>
                <c:pt idx="7">
                  <c:v>0.13829494439451837</c:v>
                </c:pt>
                <c:pt idx="8">
                  <c:v>-0.28586800988267214</c:v>
                </c:pt>
                <c:pt idx="9">
                  <c:v>2.8737180074123077E-2</c:v>
                </c:pt>
                <c:pt idx="10">
                  <c:v>-0.53302367102988135</c:v>
                </c:pt>
              </c:numCache>
            </c:numRef>
          </c:val>
          <c:smooth val="0"/>
          <c:extLst>
            <c:ext xmlns:c16="http://schemas.microsoft.com/office/drawing/2014/chart" uri="{C3380CC4-5D6E-409C-BE32-E72D297353CC}">
              <c16:uniqueId val="{00000000-AA01-4396-BB0A-2EF1EE6DDCD4}"/>
            </c:ext>
          </c:extLst>
        </c:ser>
        <c:dLbls>
          <c:showLegendKey val="0"/>
          <c:showVal val="0"/>
          <c:showCatName val="0"/>
          <c:showSerName val="0"/>
          <c:showPercent val="0"/>
          <c:showBubbleSize val="0"/>
        </c:dLbls>
        <c:smooth val="0"/>
        <c:axId val="2027665040"/>
        <c:axId val="2027665520"/>
      </c:lineChart>
      <c:catAx>
        <c:axId val="2027665040"/>
        <c:scaling>
          <c:orientation val="minMax"/>
        </c:scaling>
        <c:delete val="1"/>
        <c:axPos val="b"/>
        <c:numFmt formatCode="General" sourceLinked="1"/>
        <c:majorTickMark val="none"/>
        <c:minorTickMark val="none"/>
        <c:tickLblPos val="nextTo"/>
        <c:crossAx val="2027665520"/>
        <c:crosses val="autoZero"/>
        <c:auto val="1"/>
        <c:lblAlgn val="ctr"/>
        <c:lblOffset val="100"/>
        <c:noMultiLvlLbl val="0"/>
      </c:catAx>
      <c:valAx>
        <c:axId val="2027665520"/>
        <c:scaling>
          <c:orientation val="minMax"/>
        </c:scaling>
        <c:delete val="1"/>
        <c:axPos val="l"/>
        <c:numFmt formatCode="General" sourceLinked="1"/>
        <c:majorTickMark val="none"/>
        <c:minorTickMark val="none"/>
        <c:tickLblPos val="nextTo"/>
        <c:crossAx val="2027665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KIP!$B$3</c:f>
              <c:strCache>
                <c:ptCount val="1"/>
                <c:pt idx="0">
                  <c:v>Total</c:v>
                </c:pt>
              </c:strCache>
            </c:strRef>
          </c:tx>
          <c:spPr>
            <a:ln w="34925" cap="rnd">
              <a:solidFill>
                <a:srgbClr val="2FE6FF"/>
              </a:solidFill>
              <a:round/>
            </a:ln>
            <a:effectLst/>
          </c:spPr>
          <c:marker>
            <c:symbol val="none"/>
          </c:marker>
          <c:cat>
            <c:multiLvlStrRef>
              <c:f>KIP!$A$4:$A$16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KIP!$B$4:$B$16</c:f>
              <c:numCache>
                <c:formatCode>General</c:formatCode>
                <c:ptCount val="11"/>
                <c:pt idx="0">
                  <c:v>9014.4839999999986</c:v>
                </c:pt>
                <c:pt idx="1">
                  <c:v>4875.1619999999994</c:v>
                </c:pt>
                <c:pt idx="2">
                  <c:v>1337.0463999999997</c:v>
                </c:pt>
                <c:pt idx="3">
                  <c:v>6121.5778</c:v>
                </c:pt>
                <c:pt idx="4">
                  <c:v>5973.6399999999985</c:v>
                </c:pt>
                <c:pt idx="5">
                  <c:v>3920.3420000000006</c:v>
                </c:pt>
                <c:pt idx="6">
                  <c:v>2279.2199999999998</c:v>
                </c:pt>
                <c:pt idx="7">
                  <c:v>3981.4419999999991</c:v>
                </c:pt>
                <c:pt idx="8">
                  <c:v>1817.7270000000001</c:v>
                </c:pt>
                <c:pt idx="9">
                  <c:v>4405.7001999999993</c:v>
                </c:pt>
                <c:pt idx="10">
                  <c:v>4573.692</c:v>
                </c:pt>
              </c:numCache>
            </c:numRef>
          </c:val>
          <c:smooth val="0"/>
          <c:extLst>
            <c:ext xmlns:c16="http://schemas.microsoft.com/office/drawing/2014/chart" uri="{C3380CC4-5D6E-409C-BE32-E72D297353CC}">
              <c16:uniqueId val="{00000000-440A-4495-9837-6DD8EC0CCB02}"/>
            </c:ext>
          </c:extLst>
        </c:ser>
        <c:dLbls>
          <c:showLegendKey val="0"/>
          <c:showVal val="0"/>
          <c:showCatName val="0"/>
          <c:showSerName val="0"/>
          <c:showPercent val="0"/>
          <c:showBubbleSize val="0"/>
        </c:dLbls>
        <c:smooth val="0"/>
        <c:axId val="535063104"/>
        <c:axId val="535050144"/>
      </c:lineChart>
      <c:catAx>
        <c:axId val="535063104"/>
        <c:scaling>
          <c:orientation val="minMax"/>
        </c:scaling>
        <c:delete val="1"/>
        <c:axPos val="b"/>
        <c:numFmt formatCode="General" sourceLinked="1"/>
        <c:majorTickMark val="none"/>
        <c:minorTickMark val="none"/>
        <c:tickLblPos val="nextTo"/>
        <c:crossAx val="535050144"/>
        <c:crosses val="autoZero"/>
        <c:auto val="1"/>
        <c:lblAlgn val="ctr"/>
        <c:lblOffset val="100"/>
        <c:noMultiLvlLbl val="0"/>
      </c:catAx>
      <c:valAx>
        <c:axId val="535050144"/>
        <c:scaling>
          <c:orientation val="minMax"/>
        </c:scaling>
        <c:delete val="1"/>
        <c:axPos val="l"/>
        <c:numFmt formatCode="General" sourceLinked="1"/>
        <c:majorTickMark val="none"/>
        <c:minorTickMark val="none"/>
        <c:tickLblPos val="nextTo"/>
        <c:crossAx val="5350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Dashboard.xlsx]KIP!PivotTable8</c:name>
    <c:fmtId val="9"/>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KIP!$E$3</c:f>
              <c:strCache>
                <c:ptCount val="1"/>
                <c:pt idx="0">
                  <c:v>Total</c:v>
                </c:pt>
              </c:strCache>
            </c:strRef>
          </c:tx>
          <c:spPr>
            <a:ln w="34925" cap="rnd">
              <a:solidFill>
                <a:srgbClr val="2FE6FF"/>
              </a:solidFill>
              <a:round/>
            </a:ln>
            <a:effectLst/>
          </c:spPr>
          <c:marker>
            <c:symbol val="none"/>
          </c:marker>
          <c:cat>
            <c:multiLvlStrRef>
              <c:f>KIP!$D$4:$D$16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KIP!$E$4:$E$16</c:f>
              <c:numCache>
                <c:formatCode>General</c:formatCode>
                <c:ptCount val="11"/>
                <c:pt idx="0">
                  <c:v>-121.98490000000017</c:v>
                </c:pt>
                <c:pt idx="1">
                  <c:v>862.51660000000004</c:v>
                </c:pt>
                <c:pt idx="2">
                  <c:v>-34.755399999999987</c:v>
                </c:pt>
                <c:pt idx="3">
                  <c:v>1046.2442000000003</c:v>
                </c:pt>
                <c:pt idx="4">
                  <c:v>1158.0384999999999</c:v>
                </c:pt>
                <c:pt idx="5">
                  <c:v>289.90310000000005</c:v>
                </c:pt>
                <c:pt idx="6">
                  <c:v>-28.36209999999997</c:v>
                </c:pt>
                <c:pt idx="7">
                  <c:v>550.61329999999987</c:v>
                </c:pt>
                <c:pt idx="8">
                  <c:v>-519.63</c:v>
                </c:pt>
                <c:pt idx="9">
                  <c:v>126.60740000000004</c:v>
                </c:pt>
                <c:pt idx="10">
                  <c:v>-2437.8861000000002</c:v>
                </c:pt>
              </c:numCache>
            </c:numRef>
          </c:val>
          <c:smooth val="0"/>
          <c:extLst>
            <c:ext xmlns:c16="http://schemas.microsoft.com/office/drawing/2014/chart" uri="{C3380CC4-5D6E-409C-BE32-E72D297353CC}">
              <c16:uniqueId val="{00000000-A408-4116-BF9B-26164FB40FAF}"/>
            </c:ext>
          </c:extLst>
        </c:ser>
        <c:dLbls>
          <c:showLegendKey val="0"/>
          <c:showVal val="0"/>
          <c:showCatName val="0"/>
          <c:showSerName val="0"/>
          <c:showPercent val="0"/>
          <c:showBubbleSize val="0"/>
        </c:dLbls>
        <c:smooth val="0"/>
        <c:axId val="535052544"/>
        <c:axId val="535062624"/>
      </c:lineChart>
      <c:catAx>
        <c:axId val="535052544"/>
        <c:scaling>
          <c:orientation val="minMax"/>
        </c:scaling>
        <c:delete val="1"/>
        <c:axPos val="b"/>
        <c:numFmt formatCode="General" sourceLinked="1"/>
        <c:majorTickMark val="none"/>
        <c:minorTickMark val="none"/>
        <c:tickLblPos val="nextTo"/>
        <c:crossAx val="535062624"/>
        <c:crosses val="autoZero"/>
        <c:auto val="1"/>
        <c:lblAlgn val="ctr"/>
        <c:lblOffset val="100"/>
        <c:noMultiLvlLbl val="0"/>
      </c:catAx>
      <c:valAx>
        <c:axId val="535062624"/>
        <c:scaling>
          <c:orientation val="minMax"/>
        </c:scaling>
        <c:delete val="1"/>
        <c:axPos val="l"/>
        <c:numFmt formatCode="General" sourceLinked="1"/>
        <c:majorTickMark val="none"/>
        <c:minorTickMark val="none"/>
        <c:tickLblPos val="nextTo"/>
        <c:crossAx val="53505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Dashboard.xlsx]KIP!PivotTable9</c:name>
    <c:fmtId val="7"/>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KIP!$H$3</c:f>
              <c:strCache>
                <c:ptCount val="1"/>
                <c:pt idx="0">
                  <c:v>Total</c:v>
                </c:pt>
              </c:strCache>
            </c:strRef>
          </c:tx>
          <c:spPr>
            <a:ln w="34925" cap="rnd">
              <a:solidFill>
                <a:srgbClr val="2FE6FF"/>
              </a:solidFill>
              <a:round/>
            </a:ln>
            <a:effectLst/>
          </c:spPr>
          <c:marker>
            <c:symbol val="none"/>
          </c:marker>
          <c:cat>
            <c:multiLvlStrRef>
              <c:f>KIP!$G$4:$G$16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KIP!$H$4:$H$16</c:f>
              <c:numCache>
                <c:formatCode>General</c:formatCode>
                <c:ptCount val="11"/>
                <c:pt idx="0">
                  <c:v>56</c:v>
                </c:pt>
                <c:pt idx="1">
                  <c:v>55</c:v>
                </c:pt>
                <c:pt idx="2">
                  <c:v>31</c:v>
                </c:pt>
                <c:pt idx="3">
                  <c:v>90</c:v>
                </c:pt>
                <c:pt idx="4">
                  <c:v>72</c:v>
                </c:pt>
                <c:pt idx="5">
                  <c:v>101</c:v>
                </c:pt>
                <c:pt idx="6">
                  <c:v>75</c:v>
                </c:pt>
                <c:pt idx="7">
                  <c:v>128</c:v>
                </c:pt>
                <c:pt idx="8">
                  <c:v>52</c:v>
                </c:pt>
                <c:pt idx="9">
                  <c:v>109</c:v>
                </c:pt>
                <c:pt idx="10">
                  <c:v>88</c:v>
                </c:pt>
              </c:numCache>
            </c:numRef>
          </c:val>
          <c:smooth val="0"/>
          <c:extLst>
            <c:ext xmlns:c16="http://schemas.microsoft.com/office/drawing/2014/chart" uri="{C3380CC4-5D6E-409C-BE32-E72D297353CC}">
              <c16:uniqueId val="{00000000-51B0-46A9-A020-A76370DB74DE}"/>
            </c:ext>
          </c:extLst>
        </c:ser>
        <c:dLbls>
          <c:showLegendKey val="0"/>
          <c:showVal val="0"/>
          <c:showCatName val="0"/>
          <c:showSerName val="0"/>
          <c:showPercent val="0"/>
          <c:showBubbleSize val="0"/>
        </c:dLbls>
        <c:smooth val="0"/>
        <c:axId val="535068864"/>
        <c:axId val="535053984"/>
      </c:lineChart>
      <c:catAx>
        <c:axId val="535068864"/>
        <c:scaling>
          <c:orientation val="minMax"/>
        </c:scaling>
        <c:delete val="1"/>
        <c:axPos val="b"/>
        <c:numFmt formatCode="General" sourceLinked="1"/>
        <c:majorTickMark val="none"/>
        <c:minorTickMark val="none"/>
        <c:tickLblPos val="nextTo"/>
        <c:crossAx val="535053984"/>
        <c:crosses val="autoZero"/>
        <c:auto val="1"/>
        <c:lblAlgn val="ctr"/>
        <c:lblOffset val="100"/>
        <c:noMultiLvlLbl val="0"/>
      </c:catAx>
      <c:valAx>
        <c:axId val="535053984"/>
        <c:scaling>
          <c:orientation val="minMax"/>
        </c:scaling>
        <c:delete val="1"/>
        <c:axPos val="l"/>
        <c:numFmt formatCode="General" sourceLinked="1"/>
        <c:majorTickMark val="none"/>
        <c:minorTickMark val="none"/>
        <c:tickLblPos val="nextTo"/>
        <c:crossAx val="53506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Dashboard.xlsx]KIP!PivotTable11</c:name>
    <c:fmtId val="9"/>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KIP!$N$3</c:f>
              <c:strCache>
                <c:ptCount val="1"/>
                <c:pt idx="0">
                  <c:v>Total</c:v>
                </c:pt>
              </c:strCache>
            </c:strRef>
          </c:tx>
          <c:spPr>
            <a:ln w="34925" cap="rnd">
              <a:solidFill>
                <a:srgbClr val="2FE6FF"/>
              </a:solidFill>
              <a:round/>
            </a:ln>
            <a:effectLst/>
          </c:spPr>
          <c:marker>
            <c:symbol val="none"/>
          </c:marker>
          <c:cat>
            <c:multiLvlStrRef>
              <c:f>KIP!$M$4:$M$16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KIP!$N$4:$N$16</c:f>
              <c:numCache>
                <c:formatCode>General</c:formatCode>
                <c:ptCount val="11"/>
                <c:pt idx="0">
                  <c:v>15</c:v>
                </c:pt>
                <c:pt idx="1">
                  <c:v>15</c:v>
                </c:pt>
                <c:pt idx="2">
                  <c:v>9</c:v>
                </c:pt>
                <c:pt idx="3">
                  <c:v>24</c:v>
                </c:pt>
                <c:pt idx="4">
                  <c:v>19</c:v>
                </c:pt>
                <c:pt idx="5">
                  <c:v>24</c:v>
                </c:pt>
                <c:pt idx="6">
                  <c:v>15</c:v>
                </c:pt>
                <c:pt idx="7">
                  <c:v>29</c:v>
                </c:pt>
                <c:pt idx="8">
                  <c:v>12</c:v>
                </c:pt>
                <c:pt idx="9">
                  <c:v>30</c:v>
                </c:pt>
                <c:pt idx="10">
                  <c:v>26</c:v>
                </c:pt>
              </c:numCache>
            </c:numRef>
          </c:val>
          <c:smooth val="0"/>
          <c:extLst>
            <c:ext xmlns:c16="http://schemas.microsoft.com/office/drawing/2014/chart" uri="{C3380CC4-5D6E-409C-BE32-E72D297353CC}">
              <c16:uniqueId val="{00000000-DFE0-4894-85F2-22DBD004BDDE}"/>
            </c:ext>
          </c:extLst>
        </c:ser>
        <c:dLbls>
          <c:showLegendKey val="0"/>
          <c:showVal val="0"/>
          <c:showCatName val="0"/>
          <c:showSerName val="0"/>
          <c:showPercent val="0"/>
          <c:showBubbleSize val="0"/>
        </c:dLbls>
        <c:smooth val="0"/>
        <c:axId val="503549808"/>
        <c:axId val="503546448"/>
      </c:lineChart>
      <c:catAx>
        <c:axId val="503549808"/>
        <c:scaling>
          <c:orientation val="minMax"/>
        </c:scaling>
        <c:delete val="1"/>
        <c:axPos val="b"/>
        <c:numFmt formatCode="General" sourceLinked="1"/>
        <c:majorTickMark val="none"/>
        <c:minorTickMark val="none"/>
        <c:tickLblPos val="nextTo"/>
        <c:crossAx val="503546448"/>
        <c:crosses val="autoZero"/>
        <c:auto val="1"/>
        <c:lblAlgn val="ctr"/>
        <c:lblOffset val="100"/>
        <c:noMultiLvlLbl val="0"/>
      </c:catAx>
      <c:valAx>
        <c:axId val="503546448"/>
        <c:scaling>
          <c:orientation val="minMax"/>
        </c:scaling>
        <c:delete val="1"/>
        <c:axPos val="l"/>
        <c:numFmt formatCode="General" sourceLinked="1"/>
        <c:majorTickMark val="none"/>
        <c:minorTickMark val="none"/>
        <c:tickLblPos val="nextTo"/>
        <c:crossAx val="503549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Dashboard.xlsx]KIP!PivotTable12</c:name>
    <c:fmtId val="9"/>
  </c:pivotSource>
  <c:chart>
    <c:autoTitleDeleted val="1"/>
    <c:pivotFmts>
      <c:pivotFmt>
        <c:idx val="0"/>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2FE6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00813008130079E-2"/>
          <c:y val="0.17543859649122806"/>
          <c:w val="0.85094850948509482"/>
          <c:h val="0.61403508771929827"/>
        </c:manualLayout>
      </c:layout>
      <c:lineChart>
        <c:grouping val="standard"/>
        <c:varyColors val="0"/>
        <c:ser>
          <c:idx val="0"/>
          <c:order val="0"/>
          <c:tx>
            <c:strRef>
              <c:f>KIP!$Q$3</c:f>
              <c:strCache>
                <c:ptCount val="1"/>
                <c:pt idx="0">
                  <c:v>Total</c:v>
                </c:pt>
              </c:strCache>
            </c:strRef>
          </c:tx>
          <c:spPr>
            <a:ln w="34925" cap="rnd">
              <a:solidFill>
                <a:srgbClr val="2FE6FF"/>
              </a:solidFill>
              <a:round/>
            </a:ln>
            <a:effectLst/>
          </c:spPr>
          <c:marker>
            <c:symbol val="none"/>
          </c:marker>
          <c:cat>
            <c:multiLvlStrRef>
              <c:f>KIP!$P$4:$P$16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KIP!$Q$4:$Q$16</c:f>
              <c:numCache>
                <c:formatCode>General</c:formatCode>
                <c:ptCount val="11"/>
                <c:pt idx="0">
                  <c:v>-1.3532100117987916E-2</c:v>
                </c:pt>
                <c:pt idx="1">
                  <c:v>0.17692060284355682</c:v>
                </c:pt>
                <c:pt idx="2">
                  <c:v>-2.5994161459168504E-2</c:v>
                </c:pt>
                <c:pt idx="3">
                  <c:v>0.17091087203041025</c:v>
                </c:pt>
                <c:pt idx="4">
                  <c:v>0.1938580999189774</c:v>
                </c:pt>
                <c:pt idx="5">
                  <c:v>7.3948420826550343E-2</c:v>
                </c:pt>
                <c:pt idx="6">
                  <c:v>-1.2443774624652281E-2</c:v>
                </c:pt>
                <c:pt idx="7">
                  <c:v>0.13829494439451837</c:v>
                </c:pt>
                <c:pt idx="8">
                  <c:v>-0.28586800988267214</c:v>
                </c:pt>
                <c:pt idx="9">
                  <c:v>2.8737180074123077E-2</c:v>
                </c:pt>
                <c:pt idx="10">
                  <c:v>-0.53302367102988135</c:v>
                </c:pt>
              </c:numCache>
            </c:numRef>
          </c:val>
          <c:smooth val="0"/>
          <c:extLst>
            <c:ext xmlns:c16="http://schemas.microsoft.com/office/drawing/2014/chart" uri="{C3380CC4-5D6E-409C-BE32-E72D297353CC}">
              <c16:uniqueId val="{00000000-D469-4914-92EA-3CCCF85BF0A4}"/>
            </c:ext>
          </c:extLst>
        </c:ser>
        <c:dLbls>
          <c:showLegendKey val="0"/>
          <c:showVal val="0"/>
          <c:showCatName val="0"/>
          <c:showSerName val="0"/>
          <c:showPercent val="0"/>
          <c:showBubbleSize val="0"/>
        </c:dLbls>
        <c:smooth val="0"/>
        <c:axId val="2027665040"/>
        <c:axId val="2027665520"/>
      </c:lineChart>
      <c:catAx>
        <c:axId val="2027665040"/>
        <c:scaling>
          <c:orientation val="minMax"/>
        </c:scaling>
        <c:delete val="1"/>
        <c:axPos val="b"/>
        <c:numFmt formatCode="General" sourceLinked="1"/>
        <c:majorTickMark val="none"/>
        <c:minorTickMark val="none"/>
        <c:tickLblPos val="nextTo"/>
        <c:crossAx val="2027665520"/>
        <c:crosses val="autoZero"/>
        <c:auto val="1"/>
        <c:lblAlgn val="ctr"/>
        <c:lblOffset val="100"/>
        <c:noMultiLvlLbl val="0"/>
      </c:catAx>
      <c:valAx>
        <c:axId val="2027665520"/>
        <c:scaling>
          <c:orientation val="minMax"/>
        </c:scaling>
        <c:delete val="1"/>
        <c:axPos val="l"/>
        <c:numFmt formatCode="General" sourceLinked="1"/>
        <c:majorTickMark val="none"/>
        <c:minorTickMark val="none"/>
        <c:tickLblPos val="nextTo"/>
        <c:crossAx val="2027665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C98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861D2"/>
          </a:solidFill>
          <a:ln w="317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EC9802"/>
            </a:solidFill>
            <a:ln>
              <a:noFill/>
            </a:ln>
            <a:effectLst/>
          </c:spPr>
          <c:cat>
            <c:multiLvlStrRef>
              <c:f>'Combo Chart'!$A$4:$A$16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'Combo Chart'!$C$4:$C$16</c:f>
              <c:numCache>
                <c:formatCode>General</c:formatCode>
                <c:ptCount val="11"/>
                <c:pt idx="0">
                  <c:v>-121.98490000000017</c:v>
                </c:pt>
                <c:pt idx="1">
                  <c:v>862.51660000000004</c:v>
                </c:pt>
                <c:pt idx="2">
                  <c:v>-34.755399999999987</c:v>
                </c:pt>
                <c:pt idx="3">
                  <c:v>1046.2442000000003</c:v>
                </c:pt>
                <c:pt idx="4">
                  <c:v>1158.0384999999999</c:v>
                </c:pt>
                <c:pt idx="5">
                  <c:v>289.90310000000005</c:v>
                </c:pt>
                <c:pt idx="6">
                  <c:v>-28.36209999999997</c:v>
                </c:pt>
                <c:pt idx="7">
                  <c:v>550.61329999999987</c:v>
                </c:pt>
                <c:pt idx="8">
                  <c:v>-519.63</c:v>
                </c:pt>
                <c:pt idx="9">
                  <c:v>126.60740000000004</c:v>
                </c:pt>
                <c:pt idx="10">
                  <c:v>-2437.8861000000002</c:v>
                </c:pt>
              </c:numCache>
            </c:numRef>
          </c:val>
          <c:extLst>
            <c:ext xmlns:c16="http://schemas.microsoft.com/office/drawing/2014/chart" uri="{C3380CC4-5D6E-409C-BE32-E72D297353CC}">
              <c16:uniqueId val="{00000000-82E2-41E1-8AEE-84CE8698C16F}"/>
            </c:ext>
          </c:extLst>
        </c:ser>
        <c:dLbls>
          <c:showLegendKey val="0"/>
          <c:showVal val="0"/>
          <c:showCatName val="0"/>
          <c:showSerName val="0"/>
          <c:showPercent val="0"/>
          <c:showBubbleSize val="0"/>
        </c:dLbls>
        <c:axId val="2027676080"/>
        <c:axId val="2027671760"/>
      </c:areaChart>
      <c:barChart>
        <c:barDir val="col"/>
        <c:grouping val="clustered"/>
        <c:varyColors val="0"/>
        <c:ser>
          <c:idx val="0"/>
          <c:order val="0"/>
          <c:tx>
            <c:strRef>
              <c:f>'Combo Chart'!$B$3</c:f>
              <c:strCache>
                <c:ptCount val="1"/>
                <c:pt idx="0">
                  <c:v>Sum of Sales</c:v>
                </c:pt>
              </c:strCache>
            </c:strRef>
          </c:tx>
          <c:spPr>
            <a:solidFill>
              <a:srgbClr val="2861D2"/>
            </a:solidFill>
            <a:ln w="31750">
              <a:noFill/>
            </a:ln>
            <a:effectLst/>
          </c:spPr>
          <c:invertIfNegative val="0"/>
          <c:cat>
            <c:multiLvlStrRef>
              <c:f>'Combo Chart'!$A$4:$A$16</c:f>
              <c:multiLvlStrCache>
                <c:ptCount val="11"/>
                <c:lvl>
                  <c:pt idx="0">
                    <c:v>Jan</c:v>
                  </c:pt>
                  <c:pt idx="1">
                    <c:v>Mar</c:v>
                  </c:pt>
                  <c:pt idx="2">
                    <c:v>Apr</c:v>
                  </c:pt>
                  <c:pt idx="3">
                    <c:v>May</c:v>
                  </c:pt>
                  <c:pt idx="4">
                    <c:v>Jun</c:v>
                  </c:pt>
                  <c:pt idx="5">
                    <c:v>Jul</c:v>
                  </c:pt>
                  <c:pt idx="6">
                    <c:v>Aug</c:v>
                  </c:pt>
                  <c:pt idx="7">
                    <c:v>Sep</c:v>
                  </c:pt>
                  <c:pt idx="8">
                    <c:v>Oct</c:v>
                  </c:pt>
                  <c:pt idx="9">
                    <c:v>Nov</c:v>
                  </c:pt>
                  <c:pt idx="10">
                    <c:v>Dec</c:v>
                  </c:pt>
                </c:lvl>
                <c:lvl>
                  <c:pt idx="0">
                    <c:v>2014</c:v>
                  </c:pt>
                </c:lvl>
              </c:multiLvlStrCache>
            </c:multiLvlStrRef>
          </c:cat>
          <c:val>
            <c:numRef>
              <c:f>'Combo Chart'!$B$4:$B$16</c:f>
              <c:numCache>
                <c:formatCode>General</c:formatCode>
                <c:ptCount val="11"/>
                <c:pt idx="0">
                  <c:v>9014.4839999999986</c:v>
                </c:pt>
                <c:pt idx="1">
                  <c:v>4875.1619999999994</c:v>
                </c:pt>
                <c:pt idx="2">
                  <c:v>1337.0463999999997</c:v>
                </c:pt>
                <c:pt idx="3">
                  <c:v>6121.5778</c:v>
                </c:pt>
                <c:pt idx="4">
                  <c:v>5973.6399999999985</c:v>
                </c:pt>
                <c:pt idx="5">
                  <c:v>3920.3420000000006</c:v>
                </c:pt>
                <c:pt idx="6">
                  <c:v>2279.2199999999998</c:v>
                </c:pt>
                <c:pt idx="7">
                  <c:v>3981.4419999999991</c:v>
                </c:pt>
                <c:pt idx="8">
                  <c:v>1817.7270000000001</c:v>
                </c:pt>
                <c:pt idx="9">
                  <c:v>4405.7001999999993</c:v>
                </c:pt>
                <c:pt idx="10">
                  <c:v>4573.692</c:v>
                </c:pt>
              </c:numCache>
            </c:numRef>
          </c:val>
          <c:extLst>
            <c:ext xmlns:c16="http://schemas.microsoft.com/office/drawing/2014/chart" uri="{C3380CC4-5D6E-409C-BE32-E72D297353CC}">
              <c16:uniqueId val="{00000001-82E2-41E1-8AEE-84CE8698C16F}"/>
            </c:ext>
          </c:extLst>
        </c:ser>
        <c:dLbls>
          <c:showLegendKey val="0"/>
          <c:showVal val="0"/>
          <c:showCatName val="0"/>
          <c:showSerName val="0"/>
          <c:showPercent val="0"/>
          <c:showBubbleSize val="0"/>
        </c:dLbls>
        <c:gapWidth val="126"/>
        <c:overlap val="-27"/>
        <c:axId val="2019407968"/>
        <c:axId val="2019408448"/>
      </c:barChart>
      <c:catAx>
        <c:axId val="2019407968"/>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9408448"/>
        <c:crosses val="autoZero"/>
        <c:auto val="1"/>
        <c:lblAlgn val="ctr"/>
        <c:lblOffset val="100"/>
        <c:noMultiLvlLbl val="0"/>
      </c:catAx>
      <c:valAx>
        <c:axId val="20194084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9407968"/>
        <c:crosses val="autoZero"/>
        <c:crossBetween val="between"/>
      </c:valAx>
      <c:valAx>
        <c:axId val="2027671760"/>
        <c:scaling>
          <c:orientation val="minMax"/>
        </c:scaling>
        <c:delete val="0"/>
        <c:axPos val="r"/>
        <c:numFmt formatCode="&quot;$&quot;\ 0,\ &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27676080"/>
        <c:crosses val="max"/>
        <c:crossBetween val="between"/>
      </c:valAx>
      <c:catAx>
        <c:axId val="2027676080"/>
        <c:scaling>
          <c:orientation val="minMax"/>
        </c:scaling>
        <c:delete val="1"/>
        <c:axPos val="b"/>
        <c:numFmt formatCode="General" sourceLinked="1"/>
        <c:majorTickMark val="out"/>
        <c:minorTickMark val="none"/>
        <c:tickLblPos val="nextTo"/>
        <c:crossAx val="20276717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Dashboard.xlsx]Pie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CA644"/>
          </a:solidFill>
          <a:ln w="19050">
            <a:noFill/>
          </a:ln>
          <a:effectLst/>
        </c:spPr>
      </c:pivotFmt>
      <c:pivotFmt>
        <c:idx val="7"/>
        <c:spPr>
          <a:solidFill>
            <a:srgbClr val="9CCA80"/>
          </a:solidFill>
          <a:ln w="19050">
            <a:noFill/>
          </a:ln>
          <a:effectLst/>
        </c:spPr>
      </c:pivotFmt>
      <c:pivotFmt>
        <c:idx val="8"/>
        <c:spPr>
          <a:solidFill>
            <a:schemeClr val="accent6">
              <a:lumMod val="20000"/>
              <a:lumOff val="80000"/>
            </a:schemeClr>
          </a:solidFill>
          <a:ln w="19050">
            <a:noFill/>
          </a:ln>
          <a:effectLst/>
        </c:spPr>
      </c:pivotFmt>
    </c:pivotFmts>
    <c:plotArea>
      <c:layout>
        <c:manualLayout>
          <c:layoutTarget val="inner"/>
          <c:xMode val="edge"/>
          <c:yMode val="edge"/>
          <c:x val="0.28185577522234179"/>
          <c:y val="0.14653358308185044"/>
          <c:w val="0.45627246234508451"/>
          <c:h val="0.83817452333876752"/>
        </c:manualLayout>
      </c:layout>
      <c:doughnutChart>
        <c:varyColors val="1"/>
        <c:ser>
          <c:idx val="0"/>
          <c:order val="0"/>
          <c:tx>
            <c:strRef>
              <c:f>'Pie Chart'!$B$3</c:f>
              <c:strCache>
                <c:ptCount val="1"/>
                <c:pt idx="0">
                  <c:v>Total</c:v>
                </c:pt>
              </c:strCache>
            </c:strRef>
          </c:tx>
          <c:spPr>
            <a:ln>
              <a:noFill/>
            </a:ln>
          </c:spPr>
          <c:explosion val="1"/>
          <c:dPt>
            <c:idx val="0"/>
            <c:bubble3D val="0"/>
            <c:explosion val="2"/>
            <c:spPr>
              <a:solidFill>
                <a:srgbClr val="6CA644"/>
              </a:solidFill>
              <a:ln w="19050">
                <a:noFill/>
              </a:ln>
              <a:effectLst/>
            </c:spPr>
            <c:extLst>
              <c:ext xmlns:c16="http://schemas.microsoft.com/office/drawing/2014/chart" uri="{C3380CC4-5D6E-409C-BE32-E72D297353CC}">
                <c16:uniqueId val="{00000001-A927-48C6-B9C5-4CF56EBDEC74}"/>
              </c:ext>
            </c:extLst>
          </c:dPt>
          <c:dPt>
            <c:idx val="1"/>
            <c:bubble3D val="0"/>
            <c:explosion val="2"/>
            <c:spPr>
              <a:solidFill>
                <a:srgbClr val="9CCA80"/>
              </a:solidFill>
              <a:ln w="19050">
                <a:noFill/>
              </a:ln>
              <a:effectLst/>
            </c:spPr>
            <c:extLst>
              <c:ext xmlns:c16="http://schemas.microsoft.com/office/drawing/2014/chart" uri="{C3380CC4-5D6E-409C-BE32-E72D297353CC}">
                <c16:uniqueId val="{00000003-A927-48C6-B9C5-4CF56EBDEC74}"/>
              </c:ext>
            </c:extLst>
          </c:dPt>
          <c:dPt>
            <c:idx val="2"/>
            <c:bubble3D val="0"/>
            <c:explosion val="2"/>
            <c:spPr>
              <a:solidFill>
                <a:schemeClr val="accent6">
                  <a:lumMod val="20000"/>
                  <a:lumOff val="80000"/>
                </a:schemeClr>
              </a:solidFill>
              <a:ln w="19050">
                <a:noFill/>
              </a:ln>
              <a:effectLst/>
            </c:spPr>
            <c:extLst>
              <c:ext xmlns:c16="http://schemas.microsoft.com/office/drawing/2014/chart" uri="{C3380CC4-5D6E-409C-BE32-E72D297353CC}">
                <c16:uniqueId val="{00000005-A927-48C6-B9C5-4CF56EBDEC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0.28861519172365635</c:v>
                </c:pt>
                <c:pt idx="1">
                  <c:v>0.44661538474215623</c:v>
                </c:pt>
                <c:pt idx="2">
                  <c:v>0.26476942353418753</c:v>
                </c:pt>
              </c:numCache>
            </c:numRef>
          </c:val>
          <c:extLst>
            <c:ext xmlns:c16="http://schemas.microsoft.com/office/drawing/2014/chart" uri="{C3380CC4-5D6E-409C-BE32-E72D297353CC}">
              <c16:uniqueId val="{00000006-A927-48C6-B9C5-4CF56EBDEC74}"/>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Dashboard.xlsx]Top-5!PivotTable6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E4E4E4"/>
              </a:gs>
              <a:gs pos="74000">
                <a:srgbClr val="9358C8"/>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gradFill>
              <a:gsLst>
                <a:gs pos="0">
                  <a:srgbClr val="E4E4E4"/>
                </a:gs>
                <a:gs pos="74000">
                  <a:srgbClr val="9358C8"/>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Supplies</c:v>
                </c:pt>
                <c:pt idx="1">
                  <c:v>Storage</c:v>
                </c:pt>
                <c:pt idx="2">
                  <c:v>Machines</c:v>
                </c:pt>
                <c:pt idx="3">
                  <c:v>Binders</c:v>
                </c:pt>
                <c:pt idx="4">
                  <c:v>Chairs</c:v>
                </c:pt>
              </c:strCache>
            </c:strRef>
          </c:cat>
          <c:val>
            <c:numRef>
              <c:f>'Top-5'!$B$4:$B$9</c:f>
              <c:numCache>
                <c:formatCode>General</c:formatCode>
                <c:ptCount val="5"/>
                <c:pt idx="0">
                  <c:v>4194.7860000000001</c:v>
                </c:pt>
                <c:pt idx="1">
                  <c:v>4969.4659999999994</c:v>
                </c:pt>
                <c:pt idx="2">
                  <c:v>5097.0959999999995</c:v>
                </c:pt>
                <c:pt idx="3">
                  <c:v>6019.74</c:v>
                </c:pt>
                <c:pt idx="4">
                  <c:v>8273.2729999999992</c:v>
                </c:pt>
              </c:numCache>
            </c:numRef>
          </c:val>
          <c:extLst>
            <c:ext xmlns:c16="http://schemas.microsoft.com/office/drawing/2014/chart" uri="{C3380CC4-5D6E-409C-BE32-E72D297353CC}">
              <c16:uniqueId val="{00000000-10FE-48D0-B703-B96119348E53}"/>
            </c:ext>
          </c:extLst>
        </c:ser>
        <c:dLbls>
          <c:showLegendKey val="0"/>
          <c:showVal val="0"/>
          <c:showCatName val="0"/>
          <c:showSerName val="0"/>
          <c:showPercent val="0"/>
          <c:showBubbleSize val="0"/>
        </c:dLbls>
        <c:gapWidth val="77"/>
        <c:axId val="535059264"/>
        <c:axId val="535067424"/>
      </c:barChart>
      <c:catAx>
        <c:axId val="53505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5067424"/>
        <c:crosses val="autoZero"/>
        <c:auto val="1"/>
        <c:lblAlgn val="ctr"/>
        <c:lblOffset val="100"/>
        <c:noMultiLvlLbl val="0"/>
      </c:catAx>
      <c:valAx>
        <c:axId val="53506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50592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Dashboard.xlsx]top-sales!PivotTable4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u="sng">
                <a:solidFill>
                  <a:schemeClr val="bg1"/>
                </a:solidFill>
                <a:latin typeface="Arial Black" panose="020B0A04020102020204" pitchFamily="34" charset="0"/>
              </a:rPr>
              <a:t>TOP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FE6FF">
              <a:alpha val="99000"/>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812153689122192"/>
          <c:y val="8.0983769323055288E-2"/>
          <c:w val="0.61792031204432785"/>
          <c:h val="0.85130383220486228"/>
        </c:manualLayout>
      </c:layout>
      <c:bar3DChart>
        <c:barDir val="bar"/>
        <c:grouping val="stacked"/>
        <c:varyColors val="0"/>
        <c:ser>
          <c:idx val="0"/>
          <c:order val="0"/>
          <c:tx>
            <c:strRef>
              <c:f>'top-sales'!$B$2</c:f>
              <c:strCache>
                <c:ptCount val="1"/>
                <c:pt idx="0">
                  <c:v>Total</c:v>
                </c:pt>
              </c:strCache>
            </c:strRef>
          </c:tx>
          <c:spPr>
            <a:solidFill>
              <a:srgbClr val="2FE6FF">
                <a:alpha val="99000"/>
              </a:srgbClr>
            </a:solidFill>
            <a:ln>
              <a:noFill/>
            </a:ln>
            <a:effectLst/>
            <a:sp3d/>
          </c:spPr>
          <c:invertIfNegative val="0"/>
          <c:cat>
            <c:strRef>
              <c:f>'top-sales'!$A$3:$A$20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'top-sales'!$B$3:$B$20</c:f>
              <c:numCache>
                <c:formatCode>"$"\ 0.00,\ "K"</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0-1950-44F0-9759-974BED7F2BC4}"/>
            </c:ext>
          </c:extLst>
        </c:ser>
        <c:dLbls>
          <c:showLegendKey val="0"/>
          <c:showVal val="0"/>
          <c:showCatName val="0"/>
          <c:showSerName val="0"/>
          <c:showPercent val="0"/>
          <c:showBubbleSize val="0"/>
        </c:dLbls>
        <c:gapWidth val="40"/>
        <c:shape val="box"/>
        <c:axId val="750137599"/>
        <c:axId val="750141439"/>
        <c:axId val="0"/>
      </c:bar3DChart>
      <c:catAx>
        <c:axId val="75013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41439"/>
        <c:crosses val="autoZero"/>
        <c:auto val="1"/>
        <c:lblAlgn val="ctr"/>
        <c:lblOffset val="100"/>
        <c:noMultiLvlLbl val="0"/>
      </c:catAx>
      <c:valAx>
        <c:axId val="7501414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3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Dashboard.xlsx]sales-trendline!PivotTable5</c:name>
    <c:fmtId val="2"/>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u="sng">
                <a:solidFill>
                  <a:schemeClr val="bg1"/>
                </a:solidFill>
                <a:latin typeface="Arial Black" panose="020B0A04020102020204" pitchFamily="34" charset="0"/>
              </a:rPr>
              <a:t>Sales Trendline</a:t>
            </a:r>
          </a:p>
        </c:rich>
      </c:tx>
      <c:layout>
        <c:manualLayout>
          <c:xMode val="edge"/>
          <c:yMode val="edge"/>
          <c:x val="0.41124148867476296"/>
          <c:y val="0"/>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softEdge rad="12700"/>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softEdge rad="12700"/>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softEdge rad="12700"/>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33335109761026E-2"/>
          <c:y val="0.15150802155647705"/>
          <c:w val="0.92515621461022957"/>
          <c:h val="0.41874776747581111"/>
        </c:manualLayout>
      </c:layout>
      <c:lineChart>
        <c:grouping val="standard"/>
        <c:varyColors val="0"/>
        <c:ser>
          <c:idx val="0"/>
          <c:order val="0"/>
          <c:tx>
            <c:strRef>
              <c:f>'sales-trendline'!$B$3</c:f>
              <c:strCache>
                <c:ptCount val="1"/>
                <c:pt idx="0">
                  <c:v>Total</c:v>
                </c:pt>
              </c:strCache>
            </c:strRef>
          </c:tx>
          <c:spPr>
            <a:ln w="34925" cap="rnd">
              <a:solidFill>
                <a:schemeClr val="accent1"/>
              </a:solidFill>
              <a:round/>
            </a:ln>
            <a:effectLst>
              <a:softEdge rad="12700"/>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softEdge rad="12700"/>
              </a:effectLst>
            </c:spPr>
          </c:marker>
          <c:cat>
            <c:multiLvlStrRef>
              <c:f>'sales-trendline'!$A$4:$A$56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'sales-trendline'!$B$4:$B$56</c:f>
              <c:numCache>
                <c:formatCode>"$"\ 0.00,\ "K"</c:formatCode>
                <c:ptCount val="48"/>
                <c:pt idx="0">
                  <c:v>13946.228999999996</c:v>
                </c:pt>
                <c:pt idx="1">
                  <c:v>4810.558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12210.867</c:v>
                </c:pt>
                <c:pt idx="14">
                  <c:v>38466.795999999988</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22867.711000000003</c:v>
                </c:pt>
                <c:pt idx="26">
                  <c:v>51186.217000000011</c:v>
                </c:pt>
                <c:pt idx="27">
                  <c:v>39248.592999999964</c:v>
                </c:pt>
                <c:pt idx="28">
                  <c:v>56691.07699999999</c:v>
                </c:pt>
                <c:pt idx="29">
                  <c:v>39430.442999999985</c:v>
                </c:pt>
                <c:pt idx="30">
                  <c:v>38440.754999999976</c:v>
                </c:pt>
                <c:pt idx="31">
                  <c:v>33265.564300000005</c:v>
                </c:pt>
                <c:pt idx="32">
                  <c:v>72908.108899999963</c:v>
                </c:pt>
                <c:pt idx="33">
                  <c:v>56463.130000000019</c:v>
                </c:pt>
                <c:pt idx="34">
                  <c:v>82192.322799999994</c:v>
                </c:pt>
                <c:pt idx="35">
                  <c:v>97237.417000000016</c:v>
                </c:pt>
                <c:pt idx="36">
                  <c:v>44703.142000000007</c:v>
                </c:pt>
                <c:pt idx="37">
                  <c:v>20283.513399999996</c:v>
                </c:pt>
                <c:pt idx="38">
                  <c:v>53908.961999999978</c:v>
                </c:pt>
                <c:pt idx="39">
                  <c:v>40112.42089999999</c:v>
                </c:pt>
                <c:pt idx="40">
                  <c:v>45651.23619999997</c:v>
                </c:pt>
                <c:pt idx="41">
                  <c:v>48259.748700000011</c:v>
                </c:pt>
                <c:pt idx="42">
                  <c:v>48428.364999999991</c:v>
                </c:pt>
                <c:pt idx="43">
                  <c:v>61516.085999999967</c:v>
                </c:pt>
                <c:pt idx="44">
                  <c:v>90488.722000000053</c:v>
                </c:pt>
                <c:pt idx="45">
                  <c:v>77793.755199999971</c:v>
                </c:pt>
                <c:pt idx="46">
                  <c:v>112326.47100000003</c:v>
                </c:pt>
                <c:pt idx="47">
                  <c:v>90474.600799999986</c:v>
                </c:pt>
              </c:numCache>
            </c:numRef>
          </c:val>
          <c:smooth val="0"/>
          <c:extLst>
            <c:ext xmlns:c16="http://schemas.microsoft.com/office/drawing/2014/chart" uri="{C3380CC4-5D6E-409C-BE32-E72D297353CC}">
              <c16:uniqueId val="{00000000-4002-4A22-8828-D08BD879C393}"/>
            </c:ext>
          </c:extLst>
        </c:ser>
        <c:dLbls>
          <c:showLegendKey val="0"/>
          <c:showVal val="0"/>
          <c:showCatName val="0"/>
          <c:showSerName val="0"/>
          <c:showPercent val="0"/>
          <c:showBubbleSize val="0"/>
        </c:dLbls>
        <c:marker val="1"/>
        <c:smooth val="0"/>
        <c:axId val="749646895"/>
        <c:axId val="749665135"/>
      </c:lineChart>
      <c:catAx>
        <c:axId val="749646895"/>
        <c:scaling>
          <c:orientation val="minMax"/>
        </c:scaling>
        <c:delete val="0"/>
        <c:axPos val="b"/>
        <c:numFmt formatCode="General" sourceLinked="1"/>
        <c:majorTickMark val="cross"/>
        <c:minorTickMark val="cross"/>
        <c:tickLblPos val="nextTo"/>
        <c:spPr>
          <a:noFill/>
          <a:ln w="9525" cap="flat" cmpd="sng" algn="ctr">
            <a:solidFill>
              <a:schemeClr val="lt1">
                <a:lumMod val="95000"/>
                <a:alpha val="10000"/>
              </a:schemeClr>
            </a:solidFill>
            <a:round/>
          </a:ln>
          <a:effectLst/>
        </c:spPr>
        <c:txPr>
          <a:bodyPr rot="3900000" spcFirstLastPara="1" vertOverflow="ellipsis" wrap="square" anchor="ctr" anchorCtr="1"/>
          <a:lstStyle/>
          <a:p>
            <a:pPr>
              <a:defRPr sz="900" b="1" i="0" u="none" strike="noStrike" kern="1200" baseline="0">
                <a:solidFill>
                  <a:schemeClr val="bg1"/>
                </a:solidFill>
                <a:latin typeface="+mn-lt"/>
                <a:ea typeface="+mn-ea"/>
                <a:cs typeface="+mn-cs"/>
              </a:defRPr>
            </a:pPr>
            <a:endParaRPr lang="en-US"/>
          </a:p>
        </c:txPr>
        <c:crossAx val="749665135"/>
        <c:crosses val="autoZero"/>
        <c:auto val="0"/>
        <c:lblAlgn val="ctr"/>
        <c:lblOffset val="100"/>
        <c:noMultiLvlLbl val="0"/>
      </c:catAx>
      <c:valAx>
        <c:axId val="749665135"/>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49646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alpha val="32000"/>
          </a:schemeClr>
        </a:gs>
        <a:gs pos="100000">
          <a:schemeClr val="tx1">
            <a:lumMod val="95000"/>
            <a:lumOff val="5000"/>
          </a:schemeClr>
        </a:gs>
      </a:gsLst>
      <a:lin ang="1200000" scaled="0"/>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Dashboard.xlsx]prod-categories!PivotTable6</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solidFill>
                  <a:schemeClr val="bg1"/>
                </a:solidFill>
                <a:latin typeface="Arial Black" panose="020B0A04020102020204" pitchFamily="34" charset="0"/>
              </a:rPr>
              <a:t>Product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FD3A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'prod-categories'!$B$3</c:f>
              <c:strCache>
                <c:ptCount val="1"/>
                <c:pt idx="0">
                  <c:v>Total</c:v>
                </c:pt>
              </c:strCache>
            </c:strRef>
          </c:tx>
          <c:spPr>
            <a:solidFill>
              <a:srgbClr val="7FD3A5"/>
            </a:solidFill>
            <a:ln>
              <a:noFill/>
            </a:ln>
            <a:effectLst>
              <a:outerShdw blurRad="57150" dist="19050" dir="5400000" algn="ctr" rotWithShape="0">
                <a:srgbClr val="000000">
                  <a:alpha val="63000"/>
                </a:srgbClr>
              </a:outerShdw>
            </a:effectLst>
          </c:spPr>
          <c:cat>
            <c:strRef>
              <c:f>'prod-categories'!$A$4:$A$7</c:f>
              <c:strCache>
                <c:ptCount val="3"/>
                <c:pt idx="0">
                  <c:v>Furniture</c:v>
                </c:pt>
                <c:pt idx="1">
                  <c:v>Office Supplies</c:v>
                </c:pt>
                <c:pt idx="2">
                  <c:v>Technology</c:v>
                </c:pt>
              </c:strCache>
            </c:strRef>
          </c:cat>
          <c:val>
            <c:numRef>
              <c:f>'prod-categories'!$B$4:$B$7</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382-407A-B45C-12AB1F9D66D1}"/>
            </c:ext>
          </c:extLst>
        </c:ser>
        <c:dLbls>
          <c:showLegendKey val="0"/>
          <c:showVal val="0"/>
          <c:showCatName val="0"/>
          <c:showSerName val="0"/>
          <c:showPercent val="0"/>
          <c:showBubbleSize val="0"/>
        </c:dLbls>
        <c:axId val="750139999"/>
        <c:axId val="750152959"/>
      </c:areaChart>
      <c:catAx>
        <c:axId val="75013999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52959"/>
        <c:crosses val="autoZero"/>
        <c:auto val="1"/>
        <c:lblAlgn val="ctr"/>
        <c:lblOffset val="100"/>
        <c:noMultiLvlLbl val="0"/>
      </c:catAx>
      <c:valAx>
        <c:axId val="750152959"/>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399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Dashboard.xlsx]prod-categories!PivotTable6</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u="sng">
                <a:solidFill>
                  <a:schemeClr val="bg1"/>
                </a:solidFill>
                <a:latin typeface="Arial Black" panose="020B0A04020102020204" pitchFamily="34" charset="0"/>
              </a:rPr>
              <a:t>Channel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AB86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'prod-categories'!$B$3</c:f>
              <c:strCache>
                <c:ptCount val="1"/>
                <c:pt idx="0">
                  <c:v>Total</c:v>
                </c:pt>
              </c:strCache>
            </c:strRef>
          </c:tx>
          <c:spPr>
            <a:solidFill>
              <a:srgbClr val="9AB864"/>
            </a:solidFill>
            <a:ln>
              <a:noFill/>
            </a:ln>
            <a:effectLst>
              <a:outerShdw blurRad="57150" dist="19050" dir="5400000" algn="ctr" rotWithShape="0">
                <a:srgbClr val="000000">
                  <a:alpha val="63000"/>
                </a:srgbClr>
              </a:outerShdw>
            </a:effectLst>
          </c:spPr>
          <c:cat>
            <c:strRef>
              <c:f>'prod-categories'!$A$4:$A$7</c:f>
              <c:strCache>
                <c:ptCount val="3"/>
                <c:pt idx="0">
                  <c:v>Furniture</c:v>
                </c:pt>
                <c:pt idx="1">
                  <c:v>Office Supplies</c:v>
                </c:pt>
                <c:pt idx="2">
                  <c:v>Technology</c:v>
                </c:pt>
              </c:strCache>
            </c:strRef>
          </c:cat>
          <c:val>
            <c:numRef>
              <c:f>'prod-categories'!$B$4:$B$7</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FBA-4BDA-9D3A-A898FFABBC39}"/>
            </c:ext>
          </c:extLst>
        </c:ser>
        <c:dLbls>
          <c:showLegendKey val="0"/>
          <c:showVal val="0"/>
          <c:showCatName val="0"/>
          <c:showSerName val="0"/>
          <c:showPercent val="0"/>
          <c:showBubbleSize val="0"/>
        </c:dLbls>
        <c:axId val="750161599"/>
        <c:axId val="750164959"/>
      </c:radarChart>
      <c:catAx>
        <c:axId val="750161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50164959"/>
        <c:crosses val="autoZero"/>
        <c:auto val="1"/>
        <c:lblAlgn val="ctr"/>
        <c:lblOffset val="100"/>
        <c:noMultiLvlLbl val="0"/>
      </c:catAx>
      <c:valAx>
        <c:axId val="750164959"/>
        <c:scaling>
          <c:orientation val="minMax"/>
        </c:scaling>
        <c:delete val="1"/>
        <c:axPos val="l"/>
        <c:majorGridlines>
          <c:spPr>
            <a:ln w="9525" cap="flat" cmpd="sng" algn="ctr">
              <a:solidFill>
                <a:schemeClr val="lt1">
                  <a:lumMod val="95000"/>
                  <a:alpha val="10000"/>
                </a:schemeClr>
              </a:solidFill>
              <a:round/>
            </a:ln>
            <a:effectLst/>
          </c:spPr>
        </c:majorGridlines>
        <c:numFmt formatCode="&quot;$&quot;\ 0.00,\ &quot;K&quot;" sourceLinked="1"/>
        <c:majorTickMark val="none"/>
        <c:minorTickMark val="none"/>
        <c:tickLblPos val="nextTo"/>
        <c:crossAx val="75016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Dashboard.xlsx]Region!PivotTable8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u="sng">
                <a:solidFill>
                  <a:schemeClr val="bg1"/>
                </a:solidFill>
                <a:latin typeface="Arial Black" panose="020B0A04020102020204" pitchFamily="34" charset="0"/>
              </a:rPr>
              <a:t>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2156605424321965E-2"/>
          <c:y val="0.14895290866419478"/>
          <c:w val="0.83062117235345601"/>
          <c:h val="0.79106778319376758"/>
        </c:manualLayout>
      </c:layout>
      <c:doughnutChart>
        <c:varyColors val="1"/>
        <c:ser>
          <c:idx val="0"/>
          <c:order val="0"/>
          <c:tx>
            <c:strRef>
              <c:f>Region!$B$3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EC5-42E3-8CC6-C93EAF00969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EC5-42E3-8CC6-C93EAF00969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EC5-42E3-8CC6-C93EAF00969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EC5-42E3-8CC6-C93EAF00969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 0.00,\ "K"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AEC5-42E3-8CC6-C93EAF00969E}"/>
            </c:ext>
          </c:extLst>
        </c:ser>
        <c:dLbls>
          <c:showLegendKey val="0"/>
          <c:showVal val="1"/>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Dashboard.xlsx]sales&amp; profit!PivotTable9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solidFill>
                  <a:schemeClr val="bg1"/>
                </a:solidFill>
                <a:latin typeface="Arial Black" panose="020B0A04020102020204" pitchFamily="34" charset="0"/>
              </a:rPr>
              <a:t>Sales &amp; Profit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86EC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DFF7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'sales&amp; profit'!$C$3</c:f>
              <c:strCache>
                <c:ptCount val="1"/>
                <c:pt idx="0">
                  <c:v>Sum of Profit</c:v>
                </c:pt>
              </c:strCache>
            </c:strRef>
          </c:tx>
          <c:spPr>
            <a:solidFill>
              <a:srgbClr val="C86EC8"/>
            </a:solidFill>
            <a:ln>
              <a:noFill/>
            </a:ln>
            <a:effectLst>
              <a:outerShdw blurRad="57150" dist="19050" dir="5400000" algn="ctr" rotWithShape="0">
                <a:srgbClr val="000000">
                  <a:alpha val="63000"/>
                </a:srgbClr>
              </a:outerShdw>
            </a:effectLst>
          </c:spPr>
          <c:cat>
            <c:strRef>
              <c:f>'sales&amp; profit'!$A$4:$A$8</c:f>
              <c:strCache>
                <c:ptCount val="4"/>
                <c:pt idx="0">
                  <c:v>2011</c:v>
                </c:pt>
                <c:pt idx="1">
                  <c:v>2012</c:v>
                </c:pt>
                <c:pt idx="2">
                  <c:v>2013</c:v>
                </c:pt>
                <c:pt idx="3">
                  <c:v>2014</c:v>
                </c:pt>
              </c:strCache>
            </c:strRef>
          </c:cat>
          <c:val>
            <c:numRef>
              <c:f>'sales&amp; profit'!$C$4:$C$8</c:f>
              <c:numCache>
                <c:formatCode>"$"\ 0.00,\ "K"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9D51-4C07-B710-CC0A6560E592}"/>
            </c:ext>
          </c:extLst>
        </c:ser>
        <c:dLbls>
          <c:showLegendKey val="0"/>
          <c:showVal val="0"/>
          <c:showCatName val="0"/>
          <c:showSerName val="0"/>
          <c:showPercent val="0"/>
          <c:showBubbleSize val="0"/>
        </c:dLbls>
        <c:axId val="750149119"/>
        <c:axId val="750150079"/>
      </c:areaChart>
      <c:barChart>
        <c:barDir val="col"/>
        <c:grouping val="clustered"/>
        <c:varyColors val="0"/>
        <c:ser>
          <c:idx val="0"/>
          <c:order val="0"/>
          <c:tx>
            <c:strRef>
              <c:f>'sales&amp; profit'!$B$3</c:f>
              <c:strCache>
                <c:ptCount val="1"/>
                <c:pt idx="0">
                  <c:v>Sum of Sales</c:v>
                </c:pt>
              </c:strCache>
            </c:strRef>
          </c:tx>
          <c:spPr>
            <a:solidFill>
              <a:srgbClr val="1DFF73"/>
            </a:solidFill>
            <a:ln>
              <a:noFill/>
            </a:ln>
            <a:effectLst>
              <a:outerShdw blurRad="57150" dist="19050" dir="5400000" algn="ctr" rotWithShape="0">
                <a:srgbClr val="000000">
                  <a:alpha val="63000"/>
                </a:srgbClr>
              </a:outerShdw>
            </a:effectLst>
          </c:spPr>
          <c:invertIfNegative val="0"/>
          <c:cat>
            <c:strRef>
              <c:f>'sales&amp; profit'!$A$4:$A$8</c:f>
              <c:strCache>
                <c:ptCount val="4"/>
                <c:pt idx="0">
                  <c:v>2011</c:v>
                </c:pt>
                <c:pt idx="1">
                  <c:v>2012</c:v>
                </c:pt>
                <c:pt idx="2">
                  <c:v>2013</c:v>
                </c:pt>
                <c:pt idx="3">
                  <c:v>2014</c:v>
                </c:pt>
              </c:strCache>
            </c:strRef>
          </c:cat>
          <c:val>
            <c:numRef>
              <c:f>'sales&amp; profit'!$B$4:$B$8</c:f>
              <c:numCache>
                <c:formatCode>"$"\ 0.00,\ "K"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9D51-4C07-B710-CC0A6560E592}"/>
            </c:ext>
          </c:extLst>
        </c:ser>
        <c:dLbls>
          <c:showLegendKey val="0"/>
          <c:showVal val="0"/>
          <c:showCatName val="0"/>
          <c:showSerName val="0"/>
          <c:showPercent val="0"/>
          <c:showBubbleSize val="0"/>
        </c:dLbls>
        <c:gapWidth val="219"/>
        <c:overlap val="-27"/>
        <c:axId val="750158239"/>
        <c:axId val="750157279"/>
      </c:barChart>
      <c:catAx>
        <c:axId val="750149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150079"/>
        <c:crosses val="autoZero"/>
        <c:auto val="1"/>
        <c:lblAlgn val="ctr"/>
        <c:lblOffset val="100"/>
        <c:noMultiLvlLbl val="0"/>
      </c:catAx>
      <c:valAx>
        <c:axId val="750150079"/>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49119"/>
        <c:crosses val="autoZero"/>
        <c:crossBetween val="between"/>
      </c:valAx>
      <c:valAx>
        <c:axId val="750157279"/>
        <c:scaling>
          <c:orientation val="minMax"/>
        </c:scaling>
        <c:delete val="0"/>
        <c:axPos val="r"/>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58239"/>
        <c:crosses val="max"/>
        <c:crossBetween val="between"/>
      </c:valAx>
      <c:catAx>
        <c:axId val="750158239"/>
        <c:scaling>
          <c:orientation val="minMax"/>
        </c:scaling>
        <c:delete val="1"/>
        <c:axPos val="b"/>
        <c:numFmt formatCode="General" sourceLinked="1"/>
        <c:majorTickMark val="none"/>
        <c:minorTickMark val="none"/>
        <c:tickLblPos val="nextTo"/>
        <c:crossAx val="750157279"/>
        <c:crosses val="autoZero"/>
        <c:auto val="1"/>
        <c:lblAlgn val="ctr"/>
        <c:lblOffset val="100"/>
        <c:noMultiLvlLbl val="0"/>
      </c:catAx>
      <c:spPr>
        <a:noFill/>
        <a:ln>
          <a:noFill/>
        </a:ln>
        <a:effectLst/>
      </c:spPr>
    </c:plotArea>
    <c:legend>
      <c:legendPos val="t"/>
      <c:layout>
        <c:manualLayout>
          <c:xMode val="edge"/>
          <c:yMode val="edge"/>
          <c:x val="0.15081738861266419"/>
          <c:y val="0.13247771798973676"/>
          <c:w val="0.69836490033340426"/>
          <c:h val="5.5905858073809364E-2"/>
        </c:manualLayout>
      </c:layout>
      <c:overlay val="0"/>
      <c:spPr>
        <a:noFill/>
        <a:ln w="12700">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Dashboard.xlsx]top-sales!PivotTable4</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Arial Black" panose="020B0A04020102020204" pitchFamily="34" charset="0"/>
              </a:rPr>
              <a:t>TOP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'top-sales'!$B$2</c:f>
              <c:strCache>
                <c:ptCount val="1"/>
                <c:pt idx="0">
                  <c:v>Total</c:v>
                </c:pt>
              </c:strCache>
            </c:strRef>
          </c:tx>
          <c:spPr>
            <a:solidFill>
              <a:schemeClr val="accent1"/>
            </a:solidFill>
            <a:ln>
              <a:noFill/>
            </a:ln>
            <a:effectLst/>
            <a:sp3d/>
          </c:spPr>
          <c:invertIfNegative val="0"/>
          <c:cat>
            <c:strRef>
              <c:f>'top-sales'!$A$3:$A$20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'top-sales'!$B$3:$B$20</c:f>
              <c:numCache>
                <c:formatCode>"$"\ 0.00,\ "K"</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0-83C9-40FA-875D-B19986ADB647}"/>
            </c:ext>
          </c:extLst>
        </c:ser>
        <c:dLbls>
          <c:showLegendKey val="0"/>
          <c:showVal val="0"/>
          <c:showCatName val="0"/>
          <c:showSerName val="0"/>
          <c:showPercent val="0"/>
          <c:showBubbleSize val="0"/>
        </c:dLbls>
        <c:gapWidth val="7"/>
        <c:shape val="box"/>
        <c:axId val="750137599"/>
        <c:axId val="750141439"/>
        <c:axId val="0"/>
      </c:bar3DChart>
      <c:catAx>
        <c:axId val="75013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41439"/>
        <c:crosses val="autoZero"/>
        <c:auto val="1"/>
        <c:lblAlgn val="ctr"/>
        <c:lblOffset val="100"/>
        <c:noMultiLvlLbl val="0"/>
      </c:catAx>
      <c:valAx>
        <c:axId val="7501414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3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28000"/>
          </a:schemeClr>
        </a:gs>
        <a:gs pos="100000">
          <a:schemeClr val="tx1">
            <a:lumMod val="95000"/>
            <a:lumOff val="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Dashboard.xlsx]sales-trendline!PivotTable5</c:name>
    <c:fmtId val="0"/>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solidFill>
                  <a:schemeClr val="bg1"/>
                </a:solidFill>
                <a:latin typeface="Arial Black" panose="020B0A04020102020204" pitchFamily="34" charset="0"/>
              </a:rPr>
              <a:t>Sales Trendline</a:t>
            </a: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softEdge rad="12700"/>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33335109761026E-2"/>
          <c:y val="0.2501272366334919"/>
          <c:w val="0.92515621461022957"/>
          <c:h val="0.3650452322901262"/>
        </c:manualLayout>
      </c:layout>
      <c:lineChart>
        <c:grouping val="standard"/>
        <c:varyColors val="0"/>
        <c:ser>
          <c:idx val="0"/>
          <c:order val="0"/>
          <c:tx>
            <c:strRef>
              <c:f>'sales-trendline'!$B$3</c:f>
              <c:strCache>
                <c:ptCount val="1"/>
                <c:pt idx="0">
                  <c:v>Total</c:v>
                </c:pt>
              </c:strCache>
            </c:strRef>
          </c:tx>
          <c:spPr>
            <a:ln w="34925" cap="rnd">
              <a:solidFill>
                <a:schemeClr val="accent1"/>
              </a:solidFill>
              <a:round/>
            </a:ln>
            <a:effectLst>
              <a:softEdge rad="12700"/>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softEdge rad="12700"/>
              </a:effectLst>
            </c:spPr>
          </c:marker>
          <c:cat>
            <c:multiLvlStrRef>
              <c:f>'sales-trendline'!$A$4:$A$56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'sales-trendline'!$B$4:$B$56</c:f>
              <c:numCache>
                <c:formatCode>"$"\ 0.00,\ "K"</c:formatCode>
                <c:ptCount val="48"/>
                <c:pt idx="0">
                  <c:v>13946.228999999996</c:v>
                </c:pt>
                <c:pt idx="1">
                  <c:v>4810.558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12210.867</c:v>
                </c:pt>
                <c:pt idx="14">
                  <c:v>38466.795999999988</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22867.711000000003</c:v>
                </c:pt>
                <c:pt idx="26">
                  <c:v>51186.217000000011</c:v>
                </c:pt>
                <c:pt idx="27">
                  <c:v>39248.592999999964</c:v>
                </c:pt>
                <c:pt idx="28">
                  <c:v>56691.07699999999</c:v>
                </c:pt>
                <c:pt idx="29">
                  <c:v>39430.442999999985</c:v>
                </c:pt>
                <c:pt idx="30">
                  <c:v>38440.754999999976</c:v>
                </c:pt>
                <c:pt idx="31">
                  <c:v>33265.564300000005</c:v>
                </c:pt>
                <c:pt idx="32">
                  <c:v>72908.108899999963</c:v>
                </c:pt>
                <c:pt idx="33">
                  <c:v>56463.130000000019</c:v>
                </c:pt>
                <c:pt idx="34">
                  <c:v>82192.322799999994</c:v>
                </c:pt>
                <c:pt idx="35">
                  <c:v>97237.417000000016</c:v>
                </c:pt>
                <c:pt idx="36">
                  <c:v>44703.142000000007</c:v>
                </c:pt>
                <c:pt idx="37">
                  <c:v>20283.513399999996</c:v>
                </c:pt>
                <c:pt idx="38">
                  <c:v>53908.961999999978</c:v>
                </c:pt>
                <c:pt idx="39">
                  <c:v>40112.42089999999</c:v>
                </c:pt>
                <c:pt idx="40">
                  <c:v>45651.23619999997</c:v>
                </c:pt>
                <c:pt idx="41">
                  <c:v>48259.748700000011</c:v>
                </c:pt>
                <c:pt idx="42">
                  <c:v>48428.364999999991</c:v>
                </c:pt>
                <c:pt idx="43">
                  <c:v>61516.085999999967</c:v>
                </c:pt>
                <c:pt idx="44">
                  <c:v>90488.722000000053</c:v>
                </c:pt>
                <c:pt idx="45">
                  <c:v>77793.755199999971</c:v>
                </c:pt>
                <c:pt idx="46">
                  <c:v>112326.47100000003</c:v>
                </c:pt>
                <c:pt idx="47">
                  <c:v>90474.600799999986</c:v>
                </c:pt>
              </c:numCache>
            </c:numRef>
          </c:val>
          <c:smooth val="0"/>
          <c:extLst>
            <c:ext xmlns:c16="http://schemas.microsoft.com/office/drawing/2014/chart" uri="{C3380CC4-5D6E-409C-BE32-E72D297353CC}">
              <c16:uniqueId val="{00000000-6130-4B94-AD10-8F10343E94DC}"/>
            </c:ext>
          </c:extLst>
        </c:ser>
        <c:dLbls>
          <c:showLegendKey val="0"/>
          <c:showVal val="0"/>
          <c:showCatName val="0"/>
          <c:showSerName val="0"/>
          <c:showPercent val="0"/>
          <c:showBubbleSize val="0"/>
        </c:dLbls>
        <c:marker val="1"/>
        <c:smooth val="0"/>
        <c:axId val="749646895"/>
        <c:axId val="749665135"/>
      </c:lineChart>
      <c:catAx>
        <c:axId val="749646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49665135"/>
        <c:crosses val="autoZero"/>
        <c:auto val="1"/>
        <c:lblAlgn val="ctr"/>
        <c:lblOffset val="100"/>
        <c:noMultiLvlLbl val="0"/>
      </c:catAx>
      <c:valAx>
        <c:axId val="749665135"/>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4964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Dashboard.xlsx]prod-categories!PivotTable6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solidFill>
                  <a:schemeClr val="bg1"/>
                </a:solidFill>
                <a:latin typeface="Arial Black" panose="020B0A04020102020204" pitchFamily="34" charset="0"/>
              </a:rPr>
              <a:t>Channel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'prod-categories'!$B$3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'prod-categories'!$A$4:$A$7</c:f>
              <c:strCache>
                <c:ptCount val="3"/>
                <c:pt idx="0">
                  <c:v>Furniture</c:v>
                </c:pt>
                <c:pt idx="1">
                  <c:v>Office Supplies</c:v>
                </c:pt>
                <c:pt idx="2">
                  <c:v>Technology</c:v>
                </c:pt>
              </c:strCache>
            </c:strRef>
          </c:cat>
          <c:val>
            <c:numRef>
              <c:f>'prod-categories'!$B$4:$B$7</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6CC-4956-B736-4EEDF9AD59A3}"/>
            </c:ext>
          </c:extLst>
        </c:ser>
        <c:dLbls>
          <c:showLegendKey val="0"/>
          <c:showVal val="0"/>
          <c:showCatName val="0"/>
          <c:showSerName val="0"/>
          <c:showPercent val="0"/>
          <c:showBubbleSize val="0"/>
        </c:dLbls>
        <c:axId val="750161599"/>
        <c:axId val="750164959"/>
      </c:radarChart>
      <c:catAx>
        <c:axId val="750161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50164959"/>
        <c:crosses val="autoZero"/>
        <c:auto val="1"/>
        <c:lblAlgn val="ctr"/>
        <c:lblOffset val="100"/>
        <c:noMultiLvlLbl val="0"/>
      </c:catAx>
      <c:valAx>
        <c:axId val="750164959"/>
        <c:scaling>
          <c:orientation val="minMax"/>
        </c:scaling>
        <c:delete val="1"/>
        <c:axPos val="l"/>
        <c:majorGridlines>
          <c:spPr>
            <a:ln w="9525" cap="flat" cmpd="sng" algn="ctr">
              <a:solidFill>
                <a:schemeClr val="lt1">
                  <a:lumMod val="95000"/>
                  <a:alpha val="10000"/>
                </a:schemeClr>
              </a:solidFill>
              <a:round/>
            </a:ln>
            <a:effectLst/>
          </c:spPr>
        </c:majorGridlines>
        <c:numFmt formatCode="&quot;$&quot;\ 0.00,\ &quot;K&quot;" sourceLinked="1"/>
        <c:majorTickMark val="none"/>
        <c:minorTickMark val="none"/>
        <c:tickLblPos val="nextTo"/>
        <c:crossAx val="75016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Dashboard.xlsx]prod-categories!PivotTable6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solidFill>
                  <a:schemeClr val="bg1"/>
                </a:solidFill>
                <a:latin typeface="Arial Black" panose="020B0A04020102020204" pitchFamily="34" charset="0"/>
              </a:rPr>
              <a:t>Product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'prod-categories'!$A$4:$A$7</c:f>
              <c:strCache>
                <c:ptCount val="3"/>
                <c:pt idx="0">
                  <c:v>Furniture</c:v>
                </c:pt>
                <c:pt idx="1">
                  <c:v>Office Supplies</c:v>
                </c:pt>
                <c:pt idx="2">
                  <c:v>Technology</c:v>
                </c:pt>
              </c:strCache>
            </c:strRef>
          </c:cat>
          <c:val>
            <c:numRef>
              <c:f>'prod-categories'!$B$4:$B$7</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C5E-4FA9-95BB-B6B070B44EAC}"/>
            </c:ext>
          </c:extLst>
        </c:ser>
        <c:dLbls>
          <c:showLegendKey val="0"/>
          <c:showVal val="0"/>
          <c:showCatName val="0"/>
          <c:showSerName val="0"/>
          <c:showPercent val="0"/>
          <c:showBubbleSize val="0"/>
        </c:dLbls>
        <c:axId val="750139999"/>
        <c:axId val="750152959"/>
      </c:areaChart>
      <c:catAx>
        <c:axId val="75013999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52959"/>
        <c:crosses val="autoZero"/>
        <c:auto val="1"/>
        <c:lblAlgn val="ctr"/>
        <c:lblOffset val="100"/>
        <c:noMultiLvlLbl val="0"/>
      </c:catAx>
      <c:valAx>
        <c:axId val="750152959"/>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399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Dashboard.xlsx]Region!PivotTable8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latin typeface="Arial Black" panose="020B0A04020102020204" pitchFamily="34" charset="0"/>
              </a:rPr>
              <a:t>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6197134733158356"/>
          <c:y val="0.14394539224263633"/>
          <c:w val="0.49550174978127737"/>
          <c:h val="0.82583624963546221"/>
        </c:manualLayout>
      </c:layout>
      <c:doughnutChart>
        <c:varyColors val="1"/>
        <c:ser>
          <c:idx val="0"/>
          <c:order val="0"/>
          <c:tx>
            <c:strRef>
              <c:f>Region!$B$3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4E2-49FE-AE9C-2C6079E01A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4E2-49FE-AE9C-2C6079E01A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 0.00,\ "K"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33A-4450-B810-E3EA1D6B2458}"/>
            </c:ext>
          </c:extLst>
        </c:ser>
        <c:dLbls>
          <c:showLegendKey val="0"/>
          <c:showVal val="1"/>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Analysis Dashboard.xlsx]sales&amp; profit!PivotTable9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1"/>
                </a:solidFill>
                <a:latin typeface="Arial Black" panose="020B0A04020102020204" pitchFamily="34" charset="0"/>
              </a:rPr>
              <a:t>Sales &amp; Profit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'sales&amp;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'sales&amp; profit'!$A$4:$A$8</c:f>
              <c:strCache>
                <c:ptCount val="4"/>
                <c:pt idx="0">
                  <c:v>2011</c:v>
                </c:pt>
                <c:pt idx="1">
                  <c:v>2012</c:v>
                </c:pt>
                <c:pt idx="2">
                  <c:v>2013</c:v>
                </c:pt>
                <c:pt idx="3">
                  <c:v>2014</c:v>
                </c:pt>
              </c:strCache>
            </c:strRef>
          </c:cat>
          <c:val>
            <c:numRef>
              <c:f>'sales&amp; profit'!$C$4:$C$8</c:f>
              <c:numCache>
                <c:formatCode>"$"\ 0.00,\ "K"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4B9B-40DF-A5A4-CC5839DEFDF0}"/>
            </c:ext>
          </c:extLst>
        </c:ser>
        <c:dLbls>
          <c:showLegendKey val="0"/>
          <c:showVal val="0"/>
          <c:showCatName val="0"/>
          <c:showSerName val="0"/>
          <c:showPercent val="0"/>
          <c:showBubbleSize val="0"/>
        </c:dLbls>
        <c:axId val="750149119"/>
        <c:axId val="750150079"/>
      </c:areaChart>
      <c:barChart>
        <c:barDir val="col"/>
        <c:grouping val="clustered"/>
        <c:varyColors val="0"/>
        <c:ser>
          <c:idx val="0"/>
          <c:order val="0"/>
          <c:tx>
            <c:strRef>
              <c:f>'sales&amp;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'sales&amp; profit'!$A$4:$A$8</c:f>
              <c:strCache>
                <c:ptCount val="4"/>
                <c:pt idx="0">
                  <c:v>2011</c:v>
                </c:pt>
                <c:pt idx="1">
                  <c:v>2012</c:v>
                </c:pt>
                <c:pt idx="2">
                  <c:v>2013</c:v>
                </c:pt>
                <c:pt idx="3">
                  <c:v>2014</c:v>
                </c:pt>
              </c:strCache>
            </c:strRef>
          </c:cat>
          <c:val>
            <c:numRef>
              <c:f>'sales&amp; profit'!$B$4:$B$8</c:f>
              <c:numCache>
                <c:formatCode>"$"\ 0.00,\ "K"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4B9B-40DF-A5A4-CC5839DEFDF0}"/>
            </c:ext>
          </c:extLst>
        </c:ser>
        <c:dLbls>
          <c:showLegendKey val="0"/>
          <c:showVal val="0"/>
          <c:showCatName val="0"/>
          <c:showSerName val="0"/>
          <c:showPercent val="0"/>
          <c:showBubbleSize val="0"/>
        </c:dLbls>
        <c:gapWidth val="219"/>
        <c:overlap val="-27"/>
        <c:axId val="750158239"/>
        <c:axId val="750157279"/>
      </c:barChart>
      <c:catAx>
        <c:axId val="750149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150079"/>
        <c:crosses val="autoZero"/>
        <c:auto val="1"/>
        <c:lblAlgn val="ctr"/>
        <c:lblOffset val="100"/>
        <c:noMultiLvlLbl val="0"/>
      </c:catAx>
      <c:valAx>
        <c:axId val="750150079"/>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49119"/>
        <c:crosses val="autoZero"/>
        <c:crossBetween val="between"/>
      </c:valAx>
      <c:valAx>
        <c:axId val="750157279"/>
        <c:scaling>
          <c:orientation val="minMax"/>
        </c:scaling>
        <c:delete val="0"/>
        <c:axPos val="r"/>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0158239"/>
        <c:crosses val="max"/>
        <c:crossBetween val="between"/>
      </c:valAx>
      <c:catAx>
        <c:axId val="750158239"/>
        <c:scaling>
          <c:orientation val="minMax"/>
        </c:scaling>
        <c:delete val="1"/>
        <c:axPos val="b"/>
        <c:numFmt formatCode="General" sourceLinked="1"/>
        <c:majorTickMark val="none"/>
        <c:minorTickMark val="none"/>
        <c:tickLblPos val="nextTo"/>
        <c:crossAx val="750157279"/>
        <c:crosses val="autoZero"/>
        <c:auto val="1"/>
        <c:lblAlgn val="ctr"/>
        <c:lblOffset val="100"/>
        <c:noMultiLvlLbl val="0"/>
      </c:catAx>
      <c:spPr>
        <a:noFill/>
        <a:ln>
          <a:noFill/>
        </a:ln>
        <a:effectLst/>
      </c:spPr>
    </c:plotArea>
    <c:legend>
      <c:legendPos val="t"/>
      <c:layout>
        <c:manualLayout>
          <c:xMode val="edge"/>
          <c:yMode val="edge"/>
          <c:x val="0.30642760279965003"/>
          <c:y val="0.13687518226888307"/>
          <c:w val="0.38714457567804023"/>
          <c:h val="7.3495917177019532E-2"/>
        </c:manualLayout>
      </c:layout>
      <c:overlay val="0"/>
      <c:spPr>
        <a:noFill/>
        <a:ln w="12700">
          <a:solidFill>
            <a:srgbClr val="2FE6FF"/>
          </a:solid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C42775AA-84EA-4BBD-B9AB-3D6617B33F5C}">
          <cx:spPr>
            <a:gradFill>
              <a:gsLst>
                <a:gs pos="0">
                  <a:schemeClr val="accent2"/>
                </a:gs>
                <a:gs pos="72000">
                  <a:schemeClr val="accent1"/>
                </a:gs>
              </a:gsLst>
              <a:lin ang="5400000" scaled="1"/>
            </a:gradFill>
            <a:ln>
              <a:noFill/>
            </a:ln>
          </cx:spPr>
          <cx:dataLabels pos="outEnd">
            <cx:visibility seriesName="0" categoryName="0" value="1"/>
            <cx:separator>, </cx:separator>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3A142429-70FA-4076-8C6F-8CEEE0772A3F}">
          <cx:tx>
            <cx:txData>
              <cx:f>_xlchart.v5.4</cx:f>
              <cx:v>Sales</cx:v>
            </cx:txData>
          </cx:tx>
          <cx:dataId val="0"/>
          <cx:layoutPr>
            <cx:geography cultureLanguage="en-US" cultureRegion="US" attribution="Powered by Bing">
              <cx:geoCache provider="{E9337A44-BEBE-4D9F-B70C-5C5E7DAFC167}">
                <cx:binary>1HtZc9w2t+BfSfl5qAAEQIBf3dyqIXtVL9osW9YLS5ZkElwA7tuvn0O0rJY6jp2pm5mq9AOEs4Eg
D4CzQf/12P/nMX1+KH/rs1RV/3ns//gQ1XX+n99/rx6j5+yhOsvkY6kr/a0+e9TZ7/rbN/n4/PtT
+dBJFf5uI0x/f4weyvq5//Df/wWjhc96qx8faqnVVfNcDtfPVZPW1U9oPyT99vCUSTWTVV3Kxxr/
8WGdplJpWX347VnVsh4+DvnzHx/ecX347ffTsf703N9SmFrdPIEsRWfYppgyhlzzEx9+S7UKX8iW
cM8wFQ5hgh3o7vdn7x8ykP87MzLzeXh6Kp+rCl7J/H0r+W7+QNh++O1RN6qevlsIn/CPD7dK1s9P
v93UD/UzvLystH9g8PX0Erc35q1/f//l//u/ThDwHU4wb5Rz+tF+RfqzbtSTfFAP3z/P/1w1xD1z
sety90UzLnz6d6pxzmyBBXJchsyPfn/2i2p+PaG/0Mx3wVPF7P+Vitk/fy0fquQf1AzFZ8zmmHDu
HL68/V4zrnsmMOK264oDnb3XzN+Z0Y9Vc5Q80c1+/q/UzVp3/6Re7DPEqcM4pYfvTk70Qs6mreJg
9EJ33uvlV7P5sU4OUif6WP/vf6U+Ng+qevgHzQsRZ1RQ2AmcHzSCTzQizohAcIiRF/PC32vk1/P5
sU6+y51oZQOG4l9oWnbyMZLhg/r+bf7ntoXSM8Epd7kACzP9Ts0+O+MEge2ZLND0O9kpf2dGP9bM
UfJEN7v1v1I36FdK+X/ocuykUs+Vrv/JI9Q5I9TFlHw3Xacblp5hVxBEbLB5Byf04G38rbn81ZJ4
fY3TNfHv9Dh2sqp0U8rvX+h/vl/hHCUOZwJRfDhHTz0O+4xyTiY//S/2669n9FfK+S55qpuLf+V+
vdFNHf02e0j+2W1DzyhxIIzicGROP7Bjb3110NqZTRDsLOfES/+78/mxdt5Ln2joZvav1NDH5/4f
dUHwGXWIoAK/bJ3TE809I4RMHgr469MPTOHbg+2X0/mxZl7ETlTy8e5fqZLPsnrUqpL/rAfiENdl
xPke3r7fMZB44KAVxlzy6su/VcvfmtKPVfNG9EQ9n/+dPsiyfFBPv32EEy39vnb/yuT8g97I409z
NAddHabxjvP/MkEFWRAG0YHjcFgt0+/kZIVYG+IHguy/8FRPUkd/Pa0fr5UT8Xdv8v8pL/XXKntN
7M0e6oe5yQi+SVv9nGpeF/KUJ6LvEovv3vb7ylo//fHBpmDFXvOM0xDvjsyTj3b45q9yzw9V/ccH
y3HOXI4IxBjUtbHgkCPpnicK5uDMuBCcgMNju7brQN5L6bKO/vjA8RlhdPJzIPNlg0Q1WXMQEWcu
sRnEKhjyMi63+Wse9lKnQwhn1/f3fYF/U012qaWqqz8+EAxvkx/4pllSR8DoyHUwsbnjEmGDScgf
H64h2Qvs+H+lOC4V7hL2XBC9YwqR275I7Vkeje4St45929HCnmVj6S4NFQkLH6h2qciBmqbJC/VH
smYow/wjWew+yFBHs7DNi41pRJoWuXeE3X4oNnxqTnBxOObfGa1q66i6X4V0LLfHJs3dt6CkmbXR
ycotXPI5zNNsSxw39K0JLAaF5l0X8aXtFPSzzeunRNXdRdiPHo6iueZlvEjGbrhneeGrGruf27Bf
MDeu68BDfKSzNBiDzTAUwcb0nNwNNioIndI7wkmAyXnbxl4yoHBOeTB4dUnicCa6EW/6FPNiAWlq
vDFw5DQXlg7Q1zyR8WqIqdrGY6S36dREQc/9FOXUPyEY0DSOLPU2yROr8kw3X7lhl2wNLe17ax5G
fTwPw6Fd9GQU+7gq20WYB2IfTb2x73uvdJme5XipK1J9clFhXdapTpaJFWmvz1u9b6cmsBJoeDF4
LFedV9dd2OQezZxslhehuyR1vcdhPe7D3KI3GDL/c7sNwkXZl+wmCvNuF+bVbZFlwQxFiLXXSRJX
533kc4dV1w1K62t4j3alpJQHnCFMe8VzZRyuDeiMdnj9MyEzUMraFSm1Xnc90YXHZDNsOpG8bQwu
t3n/hmBwLc1vX3QuyH6I2xXFXXpREhndBIHFlhV1sF9SJ7rpqwF7bVf1s9ju6mWR1GSDsd2c57xr
VwIXcs/62JkrMepruxfEZ1YSfU5Srryud9tNrgo003af+nFXxZ9ML33tVZ0lD7hjD/wMexWnkTPH
aSl9zBVbulHQRL6BO9WyZZi54arFQzNrx6jwrKqLbnifqNVYtsUq7JG4zqu29Fori5+ivpvXRZTd
18GAZxG15I7VdrANSUJnQT0EC91Q5mV5EGIP3BvmwaLXizy19T4aIr1HvNT7YWoK3jGvd8t8YQil
GCIM+wYoVlQzTxT5I2/6XRGk93acdZGfu4V1PoFKtW3kaz5a56TR97A94YVewVLR8qoa15iM2WZk
NSk8mlC8iVWahLMaoqM56cbygDzQ4wp/dfIsWvGMybmOLMdvWisWS2Y9WnXW7xIekH3Wu76IeTp+
atMu9VAhQ6E8Edaph1k+eCFLhkt3ZP2hUXQGEvItJuyFp4tyXAYUWPu093tqD8uUh/JKB9r27KHM
HmUXrvq46T+zqtxzVSyT6RwxDZx6wYZN54gBM3OYHGFQ4EUwKunxEsfbusXZLiopn4G5Ge/CAG2d
ynaeIjne0JHJz5lwuzliQbzVY5ntJHggB9ZWjduYZvrzG1P4A+uCMWSh31kXKOjY1GUOdR0HDBaa
rM8b68JxJpvIicRz4sh0Ld0kTj3blfm5lTv6vE5sgE33FD5lfQP/qXsqWw1j4lt1T+eUjOi2KcLr
gg39RSZlfKs7P8iqzA/0EMzTSc2mwc5I4QzLkq1K6wM+s3VEPEMVk0RvlcHc8B3FXiWOeGaPIfGM
xK+fUahyV6hO3QyiTLyq1d2VtMtyGzhRPGNOnT+ESXse9iT8lLmWXFMRZIuwFPlDu6llmDxUma4W
UJwVKydNqk+Wla2zOPG6sb7pw1FdWk7NrrOo2YUDb+4GxqLV6Dh0jnnd3Km2yLysrKKLjFXhqgw5
9nGJM88th+i+DarBzxDqt60Sw02WFJd8wleij+YoG4N1IZn6PDbIN/jGjfliqGN7GWRJdI/ri27o
+V0wKGvVNiWdG3TY0nUd5/I2dEW9qemYzIIulPfEjiHGf3XEfrT6BGSK3q8+yBPBiUeJIODhwFJ8
v/rGmIjKQY58inFCEumD6YpRMt5TNDp+N9jgM+QBuW5GAaZcD/codR3fCutqO1YDuY5C6/MAG3aB
Ox3PhjRItiVByTbLy5eewVkiu0zUGK5O8Ia3b5y+8gzfkRw7xWVJSvjiPxjO4FAVL/OoueKM6nnf
NN0W1RnbJqWI55kew7vaiS/4tLlZwC4Lh6LPhtWO6AtrO9pvWDVP+ZO2yGWcZ/izEwx6jnMczcqo
DmnkWdQac3Upmm4NW3LRxTQOvamHUpqEXthEL7331FM+q5eLPtEg8Z5Piwqf22VDfaFctLWG8W3j
5ngdE6dcn+CPvEmQo60BHaa3dZ8FK5kMQ+MdWY6yBse0urC7tF8ZUUM0+FOxzEXXVmJ3s14ni2BM
h49gPGMfC1zeOUMtPVmL7muY17sxCaPQi5Pak9JqpJfJ3KuZW15jmZW+xdQtjvv4wo6QffsKjW5I
bqUsbu02iy/wBE00A9lgqY6cf0tunJ7wOsrxeSE8wUCvtOPzJtoRep0ZUylfJ7lsvBjLaCfykPo9
s/Us4zTcGZzpHZvEEMKU+g7uX/h+xBz1QbD6+U5mUIJ5u5EhdoJMPdTWbAbBryD8ZCPnzaA5rF7x
ZIUpZpbHcGHPTUih8TJtbOujAZJk1bHc+phLR9/I4aHN+Cao4nDnOCX4E69gHiDwJ+IuOFBdycsr
NxxmCE4qNhb2ltA0XFU5srds6pEJZ3oGd6TqPLCWRz7T62R3jdUotx13wXuldr+oi7K6SMbwpTEE
3bg9hBPfcYZlhOPZN4ScpT3zykkOT0gzjOE2jG4yuN7PvzGH5MLpNyZw/cWdcruQYDj9xn0kLTsq
ifUkY3RTj6W4EjyOd1UStL45NcHtemwUEVfgXspd8YoXgK9e8e0oO18X9jC5aY89l+4bfoMnIX9M
gwdZutdunY6NBwco3gavJ8OhN+HQWBXzWDrUc6MKAeN0cBiyacyONj3DCB4I9RxCYUSDPAwucKD8
YozQzNIQeBRpknuqddWmmAKPTBO0jBCRMwMiJdKrGscHSE8cJAhzT/aZ3kh2P9apL4KBbdKiri46
u8v9WibZYwEqigOnv88gFJkfORz2FLDzqhXOmhOSeDV2YOEd4Zz8wuNy/qxFDsEhFbZLmbAhpn9v
8kLWSgv1EXliqg79Skq8bV4bp5LwFQ1c1xS8wzyck1pW50dUoWB7pbIl81EyurdkQvdJlXoxiaod
HRq6t6fG4GVM07k7YOqfEAy1d1OIbG05rxvXqtd6lDzdI93GM2lnd0Uv8ZppVl1UfVNdkKk34TV1
htWBN4lpckGbZNPS1r4dbe1eci43ZZeTW5IM4nKiFUi8oVUTRGn3Uet0mGvbKtZVl8cb04u74aWX
vvaO1GMv7Hi8SeyqXP58h4k/nWLMdqhgTDjMgaOMnJxitSNRPCQqeEwGNcOYO9prxgJiFgSBi4NF
tjFgwQLssTIeZ3oEL9kz5BPGWESc+wd2w9RPYxjOI7sZ0oBmSJGzi9Qm2ULG9bCXlOS2Vwdps883
BjN2ZNgnBs3zOFiEHeq9FLag7R3pkMdqPM7TZDliOewP5JdRMMTVXllmbK7DeV6KpoYYsim3ONZF
NjNd01RWGmyycG4A1NFy+4b5yDZMlAgJd2Olc5nnMJxBHbpBI+Fg5SRYBFWqd5VSwyIHL8bjkI3Y
GZxpGMRavWe6ouPbHA3l2onq6AV3ZIzc+mUEg3Nz5p7/fAFg8qcVQAQXDlzbEciFfCCFivrbcCji
UZDGAyqfklqNFZ3z3F2U0WDtUlFc5lbfrg10QHEcjF6pmmEWEuH66QGeuA09TuRw3vFyPShh7UgW
sXY5uPrNMIZgeKVj01mtu9oL8jL2Yz1aX5itrnVe4tCDDNlQc/gbksveVsV9F+Shn9YK3aBo7OdK
W8GuyFG8tqUq1sKJyC4Br2mOu7i8IZmK/aGKwvtpxCjhaBqRBmFyLUhULqmVE6/uiuwRbioti74b
7mSbBfPR4t05Tp3g0nCkpdPt0ziOvdqcV9P51NMGbbk5tLpiyD1GwnTRvFKOjNpu0hkJW+WrjlRX
bq+9tOijG1q40Y3dNfZMuqJaGNwrR90XyQz3wXUxJRDYGKmFHQRyVk2gwcmUZ4vCBeefm5RD+Aor
CNWvDKPBWW4cz0YcV1eGcBwrM5kLZVMPV1Z9TotoXtRC7Zuwh4TI1ON2pvc5U2yDi3B+gjcchjhJ
GtajEJsky0nydVjDYfCGzZb9YViDOhF/P2zl6l84bXCR4tSjYC6iEH5B/A8LFC4/vV/toTvGzM1r
62tSJfMachfEs0pRzLBu+pmxEUdbIlq334t7g5AqB1ZjU4aMFLNkHF/4Dc5IjnLs9+0jLKRp1MlK
HcZ6P/7hoTLm3zgceUmfVVfZ1LT8OkK0uDx4fpP7ByH4EROKLLnM4y1tbL+HU+gqqVN241ptOKuo
psswcNmNGp144xR24Rlqj3t2MwnQAJaBQUHGFQS60UurSi2Nh2q5STMDC6FXBgyzopnZKdYrNCXT
o+A71WTej1STeTdUNDGfyOIEqVudddl6zPtvwWBnlxGK1KGxwvZpzBO8NihDbETarmO7/JbhSl2m
yB5nvWsTeJNMq2YRk3DWTl5N3FaJP9gDuygG1Gx4xfI5q4LwvuKWXwYRuRvHYBaGhV4GfRPN4GyJ
btqCRDc46eduWFsXBtXLXoOTlUezjsVwxDWdPXfrRi0iS7Y+w9q9KKgrLvjUy1kYepBNSddHQp+4
dFdYo2/YjngzSFOr9g0BcoWjR5AFzoYM6LhpywKyGwn45HGuL5HlPNYD7++GVqsFx2xYOnk+3AWN
vnAa0V0nUfSLfcChhvPOsYasGIJbmpRhDmUbMt2KeHvoN10gSlSM/de+hEw/8lRvKc+hPduBn3al
WRbkPq/pN9JG7maMUXsDadtqlfCs8w1omjb/6KixuDaALWHdwC2ZYGHACCu2C2N2ZaAmUO1NK4Nv
SVo0G7u18j3kVukhzzUM1lx3nbUxOaxDrioVbrSI2jTxj3zEZLHcJpgXLptZ6blxwjIX4p0kT9HM
+F36PegObjareb6AshfbkVTfmOS+afIkuwzbMt8bKAAVzFPCnfmhGhCXzpFf44H4LTio5zTuycz0
MqcXH4uh3HZTnsbg6ZDQc7cOxMda5Kd40iGwhrEs/Q6jMPiFJ4fZVBUDlxGqa6ZqxjF24PYtgQvp
ghIK+c33OhWFXdVD5eiv1dCJmQqCcl1nzT7uh2TwehX1u1CX/c70dKKqtVNWe4g1KnZumCcw64J4
8FxynaKU71wts1XuutF5bXXZjsejM+cq62/Aj3K9UsrsgWf9JmnyCuxrKjzeJvYTH4bYU4jtbcgJ
7iCJryDDJQaoK4FBKkYkhOekg7pUPPFcPi6bLLC9qLUT+WzDPyLM1BBl/jg5WsfGiWS1FVNzxLUq
9xDuQw9uluC5C9a9vtats1ZBucrsnnwmcaRnQ07ZmqUW+Vw7YhvYbn7dpEN3HdfBBo7A5FPOLzgf
ky1MJdmanmnEWA6VF7f1RlcpXhlc6bZQIbJDtDyEdFB4+pjmVbA8BoEmbjyCJugzMeErr0EZDsfK
5wFr63WVh8Pm2IxtPmyyNFtlWW2vCAnzwjtSDzCPoGDlBOOaxR29GJ1u1qis2JEJMqgarM4G1f3O
QHDGvOBbjeRiiFHnH3GGBWo497gZqmUHOd7ya0yQmnd176yJciD8yofwS0YU8SF3OWz0kKnPuIwP
eB0Eej1EcTyHzFz0hegKclEOdi9oppwrTOtbZ8IzCN4XidsHS2VxBUWkIRo7Lyh6PGzavnNuFNHy
ttYLk3iiFTaAyR/RSEQTxQDpxBa2b9hCuShiN4JL+j9L1hIEJe2TLQVnI7cdLmyO4BLEtOXelAp6
0qncVSP5mkWwXzhFYmsaS4zxohjS2jviaFQPrWdDIvzAo9IUbWHnsVcpw3sCGn6GBuWlGbwSL+qb
yBqH87h1ITE6NQNDPqXgiRxRjqyQNxS2WhW2pge2iDjJwkGV8A2OdAmescItFsgVvZ/3VbbGfeF+
LBwLzR2SQ0V3AvORlqukFhF4nQDGg4J6oM5rz4CNYPiiRXRnoCQa9ceQHQQNJnPaVRDH/DJ05WOM
MrXJHEg6N7QPPFMCGyb/8wSHJlzynu+IsxhUrg+1thO5hohhwzo78UYr/NIkWfKpaltrju0ITMoQ
BjtnRO0sZQn6gsZwjXDjPL1nTThYHzqxsqJtZ7Lvu6UoIw6Vlzbai6kpEKRzEYr8SKbR3mFFhjxD
NXAn+j34+nRtlXaKPINzWxbtSyupfRINav5GrrBsvkwF3AMooii9IGN9P8L/G32KHXDTaAaJGwOW
eUeXPInU3ICVnco5EV2wPDCnQeTbaVtuDBhaxR1nUXPhhCX+FCWVLwh7boIGiomMsJuBFXKXO/jO
WDGDgtrcBsIbecG1y7dhQq/poKHOafxxnI3IyzFkBI+O+tErN1S7gLTgibtuBUiveyzFuTsGcPrU
zRCfF5Kuox5lXmwLKLkP1YZMTZjlFRQMoTfqRMNp586OKNMzbIbDgKZBNa82QYCrJVTdpReHjVja
ASdzraW8c7QePDkO4y7pwuCTO1xEvJV3KGDBZgyU8g1ouxmdwX8RZWsD6lptWoWD67iMvwSV85Dg
gc9CJ+jP3Uhnt3WUbsq0He4NXk54m6If4jnk1M+lRUbPlEN7x03mBjQ1UVMNNYRj2fSIa8Z6lY9o
bVWI7AIU6QUYPwRFbwCPjfsKBohlHiuoXBpqCKHvcOAuCzvejXId5AXZxW5czMOeqjkZidj1EIV5
YdcVXyBuHH0ZOcGmhfzybd4EsNll8YUmFl3GdlovqhHlXwqb7iRY9htBI/cgPk5sJ+JZY80MHlwl
Omcy3spCWG+uPxCdx16ccXJurj+AJ4AvqhGDHuDSxKB47bMRvETRhMkFb25lH3DhQQ4KggMoNs56
aZXzNoYClsExB0MFg9+6jX7Hpthd0kHk40W55V7R4XqE5J72sausWWITuWCkiW6QWwQTsZjuPgSt
A5eqf2YhMKHkvY2Af9y0BTgYcKcDEUhzilMbgVChNJdRBTl/cP6aPrP9rJPWOepYeCczF6qXEAoJ
XkLikPbSM/gwbvgCtRIvLKmiOxfp1IPI1NlD8mG4zcrUN2xKM7UJI7c/gJqhZlbFHVo7QsZ+3df5
+Yi6rzpr4m9ZvncZLUNPQcqEN4H4kmVV7tsQzl3TAJScoaLY1mnLz3FVdMu6pOOlLnA4swdsf57G
aetAfhvHl3Fsi15Kx7PCPIdbMpED90Z03O4DMu5EmGjYGhhwhaANJAzCZjdat2XXNHvDZdAGHJpi
XNEWPRi8QRmiaYa2gMVYM8c/PMEgq2nICvet1ygVLg3uzcMEr5dw2lSbN7isVdm2RsWMdQV/mZR5
FFMNWtppmR0mesAZHouVetaytJ0Z5Mmsy66FMwdSZktVhcU6RNUlSXuuFjHF0u9ECv5Lgmy2jXO7
3RQJDnKvaKx2Y2AtdOjXIZZzQYZ5CkeNhnx/MvidK+SKO3V2w5uI70YaXDg0AmhCNSkkWasasbV0
WXaD+pBuLJp9O3J0DH0rVMzncMElgXgNJG0n4+sa7lp4Zgx3Gijts8vGadjOcNC0SFYF1L1hjwLR
4OCmzLxSVnR5eFLmDotsGEbYo8DhymIdxCMUc8ulrJL+2mDtSqg5djGfH0bQQXFFIBt4HJTjUc60
pPnSjErHPNjLNDwXDGyqX/M69t08GFYQqhmhOgzotq+zz4bdoPoRvmMt2unsgJkEkaDnFu4hgzqB
pilCuCaXOvbWSIUitFZlDjoxszI4YqtzxZHYG35JZbmE9HU0M99m6IP7yUHdCihhX5TF5EZSsIhT
Q8YezjZM3HntsEjB7YrE45JnV4alGjlZcms6S21bz+2Y1ku3XQysSh/gLk666EcKtyEsO/+UjsEK
Q337gZZBNXNqbW9I1/bXVtt+xUWQPISqg2wmXNjbi9BNLuxgdDxDUE7/rS24dSUDnUDJv05n5gEt
yzaQj7obdDvseWo1a96DKsxD0uCjzl3ypa/7dJnmnQv3vaz8DvKoPuR1g4WdVvECwjh6bdWbLi7G
wm/6OPXhdInXGJKjN9YAnyzvFHgCvUQF3Eax/QCH6spQsSPbmSOtcGnAyHLpttLp/WGoEtZwAUnI
vXAbdGOjQS4Ce9RzA8JdEnQRS7Y68NZ9lHoFHjUkyMmjGY3n3Fq6tGM+pJvwjW319DoDH3Sa1gED
caKfFVFymKqwanUOZzvyyMRC0hGOCbccz0mF/V5W3+ec02YWB2O0NPNoNKJQQVUvc+4ccVE3qTrM
eVoOcP+Lwf2DaciUFePFyPnKQOYpZt7U7rrDvH42ZyPUV9af5hwmJYLqvI4uatUvOithy6Z013kC
5ci51eTOuWVBAsgz3SGFyyl+U8OlV8nZCtJ8QBGW1rBoUuwfYKsG8xczASnaMQTxaYwO1WoRSPE5
IVH+MhhSVR1tDfmAzVsbeeBHB8pKZpEEA0CSm7gq8KIpi35Woji9gdR6elNknwWspyvD0HCbzJHQ
5dyAOUrsaxA2jEYkSwcx66JOLQyugqQ8FPZ8uFMwrHWb+i9iMG4V1cnMaYpsKe02vUEhqy8G7CyP
HFkxNPCajV6ZscBlcnfwRaa0Wp6Dtw8TNqJl2HMPqovV2uBUj7rtQOMvYzE2a0GKdIaRiJe07tk5
SlS2C/uy8sN+Fqh8LRJd3o5IZV4a5cNzNC5SxatvQzo+diizPwnd8VlcBmoPF4rEGqojfIntOrzq
g2iAudjZPVyt3qhJKG7kEk4E+yFmBKoZ9Zhdmyf3g2bncQxxNFzoXebCKZeJPfJNHUfPpLOLecQs
tGodwXYSrMaC5iGeWypgsyEpXB8FQtxa1bygtIIaaIcfRIj2Osvr0OvRZSR6+MhxXywiaesnqwkf
C9Q6d06PEp92Q3BThaE1q8cEXQgyvjw7VHZ+fvJc2YTiKmCj6/Mo6j41ErIfNg5OntcVkkeervKF
O+R44fCULMqadbMgDVKoYWM+Y0OLH6wGe0FrV1/cSvFFVA79CiVaf3Kpc15k06ili324Y9rsSN/i
CyUT5h0kp8xnVAw3gYvzc06Tdm4EMrWE20PintpRusB1V62nJObH0XUuDR0y38ovcdHtoxz1e24N
mX8QdMOrEVP+EbZdve5RlCwKuwzug3JxECSindvNqM8xasabLirvDhPJRuZZCj5cMnTtzuYF9vU0
ddn9H8q+rFlSXGnyF2HGJpBegdyXsy9VL1hXdxUSIBaB2H79OMpzb9bUtH0z84IREZLIkwlIinD3
Yx1roav3hfJ579I52Mpe628F4JemgeUpisq+I1eAZPvMKIBL5lId6fqow6rhMctGfQ4Gu0xMwCLd
luGt+aGp5+9oo+YdLybro/bxy6/XbNq6TRZOy3OWLflTYA2ACK9fdO15Ipqx7HsOLKpPqaO825Aq
l3jgOv6tX4JsNy2N2gcjnd+X2j2YnoX0CFaqUmLbbLGHqsjdaMGU9EZk9dbOYxUJ2sp9nRX9rR5u
iuKk76so5YHc3wvlTha+WBN1D+tsqqycPDfrgZZY27Vebm3M9CmwT35u6N8c4LPbhNpIseywWfBi
08m0Gkr+MmM5eTFWMGl2nOiIabiu3R2Wuc4xLIcoLBv+VvqW9VRkzclJh+xjCmt8OYUMIuGK7EMp
Z9ppW04bEw1kViaWPw8HEx1G/1fZUPtqrHVEd6TZW7WOOCwA9a9DkBbXXaQiKEIgF1BsfDrQM7MJ
PWsyYHU6tJO7H0P94K4BlVKrTX4LW1Ozx0s/QAUkR2bIKSTyj8T9z+nMAzvul+mfzPk++lm+T/Ug
Y1Izr8DmlfcAdXTerkUeH8DRrNy5A7DdHanl86JsjuKq/fDVuLKwPZ+0TG62W3lT5LZtf8B+H4N1
1UsW2PlTKVj5PBKSnQhnP3VQIuZqKjdu3+E2MxfChupv3fTOxmVIEwktkPWug/yjzKxgIy1W74zZ
jinBXVA0Z2NOnrsXQIA8+3W6FqGaTT1XxUfGVXHxGntYF9LFByWU7pSdfkXzciqAbkrng4kOdviX
X3P1YLpa2Wbx7OldgXbxiNTDm7mOrPz2aD6UXMcHGOTfP5SJSuXcPpRlFRMWC0W7Sw1WZ0XxsBXZ
Y8xqFHOUYiezufsoX5E91ACBjDezUtTm10bhDcvz34FujdJ1TLE2IlIuSdtnm3mZYi1Z/pIRubwh
kbgp+kY/G8seayzRBHkyFnW8AzDBxc1CovXsZfX4aGJpzx7KuaYPxkLm+QUFh/pmpZ73oafQuZpY
lckfDifiGi7L8manqFh1pQ8Gw3p5aqsywrORnk3UkZmKKjb359tFdD1FwinpyUQrzPORI311ukUD
kuKZKsMjduz2WxCyEgjcSx+o4gBUUf26BGEO5oXtJMbMSru/UJV+hsgU4y5uiyibU/vZBO0el6q9
jh2rzqpfp2Kot1U+dSs+qX4dU0+egXIFdtz07ZOwoOWraSqrqgBMO8PCfW3K9ThsPCAGtybKurY+
orJSqrG7lp7Pk7KQTgIwanclbQ3Og15Pc06HCCWYdHtzthxQoajtnMdcAgPsZtUMxsw6ht1mkfTk
JzB6h2lBlaIq0urFYaO8toJfbcux6liVCzZsEKo5mCiBktQpnamIUtnWL8bnYp1MpKvPxiXYmO7N
Rmg2A8xOt+/cusPbF6NPThNsU77oxJimhwtmQjHYz8bjcKz1ZlICFrpegM/F+KiH+dbctBinELdd
Q4q9MSnvh0teD89LOH2v0qE/G3dvrbiVZRqOxsy61j+mmGEiY5rDqNxXry/Li7kSW8puLzB7xfcW
NkmmUSa4UcrH0Z/sjWfrYYM3Tbut+jpMTMehdqzn8eftr+1atiQzcmZbMwqg0O5DUeY7F2nTF9Oc
VEsVu/bifn18mvnYA5EPVKizJl6WYAuccewD5PU4hZ73WCCbemYWPd5d5qyYgPp2wZkw1s01DlbE
mmna8VZ/de8K4SH3NQ/xlBUH3kzhpvQzfUtGmRSUOaQdfbZFlR5vOSjZoVQ+TdVXO4/pcavDUG8Y
b0QyFplzcUjZX0jBZVJMJf87PRisyT1u+8P/GDf9MTVLbP7KeisHpClbUfsnDXB6ZMojd9MAeu+m
KZHUa+M+sNF4hfTeo6Zvp2mdKGZPBzo17KHznF8t9+bPgHK+tZQKdmQtQGPVdplVyZ57rEJNqzQP
3+bRQV5RjmyLZDj6uM7boEX/BJ5h+1R65Tsvi/mzyTO6DRtgiTSmzk+OLysY04iHdo2UY1E9tt6A
Or+l5Jlj21IUgjebexPhEADYJ94mEx+mzTzWqKSErHpMLTc/ENQgLzdfW9HxEkx9l7hMcX1oJmVv
3Gayd0NgU3xpOSAMi2/vaDXQpE8H781EixBEmoa6UYn88XYC/yhurLFOI8et7Qsv2MZR/fzorYdZ
ivkROekfs6uKo7GMn2r3q6vxmYMdWBNqjiJ8IF4xAKQJVOccdsMrKXS3spa67biavuWEhyDPRGyi
tZ8DcKB8gKcQNK4GBQqQs50nY6UNHyI2A/KZd9nvo9nOVmQqeAJWtAds/KLdanxyPKt7HkGQPLC0
tyMTM74gs6oYaFgkhNb2xseKS6+0ex5yeb13DObJjoz5R0evInYZo9O4Xkmky9eVTIdcVum+dikt
rxWWDdXoOEhhZeHesioXvMMx+D/OsMJHcT59X+we2SNk0pCl8O3nADjXsR3I2Vh6ssiJO95fxjKH
0HdmgIArb+fJ0XkeBpo9D8inrp3NMKnorfXpFgkwI4uM1xF7TsgZUAP+HPAtscrqLOTy7po/KZ/d
IPF5QDf2+vWZQ67UqfQ862Is1NXleRqdd2MpMObOqqbLrgSE4iwyjjXAekCt8+uMCKZ3fdF+My1K
p/3yG3Muy5j4TX4BbraPDItzQZk2YqUVXse2ZA/2GpArvbP2Uz+C2ll45fXIHobJ+eqR5+zX0rj7
ISXlYYDs4LPnLP6TX+zSxe2eZaX75xCvdiDHkUYxDYxvnFpglPzmq1MHHPJTyLZVeAnIFAeFK86k
r/yrOYxsArx2ybPtoGZ86DXAaQEm0rxG/MHZTB5SaqadiVpj9zpUKX5tUkyXigUgpgX0NAYg0zEH
HLXIBIy9Rq00+5uSbHjiHKCdio3uy/0ss2aeNKvPAusj8Qv2e/TebqrJuWb9D74WPZCcnaIRP/+V
OcJ9bhv2ZPwKkGukzbpmb6/FDY5tkpya4H3QWPDMNcOWe/Xfu1fNkAHgGxaPvasoNgRp9oGNBMUS
CWdq9Zkz4zNR024cFP8zCqrbV99apSpmI3d31uJlF9pzfim5mo5zM2+M6+43Z3XQZxdN/W7HSLG8
+mV6sZp2+mc9KVCAMye8/fKEyqMRy7PBeknxS+hc86OlnMcyxR5CmF/OnHZsaaOGziMSJPhNg/Vg
At7i8iP7Tw+Kv/QaSAnINAjbak9Db0nceup3I22dV/yU1m4ssyoxZtmR/kyQtomM2U0FtmlYKWRK
uDr2LHc7jnn+ZILMqlXU4sk7Wb3nvJqBVd4isbqaPMDArEKuPUWG99VdALAmAHw13J2uBidn4HM2
ATjMj6yyAfvT9z7sPF9OXSEbVINK/8MKKmRrrard92nrfaim+zYTr3zMkP98/ZdOljPbSVW7waXS
iWVZoK4hM55lA04sPxHmZFwSzFjBPvACspWWW+1mmUrkx0GnMabX+dhZrZOvMfuetfEiefs0z6V/
dEtmxaj9z5+2ret40EQCEz8PH45zqXx//jSteOMD1Naw6ZPRGRn0tZU3WKaV6fxvrTyrdZLKCTiy
IcXw4QOau47Q9Prrssb847Jo1ZVjvW2t0Ulm15XX+yH3djVyKpe7RzqYxyOgpmKlSHM2ARTaq2un
a322mwE0PolnGfPMm+jLYC/nlmwL3yafg+qSslPiRx46IgGJiZ7zMHQfpsEPIzC9xY+1Z6ry4g18
hq+eTipvPU0DgI6/erau9G49a4fyH23ZP811vxdp3v4FdONEUv4LrGdkX5oheCMd6zb1MIqLaq3i
pKzJ3QImWr8g04LaVjiASgKehulV1PM3zRfx0SMZn1Rk5Ffup83RIcjfpSFwxHmHsnwmy/aHANoK
uXvxq0gxo1pN97kI1iY5AYex1uFwoKr+hkW/TNrJRy4KULg462f6HQvOvZi1+OUQTBq5cr9V0lmx
CEQ8On3q7iktgn3tOSgSCeQCiTtO3/ygvkAvLv9wrPSbxoSgHcKuaevUr0Mo0riZi3LvsLp+tVGq
2mO2WOLG583rOI/2Qz8UJzyy9atpQSa6z5a5fDSuQLEuzinlB9N+ycDLbqVTJiaKJD7I8lP4ZC5l
XJRPCYjX+slYPfdYVAg7O5qxhVDWNqhzkhgzyCDlMGTNd9N2qqW6SkHsiKJoftJUyFekrq5DWdXf
PdGliQ8Y6FFR2r47S7XtOqf+Pqdgx+Iuxk3RVPZnY/8wzS2Hit1EsbA3JnW2Yd2P32pPt3tIEnRb
456HMun9XH5USrqH2uXtxgw6WORY42EEkLFnm9zzD42qi+ei9sNY+BUWEOEwFHE9pJgKW8zVyCY/
N31dPvB52CArPxYxkBh6T4fRQoF0tf8fO9+GWq/2rwM42dBHeV8fkPBASrQf49wd2FvuVN1FOw2J
jL9ypiVpstG7NVPV9Fuznpa/NwuwWDqAzKYus/Cw3ohQRPxHFD2LutDRZ90v/gd4OsgMdOLdthl/
CIKWR8v6EsX6YNixvAJGfjWDlpCoQKLgbMzUexuyoH/nnvKvk8xAG14HGwIShYAPF00+RIGc9d9d
pxLbrZCcwPL/lENR5LvvhfnKdLefmyCE5EPRW6eUAaejkJPbeqKxnvLZUTHXRf6dDPrqmv5LQSM9
CvVPUxFoPoT9+DZ5SmyalAHA3sz6YAkx7/O06x/kbOmkKXj6jgLRT5kP/Fdm74nr4XO0jvtGSzp9
huuzZzW195jnrbPz/EAfe77wSzdUZCMgh/Fqry8KlDGnH1bQba0WOTE/Y8O+8Ox0P1tAVved663y
LHTftEhCGHP28AYENyG/mZabenuXdcXNHDM8pbKyysSuc/+ttCdUy72qwvwKsyf5BDOob41DlKv3
bZC3t2igsn4PeQt8p2tjXodY55W8v0WbANUTyD3oW18vneQ+9a3hFpWkL/aa2tMtylgj9pljzbdo
uaJos8Gxb9GlzNMdSuzu7UIK2pY70XreLQqEMdmBp0luJhe2t7P7ILiZmNuc3aI7eutbTeOyc0nK
blFncCeoP7R+VM7doaNNvwc5+83pV5WPdpDdxRzw836d5R44xst0/rOFacY56LEo5JU7Y3ZNZ8cV
J2VSTyl7kL5LL2zp43Jo0gdMvl4YcRQ3t23Gl5vTtDOHrM5/hII4B2OZHoGVIvUrx22+9r83zUvk
osoctbC7z5z1rv3qVuV4NN2Nq1uEdaIcBDwgwcPI+NK8YkmrUmhyrAM7Ei+fSJD6KknWne4XS+te
nFqrfiywIf/t+mOBSdVfqnxj2t4vFrrFgdCuOd/9OrPkMUitd3Pl+9iicmmMxJhzGyN8SUOnQU67
0LeDJXx95oxDp6UBzv4/7rLkpI+M7Tb2/ZSglFZj4gUFw5KJDVjI+XZqmvZNaUW879gt8j8M15cC
oK8MpYX1kvM6TpBp7IqM7c8WjbOKgfWTU6zNiuWTjQ47tBnucmMGpAixb+L1xSYse1eAyxm/A2WT
Q6tsLGPHefl0uh40zY7qC2+0/yaRDTD+QrLpsHAgvm+DQ/0INRIxRsiBYEELjPbZHJo+Z2e1HozZ
9wS4yxTEL+Mb2xZFatT4gVeGHAUyU3l4ycM+vBRll2jmLSdMwj5yY2sgSMNhg8QX5pWiwjrbNDQR
B+Bo05qvfe9+c8ZS56ubMW99VUaOIIdMJdZG3W6eXesMSENJfQl2Fw6zL6rLuB7MmfEJFIySLLQB
U//fAxxT8m/dcgtodrupj3/4zSCmK8rk6VZhuXy74r9dzPR1FPuBBOKamUPqtxzTeWuv8G/DrLtz
726EvDKg7BBk9kYZMt+9zehldmwza9y5XZiDjk3Ei+UqiPA0styNPCvfRVo8edks/166NMdt0f/e
gvH+/9Iitdo+mZceqhHMlWemeySv+qw6u3YIWY/cP9xdYZkHXXS37z2UW+g9JH4udB3E+G+Nw9kO
k0G2dky07h/nBjO079vINSJ3wlDuU+G+BpEwamfSP96cTQW8tgsQoPHVa6BTgI9ij20nZphbwAnD
KAD6dXNnYk7WbMdlmer47rtROI39J8/zT27ob3HTvuugufHHcH8OZOz/mRVq6KOGJIqnDhO76UKr
doqHLciFAPGg4jJFAMyDWjA7EpWdurVPbQ65K4/DNBGddq5OMvyLg4jgV94aZ6ACD2mR2cuTQomo
8cbuuRU23iWuCA+UFUiXjKp4cumniRlPy9Ic4H9WxXdfQIQfiapcwTNEPXNgBZ7rZ9PcHEoof+xr
m4a3axifz+08LkLe7d2ajntH2sDASFkCvTmWlw65jz3X80eb1s6Ie5fiaCKmDXDKfdw5g5c4a2sT
CGvtbOvBm1GULt1jTYqhe01lLjektQN8TdkLdISmb44ssE0jskcdulXbqcwAkKi6+Ti3RbDDwjF7
hOSCAhXWd94LbJ2jUfrzP14OAhAjYxaVEOAIJ48Bs+Q7UVEK/WqlKOINniqvY2iXB7ss8oO1rrvs
uq033jRPr00HVpEIQv7DocXhNhJUCJBcSft/Bo3Hr5TVNV1kUnt9c/KIizpuOJcNqkP/sc2ZOXT4
lxR7v/Oufptll+C/B6TWsksz4bUmBXV3Nu2+meDd/0fbZWr5im371zHuXXlBh2Mv3Y0Z++43Z3ff
0lBxFvTl7rk3vfvMhymWi2vR6nx30wqA3jaoQhQfSHehnNWRFWbedoJOzwZU6zpZ5BMLe/Ji1T19
bSr3sQnn4sFGIfW1084SLWFfnoZRstcl1V2CvEuI7wBRvxuDrYfl/8ZdTTbP7LBYgOCYkfJBORfG
+V8mSEIunlM8Llhzn1VBmoOcM1C8C3NMhZQnVKCAZTC2OZW4iY5AtPYnMk3sTabhdzyUI5TDYLna
eZGVPT7cLO4jsUWnx5sVhHu51PaTsViBDElQ+s+VF37Ybr1s5NgvD+bgAgi7qVLPBkQBvqr1vwIK
iEqI5lC66W2ig6g0EUfxKAN7fX8foS1yQM8yvqsgHXC++/XYsE3lAX3JxrZKgD/0Nz1YVY89QDeP
fh1C0w6yHxA+agAtWQ8esiIXKVGoSrEbwaoUPu1lO08tkAZbLdM2F74bqUAU+0Dnw6PWSZBb09kW
85hIZLZ+5An2zsEPpXud2IWEpIfVhNd5QFnNBFqCN5PX2d+GkXgoIPc/mbTobu76+ijTAVKAv53m
BBBclHW7Jc4zF7pVTtBssEFJDyvpoC9K/RgQ1byCQ1ejYlaBDFb5zavEAmenuqBPTFSGE7moUb4j
GV32sQYxlGrRQWwN1dlR8CUi4Qi+W8bkrh6g2RJVurKPHWjgt0NRjb+bP6wlkHHlWNkJWaHsZM7S
pea/mSbwh69cezS0yuvIdHGWfoN3C9kr1KEmzlHxmCXYxtxWpyET+ZND1BDxtmt/dEPwyibbey30
5IOh6KfbshnSD+hmIS3QqB/tIjXAWnN/BUPFu0yodsatmqqHSXC722VQGtxUQHk9BuOYHpwOUkF+
56aP7nrArqm9jp6ftDnS/RtgYLFI78arCZpmmKJ/In2dH80Y5gAtEoDAsy3KVMClcX95V0u7zXxv
/u41zbjRKKQfplDnOzEAEZ6uBJLcy8W1bnkWg84aIBMB8x7gqyn9HtAnbwb04r89LDBULhaAm2Fb
gQpSdeGnl6Ujdj0qPIFG2nyM+kewuqEZEhz0mhxElaCNgGDO9o4trTPtR+vcgOR17oC83owZGC8m
YHwmShxscyNjAw7bxgzcF0su4QPrgRCnoS9+2HP53LUthG4A7dp3CySqyrayPqHdEZsG4CsViW4L
/2x6phWgOpnGBGHZ1bN0bNR3b1gb1pMSs13hPeQBcR+QkRy3mbTkbz4TVTlv4zWdsZ3ZPBSbAjuj
YZ4obkz0NQeiSvfK6ldjeDVeEJEE6O8w1eE/oZp1scG6u9z4PZXJvVe79s+8Zoi6OQ13JmA+Sgrs
Q4QKtIgMoRA0HKA1O/4+N33xMDSQLUBBHwlntcy7sO3CjWlGU5QIoEaHeXeN/n/3gnxK+6Z1F1me
OzxCS3R4BBtheASJ68BQSTrf/VpUKBQvC8V2EM1MoChtCBaE7sF0Mn78vfN+7sc1xRV6D6BeIMM+
0uDDJvanLGv/V852ILWGP62s44CG0OY97KwgGRjwdV7GQVms6LAHMst7IE331Rvf6CfQw7+8TP/E
cNkFXOh8jOh6GraSXzhRNBZpWUBYFL57oB+mBygj2ivvHGDgjl4MccywwvLB3WW2oBdjGf/qMq3Y
wtPdrfDrVjUAfyvNo5nd9MmSz4YAYg7LSgrJIe9yI4UALoqMQNrOuzZfhldO9blz+vmBLHJ41ai6
xxRIwIMJCoi8bhcObpaJ2mE5nWTlrUULdFVS8+cZOC4TNC4wLQC19ecHY5EUOYa0O6fY3lSQrB3l
sfRZdhkAKE2g7IZcxGpCfAX1n/UMfG98Zcae1jZda/XxkvpVZId0OihwJV8ohfaAa7l0iyXv8mLZ
IH5SNr3Nq2Vctuu+V21dXkz7DrfsDjQvzDprCwoY0dPAfSTwMRgDmUK5CZBibswnV1wDkK1GOeHt
05RPsx1g9eiLC+pSdoIPND4tBBqRkM/Ae/NpUkMDcKULSr6cQbi3hk/ArT8ziJA9FscAL5unEJy0
cp5RbS1luAPDHMwfaA9v/boESKCxANIPrJijPLlHOfZghUo8sRQvdwjcjd8pEt1+b88g+fleUmMr
ezVnFgHcqG1cZ+sG+Flz0JNj5TVVUqKsj/wTZmmkYpE5w5Q82mkdj13qJ7R2kcUtViT5PpyeZrau
iBhoxBmuH1WA6h49Vy3xmyvSE83z8ojnf4oAY/t7pbg+N7aXHSDE8I0N2V88z9guFQ6DnpuF3Ba2
w5glBe6i5Y2IudwFK+CBdtMhVw3+VhYkVFwBbyfRLBv+2LQe23L96BYp0Oet86o95zv0KmlkAxGW
+DpFttMKIwV50dieAfyBem08jHh6kCWoeLL0XQ6hSm0/MmZDChR1wshdIAgHdE2/Aeg5tI4NiJ8J
Kh0QEdaYl+0yP02ALUa87i8a6Xio4ol/ClI5AAx6/SarnXYLdQwZQWE5ImAdxm4jAHQS35xAL3/1
rd6lRBy6hTx4jbJPDEpmESanYcOEqiLI7/xK9V+qkiLG3vdnPjn4LrpvFQREc1Z9DBJgErfRW2+G
uizQatGomjpyrY+sKmKiWkwrbX9RNff/KqvPoCm2Hr6ZiinUZcLup41lQkL8d7AB2iMgx9idKGFH
fj4gZWBZY+wuVQmAFfnuCncB4BtrSiZqCGEN8zewIzdNhQl2lkN3aJviKgIgq5cMdTtSdFs11XoH
tOhf1lhVrzr91bICiUTVvVnIjmKdsFybCQkkKTKwoKcSk8cSJrbjXoHHxF+ytPkeajAzIJLjzzLP
1BWiAWMylK96GJw3LzwOQFDGVspfHfBCkhrkTIhcBGvG0z/Uqrr6y3SsoYnxvBTyOkLBaOOAIrNZ
CvwYKPQOO6hrqqPIDqztN6Hb+Ie0Vh6YL+OTdoTC4rNvdyLgTTQM+hHQj8RX8wgUsn90ampFNhj7
QNrpl3CpUbCc6yWBMIM68nyEAgawuTbE6iB3E+eWtvfjCI5Z7VcAvgLXldYM1X4RvmV1gzJRr+lR
DkTjdR5cabi0z6G/4boNdr0WR1YJOw6AgOQVDfbLAh6Dj1dcBN0z54htOY1HDU55m0L3CIw1v+1n
oDjsIzjc3RGrCOFu2rmFBlgRTApKHzhtwXsro99ii2vDUdXBsANa81A3SHQBHYmmZhQIvyJ8GyCr
FKTQ3EhOywjJaFEdR+Ur6EH7UzJB9OjImXC3RNsPttu0RwDJFzxhgqqHEvvjpAMpeqfd+ScmsQA0
mYU9dZCoji2sDCLMftkxcLeFVWVx2oQbykv6z3M16W85xQZuDlsRVe4PkMxfIHocuajpHTJPi02Y
D383HX4ezpbHxg/E0W4gE4cKfF2VMWCz7EGVUAjt6RboV/5aiaXdlBpAZKV/yrBACqMHBUhYTbNZ
LEEfBpUe5ELXmn/E01mcHE+/VQS0+bxpvvVVaW3CtMOPJx1gHtLhYgd8QAkfhWqnq186MXzPlN9v
SyKCXRGgoNKMepsOqorxeYuTlNOOCXwhspEsciUZLm2NL8sp+ascUdd3W2xdUr4rcrldkFDeB7w7
S1mrLYS438bGjnmeyuOCf1kWlxlrUNEstn2dnlWjXmYIgm9sZ3hsUudTuCFSNZ062dhvQFNsGDZg
LpKj5VocOfvCP5TcHhPVt7+4U9eRD/K1rX65kHqNJj+f4rYrE5ZmT33lOftcHlWmSaLaqA67F7vk
761vC+hcTNj6UnkVYQDVb2+EJFIGbKpi8uA6WCQUtPjsFVtwH9E5DrtzA51lGsxBxFnlRqFs6LZG
ueeqAVlUWddfK6KRzZXNNp2whgLvxo6Y1ek35PRziFyQT6/OwMhCyumB22w/lnGPDP2xtuafkOt3
IeP9jYzyuSDeeKhQeYoER7kYk/MUzwRwvhpalDHS0FARrXB/h0UbtaVsT/nY4x1MJ38bpIEbaWsa
E6903suymYBdhfjVTFmSN0MZjQXIqXzMT+YwcJKfUB09lVIFR0CgJGC8wwstQLBAZgk6Dlake/Ur
98g7Gee/ldujBib8M8DYpwYsRMh9QKAggIaSl6qPDmI10AgpX6nQ5DphuofgXqn2TdbJRzkDh2cJ
/cT1EvlalhuJRV3igpiVMJJD+NkZgaWVUL52OrlpXe4dm5oWeyVpds45qmzd6InTwiQ5pFipHbko
nGM+emBoimo51Xkx7qspn6GMGXg7SOTPl0HIDItZ0FoBj2m3wzi6gFR3zqbJi/BR9pnYZBA81qD1
+DxAMXXW5Jk1WBJXrVftBZDi8YqCjPvCRt3cBySecE5eA4+N8Qi18reu2w9WIOKqyulbj6J9rEKi
31UurAi8fP7hzQOJciDqP5YWOyenHepPq0VNlBX9dGiITxJQXruox+vycyJg+gjwWj5BK+4BTgb2
AThVKDJoqBthAtNRD6rW5xRoHYmC25+1IDoiyIt8ZkQC31wv4yfy6diwFe3w6bB0iCRQUp+MdMgt
LlR9ZjVeEVNatp+gkE2RM/jqMbO8o5ixQoLQPUNCIkwTY+Z8ca+VBRbRJD6Xvmhi8JJ8YLqzftv6
EyZZ3z/+L7bOa7lVpU3DV0QVsYFTEMqWLcv22mudUCttcmoyVz8P+J/x1NScUOoGybYMHd7vDYlg
TxxG5nDrumS8tfytl8mRewhn7JWZgHa1WyC1zG3ribU2iJL7oixSeesyvrLR9AfBb1mHaeb32TR6
taJlGI8ZKwraQ9KMJbTfqOUOmUzNF1DG96qqtHt8kX86Q06JucWapVGx91GXeT+kUYelVS38BojU
GzQjf26s0fbmODOCDAjYM7Cm06vMvU/Mfvulvg1ZMx/7Ng1vC3+LkoornMX3PAnjF4DU3svZRLDc
UNRnLeolj/3yIsyZCbuSsw+QALsuXhfVITtZdUh7HzFDtzccy4963OhM1ciexdhXJ3fRnLOWLMZu
rJcfVV/tO1kth6YdWVHU7gfk4F0vxxThC89/uMD4nRsn5k8RcEOcEdEIbG18isIsibwwB2glF2Fm
yEeMlaZIhuIQyQoJAC9CyW76OnRHOcCVKHq52sTslFpaTNwxwgcAAb/sQ8vv3cL21KKiEMn00OEc
+jrWLqC6Vezb3qi9sQLUqNzI2WVVJLyWynLQJrXYYRM+nNcImac01lJuugXeQgtcppkMqCVLaIwn
0mtpNJB0jeusdFYwWPheou1ocKq1LX6zZ2WYmqM2Z7dYacNLx6Pq2VH927SX3reoMh4H1bhilg6E
PNtaQL5FdaiiOPfN9L0VWvMSzZPugaj9YPSmwjzG8xkDhGEesEptI+VZ1G1/m8SkeCXl+qc2xn1X
J7ehxy/+TNgzclhgnqyTL6DdkBt6iD+VdM1jadXhwda0+JHjxuTVyN9VLbshb9xzS0y3rqXamMFK
PEehU/pF4TzlKqvASMm9wVGfTQCdwBDz7Gmdcu7c6j2OhX0tO+WvnPhHTZZmPJl1UwbtnP1pDfg7
Et++Xda/VL1Mr/kwTp6SzjZBBeNzx7xvIz33XFUU50I1w2DGyX8XDyil+zA8l2Nd7GJb+WtO5njB
+c04THXiJ/1k+W3MfdLXenFW4gEJqAEwOk/VyZmHEZFO1VzNUbupki2VAVXEME1fV9IUsiwrsrgQ
Fzm50xkXe+lpcmgPiGyDZMJFwmni5VhYeQu1sn7r2uquYL3gOz1lR7ttv2txrvuG1EyesJyHz8Wz
qJ9QyeHT4kTNTayYaI/DWzCu/CWk8/NOZfdRu0l8RqOkUr1afrStAVeOZcGOhwKDx5lReZmmeCd6
93selqbX2QNYR7cfp1xeplbgCtJNtwmSYckAu8+d6MPGaCeYXL320zgPlikSbIYHviDyHPaCgIIg
tvOPqpimXQNkFuQSRnmewCaslOi2FHp9LadkCdqQKaoQpuHZoZvvlXSw/a5IOz8OkwMYXH7OlvIk
VF1cWOMTb2J1RzNNXwxNUw41D5IXzi85BI6xSON7y342sig0Y1nInI+upGtadqyq1Fnps7OrjWg6
FLXQdikEGy92fNtKn4lKsVjetINfwJDcWXZ2T9z4gtmnDDq3i6hbF+qeGAnruNiqi+K3wXST0BJP
H7Ji31t6sPSi2idUnr1I4ZsLZzVobUd6yJXzPaaCjCRhHAVd2n3XMoFXZN+OD60AFipQ3zS6Hnuq
64Z+ZwiwpzCddrkuH/yrHDAW5yfwZ46pXr2LZmNn53BkIkA52Pq2DMZcprtJJz7ASKb4IwGfQefq
K3ADIbV30h9YUuwbK0E0jhME7PCqe23yKyxWCoEuNX85waDPJ3P2VFbSZq/l6/jzC5uF8RKn+V0J
m8UfVC18ilvjuzCpwy9DfU77LD7hM2Z6pgKdq6KaUdsXm10m0tPLYKg7bQEObxpNZdwLkc6F8JSy
9tzpJSSvKfeg7jdeKCz1oCrsWYbGkp8Ha4EFYVbFsMND4B662bJHozn5RLkULGQVdupTkUIEcJuT
lo79eRrj4by9+jpEwuzPZCaA2PQ8mZMN3A6//TCXuXPgn1ufjVytzwK8a98tZJlM2XKOGyaGtGDT
5qJL8rdPczqKAX0+HRoKjKbjXkAvHA+o/xZrrjxnTfkhnQIApTRHeVwSfHKZqH/oTj6fMRvBzNXo
y2DA79SrhFZgQ2OVHl+CeRqUfABeOEzzUp6ZRUo2QVMYWH31IRJYAR3pBXw+UEtr4QBkVr6SVBiZ
zk543g4sX1mHJtnNAnbfh4oqz0uPNWs+WgfJcHiWagZ3MWFZ6jWyesPm/nfblf3nd7W92r6mZLE0
Virh4ngAj/Eh1IqSHS37jO2VszYndhz8v3eyLid+aQ5iCseziN4RNdUMdIHWVwa7C6qyrp1+GGVU
an6rNtmp6xYK7suOPKq7prhpUE78YRTfLK1enSBYwbdtGPoMUusv0DwPVXvLFIaLOOV8NoeFl6gh
Zk55cxwxLvbDMnS8NDmNHbpEhcUaNNjJOG+/AWYe1IXt5Z2yXX1mYnAWf3uJGVrN9jc0cP+HRIlV
CPLvt6p02VqNJnhN62hniA76OUZj7tc2Orbml7Pkv8BdHL7ZcOLO1S2H3THtUh883NXj0/a/qvWp
Osv1sDW3g4mZB7f5+q/8/06HNVkpX1djH9/uZ0J7HJjQWj36zSC+sznp/dbMdREIxcRgpMyOpHu4
FHW4IKq781I5qUcOiiddCT8zthsodxwGGH/7+U8cpicqgJOmdFdMoZNTrhSJJ577Gl+zPhnuZVhf
M8aBc1kYuZ/Xxc+5wBBQMVrHK/peOS/6c1u4+FIuihPYmVQ8iNGUE6J0eQ2bomTsXgqyNKK7TVUs
LB6JPbxL1TEOwwoTqJZVnKfI9SYp9cusLTsk/O5oP3rJM+wODnzJonpzNxmkDYQYIaQcxpNSiYxH
x5nJG0owpbGVllUTOKOLeUMz5Gdcn9QjZqQsqxBjXfhqTnjBKJa3UHX2lAmSlmPoXuZG5mOyvLKu
s7NbLX/4Z9v+DGn1ZI6l4zl62u0SSmT62Lm3MV6MA6ByjWrMT9lC7CzZVs9qgahxYBvlxznOTH0e
Vc9WSsW5qnCc78sDQvtlRxXG5aok9Iwp1ny1pXS8ZP/A+peXsExNP8RbY9cqS3PNMM4wtEr5qBlm
9/YknVPeod1wFXbKi7V0v6csPthLdxggyzxsO64OPALlMQRH/6hKAsjKVPnZh2btYxw/wBiN85ui
su9p3SGo8yT+GZHGApLkV/Zkfh+i+C7CxP5bxOBpzAt6qYjnPGT5UkZp40l1PjZmK36BzDtgAYxR
ttr1R8CSV0qDaFz6BqEVaMmuitrspCvUNO3CXI596C6HhdLBDpamsVuUrg1YPu6qekwParPiHS6I
VAnS2sW9uEH0PypNPLziC3g30ir5HpL0gxKcYoL+yGq1WsUrSaAaYnltR/V712r/lGPXXMIBwSTV
fuowVYHkOXXxARrLXZSh/I3TrEDcms0MUkE3F/mlKerxYq3o3QzVdzRkc3QHqbyrcxrErgGkimJv
F/Z5MEVp9A5T8FfcOcuTKQmeMFQM8+dBHQOnL2A2WlWyz+XkfJfg19J14Na34XwB+Ix2uYmd0kAF
+WjMINQk9v1s3dHw7czWntkBGCdZJ+2hRXv2SMwO1TuV8L9SPZqWm/6RMzcMEItxd6u8xjGlMI8u
prF3g4wsv1Pi8nde/8VWIKFGSjrJIoX7gG2Mk3tiIxhulpIFdbY8AzH8mfXutMxx9xjbzrn3GFsQ
wA3uMTAt5IlkONrq3zm/7HmreWfU0nLvq/15erty69za22G7/OvdX33/70dsp8USbuN8qBfKCX9D
3EqVhFnl82U1aiyi1/b2aptvhkTloq39v15+nf+6fOvbDv+nb/ucrW/WunJnqDVZdwPFeQ9KcM2k
ur5UbZYwwKn/3WsMJguC9XyuQNkN9PX81v586+cxnikDKpayj7K4OW+Hep1mR5NgAm9rm+38320l
dllFDqRyzXr0amkqj4NTGD4kouh166sLweiemuNh69sOKtp0NRnD62dXIbKXiGHs603d6LonU4fm
8/Wmsl0k9R02/P+rLyUdUNMG9fTVx44TY2ZhPFdmrgUJ8TAHq44IJ1Ea66bWpnoLibpg6pu6n9LR
PgqIyA9dVabzEsZFIMpY3Kt5YfsUzR42oNX3BMbFITXq7EhhBNUy6sQx13aa7g67QeZgKWH5JKqh
vZppfnCYYy9STCyRliw/oRw7ZGz5L6W02wPmLu+lzO3VHVINFLZdDCuReBq7KWWFrz5lU3fGDKW4
uCNrz4bNzREW1RIYria8WSnwj6uWn7FtRD5ftPsA0H8qO6l+x2+t3MWjKAN10V4oN/dsMfvaF1U2
EabRlAdTVlR6VAyZNB2hHEvvXTYM6jvhdhBGu2xVU4Ak5YUFH96MjH/S+o/R9i07ZQiNfWR9LKNZ
7wq0c695gklBPVW/wPIxoV27ZKT3NzcnxGttbQeEwtG+Rfq9267f+rpef3etQV631pBUCxWm6anr
ZheeWhfvqiIbX8s4LJHBJmOg4E34uvUlFYtdyFG3reX2TXNJmuIvNjT/uWCZLBs7jAEOyvoZ26HQ
/01GK75vH+PWmCCqhKB4XxcMfb0u72V+2vrIe0yunRLeXJJDqhmfQdS7L9pSELYks3lvO9EKTzBs
b32RldyLkgrq1mVVw3KJ8+r3Nq5vXcm4zL5aa/pha6ZzW73OoOKfn1Bme0WHqLRxXjeSK3TQl7RO
7WPaMr5i2fLfpNvPS1psU00t/PbV/3+vA+IvoUMa+n77vK8LBy15TFTj2Nngzo2DU/WEZaB5MqbV
P6chaWLr2w5DpVZP3XqIUoWoD31eVs8npDn/c+LrYi1b7GOtqy9fXdsrksOqp68+Jy3+qkQoeqVM
XM+RbfpU6ZSM4yn5z6uvPqF0kAike96uUKgwfV5WRk1+VHTIMAQ5juDUZri6t3TvEUBQELJm2G9N
DZvOPXsSdNe21WJOH64knxUrXC9Oxrg4pnEMqXptjnFfn6YEnglWTey9YvFuuDn8NgJdPpsmRfWj
3sLc78ZevE+lHI8YwDe77eJ8arNjJ+t5F5lo5YdO2OdQsigRGeicqmgxJmm5eLOHki2YG39sLavQ
ssdaJ9haiROKN9y6cUnqivvWVfURq4miXq5bE8aU6WeT9b3B52GnT7jwWgm2tkqfKIHlus6bxtLo
qJYs6rZmhdUL/msscraLDYaLFxQMl+1kCKPj7ZvObT3442zwXNX1i7p+aNax3O1ct7xuFzYuGTnh
3BMnGYrc2/oI7wyDuMWFymV/7yb1gIiGKW7aJrZtbnJ00mE/yzhEOyqzbwh9Odp5u8dhNYf7GSWH
EreQt2i817Us9q7SZPt8XH0vR/EAJLAo/mp9UMHKeleyAXQqV7/hBcrsPpfFu6VNM+t8RjnXFjlr
ccO+LAlyZ3ttDspEscUNP5q8z9+hCFd3tzcPW6upR/lmGydGxyQQS3OwYQWdbV13kW9l2nEqw/i9
nUCy8oaSFDIa/aiVke3H1ARWlM/2B5guQZKb/R4Ya8XGHJbzxWPujdI39SI6uvpOrCpUoQ7yvh30
/GiYyrNRym+9riT7yGnmZ35pbDiqCbw6Z++iGMgiU4rHfiRqpIY6HoK4ZlU/u3J4CcNGfUsjnCZh
3HjSdMNHAa6VNazVVaXh+5k12EXrYXsVr2sMUZlPURnln13aFCZnxRhe0zb/XQvHOLaGgVScoD5v
Zol7KZriH9be7W/HjG/DVGh/Jf4NmdtabJaeyab0WJAT2Tl2HXQJC192HfepaOVfx6X0Ikez3s20
PSUQeX9rBcZwykvuWtarLqqL1NRyX2ngtKWSlgEElpqid/KNRV9zGByEDHHnxl6IsuvFHCqC6RKR
/JbxTzVaxMFttZWdXzq7WQUjLPFsJ/LEAbRVYcaSnUuAwFi+jX26qgvz+Lw1SRF4ovSiXVHei5ew
n6lD9WODVsOYXhJprvqytN3DCk6PbYNHiKWUR2PISj/NhTwC+snAXGXl7MyNV5b+/PiFGiQFih0k
qCBVKPRT1CJkSu8SwBvhmfp9VLrXaGEEMhhq91GoV09jWsL6UrT6nXDm9lkW5d1it/Y+LI5271p9
v53DXNS99ASyeJP40zM4v5ux7T7wRfaE0K33wTLmx6KE3nZuwggOrFn1t5aK3+JrM4Dcr+8jj2F5
LfUy2FoktdavrZvt47C28EdvlDv4/mE717uWerfxwv9s1WZz78blZKqZiq2FfsyafLkV66FTRzIe
Oh24hlbdt8N+cBSBl5EubpOu2ex558ID0cEzYOs01jOpxRwzz8Wl0KW4qaPG2XDulsBMiND4bG+n
tgMFTLOthtvW+PyoomktiqoVMCrRusdxKIAl27giqdSSMYIhnMO2ZrX+AIoAgnevtGeqFtCJaE6d
ztWLoy6nPp7fPpvbGU3WwzmxsluRD/+YVVqdChCv2zA0/znggGkHdSYa//+cGFV3etL5Vb6u7Qxb
M7x20hoPAjnWIuunJB1g0KSnGAYQPfBsZM60jwfElFquRs88SYgExLDM1wR61da3XefMdfS8Ncmo
e0FxB8qwvv+rf2la7IukUPBljCRLuZCQ4zmMUZxyKNOuhGCMxHLMa4rIa19iMnpiBBRB5xDdW2GV
73XYxLet5bpzuFIrSza7nBy7VDkoo0jZSJf9mypK/UnU9jcYIx2kF65ooKWyOX5sjVhSYypktly3
ptZB5UCMlx+2Zj2X6SkcXZjD6zux8SyelzH5/MFbl7BmP5F59Lq1rGIEYh3xRNmayZhOgTBXIHp9
eyys+owWQ3hbM9dt60Uiwd1a2+/XRfoxF4V82X73YuV5TVaqnLYrmpVYNOtaHWzNOlYXbs2y+fw0
VxTYIKUYQa0/avu0JBxe8hqIl8IypTVLK1Vi11t5FhQLAJLnhrHarNqjKqgMRULL3+2JMTqNIvsn
BOKL5FWMwuTFaK3lX3CLjxkk9HvdIxehKB8/SnzdPEI5Km9gv3KDwZEf60qE585YYszNleRIHbI8
Vph4PutF+pFjz/aHMBgc2uPpw3bqP2VRCa8ys+msESH57KSwb8B+kj8nCvEtCD4bAy1y0ls+lSlM
nCi6UCI9pNPyJpbS8LDjhL5R5+KpW/pq8YpG4/bmSR3y4nk7KELkz6ChBoSqnzYOj/6QoUB3RkLW
ADQHCFdQz9HQqXhs9qhY3G66QJZfTrJtftVtrhCLU8xvVt9w200vWij1D7HEv8vFwUU/exrmOtzH
Iv7b9EX2nKQJvrW5reyR6asftZVqLFq7vebo4j0WB0pi+TdjWca9oazBhUp+iRT3N8t19WzK5K+Z
VL/6KTYp7zT2UYMxSpXNCdIao7FJpjkOTIgf3NjIfowUifLZcqAiNRQrbR7srJncnR5TXmogArxW
1QFEPqXkF+/nrkwfeYc7MVUC7VuzRO7Rcql8QnzPgybGHtO0ISuNcOHbdgiv1g8H1fdtLLVXUlTO
CNEbjypUtFcrEDELu0uAlwm8V2VtLm3jeZp+6B2LpHvVCec4Fz32hxMEZemDMypHTaGuhqap2aOd
17EHCY3zb6ge6i0HAdvhryR2pSg9A7fKE9MjFpsi+t4UjnwsOpM2XfqzTeEecrcdg5hyUMwpvk5u
+nsuiUmfRrxzl6X+d0EGU3e6+yPqo9a3hri7U7zVDhapkefIKkHlk9rZRaVqfMD8/EVIUv2viQsm
taC/Sd8TMGWvOWpVjTnE2PWeikkdySvR+KpWWvLSwFLZWtuhsTptj3AecGy9YjuEtQ7TZXIvIWKV
V2xUNGh/6RFuRJCKkQWPZqqPmdJq4OrUuremhZHirUjdp601wC58jAZi7EkM163LQH1wsBPR7Fon
0x7uYHSwPCEQra2tSzMsDN+6PDtvb1hnn5PBzMzaJTlWWri6fdb9Yw6htJpJfd9aVaFFQe6E5X5r
TuxsqFd3563l6lr/SJQchoA9zJ99+uxqp8EtBUxePm07sCjZ82gUL9sbIkeZg6zJVNgIXMGqOn3p
daoP66cp62EaAf4URAOn7Qqg7vEcVrhAfX1k5ORnzFezz9+5SMbKT9z5MafAHbOl6Y82tPGWk/E5
L2JmuqpL/xWdwFeatdOrHYvXfPxTu4vxBqbpz4Y1vTJPGG/1VP+OM4wmtnNAtKqPOaV7hDFqvgmt
g881kNq+XVsaenRuyGTwt7OjSqVHbROLePkX5vsaMoycC/IVWEEgRUtetwPmKFVAXGsVZP/Tp89J
4UWNi3m30JPXOZpgeYUu3t/mIY8T4+FUvfHIFoVBH07LaWumituftAV6yHaJNgrjwQQ220XyeX3Z
UkaecGk9ivXtTST30N1DDNHRtjVKb79uhyxtGe3acTrZUWq/dnij36ZUQWauQ0CrzAh1dLGA86zv
ABGM73jJsacJu9KH9dsGfEFTALH5P58n+3+rQgkDlP0Qo/RZeUVLp+8Vre0/m1tfZ8qd1JjPtpYa
tdVhaSDYfTb1kHctxSGEuPG8dU3GQjmvT1WfZLTosfXNS3jWSh6MrSU7ZTh2lqy4gh+6HQYxP9eQ
Q54+u1BBnkbW/55hl8mL7fCYd3hniZlEQGq7VIqNMXrdDq4aH9TKWG5bawqd9kZCxKHS8yTzl3ZF
gWVje9vZKmGWzy0d6KzN0v1Xn+Fmf11VZdIb6vaukYPs/bX7vTW16ut24D7CwWOgWv3VF5rju0zU
6Yqjj/o6RGF6lZr45+uCjH0Kzhtte/jqc3bA/tPnh7bDiGEFNkK+NYn5qifpSze5xY05sCATqzgP
iCDOW4twTKF620s3j1+1zuxO/6tve5vVVr9kF0Y7rSafHkto+74dHAlKaCMIQKFOX60qkHSpxchx
l6FRfcg0rB9hVgOvuWly2PqKpASrTKGYx2VV+3MTkuaTFOFpu9g0nB9RhUuxYUL/qVXRBTnDbBD1
iXzIpX7tAAqf8HuVjyrD5NaMldBXkYOS9TBe7N4c+AI4GUOf2lFIhSmlCflQZ5k+t6lz2k5uXZpj
aID3rXvS5rG+zeZ0ETIe+H+OxntrjvXZnWQPK2iOiicZ1UFZB4o61ru2teVOs6IF4lHY7k3FsJ+G
DIlGOpBHX5hqYInmW2uEFXr44RrWw5M1RDi2x9Sk0CX8Cvt0b8UYHmQWO52KFQCB681xSgjscUoY
bPKkDhHKCSWG060O+q5jDeK3rD5K90eb6oW3wBL2yQpBSBoym2/VPvgxqOtNOOiqMp5hTLxr0k4O
ERMCALcKJR2S8jDoF3XBa67TFIPiAuokRznkk/7BvovBBvbCrjbUW9Hnp1mxlWvT18hjh9E5FQMC
OMN4T9sxZfvnsE+G7VkMsfNYCks7z1S0wTs6wESj8opy7tBMeepk9HjSgNYjJ2p3bj0QurwwR7IZ
flKHuxa37stqwjcjYhBzY6J7jIyr2abqXhmxC66SDzxd36gI7ZJOq/eV6JzLUBizBAjg5ddhHnGA
F0ZzwbTsGwyL6RSq3bCvyXj1YGqEt6H8w8fEZ+xWDA/f59G3TYPKbaVo14K1amFN6t3I+eSxKZaL
heFsFEMSKZQlqEhXHRGgHlttlGfZhzJQTWfctbYdXXNHLju1079FE/kBMKb6ICLzpVGX+m5B/7g3
uvmupElzJDavu2KTCK+EOSXIW7u71lUFSqKP6LeW0I+aebhCJDj2EkPGTmZ+KeuDW0zuqTTmhoQn
CFFiMGPPSNBGyKE/Ws3KCIx6LTBHcrAgCP/Cqukno1xxNKmS+3xbgw8drvdxZwPB474RrQJdL+u6
i8YRnwToWnhJsGPvDWZ7Q6C2UX81mT6jqzPlZYRocFJWwMNo79uKWluX1SxRuI166iB5jDFLScDZ
KRk79V0vfg5CueU5Ol/MUfw8vcNe/ndxjOZM/U1lJswknmvqea4a7dVE4WFy21PuFXLM4N/YjW+U
cXLtyyY6RxMrjELj+Z3jykfeSb6gO653b10AWdkDnhR28j6TDxAYGRiqaKQ8xGL+5awBZJNDPhVQ
YBcDhX6SHVoEbnIQ9ikaYhIhIsQ0Gr6cWiVXpOQbQoDSH9PkT1vUhMQm5pG5fMhgrGBvJfd8of/K
nIiYCRie6gOhHF1jvQCM6F4Ku2xH5OiDgFs0Zk5r8BAb1SmWjIOpYpLuN7R+3YMJyPIFT1P1OqwB
u1t4rm3OFqV6pB2lF+tRGJg9TL1Y09mhKHbP2Gu1QZRljg8pa59U0R+FygNODAmOQkAZvwdrrD86
bM2ZtI99GZJ74qBp0iNqIOqEPNVlefwUtRB5ljs7ks6n7tnUJjGQeeGpYJB5qsb8eNtaKdS7GXHx
8+QCsEu9n6kKR68YqzB9dg0MpRCn6BpnqesE85IwIrhZgLEQxlU0PGYHeL3k0V64q/tsM/yJnLDA
oMyA3ujoBAfjMQXxMDzEi43fPoJ5r9eQMnV/R0SDCbTfoCXAMpbCBnW2PbPsVB+j6SpQqx6Gcq8Q
wKKpCvaR+MVEUUhhoXYeczO/TrFor0CNZCn2M6ZoRfeMevkVpLn1LPzkT+6swwLVQ+tkC+eshIN7
VrLQOVsrT6dJ+5+t417rhGHWbEkHVfOmOS44LHVaTBpz5Ryavv9B9oGBJlhEgVJn89NIVtHVBjyu
VgFxlOuP3HYu8B9mVtlrKJw+/pjYtYNuRNCXSAzUjT702goRRZE2ABVdZFJ1q61j4zSVZ2WiO0Bd
ryDFuRakGyaDPWLms11SlNIrPLewjn3UVu+A8lTaLkvTQz135mGQjftP7r6hZerVLvy9CLlD885c
6q4UGeV3Ygx+aRXRWZ+iydcbtd2xU3ePA8SzgwUPFN4JJSklZPPWI7i3rQrQQzV3rACf3MkaX/IR
jyKbFmYyhAmb0VtZKOLydWjGyv5sClb+JyGRiMnFulkha0d3tOAxOgVEz8Z19yEBvn7s4r6mMfT5
bJk9XY14FEPTuCwypWzK6uNPXupBGWXzWV2wb8Io6q6l0V9rTYhCqnMlRGu7GdmdMRGvh9U8xywn
7aqasruPA5nDXbqO3LTcOuruMmGp28j8UEc2sXe5zb8RTthJ6dh/9EPOysNKPrJcx+fQrF4sYxL7
qUzYf6+H0Hla3B4dWqelQdvfc7vNzjHbg3Me2snOqBAAoMZOLpYw73pkoN5wJ+4oQsBGGFfge2kw
KvK+6CHgGhgM9z8GZ1px3DhgYq1IIxWGlmhaa9YVDMz/OSg99aIBb1MyX3lUYyy1whqmxlS4HTAL
eQ02tudrIUBZ9EAPz0pD4BYaiT7IXDTW0QAba47GmR1nyHuBRq4YSp+4UatLa84va9I40o5Q7CZc
aXziKifuOep+g8k/y8wdiGZ2nKMr6bGeXDTYRa5ZXWBkHMcZRQp0pVtv9nelI/+pNNNsp/dNufgb
Zy5eBfwW/LPAHucSTcHi3KZc01gK9sWzS2nunLbNxwLd6J2sDdiG1c94TPJ3tSQLxu3+OFXIzb2h
BPYKFchFZ6eTc0PZrqM9bYeZKQyClavswu1qPMAjFpXbUYHsGcIUmGVJaO36CdWivZEPXZ6KtGbI
nnp7J60UegglBUhw1eJXOKYldiV4LoRvMuQ9jRqSXglRQOkhVmUtPw/LkfApBWA9Zkv8EWMFh/no
ntTFemfbEwL3lW8EQXtHzF5zxv83V3Dfkv+yr+ku3Vgc5CSZJmEFZnYWHtQMkVCHjlPKkx1/r8ra
+IaFPI6c06ueRdYxH5XXBRBglbeS5m6uwQPpD7U3jqk7xVTrd266uKc4sW4ppTQ/17FV6tQS4z8D
xri4OKY+X7U8fZtUdqlxE2GjGCMZXkOamhBfm6zl50EF+vh0gIgK2e8FBW+4XLX4NI7I53/70dYe
0HYdrLGVmY2AyTitrbz6Mh/aXZUL9wUVgP2szm8LDL4XAzKCKKN236TZt5qFAfaVRCgONcXUrbnk
esGary4gaCqkHPdOzPrJyKG/WLv/Yuy8liRFtnT9RJihxW3oyEhZmSVvsOrqLrTWPP18LHo3OXl6
H5sbN1dABDiOi1/kQWfsq7LoL7AjirfOrJsLNp/WXpJ64jTgjWtrFzZK88Bwmf/TdvZBL4M/J1uZ
zkWczjeEP577GbC36drJU4CUy1PQaDU7w0hhOr2THq3ars4lNHAjgJ2hJEjMZfy8hanhDkgFOyGb
jAUuvPOYHZlFPxmsc9CLH7LsqQsBi/3M7TdMy9prtmBmygVXF4KwuJrOU7TgRmtjUq8AI8IFSSrB
pEdfFMXwj/E/WZIv1bPltavvyoD76rXQ6XAITwkF6NnoIKe1ugoO/mlSDQaG4VvcgBTwX8cmSE8B
dF67NeAWDeMrQuWoG+J5t+pqCEZIcEOZyYTBjR2UvBftDSno/BSS5PjH5DbBHbgsaz4yWOWXSFTe
aKuCS3aRaDKzggQLi7831AVoX7fVURAqlfO0QAoZywIc6oFbBw1eD/4uUbRlHYHcACzWkV2V746S
HxI1cF6mP81+AMW83LhmOaPENnyijdf6fBSoomSOczZlF6kZOS13BlnE4O/j2+UkUksL1WlnO1l6
kF+ZoDXNBizCZ4ur3zlo1LMojDjeHpL7cAXD+atbnt9oRs4lR41atoMlSOT+SxRX5YAtLYzvJJll
1TksFR3/meU35eA+A1w3LnJJ+Rle8BRG1YA4SV8dvbL8U45LxwCO+fIY1ycsmYKXyn12XayFNLrl
jaXenZFawZMJ0MeK/ZXWAO2WHepxSsejqtc/BQ8swQCMuqvh17GeiuRIVg02ZkSVk9LHu81RNr1X
nFeoBj96mItHr8HrHhkHqI1t0rzKs7cT92lg3ec01wbdujVE6O0xdGd7q7hLHaZ/bYhm2/bQwA7r
QKib4CCPS56GxErNZVtXotIKrFD32Vfudl7R53f4OnqgzyS6BBARaBvKudKYRaEvmMwAEYA5p8xo
5uO7qBzt4EgBEtk18rs1Oqc9aCg7usj1xqZhjbo5xG3ydR71O7lz612CWrorrHQ6yL2Wu5K0BfP/
VkN8ZYFYyzORIyQmeWtzkLQERopjSNOFQDQRfRy6T/Lg16Ypt2ZrDVJSs/K5q8CwH+RWyI/U+5r7
0waFvmcFnVGuVf3RLrYhyF2u99fMnX4GeGWcMIS3aHWvWpW3MG3DUz5DdG716ZO+dB3y2c5i2znP
wQwSGDu+nQqdEyXcBj0hK8mL/+fC736DRLG9guyuh/pac316qMnkIE0M/SBdgHzfO+TGLzaArPFT
Cpd3vbkrnOLdW/MOVPHxDhps4xURrMm5ORlhrs3H2A1/KF2mHrc7TCd4pzsulO6tc1H75wwTy5P8
lt6vnlLckU9oNPbzvsnC+3bQFWAeSz+0vNZypMT+a57XlTPCAWFykJbQx+mJIQxTl6Uh6CPSTiYc
6635LBXsaqaCqe8HJNgu0oLHzhouU24xLamOuTNgfOQu4Mr/el27SK9+CFbYyw3gCgsgZWt7c/zg
6guA0SjsepG3oXtbumVpSZLc8gpWf5YeydJn5+g71QBmJX12AoU+UupLsL2t75roGpXyufKGi9eY
e2kJ6yHYCpyVL23DBoH0hUzYmzMK3dftDd/asuRJMlhaodr3pwaQ3jl0opOUmdLYpcZ2/McmKGl5
ahJbj5H0Gv1QLskPeWuzLSvb/rvrwVaODf7UvAZw5XYp8JgiBeTW2yCclw+H7kE0DXQmqpN+woeC
fXrGBfLEB1vHGNR5yuf2xWFswPzwXmfFYlaLXQt1IgeUMtTdzVqwqvNYvuSD251Mc2Yo0ejqQQ0K
1m56BGZ2bPCehFkw5YtdpDkP9SGIyicnq949eLmqtIP1ddrSkrk1k62tSJViSNtLj/2gNEYJ6qW7
lpieQF8yYzhPcvflJAV4xgnMCs2u96HV7+UtgdVOrkTf5Q6u8S23EFGSecuEa/ARUt13W7gUITes
i5X0yjo41JB4wTeMif456oG7I2NylHssgTz2eBmeIJTLHHlK/8gn/c6LjeykzuMtMUsEyrzuIp2M
Rq/dwtktUc89hEWwfgGM9k9I+dlVTihPXmL09O3ChrGj4c958J6xl3NXzLKf2K8+nmenXFrE1hmo
mupcOW77fXo7aod+gni/3cUyc+hJk+Uzk7mZdfAt6EJCKoEX8A1cssFI3EN+VKqwtwblxEAXZdSs
46pjJoMt8LrVeXKd6wQwh/3cM/RINIoje5/hGLaOrtZZVKQFBXtuurZ2wnCpH2sjMU5yfvldvh2N
11Z/mo28Pamm8SJPdXu0Esu77ldsTNFuLAqU/qGQ/z1B2zoORb79kl4HdkxPSxxpmD6A8T9qmZ3D
zm/z4QFBdvMCNK26E9bOEHXVHW3hdxlm2fp85Ulsfcz2YPhA/4X3+M6cvPpgQZBGFsMxcDgpeAlc
evADCoHHklsmT0aadaCy9mgBD/YLfEP+6cylwtajb09ybdBLf7/dhK1UYlLl/38qxmoj7KUHeZ9k
pCA/RpLrWHxLS2zNnCNsPxjQIswgA12lsy8qHotSRS67DrkkisMmr9oaZV/7b1j9+qGU3/lulLEe
W+buHljAPRuC2GPwoZfxK5sjLF3La7KYz8/7YDJ/oLXCenLYJ5eiCUP1KNXXqL98QSPAIF2QruM4
aakyotuCLW+aM7YcNJQiNWBiyyBM/s4WrChJSb8by66/vpxHmDgPY4GuW0+8AZ5+stmlmvfo9RZs
Qv3hyg8x6zvd1dWr3GwZ1Elsu/dbHhtBaF4HEEC2ynL1LbkdK7HtMW4F2/k+HBvlnzuEOujD6DOl
40TCDWyRpOXN444nTOOX8vXHz6VW7CJlUN8NI+URri1v/hlAtL9Kc4101QE0vTyDsOuQ3JCW8u9R
OXrtqgDlNBe3TA8fqSABTJFtCveBEyIEDyndCrY5oBRIsNWT5OD/GrQ6v66/fmnJK9lje2fW8cza
mCXX0/OO/ZN/3juJrbUk+jEtB61nfVfr4wU+HqVobGy09ps2IzUr/co2epBj/y1vqyKl6zhbolsg
z2NLSkyO+69nfTedkdpS8cOl/i3vw1k/XClYOnyM5uouhNG3vOJ4OLNXUc3rXFVeeAlYSoGcCY2I
yfuyzLYFW96c4QkK/Y46VWsQXStJdysn36q+K5GobwYghNiCX1u0vCzbG//hpdpeoO1Fk7ztMDni
v+Z9OOzfTr++rnO+kPuLGLTfeHBxaGNYu4yF5cO1BetMdku/W6v4t+of8tb5xHLa9Qpyng911isM
iXevKcNvtfPCvXQNMgeV2PaNlj5kS0psG5BtlT/kfUhKPb9HMKD/pdVIIiSFDZGPl5O9d4a30oTX
qORKemYpm2l1VmUn3Stet+4dMBW08S2tzAuNXNLS8zMWClhRsjLLXZeO/MBq5710D6z+I8naoAz8
N11t7TRslTUE6V2KcoaEifjbQZ6kBFt3K0lpCo5M+rc6WzPY8j40oe00Y9CkLFm4ML0GdTYPnaOn
817mvwkAA5aLkvEtaIfotL7xclO2YO1Wt7Tcrv+alILt1ZVkwELK3923pD+cQfLmLAE7oSW8Rltn
vw6s13J5PtuRDV4lTN6yq8XCiLGskLybOW7V5FgJZGCwJSX2oZ50olveuz8uJR8OGbxKOc7GA6jA
5xoqBa4BUoOVckMDybF8uEoc8dpX6br8LMmyi9yZMunz7DKrzq7JHOsiT3h7ouu7/24x891QYasq
MXn4UdGzordWWhe5cgfREyOOkEnR0coeZq9kOwY1F216lFd0XaeUFjDOetx8kxf571WtWg2OWGez
ddKwOZjn2TVBIhiWOKQ1CeqG3crdlvatQEH/LLR25aI77MwWBmR0yNvKh6VrwdnU/Ztwti02ACIV
7Rq5q/Jc6gwqk14Vb2UMz0T45PrygOcW0Z12Xc/8cPvlpr57ROvUdb3rMmeR6PqaR2xOzp45HeUu
y2W3QH7AlpQb+yFvndVJyUcy51ZTire/pIehvrex1tthY4hVXJD7X7oiHs8GQoBHHcYsSahnCJAW
V3wmKbV09s4MB5mepdTzgHnqSYJ3Ux28Rlp21pZzqEmdPZRB3e6k1txl40WZS/Og9hkgvWEodk3E
qy6Bl7nm3vYAeGpgiu7TxD2pUWjlRySDMFxmZn9kVRLU8ORcGz1onuBksdeMaCzE88zBvShW71N/
fFsQ7Z8CSCmf4N/UB1TjRlQ5SEpehuBRlrA9UY+oQMR2lX6KPQdlQbN7mGK0EBxgCyedvf2zZ/nz
c1o1v+A7XnpTK7+MuYmrVur/yEuG5DU+8Hd+oIIUz5q33putnx6r9ezs+gEbDlqLOs4w7IKmrr/W
M5hepuTlZ11N7T2KOsCrImS71GKxBTBZSp5zq0K/SVUPFRLBKEOV4LgxYqwex6WEpSTMBAYcBcJE
OzeFXT7OU1I9SkyCrCgcdM/yHGFhFuGtIg4OZYX8kD8N3002z86tukj5ZWplYEeCEsdhWQDeuT4z
t7iIUb1WIXwaPkaiKgqGhzYrwAR57cB8uCncO5AabK95LLa3qH5N/RQ9D0sA0SV69tXkB7KaylWy
ygyTbnQXUeUqED4zLHZrnOC5QQ37WWUn9DlVNG0/jWPADIKC2PaAVqU29zLHUhQP2d00DN2jlnTe
07wEdQZsz6Ztwa6mxlYQ6lm610oHV7SB3RlzwmxuHHV0Yfy/piSaH9cUaA6Ufx3a3HZ8FVneEyoz
0b4K2x26p8bR0SzzME1NjsYbYPrC0Mw72wHqDKxVO+i2nrQ7rOCRwcABvPTC8r6CanffLMGWpH2e
k4I11AFpIxtuWqnf5bOZGnvNNLQ7CYop+E9m0VfKfvJguXthymIzogZvvQ9g1LXH/nsy5N8MttLB
hUP3590y4TODTAStUFSoxPTzX2x3fg3zRP8+NQloBQRx3oIxA3aNDtbTrLGXbE2JdavcvL/T+7i9
pGlcPPIINCj/rfqpGRUaV5aaD6rRv9WoBj24UfI02FUD9VWpP8U9G0cOYo9HSUoBW6GfkV/Pj/W4
6zHu2E1L9VhLMeWLwXItx7GDTZajQLulzzi8O9jKfzjpbN7kVHVjao+OF14gh+HUmSGLduKDUx22
X9AGye8wnJP1vLUxt09N1x5zFVmbvY/Fch9krxgVzizaFw1zZdu8QbRoPsE97x9ZOr5KCqPd9hOm
dZChshGxpqWG5DlG+fGgxH1TXfS4cA0EqA3thxWLJarAoLtHP62/rweWlcsUtRMpcFCyuCKDmYBm
41boptKeEdvU9pKU25Ol6vKpcsCELffHHkeALtUy0IvP9vh7/Ttpkvtnu6jhnC33D8FpEHnZ5OFP
T5sZBxPlFIlKUAUzDPctLa1tbJGQfJcpxVLSQe44DE8AZ0DgBehcs1b/E/1QOiW9/lbXQXjp7SFA
4z2sfpTlScrjIaxPqY5qUzUrDgvWiotbOOuB1yaIgvtuCYYE3RPX8M/vCvo+xU7mS+Db8REKQ3wr
xwwPwyWQmOSZzLILSAEoqsVa1OA3+F8qyiFr7e3obsQc8P9ySOoO4CtU7fzxNG1XIHL7Mj6WKquB
+w+/TmrLRaai1Jv7tF14FGw7mlYLAxZFyodoCXIEJh4kOfk+ioWRP0BeV2MW15fiUkW5fLdVkhgO
ejc+fB37yBwcu6yqhGXl4YkxKcqd88UCio+ylJR+OFSScuEW1dGLgxD4eqhc7d0RmW4euxKAxseC
5VdNZQzZ8WUu7G8p9qQgl2Y3vbVTld7cMQJwoqG82WXsM6rsVhyTItRe1TIc7l29/iMPNfV1sAv1
VQ/rx44O9pG9aZguiA7y9esN9L+cutVvNtCSL27GqdjMKR9S1Ay+RJXyFT5y8CSFZhk8+EVsP0sZ
SOFjCqHuU77UHOsvyaCZb5ofFZ+15CpV+OZkr2rTQL98DOt0uu8DLX0YlwBxP33YmUlN1G7mHX02
aLwlKXUgmrKR47t/qcmAe6nL2iXMpfRL5tXoaGtGu5ek0TfDxcA19VCaFor4O9vq+k+YXiFdZI36
MYJQ+aXpsUVQ4eudF37lF6Bg5cHOfPMyYpn5XNrjGxCa7rtV/pzdxv1qKW57l5UR0km23n1vZoAU
qmPlz4jooKUb9r8Dx26/A9nSD3OMi7jd+G8a4DM0bNsBvCexOGyPM9aw8IX/kwUt8u/CD3m65YCK
zeb7cvDqI35tJQpzTvGWKZZ916TdhOZ2X7zpMKY/Yf2+k0IFGNsbCIyvMHnVB8my/Yb9BXcoz5Ic
UZO4at6U7CVZx675PLNLJyk5YzeoDypabzqM6FswzeASCis0bjVaMdCiax8VNjt/YNE97g5g8ZD1
RFr2WPmDcyclfet7R1MbLNodbiezT8+DYEz0pVerfg/HJ7qTpBOpNjCFqL9J0saICB9I3b+X5KxM
P12++Y+Smvrsmf46fzZi8D3+GFzCaFBe0qxVHyIfGnHoY1c15NUzQJ8jshP9S+m1n5O4VW+AFYYX
XW95VWJU5avEvZcKko8u4qlU6uxRsiQwUTmKbAgMdadjuFrgHpvZwYtUj6GjPefmS9MUJ7dzKwwL
6yMy5uXNnpziFnWQ5Rax4PKmqARNV7nIzKrTIfZw0dLtqHkKNQcr8Ml6QyEs/a5alXdEN7O8SBKO
DpB6vfhSmiOSlEYPlmCppvWTv0PTD1RNPuKurLYAxav0Oyjq7Awd3znp7H18ty3jlruK9WqGmfNQ
JhYAi6VaO6l/TaAlr3zatAeGdRpuRMTcJZi11N+zgteA3/1P3lZFYpbS/lX1unb+t+P1FgBMZ8dP
9Tg3j6NSAZcuXKTvQHWZfIn+ylX/szkO9pfGGdEHyvXiPgsNG2XjKgURN8xf+8p9kaqjkd7XkeF9
q5tcPbh1bD2kpYcBS12jloIu7GfoSL8UxK+OcbF3gQ3dqyUvlTvGPzsNgJhluM2TZ3bBnWI7yTlK
Q/UVVZV6J6d35m9q6TW/OvaNgBGZMTqMk3FhzbZEdbe0XjwbzXFedwdhSy3fJVldoIyLRtV9SZ96
b5fhoff1+K5GnPzvgrWOFJdbLjwSwM/I+B/UOVDjg5SH4B7v5Wyx45JpV9AJK8e8rkkp1j0tGU+8
2tFaM9D0F8tMrLNqD3C3t1NYjnmzgZffOaGlHFOt0LGlGpyLBd73itdNc68ZpnOyk2x6nvBxOfSt
2nzmbVSB/rjOD8bOL2jzKL8b780dEoakY2GdXl7ttjB/wUlELNKkn6f18dJmiQNJJZiPdVXVj7He
1hfTqIa7yG0t3H39EluCzkEfC7AqHR/MTL1EFsvv/e9xMH5OIlP5SwFpuV4oyzWk4grrzykdfoaK
4nzT7CZD7VibX0MbbXCGKMETFGr3nC2i4qrip7c+ja0zywHpkwsVCIxzY7F+Rkdm+3P4nQ74B+RD
5U89wAcZdBIjbAbhSeCaf2UoI+td/xa8WkbTfuo7MMvoFDdvXsucsOsr7QncRgc8B4cleFfOgcU1
37/ouoEH1egskgZqmt1mrctuEnOcmi1AJBAeugRZF/xrPmnO4L3lqfdNm2Llwew9j3uAfG8dpvWd
JDsD5bnciburHvcIU2mMy65dCdStaFzvcwAhfVcNofrQV6X/Oarn77oV6I+SmhcEuKNbT1LV05xb
pFn+s6TCPji3aZl+Mgvd/+zP7CUWVvNaGo7z2T+PfuZ8j/lUnttRbc9OOwQ/Cv1cD7X9owSRhWVO
VV+GYCi+YXO3763I/cQ88h6Th+Kx9hXE8wPIG10fars1bymICnaccdZdmCzjGbGjiZcI4TUjMv4S
u0MLMbXQCbrPW4XGqI1DZXfWacBS8LFbAhrGdGjwRj5IUgrYsC0emxm3LSyrb4CduHLQVaAbMBzd
sXZXPBpLYCPFe3MV4yF3qvkTqwDfujKafkzRAvRo4XOgA4XkXqp/i+dh+jHWkbUfl/xoyf/f9V0k
l7b6vutzHuBp+yZwEXz7z/m3/P92/v9dX66rVwPMbc88mrkV7wcm7C/lMNUvumPqZ3vJQy6jfpGC
nMnvmidVEIpsXsol78OxfDmRs1K8c6zzTZTAWtiWXtWoJ1pG9neein20l5unrZoUjrHn7eoavkFQ
PilZa0GYhPM1avUQHB3e9UOPjs0hG7XiSYLR5HkV/Rd9pzXVUQ8T9T6oIOLRSUkChXb1vl0CSdqG
Aul+TWfVoWe6htbjf0olf0vKEZKHtt0tjwC0bVnrmbZ0Sqc3j+5Tye362WP/gSKZ9z2Bz0SjKvOr
58Ml1Ufn02T33k8DATpWC73hyXJdDEcT9FaKVI3YfYVNDPH42pTKydC9+SuKDMO546wiePoFWtZV
rhFmwPn6qrUecML2Hv1OY6NrOTfmFU86d+0zuBEL1wHDOOlNO97pdYhm9z8OO6u5jhUWkHOZfEmB
BD1a3UcXkBVM9N65mqlZIq7T+i+ZkygvCER3B/3iYSOWzDOaLgbaMYiQO+aOIQi8mHisz0qV9Wcm
f8jiG78rs/2BxMjwNYpxgk+6tn+Kml67qHGbXf0xNR/DQMcTQynnL2mY/gZ0mP3m4BA7+DvFNFHH
wvr3BT+ZszF2wWNVNM1LsQSGyvAwLJBLXCoY+kJFaoBsWG35qKXw4pFMVo+DV3SPUl+qYfB0xDRy
wgANcZpk8WQHMo+XbJ+8BIh1HPGlTJ8RHcIgwsIYzejU8YQPWv1oBV1yrqDWPCQZpApjNOd7xwVZ
DDvevjnZEF0LpIxvnhlZV5Y9ijtvmoe7rBrHq6JG5S0zCox9/D66TxofiafBce+TcsLrtWaRJOoS
/xS3rYoDg1qfXK8YIboiuowAVP/M/kR5TGOne/FRe0I3GOwgPQ5ooKrvX+cOqx/Mnce3yEIeuTN3
fReyKBUU6ueGPeh9OKrGl9F10fJG9/Qr3jP9roqm8cHHhwoJ6jw9VFMYoYSFfhzfJggffjr/kTTu
0ceP7Bu71w26NtHCtZ+jV7CkvyNbnf9QEuMPFn6hl1sBC+WBq5+ylo+zP5jnfjmDG+PfAQ6sxOJh
ZEJlT4h0AjH5owCXqHfmTw+sAVPAbLihjTo+14mjL2r8M6Jr9YNnTR1SyLwBzIzKS9ZoCMkg3jc+
xqi1MCgfL7mpRG++4jmPjgabVozgQ7OHcmf5w6VPh+mbaTN30rTgzS14U7QpL5ANUMdvEQDAY1AO
/UWO0uPkWhuDdpc72nBgLbG4gxEUM1VdkMGWhyGH3+7WLHNCEFGqSOxdpr2USObHkq36mIk+IRfY
ziN5VeXCQ2MDb5/hGPholS1Wjq3SfekwsLwbfTVDvoJbkqG3zbrlANNjSaJo5x2ntsDncknq5gRp
ybSKqyT9tNZ2sBPjHSYPkORsh0nBEuh5iN9TaU7lbfSSCgcLYhJsdSQmeTiNU7vRgSgNOWis/8Nx
M4JRJQT1/3VuSb67tIOPwJWR0O5d3naIXH+MyvkuS781Uxi+0ef6uyJ2rKvuw63oc+NV9Rz/bAyh
sp9zHrPjFfGzXRUXSclBpuG9tl3mPViWckG6aH70ugZKYZu3X/vRqXbG4AQ/20B5g1Dk/Wlq2il3
6Q7QAd8HWq5HVECUt8vi3yxmPKEOEv9RRXXMZ6dpvy129/vE6soH1rlvKiLuDxAFqodcq8ITcqbz
LjHV6mErkFIGWH/XM7HkKVpnr3ZfgMjg3LycQQ6Riluyt0dn5ww1e5b/XOTDqZUxgS+k+19SMKoI
Zi4X2U4gyXRQL2x+xXcHd1Cc+24MMCDCOhTHF6UPoZDozrOJkuNzai+9r1aAMDBDd82D6YulUupe
HJYKHhwV45JYRep/TS55OHUPD9ESSB4QTO2ILxq7IEvpViD1JK+q1exkDrgCSLK1jfwYIQtz6OKJ
5f2q/iOCuOAVav1dCybob305fXFKJu311Piv+Zz3B6Bi/YvexahhOmP25BqIqsSIuD1MVj9cClC1
KDhGYPaxrbpaqYcmyNKLD44aPeapWp0y5rrPKlq7rBiwep1atcLCepF95teFe9a83a+JjQKKNZvm
DzxFv/lNav8qLf9OZSEzQAkHXlNSJwylPxdlayPfxyIDGxrd73Hy7v08L34ZTfxTMVmlprcEQA9q
yLJ63LBMpBYsJD2zORs++/XQoGnOBEJKRycsb2EGFVBKcyw87/1+bnZSGqdhhuclmnJSOrV2+lgr
5o9kORM7HvlTWlevUhabLmtOCC0xJo+eylZVHmOchIgH1hw9SUwCNQu+z7paXbcsieGGGh5ifHzW
o7ZS1cmcc8xG1E7ynCZEbtJt4J0iDrrf6m3XUYfsoTEL+86fderOMa5UMJFex8Qr2SLy2TzRUu3m
uZ12U+FRwVmPtHM6IxUjBRKMLqpBe2WpUyvKVJ22YzRf+VXOJcp2/5zmXRXLieGQycm3s/XYdOx7
ZyoP63ml2E9jLvGu5mwryh47LPNg2B5EsOX0ylBDEYTB+u5AKVgvKT8wzFT/5JnmlzXPkF+wXXzy
Epqg73TqtQnbw7/+p6323+fV/swCdBvW37DcBYm9+7HLj1t/k5SsF+3K7ClG2BWq+NlqXfVWLNWk
gm/WLPNIVEokmOT2S9R0O6Qbhj88doQelG44MdrATm1sHpokqvY1BhZBBNUsaPKfVtFMaOiBaezV
qx3689nxur+A5U6HFGFFNfrV6wnWkaaNH4WHPpg3dNcwbf+sM987MWa6uUiYRpUeHTR7WqRsvV+2
gkV23O2Umo4coVkTOXzXY42xwd3KrZMvzDMvkPA+m03v7XpeO3Q9prfarwAXd5+1YORk0PxQxE4e
e7W5d2L4lxWoJxZ0jimrW4Wp/wyL4V5h13MqsESckGAolw2/QmHTIYHve4FHzDTVS26Ror3UbaI8
qzFT3hI/o+fKv5mMRbCXW7KGsYcmlSYPa56GictuLobsuh0VsJJ3yGokl/BNVZ6lAA7az3aGcVW1
PVTO+bWpXpvUHJ4HBkKtU6OFnjMlH2YgI4iXxfyQ4LNSYrKCQw62B1XnoOzQjrsRqqnpgTe00sde
G3EAW4Ip9V/qAR5/VtycYLBA/RMUrBbv4ZiNJ71Aa0zychQYzjMuayyY/ievmxlIIGmqnytc9ArX
8p+yJUCOwiud6rm1kWtKW3RxRsYwz/MSRKlRXtzJmXaSpAcxnmPUKCAMNWvWlt/Y5tfIao07yXKV
SkeXbJyxC22Ko+RJYOi+zjYRmo1S5V0BinnG1KwXlmxLL9jfnYr8KheWPD8cdrbXGod2qtmxXn6k
FEaJmt8sGwHCJctiWf3RcZTDEITxS1EeCwjBz62mRS/smf8eo8q/DprxgBB5ej9iVvUsgTuj9Y+s
lXXa8tKpzzFxQ5k/UZVYgdLoG3hed3eJlVjPLPZb67FdZB/nwsf9KGybfZ67TNr8FI+h2Srd85rG
Iak61UVq7sH5Uh6Wln5bBs9x4z7NHqODfq7YK6o689nzEuXJim7BkjCi+O9gtOrvHauWd5OZLtNC
+D64/wHM2OqNCSpH6UzXKydy1MLGuyJ6xvCueyyL6bC2qLmMArDG7Q5V5OapqLPgxWSR7EWPi9fS
D8abVJOAIZm+wxaovEhS6mqorB+sCuS4HCV5MCpSKAnJA3O4ce+pgfec5ob3jC73fGcY3Y/Ar1EJ
WfJ1J+txkop3fuzC/JdqKGBe2bkPH6QGI79nNdKMWzTT/oopai9K4NnPkEWdZxzEqqMWungZjLPz
LAVai7inWrI5I0kpQDDFfKxSBow4bygox4YtW8mGse8j+t+kt+63uiFrp5iZNc451av45E4gJpCz
DF9K2BAH7FmSo+GgjLZ32so/GZ6Bcjj6LS9IPUcvZtvADTUS1g9G1kNdI8VUaPEykYCxy4xbFm6e
+jwy2igD7PAUzEL8RanPR3j479iSRF/va97i5Ye3hgf+brFW8TGHvpMYds0Z+9d37cIS6hYIo8Qk
GAQouQRMagFOSibStd3Z09nxHmMEX4rpLVyBVwvOW2XYXX9T9ZlllpZZ7EJ82ALGyFAdJJ0J66E3
s6/mQjzqFiZNvfwEvIlgHtnCP7IqhN1Qg2RRAN3dOwn0qh1nDI7qRX/jn6ieer+iREcDo8mRfZTi
vp9hiEo0RnYGyf8kZpsD4Xw27VDZW++YO2FBkqAzErs2W4hyF9dixF5uy6rMGe0T7A5gmEFfMI/K
ZChQ7Lq/ps7800ctIi2q84j918HSXgN8He+Krv/mcFtvEXZgp1Yzf4ST6R3HBVWbcJrCu9HjZEf5
v9vdlpg8AfawwqMZcK8UXNJuaqcf6iQwLy1GbXe2UZRXm0lCUsX1TlG782Dan1P+tWWNMPQhdag8
YZqAVjMmdxGknxXrENeQmBdSWr4grp3lYUksQ7ThWCELwne31+4alC2CymajyyhR4kvS8f7djYGi
zH2zvQYJRUfbK0rms97PglsVWr/MLFSOhnVfDPV414T2sAaGGY13vr7cuWz6kWl6dQflt7rz8grR
cYnmrtdrR4mK9arEJEgcvwLt5KGGsWDni8WOpTQqCDoMOv61YZWek1+jDCGAhSO6/E0J5A9vyS4z
UJbR8M30Fw7TvGAU5XYUwjmVaDuz4JVnznTYnoy00y0pMU8bsLeCwEvnXaATSGAssL8tsDozPHem
dUsW7L20AwmiJTmwxXGao+ZeskrfwtwhcBmNiK1BL44GttLzfPui+JRqTY37qJHDAVtYY2vU6fTh
miDyBUmee7roQ1QmNgYSSDKOUCHWIuV3zZByuGEM2e7mxulxRVHi8ea4xcHApqstxmkXZFjrhvhT
H1S3Yhajq/6ZtZ8/vXR808pFWJfxCL6xBYZzUOknts6PetbDG00esqIKd2iUsVE6l+G9DRbmIfC7
PfvtzW6YssdM4xORe5V18FBZvalVu6fLKNlCZ2WxrLorcgPL1HZWX2Df65d5wEHIdvGkdb62dZuf
TDZhQLF3PV4sTXCKWowocQJX+oz9EWCCBz64dBrxk6lr9n7SJuXoKy22ML1+Qvsfebr5s2Gm17ws
Wb/DkihqzO/VUOFZOKUn5JeiowXRr2i7+zCo1R0fR5jJYVEcGggZYXeP8Ct4kpgtXUVl6zWIWVSB
S7VHlC06DdXiEd0aoHBZomBzej+X+oC/sdscSiQqGpe1xn783TjcGLf3sErh+Ln37oMpifcRBlt+
HqvommJRGmksV/cqwrcG/ucTpplV/zv2YWSrIKn242y5Zx+tG6VsL60echPQoYtMmztthv/D1Xkt
Rwps2/aLiMAkCbwC5aQqef9CyDXeu4SvPwPtc+6OuC8dLalUJZUgc+Vcc43JrHg/C3wx84vnbtIl
QZDUY/2Pw9a9rS2GATvGkacqP1jawiCwht9/nLUDFcUa0H/8oHhOdu7C/H6jyRw2ETYdd6X2FMzm
uODRsG/yi8eVtxxz916BQDrS8dTPmGlJz3BJYNAr/tANU7rMzI8xwGA3dnWytkYBc4qpp0T7N0Rk
y3Tqsl1BZiaHS5GsvzZfDKqejbLlkK050U1tjt9tCR3J5BYNjHkirGmZ6TcmDok5eiZCBNFznfck
4ErmxJjgDgvkBEswFL7mehHIYUOKwFr2lTm8RuwXIZRXn1xm8kFLWjguryVbL4UJsU4BrpwFopd9
GVttX8Z9dL9AXF9b96spSNWL9fhzmbT94HIQnI0p3ArASVrJNV65ve0lPxocVr9WZBMban3zWgQL
BEhD+3WISIRrZKUny0DJ8zL9HuKCG1hLEUbJ9LQY7p4gXOwjCVYsTeh0Wzkhafl33hrjfm3VGC5J
0ew19yXRqsq3szLadUWFPjNVe1tq9XlNeMJ5QBlMDeM2VtkAmnI5jfonJ/8k8BZn2o3dY58T1dqR
14Wev5Ne824ME3gWAEmuRejxML3gyLWAHWVJQIpn6VMNGsEKf9X3CEz1h0WVfuYkR1touj+B7JKZ
eAEk1gpMkmC+CuqjVg+rjPQVF2KoboxHw4ptvra8xt70GcVtB9Sp/snWt9XMga8VyTfm3DLszWci
FJ8n/JJ0XaClztceyNSttzGo0Q3R2tQyOkhmmIBlZP5DvgFhIt+z2b6pFU37wjsLk4eVxnyxdKp/
1vRsN5E6PDT9OVpHAmSr5UA8ryRdtkqOyxfJ2ejVT3k1fhgjgfL6sNyJjMp/XDdcb40QSDQ6jT7B
Cl0BmRzxDAM2jLkmgq4eAYJlnxNvkt81hAJrlnZqFEVWIow2GA6893pYOAj+RApcW82+K+3onmzD
YUdrJwtU6zxLVYZWNbIQaGBoi+KNjPsiNDwa3n03pH7fl6/4RRlyHDhDqzwlLwn3puwIEt5yYnFG
q12vFS/A/O9Bp7l+/zpJCHRtmjN3P5/c1PyptfynTM3vvrUIC+wg8+ucoVC4D9U8Lnu3pFmQGnjZ
3QIfUbLEbwYqqCqB/c1L/ahn7U27CVXVsjVif63eIXph5gdOsMr2k/Dh3nU7pclt3Lm5nZLMT2uJ
WrIZddtYnWqDTaHEIySB98F6YdWUcZAZp65Mbx2MGH5T1DdlXv8rLefUtvKzTzl4KXGXuEUZCr04
YlRBD4oG8lrmiLl6d74aSDOLQVWHLQ703WhlEHnmKQ+lRhq9qQ2Lr9mVCiNL+3YhGyXRhBE9tXaC
UClzcORhUd0TMW+0oUtxQAU42CtKZlI9V0rfC1K9924i8Q/jWUltLjOtfvP0OruagjhxN4bYw2Ql
0MaLl2UdihD+zFPSrd+1kq9mvdxPMjBL2e5lrC4raM5cQp7ryZ80pLzUYKzduoczWJt01ER/yqMI
m7Y8zKkWuilZ9+9L2nx4cfEkm/GsJJ5GfX5JhuLY48HJFddENvR7kGygaaZzAjgQQxtgtK6ww7zh
BK51odVxf0KVt4tj29czIu4CMw4+NNAAsiti+2MZ1AfZ1KXvFNpz7wKyGVLzvS/z7xmcntWqd+bL
frHt4ou1DuuUnkZRPi2MkQeFXj80I/DyFA7TlOOo5v14FISIHWraAHj+LLSjfj3QgASm1p/icbwn
04gMQRd9fB6c3170oCnYYcnYJuq9EiB/ASj7mpiJvNQrsE3F2Ryq+xw0j2+ss70TnndQ0ju9lz2A
PmhDp1rZA7z9HLP8gj0iIUeTNPZrQjHqG+aGsfA5YNNN7sgmQtlBFR7sb70czrk+v438UBz9XlNM
GJA+ixev065Z+R4xlzX+ODq89fGNQTJ9bZuHIZuPqo72/bGfq33P28Iiwcmf3qHy6e2l1P8zKGCn
uUlRqY4DeWp6T7CY8s55DetztHL6KdV+Trl7Zzf6LQoilHP8aZXqXuU4nE1vuBvdIiDP4b4Z4g+7
5NzICBnRDXPx7jBTD5+0ngJaM6Q8CKI/V64NOgJg4yvKhs6YqWjUzrV0DMbjQXDOOHmcluvyhujR
jjog1dGquF3GVzkgKq+Fq3w4PLdFpnq/dSAC6gLDkVXGT7UsfptBdX45FHPYeiOJkQwddol+mnTv
wbEoIpcEcnYVT9dWT5XdjNHHOHDfraO5l8C8nX66WKh3kFPyEMSd1Aq6oW0EShTvFMjdVxiEGJ1i
JDQL7bCbLN5kh7eRyJOVBd0ow9F0PAb+XdefsrkMy8e+hBE15Zq+Ny2YDX2XPhAAP0Sw7dngqCTv
vR9djePZAETGacw+utHwpIkF7KY3fogB0viipfhexo+u9/bxBFK0T8ko9nIvLJAIOhocBcb4sNI1
bh6KsFZkQRujCIy6XqJY58dyndwTIZOvTgq8hx18nJofY6A2XmZuzxq+TpaehVaTMDfDUMy4XNr0
wWD5CZlOwtVEfs+atuc4rf8RMpr4whhpK1nPUe8SVFJ9GZDr3LVjSsIgESxKXfI5q8sYt9eSYjEe
qpvJo2lIvgioqwsDRC/U2i8uTYvAjresCFN9LzYngNyd1I3rsdXIJczdcUsYZDeXBEhlPRzV9jU3
W+6OOZDdqt/aU6koxovcFy41mCzwbcTpvwk9e7i2642QZSt4b2p+tut5Z5i2orAiNCN1YDvI8U6b
VXNKtfzOiinIyaStTLs6WChTbbvOFLTJdGBI2+plGSIIPcsk/oJvBTs1x7OXGC13ABeN9g/R7zOt
81MkLUUy8EC38qZswJiBuBd+gdv2uNpxF/YQMb05C7LVvnSjhzd1/LW1K6KWzynBrBUiNMBHvHd5
s2OU8S6bhNjrVfsOZOFqrFaIz/WGaP5oBcHVyjMY1q+T50Y4VEJ4oFxEAr/VY+rOOgUziQW9cg+Y
lmyiIZ05yCTDPXJhKsT+zEYQkNO8kNkuzb2wlidTl+c24w5MeIdzQagEXclf24mmsBggDpe7xJCH
VKqPVV3hnHkucKT65IK0u9LgfSJK/IZJDGwjK+d1yazSsGwSvP2qQebbvG0B9JA3s7/WjL0k8Mj3
bO1R1GI/AbjdFqnah4PKKNSCgfqw0eVI/8hZ2DTrGnTg+5RYX6bUln1kTsCSGSGFaMjxtCjA21ER
2h5Xf60xO0BhQmxiwvwKNf6QJjCScuufJYfKlwq534aaxLqJhGiDFzT1+9TVTahyTpiTcuprHleJ
Y5ufCC6/ZCg311NO19qkcb8QVZSbxgPAvjLEKsMApWWEel7b2zfsUjTi0DRp7Lv5QdhwaQ2ljo4x
udQBWROAmuuhpwxvmdGCox6utZSrre6E3xfNc1ZUjCPJK8CY4VpTP8+DR6ovIoUvi+QwkzgOtXO9
kVjYG/GzGN53U65ZiJGt4TId751qfnf6+RuS6HFdlkCaxketUhta8gyil+GLSHU2fJK5CuiD6I14
nHLnfuxdxjKy8jK5Iw2UVqeR7b1n9kCifWk9RcPDKHRQ3TBESRAjcUd3olAl1aWwxVkYkls3Hshz
oo/R6c5tw6ljqqs5TFL9jsCRZ3MiFdMbq32cLA9JZE94AZ17GioEuGQRzOb1zfUeXKlhEjE3Fl85
qGAYMgpsCkzwdXGYmXW4QLEl5tyfupF+Q3LQmupSFc9g8zyandGRazLomsTaqczgJDYZPNRMq51m
Sitwr/oYYCeiH94FssG9Ec9J5ezmVn/TioJWy2geIgVzT0WE4RVg0FpnDOJp+E5arPe2daK+6KuC
AmN2fJuqktPXfKvnJyppG+pwQUpV6gVGPUlehjyEwtOCCG9u1VpG4LrZz+Ikbwl9ymUZy0CbYANm
nrmcnOW1Fmmxi8xDIWhIV8yhMoMa7yQ5MLUY3/Iq3hRqTv5Rxl/Nk13AhkCvpDNQWsmr0w4ZQ6SL
zJ+VYve2SfXeNzMlxyQH2oQ97eGEkGjP8WAo/zQRGRl50twMcbK3CBLZe4u6bnLzq9AY2E0yyO8b
b6gdvnEkPdMQr/caHhW/5Y7feZrD2dDjVprn/qZa9h4U4GVBbsfP1YZRHkNnqxkLbJlEKOhqZT2z
f0WEFpKmP3VUnHVHA2qeNSQLRTatp7Q/JgA2fExLjt/V5s9sgZ0qng3pVCRuGR+OoR2dVaGfeLh5
rOanrkGdwuv+gTfzSUU971szuVlBDkP2zfOANFgoBOttlxDheqfYTbkVGTisPrHEYP2e/pFveRN5
RCynrFEGQefl5Lx4hrpeOmAkcObIkre626kTnxV/LJAo92numQdti1xOmuVc2DrU97Qa92nKOU2n
9m+a+YV7FBsIpvptOZS7Ll4OfB9d8DEGfJuciBV6zg1TC0nAOrwwSBr5cxvhHvrx1GvrWq9o209O
OVJtYky1VxxnRFczOnFd5B7HVJaoyKLg5d7EZIvW23bYa951aX60Bl6qEs8Egu1DzZvnV7N1rxU5
kqGw3ib6lkY8TyHpPxtPxYvPiS2e4lUejYICXcSE8rE6UQFA2uMM65qwW9vRwmgMSRjB6s5L4vvm
l4U3ovMzM1mpkum+EJzUZMc8TTYTiyL0t6QjqGExa/Kg5icApMUeD9dd5kxn2goM+mnFjSjiIeQQ
eJ43cutiPRqfceV+OmP/0utcmLn9QvbFoymrUMTkFBIBDAWcINnlqu+4WxjrwiF+7C39bRzsL82Z
0JVxuvUW2XWZjhiTsf87a2oxMTGd2vEmb+GAswBgg9vgzcZ7tB1eXS0+r5AKQWqfc1OuCHf9d9Oq
fetoLwWRxL6TWHMw1xTeuo2bIeJqoYoZq9pjVFzovi2KqzoavirBCEUyrkApsT9146NTiGurlH1g
aiM1VYX9XgdQrTJNC8WWzzt6xo5RcKLos/o7KZMj4IqrLk32em7/JG6HTtXRBSRJlSjF9GAuzU0u
CRTt2uLUTESmjnqzwxX+mRs9dlGThG473WU5jedswP8WVYCD7R0/wvWY3DpphUl4PleaAd9JGonP
0GM0Ww/RwAhFFP1bK+3JJEpIyTp50vIPmImVvZqBFuu4sWbzZoE9FlqD8e2Mw8n00sd6prPOBODP
EG1vdlJ8LMb0mlfMVZO2AP2q5ndO55slny91hj0vij8pIT4JVk18p572drN8jM02l6ezkWulhyNw
rWGPm7jtqM03pVId6OIlobUgzeqpSQC8iZqQfHg2iRR5X53Lgjil2n4o3VnQQdfe13g+6y0Iaa+6
mCzhwnEPQ127QTkDuauGXTqnb2nRieBfazfftlV8RU2D19Ks70tojYNTsrjIjrQlewCPd71W8y4i
Px6XE7PaRnPNnNGjqU2Y05n8ZcriuMxgCROyQbNMR9Qbq4mrEc/5KqxQp6cKgytmFqSaAz0YVpWR
lJjm+zV2rpmg/JSi/SjW9XaC80VbTV64Q15lDq1NG0OvqvFguvHB7LLAmUcMxxppUdl6w/DSFdTa
9dDa1s4Gb8D+Y5BHWQSuyd01rfp0JNMBij42cOWOQNb5pRrLe1AO4o2DnuJbVHRcxdXFKl5GkYcE
qN51yfCWTLTAt0twXYiYwlii72PJhcL8xM1aRAcU8bfIGW5Qbm8jQPmcEphDK1pjRwrRdSHKxyEx
30slBQe9hLKWeSrXg/IkBjbGKn38swrEOqIM4nFz5DT2SKj2WzNk35x+n5gCHU5g88lUXqOQuZc3
uzl3TfROeYAfI6FEiRDqzxqNnM4gbGVc7HznluYRlxGyXrZYlAxtTD6kdq6dRrvhrPmqSrTddXT2
5GVXYW3LmTO98vblCopmFUV+rLpLVWs0CHiCnZtr35x7/YVZCJFG7lGtGnOTJchKQrJi5cZXUzpz
aIScQG9fC5rMJrZ4sQ9LXxpXWkEHq2USgU6Ew0HNTXTGM4zDsnjtifG41O8WMpiUYZUP2tIDjXfy
/vD34X8+B4Y+477siyh0GOEAxN+Y7FUDYeNOWZNlsKU/qTdXpMC4CbCQjlqC1ltOtcNIOkNOHxId
2RD4Tx1r1I78PvvVoFAdRYTSB8Seo83LWnT9YaJC72b2sKlDgEyHR/KFP8eh2Ca72H1WbT4JY/IO
TvTPIbMzWArjEx8Ze02P3S3TRUzOcfGujQBVa4vSXs7Gb1S53DRU2GUUfVmZGAMkIjcEGyA8C4iz
XvE7SZYlt71K561kS7TrxMHDFznfiWd+Tz327YVFOBqjEyRmAOkoVoNnvno50G973yzapd1eLt06
MJbEPjVDvvfcF/h5YA8rkiXWKpiW7Lzq8qFsbptMTH5WzI9VTPe5cN1T1wgkTec2N5kmd9yfTtlA
/OP2brGL+2xrHXhaiWyoumuhx3PQdxZ3hEcKPFNlV+RjVGEbt4oe/hBSXM/c1tapmgSBOjant6MV
JwLYBM4OXUIkMJwGJmpuORAa426X2c1tl01vqtyCFlU2HSKr/Dena38ZIG3EyNu6zUnZij022MWi
P2BZOy/R39LFuXjxP7O36Ml25KG5HDib1K1YHrPHcn6JrBS6kMsZLYmt2GfE2lcDLAdVq8D1Ms7O
jj379FQPWaobr7nHag07ltMtEosqyYcy0msxor7ISdxwxn6Sevnal26x0zqRYrSI32CMMMLumgem
mfQAowfL4GY6dIgdQjlEpBqDTfbcTSbD6iZ/Y3Prtq4awZB2nh8IMuW7zGuLXthed+XnyiR/OSNV
RhPNFRAqjLjTcZ8HxRlOI3fJrQo3yKU0mGianowCIKBugXyZ6gZbFYKV3fzkWQv7pZqPxYLObBS2
dzLFaSiH0V9iGlP9ivjkOPnniMjHblNrfoXpoS/q5BRn01ZAm+82Iy4+amUM7kR1d3pZ0lgx7a96
az1FHy0KS2DkGrXrcO7RLLHJdlcxo4Ejxch9JLkqqxqxc9SZO5luJubrAjwqzc6rbCjpC20PuSXW
jC2KX7qOM/0yLhjICPmhS6BUUN75qsvH+5bM9LAn3mgD8l+jy19iuw2KEd1GQdQwZmRNaqnmlE0t
xA92hKQVUdCOqX4ZZn1fUlP6i8PkdLqSWC70W68R1kHoY7uHEHla28zxZV7tEpPAljVmc4hj0V/P
6O25i8E9y9WLrDCZ6sMzXTP+/tWK9QdFNkr77KqokdU5t8KpzSTRK9MeFgMUibZKz4ND/7TtEO0b
S2kMxcKDLLxytw4Wm/Hcv4Ho2VX2Vn/WjMat08nOWUmLtH6p5GodHbPGzSzq5Ur0W0+ow05D/AYe
PifvqGsL8sSZ3diJhMtCmwUD2D1CIDcaxyxpv5RFVwaOUUUByJUKLydTr00WENlWAYDabsnbQvES
+cItbBWdHQghtjyF9myL7HWQvLeRMchjluYYmLjtGfN56SS/cWvzkswTocTEkmWNlox0p1fbszEW
5+UZ1Ke6jut7HQmFK6ryI/4quyTvwX33Hcc9Xttolj1BIxNdZ6osh17PTrpNHWTxdBQc3IkXLolY
HUV1oFlswYjZe9OlTghvYVb2U5eCuHcz2k3Z8mrNTF1OzvTcR8x6YgPqDhVBNCzRw61KVx6k/ROk
BCHrxF+NJcfQccermB4qwqFnAkaJF2Rz2fzAb+YtWrK7SR81wqddJmAml9iNisGEtsFPa6LQmYSN
jCRsVlzJdgRujRuJqf/mIpaB5UZV5glQSb1SVthcc6IxflRsf+rmv0mtP6BnCLcAFG63d2svdcg4
ETp09Al8i+8WptzrBRMUtAyh1/QMmaB7aPN0M9NjlqT4ZMm06xPt3euEuxuNjsC1NK8vdP6cXbG6
pOMJejq0vQLdoNLhnMNwLxUr59oDYB8RwMTIQ7btU2ZFy5WMdHobHH1EhSXHiWu112DB40N+HLRC
33fuHYwLCkN9eZmUcVx7HVVYdc/DREdEzkNgxlUfqNkzKBSLlZ8+viT98F5IWmTWP3NK71xO+xyC
2RWnSWE14jgwKhrQiadRsx875sZvY/JItJowa8KdwrnXfrp6erdicr2K6JKPeCvF+DO7CPpNhgSP
u/JpQBQg782D+1tJxA/reYo4HmbQG3YM6Hxq2/Ra4izXyiG6oMyye0000PPthUtubWq/xooSGhNn
Pmdj4vdN9atb89cw6VQscj4arD2HDbo918UX3g3SK6Gf0u/lZGw63QO/UcZVlWTIL3ZxSEDgYjYM
cy07ljqBzl1k3bW9l13VPde21YYxb7K/NB72QJrgRuvZu2SY55vG3Vm4Z0NXCdI2xs9lqW/ZYTOq
YMsXDeNzXV3hA2n2S7YN7A6cOwhtwyC/Nj8ZQ1YcFbJHU/eiIGmRXpPaTvkfwkkR1+NtJZnM1b7R
2ucPLT7SfdVBO4mbqafNtqrq23E2NovgaNT1GOsm/iqGvh5ib+1v0+0fG/WtxEl79fcpWbREGaE8
NLnkt+23CJpIHUvsj3hyTdZSgtVdzYPi301L2LSsw1FjPGVjmnEd6K89eInQME0niK2jK6UditV7
jdNEMOWGpl335bzrIg4y5cwcROZ3qm5PreqfJqdZD2ZmpbupK24UljF6x3TnrK5oD9w8BBu7Yw5H
WNGrpRNHCccay5Q+mArU4Z3V9ePN1LgPRcUbWq2FXzZGdzN4Q0OG995l03cbmCwD7Q2oY7ddtCDy
IzMOifqaRwOKuENbPhuNF0viLGz6j6aF5MJEF6VQufM657akIxY2q+gDitZdxOjgRIsVZs4WtDH/
Zt0SRnIaiC+8yrtR7QF/41yMbrw1vsSSswrHsn1uNkkwazl6jDFfGeQPUOSoX5Zc4FGOe2dY3X07
5sgwMn4pFvqfgn0phiDdacs/RX5wFlnGTWpbUzhUZbzXCpIRWsP959h4NMvhRQ1T5AswyIGz6IHT
L6zP1vojlHvsLGKys3+O5AJdy+K7VczW6s5A7acRYlQt8fVsNc9djpli4OIy+yfmOK69DodPHCW7
KO2geIym73jie5s4oRCHTtJ7phVEpnM2cV4X9F92UyxPHpafKwYVn40tZjxuNLrtNW+AI376gmFL
5ohqxNe9ilygNlnx5En61KZDRhEskCtZL7eTRffAFtF7cocDhVUliOZ1N5pY96fusox5ccCWcVqm
6Ja4EEZf0CJyQ2HVcXjOeFley8r+7VZ1EWK8pUoFW5xc5xGP4OrUMAT1+1yMXN1bdUYf5VZmiaCc
7UuUE+vY2sPJUOSgl+pRW1bjMuIFMvEB7+v0WHaUuINn/Zq5NfqV7F+1eljRuXI2A943k8nMFtNT
5ybXA700NLdPUwzD2SAsNkvcZa8Ngxf2ax14IuFqSe8LyAxBzFpfdwewSic8k2zluW4y3998FJI4
sUhZJE5rv7E9fuYi/xq6ZOXqNw9zy99FpIQXkre+l2v/EVuIkFm2jdNndNAsMp7M2o0DAaIMhYGO
rc3bPHXTHuMTK+xVNmTP/P0fnK+u6bwwRi9ApkX07z3d12aOVXb8q3r10JvOb1MMr+7SP9KFiAIz
0+DkOwRneRCl2ojjgDA29w59VI3UYCmwZBN54PpjubYc+XW6zk5kXQNK+zKi2Q3aCp/Y1s2qBsbz
OakVIbE7p0lJ4A9Xi7UcHO6gKq4PJQt3JLU3a0z/ATerUJ5bdah1bG2Mvyfdb+X0r+RMoUZX9W0r
9kbEzsmaDl3ZO5Zign5cfZm5izdd7UY3xVKni4ZcBuZOmy1+Rlsw2EXGj2P+0tB0d8nqXRSWtLAy
QCNgvU5bHU+vl1wpezX8LE0uTa2RWmmVZ8m0Wl615WFYbH2Hbc6mupiDsZIHY1YxtLGmJYKlfTB5
Yghr3P65uOo4lMZMdJLumDB47bUDK/xhabLfpG436NRwsiqN35tUTiFRcShvOYRtGWjL/GKsiXeN
shGonuxx106NnXKqp6Tp7qyRIAgw1fwYaTiXeF1d1HLmve2LzDkKtbTLg3TRCa6y8jNMvXvs30D/
VEPHStHEUIQ74Zw6tIPW7Obmdlh147oqp/1caXHY5hRlTX+sK4O6FU04rVL+eqraucl6SUsWoChp
q53eDFexS3B7rBO7gOPI8LR+5xUa48rTW6G6XTf1lABDfKcZFP1zVf/ENPTajDBKL9bSUFvMTzm0
t0IfjqVXLLvBoN4thlyiB1kMCxUQWaL5boitr0ZcxxarJjmBDu2wfx4eh1rYjLlP3i8ZKZ+IX6J1
X+igHBQxcMy0XFscSpOYMkLF5i0DK7fJrN+m84jbwzg1cVHuDeQBWco7ZXqblYdytGkJUlzwujad
+dqr9AmHJeUoHCp7mBjUqORNtVqPkZU9CNaUveuMh7xbD15jXEXs5AyLBmNNg4xoyl2WoUaS2Jml
nW+2ygqxUfKRG1PsNPhi+hLVnFnutE4Oy2TsnWGgKkFs9Mgs8ButOAvV/UTZ9JP39Cqy1Tfah6Id
R24aRv6i+s1M5E+q7N9xquH1m6GlF80B+D39sgWwQsupXSZfSLI07JuqQzzTbq16fUps5yVz1FE3
rVObUKpqg3kGv8O4h8CjM7Ih2r07+ud/htB2rd6wYYCGmDyxt1t2WH3+6iqwgfmXsAQ5bPkJUfde
OihxxVC/rpEXdssqDslgPHvksLat956MmyM+Tc7ajJECox0pEKU62yW5p7WJwF26zzoUtzGqbwEe
TTivpsd2QosZYoZha0deGBwj0C5qHkoGGXxvXc7V6IXpapOixEPomJwtOCm0Wd297XYPll1+dj1Z
ZZruwNrHkKZPT55AXrY8xgps93EeDAo2O2TJpQMNIwEbrnjOCehk3AS8mG11n5U+hhou1ZbUUJWa
t9JwyAyFG5ihuY9NdNy2PPoCr2uV275IKmbTGfWJWvu+tfobu1NuQK+RYzehdb7WWnfFKPtdhadn
dnE+quHaHOkGx7RTOu0bkgNRj2ir/txBkMSXajr8aWf65UVhcC51TkjwrI2p0bCvrYfRGF9KHQkM
KtI2kX7QGOzuPUlRQqE4M62ytQHhSaVgJ/R4QRyg+o36j9Y19mMnzqPjwENpSIbMWbMBWjg1guY4
XOZGDBejTscLAsRKW2/WjthHZr/XGnUqe9E8ZELLHzhWb///+0TdM/8Ip4htU0awIKMkNoLO1vvD
/36ZB2pq2hFr2N7+fQo7AH0IW7z/90myOc5Yx121s9e+eUCHaR+wiz02OvCOv09ZxLvetJ5+/M8D
tkcVBJju+WmT8L9PhJDOlP5saqe/x2G2VveqJb5+e9a/f5gtOSYMVNK25if7+1wv+yHAYWeDcfm/
zxWpGxhAfW7/HgG7a8HtkiFo2/l8K9T0v/9wtrt3RTVf/X+fF9QGoHRmGlr/93ijlVAsxJk+qXnz
308XRKvdxDiM/p707/NFvRA9ldh3nEX2jdlGdxmZnk9thHGqbubh6u9D6dX5lgG37lKVjU9eFxfX
ZouWWMXzyM4xuPdkIAQF4zdDUDnqMussvn/funReH8SY9U5/H2aFlx0YbBDhf544juYzWYWIZtvL
dgXUudz4z0P/Xsr1mle6LuLy90pzSmTjGrkxggQPn8e2PHKc1oK/D1MmTy+zZz6XrcbPoeu3Vmv0
j3/PY/CdSBlde/57IrvC1NdWXrT/++qQ2cGCp5epmqK+//vHLtpun3fcWqCykiQYZQ3rYi774O/L
OJrre14wPXZkMLOKb48p0zXBdUVT67/Pk/eL4jxQHRApzP0wWOktEnuyr2dV3NGC35wDTXMPos4J
6zidHnKQmmEPVeFx6VoZREzfPFF7dUE8y+JlQH3jvrPn12SFZ+cUtvNWKbvyC22sP0TX/BIqy7hk
V726U1Z+q6ZibDCzfqoVI3vh1v8GRUVR0lOhw1EHk96wcKz6XaSoaPzujFqFJbeEQiNkhv2AaGLK
nYlHr/UhoRfySyPi2hrW9qfonHsHh/9XOmfvbpV0nzpnAqq33ns36d36eVYs+7SJiUbxjPaeMHm4
moXDErQFLv99Ls4bRipXjeJnatv7vy8YseGwSETN7u/Dvy90KeJQFhca5Q5P9Z/HNbHaSSxm4d+H
w/YEtWO6u0m5EPX+32uQ9fw/lJ3ZctvItqZfZce+bkRjHk706QtxJkWKoizJ8g3Csl2YE/P49P0h
6TJd2tXV0TcZyAmkKDKRudY/5MCnyaNZfZmHi6ly1LViaKgQz2Pk/T1ygpuhtLrrW5UdovbbjajJ
ackh8v6DooLz70Ly/XkJng1G+nbqEuwiSYE+4BaUbdvSirEELcIjPzNl1ShD/ISIQbSoNKv5kqXK
SbeKPiBH/Di5fvhHmVlfAXh7r72tu1ggN9BmeyclquKVB0XkxsHRe3fN4bXj95/p5MWN7nPvd5+t
HCmX0FrBHuAfNCXTo3AK+22w9XwRBP108bQoX3t2htxOVnd70P3uBtdm/wFb03pplIn6AqIwRjAp
PJdqchGTrp+MIkNowbB7UhPkAtskLE98cUgUBXlySjg6bQy0Fo5JYqabtkQlJRUkuLKkH4+JZTQb
Q4AqECbJ/9bUsqPWjvoGZZvgqHm6veGH4twnCUSAnAWXX9leADrZFFD7t4YVh4/sRtjSaY79LUj3
6ErY3xvO4Xd1E4wXOTSyJoWozJ9Dh67+MNSA5nxR8fjedI3F6tsmT6Cn4nu8zza9j7YpasuEM2Qb
Ac9NVxZ9uOqxC10WlUrWz+8fM73GWTn2p5UeTf2jLLCXdRYGchJrWdXmcVoHEzcwCmtTsLRh3B0T
y0bVJ9jpUTlc54UxQWVX96s9SfDvE25+CFUR6Qfrf24KD9kbeEqcBt1tjosKGMseMjC8hEcDVeEl
oJ1hJdv63PUf2d2D0Udxk5wQ42Sb0xvLfkSeSdb60M9OSJRtZU3eCH6at41xzwPOzD1kYZmWj3Ez
v6FbG3jOilSure/aX+PIfyx1pO0eZFPhuQJJt2qbV1ioD2naLFW9B11BAKVZK7HJ/w47yHAFGxE+
pjIlxLL0+sHhsQAQYG4kNpksrvW6rBDgI457HSmrCOcTapqL2y1kR24FzYNNSh3NaRcZmL5+0PxR
3crAvVBS3gRfzP9LY2DZ6lbRCPHLiXKgLGQHPFTSwfPkaSqAjyeevQvmA2gZVsapI/7zEGQlsBZU
A78QNaxJ8lj5WS8QqrAm+Dh5S8LRcMQPoefeYxRAvPFK4umyPXO8J+Q+1Cdv3u6WJbQYJWwZL/JD
XqAKZY24TfujKFeyvQ05EfVt8UoWx0GcaMBeNSZ1mVlYzmphrxxqh2/TnbxsRpxLxdAhZW4pB9lU
xQm9sn69lK23/s6DuJZmyh8f2mX1Q5ulu9ouK5NV7xJDxfdqPIT6+LNQ1foxavlbJxO8eBY61mct
hnygFknxhaTdd8ss7K+KI14aTWt2pm2YG1eLw5WXGah+oAH/YuYa6TMYHkJ3WU8DDV2mKo1ecbzE
1JgFE1SGsqqN8eCisuWPsbEEFc76J4bTWJbZj7FA1LOt9c+BVasgSHOXE3uv7PvXra51yIqqpO7v
1N4Itn4mOFo3ULtcPftaeNob/uTKBcHs/CB0ZAYjZwKQMLTrMivS104liTYqqbZWoHB9sf0FN8hW
7WtXBcVeK6t0rUIQ2+VtkL2447gjGCm+ar2Rw3ry/UMWdvHFN4M/5MtNust/sBzyByfPupMfkGUY
5gnz+wBBSU4rBhso7MDcICf5HiNJepSFIYb2WJot8FrLReJA4ZReApA8GnpkDndyDFzO+RKYNhw4
8/Cz+usWcnhWFK9Zlubb261TA1iwqXTNqi2hBgzDtEO3xTvJmkggoDkdsveyGlegWICn7nq3Pjkk
BJtdTQQEdJgaLfJSqV7HjrxqLMzyzZnIW0dDWn/N0+wVmEf/DYvmY8t+9Efd2VCyRICDfT7d5S40
gTuFg/wcjvYC+C3ZAELGDcyZbp/BE2/gKc/icrlTojCna8VdhLX0RlZvHUmqZPggg7PsCHc/RC9K
h424gSD1vWuHpbeuCyC+/WDXu9Bo97ImCznEmsfJajmzi8w+IF7WOI/RoCo74cLrymCpc0rvEFHQ
IV8to7lbjqkUX12kKTHRyrIYw2P1G0d6ZX+domvpotID6+E6mP/TScNZwqos5xHCEDf59RrX+b2f
VXyzeI0aSMFhKJp+vWjAYV+CJBMXfz5yRGoFVudXm1u3zTIhBAZ0B0k4mCv6uVJd977U4+oeLssr
Z2LrkwqtCr0x+1zUDpKyMXhyhy/ivey0ULVfggMptmoBTrDpjGIjHPCuaWMEz5GfO6uiQxxBjwd4
VNA7Mc/poLoNmf1pSkHZeHmg/FiTX/N/iI4tqVE11qeMe60AyCb3g2WEyyJOIRCBFHgimrkauNfZ
sAzraap8AqeOzgkTkh1nc0TdDbOJ72SvY5DpHBvHvyc9j8BoFKWnorarkwNijRR6Fb2XTravRGy9
VEbhwKkIkAOZsui1UAggzAOcv84kl1oTVHfDd/Ai15k2K9aiGGv9TG6JiLtTpp/6FIYSAp7RY+z7
6EZpTU6KJHU2/Wjrh5hnBHCYrCWjHef3rG/NZsxU52Ty+aycJDEe8xT7u0hVnE/DLFmEHu9dWZru
pm79abzLZg+G1hm1I6nOlMAlqltzkwDBfyzm4jquqcwcbwvl5wzZ04wjDsm96WNBCLmdHPcKRGJ7
sY02fCpsNCsihN5WsioLBpiO3V7Y2c8sIISHbgNkGwM0k3AgEZB+53utiTNtFxxskVbHPuyzVZKl
zYsexd/kv1oz/oisPvwe810lmD5idDHPcZEqOpjznNQhplDFZv0yGXP6oPd/mOI6R3ipdqe72c85
pQ0uJUnFAUqVd9Ca0TuQ8iS/1eskJMpYBOuEZ0OFGzZdQnZ9vGQTbCyVNlqnQ5m1mBSY8Phw1b2r
+etRecZHfQwQYbizVJdSzA23okkjDIBBvX6aINKu2gHH9ToajPtc6MkqsmLlFZL8Q8+38LsVdWez
7o1XeAuCtHj9H0P9rH2QW1czHM6FF/0c+uGu5qTisZ6XCWHEr3oljGfVr4pPQfdbJeq+ap2tX3s0
77eej3MKr+g3deUDQpnKDmfxWh14xsL4JyGqmit5mWgIAkRzUXgxCpPug4pu16FK5vOavBRo0Cp4
qv61VdZRhq/2k0HI2huVvbCCA5QRc5OSKt6TlVf2sh3iO8FT2ahlg4su8jyapJ8n7uSo1tZaaysH
1LJVXsqidC1yZU4b3xUoZ/wcL3tGLfjSelV4GFnnzwE/jW06EJjTslKcfaGJs7xiF/rSkEzd39oH
P9C2rkHiXk7961jQpj/HNmj33qFx0CI77AZHWVgIffI9ysyVU2ZolzQt3G95eRtTj6Q7Po6R3bZq
IdbSYSwTATMMPimIvx+EaFTi0/OlroD4kleyqAOeXcCTwrtbW6e7Y3m81RN7StZxho6ZnAzFEaWm
D/chXEmSpq5tliuXHNlv92Dj5CzEOKjgawq4Wsj1dV50RshAnAM1FOcyHR044r6x9EY9+71j23QI
+N1aC8NwlmRajaWcKAuklcW53lbzSNlQ9+DDbLYcG3gaGU4zrxPpxiNmCOWdrEJlyje1gdKSrOom
lFEFrua9rEZ2tOQBqX8qPF0/J5n5STb3EdqtjYmHXDyK8bXWSPVyhHB2slex1AecNKdHjLLNp1pM
11t7qdke+rgt0FNiEhmPcYWuEOfR+W1pKWqCuaUYpx5fpVfdx5nkP9+tOb9btmHhmkzS8Hp7t/KW
Ce82qxFoLmHpb6QSesbjYt3kAbjoWSz9qo4+66nfqmUdwkTzgNDIXtkxDSkru6ynqnhLtVRsZW3M
ygNLJRSfVFt5MXtdaIFRdEbbbVjWxLNXQ+2MQJnCbOEjVHDK2QphneRbpB8q5LPk6OtExwjBTpfu
7OsRnS2ljs7gzQKOFv1jgv/FPQLyh1YZ3FdV5+VHb4B15Hnnskue67lZePBsqoR0etMm7uvQGPGC
QHx0L3sbO8YTY0xeAg30dGNisTP0ivtaQRpbiyoe1nKWrveEI9s4PnlK6r1M8b18SVfp1HuUXskA
zi/lxzGJ3EooG1kdk/FtwncWDau6+FQH/kq+pNeQG9MmnK/bLtVfTFhjSeQem9Qg46GqkIsxsjri
lO0c+9Ii9xJrtg8u1Hwax9REbuhX96CAYbhNmaZpZBFFYt/i0WpYsE7C7ikI2+4JoyVChyngUD+g
iuQNBjL9+PU2Qmv95z420qMcj+tJvTE6iJayWs03nLO4873knL7KrAWaIt7GM6xN047VwyDg27MB
AGpfKfxaVUQyW8MOvoePbdjl3/FwysAJBrPXgAnbdmpciP59/GzZ9btnKOJ74uvAX+zys6Fb5apB
mfCeaKR9LCatxAPJc77ESrmUQ0uXPJ/eq+5lSvGGG9WIJ4lV9Zep8Lo7+Xo2JMW0s8uvfgFUUSkH
NmNKYh1qSJWrPLLdV4ADRzm0ifW3zlXhIOq2xpsioiP/htzvy4XDOerPvyHhDHX9G/KMPZX8GypY
Q8+RKN+B73Zrv0zMdaom0xZwQLbUEfZ4ltWuSsRSD1X92Wzqn72TFxi/VdVEL7ckjbI1bGfyJIYS
v6j4pC/VUa1OgOH7Xakl9RbZZHRElShdOujmfR7H7hUItPmHWx/qVJl+NCXLBCLkMYRyZk+eX51q
4pl5i+BCb4ivfVaGG/SyMuTv0r64JzKHZdR89aHaIvKMzbDZLDgHMLos+xF2BDbQfpPZp1QzVv6g
RPekjdxFStx1JdtLVwcLBNFZ3BtWvsqbHsuIoGWG4UUYv3iDe71BvzMcE1ctbbbXcxz13jTBgs61
Mg5A8eTVeO3sqlBbVVWHIsHcIYfIXq/T8wMJBFT0YxJUKIGt0yqwjibxzaM9F7Iapr19mDCXlDXZ
LkdoGfkjkj4OytQihvo+z+1zPI5CK1uHuN4spAA7TNfnAqH/pygAMFlr4CykELoz1c+25yZPpNPD
a3uROotW0+svqG3ANu++ozbOMwz4y2NQmP42QDpo44apeEp6khyNonbfjV5dIADdflVRbVoi46id
kE7FAa1No/VQKvVLpWrPQZX0SOpglDUK79WK8VCJNSe5b4uyxwPEGFHtH4MzZwzI2CJ4hFbe3xt6
Yz9ac2Hq4Bat/HGMI3tWFGuPQDAP8P/AWlZmUu30iW3FbXxb19FabTiyyTY5rQtB4Y9Rm21kVXao
UfUD2XprfxvmgKRy6jx7gLxpP6alXz+4nbK4DUBZhq1ZPH673aY2nHLTTJD65CTZ0bbRsEzS0Idy
wY1km9aIAbPrKNvJapf79lpEBWgIFW8cL7BeXY50h94DBCCr9TiGK5Rq1K2sOkn+3JDuOkOm8p9g
qK/rprVeizGAwOZdtCE2j6QukOAP1D+AYambuCo40sg2WUSRqO/hXEFbZqw65cban6pi13TiDSww
1HPP15ea6saXfhTW2dTfW2ILEGewq9ghYwblde7Mqzy5qGakLlWyQyvZdu3wizdj1LWDrCGlaJ09
8S6Hy5bI0tQdm9bf7xOnuQoqolFWldN1EEmb+i2AQ3W9B4cL4Nrl9Ab5xV1UHpnpmNS/Ni9AEXqv
T7ea719rcq0aULm49XV/qf2aJxe5XyPlPHJO/ZPek6ueF8BfI6+vN/fNgjt/M88bAtCPQb8L+jE5
wmxMjlbiX9ps7LbIsSTHW7u8uraVAwmzHmQDw2/NomKlv5P1euq+pQHAfPwZjn5m5Ud5JYu6HNFU
0dMWA7E/O3xNjYbf6qYTbXM1yPZxjw/l9Ta3O3S1Mq60eNbum+8vC3kvNgXd3b//9T//9//6NvxX
8CM/5+kY5OJfsBXPOXpa9X//29b+/a/i2rz7/t//dkA3erZnurqhqpBILc2m/9vXSyQCRmv/Q6hN
6MdD4X1TY92yvwz+AF9hPnp1y6ps1GcLXPfzCAGNa3lYIy7mDQ+6ncAUB3rx5s9b5nDeRmfzhhqa
2SeP0N8+kXttoXcdDxjgtXKILNysdBeiAu9b3ilR77FRwSQgXQdxYp6qyTKuRTZpJ5OldU9umM8a
tSTzBCq/2Cha0N7dxskOcm4YaOYRkslFRFDUEttSuP3REtlwlFfGr6t5BMopgm0cuNOQo8nR17Vd
E7X5YxEBpfXN8beaJ9SdFXrj+p8/ecv7+Mk7pmHbputZhuvohuv+9ZOPrBEcXxA53ytsXI+2nuWn
vlXTE+4W8zXs7Zr8xtxSrqwRZzJgGwPSIXPxszmuPGQDy9o/KiQ3l5mpWgjeDPWjFzkVEgq0Db5t
ASdVuxBW35/1oq2+lWnV4j4TvpTA9R8isuEvqv6SJk37bECauiRguWWr2zbxUfOhGMpqqpFUGQwF
8fx5jgX3YBWkdQV5v7VewFqki8kR6UH2ijz57f5D8dv9FUPd9W0F0dLXcD31/Qaxjro7En3+5w/a
M/7jg7Y1le+5Y7oalC/T/OsH3brCZcMaiB9ERHr0Yvj85CccZB4fqoWUBcQ+1PLkZ3zr7nNkUWsh
9tdxYd3CFEZHdB+aU3VPWAc+bMIXLrPHFtPMubFzZ/ywvPR9c7509J+jCsv+0ZXsu8qg8HZoVhmr
zm2mr01zN9bEwycMYtZqpre7NjPdT5avnWV/ximHiLlewOT07VOFvPGi7tzpq18nnwZizJ9YAz7c
MAV+cFE9A6DhYkjRLZ2s4dw5Tnjf9sVR1hAJHM8/27szPs8o8HWF8O86A+VHYC7G0jdvQ5jamOI6
VVfMajmxP9nmMSiPEOkQJOyj4aL65adx0DQM3jpiSW4z/y2B8tlxVmNrqW8q6v9bwEL2tWqP0UnA
YX0yXEyCotzKMExl9t/ddZ5eGWgh/PNXQ7P0v3w3UNixNZcF0FY1w7KhaXxY/pxMEYhoIa9R8P9a
ZGNtH9QuEkBcIo3yem37lnUAfa0ugIeBUpdd1wGy61pUFoa7PVTxqg4xHcxEupILJqnjcuM2IaDJ
eS31sbbd5ApG4HKZtTsI3bI3xjX40fOGtepU+SmExnGSV23dPldOG+1u7QUC0dcR/Z+dcjw6YD8n
yarHESSe6kuuCzZwSYTXGxyoLps+E53PdiHA+KURVONnr594CqlDeEq8/jpMmZzumA0oKPvCU+/7
OlbXvoW8gjtXZZssgPwi6ONm2rVNVm+DZYdsuw6ex92qtzu7850/3FQfuntO1+6DNzQnp9Zt1MLI
PCtJ/2pWHOhMyA73GCF5KN7OOzIlzj7XRnWK0Mv52rZsi3YiaIKLz0oKWG/GRVpglHtd3evzH23U
Vratx0pfyaocpnsQiQutIwbno8nDtzo7d7GbnUfMWs5wZZ67YlD3Xps77p1hF8PWyHiKySGyaObB
oZ0/t32u7m/tt7HynoRQuYFi5df7xYgBo5wUVgt7SpOLkYzacqjx+Sg8K77IQs+iL1NmjgdZ85EW
P/vJZ1mRc0IHFWrwFPXdre3DfQaRqKt//gFZuvUfPyBDh9XoaRqPMNuyPyyuCdj3zA/z4gvk34yH
vgiP0ruH4DyJqcLzllZtCfwBf9n9fOiW1aaw3mqgYQfUVwkveA/IjnQXWUl4PC51xCw3sqoMLWkD
f7iwXvjFAuD3jzJ3gvuucq3tqIEY9ZG67jETBGlrIK287KvR3pZx+xqxA+CkjrJIw/IFUgy4BVB0
49UVRE1km63l3kM8Kto9i9lG1qbRbO9S0hZIs3RFfRkx8DGBPnvmI/jdlXxTLNsCCr8drgjQdE9+
3oaPfQzSJg/6JzmiQtwazGKa72S1dGx335d8dWQVft3MF416xEAmcY+x4bIx3PFkF+N4msqmwFQq
VJHEboH3hy5A6aXsqhX1i1e45nb0MJ4PcCHb5iMOFMEwaJfQqRF+UFONBNoIx3++iuc2lEL0IwEM
bTw4iebtkVDX9noaniX8QAIRJPJAtjtxjFoeeIUJBYk0jL2DayfOeVJmhhK/opo437ojNrHRcMY6
sFewd6FA3SJFi1/mVxpdJLvQwxST52/4JAtkex+TxKmPsnYbAfkifJKzft1DjogCBL0MfvHoAP65
LsrFDnppyLnz+4dmWXU6lLeD7tp3WzLlMir7/Pb7bU2VV6V57Gq3sk/z7xvMaXJvOEDYPRq3dmz1
R1XLs3XgpsNj54QRH6oVv7QhmEC8hvKvZdacCbn6f9jNeydGm6A2kNLcnvTvdaN9EbYn3gIQ6Qth
h8a+0ON4qc/ht1GPnWM8h+giaFc7oSWPLhIsE37MtMkO4T7ZIbqEnaoQwp5NZRei04PNbfs9iHSd
wxTkW/DoQkD+9usiDeJrS/znxdzVaM6DEmIubKupe1TY3yB+V/XATC3I7bIRcRTeRNn4xRpMRvQY
xZa1L1Swc2HboGdaowOyxMXTIwFr1RdWn+oxHh9Sxd2UbC7ub+sfgWd7HU2sCdelr2N06GJspcXB
ro8SmC0TMArfbN/RnUeyTwuSi2V69d5RwfOXlSi/zHEIOSJvtWjZVBWCZig6nWzfZCEoHX2nuJj4
6uy4D0UmoKXOhazeiqpUN72RhrtbU2sn/cYYq2h60aBIbSwnWJmmGp7I+aGj7xjG2VViBH4QZt90
jglTJ3fjbh2WtrqQ3eY8MBrC+F5Vg5MSlfHGjSDnGZ2B/1xaIZWeCYGQBCFNaIt8eQBgLWrLd15L
x/qGjK74USTQtDxwgrBxx61SVsN7okR4EbW1jwuwiXBtl1dPOVp25AWIgkChf8KCIlqpbQLlbO40
osYhkuetZadswjIIlXi7KHayqqhpf7CCWdakT5piMfXpczrHaaeyEMvCqo16jUFetoowajmEKQrk
qmmjJiAvZaMscBJCXXwuQHVb+R2iYz+Hy0ZZZbm1N645kCHzQ9DXg1lF+zCKP5Pu8R58KM4P3XxF
eJHUW1KMK9nRJ/mw9SssJLRsQmTcj1hW3GH8rOvrEhGp16LT/UMwIFUJ5A6UuxlPL5NQVb64enyR
RaA8tz6wXqWLkkuD3uZBG6svt36jgkDaF4O+lG26Wn918yFmo+D0uKClI1JqfVB8bSy46R7IQrD8
JLiJJPYLvinZt78ZUQQqArGF+dkwx/wSeOgszeFZWYut4Lfa3MdOw7j25Qh43Gpz3wh1BUfOzEcq
pI3PUA9IMcy/tzKtxWZwkHyXvzfOhs1F1N3BN+s1P9LsNDaa8mK5aGKhDgCTtu4uqiZ2aZorL/gj
DvelQQa6n0fFRY9TThlCMp170xhsZFgX2h05UO9O3lrP0/SsNe311eRLdn2Xbyof5LCsxnBINljX
x3fo3KENNOnEVhwI/GJE3KpDHmylAZy5yAJRqtNQ5BZ6iPWDZZgTp3iytShjNjoMebaV10YgbSgT
6mWCx2jMIwwBklUE6fpcGJ3g0KL0D6gqyZZb821oqOHtKDvSTBvmoaoz0/ELEPHbKIcoNoRoz3ko
L/8gIgnGxv/hZC6ii3YDKC2djfq0drofCk07IP44tAs2icoyL/Xxi5FGe8+eumc1cKp9F7i/tZuD
ER+h/79nQWZcePgs1NTwPmlD6X0CV7jwor64yBoK2p81UitHWdOxQll0bZnjX8PQLoDxVihTupHV
CPIYag2OvpR3s8dq3Dv6jL6GcbDutDxe6Tp02cmvLMQyRuuhcjQOnZDV3vntPXZaEjwjtudu0Vkz
UNrLy+PoE1DJG0HiXIm+OymxR5bg9smfApJN4TiCNLe7C5TqFsFfhsRJB3mV3UbaK/xHurA5Tgiu
b/55N2n+zWbSUR2HUzqQDAshmr+e1OFkiwC6Z/oFh8s7uytbqJ5KfYFXm+yLGiVUMDTNRbYVTq2x
6KftRlZlxwSl7sOsQdG2Y+41ypMF2EJMC3fwMtQj29uFaVsZBo6BDhgbOAd0zaY+yIKgW7nOLfXr
pCj1QQQOghTIFNUHdS7kEFlFgpx58vI2+bc58j7DWL3988elmerHzbfDcwi1cdvTTKg6Hz+vGjQP
ABWjf9ORjwOprIEcmvcT2lzIqyJMeaxHanOpoG7ubsm+ay7Qbb164yiAG2SCUGYOM90Aqtw5HIHy
gMOorT18uOr0VL+2Db+u/v/H9Xq1bqxg2qgzBoSQgUvkxI4P8lgsq4EZJwd5hpbVBKjyb1XZext8
m9vkSC9+GHyrBnXFC6F6t1AHzbl38zx/cEdEUyH6PskChhuuh55hbKzSC5/SyRMPNlJLJkZk7/B+
FTQDREP2oNPR2uYQGbpmwrnAMEDsdTZ5x7ua//Z3O0GYLUuHeF9oLMl2gSYf3GzxORhZ8pVw0Day
Kgbnk5I74lHoU3kJVYO0lpEhV5UjNKK0zepajSdEEHp/PPZxN74Y4kecTeIzUC0BZsydv9ncWmmy
aJm7ar2XvaOJZVgoqmeY5wPHCd6BvJmaRbCi53dwrZrzCtWJx9YT5aXurFMWgLC3rBhd5SDVltXg
WIcsLfxzFI9gRZIyeufH8QYk0Xgy1NjY2UhLrWsrrr64zrvSOOH7h4nYwr7+8/dftz9+/w3HtgmS
2rqlq7rpGh/Wi8lg1VRA+r/YA9uOF1NzzXUdxpB6gnTZdq1/UGzDP4Rd+Rgib7KRNdneZK2Dd8nc
K+sxZANI74Wx7XuTVBAa8ncCFhNCIpAbwQtO9c7orOFSlnZxRvxkgWjxeJFNwPO7dafgHiSrssPU
vSe7avV72eQ4fXdf48wua7IYfK1AIZGoCmh9bxXrfrAm++dsciByCDoUxiubTCTvVXAhFrHv1wFh
O+Ip43PUGcGujB2ABx2igBsTv1oYzY4LkpfjwvUnL3/KUZNvTLM6BC1SpxaPpU08UwBAO/4s4NVC
iE4RcLh1ILwHCH2e4cwz5GBR2O+a4dtkwAogRV3Qlgd1NtNsfl1VskfW8Y52XdQvHYg4XryWA5VB
PaGMf/4QB5DVWxtKxxNQhnvZkvM4Ot4iCg225Qfk/JB4gHaDKqirvOAn88Vk7X+QtbZ5wOvWfUYd
JXtUnfABq0jlRW/D4aCSF4M01yov2thGG8REVnWv8YwrycBeWKvjx5p/CK7N1pMSU5Rhn5N/icuD
bMsKb5M32bjx46I7KL7Sotgxdgcv1d3i7laXV7cx7jxaVjn2nUIvWekYTm2vh7iQ4MU+9IvnW/ZE
XplhC8U2x1H2mkMJvPq3cVYO6hG5p4ntgWY+aGQyFnbFDsqYq7JQG3C3wiwecyCn+7GyIueu6XAo
rVA9+DAsLlGkV5ELZqc4+eYhqavwQRYofycndzzLCtFASBmuGb7krT7txNRn5p3scSI3XGqmhqrA
PNXjy3RwyRiw4sQXgDngnSF8yFphI5ETEIeUNVlkqVeuEQYqZ22M+CILs4CM2RaI9yVdeBTV+L32
O+MZmX5X1mSOJlam32rhn7Uas7TnJPF/6+v8XF8Ses2WQWFPeyRL1L28avphul7JtmTqUY7sU7AO
bVruHcvFMCLXfHVlOy2KP9drdImSTYZqL+KHnb5zSxDwQ9YiB4+S96ZURv/U9tm0UshNXlBPjJam
CJtnYZHO8/sqfhu66EfMefKbJTS+zgO6Ocir4KUTceioEexykiCDJ5Xi81Iq7rsd1n+gH+5+Fl6O
qUihZc850fulj2DK/yOaB9nrrxsK1zBclcMjiyqLKd3zgvtbNjCx/VD0Ze08452l3slHb1+0gPTR
ntjL8PWgIE8KSCjdy0ev7M2i+mevqqFDLntvc2UvQtw7xBaLx7+bf5sQ6k0ANqTSx4MocfgQDdJd
mWMGx1hDQUBe2S2m2RyGOx3q7xzEcmMPOqUe1QvOy/1zAah6ga9a/2xyaG/bcako+oNpRsXr5EbT
fnByFcUnqkQK1ZUboJsgq3bgkLQtm/I4NVr+aln5AoYybC8L0HbQhPbWcOtyY3W6/YwS3UUeBMdm
ArbfRPUTnh/Wtg6QGgqa2HlGG+MSKXazDazQ3CJYt1frXLxZCvYbZF+1o2ngPoTknbXycrt7AUT3
IqPcv4Zmtfg5FJEo7TrURTI27wtlaTW6czThC0xLLCFQP8zbA2oLbPZazJuOuh5nR6Pp3Xc9my42
P8p3JNN+OOFgv0F1a++8zJ9efbJLi8K2u2fkIVFH8vT2KY3RuypbghSqgsgW/ifmgxBAkXqnCk8g
ddXN0JrNvd2bzlZXBm/vuWDJDSXHObbv1YNb4nc82rgLeVEebdqhcE6oJCqgRcbpjMZ8sMrzvr2I
OE/hw7rNp7rSOcvron9h4TKQvxi0z5GD3Hld9ArEo+kzf0n1jQ3AEYqF88Pq8eht83AfkLTZlj1/
Tgf0+mHMx/JRFOU7ekga/rymivCgVu7hR8xgx/5OtmdD42wqbL7XAySOtzCwtgiJhZ/69mHgxw2g
Yoy3gHOmR4xwkRKqu+SbWSIuViZYrpVQSFu7LaAGpMFaBzx5QBQR5GxgZSvMe4PXpLdfem9qfyhJ
vG5b9N3sPNa3I2ca9IWT9pLlvrE2WrU7OPGYsCAGBazxsHjC9pXlEimld6uc1loB7ARRdxTnob+D
gFScayGrCAfBMK6scCk7NEcDUigv1SzmUg66XnrzdLir4pBEv91GDnajBr8bNU93uuJhvNiTofRn
zdUWbyzkPtzsEx64yOcppvhhhG/9FE7fBA9mcpJCfdTLSWyhv7lbUwn0s4KE7ayhXb7XQQWwjTnC
df9o/w9r57XcOJK12ydCBLy5pfekXEmqG0RZeO/x9GchqRbV6u6ZnvjPRSGQFhSLADL3/owqZ095
okerhp/e3tDy7igpqbVApKsnHF3KvBbDBHZK/yA4ikJpSZtWKaK+bMaHW9WtvhqVB1G60hvjoLrO
8Y91YhJxhb6NXxINaoIZ2MbCkjXvsWmL6lQn9kWVQv9RVJlGvasiZThjlOk/2k6ZLAxsKtaiMTTs
ZKeHJANEEZ0v4nHmWrfksJpXEPJRojhp8VifzVqqEUfF+hJhZnJvLbYnCgKu7RTVIrscglZ2qnOB
oeSD2ngfujVDC3PSedYia9jkhOnwvCXZrBY2GWhjeDuIYhIN/P8Ba1gQPtIurpJhJhDsZMMlXimq
0FX7qslO/VY3mtzoLnrSiOYxgFVGvv8vC3T1zxgH3dYNG2gJwBGDm1MBTPTn90kB6GLMwhQbpdon
GbPiWZvvutFem8Td7ooJbDFinOLY9VtparuVpjbRs55e6/2fev51nOgJtl57er/C+7ggksp1V6bj
DE8C0ilu05FecQ5y1RrH3jaHk6gRhyHOh7UEAGr2qaEyY3YBIlBs24m8gOAOVddwj4iZhffc4Mhf
l+5GlMRBr1DU5EFRzhXDB7DV1naD5oc9wCnHw8q0bGypG+dsDYG7C7TwLkhD5yyqxJkUkK5pvBHp
8PcGolvlClEr+LNOtYSBqOJGyoIVlHS+gBeOTa6VGg8+zLI964cI/wv1e0mc9zFQ7F8jEmVPpYJ6
+oB6z05xI+OE+KG/UGOv2uZZ52AV5m0JYxj3aPHmD1GerqPEzJ7NtAsPRkNsUBQhm6s8tVBLLvs0
fx5GNZhLkyJV3pykOAWqCuB6QTTM5DbvjAyTF6zXK/0UVxLaEeCOlm2idNl6GMdvhoqK4BBByCMy
bT81uXqvkWz9kbSkUJBqLB9MtFw3QJp5uf61B/FL9DWQa1mXXa6sRvyL96aaJEf2wPkSV47kC++y
n4KKo6qvTd1UF2jLlr5xLby5VD03iN7ExqWLM2UXEilBnrIyXmTky/zeSH4oEkws0YNPL++aAVaY
ZZK+qnKEXfwkYgme58MLIXVAwiV7ZTUPgpdBmweS3e1dsUxx/cY7BEN/6GWvwEiLLEotVZObVojm
5tCpvz1FPxFmjr6XSOdjtui4zzYKa3MWpdHj0AbKwuWPucSBU69SR2qPhp8Mm76W1d0QtP7e7Y1s
k9lwQQk3xquw9II7/seaRauRUB68xKxWrMHHo1YM4yJTM23rydLwgmXX3Mp7h5i5Wx57sNh4y1Gv
u9ggaX5Pt+nB1RfIpb13k6MC2abpCQZ8lNlq3BJEtyjClCtyfvNqj551vkJFG8tXL+7iZWzaAEnC
AvSxErlzL27U76iwx55s/ghk3AFHDGLPpueou6ouAz6sWjxHOAQlZmT+SOL4Vyp15aNVFPl/W/oa
f0YJTY8qR9F0VSGcJhu6on96VNV9pFhYMw1PspE4sMW+2FrDgzdFv8hoHZQN46h4TYIwn5lS3Zxb
tPDvelV5FvXRGKGYg/tFXmKUkPfRVmxERDGojI9F0Wpm9b4I8jtntOODqwTdyi97BFdApM17oh2v
WjLCMc7R6nHsbW5Yxe/KzL8hMmU/S7YCUaNTki3Jn991Xcl7Sa5I3jRIq/tWel/pjvpQTvU+iDyE
F7Xha4vNCzJAnUzoXezo4YrIqw6p27nY74vtPwmu/hig3bY1Y0uvYXPIKGgZWri24paVpYESwBEb
8vItmG51ysKp3Rbz8hRIni/33UGUXS/rDl5vNGQlUD7/1CC6mLnJENGxRg9tmdg9MFrzgip8dVem
ennXIKkJ6si8SGFb3fmojh0yDGIWuazKR9uqkUiTp82QLOf44gT9zzqAIwvl9LdlF/eha0svCRyQ
eRSWymW0JvYisuGkL/8YDrnzbTjf3HW4aXj67xI9klEbvDOa2d3GCvr0jOgoTBnPTF/KMkBTyjKT
tVRW6Ytvma+NiyF6UIzBg4OPuagenNTexFHlL8WgdGD3p6ule8B8r34Oso2uucmLAw1+T5a4RJuW
Yi8ND9KYnwUSPC3dkxUaxaOHMvK+U5AyFPVe6p1dpSoeNaz3UgdpNRSqVnpdswRnJX+ohu7j4VaH
hGG31LNSm4kutwZRbGxMeHPyEou0qwB+q0l85yAVs2S5IfOinJzfwgRHqALx4Ihl4S4BubDXuEE3
Wtg0R79EP0P2WvR8QmyDhiTs71H9dee5nVZPaEy7M8BdzYvso4WboGr9TXWnHHCeIa1SrQZ85lBV
AsluePjfaIM7ayIPPyJs1/Zog9c/Gi940NoxDX9j0MFydcqf9RV5AbeJ7uSplNkB8pFmdCfayOhc
27QJMvzeJnJyfx3nRKW/aLtUXXo5TFwcIxChycC46RNPd8LP7rLcbxHjnEi8eIJBlo7z2p3xi2we
sPfesoz3fluc+G4WvBILQdFP6qNT7MTaTtagcSShaj3YJVnsSX7nF05n3P3AP5VCRkc3le5tBaYV
6snBrvdc++QVrDcLNR5es8LbB05cHys50tYWkbwZgU/vN4oJSYoaCvarrxnJ5WerifJFYTfjWbPy
YTNqar7VXOipkRQj6hgC/4/9StlrpRIcZTT2l4C+ometi5FE4TOBckH6RPe/DZGlsDMcfKwne540
BRxqr2y1O8uPcAjCsuq71X1lyYwOLVbn3THo4SeBS8i7/ZSf7FK/RyGFBhBBb2e6MvSz2oD+Lg+G
eWm7+rXMnf6ltYdhZaU6scYJUVIr+gINYudxiDsUme0smMu1Hrw0GSaYGj+PjSg6Ywmz3uvusVSq
0faIHtSpl5Np8Sap4eSIXgTviHxK/o/U6JoT+QS+ihxJ8RtIakRUnUxzQCz/HWyF+v8Cp6HuLKoQ
7UDwCDMmcgUaniy9sSMX5Kz1vOLJIKPOAxmveYQ6Z87QW+u+1l5+F/Lr8JCcWyL6kvkzrG/2g9Z6
3+tRabBzD/QneTxdFwa4qvKg/uLi2PKc18q4aZIUHdGp6DiIqUu4PuyvrfxZXeqZp/+8Tjf/8u4z
NY0AsWrYluLIqvUpjq4gNGsOZiE9wlzEpsfFTn4oxvYsd0m0q7py8lH3s0c3Y1miq4n1MwcX6NXc
xLe+gwF2dUAqpzDoDlkRpT8/nuWZZt66J7L9NnUsoQ187TtNbeCrMavcWp3j0WjFaAJihxPH8b4m
4vsL3sGub7Loa121+hxFgvQCwUTdZOw7NrgFQby0pzAolhtfkyHceyzKxSBsmyKioOA0RnATgiCQ
G0nwiDjUTJ2y836HtFvUkfydniCi7b2EqdnntmkcKBfrv+BQgcx9CrxNIiCawavH1Piny59gdIRv
XB04ofWokdpdRM0Q5c+xgeiyP0ZrgGLVHj7ZmOPAw2nZkI6sp8O1JdUHZy4qu7giEzkO9txLDJCk
5ngUOBcBhxFnnzAxn4pdZ2AnMda4BNfcTVu9mUyOyac9oJjHotNum70iFdYBTUmkuE1FfwoSvHSm
XdCvJMd2IzN+ikGJFDDIwlcKxc+3QVXkcVv6tvZkxTlL/fisovT7s+m6pa1W3CWFl81hp6S/Aqwo
LPSPXnADQ+pAk417WJXGMosC81gjkbcZ80jeRnLkHw3gAit9RPzE8fUvvktALQZkcyBEh839FISR
krF7TIEL8q7shl8IV4e1zg8EPB54jxZBV3yWlnhHvw0iEB5cB7FtLd4HDQIpUGJJVEKcvQ5CDLk8
TNum65VcVeoeZdckRQIAaN3qyN4jS+gHX8ba+6YYtnLotCjcjXnosNglyli5rGWrvvc2IgZZwECZ
GcXgXGOQSQAQBWDSU457aieD35QkBSO49ncVt8NXyFT9qiSesrGN0JqqCy3MLp4evWAA4J6A9pfb
qlKf07p3T6JKHETRSeIVgffw8Kler1R13iRduUyH+6hBg0YA2smAlAdxdjuIushr802UHnhC2S37
NvkhxWUN+07XOChTatcywdOqdmpiJW6qT6J1aGTjUDoPXtlXWzWJtOdodFYk6cwHubf8u9LvHmK1
JwmGrtpGgZcMe1zVllLTB6ssL9NNR/x9Ie5axR7SjTPYzbUoWhMT2RxlWBt5/duYtma9K4OvB8ZF
FUUpVI4F+M97N/upDZZ0qPCjPooFrq+sAksujtc1r2pjRkp0Xm0XBKdZzuCdtuywniNT4oOu7oav
7DK9xVD5/iEP/eTBGMOP9biAHfrUSB6m/kaTOK+6eogHzT4mtZw+RY2/1MUnCpJ8y9LfXnRaK2/M
0eA/IPERGKpr6LyRnz1JNf5wU98hbfJtQnx43kVq8zD0fr7ObS1ciUShGyUaRHMdb1e+suc0vOSy
MkzUi8crCAasl7YYNVxKWRtbu8RtJJzga7aXYV28GHV08aZYZxvmOxNx6NcuQiMMmZDgXLiBu0WW
tloHnqPfx2mMKDhYlZ81fpJR9Tt1ZeM1ze4JBmOw8H6C3NCnmo9NcIRSxHA+9EmL2nrFKuaLSDmA
fZlyRDBORVIhrUgZqQEOWaK1LbdAL4fvNt5nA3t1l//OOazG+hRjrnNooJAvY1zmXpukhEGOl1WS
oZPhKJDlYxZJAAFNSJ7wkJ6Sun0UPTCAZsMaxE91jrQ6BJJgq+AMdt9MwTfRw0ImPzfa4ZjzTFtg
Bl6dy+nQyWa3kP1EWdiKjzRXZIZUWqaGd4cVPiV9cNLUuLiIl09GiQH5RfyMp7ZbCfWZD6X3cXgu
tf/l5ePI1l/f/xPchsyPQqJOcayJJfEh7aMZEkRquR8eR2dXSkrXbIMETJLj6O0CWQNzL4gR4sxr
XDZAuhoHi7ByJbBkrbtqUtcA7N4VC4XYxL5AR53sufwYWRH+HTyq1siShCvTTYkKT2BiATIOR686
Y7+LEUsOuUgeq73Jk/ULVJ4vqR2pZ1GSPUw60vAxCojaKGbq7nhu41uRWsbrAA/cAih3lzuVdIrG
tp/UwtTT4EgIi0f9nV+31ffEb34a6Lm/lkTWwC60w3OIMDYGovElGrzulIVGjiqMnZ1Kx3I3odJV
25LdKd5cElyVon3oVXk8xAGO7KPaPgxFqs5D3FpXpkNWIedd99MxK6R/QBtFSogxr1t/H7BAuE/0
BO0z3YPJpTjlN4W7PVVz61kfdBy1dDNdm0Xe3PlmfoyB8r7GCaLGE8BQrjt/PnSZf7HC4q6T/HDb
94G5d1O4KOLA6xOEIgKsrDM9XqFZFrS/O5X3LRmaoHBefPjmy1qTyz36ZfWZlBiv0iYYlshfFasy
cvVzydMJAlZhr/CRJflgOz5yoE1k3dsuQqLA4L4pAGYQRZ28TCws01hcrDLZfsaWpP1u20E2K7qy
WoZjE65NWMVzngDds2Mi1lHqfvvDM4Z16RWdP2u0xzbVnd9GK92xk97UZOcXgwVjYYjUeV0rCOom
vr1GMMrZZ0iob0xb2qE+nC4V5G/GGPdNGXQ1qsAYB7Tg4laZ27ADT+uzmoPfqwAdfm+i7mKTbP1F
yomYjeXMEeXHnhgd+R0aAkC5Df9EhwQ3saz1MbMcW2gL8aH3/PBOHIoC+W4pAsI3VUWSVGIhgW6Q
0B/qrEm2qMtfeju/FGaaPwK8fVRKJz5DP5OfMkn5knmKdVLDvDoORnmBCACkHwsOtnC/QrlJD3Lg
3WPGNGw9Kwn0WRlk+kEiAO0sR5zdXzuTqHHeyOVKFKXBPNs520NTbbtTY9Y9vrlp+qpL4eS92vh7
1WmOwDRt8M9/8HB8h7PC135Gue+tIa6+8XMExyYiiEm4Zuoiyo5ffZUsXDZad3giM5Keizh8YnVS
nQbksuYsn5Qdxj3tF9nmSQ00PFkTJPnJe7e7S+xWO/a9tTFi3UcJ0iwJ6OlA0KdGHHu7u7a3rF0+
Rt/JMdKjU4xh6wQRSDtRDlQLk+YK0y08B9plTmT5C8uYZgn0ntfaVDQ1E0FWR2lg9Iz5KnDyYd7V
lZSRitPS/fXU0nGmcVlx2fNuqo08XlC2Ks19tBM739ml1XAphtA420m9Zve51B3tZ9ZhICaH9fdO
N9rLWCf5ZABQrsrgdSy5D0N2OkMTVr87/QExwO6pinznULgjxim4hSz6CE/hJuSRHkiNu5G7IJnl
3M4XjJ7zSzqdWbpySXjo70WVaGyzKll3qPPNRRFwU3KSlPI7pMt9NqmUlZHcbrsK11dRtAJvJPIW
fQul1HwMmqG7T7AqiKdSnsnAN70WXUq5lzA94wCa7O0sjrR23frmt1vVrdutr6PlBakNrv4+0sJE
EhTvbyRp7V1fVOHWblxnT/wy2QS64h27IKjWfqlFJ1KJeBrlWnEe7dJC51BGdabzLg5v5k2WZMk+
tcd653P7b5ogsw9aNuDJOmDX2hc1SuvgPu4xhUBMWe/kxzy+Q3wf1IE9JgjVhuGm1ctyG3pOfUYs
AI8BJy5fVTc9ygV3OnZm20ZJq69hib0uSL3kopF23QCkkjdt3kTzAqucpUIUdauYzNYZ0vTKQIzD
xpvjG1TmpSqX5i87Tx4U1hDziqDipdOkZYe14W8dUpnPs/DVa/mEnR9lF4wom0051CebW2kdqXa3
7g2wMrJlE1swffVZNqrvqpmEv1PzCEqTQC4388Uk9/xq+ejoF61S3Y/opq4KBN4PNlZzTkhO0PWk
6gLDqJmnFZmAAuM2nC7iXzKapTMnZU1iIoe9gl6Y7cdRM46IUSkL3+mUFx0pWmIgNolKR+GRvapk
5EoC3xiRsZSLHWFKC7h49wtuBQ9KsvbsiCvzLqmacK8FCITbSTucEmfavhjG91DJPWgZ9bBR/LpZ
mx5LJCUY7hpQuj8cYHLYzyTD/ZAgJBLHSMiWads8E54gQUKPYFo420WW3KkdXkJNX21ky4u31ojM
qDKiHMf/ZbQe5No8OzrCIkFXeEiQQS8e1AAl+hw4fh847qOh69XFQr0rysNZp6HJXkyqqn0dH4Ox
UNdkkOulAHfhAZMtzC4otgL61YQTOAMe7Um0Vg3KOpahP8pym0JXzQiZYkBmlG081/S22zaN4i1H
W0lfIWL8IuvSXwoHakem+T+D6Zlr4Oubt1KO7QtxWDSwzG0btMO6b6P03lM7h3hlU/0wHTyKkAj9
hcv0r0IOrKdC1kcUi6NXe8DfNUs155JMh0FBW0sN+aFi16FKqNAiwDuWVr703dK5iI6OYyIgGurO
7FaXS5h+lAYPlmkW0S02evNiX+e+ThabytoD1dB24zNaq/7SzvIUqjgBQDiDrJ9bLT44ofPVijTn
GGjsr/3qYdS0YK6O6mGsnL2elO7Ocmx0+SCozMfBV4Ce1P3GiSsVy8N4OOfTIdikQ5Ku2BwHm5yd
wgLmvvps4iOhlX3/m/zcCFKZhQq77VKK8bqunWzZEfvmcRl7I86ZPKh1ybjreY5s5EEKF3FhKk9m
6FkbN8L/lJ8896sSv4CZiRejXbHgknFlHl3QI4lmWKvQ1PpFZ0S4XMiDdciKpmlnpOQeDNQON6Lu
dlAq+48ula0SV0NOGAJOhZVZVT3bVVfh9aoHX9oyyxZtYmiXyPHZooKFAM+9DrURigCEBPA9sbfp
1KLDhLk+dqXGFpAI1UNCnmlWIHy5FXVKopmzdkTGGAbXBRcn6xe5qAVmhLXr2feexio5UOVvsiQN
UMyzcadLLASRb+fpPkyhiULqWAhGL4hWxa+d7ANYBw40AZdtAuD+DlR6u29GzZxHvV0uTTD0hh+Q
kPQSbDTzPt0GY8r9kMsSNkoj5ha+494PVnfvmd4RbrSHSngoEWCJmjWq8dkd8TQoyRKCmZJSSzAx
WDVBqS2fMB4Kjz1xDUIhdfkU5Zl9ciL9kd8PspgDbB7osnbjRWerIdgzpFcWreCDFeziFkVLAliQ
akVdiIbBqc5/iILp+/Iys7pokqAcL5HnwqRS6h5mgjZernWyYa7V2AZ7MXURDewW9LMhHURN3iGn
LRu4+NZSA0zCsYpD08RvZ7GWR8usJe+K/kQ1CdfT53rKk4jfVSy3q5g34bE0sAzFiQelb8Vxj+LA
z8DZNjCtsIYYj0Zp8gJIwjusafClzHgsCslTZexx/uKb2RqT5qmoq+1sp0bINWWhrc4LHWZXE5tk
4ftoPcq4cmUFwkW6q13kYTDmGlYPdz6fej1YQ7yR2FoWqjfCRhumEMIZBOuiNWSd1zTITSdX4eKE
+msLqe/otz8HLSPR2iBH4tgEbvMgsnaVW7EWm85QfqrSa6Uoi0NtncjyDqu2CeolYVNSFDlMyE6K
X93Ij74aEkF+LBnqLzzvlXkdut4DWJRgqYelezZlfhRB9I3NFQn4BscYtTF4tUxFccCmAFSt4RAd
gNdGk9pb5i5FGLqL1YtW3Qd6BbFRNmMo5nzBoRNiMCc7Zbx1TcyG01FBUT4fiQfokRFjVCJpd+JQ
+FACWW01K1wV3+rKuoFh1KvFto9L/dqvU/AF6wlFoT3srHK09dFfVfQdNirjzHGH7FHxzeq+q7Bu
7ZPsUbfapRPJ0t20UHebSnnWQKweCBC416KRJ1iiDV24StQ8RGCz7aVlnvnYCMpxTC42+4FTXrYP
U+QZudcCdsx6f2egBIS1fTyuDce191EpffFD5Hs6GJJ6U1aP+NGUjxlopFxDvSn3pPLR0TpE0oah
4QlL0SYPvFZaQjNu7Z5wSeqOULfcUxqaP5VxDJ+9JCy3gYxZUuF4Ee7SpHv0rgo2ohVGBM5Vvp6D
XqHVlYwFERfpQbZ1+Z73BzAWqnurhbfoo/NgstHcW9IIYLA1tI2hVaigubIJYyqqNgkApgU8cPMp
IZSwAYkvL4jr04pv0jrPeL1LkWUQYvHLtQ5MdCnGqk7rrXMlb5bXsQ2gM972xPmmzqzwKswkQcaL
1qgl9qejQXYtAtPihYWs40p0TruY/GaPzbHoLHuYm5Y4Ra2vY/seR2US2mvRWWtrFYsa2722xmaF
M6aZFJvr2KAj8daSEhJ/QjRiw0aGNVpj6bYxLKc9t95grTC+yA92tAd9EjxK1bxV5O5RUqz2MSn7
L7ConGOmp/2maCFvSlrfnXFX3iKj6sAdkgLzWlcr33CCyE/XqhaxgpNOstmVcxVnd3bMAM39HdKa
3VnMkZYItbF/DtZ22s8TK+1Y4gUWarthvPc8iN+w3n6kBKe+5bmvzkB5GOfENcJN0Nu7uh6TS2NE
T40cec/wkRHq0RUM71BKei4j/JKItQ8r0Qp4AN+PInZ2ojXTy4ekytqLF9jal+ZbVSTeRvWRico7
LOjQ5yyRbi5wZQtJciJlPQ47J0cTGcNj649TnDuGnY5MqTr/0OHDqZ4o+N8NhA88496FhPnF5M8j
IQuMt3e8Lxq/tjs3znaiJBmdfg6xSBClcEyzE47rP0Sp5I+Gvh3gFN0juT6WRbO3e3J0YtawHpHZ
ApmyCE1JOw+u/HbQpa0ldd75Vs2CP9/FrvckOt3q0dZUlv5ApvhTQ+aFMgZvsAVunUUX4hHsdUz7
0L1fzm3ZMBqlojzBh18FXT282qPpLsYaUPOgpPJRVgl3gZ1e2CF7ZH8ofczIIMGLQzEpgYgzRM1t
bu+Ud7iFCoioU97P4ixBeLqFUPKpQXQWrV0jeR9aIft4pLC7iqgEsdfrrFWFn1iFzHnYQComwDKM
KVZFwdsBPcV0F08HcXZruPW7NXzq9y+63KYfAcRHGAxx4ds4Ubz1uV3pX3T5NNVt7D9+yn+82u0T
3Lp8mr7C3ubt4//jlW7T3Lp8mubW5X/7Pv5xmv98JTFMfB9KOxSrxg/uRdXtY9yK/3iJf+xya/j0
lf/vU93+jE9T/d0n/dTl7672qe7/4yf9x6n+8ydF3qFkdahlcwRCWNoF020oDv+h/KGJVBSjcFV/
G3UtNzqGLGKWa/k64MOwv72CqBRTfRwlav+2/+2qtz4yeedxeWv5ONP/9fpsZth6d3rI6vx2xeus
1+vcrvux9v963esVP/4l4uo1HAij6PBLf//2b5/qU92t+PmD/uMQ0fDho9+mEC3xdNFPdaLhX9T9
iy7/+1Rg6hu0eLE80MOhOjW9by1LEPEYsFLEgRzJAD2tQO5QBKOFs0lhuwvJrjJ1HVdYJ1alw4py
ahYd+8EDEwd4BRHZutypWd3rC9Hs4Rivx84RzC8MOlHVjk68LxxWgbmaq2t1QN1bJ6mEz3YxJ80A
9JLg9N4g4LrvejTrZ/gLkg/HpPjt1OjHSJqLWnFQrbeBt6rr6Gmci8ulNC+r+Jsb4EGOA5wxT5Mk
WpOTIh4lJ9k9qMyNXqT1CbGl9F4i+nIwnPoi2kSvgjsXc6uyX0ALT+9FNxXl15lPsGUnumDUwRIp
ZWnKrKJDnGdguPRQmd0m+pdXx5/mYhmqSxD1b67sDCgvqe53L9WIwE2CiyNILHBgk9iiKFuq5SNC
57w13xr09y6mLtEl6+mCP9x1mBgrDqKf8z6LUUTYyOmQd5UcRotWhmQBxKk4ECW0QqgzNN0O106R
bR9BXw7rD2NAnv7R/UMtWouxPe81uZtJlZ+y19TNU4uZ3kmcxVU8a1ucaD7VsyAKFqxP+Q19GtDX
/qGNPNQa/phD9BCHnO0tKlBmu77ViTM/ttoNNMhfn+rFJHll78t8NHeiUVRZcbdK5GESde4MMJPk
CY3poJWo35ulc60XjaJenN0OwOvMvSiOQgBPnNokU9wyfBsrhlV64C4CrcRnOkn6FRAArEnCUXVm
6OtVF2y2CZJgayHxqwVCTdjO7Fehk9WXzpPrS6nk1s5q7UdRdatHfusRSWibvQZdxSEBjrwyda+d
D9NIUXe9hpjpVimuY1vecL2OaJDz8QVF5wpnFWi64gxRqLs3vu4n6i4ifE4+u7ZdzwVnV7B3/XoA
7VAvnCI4+uRwd3KtaTFK/kVS7aRCwhB+5kpy+afzGotyeS66u3XZ9vtaQQjSq1rcbULtjTsdSY1j
E92ARn07aHnVrwyi+aLqQ5fPzGvR7oU2dOwPXTXJ7cRwQcRGvmAWuE3wlehdDsgYonQV2+ben0AR
WBvKX5MMdaCugOLw3sM3FQUn5S6Zq9tPoJ8oAXy+EpXW6GcH+K8GAZBF9o4NQtNoj5kTmaMpAsid
ch+QRd2LuJ44WAhobcy4bq+iefmIXw9bivi+Jht27QfUoluielIhHZdXd5NCwSqoy3DhGyEypiAF
U+AgeC53rlPe5d1Q3ok6ZaprIHX784oY7UqURfOneXo5POMw421bs+oOLdzng9NNMsqiHLq+trdV
THuzPl1cGwg+gQforea7r9UBiXu1ncuSly9uMzRp+DbXpzrs1LW9q54+VZtyIK0lFWfh6dUgXhcf
3ivXtw1sonFODEH58IYRPf/DG+n6kuncQJ57gJ7mMPysuSuRMU0wGENsNcONuoxIr3CI388G4PbV
7FYWzW0XXUd8qhdFdtDtGuT/S9U1NpZWOvtdyYHEnOiBdLwdUrd6K+pePWuAiRxEo6i/jm1h48y9
sRyXt2FE1d1FmxfKHDkldFpxbsZSCHT6QtW1IAAErGAcZ1Wv2oDK6K5Ore6Qhikb06AqtuEYF9tI
i235vjOIHchYssxFn3LqGAmqwjAZ9zRk3YhDnkSV7WMiyWK0Qx6kUuRk7iB0PBt7a9zwmlPOkFnV
szhLEFZXR4x8b/WqAUIuUQ20i+jqyIBqZ0qfG2uLjw3Fj8rbgbAefwmo70UgOVNmYGoOdBydlfer
ibpqumSfSaRkuNrtA/glquFthY/jnz+Yn8YF6Bh9DoNV3Y5xUKDxkeLC1yQIVUoYS6poUftN0n23
8USYl5D6L+5730Czxk99O+ul5DJx4Z9MTyEF0FSIo8VORTgp9TYaek3dtbkwAyKSIB3e6jKIVVlf
xCsx4jpYzINZI0G9wsfJY5qrRMdMWYgZzd7fiC6fh0xzQ60N9mKEaMU+bhGrltWbuIxN7oEV3q38
15k/TR+eiBIV33wzRNfDqOJzUUbVrld9DLfhuTyKvkKu5c995XY0SNMAfZBUbFkshVeS4AxUaitB
hokoToQCGa/5a6tgG4hWywboIFrF2KwhD/kmw+syz1wnTz7DoEyFPKwTgS/AT92KorVAguTammT5
Pih1AE2Vsg6BeCDWjFMjQiUweKazW8Otzp9aQXAoazOErSD6iUNXW28NcDd+jmT4xq4jiXobIC7x
aSZxiQG1k5loEJ1v146nDwX6qjoWwJo0S8e6dgCOF5h9+AoPyqkH+dXjCyBZGOhLAPjKa2EogKzy
4WHIOvh5UoSoWeshGZzKFslP2T168SjfKwE/2Gm4mDWt03LbE+/9d7O6uHIrvSRZ1pzF49bobGOt
uC3MbPBZmJxL7SFQA+8Z74GtVxDtr+1wfMyKbN5Pwmjw57KTijnLzJt6QVpk7WzirStaHUw1+FOY
UrSKKWHldQfRGujyhynTISVRzBx2nf0kpRCTYXAyEPRWcy9LUb1tbN9cJQTsv0hjcBLv4VuPGODn
Ng8sY+VXBo4ZOupUmKyORrEW6+QR++e9bqXzT2tlSJWswEdZ1vZG+Nb6Vidagqr80DL0vH5m16U6
CZ+NllV4UaO1oMUossd6tcObXupO70WSot5RHMbU2kKOzo+m5IBV6+1sUyl2cC8ODgCPPAKLJ0po
W6iYOdZ7rdWrCJ3lpF8nTdfykGXAyP1/b+GyNq+DQFlnSNFF86GWd3ndWEfRZVDd7mTa4/o2QMUV
asMTFFa9GODKmTGvjSK49rled4zOeZb510k05B3P/kDiU3wKCxj+xilcYyb6igOo6XgBtqlb6dP0
o2Sjvq1H3oMUL+QQbdes+X+0fdlypDyz7RMRARLjbVGDa7JdLrft9g3R04eY50E8/VlK/Bm3u/9/
7xNxzg2BMlOi2l0FKHPlWs1wlWHN/GiwxA3ZRiBuT0BF/YRA3HAlU1WYoArK9LOjTAPQ6ZDVtvEW
qYYlNn0P3HohH4WbkIvzvQwtO60emAeZBV/BHTIcPQgaH2UwAoVOp3TA7V3T2uMS8DkKOp5vUymG
hkHRhtWKxqA6izbMmvp5zSUmK2IZ+MtsWteq5dti8xI0LjPnUR/qcPcpxG50PFFD74uwahM0yZ55
cHstAnZw0nFKh2VMfooktwOqrLdIGttL5OyiUBQkpG+E4BmhIFqDzpZL2qCx4/5fr0aR2KMKsA4C
maizZrxzQDC4hqRmsqFh7wnYej7egWbdWQ3goNh+cgRDCv2hON1/thfjQZSZcazzOrVXtMjoXpks
h9uQhS3ASZmz9bCzvNh6Vq+Cehr2NKRD0rnQ7+jjE40qqN9eOmtc54kQd4UaeWYYXtCYuUypwMJx
7iAsF0ho/Phe14JlwMu+GWj/jnxwvEz4iTCQ/dF0deHRFMO2iTLglKoa1PDtcKkdXVzRCABcZXCl
A4/tFggiKzikyuY2AKpOEzj/yYtqfXeXh+xQmd7bBNYDwgBBX/zIYUIrWrZxph60sWo6sLf5qS+c
f5Z4tAYC3mU3Fwqo+kr6YS/kDQ2ntuwARrMjn4aam/KHvHzKkvTtalBxq5C+tJ09T9sEqJuCI2nj
KrUMcIlCzxqqPmtQrBdnskXQUB6xlf93bO45GuXOZAjUJIqiIR14ZMfA0RTh+pNjGUJDy9wKC8LR
9RM33PI8Sh5e0FWMYhNY+X0LwMd1OzTTFlV4cQ3cSFz0yF1BgS77w0tzzc5bUWzK3fBK89Hc/3k+
RQiQ084RyxXer0/OZQ2AgsHlCxC6Z0XoDxDg8ErqBET/Npp3zq7WbtCZEYJIwBp+1G0cHmKFsV5R
dGdHji8FH+/p0II19VwGzYbVrbzPbTR5ZHEA6R71LwTF9NegserTPHJRRms0a1wl9Od499Kny/7i
TZES+zC3U3OhKSyuOcQKb1CrDtHhlKL1JinrA+CC4JYCAPZhFH4aqYK/shR67B3sMf+HXHOQ0utO
KzfaLHPCoUhXsg/f1iEHyFX/P66zXHv8nz9P10+6D034alOlFpQ4G7broc2ybwOO96207/lJVlgG
r14pP6U2jw8jWoBz5SDTQN45hsIrNOVsjNZDL4maQpG0Ng21cdIBEQhB+NQmldyQkdzzFSl8RBPS
Bs1XEGF3o+TtLl1K4HxWpcnlTTe1G92sItNHUsM8RFVmAbqNe34b4pF3orFH93fyI5cj3U1Zte3N
23tNMEZ7ZPm0W/xAwju3S12oQraQ2Hm36cphRzU6c2o223Mw75jzaVZMLz2zyj3Np1k0wcDXZ41v
CmhR1HxyDH3mnmwmNYhKjujngFAZsBLVaXrXLfs0JAfZJFitId+I1tr/OZYWTqPwm2ODEa22r6XG
NZ/OTIBW5rNc2cpUs6509r+Icx1XAyoYyUw33XzixqIhA4xXyyMAZt85s8heiz78wKOVAlqQQvMy
gUDd2XDC8hm9xivTzIBxHk0OAHN85coMWdcEIr1IidLQqtB6D44kDQDmqXhmBpLwyAKBcFQF441+
XmPCO8197IhriGalZxwS/GxNvMdA4cKG0Li+K0rnoQnsev9hiOaQfR+C0GSnNd7sDUFWdolt0zqR
XgmUWC+W5N2RJEwCJVLSRBpYsKuIrR3SMBljOzlB6XeeQLPo4PJ0nkojmj9aSbxxAKVZl26VItfZ
yV1hRPxSotFq05XIk5mWBUFjZQs0KNeVhd3MIeSQWAAa0F5+KJn81YWWcUBqmF9AanrQY6Gfja51
oRT+LNErdmmVS3atdjbs8abljhf5uIXKQ6Kxf+ZIE81aQKebhU/XXD5MGoLrOwYspgSG/Uj2tPVa
v4LEx25eavkw5KYPGDvp/EGW5Ypnw0ucfR6zEIQJ2DFytZ90I62/AdQffVsatvSrxWjICbhb2i9S
ODDfiARp/RyzLLE4FtuyzKSWmfA7hVzx+IQU2jMaKrXHtpDWrujM8qbN6vRRm8BZBuDjj98DxgiC
F3WItAxRAUkdfTIcRF5EBqgLm6/tKvs4NNWQgslLwcuQvJ/mFjbg6S0w1v6g9NqyBHigMXBfgG81
gkNogC4dTTxg+apL6LeRWBtyu/xM0c0IKfKaD8ei/SctLPMgQPF0RCcp/qsqrQTBjjYUUMFSVpej
qISUEHmlCqEzOtQNmqRmz+exHbX8YPc/Sg+09i3F0XI0RhKpQys01LJkCLr2MOkztEHjwCdDaDdj
hYT9hOeI31uQw/onTc3sCDRwidRnlGXHBogoHzrAEOVUkxo39TZR10V4t8odzTxXpY6u9UGiA1BJ
SakhWKPknSeCTvgOxIDJa+l9fZlAVX5GA94zdp3FS5fF08ooouC56wBHMvpCPgdVZK0gqJc/B07q
rooi9KCi0EAF10LPbsfR0YSygXcwHA7JN9WnbcZxMA8NonoADc2H4eKl4P/t3DQNI98ZsCVvVfcn
7wCP4TWkwKPIc862YjtB+Qwodoma4XEIqw3ZRkAuJ2jvKreakvUFxCTVCiYaujaeweqNW2vlDehT
3E2Ctt2vLImfGrQYXPS+YnfQy0xXZM+z3lxnOmDkngL1ov0Zr2bGSzBV7QF/gAZKJVnyFd1tzaoJ
veAWWMDpodTaC9lDllXbNDAtJMZwkahpt50JOFELns3n6JWLePw5TCHkCnBbu/RlO91A/aS60c0s
fMB2EBh6O7d/Rq+sBf8JRYLeTF7sGLQwb2/W4JtE51MuxRoUFil6oFJkjWrVw0dGtBqkGymd9Aw0
nnOXV1C41EILT7P3szBHqpRs0fvZ4p3P4rE4dznIsaLQvgi8ve7xXeS3dEATu3lrxYG+s1NeKLHq
jw4ayji4lGXm7il2iQDPOzJhFjCnfRo+gNwvvxp1Gm8CHbD/okHjWKyVpW/1TvqjHWN/MuX4GsZ1
vJlqSLsuEY0qkfzXCOKJSuPIzyIhX81QQ8NHDqrNHdhtMvyKNF3cBWoH0gjPWVvQwvJt0QpkYmlz
4qhtCPmDEP0NWmQdPXCGdpClhoO8XuriRwOBeamVNZpC1J7mwzS1NmrA47Gpz22UZD9Yj4Qvr7zy
QQKYuB9cjW3HqdSekMGaIziaflaZBPGQHaMlKkd92FB865Cf+4bSs3EEs277AB5FeQvu8xue42P7
eiGLLbTrhjXF0oHr6TdQ2EEcUk2vumhCTyUUFrEpvcfm0u+nGmXJIDPXrXTGl7ZBHq7gyI5MTSu/
OCxfUws06FGxHYacypq6nF3mGCvXtiHPB8HAVBi9do0CKTdg3S9sdMqAFpcOwtb1g2apA7DmGe4i
OAW21mRoKei+Z7g3olKgPBSuetr/02keSpC8oB0Wfa+VHC+Rul+D7MtCDSe1sK1H40L+awrafNuU
oQSBKw4TcLfHCXKjqSudGzJxDhZx8Ff+FpLHfDymUpirCSwc62XuEkdnYdLs4velPoUl7p3mGRnU
1UG5wuJ1m1nrtrXze6tMsdE0k3hXMygUNyzCTlNP0Tjf6dPeMuvvQ5l5W9brE6QIoA+YjFlzIVvr
9ZO/CAf+R5uu5qLDD62pSwytldbN4HfQb1tT4XEhiJ7Llh/qmALqRdtgGL5Q1XJ2z9zRf57P5U2T
czQJ05Jd0dnbvui+uNEa5Jcri43peZB9LzaJhlZPCA9+HiaqyxhqqdkJ2nw7Gr2Htuo+Rjezdzut
SCOyU8R7PNlNwZq793i6JIV6r3YFAqZSsVbToSgDe9P09bRabHSm+DPPrPBAY0sxlgteQvTrv81r
3QFNQRQ5JFV4HofE2RSVEhZ+j1lWbEG8tkM16ieUD+xDVVm389+DhmC9Qls0/gDLvwhVtjmMTG7u
4H7+PnUekueTDRnfb0FYVyuDDfqmaXFnI3aBsuE/Aajv70JAi4FhhaCiIitvwiqD+jJ4QimKJjlh
D/YF5f1zUtsk57dSiREZ48Yzc7S7lYmEhlRYyFVS2iOUUDEOIY+z7SVKiWTTlO1jILquN7hbKfFU
eMiNnLCByiLyb8BecxAPxb9MVN72Wi75PR2mtnfWzgAp+cVWo70OJUQ9XGW5bmJb3IfrQQmH0QHZ
avCt1sh552MABkclHCbshN/W4ysFfDB3vbEFnW3mk21ZAzk54J4ax5nXIIedG96ZhXjVVJfq3q8H
FFC6nSYTepm/O/DO8QOl136/LF55+BmUZocvn8duwKAEShhFqwZSw/rCWYE+a8e8a3KQrFXqoALI
RAF0iJ2PJgpVEwFWtuaJv6+1LP/7WrJoX7woNg4uEyvHtpoHOsRGYe5CI+jedG3aAqRIbPLMfack
bfo+8+77TKgcFbRkhnAwd4GO6HmMxBVq8bnxFu2gHee+wFbmc/RyPZqhq/XJJs3Rux+xPo260niO
MvE8JpFzGQe87lUJF3saUuuONzlHdKE1Z+rhyWIPUtjGkQYUJMBMj15G8zEy27dGH0QHu6QHaqq2
0Azmd5DOWxsNfjk0g+aiA/ntUstS6lIOkrhnCjPaQlyCGn1+ag0dnVenAZfJPFXZ0oMceuACIAvg
9O9F1kM1N5VHMtGhBKvTzpkSBjJHhCHzCKRFjDjd6uQx0ZzqUI1m7FRbo+jtG9pKJPSIo1M6gMMx
WLeGYaxom0I22pbQ2WJbZnyy0QImqn4r3S26jUADKCBDoAX7QBqGZlFnX+splBgUnRjaXd8IwwpZ
byyLgSKzh7jgVkP/5LZWBdIpKbMt2gySbaWqqYtXhuzHaABBg5Je5KNPydl8gsnTkLwlSo6zd4HJ
E5weVVoxz/3kmJdS3mTCNxnahshuoYsImkZPUwmmrsAAo7/bG9ZT0LFXCDLld+TsWrYCSR57rDIo
s0omdmQWGYT4+IA+3JFF9tNY6M0+18tkTV4rbLRN6MWoo6kLBE71doF5ydH5dAEUEz9cIHIbdwsq
U6Be0ebSniyR+Bgi7ULDzAKgTxrMT5P+oMncPXWBjNaNFUXfKzRyTAz8pxCCM7cDK2yQWhTJl1Gr
LxQAAKUDsouQ3y0zIQ8ovlcGNsFeYL6kU2ZtIe6Cr5UF1vp0zMAPE+Fr1yuwy3IgWw7hFdDb5rvF
7kX1sK0AlESeC+Jgn6bSUCMwpZqLPl3oRb0vLB/iCF8mqwvrctUpfQo62EWHRBWd1jEgWK06LG6y
ySkU62lAIogcn5eY1ylrFIqRhV5zVtun5TB0fXPoS0CX3u0h0EgnPoJob/3vKVoO+6n5EFO00bhL
Wu87KQ+DK5mda21WKZ6Fh22lBk32KttREFnojBShIRTNzni3WcwhBCXBaYci62+Lflhvsf+2aAhB
rD5vItfxGTqn1J6CNiBW4Nq7cUxe5y2KstPZp/0HGoVfIPoFPK2KAL6MbaN4RLZYDZdYR61Wieh1
3gGRd97P9NWwBsDJPcY8q5DSyetrk6KBT9cmNKNklQMe4cp5lDY600FY8w8k7NwvBu6fyOEZwWmK
6/rIOICQ0C/iV/zNh5XQWv2n1t6RzpeaY1XsbU5gaMGpCaP6OCUFJNcH6cuswK4YGe3XFvfnVQ8S
l7u66UHnoYfYfYlsem0ccD+AL1L6aQMuR2eQxRoVlfgO0ONxb7tS2zGnKS6u4VXY+aAPi3ugW1bk
YTIa7se+YS+fJhltrYFt1SwubQ3eA1cyZ28OnsygOoEXSPQH1c42sXL+lNTjbSrd9EfCE3RS4u3t
AfyaNXpMESE0nT/VQ39L+bO/Rbyv8R8j0MQGcXZ0Aa/dLvkCXorsnoAO3UZHdevJkk2NBjDxSICK
Quj2YQTH1gxzyEoOqCfUMLZ8BHtVB77dXcnz3i+g9X4gJEScR/OiNL9d06ISaElalDAUaOx05kU7
A6LuMURLAC3Ga4ruDPehXuUnaBtgBwJxsnmIHvrmQryxBkzInYBhRZnIrkx1rOcnWuJ9HTJB0NN3
Ys3Anxn0/TZAj2i8AslHeJpsltw1SkivEyL/0al9eut5rxA7DtYpNlpzhNXq/UoApOMBabe1mxgN
VO/5VNABNHdFmRpwQEZOUv50MVrgwYbMpYatC81G0aZaMXA+qAdyaK+LcUJ6TWbZXVaCS7RWfG9d
FY8AVP3pqG0NewnlCJFRm2ckvYdvsXKEcWmeGAcP8XlEqiorGr25vuV3Bu5k2xEFatK7Wwe91L+1
yTOUQsFB1Avdjzw53RrAN53QwA6KsLeAvI82daoBz6fF7k623dbSW+doy8By1kiXJNscRIpAGRnR
7I405hwj/HtAPwS9yhStd/uUoYmd/mWAWW840P/P3Qimj8UObpyNmSbi+S/xtrKzyCuAbGzARVaA
3iNNavxKVU6Sxrob1iuUjS0I2iF34ZXGuDLtrIVkbMWfG1Re6hZJSCQHbkXdlSti2ZRuAkorDXyH
NDRt879PqgwT4LxcnpGkKkB/qw4aeCoBL4R+Rjv9a1OOGDJlUIQZAHvSoYMOduPScKtT3Eh5EeqQ
j9amKQuwu6sRHQD4N6MGL53K4mWdftehVkwjUDqCjwPIPkgih8fFFI91dhx6/SuZ6GB3XrF3ddbO
M5uoFvu8tn5Boqc7gvsTMkbdmPQQBy06H0ToFmpMQ4l8uzKShyLpbA6nsRlmv/JU14GXScYTtkzG
ppr6YUVYS2NA9w3ey+GhMcXQGR3AkgbeguS0mEHfG3ersuveJtQNJLarSb9LmAMpI631HNyTNYa/
XFcHG1mF7jpOuHxseoE8quVdmA4slxhLsIfahnYk5zToOhoqIbROXte1qhuIVgc+eV08as62dL6h
s1g+WuCCvkIOoKjruvOLWrurBnCLUWRhoTu7krm+p3VYjZ9OYw1yQ17WdMPBQL8r2DDxiYDjiO9j
Vh5oWYoAEhKEfVr1QKMoBxEltpzViVZDzqoDiX0lQaNlQ2/UhB6eZfTYhk2CfQnQzIqCRwSaKCiR
3gz4Iu85aHTP6MrGrbkOy8cK5BgrfYAyW4E/WoCETwi5oGath/F404U5ABcqdYrttOFHkajAiodh
xgrBV0AzJGc8lMDXUppottFMZx23seGnQfZboHAgAhBU2VbPK6gAW6i+aaoEF0zWCLj34Hv92N6S
iZx2AwIb3TOHLUWQw+5A5ETzybYsYlgdMLpZd0t2vdEGSNJAMwv9+sap7qr8phTBJZg0E9RfRGkV
ZgxEVgY4Uqcg/pHhWQ5yFeURjYdTaMEkWxvawSsygrsZ4XQ6h4K6Mt90HcpSkKdee96zKFp5t6QA
pGaiLSCItBtKHJAjaswRQthNvcYNlt+TI2UNat6F8QyCjPTgFEWOG5/HdmbWebdlC12DzIogqBBM
k6/XTvzcDm6xcqYs+Fa51e0wICG/GqfXEhs+/FWLFh0kffUrMbMna0jy107Dfy36l+UX7AeyNSC+
zaXrCyQETMs4u2KcbmTodIdK9wao8rI/rlyM5scrW+rKmihvS1kgz1Kkryjaf7xy3yVPcZnpfpyb
PaS/8y1IzMDGPZnaziyk9o0P+J57XcJAhl27G1D8eyf0/PcH1NEhKjjE+n0CQjPfaaryxWq6ZwXa
xvx/QG2ESueUfNMMTX8OeydZM/zo78M00Hbo344PURI357GNp43lTcWjIwIQRgvT+A4hjbePYeBj
aEEYfu84koCfPoacvD8+RmS6xW8fo8aLzZnjPdnvRvyeqwHyFShCZI+ggi0uvMVtRY1MT8cBWL7c
kfktmfC21ay9hnc7GtJ0MQGrRMOWj/N09HU7ja+mojEAPeYgRXYmM1r3XFgQiDeyC7ZaACa01hV6
Ata1D1USBiJIR7LVYahQv4rrCiTHVyCMsosdvE2HJBjqiZGFbILZ6aeuNd8OjTpLAH+3tR7oUjWy
o35CbiXlSJwqD8h5oNpj6HsdLJVrEmwwDWQXUAKZTmCDhaae/oPMUBeFVIyKIp0aisonKU9lpV/w
3hL4UVmCD1MOZn3qFYMKHVjb93g/Bhl0BPrH/eKANAKi9fdoOdabog1uINfZ+Rz5sz0V79IE3Fdg
mHBBhgqcNXnBee3tqfCXsQlyvC7oZe0g2MzAgWkQYhUEg7srIqPmaxJ/N5QRmgrujoTdSSyezsjL
wOK2apW3aoGd6YYWqusgCbubBH9kxFKrRtLWH4nClnxqtPhUpP4e+fs8CAzPkSWvORrJAAsLBktu
khYcSvQKOL8NknGMSuiEqJdFKpXTYY42W44uX5Tml4MnNbmRJd5+B2HfxKbGAVKI5CuAXesy9ZJn
GdUlWv1gJ27aJPLAZFGls92VimHMDeSrsi/xBjN/4fVtwD0MuZdRMbbToU0YukWGLkK6DbbFG6q4
zGkngB1ot5inmbgNDTy42nZAp4Uq83heEK5HnrEDVXec4n6aZPP8KWpwYlVbPKTYwV80/Kd13Ebh
wo0cc+3mAgVOJcw68Ga8VBL/pVTW6Bn2bFReG7nmXFJT51ew7Gw0PG+gmWJ1Jy3Ffo2Ualhq4HWO
CTQRKR0byL7kgKaL5kjeNrUOErQVD2EoTFqDzD2kRU8iwxq0JEceDHikJFtlokigYNWJaymrCvQ7
ACpVPBLXAsT9IGtx/WkE+6xf8R6ahkHgbCvTfvMm2FbTVDL9bb6KIKeDBruNBU0ar/Zrpy3VP6WZ
CcydwqxO+Kc0M2e5bon6RN5JVcbJi+o4glXdfPHSr4mGwmEf5/4tmH5ruKslp+GYR87o57anPWqh
/ONMjuzNNryffYrTYmi5j0097po84UcxuiDdUV9a4CAeZDnKq9W3/Fh2MoWqIb6cNei+OXYvH+z0
ZQ7+jR9icIFOfTHY+qa0HSSIQGJynBrBjpK19hqS8HxFtsXxtyFyCaxa0bzFzfPJXrcCCtmfHIZa
P8UTd926HBJfmiHu6JAV6SP6Vx0gHv810Rl43TwfnPLppiC9TDKWcQPaFNsFBdrv0ZEA2D21vy9m
LsNouULmFG9XcCxgtxRrnOezUKQbmrEE21p2DYdsr2lg2UT3UryqsjHetlD5hJacy/btpFe3uirV
aiLzjnoHiIGq9OJJ2zw0HijeuFVBt1VFkCNrzL2BHrJ5EtqLu3UDcTNpTMEt5EjblZZ65de2RDnS
Ypk4ZkFfPkOPbLbXEipFECQyN1VSV19LvKsaRlE88DwAW1EmgTRW9l5NRwdUuEyvILl6De3uCSIX
xRrae8l10JFuoTOyDcomlY3O/t/EaQXSC7kO6vJxFIbv8Ql0++qOZu2mXrYvJhPyKHVglsmapJnh
jwPuKKXg0K/YdBNIsD2I8GggyNvWTWzsSOhicvitZRT6Q5KNyX3UsJ9kpig3cvVdbpryRUXpnrPj
GfAwhWZe8a6JbmYLNwHU460r2Qoh1iOaHC/cgj5JDKHmtQPU9Y4iaIIpke5UArBXsqkJvQ321jkP
4LIwAogv2YC1WzwDLl3vg75mG6FSXw7sVmt9tBfYFr2q+L/ZhymF+mwVrMQoutskH9xtwvpiU+Qi
+wIaQ34DXUrPF0GbfRlEjaZlJ3RWmodhPAVISiidIwo2OPh8+my4JWdSxtNDAhKyEK9OA3S21llY
sEfWDdFlcNrhpk9sV0cazm4PJR6W6WowwmBv8p1hNU3/kxxaAbqrY8bG9jCHQ7YPejMQoQIYqwIL
y1SOt2ZUdM/t2h7N4VnXmhaCU2MKNRMMw7JTDJMaZGDVEKqkJcQV0MpCw2yEglloDVdUpr2L29ln
MuOvC4aiECD3MqmxpAsVtAxCMDfkdQz5Gpiy3SYp9nfL4xbZkVSuImRIoAXw4TFMT9vl4RuMG9XU
+yGAfIIUWOCcIPMyP6tpIkMOOgIZ0skEuzv2kMaw7VWVLevG9iGagm3bifCOTJ3uQu9Y1D/JR6Zl
0mL7fVI7TtXR6IafFP9/OynqgBYD2wM+Wte4yJM6450Xh4B6lM3Aq++yDo9ajLfNax60xWOeBP8Y
6q2rcupo5eJl8gw6QT4P7d+H5F2CkbFqzstwSNBxZqRhtfa0fWCqzuKRu9M9RiH1Gfd/HXEnz1dD
alcPgIQw38oEu7jMkFvIStcnEMH1h6GBWI7nuM0d8st8rQEw8WWqIKQhi6r+7lZi3xjA264KwLlB
UgCh0Ix/h/KOeLGZw/wE5bZ5yV5TtI9O/rbkMAGw1A3W25JoKT+F+O5GbTO8aAXrQc2IM4kevBV0
DoaXvME16WxQtr/GFXwCTawHwlJ/bDOxJW2wAGmVs+2A4qICcfKGhnVXQygcipykFEaaYWXGnPO7
naTFbCQw8DBOYrwLnt0cssErnJgBnj8rSHXMJx9d/yVGB+Dn0E8R34Yd79ZicoJ95HnyxYGcdTcU
5VNjFPE5BUP0aoSuxwuFRVB63IMjGDqbprMqWe/dxAkLdgLNims0JpubaCjxf12mU7fmRQrdDxrL
1uxAK2KamxGiQtAFtacN150dsEw/A0uGe+KtB+iqvaOzd/tiIvtkGXM8UdyTyVKAkRF2PFXDPdnJ
RM7/0f5pfXzHP3ye39enz+kRouN97YFZWw9dbVtDs6EW/n7oQWQrWXfX5Ql436vBRekij7/X3AmS
DbDtyP/UHUhG1IQ5hk8xhF5iB6owMe7Sfy61WN6Xm6fHoPS1xwwK4UoNwSws9S1qSt8z3HRLNtJO
6MB8ejuk+or3DLzYeJRyMzT2KI3qM25scFNzZTVud3bAMv8lqvjbAzgu38JmGJkK89qiO4M1xP6S
/Bs2teMfq/0eRtOLIMR/sY1vP5+wMYYC011bWtCk55VziZrIvADtOaB/GF/0Qj+lLZgtKLIxeXtj
29wFVyLDpkTF11MEqkNRg+uWYqRm2au6AZqOocYyx6grgH3Z+nAFfT2Hp0MwnUAbcU/RtOzo4b7F
5+KQ3oyH0QFqxQy07CaFDuaTXqIkEThBeKYhqP52ddZGVw2KdNdM8rVUPa5Jyhm6nppiRcNpMvgN
yJj12ZuOAkCYMc9vyEtLCghunGmolpQpOPloyRz0OmkXtmcrDECLonlIVgifUd5EHZo6A0wccnAn
yqV0YTlBEy8KtzQ0EjEcmQ7Nor4S+WOIutHVTOdUCgXUFSifl+lNU+m+53Qbo+VQKQxj7zJWaFVj
Si20HHrQTjgtgMZdD/aHPyMGtz3WIx71nyKAnEJaXJU8/rKGg/37eow49OHxzpKxDZA4SKnY3MRx
UrT7faxtiUh/ts1+kOqDZL+qwQJr5ZqxsyoTVQkGVlN0BFcnh4YomcxDQtgQpkYM1mxaMDXvkwit
Q1HvJhpR6PtEhnaEkwjRSh2z4q5LkyPkB50roMHO1WHsCW1c9RkksQ4kyyt3g/z2uCFn62jeWSJl
1SonmfI8vS2clIGVFrOTyIo3aKmvtzTd1RsDO9H6+zxbTYKUxg7w/uieTLrb46UKxM87+gRj73ZH
AT3gFXlpDYYaXK6z/kKmodTQQTQ4yQ19BKhrVweL2ToAIP9+IjD7QPVLeyBLq2dQfZq+B3HU7ykB
14AgdzdVXTkn8IaIt7d40F7ISV8yVGMh+h6LC33BRNKi7eP36U1WlmthM9A354m7j/AcAHbX3bde
lT1aLM4fM7wn8TEZ78KK4ztuMdO3mGhuyAmE9HTDQZTg04T36bhfZSBxlc7GtYv4lvMrgSYYHkJr
QHonsO+A7z6pUFSuhzH6Dhrcb3YHfR8QjXj7TECN0UlT4xUTyU8TZam5aysGaCZfa3rM9paC4Bta
JW9QFjcU9KK5oC5srYKyTrcuWAsGyCC9dEnEwXaaooKhKoutknJRdiBr2Qf77/GoGZ6ZV4tuj9bl
ERDWBEgFlfn7lAMsnaj0eYSCxuL4kCysKRPoDGDVzCPcw/u+AJfGEFyg4hVcbANVFrwee7seMrYX
cAQg52+j9WtwvRNFsCA27sfu2yQtK/ZTT9iKPvxX4Ax27FuKHbhWS1IsrUFLWlUNzT51hapnSN52
UO8OejS9qZ0d7ks2ZPzCdk/DmulrAVbYLxF2Hnht+TOMHhW9BQVtL2v/Glap1QjI/B6m9jHzamSn
i2qd2SwXpdW6HozKfTIAOAFhsl07JckRumDpMTM0cyeBQrgTQwEYe2G41y5A6rpiVvGVReJrJIby
VxVD7y5xRrHiIyDQtSh+dV71VWoi/5pVeQxpnMS5SoYfc6mJ9A4CFW9XqYzx41VsM4o3qIPVoD9+
rbj+xhoDpenhCMwWccR8MEMbcqaV+ZuNJikKDjc0ILHhuZsUubcrRGKKg4WSDYR5LPNKtrB5aQez
fxgMPA48C7LD9QQurCUe0leANDY63lJro77Mh+e+nSBaWpj3lhztA1cvqzawG1sjkTHK2FNzh2L7
CLTr78ZZPJ6MXEXGG/MwNq77s0j0kw6Wk+XEsY3Z4v178ltMEXvyKWqrV3pHprdlelGWPcTmm0Df
k33w3DvBXWAf0ulrF0J2YEnvUhpY2U0GsXPTDrfUeSCHpzKEUgWkIox1hDojJOfi6ZYHje5TgOU9
JW1l+iJHs3rdhKnfTHq4nSLLvNWAuJ0PhsfEyWvMTZ8FSG+Rg0IGyC35OX5kW7L16P9b61YUQpiu
a+76AXQhrZWM2yJv8PerCg0JyEYe8NIoX8Ce60Ci0tIOnRoytq280XkuQUtztFyo9wmlHW1kk+N3
DSj8J0fLwYRV/iol117ViZuUbycG+HGTBoIgloHqYm6kxlPltu1adI15NxjQFkjqKDugYABGh2Dy
NiWDKkJsBLmfliDfCc2pxjcQZ50LtDeAPBjrBop+8agbm/8cQ4F0iGOwnQgVvSxGZyL7lueth+0W
P9GWsy/EdM+06UQyZEnM5L3y0Q6TfDXDt0VtTt99/20e+FDAcj+arzVkGVYgPhJXwQN3K11gbAbQ
GJ5Z7EWbrmqMp0LrvmXFGPxiEXjw8Fb3A3TPfDWqSRr7dxLAt+MZDT0xmDU1/f+w9mXLkfLMtk9E
BLPgtqh58my3fUO0e2AWoxDw9Gcp8Wf89d//2bEj9g2BUilRLhcgZa5c63kahnkQZFXnQU2JgBbg
JlrYZ6ekdrQgn2QaIOaUnaJwAEk79XRhOn6cUteU6QigOMV0tAYk0Lgqqyw1FIInBoTXoQWWnP0Q
DBpa0Tb3mp1WQVm18dtYyBvmoNZr1cvvfet1v1Ay9Tv2HO+Z5RZ4mL3BvsmYnkH3qY2P+GarSzZa
5qa1PfZgpu1LEka7SeWP6CDL0Qe2JkbdOLVzC+nizBmOBmWgvvh8dsdePB6p1elQnO9Gf9oRJKgc
oFPeN4jozQghBR8CJcvfba0LBgoSpSZn8hs+xxLqiOYjv/86H7i9oouXdWfwb6A8RWfaeomw9Lb+
CJZ0YG5UkIbbAAWWjguqMoWOVgcaFELbabPYptS/GtpbjW33MfH8CrtkXRvwHUbruTnIwr0ZZZGi
cjfxES4AcVKiDtQBJrtwZTk83n3xxmp53Yx5f1mcHaaIvbPq4YsbhNyTzeAUDbjAX0AQ41/asnKs
VYd4wMG3wpfKNMPr2GLfsgb8futaIB+bXVBzNa3SJNTwdBmLNfBEEDVYnk+DmVcgs97Qg6kjuz0K
+8rzrlhL5Uw9YY4M3EpvARBM29n5j4cfzV6YlgGyRZSlK7ZDV9EjRiZHXSad6kR8uHSRURqpDVQf
sBlqCGngffGLe6OM1+ToJAbKg6yKWQfTlrNtnsEaq30DmTY7XhVVAbkJw7Bvk2yq907S5QduOePN
BCFIaMSl9esAuUemRdovT9Z7tzTZW8eKIaBBhZvWe5kbYB7xxXhjYcp5UKG7F3oi2LzbI0bkzoNC
4Npu/XTcmFDoWxWqUsFVlQp0qIY6QNDKv1i2NICrUVt7cG3EoL9C6QEIGT/8sGsCc0lb1cCbI+Sz
+hysl4ncQR8N8sZI59wAMzzcFJmsL6YLhfrWLFyI74BHRU+a8Vj6+h21XGWiM/CW5HvhqvIENZQm
oQ6uRdlWrwC/Y2HDP2bx87xbmwKR1MTwwmTDbWw0h8wEIeFyKeSW8GmAoNnTbMOY7sM0ba8tSBU2
nieTDd1Rpbqt9IQ/QMnNPFOrCf3uwmsB3j/00cGvdblxgbjYpKX/YUPl6l1Yat58L6Kqll+qyboh
f7oVQR7fbqJY1ptlIhm2txZkiy80D4LDoN8YWYogEyhVKsV/ZWTJ71am7NbpId7dhmCtJ3vrOiww
GsM8NREfnsw03nWjZ7zm0oCSNW/GHbllSKHnBjb2zdSbx/827WRq1cqVoOGiaYtQ8qNFsMBGE9Ye
VYPhpnCmbkssZNRMEVv/0oxVkyjL9KYON0tvKBGU0PnvCK+Fpx6aQsc2w19JTTtGtLx0PRQiqN7U
URyRcQVcomrqKbCHraLppyZSBsklq7psbkaj1C9Rpf2aZ0LG45pG/Du1otZxrn2nP7Npmp463nY3
GnTEqC82rPi2yf0r9Q1ALt42owXOAFwRjBr1HRZY+xAEK0+JNmnAFI1b6it607h3QRhI44Qjmoex
SwLqq6YoeXSL3xV+eTuZAusuQt4/yIJnoOXK+5OryJ0AG7b2qWlX0NIBX9Tsgmqa2nKcO2qlPDeB
AUyMLTV7YyivPPOv1KJBHAv0FQIE/YmaNCXzxB3L0sdR0Z7kfZPdaypqy6vY3mGB0UPuJq4OA2r3
r+SCpEx8hQbFYRnQFa2+QyEAEBRqEjqIImnnSaKi7g8WoMsrMEz4SGVX7iqtfaCZK9vWVqbmxBDZ
av21LabwtsrL8BbVkvk+gbzRSief2kSZHa/ElXrpQM7jkfuRezs7ZQ0eLg1+A/O8mQ+mJN3Jov0y
aLkWV5cxUlDY+hl31ii4AobEj3Tz5ODL+VwLFDIBWpvaX97+QzLmG8EQBK86fZeKvN+7qBZ6iGLn
Z5xOxQ+u+8gcsPKpAF3a3xyyhj35Y1nNDnjx9vtqxKZLzZBjs3TPwCOzSlxo2nMjqi4s16wXs91O
YZG8VPVQX4ckAk5bmQWX8S4DcHyLZJT1sgz6aGK1niKSNU3laX4zDqaPeySJS5T3QR7py0GEALzF
/QiVX3Q06t1KZ5B5Z1dseBJr8Ndk8U0T65ysLHdhzqGG59g+ZF3zduO0ZvrUFlgKJl3U/SwRq9JM
2/7dIo1VsTF9dToENXLgs7HTFtgeYvl9NKoGxXZqeAixm3n45OnNE1Ie/SbNsdpvFBbCVfiItrHx
umTiSi2mg01h6rI2MEYD+A7VKzz50RtFKJevnRKIKTX0c7zvDXyr+2AwTUBhjVgACuF7VaOSW6BV
wQ3ygLy9B64o7AV6ZupvQj5Sfwhut7Vp+dOJBuZqYEfFLdPwWOfJeGSqrKLuPH511Bk1IzfEfRr2
Z2OC1jZYOMDPWJfyTG7kMWlRuesEyGIPAB+JwHOKGhnPUZtrA8I8LVeJoctbo/eqK7AvGtCsSJ26
sirx+6yUOOk/I6wo8+9ACAgO89z+wVqvPdHLSTSJf4UM2q6L8aYPGjPqt2DSa9bLUk8NcGXencgk
QdO31T0LIGmER9vUHd7CvDqAeEf7ZTjGGcKl02sLZoGAod7/BrxZ2t4Rer9HeSlQm2oQc1C3mOr1
YRri8mYKbb7KRh5fclVxmiWAR0tIAs2tT7vTOrxdF7I4cgtcigvJDGCh0PXRBAO7qs6P1JHj57Up
cxs5fjOEkqvQx0sNhrQX8buShniJzCECRy5Y0fzat15a8H9tU0MOW3ICa+vHGNOt7Rfjhx3le1nz
5E7UVvxgFhaA8bkO+qomTR7ytmzOeOK8UucUx9UFFNUXPrj52RqzfA1lXAgsqqYv8AZc0SkdQi3F
I0z1jEOGHgbhTiXU427I2DvvgMTld/bI6msO/Oiq6339W9wM2rqsTX6gZoaMBdQx5VNmqC0YcLar
GMww38K0HoCt0L0Di730hKpTN8ByaCWytn2eiii+6Nrog0AXMAAIyXZrrfSiY6mayq1VbnpUxxfE
K6GJFjVIhgGFtQaVTXyk5qeboWYDWAzcaAQqmJp3VHaAYasqv/suYuoqYp7qjQTSSnjXweflGRVx
7vrTAykJlACkUgau8gg7UMqTBzSJyu9R/TEHeWhQnAMXETiS8UDS7zsk0zZTjRqQoayNe5TSG/d5
628bRClvyKNIUguIA39YIToFnl2WutMKT5vxQM62hcLsdmyAucJQGtGoORGObDZ2KaciqFxtO/TO
qwlNrUMGOqZVp5hhnCmsTtSESI315Ij2oxkNY7JNUKq8HurW3VccgmG0V3fxV+/bUiZr2shTLzVp
t744250MTwjqpCvKanV2B6rglPfbpPE0gJQLcWxtyzvpQG3N2bEsBCXXgAwrDSA7pc6acUh2IzBA
80zLgD/nRKQIqoTrLMayx8wBdIuLPrv1M7zRhond1SGHCRiC02B6b4upT11IItiFDKIuF2nA4qJd
p1qXbed2FU2KszyxDnPbCPHyrUt+pSnKws1ux0Fgf6gGA283z5+jxBYkdcMxT05FJLMzVjsfh8lL
Afb5sx2XFZjXmxPZaUQX+hZoVHWimrGuTIHNpz6EYDBDLaUVauaKbI7qwL+/DDhAUZuFBoTOEEZH
GhVIuzgpHiZndB6HFjCZMbkRoJx7JIulTQfQR4jbVpl6S69XaSXYiTw4MhLrpoUSWqM1LlZUKJVs
a3BI0dAYUrJHFGP5K2qiJNa4/g9XYlYtbhNAXBpk4X2RO6iUnuri1KlDMlhoizEugBmaihOdUXdp
iwHkxNYA3sbPMRG5Uz95VlMFPp8/T6lfa/p6AymtZGfnUbYm3fBDoarDKvxO1majy4sAAP/i5Hm2
znXTOg1u+asNM3E2pPg4RKktzmRzPfDrOXZ+os5JeQiwNSCO9ulCPQMq6EDpDF61Qrtb0lRTz+KT
Ptav7WdluY00A5koTUUHrQNFpfKiFrnSwCnu5oFzRuufuZbp/z0X2T+vuMxl/nNFmtnk3DqhFhuP
TzyM6gyVt4Tg9T6b2O6YT2mHx8rSi+XE1yb1IiEe52ZzsR1NXgazDQ94tR07MwVih2zzqQeAyiE1
jCPZ6MDdCvXM6oAyA5CUvsQddhDg7WrZ+KQBfu+l2kvV1eU7t7wXDz+Ed1BBzyfAk84n/+rSw4E9
QyrjqLq5Gvk/TPF/7gMJMFR5gb974wjHOdeDa6+I6KGI83jbQKd2ZoewGJRdqkp3rh3+5GfTe0wm
03r526DQM5uZHeI/Bw1pZb1Elp2cJUfxpSi04ZYOXcJyaGUGi2VCIO7WTdSCPIuV6Kuu2Cx5ZeyM
BHtUVxrjl6G5CLSwLsN5yt4AV4c+qKCEuoKK6d3WYWzsshBEsGSzkaFcNR3joAbl1aZHTf0hZG3+
PGrTjtcmQK3KrluZv9hlVH7YGRjbDjXwdc9OiT3kp33x/7e9rFG/RtmrOfGlslegvIQm8zgny2rQ
1p6F3zwu+bO8N+td73hDsOTPJFKYiMIm3nZJigk7es0jeziRabbHQRmiooxybpMWZufYqh6XSws8
cHZ1HY/BMk0T9l+npo7RyOepaSIdVM63wjWDyUCFYOtOCAzmgKRc88p1A61pC9QBDOF17sETajyg
ruWpUDbya8wQCopAkOxohnksTfA5iwS7Dwqa1KSfByxP55kW0zJnnWQ7vG/YiTqBA7tPnVyce5Tx
r4eCYcWtFjLzygMvvmq0kZpVJg880/syH0HVpZq0XHF4hFybDLMT2VwPBAcAhd9Q5+ym5nWRCt8u
Nm7+XqbVRu/rtDTI1xDMSmWbYR+FZRBN24PRmjrp0H1OG7bYKowVVlVDpzmHqsPKjtYzXgQcBDVp
PUNN1+slCpGQmlia1ItaNtwv2dmLsOvpUUG8C4fpu99hSxQxvT+DUBxrPGozZaQzOiQhh0Rs1uxo
aAiWdbw21BBqLzOEJQj+rb65/8M+z/zlImPuJyvmcblFiKM/DCx6MO1ef2MQYvVDJ/lRiLQPmiH1
rpAA7s6g8UA54Vj63436Qg4OVImDkoFTvh6q6sKhI7KmDndnQWPqHcrO9dqtZXLx46i4xhOwB0ht
JT9c87GvjOm7haL0NXRsuVo2hzukiBF7aCHciXfu+FbodrtKMiu65dy1r9SBLQBqK1SHhhK7uaPS
wL8cmqijGOojM2JQKzoKAjW08p5ssnOAshv78b5GZHBrRZq8CfPYvDEa/a5Vi9oUqSRqyU6LtxoY
86EIDJHHiDHziKjKgYpalkIXakLd2TmC/HzuJH+y02FEaunoJO7+T7uaFuzQ2rE0uv0Xf2WnC2ST
Fp9QkDN3/jEc1bvIH+ty/nhLvQ25ARLJT1OV75ZpTWDqL6kng1prh4vrIqEzAJN/04d4XaPQLLlv
Mx+w3xKKDUPj88CwjeqFtQ3K+GSTv3keUABS8h9+BvIk7orfwubrLCsY9EPvkQxKsUvJ26DyrfA3
UmeAcefZ+5D8RI1e/WQLMW5iPBrPtc7Lk4Hs6nbybCwqQT6wigqv+2GZUaBNefEbHNzPwhntF18b
ENxH5P3qarp+gCqqtmPYk92l3OsD2enG22j3B+ka+W+dTUcx+vUbQJsQ6AL7IRPtKpb99KCbPN2F
dp0da9ZmN7YXR2vD7+UbkPS7scryX/oYfxN5Oj73chix+zT42TeEfcadXW5Yz8oXJhAOVK5WNx0S
5sWnukmcoIpSAQpspz0lnjE9dK3xAJ4O5w0azVBzCu3uDP2w6h40be9kxx+DqExfywsHbd1d08YA
UifeWvNRXAcCzOiqFTy51EaMzb5l9e+Ns3HThP8AuAYyWcrBbN1xhxrKeJOaGb9F8Qu/LUMUeCHg
UCFe7xS3BrTXvFVV4BNP+Q2ZUMOlITMtfSteDVq5j7Qu3UoF+sC/WrszvTxZIWwsj5Z6780dIaoF
prC8pVbshuWlMOPLMigv8dYf4wQknp8TcSSM17iZ0q1GEBEsqD8mJh8WG+2q8JofRPY2KT7OKhPj
qStW3FGUbzPx23wkHzp8aVdDNJ1aYF2F4R0hYbNyXLB4lLl1nTELE6QxEBxIt4RxiLjZXlCg8Uyd
ZHJj42Ja/Yd/C4Q70mSRc9IazwmIjsIum29lYhv3JoJm57/Y+5p/tadm983J2w//GgCggNgr8Lv5
5oepeT9EqKaaI1k87NsPflckQc7MBTcoYRKoVK0A/0LXdOCeCO1bfDHlUw9Jpn2HEu5tN1rGtwkP
3kiw+B2vMNCntJl2HoUz3UCl2gNRBgqS1UjkdMunQY1sSwSGIreaR5KDE6IIjEZaQFTciBSi4+yf
kXRNnQGiSCOd2NO/tQAfkQNWeqi9iDZF1Nj3QIinW/wz/LPMEvANQ7x6b7VWhbxAbEEtXOjQo7ZA
r2qZ2Q9IF23Hik0RahLjDTi6jB+pjcpCIGbTZ2fS5do3pXlTykjb9VPfHd26G8/Is0N8nJX1fY3H
PMrzev6KZcRjmAHcu4rvJ9GAMaxilVIVsV9bTefB3z7bJKz/+GxRpX/5bImmQWRX1X5R6VY8tEXQ
WnF3nIuzVBOo+e5IZV+tqd2jjqQ9VDLL5AqRVVDIUbjOa1i9sRIwBsxGF2nbjTfE2gppbI5da8e2
A8TMgngI8a2TsS0TvKMj5zwpFa9BHbjQ2baNIHbOqmFnDYwfNUBCLtIVw4XO6CDSEgxloeuul466
Dt+TVg9XRcOGrZVG1sFjVXzvjaqkbQTVL5AnZ5R4Vi/kMdqWifym9YTqHxlAjz06DniUWEta/0uM
fz4lpwlOlAJgaeJs5RBj2w82uhHBXYd5qEEJ802tYMWt1XYrowMysAcs6NF1AJG2s+kbuYU6aE6d
qkIErsdeI0m67toptz5CLZ8a/je3AXf+jgOKCBkrJp6aotihlBt5Pdx5W9OJp12hmjKvghS6IS8Z
r/VjZrqQHdcm/VV3hl9j6nu3SDQPN2DTRsW68rcM3w1awZC5UtMWgu/If0zZx7Ql4sb7qUBlO6i1
wbC79YAZC5BdTA60taVmpafpYd74ql5UbCRfmohlJoe01pGJrlFd6hFwNUqcfmUYvbPxua+fHUK7
4iXRu1uUZ9x+XBHqNKeoQ5wmn8zujCIT0EsUIKo+Q6AzNLdRhaLykg1yS/100FjyPXUrczdwU6CG
BYeER/2lbOsSpfy5AwYZzx1WZEzK9sPHcoUIqrZF9ld5U4dg0QD+SygtZBWSt9BaFxchQ4AJoS8V
dCUkGmUGND9S9zjFyqvbgvGtW3kITQ4rMjaqh848IGUOZc1uFntlmKD+mHuFtTYqAA0HrAwcvMZP
Ld1ouIXiS5fZuOfoNPYeKitPoXCGuDkdkKPKJUK6/7Q78Atx8PqT5ctIak9ZYkCzPKC5ljEQEkIo
Xh3Mglkbe8jd/Ap6sG6rgwv8WhmhddHFk6HgXnQgM51NsbQCNx35JsFKhWEPEnrnKSoCcsnINvq8
gX5PbG+WGZpEf8LuJAZNnyf4SoMq2dFXBzqLMqfjYFJwYcR+zt+QtZsaG/Bd5eUwG0rn7bgnHzLZ
TvnPaJpyaZMPNcuycOxg6XENVq4NF4KSjUTCSPLk45AiGtmgXh7tfPBqEA5Fv2ZbTj3k7jSs3PaF
9psikF+ClFmSQOUnBnl6BzT7GXvHr9HMP4KbNNhzoict0Z6BgrYupgZ+QGnFI5Tix/RSjzkH95LQ
7lCEZgZ1F5uI8eTRCoyR/OcQZRuAFDmwHwmEa5ww/iXS+r2M3O5bMyJvr7mxfo8FjwfuyVbH/7HM
Dnhp9WDBaVDNz7KNi5cr7geH47tI5XieTzVLaEejwZqKZzUqiVQPHVwJZNYIWrwBu8EuMVG0BzqM
VwAv7yDW2Tx4U+WfUSzYBGTXBMgXyyaub7LQmm59Z8D6RQ2IwRWAjFHpnGzUFz96JeR0pc6fonJq
VgMY+c50GKVWnHV1WGzUFFK0gZOb23ICIFzy9tK6UfnkAwV733phoJtNDFzLunF5/uQMXfmEyCvg
jZW4J8eozK9ASXk31GrS5ufA63GeBHp1oFXNY9yHas5SbWjxIJIHauaTM62BBbJ31Oy8CulBBLi3
1ByTsMVurPHWlroouEKTA7IbVkC9yMRrx7oEvQX1em6fXLoOK1Tq1QezuUHI4I46sXRNVpUz6vtC
06wJbMtZg4KM5thhcYBQUpGFF/y2wgudabL6Br5suTeN0plWZh32CMCPYII3CmwMCygzqzM6RFAF
OIYJDkvzb37LMBpBLjRsaf7vp1ou+cdUf3yC5Rp/+FEHa6U49MZDGENkWYNKSLmi0+UA4g9nXVrV
sIJQQn5aOlgCSvq6LP4ZQu2l21MzLk06+/MCeYeMpMHAcvj/nyauPz8YXYU+yWxcrkpGt6ntcuXa
xt0kEuzd1IdYhlBzdqFTGlJV6QuUN+uDZiXlbQdpSAepoDNXjJ10qEYHKBAtrILRtD5sks7SbKtB
1OgyqjsA2GjRbhuRoVbicyyNKFOg5QZmXhb7pKN2e8rxJKKrLh0j6HWkK7Mr92KszEXcu5usSvxg
vuLnxIhSoXAbHN6Srp0Ljl1ybaTreSoaHIvXnMn4Zp4qF0a1iROtnl18zb9aICHagWFCHF2hi+N8
xvL+4+wvNnIZPJvluLExjg7882yxuWqaZVbqWGw1WEKD1MYdD3o3/77qGbipYjCpUzN0Mv9emJDQ
lpl5EyuPGvJq+7hz+oA6a9vz70vEW4pa6pd5kBRQCkQRDyJfgIhy0fIbz7KuoEmpf1aTc9Vcvfpp
C3aNGU44LF6YtmeW5OBm8vXwwJrhiQDpBEOPFBYdkYDZvpjIg+xFPd2gynylj9gQ5E56CwI9+y5N
UnbFA2lDLTpoE9icc6v72Y9RhkxfB0Re5ddt4LkhWAxYEZ2a3Fb7+dp97T7PstT4sNFZn9vuaxyP
+UovC/Y690Y73fAfMiGyO8dxsjvwXrvntptOZII4RHbXAYh/E+JZBtW8IQrIre/vYpAx3ZIXHbqm
3WdWKS/UGpI0u2t4+VIyDiYNNTOZhhacFa5mRofF1pdWE3ipnu3IhTpyUaDookQRD9lozriGnGjU
2dl6uWrEhLXLBjBQL/NFVm4emDEAr2V4+MBpOXkn2+3uaBj9ScBF1JA5rb7MbtSg4U3nj7D8CRl2
lBLsX9fFxMPmdvBZfF4+mWBhsjJAk4iaVHxh5Nu6TbjSNJd9+atqMwSM1ARdFbnQwZ/AAdIarTH/
VTQp632I7hWFCJbL6h339loN3Pryl/ZNrx11T35bvjgESMH7L/LD8ukG7vg3ZfRKc83/Q3+oVNR1
vJmbU2UfwbAhVTGNPDATIglaWQzf07Z7NPMie0wh2Xhkug6ErrJDz87Syu46YR0O8KfXbjtQGR28
orKfBIjuyEl3TSPoXL25JJajrTWnLFYCAnwP/WA8y27kF6labuVPW2BFwJxc+8ZD4w7NrQfSq87L
jAcy9QaovaIiSk5kG/qo2hdJqQfzAMeMHgZjGwphgIkTED2sq/v0QJODEzc7IipirKhJA3z8WDTX
GO7I1E8IJeZD3+xoclSbFOfU4r+okz6ulhgnpHCjm/nqnSWBNkvcDU3msUxedbu6kj8d/DT9XmbM
OFNrwPJwFzKzB50I/qBJG6I7IFXW1EmmEhKZK7sJhyM1s6my9ixBsI5c6CNIVMbp0wMZNAaNF7+e
9D19ANB66MdIDNhKYk8lkxc9sfq7yWbitprkz1D6/jdIu48bKAKO+2hAMxbaGqRbwGimvn+umgIK
fKig/gaeQhuUuEV3qvoE0DXzbjb3UOATdQ2+EMRogo8dNyjU9jNOb8HmZ0h9nHperb4A9ay0hZi4
Yd1r+NhVFL5Q/jrS+btoRflYIcm2Fy0kfhCl9R+VA6W2sQZ8t9s3DUHO99QBADKT9u/Mym+6fDRf
RdqN0AM1+Z1rJf3Oq83hGNZuhjhFpoM10B4esxHKuBwCnT/UcGiU2r8TDGcFgsH4iYbb0Mrx08h1
lCSoOvLE08BsYWQoPsvj4RkaFeByhn1xk6r6PPcZ0ogIqM1uLmrvyQ3VER+zjcptmS1Jf4REdADJ
4xE03yjv0FbF+LNgMdClvvkC2eEaoESj2LdDlz3XvX1mlRG/o54nDyrAo6+CmfqlNEak1qwxef8c
KXOIUdDI0o0A27Ysfa2lKRJEEc+f6YxHbjafyb/Y/uYX6YaO52aVf8mzaa41nsAMtv+S1ZtzbM74
oDmTe6D02tzLkCXbOFqNMpPPHB050yx53e7JPqT5ik9I7F6rvqp2LugHXsyimvms3NwzNpnlNQeg
kCDOm5cznxXW0rCnHQi0TV97Vv4e4mSoUgNMwSEBcbOS5kZh54PY9cGDXcfZf2nLIBWrMBHhyc8g
OwKoTFZei8lBwsWQa+pAnrC8JtAQtNbpNKyBoQpPi1s4OvF2jHIWDDaqOSWAGidR9P1jLE2+AUvZ
sJ2bE4jYbLfBRzJZ/yikMYHANT9TJx0kA2EYirruqEWzDZnxMZttyI/ZIkuLtr3gHSJenpmtiDML
8kNn6RnNlVqtnrf71C+agJp0QJAXxJxRe7VrH4BN5dGCQCywlZQI2f4yx+yhBvx7jr9dxaqh/Vr1
4J6MR7t60DLjRNwMIdRJ9xlqrTaDuimg0ZeoWLS8qSHa/WDL6aRD/HWDhyM7xW0UB5032ec2K61n
HXTpM22d4OURLJTVOgJq7hu5hXltnw092nlm2aOo3n2nO6ZtIVxRI2Zx1+l6d+qi3lvrUZa8i+JS
1pb/1megXZ26KTnqRc4f1EDqb7ISGjom4EJWkrmHLMc8bmu6PyMEfOK4k+/Ilsqgt/34NvMMA2Ku
E1hGrXKCiHL24etAkUVAjpGvDSRPezD0gvvD1tcDnVnYqkouPIQLcDb3qjMr/u50A1TcPZQJqQNI
MUW0awHo3TmdjaSswJOowzIC/P5s2vl4ztzVDKl1xZc2/zPibly3LoKu9L/M4z69g7Kc0uC6dXzd
ecvBtQsxRflmToMeiCyV0NKL5L5ze22vI9N5I1ESHiAvN73Ww3AmDm2fg70zKeWbXueQg0T9hSbT
4pGj9B6l2ziLmgqyoXgkP2qp+LAtvXTGdb3dSN6AGcjGgxIlGsWRPnLo5vnZrZvv8ydWf4pbgeyL
PIpY7KFYkD75RXUuS81/TEH4dMQTRd2FcnxT9lzH28KMY/voMlCl/Ns+IZGxKo223uPxN1yw4B8u
k+NK6EPb5S4zq2RV6wNECKiHxcm06mon3pVyhK6ZBh0Ez1dBLdVcbCzLxz2wbc1drw4tiPWRvYCN
mtSx2MqWtds6NPuAUG6Ed8Me+I7ZbnggfNti11g67XRgh1c50bQuyla+1dwht9ZuuMDTI9IM84Zn
jrZJ1Fnkjh9nZPtbL4CloM8BVnKX4tdz9JA62LYTq56ahv+0EGX8mdTtFoE4+WYUYbYGfmq8Cs9D
ZM8o2y3PmRuYfNJWoVcYZ48YEShQTG0HETmsc6IjmejAVBSZzpCmgJZrNUGIFuDVbcoEqpVVwR2B
uMgGAgDo31juBYGc8uqrxy8X5qsJZbl9ajt4JFfakB1sXcNbos6ggd63kQ0xHSP9GeKu8EzX+V75
cbo2HKe4+pnuneKpbDeD4AK13qgXh5rnT7stfo9l3z16cdLtwrAsDlHhQClNTUYekwXF9aR1viO0
n65DNvE1071xDwpBwqjTwee83oTMMTfUlCjeu3c/HGzL2blFAbj42D1MPERpf5YUB+Q0UGAIhYc7
KIN82Gp20cL0wGN38zfNitDCq1Z1TioVz3isrwFZlNoDomv4FmQSVWuq/c+Qutoj12viFQaVJxAp
NncxgjGzjZrUAXR7t7cCjYEAobd78wll4P3RNivFTe0hfNhAGmJpuiBQxPdqXVIrAkLac/0gUwzj
kGp9dtsmemBOl5/7MQsDYvR2/7GL0srPpaXkmRCB34DLN4coYbXCbWu8g29DAPNv5rdMuCO4XvCP
yJ2kf9C9BoRD6lE7xh++fQxGY8sU8X1sgLxahEhkYW84vdk6lHkGMb5ALubDTkAMcGTOdvKfeBpu
Im1CjUHXZXtbJvEWSQ7k9bwJz0XkysFug6KQLM/3RlZ038gj7hJ7l0Kcb4XFVhHM1POdpg+7v7aJ
eB75MlTJOJ6/N11Qw8VuC/Uz+kpF87VJvYj4ywN9/3Ui/6P3j7GLc6+mqj1N7KZoOsoRSVdIoden
ARGALW8M64EDEgaZYz79LMObapDhL2uqf1uO5z2J3MDOMhrCM1DgzTxGFJW24SMqleh+00e72aVa
XCL2pNZAQi14pDrk/mQFuv59qZle6qorkEkcihriPjYqr6VbtBAoHsVHJfbiB00GrM374snWWx2/
U9mAm6awtrkDcHGS1dUFRfB8A9hT/dww4weVNmruDzy2sp/LGD2Z4rUWOq/CxT+TqtaAMK63S9Nv
h3oLeeR4m7MoOjsjSq+c4YXQ72XZQ5ouDsf/x9iZbceJZev6VWrk9aH2olvAGbv2BRCt+say5RuG
bMn0fc/Tnw/kLNuZubNODg8yaCIUQrCYa875f/+1bdjjpdYzkYnrQH1p0/cD9OlBTKpLtaCmQ4Rb
oiTCJC1sVJebDU2+rprr6rZXH9B2bnuZK2oftr1/9d5URlQu8gKAqlJcEyYQV2JAq9WTfVH3glBz
3T42EmDA3D3XvV3q3/rUsu/xo/Uh3Ib5XRSuAoY+voTUbRpfCzTEPlgN40apcP2bFSv9EGZls8NJ
arlC8pWdZZXKw1KV+q2eVKY3mDJ6HrTiPs9K4xvCfvobnf41qn9/uxX1tG8MqQbIn2cFfASHVIyT
X5rdENA9MD1tt/+2XTMKebCq5t19yJm1/BZt90VRYIz0w5Aor6LuYPYRMNwFQ6IfO9TKwPBDuYVg
A4mqomuf5Ipbm/F4sa12c/l9dZMe8nT4ee/86+q2NxHIw/7X95YLPTp1kfugbS/N1ipOzhpg0Y2I
I5td59HVtr4t1kOCcilOSWrFlyrB58YzSPrxLTDL6FaOk3EvlvR6gyHoxagfaBtN9ttRc768odIL
b4lt34/aNmuzzlFTxlFr5Prvz4Jf8X5U0VZy39utviNDSYPw1IiPsQ4bjvs6uCuiFh43g/8VGhlq
UMEQkXQZ9auFVnHMEVv9vivbzivVYvqUOPrL4Fjpm1Z3vH2tQ5lZzVRJpK/SwWh1Ck2BIVvIPR22
sFHGmTLJoMZXgaq8ZEpgvAeUQ6rml2USvWxh2jZBsFG5urY+pOctWHMMrkHE8NVuo3ltXK9+CrIr
peFRsZK/tu3d1CPtWLcbo+39OHTbjk1nxoPBqV2AvcsB0Uz+0cJevFDt6EseIIO2YLFdJ1k0XtsI
qGk16KIvCdYApoC9oVlxcPj1nakaL7dFrn8siGyuQDAVV0S9xRUzkORoTsqTrcfxhZ7E+1DL64cs
S4ZbmVo0tIw4g07kXLwmEOK47VUGs7sMQ/vz+14xy9cW8ccFwRGzFmkoWF6SIduO3RaA6/bmWCg3
21pcO9L/7R//9T///XX6v+FbeUsbaVgW/yj6/LaMi679129S/PaP6n3z6fVfvxmOrdumacCwMB3o
I1La7P/6ck8RnKPV/xN18MZwI9IejLZsHzrNx4Agf02KIESbFtakbh3jqDsrVQEl/X2Xzshw+956
pXRO+bz4Oij++zw2HKP0AsXKId0irNE0hyOtZmZ2LZcoP9gbVw67VMON5jo+vLsMpnH3yzo64uuI
RpgfYUaSmolPNSbHIAQy0bYI0+DnbdvBdZ75gmv8jD0x3bPrwizy6UpfF1PSNfuSQQ8i0+97s6b/
BEw/P5qDIGI3c9nQj2QP74ds790O3j4ANwXh/v2pN7Q/n3opDcmVZZrUoKXx66kHj1cqY2vJh26M
5yNF4JCuKXXZ5YZSPzcpRZM1nBgXdNC1bTS32xESzRNSbUGb2F8f1RSBcs4j+6fPGcWK2dCnHrNi
5WyabfScxY3mJ3o6XllYYl7UFZyMmdrU0wL0mdMrX9dD4U/T470eKgKcRsJsvtxuM7WZb/oo0c+G
oTHmImmw/sN16eh/PDmGIOvL2TFoDZGmNH89OaOd1jat88XDe5AuKxNdfmk8UaEo73CUHe6Q6n/Y
hsO4LZT9NuRtq+tRtGsVd3OFV7EWOS/kgPudNPMCahoDU1S0mDWYZvdJ65sra40ReSjeF4koP5pK
hWVQNXLoXBoXrXUbKWVzS6P9noK9+VCuNP0ati24gzS42LaBDEsPXQX/cdu7vaGJp725cvnJmuFa
28QGuj0990hOJafFKqD2BwWSxymAmaGPaeO1ASrCqHvAu958+MOxhnrbSu1k49zxh9B+c5jTetM5
rzs3+7llCFEnjSQ9CH/FpWrEb83o5I/duiBTWDVmAgCMlTyWgzsgPTznTlU8ar3a7BV1KXfb3u3d
45i9v7sE3nvznm80Kk3sNKNLf4LLD521jspqt9921JqI/sMVYTi/XBGmELbKPxPHbAsZsqWvt9NP
IxUjizaDkgkfTB5R2MeJ6XpUwStvOsO4flKdVnvZgjBDGabL0AymayVyCNGUBivIJL3aLGDfXWI3
89h3e9jtZeNUVeV2q9tbTBMg3jt1grlMWl9sb9p2bKv/67b3DwtFGhza1qbLZtbt7GiNi3ohDFu9
2F4ZU6rXbhHPdFtRKBJHw05OP3b/6Zj3DUbTH/7D2PPrsL+eTABQ0hDSdjRAdI789WSmUSPULBfB
vTW1M6XY3HFV9Au3Wqw4NH3n6m7InOK5FOZui3W3I5omQqU3GiOEW8CzlBErG+3xUB1b6gzrONus
o+tPC0RGV0OPeRsHbJvx+CDppEak08Kl8JpUBe+qifxOddLY3ZIt2w6RK993UJ2JyRKAdVeMvvCS
qoJlEzjZnaTP5e/PimP96RLTDUuYlqqB3BWG/oezQkRlhEWXyXuBXe6VvhpmgDZJaWFbXW43Jmoo
k8SfqrtYLpn/E3q5xNBgwyVv2+DnIYy1QclvaOXAmumDm2Tnt02iwOLOW29rBSxN8BxYIYcX5tox
mIQHq6+sjz+OaiXdaZbAunFcU0NVkADFiJXwuK3267bRRqEUzfqftm3HVWuq6f3g9bht29zahNqG
8tyseG/XChfjgWEYXxEtTCB1yfq07YlrPLaCBhuube9PRztG22KQaziXUa+tl8D8mcup2idauxwL
k0aVdbsoJ8kYQVIRagozfoD9Ns34pu0OrTM9aKuApEKITOmWmdK6tu4bZxyUso60HBZhUViAdx7V
4IS5d3XddzGY+aULLuzc+pQVfXe/bSp5dPkZNYz9trrtUDMkVEJ9+ftrRDP/dOs4+G04KuYCjmkw
C1/3/zQOzY7gcTfr9X0UqWvWufiYtE38pRhpOgwmKW6p/MS059EADF8v+lJBxKC+HzxXlJX2+KZC
ybBk/PjrO51mEExg5ksnV2I0rrBY5Jg05KTA1W6rdrzsoqpfHobIgioSFvsYEujHqlTKKzCxtJqu
q8wwuqNtrZSbdTVvgI/Wtjkdt1WERt8/clvFCnkX02q2s3Wu8k0RFAdau4sX2f0kvUYtTmTUNO/C
IRJVyykzkLq9S6/NHJAETmDqu/Qat7nyJtDNn6TXVTi1u37M+/cfsf2cGWEOfd9aaj1rmtXfSc0J
b9IB/euEiOdZ7zWcwoXIL+lQsB7VsD4FUaU+QxXp9oypwWE7LEngn1fUusbOpt9pYAaxbZdG9/Lj
Y/VwIQO8vn372KovQ1Lx1WXbGwt9o1g3zvUQPcJcN+jPIVvXWO1pbqkIICuwPOgX8SvhU+HmSx18
SIdF8wNlym4KekOPfTlop+2TzI4K4I9PGkUe3jvVhDgZn6whmDwN0ziS02iT7XWxbTebbt61pt57
qly+b9t2bMdNvEsXQn//DDs+YGLV3tghGZTC6PPPAODPmzNkl3QX5rQ4zzQxSi+x5gj9BPapVteo
xykmYa9qus43sPPPdtye26D4gJghvREMh3czEyM8LzC4NsvhkTpXiJ1dWD6W+dJiE1ANh21V1ll/
agcax7dVTJj127YV+6TXyzsy7Kpfisy61+oyuxG1dVDnybrfNk1x0PmBFix7fd2mGXWLc8f74cGY
FddaVZy2ZC2mQdANM3naEkbRViFbt3WTRW/0IBCEEyzZoNuelUK9ixuTpF7ZnvSgqb8NWvqiJ4uN
5rUNPKbpxm2t6u3ByFqFfqAFXAMqzn0V9+X9X31Olp6mvKoPJCyGXT1giVfE1X21qlFog8QleRWi
FEqJaWObFdxSbNsWJsYB27FyYZSy45qa/DR/ssvSX+Zy/pCkCDTsWqrUWpixE90aCDRKHqQr3NDM
Kh9h0XQem66hAjcOY3rVJmXttapw7uCTRgfdrmIcZ8r5MtXIztOSaD1IjUKBLCP7C5qqXZaHxrew
dy6GjorM9nbaAZw7I4ziAw1Ny/7vR0L9j09LogZD6IIHg1RVlTHl14GQNFTdaZMyYBivkmIdA8pL
m2QA3NStE/XqEVQYGZFt24B3VNQNj0snawxvoORLq1LvkqEgHhjr/GvJVUlzmfHxxxH08IcUqoP4
aK2IlY2z0gNZZf4zOLsNqtKHwI+2V1g4YozrhW2bv8cROt3HXm/M6XUfddrttkNQAbn9+9Og/jEu
XU+DKYgb1v+k3GbYPz0PrGmiz9sW/fX3nnbLWZWk3PIC52MgXqQBdG2Bl/njps9C3Tcmvf7jYLC9
o8po8t/u/qiCZ0elLPH+/isb6h/iHEu1VdvmL2czeBh/mnmiNFUxGoyT6/eAfgmsBhJ6GH8mJ5yt
SXloO+mhdgJx+H3z9oxvVFqp/rw5hNv4vlnoffwZq40fR7dJZ/lmXBcwmnZbmjO3nPiDZsJyKbPd
HLWAgyl5+EWqRvdKWH9/hRGC4Y89Mo8iVA1/Xl/9OK7AIu8/TMe3+cOPTIjJM51psMHEQpeOIVj/
9XIe52WKm8VMj3OA1Mv0dExZhgWrbYtAkwSSdT8uI4a6q+Bk7NNbmt6apx9HBIqxUB/SJncMA1wb
NaQM8TRh5RQBmM545qACLaMHU+T1eVz3bqvbIqQQPMspvIwMgVfVv99fjGaKTlhVv4jx4u+vAW3N
Lvz663Lz2haUEEOzLDRZv/66SC3ymUpWeHzXcOmV956RIbfvXGlhQeEShkqzLtIlbOGAs32YCzRt
AKrdVEJxDPsBMJ+wSFuHmn6YYTlHzBeQ7v60/mP/pgmzm/er+b9+yWG1W07ra1nNTRxG3R9W/+fw
Vl6/5G/tf6/v+vdRv77nf3hc8e9vD7mKvzY88L91fzzql8/lp3//dv5L9/LLyq4gAp3v+rdmvn9r
+6z7PRe3Hvn/u/Mfb9unoGR8+9dvL695XNC1To7ga/fb911r7k4DvcQc+N/ZvvUnfN+9not//XYV
twjamvgv3vT20nb/+k2xnX+SfHIMrgIUhaRYxrdtu2P+07IczZG2xUb4lV1ErlD8cx3npdAsW9eE
vv5wPn/dpct/Mo5oggwic3TdsY3ffv+9v+cg3/9gf52T1DTtjzG2g/BY5SakmKRbOkCjXy/ORoVT
2dchFNcORpYR3lVq0R3SUCvPCJu7MwwmeqGZam9r2wIJ5K4RJGXFnFb0jb+akLuQKLOwy7ldvO2l
aOzKE91yTRXVD4xoAV+WYYRnl587EUSeExYN9C7Tj/T8TbalF8ZFcyVqlNrD6sKdk31rUNnx9uQy
mEI/nDR/kL16g9Fp7E20S10KcuQFBR6vcPpkN6tB6tpr2D6r6aHCS6jvGUZkKpmeKIKKhZ2Pvlr6
dcusuJWq6TdOlmNUN6HUR7wxWmfI48tHMdGtMo9e71AOXfEQRfCFPL/0wxLncsdtEentJXpnV4KN
8Uuk5Z5mz5AmVE26mCOPZ42cCE6H1bCbFD0h3YGaMjoNjRpg1RJLz67HvaaAdgXV7cVt0O2xBMRb
IZwOqhbcTGH0osb4hvdNUnhTJd507dFpMa9BHwRnV8HfqZVRg+BQV1z8tXFHMupwlyX5camGD5XI
6cRZpdm2Nu/78oJoPqWBIPkmE+s+rTWsxVJgs4OR7jrdus2i8Nau5lOnJpMvZHUOqXV5xI4XIJlp
zlt2rb1EN2EW7+KdsErNz+fyAqhX5ct5DK7QEYKP1kJAk7V1a60mqEWHKtdJGdgUmSIshsY0kAzB
S5XzkQbpI1XeHgIbNjzklc55eZ+o/fLSaujKx7fJiYNTDsDBVZnLM7PO/DbjucaT7IFWcL+yQaFR
C2PKhSmS64SRcPEDxVLJQndsN0mwz7sGKx1lnE6Rkp2X6Q4zyuiIJXjnppbxSH9Vcw465WQM9lXe
VIRJiXVh1aUKe1J/G5YccWYAxZu0BLV3U8FAlq9pqoU7q4dJ8Ns1GZxCq2kR2vVAz8J0gGFqQBxB
Htp6S1jMpxFl/C5tUCIsKvCNRIsebcWielu0nlaDQqszgRCv65QboXEy05SuajE8TyjYfZ2kkpfZ
k1uostiNs6+N7eDbhg6WW8nKw0DTzbloi9c4u5ujDE5wKoC7jthyRor5YSgdvr1mngF/5V6pU3vH
8vekaLT06npzjymHzh+t9qKO+8xuRs64ac73wBO83jZes0DNP0ftqa3Ni96AwT/biJeG9NJQF/BP
9iN5pWe16LEaj2PjGMVMOtryPqxIDpRGe3T0Qri10tMsAHRG0+dDAp1pT41TP+SW7+D65NeRgm4P
+3LfiYC7KLO2V5EKDXGAvRY84RJPEh6P6J/nVjmMJc3Bh34Jb8G8IdaUewm10ssHeL1ga7jDsVI8
dHlyrGiARlAy76NK1HQypIU3NuG+ynJvYC7qARw8mVmUXmlqfKNNFd7lWC3r43U+f+haCDEmPbWe
Yh+1XAkfdA4HfpBck+17tgb71I59jeOOBRIa6mLOhZznznBRaUDnHMo0S0k7ZMvf+DKuBpD2vHZt
yhOnMP4Qj20PR66J9iGGD4EKr1gy4aJEt9OXsvNEMQBJ75XsEOQp14Z5O4P5vRna9hNU/I+JkQZu
C3Fht6DDPKE52Zd8BuTAL00iXRUvCjQlNvXkZd6FgBawQqEFQEUpUnvALoVrBKiwcQX8BpDs3DvV
a5DOwbVGjxHzoUhzzZSkezPRN1TNVO01gQQloLHYqyG7uTjR0L6IdxRgUr+rCDKQl1x1Snw0l8TC
lgp7x0Xe6DEdS6Wsqh2CmC/gp8p96ThvcW186uukOWlFjFJOq27UGWY9vsi1H2miOuhjU7oG7MGC
oc2fY3mKkl7Zz/P8Mhuz7lnVcoRj0x5FXg47EUd4A+sYqCNVBs96WcY9ur5i7BDw52etGY5tFmu3
+OU1enBMLFEeqi6E4ziHe60K52toY93yZE1gnmD0qzt7sV8Jz7ySvHGrBliLjvVtDTbimJTZK4my
r9AjEqpvEVI8GqT20fzR6lJ718w2nor2xIsucA1zeWli4BfI/lI+SDqHSsHvp9JSkz6lbDymYvw2
T2W5U1PjamydeR93ws8SUM90gtDgMTX1iUfLnTAe6rI0KRM9yTj71Flp+gAUHDdlk6emMYbM0sT4
1jn5cFckw31gStu3nYlUke5ctKCEPUMVn2O6POz0inrjmWwhea+Sv3G+QMZVz6oMva7KaF4LQsdH
vy9IOXKW0HF/zc2P9O2HDyIqjmXbMqpgJ+kQg4plJm53xJNOb5TeZDuJCM6NnR5FRggp3Pmi2our
0l7ghfY4HOZYf0C0kl7T8sfAXOMcU03W3kLfYky0ytO7Acq/rD8r84yj15pdQYIX7MVQpbibl5TY
5fRBRsun2GCmJzFlVtE90QrUfy5tTd+VonvupI2vqwwlqW9r9Doq93iP7S1yStz8NHCZKtIB+Bi5
OxMJYmwVf6KUmVyYUnnFBIHcnEnDY5Poiw/MntY/p66v41nBAD4M4qvRQXI+DsgkOv22VPHuJG06
uFatefDXWh+5Ny14FQ1maTucTWNJ6MzARietTHnICTayGiZgiMb+wLP2xqyjs13R6ZiJMjoLLTtR
lh3JrDnVZWXRwhqbLS36YYGIJJN7qxRPvRg+YdjCI6QtoFdhwjWlkcSYU/8azYMvG0ROLaVfmosP
wLQyT5OM51VhnaxeuYcndDtyGXkwR0TTchvHrfLVSTzdGJVHRyQ3ITiBqwVjRdFRDF66sxMDdY+w
1eWmWT7h9NicDKQGxzCkllsV7ae1jrYvZnzZJ5uHmWVSeGgEHYfYobi9riKMEnaIeiV2UYxiedVC
JGiY2YhSPVMEGPcCPe1+kBXJ8PZzsJSx16B0P5PpfKNGdFEHS3FMlDo5mFZISqNUPRLr4mSGOdbj
eSmJ7IrSoytOvVXFQl+CmX2YVLLki5WqnqUJ0LvwyHadY4eeZS3pZQrvys+JFbzok6Lqn/iWs9c6
C2O1qoRPrdnMOwtfj9DSD/1AEIn83KssEe3S3EzO3F6ZGwuMIAC2nkQGsNXkae230AT00dYvjRw1
kZ3GPAWBawBvT4lIRy29KyvtbKaF6wjp7NMcJPqihsShUh4K/Ehb1Ty2g05Cx1SvcZHQLgQNGP5o
Gq+N7ZRH2Xb+YhKx9OYj16e2K0eRuLMUqW+U+VkZctvL4YafeHhzZeidX2tht7MduyA0AxUhogtc
UnFH7msCGEV7C2Gn7nJVfjY6o/YnLNMnhBqnmq6DkA4FqFbGvK/Scs8zBydTJaROleRkrjmfc0kz
UrgOnWAhXUXgf10Zn0FcBi4a9ovFyRPgxubnws663Wy1w+NqbetrPY/HbbUeCpX6LncjOlyeII5z
m/QEp7NpnjpuDr9P1kpUVlK0MIo9sKDlchTr+A2ixqsM8qWWbEJGwfIebLfbaSk+dcNQP+UhBjay
MncmLBCC4za5ADB3BYcj901E095c+3V9p4CV97PCivZmuuhuzDSllXVyIQvrVmWO4QUKDj86f/Kc
9gg3r2hbMa3yaahzebUE8Y2eLx+xwmp5CCsGOEY/1KgCtOXRHrVxB8RAgZiaHtqgJxoug+Ry0cAa
YabqZVGSgkqjYz1ztFWaIS8JRG6caGh3qpNLXzqzp/c4QcV9fSVjDdp8fRlOkp6gVj8YDtxLCf6M
OUeLvGL1bcyzi9mJCQpE+VBOerBTIx0Tg7G46NRSglpZpl0L+cuALuCYqUtx7n7S+uc2dk5aZD3P
ZRl5gpYury/hIJUglZKRYXRSaQl1En0/VMBf4EbzTa8ahV4qofKL2EBezXDhMmvb3RJ+jqp5PiMV
SgJmMEwcPtHultAPz2NV64YDQ+PXuMmNu0zNL8B7JS7x0knvppxm40KeDbM6hueotfCCDIevEEHs
K5UHuxdEiZvMRvCApcdr5rT0C2LL4MfKPcnr7ikyJc4m0WurTGLf1810uSzJBTTjC20+LwbyqrR/
diii4B1/IxYnvrKoHZaDgkAAKJrbNIPt1cungb/ay4wvdQ1P5Vu4E8kAGbicqZKo/QHZ1g2KJ+7p
yK5dbcBGJ4PS4S/Ovh93XErmyRJj6WbQoE+NjI+UlUIkMQHs9ND+qkk0SiOEZTeQjIz10H4Iq5YG
J8QRKjdpVDSOr81cR4tzT2cftBWFcm298BywbCBW6nww7PYeB7HScybHeMkTMnxJuYsTpXjVkhhO
scqtXdU1EW7h8cfhTmYOvAMCez3N1Ovxqm46LXvsZMwATU+JW6lKg0fMkHmY0pxgoJu7pgD2Sxxe
UMrILH8RdNwvmUrvveWZYm5vKjk+9HHEIzKuUKACkAvSST+2OY9VDG2wKlme9Sq/xX0MWh9ty1TR
OuLZFlg5LA8Cq7bAPazgdqQVJxTxRK5/vtMG3GEoRT7lVmPsJZP7ydDkvjHXjmQqetNAx11smLT1
gn/YSal97JB87KIA2aOSAVF31K+tbWfcp/m3JK33EaDpK3UYbjQm20SZqYKGUWtPQzA8OqkqLxqj
W/wo5Rk/6fSTERdcFtpIMJbXmafrAaFlSdNh1b5VUiHRHGH4nlkPcc/Jphsy2yEowZCxIgMAv7K+
qhPsLsaGftjVuplxYD8ZUt+rYqA00bhNJ2iVqJ3S6wrFmzIAHKRJXQwrPzayiT3odgmDqfZAyxix
42Cd6RId/cWyiHUUQixLadFS1qiv1eGtjdUP7RQaJ7QqOha8IjDwgKqYwohd6LZK5GcDg0nlgIZH
Tn1vzMaFhuX0fozBOZKDwDEkADClToDVBLZf1twLF6g6k/MSNaYCXdyrOs2VZvFBK+O3BbcQ6GIz
02Odm3/KoEkl1AAxeOsCmu5Gru2i5G4TuaMiiqT+5oR8PPE3sBuJA0nl1VbP7WDxKxRhULpVLT5C
uh7gWBDczxWCi+ZGAUE6puYuCWxsENT+tpAaPWdC0c6MU7R3busLTevn7dW2qHI3QDlwtiVSlFm5
q5sywTY4Us/bojZr9Vyui22VwVsFbjFmXpFn2rlaF1E2GjyOmuiaCkRy0IzIJGpzbmUAL3b7ae36
FbZFpdftGajmjy8hOphSkDQQMFjBwj4W26u/Wm1HSsSF0p6s9QuK3BTn1npByKWetpVt86RN0y4d
mjfRqIVPCMLUe14InNYvu73Sh/gGYI+yp4dTz9/3KvHicdmHp2w9aXnYa+8nSUeH46kawnujT+yz
7PqBWES3knMf3QIDJz+Dm4A/KwJzmqbY1Qw853JdbK8c8nPvrxr+TNsRHQGAttMaOjhwvNVcotnu
TM6kO+vtKqLCvslXepxTcNkY+7O+vm+iSt12/JmMwBHHZgj9sqiHMyqA7wtUlE7Gufl948AThatE
LZEE9bdKk47nQFgDYSSvnHXxYxs9P8qxMPBsmYLx3En1+yJThmZPvfFxkmu6zVLvw1qWZ7J/5XmI
sLWr+iH2tampzj8WaiaqM0F2da6dbvRtOm/dsYQ/pNL56nRKWh1nHs/nrM9ARhKjc0FXjgesp+Yv
VBQegReyiXVVSYXqO4hwXZTI4znJ5QhXyphPKvT7MBzPQg0LtI4xIPJyPA/rYttul2mYkwcdFLe0
F9Mru2KNgOd+ODsrYKFeyQtIAbpduuTPanIFyKg/o5NDJFjFSX9WLDvxxnFcvDasuvOPRbZ6rady
xi9uKu627fz85Ow4XiKWUXghNd3zovTtGZ58RBZv1N2ZGuQhhBCkmymMrCrqcRCS3fnHolh/aGus
Nu/bxlt9/QS1DrtzvH5gvX6Lfs4EMfS63igzLfIZpbGgoRQOyW+XGE4OOj32Q4th0hpjEqVMk4pC
4DFEJXIfdU/OWK1ugSljump8HqYaZ9gULirph6/o8x3XgqozpsoV0LwTcLUIk7R5cpcUIJKppAvc
QfALgxk82xadjlFzGMRgYoSgPlA2/TjnxbgL8r0SY+VT1sltPA8TU+m6u4o6Q3i5lK+J8mA4Wg1S
PkJ8Z9pPsxle6omR0RPulECkR2e/CoXjKTvY3Mc5vV5uomXXmWIg9QZodxwLAOAFkwb0UoHmS/us
aHmyQ4rzFOKp4RqQTFPMPyke9cwv8DEAU/VAs4ruI/P+RkjXn3qTqFRJn9Abo2RMGC+xxMhmsN8m
l6Bc0+VUBtylDIa9Y1v9TVLysbZil2Qpyyt9UkDf1WO6Txo8nLIRA4dOulOvv6KUdyEhM5+QTso3
V57ptiHzuvKkOqRTdFEH1NdBbUlHvijZU5tbi282EpuNjAmXZlduLzEfLUfr1DqJebaTBqFG1sgr
q2hOaTI8OcVwBeF1huXD9IxON5SRbQ0QHhfeVtE/1DlC8Z5gOR+Vj6VePCp9uRzsbp1lFsMB63bT
NWg7WUw0ts+Ds2o7LGufnfOi+RjTawcXQZLbUFaihPrc6zxVLQzcd2UxaadwfEq6sXkkk+VKFJup
s/Sek43rtDO7o+cefDY8SNPi+QbcYNpZav9pQDJEiEkCqpMvFGyyL3Lon+ldE4BDoy/dYkEbWhTH
nUf+GArafqr2xRdO+EctS3Z2Zu2dToPfoJeHcNBeh3x4iNEPKEPphmFwS5149qeevKezGn46JEBI
S7iTnOJDg3o9zQ2bERzoABg/Z0f6/aYYj4GYpG8O1JL10koPjkE9uwmb6ADy401PJaAkAnJqC2t2
DcBArSxHVUs9THiZ2Qls6NQSNw0jqX29dT4wQ5jceWKK2REjxO1ncgWfxykxcLGYcFQgw0gphEdJ
BDJnptBGlqMVR92mGjJHH4amoGHNgkwKqQIbmSLCFfW2uV80fvGU7kVC8OcFe829xKmHCSl4BQnm
dyrHK11Pk52poThrrri1uLrgpSVzjtWBaT4beZwfix5rPawoJn16Empu7MOh+xwofQalQmTM7bnM
2iQic4HRcV8q+ygqnmHzxczDYRmFkbFPOkHahhljS29og0DZLWbQE2q9FqHy4HGZ+aaBaZd71QJP
q5rRFTeXu5YyMqvvdoY9I8jLLSwOsmqfxQjIYRMk98ZtlYMt060wXVNbEbkY/Sxq+yW0S4FGZaAD
JzBvKg2nGTMJBq8n1TdLJbyoE5C0tnIOKrNy1dltMBXy4ihT79RAfKKz9jOJbcxmQzgcY3WqbJph
GFt3RYkqcuaXbTq5UyamdpGsVD8C2ITDdogMGdeuWWseIworTE1eFYX/BzAS3WFSTJenl98KXe7t
TPlqYrblWoP41owALJZJfcI9btlHmpP6xEaPchzp8k0HMgX4E+wsw5H7PECWPA/knx2GYeJpUO4k
ul20iNXNpLhZMZ+B8n0YUxpExLGtd23JlRdUtXkqyzb0UkW+FG35oZgyH2fwzk9rPd+Hdo3ZEBpO
5LGDH89wJhYGdi0LscoMbSrgPE7jkREcRtLehvqp6SYoV0dzk5jJjQZ5zc1ITTK5vI6yJ3OAuiub
+klbkv/H3pk0R4psbfoXcY152AZEEINmlZRKbTClspLJmWd+fT+4qkp5s/N+bdd604veYEAQBAG4
+/Fz3iE6I9uEBWrck59N1+dpdKugj3Qya6t1anX7ploMUrT6oTba5Si09MpMcW+tod33lPpDLelB
rcVYZi/p9ZjHGpOuYofvyN5Jlm+x0q1hFqFgI0b7DwLPL2piKKSx5tDxGP+rpN2PfT/uQBNdp2nb
7VXvyxBhaws7E/2ieXpOIhg6i3NWEYUPoORpobM4j5Op7ddFDU3ISbuMegwTPqtmqly9VWL80lA5
QMcm303O+AakRWdeqz108wrOAI+joolav0ApD1u84bYrxJ8kA03cbZJlLc+jSV6MumVBmj9KIbWx
T34gF8hGYREk3PKcxeKZvCa0qJUoRS6ahuB0oNN1i4S02ILudGqbIJa6neq1D+gPTWFs+W0znZG2
G0K7ImaQi0glXJFrC+Juqg/YMzp0kRbU895tvF1a65RWBgXP+MhEMIDCBGrJpyFV4z3ChetmExkF
lD+xSqHkF5vVenbMbj6KKL8uBAOP59W3ycww7mXgdfxyanFkEOYpRw2HCD+dz7OHvxb5Ij0QFfEr
g2RHhEIQi1zVDkfT6iT3N6vQw2JqmdS79w3p+/06UJ5M8wfoTfZBNQrvDOiFwHr0Z1yszrU+kCks
4Hd6lLJOjksgZHfQbgRS4nsAbuVOV9V6v6gCJd/VFZdVG4qLGU9kRJhexUtao/9k9x4w7gplYJva
jK13WB/HhJ32tpBrcjFlgimVXC2HuDqjqZioOXA5EkPg4fHVzbQ/68EENOPStoVJALdo6YAmb/c9
VjPk8BQbH/eqa89yk6kePoSwj9tlIv+xPTJkkv56Ws64TiH05atmdpoAGLzir22WB67jLCTs09z3
mPz56fZT5oxUECX/3crtyOLpXi1SJTRMuzhmkbXHGLc7fy6MklCx01NSuXJVfrIAZ4t05gs5dhEX
TDpXCiXpDf6EX/PtnVzUuVn9PG2vlXJyDj/t6+3uetTWjIbKzM9e+/gw6yMFVd5ubfuqXKMe3Z+G
8nnKbONMz2mcCzQeCLx3ygZtML20/lho2xRhXc1c7BLAlojVk5vZZhEectVnuSYXVjajIz5VddBN
XXrRRyXMSvLUaYYNn0E+76ygbhh18Tn1WnJ5SPX6et24ZJu3sN7so3inOy3v2Bbqy4WDOvBBj52b
YpvW9an7Z7WQJWVYPzmU5gcjIQwnhMOsHVTmFoY7MUKsrjqTNtgwHRTsIEjPODefgb9jWGkv9k4v
S+Y8/yw8V4VXHTOFLRMhdtzXYo/D7g9z5MVRsoSpzLbw/lkzGg8Ql8M7avWJe5jT4SY3ov4DQGIP
zV7kdn0MlmR1VHTtVP3Yo1I0bnPEYpstehYIsCUmjysfRAwU6yzWBTRH1zp24FK+JvPRTxTxCclr
fAmoVpfWpTG0S08JiARlMSvhalnFOc5W8qlefUwcpJh2cV2N4bCYx6FL6bvq6CHyvPIgf2cqCjiM
k7V1eV0XmcgJTffIl1DOcQZi9agi8Wv2XOxoHl0dYoCcCCmWsx/z6qUbaWHG9mqoqUXc6gGbzVyj
PG8D/LnZPpWbZtn2oeHhV79N8kaOCCLAgrtpNekojW0u6CVNysgxMAPpVipDCYUndyQpbAzfgJ4+
ZGvWHfRtFupYbn3GzayiV9q253gk59mm3IuxGi6OaFKEpVvElLmuGZqT+Fittvez7Yz2SPUgkJee
NC+LLdqTvNJKkBz2Db2HpcUjhEyMto8i32fIF2vjHWJ+pFIXA0WEozz7MqDN+nF2ua3CoJa/Tamq
OcuF3s1c6Of2OBpYWJrrvTLkr0lshPaUuGE3Lrxm+vZ28YZoq4+/wxE3CzqXbV9r2s3OoQoRyH+M
KlYpKDJxHzKle1lNzQ2yeUZ8j9uRXJWAcc6OGOxz33V+NeXGR9uUlzguyK/aS0OdbpuWt4X7LVqq
J2SQSeg0SxwiIXort6Il/T7Oxbh3kLA/R5QPfTOJEN93RprKdlmyvchNuVi3D6YhGYLRI+cur3xe
FPRuDR0nd+smxq3JaXi6mWNtT2VJ/No45CmTwHGT3yyK/GwbNPlioB4ORYURTNlldiHCOm/vFXEQ
Tf1oDK5x9PLhRitBAjsxVDbmNMFMrmXXe+31mKp3RBAkI+m5dGTrg3YUOtXWeNlhrTqEeAPQBpUz
iFmy1/X4XpPX3FVe8eDW+kvW218Rbrppas0LmFGaIXQ1k7ttXYlsXcMah16qef0Zx45L59RfrcGg
3mGpD4qFlUbhgMpB0l/ddcVr7EEsGEYdjG6NOlkSUXElszgaLhDWFJG55WI00TVegBTbrQkWxXCT
TeK16gT9rIk+dFEizlK9k47vHkZylaPAhG5OlgcRqceeeMyNoUoTFZ6cBntex1WjoBX2NWn6OzeL
jJ1zrznRvK/NfGFwT29nQWSc1n25dxdzb+hMjAlSCVT66QSZ4p0WuaIhRVCmp2h56mo3M4fQQcF3
wB+oFpSXpbHs3WSUpwUH4m+VeodnoPmOjdJCaWIr8VTEqGMRB+6kPsP8ufVIXOwzLc9P9tT/0Dzi
+iaBU9l0yNiijAOFm56CpPNwzDbCU9mq4WS7oexFPLTGVl+u5nOsn5rlBAyBfm3ptVtNrMrBS0rv
PBeO+sHQ+gtN+W9YwX9QnL9iPf9vYJz/hg79T6DR/yexnljm/o9Yz6rs30q4TB/Q0Q98qPzOX1BP
TTX/hUGb7cD1huoBXv0ftCeYzn+plqY5qmF6ZFlVfulvzCcAURWFURWYMDRxYAr/YD5N818GwHcP
IiY4TRuC1X+F+TS0/41OYKu2Rms3kBDRXRMM6b/xquq1yvWI6eKtvWwAJKIRNee1LZt13hWKelrL
CrUfYWBy6mZ7MaavbueSz51hVVR5QnY+uQykXg5gKbJgKH+424y47rF4dPsHs26RNx2xXFhGCziX
IhA79WgVjUNdvbovJosiJ05NjPKuishf/21dxb5yshVV82TZ5a3xNcnn91IvQwwu+luYG+p9Aq4K
vN8uV3IXnMrg7iyb9IUwZ6ZRpsF0GHHD/K5Z12cFLQJjUdKw+kEcTZzXhq27lTiwnKEalK9hI+bB
R78tjPkasyVSIyTLX8DzDX7qLN8RWsSOxnJ9tzXj4zq6OywkCIU8kNjj27yq+X3RV/vBgxLTEfRe
OfhTgc4izlgjfSeGJQ7A4eEw66XfkQW5lKOoDh6I9N0YaHqnhqpbhRVKjiQwCb/NLvc5Yg71Ggq6
ldtnNenTEN1z0n2A8i06IFIJw3CVkViKN+Abur/7uC7cYJjyvY7ARZDpy10iUHyardtNM0Ovcyvo
zdj1U8N7xOaI6LtV73q0WnaDUvb+miMaY9ePzLVadOE3pWtTvGhtN+OBIt60AfAYxd74ANqIGmkN
TC1yXXwhuq8e7CfQr0aFrJV61j1MqOomOWiuSV9HJaoQbXVIbeZ5MXcAdxhqo7MDdXF8gHxlHlDn
UYkEGJWIc6gXriuGZu5y20xJixmOoHCnKLu5cM2ADHnSI42AAvu0X/P22alL8AsQaTefvzdmRfPR
sADaZglK7HlSBipW1EdhNduDhZlsNKMP3zWYUyJKMImAVWZXC1MHLKKtXhcrSKU4Y0aaO6+Y1pU+
8gXWblx6gCubRAK5c6N+K3pAaQpDBzCH7KbR2g3ns9qH2bgy9E2mCpt0b5OcdInBfKH/8DaX76RA
+iAlE9rOm9aCZUD2y9LAaGEl9HZ86TdD0/dc6YtzViIHaCdVGZqGtVypqrOlfvR7r8rLIGnHEhrk
s1SsBpcLhDNlzFR6VHWyAtGfTgNLijz3nD7Mna/aSbZvzHerCcukHwK1vXVIQB5iDR5xj3ZRQft2
tIDaOrABbYRmZuYnXGG+MJtJdrUFOCa10IfyyjxAuOataKPvlC1VX101BXQOxVwmZ90ypztzsf50
SuQf1JJzZxN52mYYdnM68aqPAC/HTqOCyGTkoFn9boT/jQZuFSyEhjFqNiilnBMte2kAz52cGmF7
EN0kn0v05kcwzWYBuC6llBglyOSsZTEEgzjy1Iod+DEqzxAndnBwXlGkCpAq3i2ucaAH9hH6+s4d
L5lr69oln6hvAY3QXJ5tD25CiYlVSvOEkPW+jdEDwfWpVCv9kqfTG2WzA44W89FCQXy32jDxbBWR
8yEtyMWO8MmA8r4gXHajVm4bJBtUbKSwiM1YrQamwITCLdfAq2BG4TS9X/ouPqj4XoS1B650iKYD
2tsEXuIlrjTesHI2wmaIbht1lyjZfmi75YSikSHwaaBwvLH9lTfXKB7QeHqzyvQWpRTrFiFZEj0R
oCACvPtsWK6TpzTdC6EtgZaRtp0p4pPhCpupqw6qnbqhjkRUvwzRsTUXCNEzxTnqB6K9TTCEIqfP
LK4cYJJv3HmAT2Kd2nNKTeYsvKQ7M9sSIa7ul89d8ohuF6k6JS/5nY/Pti/+tA3qrw2WdZOQd5Xx
nG+JI7lGTeluVezvBiSDLDG0UIb5cpINa4FAewvs5SJv7WJvwb3ryTysFJG7OVw67xZ+g9is0wk7
Z2SCB3eKb7u1O9k6WLsR+Vwo4ObVSkcd2AnaPK7uKDcJ2Tt1VUdwh2SnvU3U36VckZNxZ1Uuurol
Oc5f8uXUUi7KCeF/DGnL8+c+rKO1AKva2pe2vBrD6MS8m7IUPWG2tg9oylNcpvgS6+sfFc5FTNjd
G6wPjgl6ZcfFHG5VxaAEvC1qK9bJ6SCP1hWAwloN4zELqa06P4NwubPj+EsfFffU/LGT1pgjgE1w
e9c7GeBOsIWt4+LYIpjaa9uTs7Tm0PaoK9tVqfpyH3huniYZndPUPxXUBhAVDNwctcS4SBGfKUmP
zO5bz+yuz4zmIibrR7XAq1dcCuKZ091i3czscksiSKKI6tyQPFhPpqGU1VFOjBz93Rvt6Ii2BwZS
8QpMP8FORfNILG0LT1Hb80BOUCBixqrW0z1ChO33jbE4RwU4aYPu9M6ZPQZwXOJ2tVnR42JUBWRl
u/39low08hxNo3vHmlEvKUZYBOfEdrCksRPg05p6BfAFsKYzvqqaWh2KHnVvKJAHVWjHohx1sHKI
dhdYlPOe5KB/5RtgqLj99uaY+jI7JH/pc/HLPj0eWhI8OhDwqS/UvUyzFF02+0h4Zb68S20KDrpI
mz8/kyxyTU4af9nHyNgewFA+jFsVVy4wEWXGmpLbzNZKwdKTSupuK6PVJlT4Oiw8xKW3p5FumRO5
MKLUolKlv5T5LOTrsCo0XwzK8DdT9R/6gqzlEg8RJpLh5C5p8i0RybsyJ+7iN9v9nbdsirv5Wnxu
FvlYFkf5yezM7bqXHxWNTUVtHVu0IDFMrf46Qn7WKubBHLsk8zuSMJ9nGsuxQEUdAoQ8m7G1Obn2
cZqPn9iuQK799DNyeyiGJ3dqeE//OUSuydN8XM7nT30eI/dVpBvNRXHjsMic118+/I+b8oNfzvlx
qR8/Jz//2CHv2U9/46dVeRRwlpUIZM7hq7d46f1y6p8O/+0/+f3nvz30lzPLTacwB7gbA0B9AvPG
6JLLbGbJpVq0GWytqoVRu7ZH+UFEpR/U/3YM2iCUDqttVW5bxRONhCaPUg+muihXr0AJXOHqDOq/
Xe1qQjwwvLpfalB0NEqsm6sLGAFnSysruiA5KL8qt+VCS0qUragEzNqokXQXbh/UHYbnZoMXy/Yn
zLXe1YjvIBJcaXtzHIFlCLs42Fv+a5H5L/TwW0BdNbrhzTnZ3FqqrQ93t1dObs6pypv7uS13Ktub
L9d++Uo1if449oRFW5pPLgCwVB9reg5/ysyIA7xiBo67naQqUPTx5eoYoWFIUoqfL+ReufrTXqDD
L6VFQGJ3S3NePM/Yu1XzFbVMOuNNJWHIFHHqx5qsQOZ6yn7O9ad0TN5i3WYetLVbuei3tYxgeGdF
XrbXF/GtXHRSttTU1HW+5CgL7TpvOCZbj6HN5JJHz6/dug+SKt5D/KFv7b9TcC9O8oRMTIuPU0cd
jHvTOdnp9H2dvLumIFMi/0eU24/RhiIoZYcg98nbQN/rnPje5/Xp24g5AuPafd7FGjh2TmGYDCo1
JCuIrEJy88irK97LqKnGvl6BuXwcYm4PuDXESz1r1l5tBbzDZesDVWVuwsV1TktkPMwtbhCWhvcY
nLsiE/Nx3pL+aBeVK0jvGJgm9MhAXqWX9zetkZOT2y5BXldkp/Op129Xo8TAyzTuPw7859HKzXIY
3jMEUXaQOUjMVBmJVPkrwzZCjdvvKV3CX5PbucxroxRfV/kijF03qXutAEmx4NM1XePdZx4lmMjd
Yp9pwxbxLvyok6L4eL7ySXTy1NtD/nwwqWv8iTwM8bjXBpCsPFoJmuQZzALBLCuCYMNYWnPL5JOR
r3Wsjgbmw0ESIcgh/438TC7AYP/VVD6f5McLvb2/8uBfNuVxct//fKq+HGdij2vZ5OS7Ji9GbhYy
vfW5Ldc+dq4paTw1dsTH84qVwT6qq0VpgFYmf5a5Ji1Zrs6yqX2syvYtL47I7+8GmMsf+rzkuC6x
SCVOVLzhD1MWObe2kSiRghrMtkraBAvLeDFfq7asQ4DaOYyYJFH38vCP1Wi7aykGNQMxRb91DPJN
lWufi899ywp0YdH0fa2llDX/7pPkf5KLftQY8uUqkBGiH7n6cfX1Ot9a2fVc9eIwso7AynqwZ68g
OBbULG3zmysvxMQQzNXVk7zZ3tZxybXPe/+5D5U6ZuaxhWD0djXyA/mTn5uf35Vrn4/x84PP8/3y
3bR8GnIgj/JeyI5zcJK2PMpt2fK44znK79ut+7j4tQb3B5FTDeS55DOVz00uvPUtVhTysfLGw5xe
aEo8g2QYCGXki/j7Vfntj65qhrZ8dGsRiK1Glm0L2ZfITbkm931uyn32FgX/V8fJg6fofULd8/Rx
9VtfQtKe1/azzUTILFK6ki+z3Ovp5YAI2D/tTq59HCVXf92WX/o4609H/foDv35L0QAf9/Yf2qpm
vuxX5DAi1+R3f7fv8xD5qS6jQLn6uZDP43NTrsnv/cez1ohA5OhY8BzlQh74y0/9bt8vZ/3ll+Kt
w5/VfbuVaWSbxWQHTkwDUGNr4J+L1TVq8IHbePK5U6597ls/yofbMU1v0No/jpTdrTz556E/fSJX
gTFg2Un94eONttcScN1nQ/lp+2NVtquf9sptefzPzdPDxAIwx5CvGik9guPmHSqbravmnVhz+CRx
f7DK2gvhwKi+Nz3lc4mWbDeoT3Qn8wbTcu7JC1dwtIfmqc67k9lABVwpEn8tzfJoN4bypGuRdzfq
GLIj9viYZzVk33b2YEnkyQkz51m1rYdyzih9G9D8qebUV+uC8IIT99mpMIsrMFikG8mTgDkB+eOO
RRNODtm6EVKvIvu4X//wR3eylssOYeXM3ygNcPm5aXJ4lQPr58L7HG1/GnLl6u8O/2WfHLrlvo9f
+N33Pn5hwmjG7mA+YBgpQ7pt4cq2+7kNj51JDKnzDb64jZvb9rS92B87f/v5L1/HCXUJEBpD+qff
OjX59cJ1yuxWHjnmOADoc3MvP1hkE/z9ahoLXLZE9a6lre1DqqG+hdCBmHpowqm50X2Sd6e8GpSa
B12BhTCdY1q+wCwyD2nXHknYOecJ2qHPPIpidm8+d3V6p7X2lTvjJVeCOXKz+tVVjL3eFRYFQusB
bNh7rUeWn9I971NC/+OkgT3FxiDZmSm6RGuJ/NVAaTJQwE0h0DAg22ehM1tkPXlN8oxhrwyX9tWO
EwsABJFho7g9P3EXCxXSwARzUywVLhcr2LEpqdZDCvzZg9Pra1Z+0RhnjwzxL7mtr0gFOlagKNEz
VrVf42RW/FgUyI1Ty5zJs5HlQyuvJBG+a9wtAx9h7oaoLw1jng0yBcvNmMRkKWwjJ2VYVIcoRz4p
Immx1KxRFAWEM60hSkgZ0vi4GZdm9V3RvFtTMW2myn1o18qPQsEuvlD0dF8nXLmwnoVtLjuHxFxT
V87dmGRvcDrjI5oJeDiUYOaiL4Pd3Lvw6twsbXxhc1dHkfr6N8Mr+5th6VeMpdSDlVkHp41stKrK
74tbnyxlrHEqnrF11pCHW/LyrqlUPMUW7d3xEizIKsc9OhWI4K0sqk3AowSEDN+hNt+V9aGBotKt
dobPV1nA6BXIEkJ9YdpG5rxLdph22kfRmoBDcB4uZrXFIB5/P5UigucCYMaUF8ssZ1eOroLACGkL
zWwDA+LfTimNR8DY7gV1ZjNwyjJom+7JWyMjcJzYA2jpPWZzv/i52qX3mTW8JEkW5oA+/qjg5yKA
of0BlAoPVN3DNIUpz2XQoutybcsDyjsktOEUbXXpC+p5674cNcsfJjN0veZtKawqqNdcB25mulAp
UcJ3NMBqtlJ+HdwbeLaLTyW9A1yukCjXnKdi0d6YfTKrhO2OHu54nKM24u/OJJ1L0kyDUvmFNn6z
J+H6ngm/QGAm2RjTwXAgM2+9P6on9Hrkm6j4+qgokpMV5VWLsFdiasOpn3ATN05UF5W9UqdfgZHO
h5wEazO0x+LW7BFYFja1Ck9rAdF23wvY4Huh2X+YMNlWNCHQ/MLn3VC/ZfVcPrZjnp1Lq+oDu9IC
Xjntpl/IlVNvgZ0wXbw1dR+xXLpyJmYqkVkD2I6v5rbsjhPCmTMCdAh9V3G4DH/GTlre5VP+3dWm
Y9q5GD61FcW53r5Z2gS+8fSoD+q31S71a3oKjD0NgMoMQ1/zeRkAHdD9t03zIjLL3AN9wnimTZkc
ZidE/ze4SPK29uDO8Mkh/AQu3UbmS3XQK3Bkud29otY4oIPyEk/Oslt7/cqe9FfFHbx9pYD59EBl
b5p37yV+MPeZWrS7ui7nQ9zhhWslij8abXvluBAUNXv6qmPOAnPP85c0jXmlnXctSuzDqBT5rW3B
ULAN1PUrDW0x1fljic0i0Dq92lfRDFsOQy+vo8fQVd7ZTIXMutUSRV00fl173wtSbcWM0WO0rFci
Ke+dJr+QjgVF7pxyOGG5Jr54KaPhuHPLltdPaZVHF1lhkqTHSifvWVpWaBr5ve5CLmnTG4Y/28rB
qjfOKeY5ooP4WKmt/g64DtOHLxNIC6jriXqYRIQ8GDdSwcdjyiAvtPxcEKO+bo1fvKlQDmLBVA7l
HyBgw11hFZcJ5s3eUFY0GOoiObomPACtodUOpmFw0dbzaFXquYm+IGgSwILbg357Nol3drrnTIDw
9Yvbwq02s+hej9J91UbZwR36LpjWGofLLUmuKtyESrt2h/QIP2y+MWclClL0IAFzMC4VMUA+CgAL
9owCimT7w6xM+4hy5K5P4MdFtRuORl4wgzfJ0yL537dtyvg6lKfGZEZo6+ZAQZNWHlc4Ugv4lICq
7MPSTNN1VPcN1OzWONQUbVKvbo/pAKQsg0+49fy0wGGink1i9wB7jN7FMSnKzmaPqsLXuqdmqreU
gmI1/qHE/TuSlyuCKvg1GSDBq7GgQSFiY+YA44HdlVYSXxur/mSpeMXjqZRfBsU4G8tb09XKjcAd
GdMLcT0pCkShIhtPFOV2lQUkF6h9KBo6S7oGkOVj5I9jgRBq213c2AG1Tb7/C/3jxfaK2I9VXtRy
MaHl0VnpmlLvDSd/IDOP83qVhip3LMgNLwuNPHnNtOoGLSaoGNijc8pq3ZHLxzB7vFv77OK1dG9D
ZH9jxhx2+H8EXnpNUVz3rcwGNI5xyl6J4mvd1mt/aNybSFVS32jXZDeMmza1Pd9bKX5MwGz5W9V6
NLBauZwxpSNRQnO8qMqT0Li78UZU9yIAgUb6Re0mdy/eooiqvrLCfZ5BGoNcHFDjfh4RJkJi+r4R
eYrAkn0/L0ZIYS4HSXYgeYTun46q60QTbzCc6ZatejMPr1S3aaARJ6rQITlGQvOtQnvCXbC/jyPM
a/RKD91kOg2CO4Qq0aH15uyiqWCPlWjf1lcTurkPMX5bpxbvohTVAd0uU6KBcTcVKE9GWEVn6nLO
qSgLWA9ZjGiLnY5040YeMEKd9QIL80kQj49Wvi/1tIJTWcw4r2t0fWv6OOgLCP3CJppuFGqYpbfs
NKWLYWiidts1zVOk3TmruMknBGWcV8Nbc38xRlJb8I+MBGa3iu0miR/LohaFWquVLttrq2xFy+Fi
jbqKheLFVF6WKXfC2Jho9UJp4fh2X+F67ZrWWP8AsnaXdnDkS0QAQJej9MTYFZY6yPbJtb7Cj4Ds
VF8mRYAmniGiGnMhjuk4PbtdctScsjn1WTv7tpOvDHKnCGgWlf1kOHn2gmVlTMCcJg7A+bsEt/qe
uKn24sBA5foBgjmZYZEo5m6N1RtHQVc8mpqDl1N8wnQRM9jljUxbtBut5HtdrjDlnGhPvZY7kWqH
5FShsMwDguFdqEFtPIKSQDc7tRT0ThhQhd2ikYTEQVOvZ0YlKsFDQxNMsRErupcR9AXclvqra40n
JJ20ndq5geclP4ol/wrSBF4seYmrtuwfAN97h8QareMcu98S/FUt3Ldgv2fqrncgtXQCPnusWY+J
gx1mCtXZgV/QCow/tBrVYuvaUV6dOGnCdCAdvCgXBdXDK1D7r+qi2CgpEbfEPaEYvWlV5slDOnYX
p1oR8ohiqvawkNOFTrnRGxEsmkPVdxp9HOJhi90hQYt96jQ8u4v7o0UO1a8L2/C9sWGEWq5HYAB5
2yS+DWcibC1/SjaIej7Up1S5Q8i88cGGkjbUUepBKJvJKUQKtAdOeudZV0wumDMUI9nlM7696lG4
lXlQXspJJ1CvvOqipxTTCxewqGU+pvQOjnuiR38qVjdA7G25qO1dPqveQRTT+zqYP9BYQxQGCBDo
6AyJ3OsefYQALTMYE6N3aLIqsDdmQ2V5qGpF0Y3ajfhjNHBnCbtT6p1rOkxhmTVtoCaKjf62mu4L
Y+uB6PyMbrob5vnsEQcRVYlw7RYQg1HMe49BcQE5M1TmYdwZGJfNWWHeI40D6IVCaHKEK/wVfZOb
zorbm76EnD8nrQJQVDsgWHCwk7q+6ZlAI7leIneHiV+/TU2mxs8W97UodAqERo4Ii+02vP3uUwLP
aSECmKP6IXOWsNJMsK6ANQdjrknGdnhu2NOVQGIjpiwZZLb+DHT9u7PGAqUnxKpTJxKH2jIKXxRZ
yLThpakgYA1gDoSKFpuSTw6OhAyf2tocvbIN5wEkgecA6l6Qp1uHJ6C3zrnM7gakRInQ7cR3y+Kt
LBzcsEkAIXwDgH8BZTFoWPSAH7Z3I3zigbdw0tH1QzrvcR7cd8u1ppfK9b40LS6DnSG+p5liB9Gg
gbZxIPsavF/CvGlzS38WLZrrIHsokGr7PrYRZiv1ICmN0lf6DiWYGVxS1MRHrcye694sHjsQ3gHK
Of68AnbKUuWpzBAY61Caiaql2KsuWfRSW78gh9fs1VkcEpdnaVsZb07VBXGLmlA0D8nBJh5oF+D4
LsA0vyJ3pyXBqBg3kzFhVwKHK6yXccQcwncg4kFwE1oYO95yRGsYihRkzNZGxiM1CXRgZU9+jJ5i
4CA0vx/je53x5gBRnzrMpjIM7YJpxk4lvQlYRdutqx4fKiuCVh8jEAX+00UHaCTkSJx8P5HtFIz+
53ZajlNe48PVI7iw9CSfhXuVqw1qWUNvfSmYLmVoDqG5jFqF1eIpGAFhW0c4a67aF0cjtTB/pSw2
IycPGRTFONgdJmz89rbPoNcJJh/0ZAKqv4Va/iEpRMQ0cQE7u6murslq72yTWTKe0GGR0msWBaYp
XXZf2E61T7z5RKOu4OWD80Vz9raMiujgzoaC/aTqYy413mcFzLYI8FbimFROWtBpyGNmCKP1NDje
wAOsE1TsSks7Q+9LDtEintUM2QmdQWtKbCXEnZvqiJtE57Z6mKfu2U0fErOHrIkSzxBvaq3g1MvM
PvE02rizcZ70FS/m4ZnuGuRAd3u4BzRonDYNtLF9N/Gek7pL9tS97zU9tkMQZWXowJm1NHgrQ4uM
nLZqIGv1Ajgd3lfId+l6gFza4iQ/BPfSb5QFKa80/zOd7G/U78PtEk+ZPbxaZLkQ9RBP7TyRDVv6
o9VvDuBZsXOjskVi90WPkDlyvKsUOD1C5HDceuvyo2mU/Iz/C/8A5zCdKQiirll9MGP8UyPkjK2V
R1pb44F5BfTQLrkZKmfdWfMIkXPARaRsB4aB4WnVh5dCi/Wbirt326/tjTqnW0Wggulh4UEJFL88
eK3xmOGqjbSiEwcaquiFgstMU7WHDukvnNVwFi8NLd47QyYurtZ/CAD/f2zx/0FHVjPdTV/1P+vI
noRIS+S3fwYX//Wlv3VknX9Bp8SVBQ3lf9OR1f5lkVjFZETFzxHAExLhfyOL9e0j9iM/zasv8cif
arKe7aCfAzlbl2f8b5DFlqv9u5cQSs6a7hjAWFWUbi1sGzbk8U8K3amdmpnQuuRsDk8den8UYdGX
QBM2818Ws4VtX5hw3NPF2TXIuyAja3dw/FT3YObpd7AsP9amV44WXTlza/IEMXxAxO7ulm4ktyo6
LxzQkBmxTllqUskuo+yuSAeMquMLnqLWs+qD7XwnunUe58a6wqudqp7lrA9TtzKtKkyNqZEa3VkD
xaFZT0J0VGAgN/B7WyBRR7H248HoYGCKF6hbzWlCSK8e9atZYEtegn7TpuwL46Ie5G68BEiI5wHG
fg0KNuJNacE/aEkah0oNZ6LLBAFYjEeycSKrxawQ65Beh7tqL/HLBGp0gHS8lGV7pxdbCdjwrpAn
Q/gUcrsziQR5GVKMMRShSQz6Va92xl1futFNTee4RgxSFr6RYYz2e+5lLcq12wQF5QfabwINvCad
OFhGekqAA60OzPMuam7korexOWqaZZ9jooGoA5x3hGqWQauO/4urM2tOXVuS8C9ShObhVSOjAQNm
mxeFsdma0IRG9Ov7k0/fPt0dca/Pto1BWlpDVVZWZpZbOolWipkI8jb4iSFWrqKypLKFv2l8XoMp
bKBJw7rCoM1OXoNXS1Po0ZxYekaFRIaKDg4Uzq73qlmerJikRaa+7hxuS9FSkElqBN8wkTDVy3Gn
zsgeebCjGtm4fz56A9ExhHF6xDBrzmenIQ+eMkGxx1SxVpPbhEnkPWXV8OhdOeWgE5kwFmu1GGB+
PVMiAL1AWXcow9Vk7Uxp9et/MlHp8KgkJ56qoUNcEr7WLeHo40E4oqX5BabzzsR6mebwaj0Kxh8x
nGmjjXoQBq2wOXxgb5ehstepfNB3Y15DLcbCk4NP7h7VOrHowavLXGRG0nmnWANpkE5VERuBZpuV
KJkqOrZvcEPbkfiYFnLsWUf98c8Xbk1DxfXYJ48NjfRoIDwBJqMKR7riM4Q+UY4hOltyPdmCCSA9
hNUir81kYSaA7Uoso4WMstoem1zNNjC2dDUZGxzoq2OW1dtIlN4N/eng1tfuzCyb60/JNoPvgKOg
5MmEnnhUD6fawLYvr/OlkCF49lBK85ZBxdWLdJNXOsBaU71gEuT03hquUsvLvpbSu27G2yKUbmpc
al4YSggYFSgu1U9pL9RAMEgtvNCQQqq3FdFHwfYzdMXxLRp0C52U5CA1dHSPYNtwc6VvMwcBE4Du
sRunQwgGm2BBajCEDlFcK8kdLManaA3RuVSRQhlCvEyrHEGspJ/IwdpOcehL9bOXrm1M2gyho8dI
e2klVu8ZFu65M1j9asD1hqjsW3tmJ9S36aURC/76KZKIV+YlJf7hcYbAOKq5NFNag9R6upQpCsAq
7i70WJV7cUh9q1AQzisTyykzAQkFFaIj0X0Q5fTnyR5K0q6E7m04Is2l5jz3TNjFOgWP6jUgp1kg
4PzEyldouEWd5nJTHmZqXOUa0nCTlfJDfhDh5TUBRY1YZqiWNLEJGP7EBJFvkfB8U3L6iR40rUJF
mLvlh0wnoC3JDnCseMafOFaP/l3PZZmg9qcA2qRZyVYhRBe7x1gNTtbQDIi5LrEmrEeqhZD3VRrM
QioGdt8Uqh8jsK0V8bQXi8ffOhqONaqLmaq7OeKkNn1trhmOq4R2xnVWP9Nlp8S3B5gZg5fdno96
GVWgJXI7/MXYMnFpOPluaRlxKjwb2XlH9IcSYAAcMOy+VmfabRF0uGGizJRiCoeadorKC/HQkabN
vzQS8lcwz5GkIU2eMI4raE8T0Gp9WKfYxC0z1qaLpQqQJB+h+3rKi5r59mq6N1zKz8mjvhZjsm8e
KEBGKC8sdAF4oZoaCwes7prT/7eqUg3GvowIXw/+1usGR5Uc0h8SOclYGDQETqJb9Kt2es2QJVrd
1U9xj4cIOW0sRuSX+Ka3Ggt5VNZpbm5lAynqXAZwB7dKY012TaS5aPkVMaNCF9HWTeWC2Nr1QfO0
Y0SvnyoR6ah8fb4qhQJMryC1CW+rrZPLKEowmJH0kv5UIg0gaITKbqPSVIjCb2vXiSHSH9NckhKt
WtjmzhCRw9SziJvSTPhb93+Jv2syTSRcwoNGU5MtoBQby3/LKUZyZ7DMRdWm5c5qIsPTH9NKGoBt
SvOP/NDTDUALQ0wy7o9xqcxCNzvRejPb1nR0GfxFeOEJXD1/JlMdnSJNn17LZ9lt5+HiAlU+Mb+S
JKErG31nKQS3Ym85C8/mKA+crGHa3lXtCZKcCm+KIfgjlkWRtgrrcfLo/oAIS3fCOka/ZCiekSuj
OOk/sKyZ5t69lPVRZXm/zF5cZPI3wWdI7Uzk5eg6rOVWxmcIyUurx00o75+O9ScV1fdXVNNzSNcw
NWVSQyE5svWYDe+OICTCF5wb5PjrwprOLwTQCR5eQIz6zhrML4prH7pYeqGi3k1OIHp1SenmpuB8
oOj5+qwHRXCr7PWk9DJr6cy9E4p0JYwol116MRLsiesnp1pRox/7MuRP2OLVG5dX2aLycik+ykQZ
2cZQxHGZSKjq0N0M9b97nWFvIvNdO22U/7BUp6UQD5zFKhL1POJXLhPK1EZgoYC6GJvSJVpaa9ac
lfTFfVAeS6umKgPwrZG9iH+aUHunlRfhmEr9rscDTkq6Sy0HW+1cU6mvzmmrRgOYgXzhpBsbjLKQ
PHsiqrt7TSroVySGnBtsXYgN4FW9Hiv6xjrLUaTYq+YGL7UznLjOb7L12LWassWQ7Ca32jVqcPkI
wY6koEDadFbPhcx/ClEKjrUzgkY6HVepU+gGWqnI5outnxF/TFm+NZ7wHYfnF5ItgKXj3nqo7whO
bWWz/JFrfUl3Lw4H0spEX6PTqotEkwhGlc+1SEJHLXnBbPQrcYqDXlT6YCJOXyeFeSu6v23cdEHZ
ILuC8AP5F9XzMcQX4Vvp8L3NAPWkyPjTFOG2ibQf3SBhHEMDWY23auiFbTuR45cplYCHZn2mphKi
686IxRl7X6VRXhMih3bk/evRUgkLjWtSVOtC0TuXAGEbVbjVmxlqp4wSGreWjGkTQl6EfkxYR+5v
k4Xgtz4djGd0QwPnrKfCypzjSrFGGe9HVaK9JjGtkfvzUffajXhEc09PPzI4SFOZ/pJGWJbs4CVK
MIKA13r+R6iy/TR1m7wIof0vyp5+EnTUwwb0fpjWWvM4GqmGOn8knlsJVS0LaVT6tcRT96Kl3NSX
2QAFvh0vePUASVppuDBHkwq6IS/GWFa5ZA1HydYKJCudfNkaCgfNLp4qmYBdlTrxrUntvigGdD+l
C1RpKwh7yast9XvM+qBV5SuUzW0aCTcjNt8RkaS8IulOiFrAM8JY4qGoy76aManSXEzZEeHHgSZo
7QT7Cg+WFJ+svtmipSEF7YPH3+tPdOOK5TNjo4OWgCI3RW4daBrd13TwGpHaRdpEAVOGTL+YD5lZ
M6ObNTPieniyRH7lMyhFuiqwuJ3OvzYjAVGO39/8fp/UKDaYHajV78/+/YXM2IvOvz/89zf//syQ
wUqkV0K54T+f/PvL//Xx/3w///r/vSbL0rUid0WQ0Vsleb+v44Rt/vuf7Pu0OP77UbUmLUxlwO6q
CZEE6Y5oSlX4YPPGv18ki76Nf7/9/Zc+K4f8+7PuiSAFLeEarCLP6syv/Pczfl+l/t+X/vMzdSUS
p5ImI8rRqFCyuvnLlHe4byVh7GqUmSDSzj/8fc3vF4zd6EbR0etv9FMZo+/9//7+32/xxn45XUtn
XY3sDt1N//NB6OPSls4IlTOr9pcqH6P/aktFYrq/PzP6MaOE0ypORieh39A7OyoZlcp4piLH+ay1
8PvPToj2RYv9It32Q7wRto36xmk1aRh1r9P0bHqp7hCUhqiH2eihOePncFCO6OrvSgdF2n5N5EJf
6TlHHcSpLhiS0Kqf2uV3Yc+yRw6R9Co5STXckvxobgDLUn1lkAU5iZ3c052F25Q9XbrtTOh6nMy9
Mk72t5I6culTVAXPATZ2Kbv1lVsNfndn/ZKrYCIiw1u4UhhH6kG3Bag/8BwcEZA1D5Avl1aIxvPP
9rvQHLi46LIhBlb21zF0BKo9HC2ucmu2IdQepwmUC1uJjfvgo7MbBzuUj+qUrQFYgV1RPQaulhHr
OqLA33GkbVHIa33ppKp0AwYjnG1Y8Gb/RmVz/9iZe5Q60bDC/rfzRYmyIclsvIOg/A6rrXynyvV8
bPiqbQoKtLSTLmX5D5pHo4gO94ty05avkoHond3c6eed9M5HvzeCiTwDhaskyAO01BthgZAfKevg
cCQXz2zFPtpSLMEwXEYRmbCuw2mEU91RTyh3qafxPRXPwtee/ro2dKeF1jjK+nHMr2zQj31iS4vS
eRyLY32g/cHW/PBhk5rB6bFlglzbsPMvy/9jWLsXPi/oTb8Eio6rByQS10LEQsR1N7Yz2Y8JQWcA
P3HxKku/0FhdPD1UInaV901iGm2sLQKVrz+wmIUrLIpNhJPD4YIX4o4K6oZmVjSPPHrPVMUlPaSF
2tnXIKcL093TfMyPKfnPXxFMxTFgH/6YS0gJbrtQP8OTidi6Hej7ZKsv9Z/ixn8H5trzoi8ft+Qs
1UH4I3R+e6FJlqka7iNvsieb8IsBQLGiYV5BDQlXSBPr7l3cFxc6KveciuVg60saGeySZNRNruHn
t3U29+Ze7D0tc3JvVJdhBBHEzWTsbvaASAjgGT5koocdqDSzRHbklef6nl1bwfGR+FXca/m2i97/
aDZtBiDka0p50s6A7Q9tUVvoI9o4NnYjyJWasouLgQPuHUjvL6Soz+FGe7sr75TbloJzb5HgugHH
G6Wb7iBq8OmS051P9L1rLlYXdkVKy8I7jMjsfT4VN2ctoaZYOM3gWAi3khwJ9+hQ7F5eu6l29F5P
i+xMwaGnpy+og2kNCY+i5RadlbWQ+Mvy3AImXaXJ/c9PATT8iKYIGt3BUt47OjklZPBTF5k6O0KK
yK3PvG+6q4P6ntODGuROu0DprKBS5VQfDQRMR7Y+1ACcBazHmb6ZbN/bdDP6T7f3Zc1O3rot9YFj
q7CFvHbmdsRbLvlIFuMSfxj/ri6f9AShg+vSZGt4/8yUe+YElvMgR6Xvy31evrPguRAc8wTmw/ld
IKyWcim5Q9vOS3WzrfAGNYW2bpvJA3ujtnmYzLK1kDrRah7M5r6U+DXUVC8LoeDtqmIbRksDjGMV
5WtxpX0jgDw62XI6gIWHiw42nb4Y62XyFu8jG0TSKbejHV0BSeCJXuiRt1GEv2LCs6I9OlmR55QH
AiZGDisQ/HHzgz+gL3NLiVI8cTst43jtlwhO43H0di2rvXzo/iIWw6g8kdhFLHFBqYxGVCSbYOPQ
W/rVvCXvswwZq9cdnlf5h9K5KH0Q6QJlIRKZBOCTkytVksNCrvRgnDaCBDHsq//RGohT27r11dG1
7OvkipNj/k3EHfrjN0wsdQc5XuFNq/3sjMHCpe5cE4tztAZsrcDf3AaJau14FwNuIhvj5vcyeAoO
sZVyG+6FtpxkDGE9tjD0oex6y2QpA0bFi1Y0Y7/O8Z/uMAS9sWN0pnXtUFZR7eeNstZkkxvJSHya
/oM03pxnevzaqP1nuZV4RI2T/sl6t9CCySYbR3rJKyOnHGkZhkDnJJ5YvCuLJujOksuRqpqbVvaE
9xS8hlJ9bI8tnatOHlC/GHn0w53ykJ3OJ8ZRuXFYcgTWzriGsMTmMETL8go/CkWDyGMM6iA6JBz0
/nh7EamKGEW7wD9s0M787IFqyq98hTrkQrI18UdxSZYmfRv7/UKd515FibT7yIOeelwGJbVC2/Qd
4PJxusKdKb+iw+M4saLeuUTx/jxyw/NNb9l6xnCZxAvW2zLFF2fZ+ANaD2/0hNn//B+WyHRD8Hod
eX5zHqmnGPbkgrO+uQbFukOxL8/lGdcW1CLCwWYkigJNYQdLr1EPHt8izfPmfVJ3GsFukPpcAYoV
FuWaWTTRgWaSwL9xUiGQ0SI+53dOBraRC7UuSXA4zwc4FTvmOcdbuEKG20MInEYZJ/0x/+qNr8mk
mpxRaMPZDWulDjigfE5SbhD9j4N0K3zqhZkn3eR7vjLYzh/Wt0EBVqYya/cPeCHH1vInbZeslioH
kY/Ymq01K76u9DpwEWBNnXBCxuwtjbxZETs8TMvkrnUY5jYVUh9vlUHHrfgRnyw4jMyBt+xE4n1r
L3DRV/UdVQN29ZWyrq+pWztsnuwZtR1DP7oZ62HmKtl+tO6+9FW1ZBn8ib7Cq7BWlvU68gUXAMB0
ep8jdlU2+5kcTai3RytinRDogIBAxvB+NyaXzcnFhQbe4uNjjyauDUBXo5lo9VBPiMEQimAIHdxA
eIgKR4Zqp+5pnqZ10IMa2dXaxDcCtQWqlfSjwuNcPr4KQjT2uoixaQJ8gVj55r5aC+yFJA2CBFhB
ODSV14IYTqUKT1i1eOV7tX+sVc4vIXOyh6uHm751ZJTj84XRHQ0T6dJjDPSbQBcWxWXEo9VhTarr
NPGl98wxnHtg6o6wWLtiQGPURjhalv16+mWO94kt+VQ0GwUpL7u70vDvp9a+WhheEPqgWW7otzak
cHt4V9wEZXJvOIy7cNhF9e1hOPl3LZye0MfHH4VscnbEEtaoQq9iSvdJA71/L3Xo4tW5J3zQp/ym
O8zlfIHqaYpy7WMMhEVrfNHCOcd7FMglNAOmk1o9PHFZ0+Cjkbk5o3EE4tTCTYGmr5cJgVB8y6fn
i74UVBR9GSkPE50GLOfChdVfIQtj+slMYduRFmif7OCMqAvlxt7GeUIgjUs3JCib5d/x5PIDGhVP
6CRBWJ+xZKlHgLElgSoLb8fOE1N7XnX32qnP1FchzVRsHNTPHQLqqmfzeMdxTnuv9Q14fKGtUOCM
eu97Wvch5RjbxB4rc1Hs7WGqAiXLZ9QniKzxFmSNuW1xwFGjcZ7HqVpQ372rd6FaNI5+H3AdJoz4
xP6DUOOCKd9SbOx+CWIim1iVYEthg67Y+bukMYUduD+AxM9ZTzvIniDQ8AlwDcKMj72Cngu4+jYF
lRTTL0c/dt0c78jDWqMWARJE7b5YyqxWGeFLdQekMj22z8QX3sP0LRodihVX40+ouqb6NiKRCgT8
I8D2/B0P9r4HR0rmqVxzwJlQlUtG+7ETSDzWkHirI6EL8KOIiYxqU/6retyFeJYey7/LPrIVuqGs
5xdaBdxLbZ/UYYFstgaF1NG3r5Xo9R2tnlgv7sd16aSYkVl+W6M8uo7Fu6CigePlhXtNREeQ4H94
vexhFYL8sM05Pf1Jc6d7e+5f53LwBtkXy/e+9uos6NAPQArl3CQLfFORZH7pBGlLRd8qzfElfITj
p5k4JcJExAypnV/hKhARXloQZkLw2C7x7HufdmieWL4Bdan2CDBeQdTtCFCndR6UzHltB9BorDpO
AZEQAwMckrptOI8eUwmxuaOQnSjqrOD7mcNSu9ECEw/7h/8qqR8wf2wZDbnKlRZ9tXjmBz1ejRXq
JCesrODGkKEVUMbn8EVhN5NrjO8AOG5PRJJFFObItpQ9JpmEM5yPLeL1aPjezfswImPt9U83ffmW
EdSqn0FleZSnGN5wLMAlcurQQYkUYfBuR5E26pF6YG9DJR1fCb/IVtlzYeTrOqIpwx27v+QJUAjN
I1gI/FigRhTGqdEpkMk0wG+IlC5+bo/MDy3vJWxgH4yqhxhlEQW7efotrB3Un8IKKMfAu9S+8R1O
l4WxkGDqrKp080L/mCCMc0RzqfS8DlHtP+INcHSBAeSwyWA30d9hP17vOWaWHQmJUCPT0jvEiPwv
fRxaiplnHsB0IxpMbEFfQb8lgMj2uC6/OvcRU0umXLKO2QfVL9PYP0Wa4Fcc2ZLsVOptuKpgW7dK
QEWFfIdTSdacuxwuUD56dQtxr3k6xa8NKlHsXhGPiq5z73VnsxE7GOH+oPgc05SO4ZypyeJFvCyc
Nb/N/dha6PAsLk/Jy+OfULCJ3R3s4dNymYwnLpo9B/aighknWAhHEQETe92EKLng9ieOB84nu92x
bsyVQgnb30n8ehnTmUWlWXTbY74Av3Jqu36LvrKvdnOtlqV9rX6UxXj5nsjEPtFsbX8QacVjRiIp
Tb4SNqbXlodwMYhpmKIfwAKI9OzJZRfJNj+k8MnB2EFmSe++hGMaueMRiqr1pbj9btS99Juwy3AU
jjFjc6r8SnDnHoCzuXze+gt7aeHWh4S5JzGJxyfyj6RGVJOoIhOl8rXY5dtsxQ3Z7VGjGdpugudA
qz8hmmPdUsFnuyHTy1bFrqgWw/v40z3xJgRoR/xXRHUYwoxNUBTXXt5coTrBhA5R30JyiRxqnCgv
uOyuDCioBN9hi64uE0hW1HP3sVsP2/kgGY+sLT6JzD2oz2xj5aELWHCwd3c1XWvsWZviyOJlRT58
auXgBezpmHXCqyV8GhYxdkb2uJQ2aIkxy153+nx+4JjHLtGHEbooayCY4YNF/RXP0oHlzqfkJA37
1u2yH/QW8ntyyA/GugwMj/BO3/5eT9Tv0m/RmzYWtg0kjgT5VbV47MJuV6Sfk7HCQ5WbQnqGt8tp
FHpD7XxOieaCaXdWCKisS/qHnNzwJTicC/kOwCTcMtwOvo3K7Q6yR6TDBlngoujyHIpxz9Rqd2Sq
0oXwUnfaT4hCSJIp/k5c8sSN4LkDK0FGAeQpQQHAE4loGZyEgpQjfQMc4aFMLApYTUX/EZK4xDap
BX3nbLPJVf9sKp9VE7H/CXa2nc0UrdMdnSYo0OdxgMRE4waS/a75WQaSawYGmre4t9CukO2e+i7J
/6KafeHDW7SVmNEcxzRIReu09cTejfFxOmFDAEGNo1rbtPuIpob34e0R+/IyRGmfaFbF0y9ciJ86
2Ie+N1lfdybQMoQG58hOkzhsWZ0jT8vezb6emyduJyc47sJ3iBGG4uQQF3ov8umPpIijOiHIS+1G
GxpMLvW3FsDuPcXr8PI8DxyYs6ipTUtLZNrxwYla5wg3shQxKHa+xhUcT+BEO/fd8uXSuoFHhPPI
XA77Gk/kr/BvfyytTcn0qhbAXFlyhMZf0+TJjNBPCS6OLaj9pur/DF+cZ3zMNQ9wsqnbz0v1N28p
foA3kbOpwt+qoajqZNfH8VQ6SrRpDkQj3VXnuC4dWV4jMsZfIu0D4wKYsSWOnZ3n70h74zJsIqHr
IpqLR/E6sN6Jzdc5LsERdVG3A8OUP+XP1OdBitlb9IbqUCf7L1S2qOhOG6gisk8ywfFcHIkF8qv8
Ck4G1TBmau2AgABggPSwTyPcCQ4ygx339Bkgh+o221cW8FNRXgvMoXEpUNBo8BUAa/bSTZNh97jI
jXMVeoO6p8OhuoD5VgZsGHskDjWbdf5h4lT1fOepb0UKwN0667nVnUUrdPm4lRwENRhcGs0yI2u4
seLrDwgdLmWisQkLX5tu/A9EBrV7e/7PmxKuUeayh+psGYexWetzHKone6jFaD4sTlkNEfHnkcM8
XfMZNNt3Qfi32DHrv8FGLDUYcQBEs4i2J5cNjXbZGcqIbL1fhEjqsbGGLm/UvBvh2kR3mexKscNP
cDpC+ALMg4iXbAnAErXm0Fky0C3teWekqlF0ay/thf/MiNtCu1jvdfGOqe6aNkL9sxMWJF5vzHsk
4rKglxyyt0vP9jPR4xWzutIdmYZZfIlDb3NUmWjlde742LKj8jHA12RtLGasVBrC38R/LlI/rdxE
c63hgze7kVxmDhOj6XYR+TqArrzGWCMn27THi/DGMVS6bKqYPusUfgiiKpxsFzmoTSBnb0mGJpw/
LuYBuXJFzcBGSiEM7uecRXMiwg6jtwI/1t8dMN+y3R7J1atjTlajp2/jjdHqL8RabGvoSKd2PM8+
Nj3i0vCzO8ffpC7ExWC5bJAQjSvfWGAQSmKxvkPsDT8T9UiImQL6URNqqD/e2N1GiJdBz2tod5zW
KDA32wpJ2COgBkvrjaj9sWyiLf1W3bBAvT6+SJE93iSK2A6aTNSTJD8LlqT2KOfBFQlE1e0v4sBK
O0CpwF4xPYmUKTNPSHaN6SFg9gwSGOZghUh3UMPZDmfVw0SltomrfRaZcmuPcMk2AB41aA0BqPlJ
dI9wI/8E/ScVIqSQwKyIEei6yj4ickVYHR7BiKQs8CeFUgqyYzd/H5ZPRJXpDpC7uhoGTwvBYAhL
YEakiKyBKt0H7UJTTKGco1W6/CMcwUTZMoIsXgEpcVk8IDXoh3sEnPN3FtisEd/HFnjCIMUeUBYD
7UXdhRQpW5EkhZ+vYatcih2dvTuezLAQ00tInEX+bYLQYPtTuYJ4G23zM7nim83WwNXk5/HGO7Gt
aCTsos0JP3S7B+ypE90fpYObh1lulJuKLSAb3DU+Dm/JOM/A7CNMSRK8cJtmO0MLeLNHc2TXkhkZ
coujsuiP+QeVZOQZa2f4iJmEvL6KNjR1tjc6f63juGYhA1bDBHszt0xwkCaTw6esQBQRf1ywd2FM
CthDoj6nI3A3Bs8y7dSipBSI2Yf2pF8koNRGMZT8NTvxWoCdmuBiFvpEwDTgafQaxSVvBBIira7h
Yu1pnuYf/N3QuQToi5JXd+7AMD0D3soqlhHgqHahOmMuC+uzFP62sGPgW4MwJSuw9lG/FpavR4tK
XRI5N8oa81/EVNEaC2jQo4ngFdHiG4zia548yZx5sGWTWkN+gSLBrKQBz/R4DqojtrupJ23zYsEV
OAmYKkcCE3rMFcCKcsHVc628M/9QJOYzeDpPtwYgreex4X5b5cwHspMxHhVbynjit/nTaehwQt9O
9vg3KVd5FmdfplOqzU4WCwrrJcubBqHxh0Hthk/+nM+Z0xVMx+2W9BwFvjXDyh1xX7j1YgTyQtFJ
WXBJEvV6SmD8eoJeM9dzjH7PWciIM14q3mKWn4quOc1hUGVzMYYJpQGwh7y44ikCUV6ZnbwnTXCc
e6GwKEU8e31Ua1lduDQFfMPlz87rczii8SsZ3JqdkpOPlFqqOHDn2yRFKedZwjPjXskGaTEicuSh
cs4zqjIXDaCBTiQrnoo31JbK56m3vcNdMbeehMyhy9VzjTwidgWmUqixwx2E5kjDSVBfEaTkjr6x
QLU++3IhovQPbL81acIAQ+t9cBKgys705klrerr0h7nCt0Cusja/9z+fzCcgcs8lIJUNpqHa3Blz
kvSkUmxaM9iruVDu9QUjqCUZDsZqyfDz8Rz8xfE1UbCeb4HK+PxAI7xCPO4duVQeI7fDpFc8ropF
9NvpgZqhPQQjfhjJfNvcLZ7vXNqjcRk6hoBrTHAfYievXN6OO+d9uV4mwfyQKmibLoLAsx6arZKD
2pglUr7B3HITrkg2ItrbwbsqgBbH7NzXdrjywf2RKoFAxoTIGN6XPv+bmiNvqAPzaG88HnDhjKxZ
VY+GtmNVaOqSJZ8r61ZbdlQFNDzYKQKLLvw3HiJvNi8MVN9ZDJrb1RTrTsaatoQWsd3EZ4HwGbyQ
x84dcpv0x1Vurwf1IZIXAnvD5E05fZELXiRO0ECJftGhZyk7krXIK1pm/ZGqruVKJ/2xBjwRUOlq
j8x5PjyE9SxA5fRexj5tMRN30R7gfgamEvEg6gMbHgOvtaYZQAkhpgA/y/OUmqmvIO6EO8xVaJ3n
4a49A3ijjDJXwet4DJKJJqE9ASkY9tPYxjAmlTN/EIubwdpQr2N+8CjHHnt69OkDPomae/wg4Ebi
n6VOEdBa08Er2QZpH1fFZU8bChssCxxMWrobWdb7DslEJ3rii+Wi2due8NAA9ahaL64JW2DpBJTY
0I6m+aJwlfhLLAKujnWsxR6R49j52KqIyKDleEYXy/fJctlOrO7Qt58pNLEGAbwHCiZbKG2i7Ju6
3chbOr3iyX8VQSli2hgg2AZjDCXJSPNF7cIz5jL78MTaM5oj33K7M4ML35VkQVweSgujt58CSrnM
W8pc88BGawuKDqaKCZRwJu/yd/jt3APBKRSbOWnWZ3Vc/jPC7KUYtMCpZHxQCiYXzp7oyXrmx6xd
BhbivARczee1yPhoDS0pTjFXnZznXv0Aw2M0GtSFsoUku8xCOAWG7MqCx4DR/o9UMI+OgaJqrcQY
2foPCJ8MLDsQ3z81b06kCq/iulNo4k6GkCrt27i8yvPkYEE2NODbPpjcD/fHc51tlanbqTM+OTzW
1q0+hNwTiROTMcG7E7rwfEnc/0wIMiAXObHuhYD5doQpR2jDj0zU1TM/T9Oaj58nQQ+USX+0Y440
v8E4CVCixjqa0iQUy8IbrcB4AqnRnvyyB6t2AnZPlC7B++ECvSf6HxajtY6/Yanm7/N8RRSEJNXE
mMtPiyvZA5OMBJccWCVrK4dTZmFrs8Gf26uFiwjH83fZmZjW9vNIK4wAbokckAfOTEILpYEK51bM
sWKZaHRVw6jw5gHXXZWKlOVoHwgtgqAl0LuoMMKectGeDV/rXjlA6a/RdiCcoVdvLWHYh6hymB6M
R4hVwLwVcvu1Cb/QRUL8sUc7tOw2/IBHXdfrZ01S4VoUzuGwvIUfjKgob2F2pSD3KJ/EXskeIttW
s9A1+h8WT5pamdfKgWcJ0CpSEKXsiTIIutPsNw5+FKysrvEhXILksgMVwKTQuXKsog36CcwV+7As
W+z+pPj1G+4ooIoIniPqkfcLTQ1yTL4ij+25VFdMQ+6C3nsSaIFAnQWKawJJyZV0t06XVvzWRhDA
/Uhk8Xgtsn7RgpUGIxPvtnL4Er5hrLCNqXfsaazFaL7npdcwpoQ31h/jeagQmLHQA3NoRYZZrlA/
JUjZoirfMDzTWoneqOxF9bqP1xj5av2fvj3NVS+ghNlFjhjBeTxX7FUykFM7z2vWYiY66hcwgkWZ
JqjqBROTR8GUhfEPJFUkweuNFaiB9RFkGTZLpIjOHEbI3zDbKeIN5ppfsbXPMUe8bA7Cje/NeMlb
RfFJ5xaqJU+Nk7xAHsdcCdk7ts75a74LXllWyIdgRulWHbsrct/rGLI1DdbWYo6kWff00j0/QUT4
eKNxWXm8MxUnzu0HxynmG8xGiv6veQOZz+wHSNqSnQSCMr7WBQ1jgEHagWUJOT1sPmo2+sav+pXM
W+HxmODl+s2EpwYSKgeWbpuw2blMqDhFjJzuCUTRaQ9u3Al7PzGQUPtkXU49DwwOTLdWtEU0LIQX
3Z92HLmVcODpDA+v6tfqtADIYbiF4hAScbGx/G5GLNZq//hkzrCkuDJ2ogknaq7gdztnM2Ln4BFF
KO0/ljw0dp4c0orucD7yMrbL5gtCCBsU552gLXl5FwzkzcTLDwd9LAKwkk5A1emS7dOEZ0xs7iIZ
TtjAh/GpnH2AZXzLGBKcsVrEkRx1TwVHs4Dt5yIDj5W/yiMac+CMby2Jw46WnHQc7EL9EOCSabc5
3uOtCEGygC3kMTX0d0AQTjPQ4Z7ZHw2O2C1ZM+BpD+XrHU4AJRkiMe7e+GaT34ONkqyTr87HN8wT
4E+YRQ9Hm2kGbQPrbwnTAjCZw/kJwhQSkWNiJ0gmfZuzWmCjqtgA42sM6IbNVTQb4yp1OzKY8/fC
s6Ba1Gt6ytuzwf56AXfPWoYlnBIh6cMb1mUpnUKtscIIxomUlLbTDCbnaxCToNLVQzI7akkdbs3W
7OOLXBg232q+pGHtmra0UeQtCqUZnduhWGdLcYgpdAs0teAigNbE8z+Wv2gW0xc5yDIrCV88p8eS
mMkOcPbUsfqlCXdXJbqANwVPpBnU84AKD14P/8XeeSxXjqRZ+lXGZo8yOITDsZgNebWiDJLBDSwk
tHQADuDp5wOreqqtFz02+1lkWIbKJO+9cP/FOd/RAcaKNSGs99ztmLy2nqKRWlF/auX4BYv/uyvj
HybikmmADBySpdwPwTajroljVR1zRNN3pg+J+w7Ey6TcevdFAPz665GUMxQo9fD1S10OZzV07Zev
3yPZZz5MTG6+cnErB1DuVyyuaVNesmG8pA6ayvz//ECuJkLMr5+TBNWeBqdR96Llwe28pj3FefIf
P7h67/s1V4khz9uGGf3vP5DJ7Jea5bCFu8ESaP2h+8pZ+vfPv/5tBN0E57E8frEJ069soq9/Lb5A
dlbdZPuqWs5Wi7LTyjtiSb2pw/0U8Iyk6P2JTPT+9dWqleTdtXkPOGD9169v4Z9/cf3bKDv5nX//
YkOgNiGh3b7XzHo6ogj+SXD9+t9/ARfzry/n3zxGv2nfQ5tN4uTiVopLu6Wv5Kb7Sjn++sGsP/0v
v/b1G1+/5gzJwc0kOIDAXMpghTeNcYvUpW22JqORS2KLE6B962wH3lObBJue/YYTa7OxR6AHBD1k
1KxEZ8s1Ar7ea0BphsnMgljMV+t4O2MyUE1/dQEAK7Kin6SZFVQE7amOwn5rWp/FyIKmLWOElgUj
AoKxih9IAd8PrrfQ+q1GukQz82wIX5kDjbNpDTVoYdzn86DurNk8Nj0X8mhDsaoKOFFypiUqbt20
ugmVlxPwpZZDOKmfpX7pfAaCPuHhr4SOWeQX3NlpaXZEa2Z732lYhDAk8Tr5NDvisbXnmlg+hK+t
ie76ifJkRnO4J9GXOGMMWrQEzOfqeecmkJmwwlORjcOzRlfZMLVSeRFdm3I4QtCwU0FAZdG1G+z3
bA0VvVbojwddGOZQDan3mPu25cQrHc87XQFu64YKwV5wyWPR0ZG3v6fB4oKOKYPgDZN3wjI9s3K2
9VxCeA+De7YKCVEHdIUWW5mlaPSuVSRDjKPamJH5aGgD+jEoQkpBhwEI5622+yN6+lQaFrQZ/XMd
BAR6L2iQaqbMigGhNHnEmmj4HGteNDIrod/JNzekd6gmqk07lFRS02YscbRNn/gDyQwORhT/LtCT
5KOdIwJnhyS+D4YaiE+d/QyZAPkihxfiWlxeBcVjUrGAIdj4XkbsoxZmO3a6GDRtZIIt9VBdy9Z5
cdauCyvEUTFCROqFgzZAeRQ+EFnJUzNawd5OzPd64Cu2rBxRoKUuQz/5N5u7KxiSUzXB3/dSxJ5N
kn8PeqpR2/8ZZoA84oELrvQxmjZp/C4knSE65uFoOfN5SIDLtHZVnUN3xChhd8jZYKUVYi3vRR1t
Y1MVV+xgpjbjRXeje4UT87SYAYUUi14sKMtZBP5H65CG4Y3WvhkIQsiM2rRqD18pfjLVgyYv8z1d
R4j+NjSuOpdTdczSmizGxr/LI4LGfKu7BoFvDvjlIQD6YmdMi1aFhxc/fvA0iJR7L53TTRGrdP0Q
0eekwcg0J/hNMIG5Iy4iI1Pc+91alHNx6e56ST1ijcRjr8DGrUds4pFE0XMSCB82sdlkC3CJOjCY
97Lhe55abIGWnohswf07e7+DODAH02Hsw/Zxc0nMI41gOZHMR/U/Rz98EqJWDMcVxgPYtNeyDXaj
J8JL17QX/DT9Gd/KuYjEXxcK5h1Hm4Jx07FrQJAEFsCHSbCHpefwuG77UrQne3nuJeZZrTvnVCGO
wOZ3VGOAis2ZaZKarLjvCqnJai9JAI/836AJy31ZS6IQCm6CTn8zXfVpZIGlbRD7xS1u6ycdp25o
b32rcC5rcq0i4nbjpMlWJVjeDBaVVuj9RP3thQcSKg4mbbA0S6w2VYjWA2xEes64R0grSjdLhNnb
0BWvokVkIEGLA7b1g6M1UG/5Tm2vAZZEMY5cLNCYN/DegKXF+ihsazkSrTY/eUlyyBr/zEek/FlE
zlVViNf7evomSvq4AZubNGzWjGZsmHTfico7eKq3ziCiSXlfDZINXJqdq/Q3klWno2u7F/JTubob
1N8xYe3z4P7xDf0NjitQeiFVkRDzbWK/a+KMRij1lwffc9+7UGgmH0t67FKXmrBmENXNPT0hJiwJ
7nFndeN0rIVEN5iwRbZ2GGHdTe1i07Fb+QK4Bbd67Jl9GoXJ/exUZIcE40kW9WVIG/dpaLPXiNzk
HYdxfnSybzKu7VsfNZcwXtyzwz5L5qnz2s8jSx2kWLqzxNkQXjCHvyHqpYfSpH/nhDBJx02+1ZsY
y+mxVp9WuoyXsKmvUTsX+wzTMe4Bm2wbJBJ2xD5LNd3FbqAR5SJ5q+RIn8cmYy7EVVgLx6Yazc7K
g2QryuaNT+l901rNVZY97fkIj9kKfdg72mILGPsvntVti8WHOTk1f7IpumTaIS4Svsj90lB21ibt
LwXdbpGzdmkJiSZ1RMjzEI2vfeboY4xDh8XDOiLBOxx3WXpN83bnBeVfHQj8AeJXhEkdE6gxR+2m
+daXzntfxmabeP60N2MDeTIYj60/c9V6jtz5hvYo6LxdaRdvYgQDGev5yQpilmLuuGwhzW/WzD6M
j2F/cSaX2pajZfBGZ2dsZ7gAvno0ZvkOY/uhKzUzgnxyD4s9EgbdxPs+TUZm0Ib4kVk/ZME9L169
txwwbWUfB1Bb/YpR54zExYJuEjnR0ZlG6KnC6k69jyFJS4YKbe8Ur9h/Hsw8Xawxv1mZDLfByrn1
KOjbpm25UdHOi4wJSmZVvytChQAobqnfvR+RjfeZD/tz5QlG5bCW0nbRhzJG1iGT4QKz5FlgQ46r
LmRloioE3OQX6OzQjHA2peBot5gqCkmztcTqV7pQbdZqQCojmVN1TnyUNiPNvAp8oGbbOdzlE82h
GJGakPna3tU9sznV8szYYth7QY3KPBuvuB6nvPqLcf9u4LX40SwfbQe4Jk7BVFYj37/E8bIsYXol
j075JdqG4fvsTYhZ4alZznlesnPfdtOlsyYb3fDv2JcU5nHXvyXWs/HRo+ehJho4G3+nsxe9hGyW
7DqFOgf44hrH469YB9HeOrp+c2gbVrdOPzEGWOpjW1LS54I04Q7ik5/rX6If951DudEqhuCdWj4I
DUPCj0u4mWce489A660XL/3WFyPrZhFxBS35TUxXGGTJZWhYoSpIZkaQ7WYCmhza8L72aXjzxIWk
WSdYJYPvRFodSY35zoXzLBXRX6DWctXsDc/ptoki/9KEpDaLhTDRap0x2fXLFKb1MUMHNxcT36SD
wddnQO+GHutB7eJ/lu22ay8+4cIPZAW3V8AEjPVnChYmBCoZ9VZMzYMrennJQ1avE0acPMlwkmZL
xNmU/1R1lF26aEAdlOV7KX1GrpMP4cHY9cEEmwQeTlT7Z5KH9C6Yxbsr84dlMPIqiu4N2zr3pEK9
mWFIdxyOnGlmuAfP7jEHo3QGFIGqyQFqA491F9mm2UjxxMSsL0pNQwF6brGra+XpjAl4z6xONv62
iPUpG8f2TSNbJI/dX+kOz1J2jC+8hresoKAbbbb0rQALt3QE/aVF/dJnA+0weYUbHF3HdHCcoxeG
j7q108OQ6bVOrJicBXp8pTVt9hobNnJgflqqoie32P+EgJVtEq8DeqV4ODzx2XntQ1m7IQqopb9f
Hx6Zz1uaR15cX3qrJpeS1Cp3lZzmndd3Pn5sygiLk6kAq2hq5iBRRowAte/WLe0/ZUei3WSbEklI
l5zT9hCEPKSNE3OMuXzAV0ZiYQZxjMZS3bs19GjJMVkZnBauwisb6VeoZurajkx2a6c+1OlqQ0Dw
WQlfnKdoudn2KA4OcIgD/bRrlrUqQLqexzawygU5I4IwGuqTyLv8aUjhRCYDy/V8tUXWdZCin5/d
ix3le1GOkqlZGt2HPjAog/1IEf0Of8pk+PLGhPuK3Dd4eHeeWFzKk71yixnr9xy/wdZDb5pXeMdq
8UHmYoAFP6Oo38hgyS86ZJxC0Cp3nmNHtznIV78A65PIL77ZNnMR6Qnx2CjMsB6lDaBlcIyTVjjl
XVgQXkBcITEzIFeX6pD09Rkf4592DtJTuNQpkxP9OcjmuFiVZuRQmN1Si1PUodwOA12dOsZoVcw3
a6v4oXd5c/XC+WwvNIa+zbwayBYiLbQZVkaSYF3pD8uCH+g6Y0jNknVHeGMfMV0EI6cU1X+/9KcF
/4vub5YzxldlZw+OZ6xX2l2Xu/PX0un23tPnUQJv9xW7xsF6risSUyoahYBsNi5rru+iZ4teBTea
oU2Vu79Mnkh0zSuEyysr1g5gzsr+Y4ymN8YOPu2T4pTz9aEOuhYDRdhcosE1LCSKY05zf4LUxdnS
JifNpt/q7Gift3Boi4K3E0vz3loI4IW+tnah9kjSAazBHADdMFA6VwXKUOHiPhGmPAZl7z56ZjyO
jEdITU+vyWwhbQd9eePzyXGaucsm8+FfUqdRbkvrt4OzALhU+jGlXKt2wtPIp4UHmhIW+9BU7TpR
g1HMdlpwjM4SQFYTe4o/0H2vXeNu+7n7tEmkY6mY8og2DZuc5UOk9rckY1W4jKzlVWgi5P+s+qMZ
EJxVtZ9J2oqtO8UsKdGaa0IEd0nL9iNJRtquMr9NqfsCyG3c2+EcsPdY7tRPEyO/niH9bVNLlhQP
UAe75ImY8rdlmbGQhQyAh7q8VVp/W5LqYBVx/FL473ocf01ZiIg2oZVsGHNs+HKbO4fZLUGgJz2V
uENQkIh6Qq+gTqPKr0l3cYX92S0gGUo3PAfQBu5CXyq0t+OzDsvxKbfNH9dgI1E+rpCRiM47HeT5
i58WH9K8NXXt/168F/Kwn8qpa0m2X1gDZdO6dGYTpEPGrbl3nbiQtlr2f8c2HA99yC4Pbs3ITb+E
ewhKIPYFikb4LT+shc0CyOTtOOM9s9DwbUX+zoE17oYMnBhjouzcjOmvtC5+N0HcMtVtHzsRDZcK
LeXIrRos6neobbGVKxok7Ze3H4MS080erG1Y8iLBraj3rRuhA9h2Reo8im48BHlJT2P6XcUJfj+I
6TKOsXt0YpeCP7kuZT0ySwhYXTTLYYKuQf7OjO1gAByRymPprDOX1ZhoOoYYc092SzeQvWAWiimn
ecDjy+qi5dlNWu+jCsM/bmnVu2zQPyvJO04YdLOfF/ngFoKJdBbstEVVFNDbNQorjWfhBhyqFos+
gvEJAm8X4tviXefx8ZKNngK0HrnPqGBMHA5srAJWPkc3sjB/p6wp+77860dg5gaJB7VDwMxJE4X2
D6tETiTiZd7OBXvklGXcCpAPdfezErigIrWbdUuqpVdzvHq0ctGYvA9af0zjsjwU/mNY4jTOIWfu
YX5UaBeBKlkWFbNmlh7y37AK/dTnXbJLjB7+P+jtn6nP/xfQm+NKIf470Nut7vrkf9z/6MBN/Zcs
6X/+1X/h3gL/H57vrNg26QeOI32wbuaP7v/X/7QUqdCOkJ5tC096ynMhy/2L+ObKf/gKOBsRUbbr
8Nf4W/9BfHP/wR8VitMITJsIfff/hfjmCseB6FYXc1xXa/K1T4y1B0s2DOi0FBFcwUqE+0/EN4Zg
bdkVdBKpzUoPgts3X83R3maPVzXO8JS5QfIUZwbKEx2c3cekNDe2+1xBBrnLy2U4+egTclPJ58Zq
w+2iHUo3bueLmdmMmMXzH1ksqbhZL8Z4F8dV9lJbWAGL1JQXPTTNu9utm5V7rsLlMxpID6hC096c
Ho5GvlTw0zI93/WpCJ7acKH19yNW3Dn4xZgzeBbkhCmH7RMpsVTEcJzOcsRlLloZbZyk9XfNBKWG
iKDpVx9a10QJBMolOgqvksVhgcqFVHI2H3bXbQBkTN9TJgNW2/vbpiv6fVbK+n2eHZx2CRWgWwAr
KOPh28SNxnJubq4DNcI3XSqOWUK0N8SwQeC0RfKt4rZlOrcvyqU866m+zcvTHCVgLVT7IwzCapMh
oxEt0FPietUlkwBMOo49BHpN3YubC1M7bBJw8xJh+1IyDigvXDDzWUdgdnix3uy+Y9Qs3WMWkk0q
S3dr+dhEpMSchHaFdsXDiwStKl9aNu0Fq6uWAiRpkkO1mOchH2lUnRdDrmoaexS9ttAcUpouuGYC
MIRv9jl7gv5ZPcbD9AGdw5AOUYzbucy41buhPoT73MQjyxrElKGAUjON4tGbxueqG8WtHDLWchC8
9iHfgiMvlip8AD/ttq9Zg/fdap3rlXPSQUpN7nXZG+ngDDyX6tFSCLs99k1I2n7zHLWHHLYvqaTS
fkjDqEBY5b7q3IpA/ONPUYl+UE6JcMWPmmPYjOFd54M0bugYdz5vDlLlZE+rj7QL+sWxmFpUAuRC
3FXlDMsga4dDn9eMoBoIOcJYf2ttYx6xZ3Z3rftkW6d4jNyjcKrw4g9hc5z4j6KGTylmbInh0RnA
FaQAnUc3tXZWlJHWI5HZZmPoPrpElN2FI31S5BafHYOSS7P+ECz9OcpHVlbV0JztHBYdKe12qN0T
NTi7LVTZ5NxdVTo5VxBb5UYXLAlgNb7kyKdTPlknFc0MzLP5pLwoe0xXmCsUFwgXuHCIYeSnFPwo
0IC58GUU29BOGQC34BdZaE6PGZEsm9IKgpM12rz9DCAtxNObZLFQo9XzG/GDuFZ4ydHULthao/U9
xT+URdmyd0p4+u4skZsNzVY0mJdezVQN56lLfrpRXxy7lkgCX/b3lcrQctod0eyttV+CrjvMwB3T
/ty2TfAY2DjvS7F++zO7w8qtu3UzsGx66s59v35Ym4j9NGEl3kaLJt/OY67OqcnfbZq8x7B2XmSM
kyFy3asTK2YMUU0CLpf42geMjOY+ylqgJdEV+3/lX3l23gG9gpKjTN2JYnlaJmc+2oHPhzvNzlXU
JDvXYmecVHWx8YHqw7DMm02WJQhn7HFBcFaoTVTkPGgex0RXNxLe1OTc3DRtrxkM64yxree17aZW
dXay23s9fbMotXsvHa61kwmEu52CWZ4RT+72p0SlK2x9eaumiuBLj0WxwPqgqewYI4cfKiRdfqlY
DGV++V1EaDCkF7E5servKbOa2Q52Q+s215hZ302G0/TcpAJqSNAkl4BSiGCcpL+HBxrcy8qX955V
Dg990DlPXm4/OC1gOWWCpwVs4z3ZAkSfx3K8tSgJStUGPw09Ylv7QOGytxg02VaVjdpWsESyjE1k
RLaByNPjGKAj0GUQbosuTfdpwlo7dSzIzo31089q85JFzkNd+DsvcYertFFLsHCqKS+b+iI7prvz
8G7PnPzijx0kzgOjg3Kb2Kl9g2OOZlwFFnjNcY2pXxAwDV21SUcP5rBGx9gGP5hThW9uRK3mdeLE
XheiQoNgjhxOtvtZOV0kAT672YaExniD6aM9PS6Jqj8z33gPAYFZM9KgEnD0tzrYaieCsCHoARyR
4Yjoh79ZGg47i1EjSQx1cvGrlsvDXhjqQsw8tyr/KFLxEqeTdVYQcMa8yPHD/mrG6GFIHPUts6yP
MhjOTRMgUc+xC+aOwf2ZUCo7Pi9tWQbctEvb3ZwEk/5Mbb+Y+ZMpy+cs+ZNjWSY7lvnhMfaJ0Inj
GXVT2qdAO5ac7W7YPYUMzzz3d1xDUG7j1mf+GT+mqiD6IVfJSzbngAVnkuftnMD5jn+qzLqWyUrD
gHclmhAlh3aSQ9pWH1HisyLNiWpucoanbCpLgAhWhhe/gVnWZc5eJs5BL379OhCkjlitnPZS1KA8
3fFgiyAg2ihAgTP69iVsGzgCVq/2aqE1CeimjuCxDcMuT5AXUMU3Y4Ue+E356Qim/KN0vhl6rVOa
icclxfjSeSSWeXyGYoPNqBbU4xFjvcF3/D03NSrXwgohrK2pyfOPcsjF2yzO9liFb3NhnimMfiwV
Luh21kQV5fpbPIYJgDZ7ALzRWtsmVz8SD+p6bZmPRp8s4YYbScLTvQ6b/Op44vzPiySYs2OiFLdi
FqAMazv70K0Gg2HoHWqAXmD/YVOdeLp8DAvAVovzw2lt/yk3KzQJ3tfFyRGMZi03dUJKNNlTlTp0
/UBTIZL6tV4B+6HiWh+czr0r67k7FK6uz51DXEBdxnDacgy4UaEOPO53VWR+yeK5iJbo3E5I2HrB
5J4Nv3jOC+RY/Rie3bZG1N+FJ+2TNx64D/Hg2c99f5t0E589kZ5grtfHJu8ZAdfWeWQWtRMJPb6v
G/2kw+gccgBdAKsO90mOL1N3Wl7GKoElYDMaYv2NlqX40y4tVYFVJfeDeWpLPtksjabn2B5eem35
r53AVNVDIK9Ea+9AQO6toO4vZfZZuCjuCDr43dkAaqswYjuFwyUhqezKFJvsJYC2fD15XO1nm+XR
qFDV8T7DWYjLT+NJtWMLA1shBm+YO/YtBfuL8qpjwjQzleadXpXJ3xXxFhyN9cBYr7fiI1tHZDkq
3IzM0h9GOVA8ZuYSza3ALhphy+p8b+OpFg336CQX+Ll/hm6KdvWECTZBLbEKc47aqO7Rtax3Uycd
U9EXZu31S7b/KiMY5UjG0M9ZWYmd3a6oQvheH1ieByQSk7U8Cj//FWSUHZ6DFtBrgquiLlzRst0+
WQDLB+H3yn+2Es88eJH3w/eSgV3nwVatvrdFpoGlSzRYPXbgogA8I8UFpkPPZuJM4Oxf13eTSx+h
OauYizOBSwmaSKGjZVWZn3vE7EMK/6siAIxqLesfS0qtyaPdpUV/pGYtLyWvIpEhiBs9stgPiUt4
jm2tABWXkIUikG+lg33Qyhf7UNb+cu8EKNum0e7POfOx0WWy5xV1fJgVQEQ9oPBwoleiIVLMEQiQ
/Mw8JNRud1W3HKtmiO6Xnme+5yuSjvUKrdeJVPfBrpL/wobVZPvQeExJY/MUOml7zBukSxna+NxD
sC5mQDSgJdYKu80kAfJmYA1KFgQExXF6Lr3mLWEkn0MaZEFbcneSbpLDjSX6ZL7WwBWI85oe6xiS
PcElRz157tEiRDGEeIWwjCK8MzAqR52z8ijY9lRcuZHlsqmrUFumc1PfJX3g3XqFV15OctnTdTG3
s1zcvonFhEItWOfXG0XnuG67zDt+FUN8vTj2p5Ul1LzodMDQFA0kHKNji8wCfjpHrQfNON13TvMS
TMzuiajJIAcWT3npZVd+/1RIJZC710BrcweQj790W2FGkD/ejGlvLcrYfEyXLIlrXhKGP6BEwzMD
7s+sZlrcWVVxaYesPY4VwVkBsV0XH8kykGC5DYMZTpWETB06oXsYJrzGcsy3WRvzv5oK/6VzFULC
eg5R0nIe+nO0dQgzNM9uOItbF9A9rb+ZjorNpWnulrKZQakhGwr98jkOLZ5djuNEIgSp4xCj6sjU
t6XYxkRRgQYiUYWqMjxaLoUvO1rCijoXoUBZH6aSTyUqgnSfuM4h6NW1gqzJ+A+QjwBZpUA5bmuE
Iw4Vlk8fsI6NkR5MfwPVqI0mtmdT9Pkvz4EJ7rnNeBc0DY9Kjg+s8kjuiDWTUrN06T4MVbfhumd6
apWnIhyZeIGvZFoK4B/YOebINsGJbjl8BBLCRIs4+8igkrMNUAVXLMcAb91WF2+ZZDOnUZhsIF53
x55ojyWBuNzXxhxkJzyUuvENBmP1KprqI1y5ZzUD7ZiCEc8BZ300T8nZm6aX0pbjvu5tFBwR41+P
cqUHPryxiyY4lEP6uuh8vk/zrt75gcQYhAxpE7w0UuOcbRZOUcADXOCYsUYZdfvAssZ9kc3vYdaK
W9QjWwQ4aNAq87HsHOaixh1PaAnx0zUwuoGiFZKJpKrcFP7I/F2X5G+N3lyfszqSO6VZjZlltdqk
+ccQwuQYQ5kiM1gIX1B4qB2rOvkG/18b1cEOmm188ibiOhyvPYrW/y1UN24nAmlgQUi2lGlhEfIT
Ge5V7aLIJtUw1puvhjtVc34f9eXLPMOVNqP4W1O/bMcsgU7H5nH2G97uIrzzkRteeprP+0R7fHOA
u9H5pNgfDI9aWtrDnZmteNchmdg0OfLcPEfBVCdIVWZHabwh6qB1Ux2QkADaC+zgAAuYwk7Iay7S
+mp57ok8B5wuaWTvhDfg+db+r9Sd7hFU1vBCYmc/R313kHskDaScIbLCLklQbOS1P6Q//9ILscxu
elj0FF6bEQhsTWjXtY2sI1tcNOGscTdD4E7Pwpkk7+FsznOjact7DuEG0WLlLNF1isZPOlf+QDFC
YFf9OxsAeWwcv3/s6scqNVBdkv4h4j7aIxpADtTwujC0QgKHOK4IL4sZg/te8iz6PtnWdkcIjh1P
0Mf08kdlRM9N7YTJraEJI2PnUjiWeGVB4F5SpLP7NGhamNbQPmNRPSdRx+7X6R+gPQJZ7ONkL/G1
h6rUx666TbXjXRwTFMcUvmmL9YOYIRFoTELzwkqPNKS7WpdA1aIMkpdXQJPRpbmb/Urc7L7ZWeG0
6cskekuQyQx2k+/iLBw2wqXaYT+EBI2NZFju07zJb3QEPWBrTJhNAb9HpQvehZkpsnQJ6BLrFTh1
jn0hw/Kb7Prp0qzOmDk/LDNIEzSy57JgYZ6x8JMQGLXLighV3ZW+A4VHpR77yX5uCmud57zlE0WX
LaGxDjEEBNWXHKoJGYBhlrfvAPAaAcOQ63LZt5E/bGttOF86h5E7bWZZJeZoLepJlFo8oicZGRAP
yAAeG0Gcp+4JXFxKglS5Do7Cde+7wWM8XlmHmYSX+5IMuF3eMKQKPCvkMU6Ps7gOtMOoOsxH0VtI
ydXCwKD62bNDe/GK9IMtfnmOo+Tz68bKWEVFumLPINoKo6j1bWQQQx5x95KAKPfdzr3mDhbVZGBv
zyHnHDlWKNmf3Lgv3hLXTYApb4yLH7xGtNOgGcXLPzoPxsbBXpOSDPyqrnq0HohqZY0DJxTidZnz
OxoRm+QnPtTc1Tdn/W4ny7Xpmr30GGam37uIc4/wX4KJei82guCeCPS+F1POtZnDrEnEf+USzI9F
QVK9a+nniRLQAVfiD833zKo3qs+YHbmIiBSQ+zzzELtV2d/M6+wrSW5bv0zaO48R7xHqPDZfshpR
y9rJTW49eKrHlrWQRpVNqsO+TIx11OmSAxQkTinOw34XT21wreraOrQKgGto+Pq73D6OZXfwHbfa
jwn+iywnXQt2eHotjO8QmIXYO54nIiEmz/s54IdsvWPjG/0h4KN7gqkmqPTlwUMreCjIAaJdDjaq
tsKrXf9WU7+fpna+7zTq4MQOvycWrxZZE0ASJKOAmNvtUZfi2V4QiLsD3QyVjXlsP5W31BBTUIx2
LsS4KKovZWn5z0lCHI+235Oxdz9j6yOKCANOXf8UChkdpRNAeVDFiW/GPEjtHRnkdnsvUwSTpZzz
3OJ4UC2LYUxpP1kZi5gGeeDNiPGYFYZprqvyl2po9+FS1ZyazYRni89svQ5rXaOf/bRjmKlGVPlV
EmyhJuN899j4BHb1pvOnSbIdzHz5CwGWOaHJrB48r2YaaV7TOA8ePHOMmaFfCMK9d4SJcJUiQdES
2V4QIr1fJO7qsZwyBEkq2jM4Z4pVBfxPsmLAi26hWzI5zqY4xgNuUVtXwxwD5YnUfTOi1HV6He/8
ZoQYuE4sxgUeD8EY5d5KIWww0O9ZyyJJaDtCqpq0RkXHo75g1mAIlDzW1vxcu3TjJIndBnLQ3uaQ
Spn7+WY89Wv065CobxG+NB4TgonZhPIejbRmhKBwmRk5s6UtJRo/O763VNS+JKBKLIq7q4nzd40s
98RxiQeDOcMT8xE4gfiTzTKVx4laj7E+kOx6dg/EDm4sFgSEc80xPKESA0Bb7pVxvjtMzWGHAQEv
+vRdEi1Giudb6/8aRySeTDjUZrTtvxLYNCNLxh8qpnJOpvAYoOk+EeZyk9JQ2OqqeMqm+kUufbCn
+pqOxezdKHVikGo5eW+kC98lY40NtMBdWdQOE9fWkUdEUnhfBnHyY8KS+rDz2LdlMC+x8BHHTX3E
XZE57CJ0pX+O+BDuTQOUdpwFqFM8AcqqfijLuUuWPN6neA+4caAcEdDKkAHmcT8FMw5rbLwF95GU
DBXiwOyzOLgF+BxOEBmnwYY0lzE2zotnVHp3bh5OiDb4wf49QQTQq93ACcbmhFXrxWaEApgWOl47
WVuv5pgk4gWwEvn2smPiavGH/jdlZ7YcN5Jm6Vdpm3tUY3HAHW09dRH7QjLIIMVFNzBKorDvcGxP
Px+Y2VW5lGX1mKXRxFSQYgQRjn855ztGkZgwwyMQdMpcI3dOVm1vXqhA0DEtinrZCrAV2sB73Rrl
wdU4c+G8MzRH/+wzvYKAh6du9vRFh1TVY6SIoCapzxEIgJxyOOkwHE4jzF/Fy8bstgF900T3tBWb
pnaNvZOLOzP0kUAn3l2rgTEPc/0gApuGNyszeE44/z5/TgQphBGkxB07WYc2wuH198svCK1vExGy
iYeCkvVqPFBSc7iWAJusGN0y+ajR+vuno8Jrp/qUTPOwJ9jx+Olm+fwAbH2VltI8TjXDwWFIiQkI
t33VBTu3T1/Khr12WeJHbsObTwvHp6PDcbOfstTzVocaIJNQkjkNkSlRl8K3mOR+GOvv6Eu4ixqM
qtKbpPHf5uA1SoL8ZJMueygx9rmGbE9y+RCmE+my0WRvPh0apqHQ6OejRgrIJfL5gZFvt/LZvyDB
nPqTcMt0H+Ak+TRXTKM9bMto+NZFPpR3O32U1EFryr0WX96ylxDlUZiI8Ip8oGnAh1VZFr/pgrRY
lC34qQuIWwhLPO2dmA6Wu57rHQx3fjOR87an1EU+wcWLvIUma4VodtgiGSx3RuF/C+vsRynmfVfJ
pznJPkB2w2DrQ5Y3LDK4S3pcK8fJiNqT5YTQdyLzmXxI7GSC9fzUT19dQs9Xlb+hCsxw/Rv3LZlO
x6lCx61si8FNbpwmc9SrIIRoVE9ed6qLL6Yzi402UdLHntAnNd5z5XILLN1bbdTFyRNJviOM/VwO
GgleQoQR8wkunjB87kVvfylnDHBRKg8uh8BR1lLvwqoMdnM1ffEzBw37siOZ27I5O8Xyb93dWDEh
H4bS6ZsiWjsxqD5c2RqnynKfImMEPmdI52QWRC4Po7c14w76rcJ4WKhwD46eM1uH4nXybBRj5im0
gO6Rzstdka8hr5X1Cb2Mp/AKYCtr8ypEYjbmW12GzqpmTo/G7zQsH4jlaXa0mtdfrsvFZDQxZ0QM
7X0RcX/bTPIp93+43XMTR1djitCy6fpd+hYcwcZH9FR4F5VjKZl1+hPCA2Lvbtp4aAVWBllkMK3U
kbEw+Oy287CigJPpSgHThqiGk8EXR3axDBz5HSNul8vNGH1TuaQZ2kkGIg4PuofqwvtOmeJ7ztZv
W8Cw4PyImr8ycVxnOsO7Kfx3ZVdfzRhrDN6DPqUA9h7H9n4Ox6+sozkKZEWDM/SvRlG9tN9VdJdb
GJ2M4MZscU70emmq7S+N2T4KScbWwFhm6q8VFv7cHgmbjGiJmAV5GvyGpXHY5f6XtInAnqgvEQ89
ychCd5ekh0/3GymdKP3xA+cEFtW1c2S7oU95ZPMSewXmp1azEdJUvDMTsrreRwUTbZbMa6+Dw6hu
ho52sLawArtT+aDS0VrbbJJg3hELvKFhhbGS7gDXh8zuFnxFHF5Tu2YagchjnbfpHWAgG8lpP8WP
IeMnypcQFji3nRAh3yZCzb8qZx8Wp2eaJ+nCXCTHfttqCBguC8DiUEWkVzcNIwODeMtgcVlOTn5s
ZnGIGtffhzREltcNB2fK1vhWBAGcWMY+/XFmIk66rkamaLZxkOC7QhtLU+IXhx4B0gpxMm2SQ9p5
ZLQQExb3Wm4PNPmMvpgPrA0voan0/dvYk68UxBDjgvry6Y3TlYLiNxI1EDZ4NXEMtacsIPHG4+ut
BNemO4W8N1A4n9mhhBBwYZX1+SBOflVjTZ/Mmz4Qq5F6khmeNgk2JjDAJTYyR6y2G6WAnDSOL7nl
I5RV03O1fFkQorxSNb+d1nigQgABkQUXk/Pn83b3+eHTNibipMCHrDBGRefRjnh+i0Hw02dH1Olj
7bocsYFDQVxGFrZvMGNlX9Or2PSFSHuQlnfLT1sHvO5RCPHdKfILqoUafSRFX6lDlJl8Cz88VUJf
qm5GdZvyRk/L6V0N1TaM2aN1C6rk8y69/OSffxqy9z4OiJNqAfOOpfHKAhM8cJE/jw9OgcueF7aq
UEajxDtXlDOMZ1WAF77FPdUAN8R/lssr9yvAHF199ctE7GhK55NrapYAloUKMpe3Piz+dZ/0L7bM
33UIh43At8UATvmb27agQ3a++Ut1goHH4Xh2CpZqSqA0pzw9pSX8h0D25Grgkha2hUzOGp5dl3sG
x3kJNzVlHu+nDQR/ka/yqhbEUKGOdDO8d5kfcOvK0I5F5ACfMsv+WQv3KFzmmCPa0s/7NgMsPEvt
u2MaTyIeSdfiSiFp5RyGxMZb4tqiw9lLZOCkbqdISzkDoLoQetnCpSWgfjQ9lpOVtxdO/Tz1Scjl
3dyl3Xh2mAidhUloqNOIq9PkIJeQwVHsjjf8JokO9IensB8uVLYPdGtqowhlJV3IA5IWFz9diwOC
Xnnjm8JF/5a9KN5Jta4mSsfpdhDVoXtJTW0fSSSWayytCx+hR6FvfrQ4REEGxbCqC2TVcc8wj+jj
x4YWcJWqtrkwEW2CmJalVYfARkTsZ9V4GvS4z7KaU3AZzDmyDHfpU52QL19E0QPnRMBYkTGGy2Zb
MdmukIERG9oedUNyUAutKSHCGit2md8TZwdm1TP2jVMHeyTy2SG0YrlmYkf6jAERPXchX6h2V4TA
VI0cGFOm8O9aFDFyuvSsRM5NrJgmoLjR8XDpQkQAFCZZo9+DpPhm8ism+ooEQtfS7Qb9hrMaevK5
PPsrnK/MwQxlVo6BZRjRGxKWclFLOsoYjqObLooRq10To8ezw8dm9NfSxv2STSCxSqhKZg9axbG3
3B+LDeYNg5uB7DFAO8/+IKaDpX+YlnFoLawZToUWps7W2Jrc+wQF+6aTaYPeWSarEJeOZGF7aOF+
pn1gnQb3IyhBZUUiPLr0kuvGA5Tulz+bMshe/YLxSpsTmB2lX/197YNOTqggD4MgTm123A+/aqFl
ti1EvWnF9D44x1GCYWMmsrKPq6PTWpB6fTPcmR4DMoEWk+EyeQVy4ar4mELFiGM+EN4zF8FazAyE
MI4C512EASEAxWUzH/j5JR6y8GB3V7NHuoOZG7gR/vcYDMEydTbDd2fJUWKd8t3zU39D0hC7bYDX
cTjtsw53B5h0Ro1m4+2QDvIGz4+IUQFyKQvF4TSETJoemyYJj0iwyBhIRXunkx7EIpyA1F7lvvWD
8b17rzREhaAmFMnqNn1YgT+IGddpHOus1C4WDbabe4jLscxxQCUHVQKmpZV+xVJaZeaPoBmYTThj
so99H02SiWg/cAuSgTr49TlVikl29nyr4FUGvuzx0EzncSSaR8hpZTTY4EeBassRyMZsUW7KJoB0
oBBDdi7IRNuRH/0tgvKY+V9DCNdqEsLC4ZOwLJ8349ZkgYbXRHy1mydHOs1RD2gU4jERy/4K5Q/q
j63ZIhG2GHKV2JS9tHhAXKF2Ml3YWTiD4lwRh2lwO0q3DB/poNxZr9nK0MZrlo4d+cg2ClAjLcR5
xJLVkL59IsU8kfAsPbN8lSPBe57G9YEPte5ZkMR4DvDpEN/hcGgYgmVTm+bf/KGZVubyg7mVD/1x
mm7sIhCHuK3rdRzZPxTz4No8G+5YbMMofcqq2jpPJVzB2qC/62Eo1gZFMrc5iWQGORgaV0ggRLoB
TwrrK10eN2kzw8MXz1tLEIka6+koiGPbNWQLLR6nKCcSIwZRlDMo2Dhx/0027uPcoXRlzL+pquQY
XDzl5AxNWRsxd1xnvj6aqFIVbnO4L/bWm0xywDToXzxguyTADZy4hFMLp92NKa9daA1Xown9dcTV
UaXuicVoBtS42ifCsDA7FEd3NKs1OktADtKeVmELmLRls+NV0tm0CXL32R7vzSTJN+OVDqc5uTEU
7cCOd2RKf61jwmvKoO4Yeo2vXnkbIsRlfyO+ZQMRkGqQ5k7HvM8RJL8h/smXHV2ABdo/swg29lmT
bxVfssvUeG2KccFyj8iQlu8yeKbY1SUGFoHKqSszySjomDhG9YAr9x71P8mntgsqJph+lmY0HpzC
u3UU6G9aiJbCsd04dsSNNy0FDsvokkLVCoIOchfyvDzrb8JCAQoTPbAtrtaqrjC1GyWLZvYWm3Dm
/ssgZVUN+TY0wrfGfii6Yv5SQefnihIDpfVg29YuTkCOtETWMZ2ESDjJAf+46d+gG8P1WDXjNgck
0xfea5FNeq1ajdBlfAzzhObeJf5wbGO2u/lyNQBliGIgIC5hH83QzVvTTJ60Z70o1ke5wPEQIBNV
VknqVfIlQ4e4Q6JBm871gYjMaSGFqOjMmup2QHi4qjMvBvRrnZUXvER+GWwIe9ol4RifPQGQIHcj
+IExM1QPYYwOnXVC/T8bzQYjFxbxaQAoIqJ0iy7rHuPqJZBju7MsLhslmgBxX23s6jw+5c0Q3TXV
9AZRUovvTsbbdaqKL1VXs+Xt/a+x8Mns8aH/RBl5qbO1jCHx+860FkXf8Z5ADUZkBM3bCVrGtqpx
uTHrsrkv+6zCqOfj5wDiBoUHBrIsZM5put1pKJZ34kgNzdlH4lS8ECxqU/fdmQRFJWV3xLJdwbP4
hFrw4ZdP8U+uvAnzpRuTVmVMIDamOlsN+RKD5SyDhc8P1j/+9L/9fzlTjFVH40kOHXnvisFtUPbF
qU9MvBMjfSYUCmunGvVo0hKmZTChNur2wUL0SCB/YL7hT9E//vT56b/6f58P+edX/KuHCDHSLMSu
JgsT1ooTE+WQtA3xKH6itqE1Q+4qO5R5UzBvDOCFaYQxvIiaL2IQP0JchZc4ATQQeCkRcLU6FwqT
TeWZxU4gR157PErgtcD/Abo+2KIhqk7K7hkITqxdCZFdZ0Of3HDl7TliwXBP1CTaj8bLYMBzi3JB
bMCED8Tu2FQy5nBZ1a6Ejs8hfz9F6I7Rsaz1fGDYFnz9aqWWfyuyn5yZ47o0OeZ0O7lbr+72rvCH
lW3hcyBJfgraEDsYUyQr4ZR0JCWUBvnlW3An7DfF0XEMvE0xOl8rO7ifwkDuMV7ROtoHQ5PVWHnW
OcBLaXUsQT3JXGgaJl6eS+MnpJVqYqj7HkWR7YHpXypKLzCedf7TxIzyOFhvnTV9MFyNcO8FX8Ka
uIbUmfZO21WnkuA5aNLoaubGFutGAbfUAkQ1nf0wlj/mKbmlduE2aLbP6KGZS88cBZPK7igXtoqO
aBVZmPRjS1/zYK1644qKyMHJ5H4ZGm9Plx7zCJO4Gjv+3jKgIN42HkkN7fOD3ainwohAzA3DtLE0
qAD65Ysz529KD49jTuFgujEVT+7jy60wGIkwPKtIO/t4nt2T49TuqdfKPYlSPWWGpal56ejGfAGy
p3LcyHFSu7Fp7jKsUafal3od6AVf2/2oXd64Xc03LFvHIKYiYZD1EDKBrWXXnEm/ttlVrzg0NeZp
bjQbAB3Rair9YhuN+cM86cfIVy3rdbvfND2pPIY1ypNH7O5KTTlYRbcAJsK6JY0Zpw5+hosr8/jp
mKXnkC/9xuRA8Qn7jvCTEji67dJ8OIilx+tLHFJV34HQbdBK+CWvhRXm9lnI+YVGcTV3kGVDf4gO
VdCcqipF8z1ah8/nbzUXEAeMUEYTclbBJHPy6LzzF1xI9+7o3AN6eI+iZxGgAlIm2cQB60V0+O5V
J9Q7NuOnz28Eh8LxeE7GwMg5At3TMTPoo8aDXIj6GEt5gjcPXG4zqeDUGfY+h31xqKO+P/STu3dc
E9NzBlwsL88pLCuwBkmRnMpc8+/2zPSnFbQGclHc4CRr8GIz9TAaV7r/1N9R5L01Eb2gkNDg1NCv
p4ryLQNojAFdudYLMA1ikPzgva2sG/gxxEXKt7nIXsemR9MIj1IOwZsTRAFb7EQ/9uCrzNkkSSQi
Is9lZSYcgeQZ5Herg1er1uZOOtDp6nh6SyvytKuUeVSPCXIbJAG/WGyoj6Vbf5g5YPUoTa4aIcPK
hNKbDNl+SEV8JeYOccWcPUsliWLJqNdpH+Bzm8BiXJVc8jSB5RlEO6MU0W3Sef5xLGIT/N9JV4OA
He4bBx03bBwbqGwYHdB4RxdLW7Qz7x4RtjfF/F6gL5pqeR0Z5YRsHCtEHbt2wvm2dFGDhAVoQ1po
FJsH9o7JhoXak8qYc2QaO3y7bB3KCmw/7gPUXIACLZWRxbpcfp3LqN5vednDAngV6+Uzdizq+5Tp
lklFCm0M9kxQtHdR6LG3qpKXpALm5Q8JIQKsXwEpdNzF8gnCSTGABnBhmEDrRgesPbYO07jNMK+s
54kcHAg/hDmhmWG3M7z1fjyeHD0Ov3zwK8Jm8WOHRNQ2t4XV93uLTYRyEAWRXl1kc3IKOttkjVA9
9DBCumWh8flBVwhUXBMEea+C5zEdiU5UTbWSbgx0ox9/5GYJfMpH6lxDRKFkKtPlDpJ2G2GHT8Sf
E98nUBT0DKxPnjb1SSwf5rJnRNgtyWJLJqVlx89zxWPzFihI4tn6bBdL09P8sOO0YLjK16AAoLFa
zjTPtH/6SnXrIRbPohmx1kkW2rXDzrNvSEOc/beqYoNXITQrgvGlWTbYJanCG3NIfyCXio69qsxL
36J+l1owDIyNZ/SK+RzE94iMu/VowJY2ZSp2Q+u13DVH9gALiwB7rt4wjotIZF7IFAadhDh7bewR
cMNKu5it5kNVW5j2LhAXMVjcVZzXQbMoNk3EWO6g4ksq6hvm59keRUZBXaZvc376xi/KayDdb2Pr
PIYimt+Msjz7chg/cie+9e8Hd47eGuLggZu6RMWE0OAGBeiQrd2zHWE8nt1h1ydM8CcsA3PEEtW3
q/jV1v6bM7jNj6l9kYRgZ4V5H3bCo1sa3I0onJ+BXBj/ZWiARFbJNuhtesMCwZaDF2VjRWHEzDv4
SGdApGFHNOiEDDAs5+IWkBOiPmv2H+UiAffLRn21hmNXtfed6V69OtYbtwnTY6vUTuX1F2ZULK6y
xS1A8BHKuHc3uRdjHD0VjcUYPSb7nKU+7wxONlkn73bWhGc3QE3ZdY7eUWVXhDYiKknL8rFEI1dB
GUJf3Jq0s/V1QDYqIPt8V52Cz8e+96mKqlNCZUuy3NWbdHcTWPO2niyilWMrQCuAsGuqoV4I8ger
kd+jF8nqGCpmsPb04TvZTREm+zIdxE+7jo6qQfJN8+7t4oEXyteOe8HuaR05CmFEoLB4xPNFn4un
6cMNwaIThzRT4W5kCBYwjFwcM9q6b1yk2mPDWlF63o2ty/1UDvVtTxDyvfZ0tE/tiBEw47Zb5ZkP
HXJp5MttcRvWKdvVhGFq35iKM11bb60Nlz5ObXmSy5ri80NOT3jCyhp11W2RJtVt3sTeVlVMV3/5
lEH+vu0EUfDUKpOYh3vVRa/RhMcrV2x4dGVfExW4G8fv0VPVICozA5StbIA8plG3DgxXct6NIEvG
DkJr4HXHTravcvG8h+7ymldMbkRqiZs6JSFG2z7+ZjSRXfTTgpzBLXJ6Zh0EuhpQldcL1NIu62Ad
sG6iZAVEXaWIXAlqbyMXayl6ACcbTnFEPp56HHDkH2Z3wR2VGoGEP8IKKiygzMgxMW9QEtuCWVKF
aabkMD4YeaG2KjCy9W98jve/OAP/A/PefRkXXYtD0PyzYdDFz2hjG7Ql5kFsi781DOooyOKqi5OD
Z7eYeGYYun1H4o7d+URYs/NgNgUw3gF1xdxm64kJTo3J5n8uMKVQSiFmz6Y4Q9GSPPetosDNM5vo
kdg4IF/JCXTzYJwNlfOrFcrJiI0rG0mQYIVFeIyT00QJj2Ig8566zG/xfmjr7KTo8EuLEKPQgrjD
PCk62FXwlhUOPl8fBqmtnQtUgfD2nx9UDiE3C/VTaNXstQR1Uo8CzpykRwihJuuuMq2rln7wb15G
4f75ZVSOxb4LiglYH1v8/mUcIgwRs92Fh26QP6o+tN50k/Tr1AE+jenGY8LRx6/zazW1aH5k5mwY
4ztX1I4ucpCM2HmROVf2r+1FCoLVEBDsPDgCuMLM6JE3LmYcLZ/MiWzw1G9W6EvC+zFNvA2vfbst
Pe97ZjUtAWRx9GBjQ0RyEX3NmgxN0Tjnz1Y8FhtRCganIpJr5J/BnbT0UY1TfUYSet/Z+PREW4OT
waIpmcU8K8H+/K8vNwfb7R/9qb6jKAFtD5uslIt/9Tf+1MLRQRmhCzhom/jMIu+3XtDuq6Hk6Sb2
RClJ/ASKo+7cm0hZ8bInXAP7wdHxkfHwXVD45k3EhkJOWXP4NLAlblcTWOb6xAtBv/zhVnl4Udt6
nKcv+RjfjSbYniBFy2gE+ZuRJP2jMYgzGp6/fm78u//yyXk8QQ+5sCWWv//tk4OOoYt+RvbuZdkR
eSnj091QOiRwVC0WyLCseSvxi2B7JXZO3Y6ryoiNbwoAQtCXFMFNVh0E4PxtoVi2sj8F6DBp80vj
u8NGNjmjbi4rGBgl4hU2tpfQkdlv/oSp/U7aTnc3adKGDDuFBMsR6ZlT8eJ1QbNTe8Q/4wlXrnU3
l22xCUNTvgVVDkibbVwxms9ml7yR3RR/obrR+wwHzEFIbV8zhOCgyXqEmMPkIVE3Xpj6eI9YJYgc
SGKxbeg5IHL5FsQQB8l2Rjixs7GwpZ3t6L5R9gw91VKP3PROSMv1eqgJEKt8L7qjmeVACPBSNqCq
zm1dvPSt13/0LLsC0X0t9TShcUcKarvXrkfHAIwSKJHbiUfAPIyn4dSdFA31xrAwkuY1cj6pe++1
HsuL1czuB0frgelncPa8EUNtHABU1Cp8SgBmbjWomDtsdjguDEISBQP8FJNhEu24bzc7WA0ROUbt
XLVv2N4QjrdH3rv4d4eFU5XgchE9t6OhqV4L6fnQ36YvaLHEKYnc/ACeYtq7HVLMPrElyqrO2WaU
GVFQWm9/fRU6fz6JXCktVzq+bZrS+uM7jAVPbDh4cg8+A9ODiXTZYbR5K/uXrLfvY7lQYMLG2zJM
tM+ZlRJTG6fhAQk9Hb+CFEeoJHnmpv0td5nzCnZ3eygQD8qcXDa9cIlnH3sHrAzg5ouqfiZySHYt
YWkTM8i2UVun9JnfB9EbwjZEG0xHYcPMt2bHIzM1EALErvLfPO3lPvXL7e1/jO+oKXC9eY6QsDis
Pxwshgv2SdsyOsyyvMTpZF/siagXLzPiu9DVQPbt/FCExVNp+8jke1M/0dFcjEHTYDatvm8FHste
2mx/3PDWCDJvGVaSzjXjWa561N8hNCwxLELIeXy3cP+tHBIK+pAMed5E1cZnJ5Y27Z3nRCe7dA+M
o9NdNgbspyVBApmdu7saOiz7r83MOuvfvASW9+dfPUQC4foefg+mjxacgd+eP7I3KxzBdXTo7aq/
TNAXb3XjsC+zXz3ZdQ9z6EWnOoy/S4F2Q8TVyxAH8D3DcedJk4Fc7ldvWXrpeusxm1JUzLntPOWS
RJu6gCfETeTswgt78eO3AJnCfT/03+rRNA92PeFzM4T57CRygyKFd1qb4FeZykvnBMj3WWNHZfZc
sHi7zHHzYoQd0PggTU6t0ehHX56CoKieNBOhTZ2P1UHr8j6rzOHSsEK+GcPpqzJbQrqR7bXVhDrc
9Z7bKXEvnS3EhfPyNROxufFsi8u0i7sr+iHnBtbAnV1rl9aQ0NZuMG41rqL1HAp3Gw9zdYH3lmxA
Hd9+aks4s49tRsvfm0QTuFM9XyvXuioN9lLXzdVxOnUzIoi65jSDlT+jOEYvuWfXeobNi+ekgzGu
tIubYlZ7PfvnzqxZFYBd5shTD66l073hkWEVdaHYwh2KQ2yKYSVQoMtK3dhuSyw9WjziGTNaj6H/
ISdwkLipIcWqulgPOgvus9y6MHGAQ9RnzbZSKInbImyg/2GcN62c+FElEd9ZJEvEdlrcm7E+IDlF
vhfTlwczw27XIkZnjobkjKYbxs9COXEjFWyt2rL3Ai5Qkz1TXFH/ZUz0jAjjc/vNtSomXzPIxXDu
30wJ9HiOEKHgjKT20xgcYboh+0noG5o5+lln9j26TXBkjnMZcoajAoepQpizqmm77ptM+1tPus52
nBi4xJNFiFhfoAWUqC2m2HzCZ05GeDTG6wHUnIoCj1p9Vs8oxVaOpO9DYerd5HpiwVMFxpe/Plks
2//z0SJtKTxLCUt4vvhDiRxZBoOhXhp7tqkE1LI7ukDJAsXld/ZqmsWPnib6WlRJsJmsFk66FMVp
iKyvfSEB4Y4M7owErkTp++N9C0P7qH1ua3nkP7m+iuHmJ+mul4N1cBzvpStMIOpTfgtJur10k4F0
r+5beEVZd+cHJF+6BCZxlI9RGt0v674HClK8FZYtt3GB6jdgOa9MG5h1T/xW3vV8Xcg4ZZRFxl3I
SW+9EvFD7xLAM2CVvnVFztq8tCw2w+U7a3Mm1aq81VFUoe7neoxdS97ZWVevHS9uQdM0yWqysG7n
U/eSD7a8H1KI/LjNFp/eLo9OuaHb73JqjzEkd4SW97b9jfFFfzBKtuVlQkbLMN1JKlzuJMNwAB6C
/sQjFIgDeTv0/CuhTSaemQfzwfHC+65YUo9owVjNTUe4FwS8LD54V54dj7FeFgAbypnYrDJv8J+x
0d6mE8HAhngoZjRXFN7OKXJ97ICdrA/Y50nzC8kHEdiwV3NdOJe0oDRHmHSDDnNtGRXFBkavJkMZ
A2JPnj1onTtk7IuobVFCIK5G7+I+JThvmHyBruwDtJhJWgJ7Vml9F6MHmcFWACjEjIdKMgmT/Luf
IgzwYZpaTUDolcSr+HnF/uf38b/Cj/LXpq79+3/z+feyYnEZRt0fPv37U5nz338vX/OPx/z+K/5+
G39vyrb82f3lo/Yf5d17/tH+8UG/+87867/+dJv37v13n2wLztrpQX800/WjRQr++VPwPJZH/m//
8j8+Pr/Lv8H8UEgqbvv/+dt/4devXJ7C//0/x+JH/P57vs+vX/Mr3weID/p+x5U2Zj5TeIq3+v/w
fdTfTN+UglmKct1f/upXvo+w/iZdX1JtSeRDHvCff/J95N8Y45k+AkofyI8r1f8X38cXSx/52zIH
jBDGK9+DFMRqx/5Tu458JZ6j0TgyQJoF5bnHbslI4vwSTBEuGd9cZ3AC79oE1KOXjM1KTMuNzCL1
RCRImEexxyg8YASJUZJ24Dc1I+xcL66V5p0yzqBftb95kjG4KKyHxrPFCe/Zey2jCJBNhAsNdse5
RCm3yXJMzUlOYNngReYNGK7tvEBgaqhrx2587bSbkig07yvt9GeEKadY2Zgo8xrwhMQ16OTljZ8V
0K6m/qaf/BRpMmF9mcJv43v2xrDJJ6zr5Ntkc/gYAn1xOwYY4TGGVZ1GYMCyxhftSsYwEIOcJD09
LcNcR60DWyPAiTiUXfm1NMZoN+Us1oEAnTGMrnhIvS9DzG8haYW6t8pbq902DUdFIoofrue+4Xda
w9Wvtulc/aTqYczmijY76xIoNHgvHx4RIjtke3tEfcnaM+oGEbTgJR7RZDCWPgzECWdwtLeBi+Kv
pM8y+/dI+x8peau1LW/yjGTHwrqYYWbva3QvsxjqZ7cukGGkB95P0W1gjd2dSPRNo3u9jtkr5Q0t
i12KbzTz3SUCmAD+HJpOGZqPxmMeWUAXW8GShG19s6hjFWtuSMc+N5DRfKjBXHQXH4/pyzCqEr80
U2ZH2t/ZucjTQGNG2AR0ND+e70DHYD6X1ylmbDvlwrvUOI+ZWsjeSjAdZ6DLkJDet1knj3lnXDHp
0v+V6Q+vJiQH5wtRTS5mhAR5NU7A/Fr2ZHpHljUTkoS2LKnJbrek89AqkiJpqqDhVdn3oPSzUyKr
vVfAYLOGwd600mgPsTK+YAzc+gU4kSgijljTlOziKUScTOTNWJB90z7jZ/GONlHUYIVBXJVDewwk
5Gjbq24s5lh+G4Dud2qNVNUlN22xTppDeIfUzN/qYNILAOhxSMvqBQreRIy8Yq60qTLUHCjo2b6G
YiY3Les2c0Q9CW9zo8SEt0cPh86In9OqfKRdLIDthwOqMyBMmSSw3HS9g+dPGKTTot7Rc5ncffGc
GfrENprk4mi+89yvchDj02L18gNUsHMIwibhfoTnw9yA7tm3sPy2eVlfJCT3NVQZ8uRyZKS2lDdW
me7cNltuntmwGcw8uonN9j2evRe21cgHsRpJX3+1E+i+E/FNKsbTnXbV1VChe5PVD5iR1F2aRPh7
kixduT0qrl5+pGGcHIe83wRzb+8ZhdFsd+E3g8zelB0Udq38u5Gmd5FjYPAem4PN73tLygMnjTER
Rd64lLDrmAFTmqIKZ/ZM2iZ7HUo/AVZ/wDTsau9+KswIE0ZJIV923m6g8FsEkHPdvSaMqxKt8LkR
/6XV/L3IlNjE2rsN0YGyUK8IXAy7B+3qjxQDy9qwO4KfwO9I12CUIDXqCFISMk+Ka33r8HKJDudl
XyzCEydkIXpj2+0dQ0fkVNMdpReL/BSpDASGVAY46MqZ0D+EvCgAQ8X6bD70XXJroPahOqqibdbr
k2WaAhdHSS5dju5CDzcUlxMLv/FAdi21dOiBtC/qBzIHJpgrGCs1BZp2/x9757XcOLZl23+57zgB
b14BgqA3oixfEJJSgvceX38HVKcr81Z0d3S/34gKlUyKpIiNbdaac0wFdQFTe2Sxh2vRkPWS8iCW
xpvmdz5uyWw/UHWBSrWGe/IiqECioRBygh0momYT9SpYiAJaZQpeE3r+1lgS8tzmzBE60fKi9RoO
o+bSTivp1vemB4nyPajkUx+Fg9snxbNJC4ZoKk1YhUm+qYfoSyqK4WpZKHTV2XzMesFfq/BdbkUE
+ZvkCk8pgos/dw9jRDZ8gBzOlWpkJEjdbAkKI0m0MQjGGYOM+Y1WldgwuUOYsxCeoy+zxZ4IeQqd
k1a5sTBqyMO6V7wtFLn0V6uMj4WIsQoXLQepX6qJiDTq0fkag4kdjCUvojNCY/Esic0aJB5pOeUI
ylNg22WaI9WNzgtmkaAAUg9K8TRQzzl3kvGUh9KiS8TvNZchhqfqLRfVaI8w7ICFS1izi3sfq7j0
Zin8UuYCfILxDRBV36bWNkexQ86RggsG/VAsdVf6YgVBXGcFgNaD6jOHyokP86Njn9fF06aec8uu
mqjwokE7s23XOOVNaB3SFB9NbTYoB/BHq50zjsYtGKatLIjimaKdrYwgwpIUNoTQCdRExbk6wJN4
91W66piYnzm8DyerXPhNyBmxS5YPFD43SWIScq8yGxBoAS4h0I51lV8HOSRdtuGw11lwK/JaSN1G
LL+wBouHOpGZ/SMZC6PeveNIq3cTFVkzk2OM53ps+6bceVoHXjjNUdC2foPNRcF46FvFXhGHD6S0
JzGuhGdFr91OtT566gtuW5maZ8QyoRtQK7CBAYPT9J0UsN5G1vwr6buPeOpUqiMxEsc2n/ZMSmyY
FdbxLET4o92mGGe34It46gmuQJSDV2Zqq0cxYYsDmrN3NQUKDXoje6QZvZLz+bEqiafp2vRSZqyF
wtQsiSkIrgPpMSwtYqkmprO2HONj3SLA1wV9O9YZoVMxjckyaVS83S3yQ+lbHuvSM0v9aLTiJugM
Ku/kqYQzLuYE6cmp2lgzHdsESImTlzq7L0U0UOqwkCLkDB2Eu8TK5GR1TK9Njduk1RMUDUFy1IhM
ydg/7SeDBifYclr4PSyRPp22Ri+/+xWBFEg7jGPQi/DzGuSTmkHcnai2v6RAGw9VNkQrLcWcqfGX
xI8F4nkIHPWvERveupCKJ12t7i2N8U3SsIwE1NFcFIxT0aa3qK2VFbOhKZEEUgrZSxhVKmaRcgGh
kfHd43RG2MycXSIekIX5I2roxkpxfqoLFM2WBrxHoqstt5K8pnHL/m3dW/VzeRF9wSvMjKSyNmSR
LyUV07u5RBRTcQ18UGvF/EkBQiZkXibet+hI7Usww2CC3aQlp+gSglWJ1NTOZulN6NqGTVzNxJYE
NElTbPsTajwrmvD2+JXjA7dB2gcgYGGKdHgmITkRkEh+OktEt+21aMAOJTPTijT5BfYgxRw/m0ol
nuPsGArWLUpa6FpR2690aXLVCn3z3OyzGGd8O0UkSs8kaVEBAlz7DC1TGjUiGqxiWJtUa3pJCpxc
iOV1TZINwcbsAhH9b9saK3zrH8MiK0+JKsI8RvU3sctHX40NI1b1aNovJC5vFMRdYuQ32SDQaswX
O45St0ADJ7SDlHzR7ZRlDrEnC39lglSQW1Ejkuz8x0gNHyN/RCLd1z0+QlhJ2D6gr7VFSLK2j7JR
Xz5oBQa9tSAu4oa/v8keW9omFLgGK0vx0+BDqBImU343dgNyn2z4gSRoaOpISt0w4kFffpxHrYhn
TjxXnVruWEWq3c9n/9mX/9n3xl42iHAgCu/nd+lX4YTJ9NL5Lx/l59/5FKjwy45durhgAbIsz/7z
QUsyKpW/v27Zw6OCTCFX/P7JH5/+/Mufx4RWQXvCrElH+fvRBIH06CAoZKjTbKb+etz/6V8pBSEn
r3IgEdnM7tQiJPf3s/31F/w8FOo7hrcC0+z3j4s6BzBkJCZRcBQvLARPVVsoG+1nKNQKItGfHxTL
CPj5rElB9ROrBoBg+Y2fH9Q10w3dCA1ZNvY3qW0XPv7MkMLfQ3OqXnTsPx8wfuwLNvOelHJVl6nu
jw8/37MUpJxBvrgHchCRbZdu5EWc+uPlpBzToqZEr9gYckrOSl6F6zRLn+TlgoYZI7RdNDNWNmY7
UdOyvz77x/dU1dwAqu28yWDfspcrjASqRb19StkBauVEqig2V325d2QtITtOrDn9hjmW4jBboNuw
w+QiQMW+PM/vD9PyjMUg/fm9QkdIRMocQvQs3wmLRJZ6poAMMgFasqhm//5+34/Weirkw49DuDNK
TtxArCFq8ktWqD+EUl6sLQSgsG2DigbLz08UxHhg6BH0Ly+4XN7rn8/+8SUQu249q3tG9OGnBr28
grShsfIT1fY7n83klv0rwy0sURyZmFNW+uKcrhfl1Y8F7ufLv77HuCMa2PaS7WVazzv0AfYlxuWd
tTtBXb+Ilu2lBBw04UPtDmu0ZbZxfBl3uR1sp3W1Qp3j9ZPbGJuhc1CKX+bdy7D2yGCwMXpNLrKw
CV0tteJ569+8PtllBzyjHm4oV7umdrc+6DaRz6senIrtoYJYkZfnvi1PdmByRi55SerVS2w6BzKU
ty+5sXoxhbV+nj75RrfiCVPbv2mUOYpfUuYKyY0b28sOL/6tTSkf4NsAUGc69Kq27IKvvDbJYwtw
9XhsxvY3UHy7Wkm72RlW5HQNKNSwl1C0v2VzAsAH+w7MfJqQr1A9VVpB2IAyr5kvhfbJ2zMlojvP
GGteU/bR93E6gzF254hsX3mHw7L1XWLXMFMDUupJRJ7O1XzRiQkI3HHe0v9mk3Piuf1j2gZuyk59
uAxrLonkY2aFwH9Ik01Pn+A7Nwl1w/GIYAm+G76FF15HcuhMj5ehEiOK6BJp+FpnUSCnjj8Lc0Cj
oGMG4+nyCV9aeAXnLe3XMaRCYLeZq55DMjKHPWkjWbFYmtgS6NbR5MD8SWCHTC7SwHF4Q5nad/mu
VgLUI/J9VSe3oaU4rzgqeoJ0beSnBfLHk40nwAhcheJ1VtfMH0nn8Ozo1dA3RFs9IB8dsedKPM+s
a0e0e1a0ZVjYAV6wCZE081OLy8M1b+a52prmmUYGKxZC24v6AhLJY76Tr9BONAI50tXceskzPrTo
WTnDzYGI5pSEGDzkR1ly+mO4E/hLd6ppD4+cMCUoluaH+Cl2G4332vTCD/ECGYU3rP+qQie/8+5k
07OP1YPQXvmUhu+dO6/Dx36FAWL62DSP4todmVkPxRbRYbsw8L/KguzlbeYoDySZf+TZMR4INUqe
CcSrSS1KqqP40NmQkFboer/9TzaL2iKSdU7lMZT37Sl/SsuDsP1WuXEqdI7bMb0iiDLWRbbVmDFK
3zGckRHdh+S7wULMsLazxdHSnfI9fgNJyG1gJ+8MgU7Dum9sVUK+Yhdd6yn7VQIBfpZicIpepjjl
5HKd4me9vFpLZmX5KGVeUF2b/I1fb2s7QKk4rNQz3JigXnHVl2ZZBv7vLqRYkM+MRy5Z57zMO/HT
44fdK7WSOyJ2yKAc3lMwTi4DKZ03+bdFfjcppw9SCRzlzHPHEwNylX5z+cscxeky5CghquWRwYVt
OIRKw0Djypq3fD6Gz/xxPCQ3RMiFNZqHdnJxmzKmEoWU7DUDf57Jnunxhts8aF4Dpd7j1GIymORv
oecs370zkpsaxgz910MYHBmUqbFSCJ/AdyOhKax5MXsUB+nPu5Qnu8R8qspHq/zslF9knaHAdat6
W9RbqF8Gha16zUNG8UGoPxqf1QeIgHlT6nUmH3o2933akLLhScNiVnxX/Au4Q7yv26y60nEA0nOv
8jcRVGZaXOTyaN5maVeBMljYRUOKmnh4kXJCZ+Ntz1k8lDweIix+vWCdLJ5JMwpqNmIr7j1qgRo2
HLQra8TGxhb2au+on7iGpnWC022+WHfzzBWW6w3va++8R455bu0TRAHNmz65g3UJifMyITAtDPWG
bhBQOOs8qO67ciUh2cZezlSeHOaM2ZPPuByG1+96d5m7mWPfGEo8hyftuk/mVSBEXGd+ad7hpeUL
l5dyyJ+pM03Eejik5vKXBtY75gz5JnzVFOru3CoNQZif4hr9ld3UG5W2OPD0tXrTzwTQ/0xNSE0U
CgaZq0BVAcZlj7vpFUH/ifeAuhtVDG9WXzs0IBg7ztN6kG20uhSTDly43O55t4zuiZeg8o81w+ld
YsNezXE9rVPsnJ/MPkylI/caoHksD1t/I+0kb1k51GDVu5EDOC9z82cmS5IcloFKlS/GbsLfYHhm
dNDPZsJKyqgXntTWy7+FOwIL9PH9jotFGUc+w57EcY4bE30x9qX4/qbehOMXcVHiJ29dt+JVIGPh
TuJ2XB4+fqGSwrSrRVtyRrmD+SlT9c/TK9CCDKc4GKXzbtzhM9vCk3EFc/xq2tbduLL8cR0Njzco
fB8++cQjUqxeVhE4TuQyEQHCOszCLnKhl5UQhS3grx3YrpArxdhQ8kuJ5dskKW3FYgYrmyvK0OK1
5jZ0oAMHe4ZDbQMV2REX7LGVTLbLn+yIn++MPJYLw0FHs6sOrF/mmatkXbnrZ1biZj07wNCvGY/H
euC9GHeOYYeSBw4RM8HeJrrZE8/CUXiSdlwk/nuJn0fnc1H63NCMMJewFhx5x/mUv58/i8HPEgoS
gvtU2wPfBXJnS3ClXbx4WvGcPss3LmMBANX1b8axdRnRCnOUZ8VMWbxXxpHVT7tyl2UHHjZ+D/O9
zPVz5MAVoP1w3vNYykyYDbzowWLMMFg4k/KbTJXUWelM2s3rG7/MHiVjSFvZnqky2ObzJjpw4Zl8
0memQWnHnUe/5MBfxhzwyuKuHd8WyNadv4ZUI9ZQ3lnNbt2GkAD2APe3ujlELKh3PlDxnIAmrQJU
Eatsi6OJbE2BAV26XJcc7+A6fM+1fcM6uW1ddcUsyWCl58MLwE+ECqpeKVfmf35rXAYpBDiGWfrN
y2Lx5yk4imNtqrGTXJpPbmtsSFyVHGZzhymZbQPCqJV1JAQe+d2qFQ785qQT535bRilgAMmTGegH
QGx+RQzqaWSzgPz8kn5TizfZ7QUP6BZm4lrGG/WDkMJr97Sk/TGnVvcak5WmDRfeguIQXeIJJLqH
ICfbQsUO3Hzvd9ulps+oby3U+VxJGz9SZmB67Y7CAwmW0QYpPVb1XWk1B4ofCG1xXQOnLeturfb6
Pg2BXSgc4RENrGlqVXBcmktN3rb+WNI+SGXTBQusHd/NG4d0u9RspoZxmeRkybacAcqI8XSZqlcw
InjDojspXbNINcAJBBLnhQLgqpO07dbw58Py5ktQvNiiobK+vaQZlUUw9KsSfyNWqT0JshKQ8jNT
lEFZYvgEFgXZLVqKACVSrPiN5XTgYYYodlS0fjWr2li5QIiBQBbP2lG3diUXkYYILlp/necna3TV
fhkGNO3LeqkNO08IOMHznEJyewHemY44eHJxDBmu7IjhAq5ExQUYW7Jz5fo8BMgNyD7bh9mXyVn/
maXVeMJ3yyCNAlfhPg1WtH7Y0ywD7FAxj7DX/2TMLplmKDlsI9sAhBwuhDs2b2jhIBm2mi2JHjj4
6nXCPrz111zortsAthjVNWsgGsfQPLV8eR3Nk4Q2HtcFMG7F9TyPSa6tH4Snul4z0opX5itGAGBi
jZr2uO6sY8Z2KFhF5VGNVpabeAUkRmYBphXSDimAyVuagpww2K2MjvjLBEMsAuR/HPo9L5gTB2PL
CwlQ5rzD8srezQbhiT8tJjHdYZPOitF0G+kE25u9Qco+hY0wQDlCho4jVC9SlA/N59h8I2PQhSvd
PZL25odW28mP0r1acVMaHjoxVAGQogn+MdkaMyGruyVb2qfKnorjBXn6mdTujfFh1RIH/vANuJkb
vwfo1DjKRNYtjXeQghKPXww4oq6j7GGusaI75ja7lwVCfJhTq7h2Q0yGrQOXNyXO9hxdMXo4o6sx
uDZsbGuXAdhivs+iA+5cQTk2by23e+axkLJrbR/0DS2LVHc6wcEUeULq+cktV+BjYrEi01bksTVS
CrgfaTOwkbNWeb6l8jXa1gv1JkCNiO4UqkOf7TfLlLHHOAc3WwD4bnNxQ5XQh2MRr+DmpZKTHYcj
xUeanc1VjJw5u9PcxUWEHZ9w5LVIAZGtSyag18LFixbRJbAVEfoChqFcq4OtgulnC85Y06jFHXQR
3yphGUIjtzIGp+6XiZPrQjQFgttMoBz7ywxxeDh59zzQ6dZ2sfCaMGwAuSlHodrznYmT93OBFOo0
5WtsjSozPxCr8XXUQPi3Dua/zm2sL+IO7emtwxWCpZ3EDn5C9yh2unwNEk7trm14JjOKhjp/CiHn
wGIDds/6yiAQQVyThfb4YDmoaU4/GxOZU5sd3K0TN47xYGle9hU8TRcWPIvAswjoyT6msitjkg02
PYUAVt1MiOwuP8QK2xBPcKZfAUX6h05dgc9lGbTzF6FbW0A7H/0Nh+4Rq2SoAFnQ050YGxX9/4Fm
z1V7aCgMq6sYaiVkFFqfdlPdDeaf6t7j9mwDTk4gHyE2NDa4OO3BxwVvK78Incue/bsqMGWAkTbt
+EaiHhb4B6sDRPRB8A6gmbLyBpqRN6ImlX7FNCbd/YP10FaYdVozYVj2mzhGwXTnMqv9FgGdfPCx
JN/GHfMPQ8GweSSudapsKuOgtaeaRnu9n/prpF2C4XFOX9UextrkheGbwgugogun0M5UbN46ooOD
hLD4nH7OAHOv+dtwr1KO8itWYGbJPe6sVXSYcO3acPMPrMrwJPvWrj/4f3hOz/JTe6ER0+CXztB4
4vc4W/0J2QN8MMClI/MFSR/HTF5FrVtRaUN48M6MAfI2Bts2wKDHZk/0qNs42qHc6t60WwL7iLb1
7/N6PGiHkNnNbQ+BxExIng/bg3fTOwab+TFxEyz9VggQgnek38L2DPT7wtyuKjcydqRvsFfmvAdD
+r0RzItocE+VW9Up7tZaWjNnspi71XNgrsyj/kSRxZUpDYtHRGCMd5lR+9L2a18iLAjbwDqlj2oB
/rNLzlebcI0ZbPTRXqNOBxVLcT/ZB2zorbOw30/ZljaGfg32iCCf5G5TxavEI/ZcozB3ZjZV35Ij
qlHRVqBUusqGDIoHi2C28BAynRHmbQt77SytqHgzKyT8s/FQwGoBgmKDvCMjrX7NtznNn5X/Vnli
RQXAWyLydqWnHrotPvrqcvNP2ooklLNAScE2zoVb7HGZjjdiRVFuswuVD9n3yPHuXI2r8TFyAWbB
8Jxf9bfg3j2RwIc9NF5VTzgTmH2OXKx4PojoEVoiKm2W1RfpQYOJeZySUyHvC9OtmxsXunHIh5ht
TI4LmRp1mD0Im5q8z4DNllccgT4sc2LhWMz5p7K15a3hNq/xC7Oo+EaHLPAk3mVliwo1xoAMb84g
0MntqnsZPcLJ5i6WHir1gvZeAgGjbk3pm10XnBD2CGQeEUCcs+vOMpGvFNF+4+jE8scOQeiXQ0xW
IPqoQZXSEl7+X2iAQNkUreIDCS+7GdGvA3fZqRPmzH042il1FV5LsM10heM8LFQHA/xheDWQILCn
NV+yA/BlzXQ6YLv1CxqFInBVqP9YddxS2NPM4lRFS4dWm4kwyJ4au7uq5mo6ytBKacxgcdJtMXfH
dpt3myViBygj4kM1fmK7yQl9ek3kFSl7bPVL17Aus3Sl1C8SFcCZHSWJi7GdcxrrP9UM4Tit3xkF
MjFPrAIebZspvsNbSR1AVqdwM/yi9cepKbcTg76JHTylQIhuhtu+QC9HYmFHz52xDoB5H+Hjvy2z
d/DU0hqylfX4mnxHL90HZCNAm5yuPjWqJytrg5XNx6dLtFBzSKZ7852WJfRcWnrsVY8Cf07lcF98
6yDn8EdQorPzA05B2uI0oOTmQDlApoxC8o6dbmkzoQ+ifIACiB0CszyKjlJYxa8lbGWnAb9paxtz
yyb/Nle7xskesJ5K8dov34srCnX053qyR/9Eccg6hQjVbaK7wFuxVg2EUjqWYfu/YjxmyTYzu0ND
TATEmRXGULJX3ggepFKkLKeX8LkHnyeviHWISaFweo7PVvVWPlNS/WzjKzstwcvUS9euAvVkFTuJ
kI2xpM00b5g6kh36eh99ZL8dTpBD3jrB9iqP4/2BW1JZ97f2RX8LmUVpia+LQHNYlbRxE8SXpEO9
pmEosLsv3gFOgd/ZSS6+NI33VD0oDyP7iSfDsOX+mLzLnHsDd2aIAKVfE/DtEBtGk6CgvfxSfpQf
xad11HY1J3vqGmfkAqgFlOqWckN3INTs0WWr8hWTCw08IrpYJ2XP6Ig2wNNNTzuP5ZV8kWjXwl77
9g/tR/RUvsB/Y1d29h9zZRO05wCmCwFCI2m5/lfVqNwty2TAkpRG61x+MqPW/mptBYbCJthTGjBc
VLqAX5ncbHYATMCbyOs/Wnu2oQe6PGpI020/btrNiBbBWd5HTHJecGV7e7ROqKYfy3VxSozXmTLa
WlRXBEnaiDduD9YpuNOvCoESiG/ijRrb8zsNIH2ZbZ/DF7ZQxIRmPK1RMNOZl9Ra41kHKMm0378Y
J6Cs1MXPCjN5YhN+wT5vLXOO99Aiv4y/ZAq/d+WhePIxq9nGC4L2R0biVxVfevwcVfysBjvj4VFF
L2x/Yj9/kmzj5KNuAJh2SnbCqWNFZiigXif3YFV5PQk0TnAnxyq0QQ1gW3Bl8XXek865Y3NGdSOR
ry145gRnrvVoFMKBGJdLsPRTAmDXVJaXTwdl6QXVE3tI0bDWAY4rR2z7hJ4RfZ+pEwwEXj2tj4EO
0M/3rIqsAnQ8oFNpYYXTDI70R9Ul15Qk43kA3/D3T7Lls99fouVF9yA+tqD9nHbptf38/s+Hn3/a
qoADmPW1ELVlxTzw//5+ItfSFq86xmwi5wW9+utDsHz58z3wlmzRQ1N7JyyBsjnHYaML//in//jN
n8fQiubPRwOjVazTpLlpmon4DzcBjdqNX9Et+vkQVMtz/Hyq0bDHfrb8yDQSCFEQC3KvIV7i9z/v
/36Zv79nQUj590P8fPPn32QEg21YavDc/sdT/Xz/95d/fRZmoej84yeJChWkaliafv/AVBaewM/X
xcC+TCrh0P48xB9P//MGoAjFPidM3FaEKZgy93RGzpWLMori11LDjfJp3WM2s+sqw3OPZ1AzwjWd
fdGTlYpoNXpeUUztalYeJWCwtjLcGsnadCXHv0RRtwJh3SuiW+0aYXrbsrTrofkQBRj4kvbYqPLd
MlpvytFRtiJlNEjcWae8hAqBJGSHAgi1EIyo1H8mQU2cTiazTrTimVqz6fWZJFEx7tV130sbsUZW
kPiGtVE0ZLJh8pIO8QgQQtu2U40GT3wsf7Q+ST/ykOOTYklLZHF8G4Z5n/lsz8QKsNG0iqWNHFuY
SdhbVsklzl6DgH0KVY6Bw5tmWoAaR7aKSxTGkNZrq444r0TnsIHOKxnMXUpwmd9FU90ZXYW6KBZ2
alY/lZHwLurzNdcS8J0fQ48DZMHcoxHQLQJsagLB0aiYdEk1aGFdezTw9qz0maKOb9xH5KLOaOYX
pGZkTNcldqkEdSQnALqvrCKa9RYEiPVKlYJOMfQEfaanwTe+pnaUV2Rt/EJJchQD4zVIkLDK3eyN
yack7YIh/cyHmvD0fGYTEDboV7vvMDc/aCPn+05UyEsRCeYMo2hdCpu5QpqoaRynWxmZbpu/GKS6
SK20q6tph5hkm2X0WWb/MEbyQ1P3F8JD7WioUUfluymhIwSfLxTbddYmTj3o7MWY7v0aVaMqP3WW
15uPOjHFdkEwfKfNnqSb4IWepFa78zZ9NIj+JFxRkhx/AA100tECIyEFLnCeAQ4Q0pd8r8TSFzmM
H00g+jQbVHZ7rPE1IhfesUk3Dq1BNrpQk3MZzqbtt5LKt+nVQZjQV+V4rbAYfQL4B1CpYYGYXrOy
pg5qdVRTlRSdUf4lBRArw07YD02xGtUi3ySVASGPMpjWcaZSlz41G8s4FqZtWMW/CiiIMgEpQTY8
lSarKwb80s77Ztz2SXwY0QOtGm1c4fAq7YxEmlPUiG9zCfCtkk2BUE3Ok5n8PIJA3zbZfE/0mSlF
ltDKNDVREaOwQhv4xlmf7lMAfgHlZVTHa0tRvxhJ5FC0zz5YmxY/qk9XGu+f7Mzi+DSO/b5PI7fW
CeAy+ywA5wzzIbgZYb7LJPiwlUX5Qxnkh/G5zijokOdDqgO9zFJuSR6M1CelM8mI1eT36lNUrO8q
yfptUvB2jaA8Q2Pay5rkrweiz1bWNLF49f6+1aKerNlxdkNtJ4XCaRb9NQpf/4T4dW/F7Zc0WCS9
cnggqPIJNTmoMxn17VQFx7mH85IjXxgL9tF0xObMqlyS4OlaTMWveMrciVS2cyIWppPMJ8TPZ6lK
2H/Uk7VWA//bV4b4MHSvmsQ0V4njTkt1HRYw3e1wkkzU6BaIj+y7hrzagtu0DdO81n7DJgNMWt5/
q818Q+0coWPgWOj70QgkM97revMSdZwu4Ai3NgpAyjAWzY7UrBK3fE6lTPNabT6VgvAccm/y7mqv
kW6Va0mgIhOJWzOY6FXqkdN1oBsH6aUPkX/JdRt4osCJOQo1zAmTQnloCuHMDOA2yQbCOaxHMuYn
uN6Q29ipDsGl+Orr8pff0ufRaEBmOyWcxVWlgkENjcAxZMICdWxwcp9Sa9PkZUtIx8Wfop1ldvdi
pvupCZQ9BeaeTZ36VMzG6BKm1V0rm6cqH0685yfoWJuKDe3YxXRNBfElMCl6JdajP1SXbJ49oSwv
kQpcSMhZGGqD4BM/i77V8aYUowoWU8ccUYQXWVUSpMEpFXkxcWJCMmwZhalDsC+KLl20NTVpHbFP
P4XCDBFXt99AB3voedU2UJOPZAlnb5Xww6znGEOVMu4NnyM/83daAfwpEzhyzEmT0d6aLvpuI3m6
SC2jH5sjaUKwFZBWcwfig1pnZo/vEhgQqNPqNRnLwWlIB1UuCpUQoUTBkn1pcISdXxj4x3UVvqXt
hx7O3OoixsFiEoHGZ7OLUH8nZ1eiek/BWDUn1NWLqpSCulRMnGz8mki9lG5Nmz0LYfehyUq5MuSl
1bXU6tQaLE5KRlORCyzPw1Okzw27UwvgG2+3j3CupO9ZTgjYZVdIy50wGoYnYlyDAQKFnVxoHCAU
QUy0vcSLXhTsjyukuGBY/eFFHK3JjmCkA39NnHyUGzTV2otYg6v2xZxRCxyOdMvkUZzlz4L806Lp
EPM4Y0CxttTYPeF8J6aVuPZ4WngfMZV0SG5OSEXMLcDZOL2f9ttcLSRnaBxF2QndwVCA6SoibQYI
0mhNSJEhGsE/BpQcrQzRp6FMn8DrK1tsKBllGSXanoJ+YpKrDB4x7DuLV0ufJAcxw05HotBe5g9d
U5GWpYqgRshTwQa1EyFfoLocx1UE81avpSUpqKUw0pWfUqJv/r+l7H9iKZMlZsr/zlKGiS6Mgvf8
//zbaLaY0f/9S//hKZP/peIpha1i6Zq5cCH+9pRZ4r/IdZAWZZiGXxtv6d+Z8ar5L3xeoozTS9FF
5cfL/e/MeOxmSPbIdseOali6aWj/G0+ZtDzJn5YyGW6JgnEeXCyWN1VU/uEahwg2sslupL3gSzeU
qsURe4e2KxRtXQzWB5ySeid2BdCplG1tIUfzmZ1RuEfuTCmMr1i94Umn1hUkhwp0O3utihk/zfKV
NjIHCFIIPb4MPtVM/Mrl5loI5AyEOHicWSrTVZKTWSQPJMnAptoHia5Rf16OpmyfgadlGGOrvHpg
Uae6leh7Q+/ZiDXBWa5z5QnBvWJjEGh2smGO22LIzrzXl6YVxgdYDNFa1xdGPEXH0K47sM5tPG60
UG7OqtzqJ1/0MjkIrpLW9atpYrcdaRAL03kI33XIItnYD2sl7PHdjFJ+q7DFQIc2ZReiirptQzAS
lqGo11nsIsfw9Uvvy3iwYu1d0RrxOkIR20eawIuuPnX8Zjcmv8EjiaNb4ZwjM1Ce7gGQLXhMFFeN
WKO+kOn1WpXHfbsQZNMULvUUi/0NdNYmqEyLKs3SSQ2TbOv3wkym5qLuURTjZE49zEifkDNVisMD
3iAMuRpooXbaSq1Azbob16Ua5F+T1BmHbmism8mes5NlYmP7xADBF4vnQgZOOdQh63KfJCDvm/6g
t/pNF0Pfk1X2t+xL8zPIVCcxMp2dHqiyhjL70CAhDBVqOlpvruHi+iekBb0Q1JdI/gYzJkSOFdOr
kgUFM1QogCoP9AuZo/4+1IIrPvbkmBn9w+yLxoMGfowsDsxvFRYCAQTqSuD8frUogPZaHB/DVrin
E8jQtrWqPXEgVKepc2dtsZd6sg1DsXwYKmtwNKNo0UUTLT7CDXHk0aA3aAbki8mSa6I5d9RJlC6N
NQ7O0HMcM3JknJPC2C6H3R8TxL/duX8ilyTlnzecyn1mMiWIpqyx7v3jhjMbHJd+TQNv0A2BZKsC
eLTfH5R25AjXRcdG7MKtpkS3NgykbR41b7B8m1Wo0iMBB+m7//3rIW1recY/XKWyudhaJUPF2Grq
FjMBP/8DXCNEqVIKhJjsrYCMuTTJ4rWmlXQCy+GhI2YU0yKND9YgSladfs8kUbj6pbavexi/llK/
FDEsRFYren2ZealS+B9R5gf3QR0OOtX8DJ7em8F1Q7cYB4/WZ2lp+EtJy9n3HUdPSTNVkswS3cvh
drE1oU/c9gJNGH4DyPVRB8dRFda0xlLK4qrDIAgsaxG0LVvFUuts1aDm2mrdfOb8duy7bAOt0thW
C7mD0HUpVfV92CsRdARiimLEeydV3AKnyD6EftZWeBUMTxfCY81Z7TEAtzZJocFOywCLJfatmyQS
EaFLvqMgBUddYi8HkIp4jjJsIZTRwJiE+2AF04NZK65Wi89od+E6KuguZEG9zLXvhT7qHNJvzbVl
4TuJS/kREkSR5LT6R3ErBcPDWMrxJlzCcf8vZWe2GzeSdtsnIkAySEbEbc6zZtvSDWFbNud55tP/
iyocoFtulHHQgOByV0mpTDL4DXuvHcSpc3TC8WgZLNf74XdGsMW+irsXq/a4uWGqrSvBmL/RIbtK
k9sYUAshC/HFi+n5RfaaZWhPIxBuDOg1CTGZxVAJcQRMMW+fdN1XubBwpjZJEJZWmzLT6dFAZc04
uYVG34aUZA3s1zkjMJzwVbUwZepE9A+5ZLBs58AG2oLU5YLdcoICMKZ3cCug4SM0lq0vkQGWXcXK
X1or24JloUE6g6w21m2IFcYKHHZRclqbhryERMife5D8SjbNOUyg7PRucrRcLpCurV8l9i7YGSbW
o8Dz9sQis2FvCYJxDVLKyo5vGi/3SO3S1ZvkWDb+RJ+BTw0G0q7tHbalLcTVc+VoLD2Ev68nVrap
Lll5Nh7JfqHjnO15euZ3upul/+R4vSYsNuqvjeXd0iXSLO1G9ABOxEsiBktiIz+0ISiTWDvRjqo3
2lv2l76amBBxd6zNyZc7WZOmXLMatgvdnkN4KYUS+uL68iH0YD/ETDBxs8AyrHyt4M9Fd7WlMQAi
VHS5BlI9xaw0/e8utAfwaGSkl1aIAjEC6+s/4QrzGaFKVMw0jV2mk0f8AiHUDPZ4RMvpEbtfLtAW
dJ3q96NTgQBtnpvWGh8VUQrS4AkAt266TtSkOYCqIzFFiOVK90mMlnM3d7vSmsWxEfZPo7JZJC95
uEnkPwPj+VK4jA1w/e5rGELbKi6Ky0TpC+HCAjd6nzqqQUuU38q4Nja+beqtn0dfbCtHzohfcs2j
ONnEMWxQSQ7bCgqzQLzDkLvFissYCiFeH+EEsKkFFAmjraIxIL4iJGaRQ2EEXR9gMzhURmOsi/SB
mgRhk8VkXEdVsJ0mgpxVUxADP/1wSsRODhOtuNbmqq3Ioo4AF4wR1JbKSd+0gZv24+QB+/O2UDC2
fWgARHfrL32uXxokuBTk6LPH3HD+yQUuavds4lzcJExM4nS29y5Z1whndU9oioXagOjChRKMDjqA
oieIYdReu409+9DBhbkUIUbpMDVQmzGjKaPUuYmfQNsLaoZs01XDznGt30OUcS02PvKX8D0C3bn9
ADzlPupRrz5YOYsn0ZOn10UhMnLOOPpCbgaHIqOR4lKOMMmnNjp8hNtnlludnKF+I3E4PhhkI5UN
UXxm+1biKt7UCuXJXOVs9HH6JlMMdmRyCTFd7lzbmU6TDbG9XCD0/pDj6Xt0fQE/yWzYUY7uDYgc
YqvljswEcr8pLG5SQixuKKjqRkJuq7tbMRflQ19DO3bm+lJOJZKydsLW7AdIK6r2V0bSLn1Rt7Nk
ZxCoUt782lL3RHDoe6UmrELB0KyglcLrEd1lQrfJawNuk4mTV3lvUFsQN/oiAZ9pnB0QIOcl5JXI
uJB9AqsiSZoaeQo9bmyPvj4V3iEvM0CNs7xULEmqyN7ImHUo4Cj76k+xgys1NDZDaITnRMVs0mbz
TEaiu5s6+XsYuP+ImZs3jorMc5+LXx6n8SEZVbV1LMasng7kzh34N6hKfKIM3PwEpol4hy54TzTR
FFUS0TQXxavpO/GpFt0DwJT2nHOY3OrUtc9RNxtsOltC3219TJ2RkbCJ0KohETUPWvJvB+9W5LfE
xKwNpAvGQnpqUhvXwRLK3DqOs/NE+h1c1rRzPFrRbvHvy0Bfge1QkKVecyHCYmBv3fIwuiOfC2J+
Y7PANStuk44WfCZxDd3QxKLdKm9LWutVKeWssaV/71rHJoKYm7BvW3vrBg5eTtVe6FH1TvUwp13e
MeYdxGo0fkt0M3BvNGHEblVC8rsZ3IyOUblHWddEmscVQeb42i5GPDzgQpObj38aEqNZO5K4Zh41
+ablEfuUAjh159k8VG4f7XPGn4z+xhXXGBTdnrPcCsZjDHrwIUCIYZp7oZT/NYNOQeY4OVSE9d6Z
Js5YEkX1dnbV91SWKTlfQbetmQKs+gaKbB44L1P9Vvq63RbLARstR22HAX3rzS6NPrfS0eqmbyKb
w4utfLbNpbUbGhvNcgxKwCNr/cBSZlqH4SNQtF9JynM7sQlNbnqU1pqqKaWkpW6p30nGWytYTrdS
WM+8HGSsSfRrDMz2vvfco0jgvnYjYCSsRy8Qsb195DAvdUYUNEPVzJt++dghvka3eRi/JAM+Yo4i
E6x+kLkah7txLKbqjiHV78gU5SFERmNyrTr4jR7GEDZfk/AwmK2fgZee3QRshgiZyXCTcROSnt4i
llze3CmOsVTlxiOPLsebrFteo+Di2D04ZJDhmjTmVR2mEttD9ioJvTpXkUf6aJU/ljXESkV0A5OV
rqLuRCW8sHoik8GNFXNYCDBRiC09jE8BAn0diBe8ZluNPj7SRXufAXxf9SSb7cBiIStcvnS5+V6Q
jIKeP6QBq4PpTO5akJBpHHcaxirfYY3X9ti1oBOM0fE5h/lNDmOFD71tciSMnltc/mkg60jOj3m6
iyJ0YEnHc5mEFTJc5rnbRFSDGxMsyWqqhbP1w2w8hHCZV7GyUWv5hF3XYb4rh7bdyDIp0RkiGsom
rz3MGZmMPoRso+8H/tUEXVsQOsdItmRP29jmo67ET8BVmQXBdN8P4SUx3TtdVuV9WC3yjdEtd7Y7
/gjpkNZxS1ZHUZs2guIl84ighF0pq6823d0aUWlDAoNLSkLE3IpUEOc7r4yX16JCD6jpN2R9Zvu4
h1AxplNIMtKAtp2jv1UNCqSuhBZtJ0eyiz3a0HITjoPPc0sUZGsDXpZ5iXArLJYrHQqSkf3wTd3c
Yq5R6XGCqSNm3moryOE8Nr33KAyCS5SRshDRPzHLmyenjn45UfGDFpe0naaSB8umb+gVMt2ySlZj
HafEq+DC0aFI3sBxrVMA64TgmZKHHLcyf+/t63YqWMp31sLWQB3iQhkL7KNgu3bpO/uHNVHlBMTn
islmLVMyvI1yRBY589WNjPxq04eOWhkg29euCiNEc+i4it5Ot1WoHnxHolXDLLtvmt6/uG+Kk+02
5NajYBBhWApRh58TFVWoY+oW6HbJlln7Obv4uZbiDseN3aZb8QDgQh2mjPVVMdoodSg1MuMAORJx
IRi3XVRTfvCsEKef0hrNW9pjpHE0pPbc42xn70XIE8W17wWvVabqp6RFAa+mfddV6SWYBgnOgNEK
Db69sWM2+0Gck5ITxBZee+c3n0p0wiWPwpzEYfwDRwdf/Q6Qm0Ck0hRHN8weOpb75Jp55CS27jpm
r7SLNEoVx+IA0Fn1w08acXEXrw0YxbOVxJAzDn2eKyKsYVsUoRbsNI3mYrn2tej8BBiQ/O6Ps3xw
8fcDykNeh6fSvEJl6ndJRW0dOPftQmaPCAzZuiQl8ySLnC9UucAJV5Aa8RXk7Y0aILkod0BR0dxh
yYcl5CbTvckgx5JVemK9zdCWwTBJ8iX9f3p1s7o8D3ivNplGmlY57nXJr/2nmsttnzVCHFxTn/gg
16NzMGqGBy21+zYzBbl1U6OBGhlrICnW+ePLzKzdcZI7n9SLbR3bZM+2xVrJwjx4OU1tbA/vic2d
NPQUzuRcIfoPjcch74rzUDf9vlnGblG5DL5mnVIrMLzRNZ4ECp6jUUz9uYa6tPZJE+Kc8kIyxePo
/PGnyso2fh+lJ+20bPqKEgWIKqoLFZo6CMu6i9ALPDKfzO/cLqND4yBArlhM5IagVCctHQ9TnNxz
ryT3oxliGehoHlnS7WRgl3dVMvgXf/H2r4CxUosaYXqm1EdiqnjYwV1v1hCafUBpFmp5u20UJXr8
E5gbylkjzx4ZgFoHa+qsrY18Y41KO6oyuXNy/5WIFvjo4XJn5R4K/y5Wp86ljehlhQGkto3nIcm/
Uul2+yghlA1V1bHgkmRfV/jbqowmDFAzMroUYms/V9k5YfZAIlnyCIYeLJzASmYifFtB9iFFxM7u
hmXoZYzihq0XJRCwQhLPgug5GHP3lLe8FiMyw2dO6fkyFcH7ZWCz9GRWUj6FFRpXw8q9Yzi5aOZk
a+95jMcPxZSsIxvGlVmA3LBrzkYEi4x1K9ZNbIgi1+2ZmfUFAeCZfd8p/6mnY98JF1sKwC60u2MB
2TlB4bX80rFIkEaxrJtqm1Sp2iJPiWultawj3fDDQC18X5a42j+GkKWN9Avapb8hoPnd9/poRZ0M
ktvv7/B7sLIZ7um+VsGcEPK7QMGiQU3UyzLeMAykDG7Ma1i9zLKeLzXTgGtteDD9qdIqF11qYRDw
WmlQ6Ne2/RXPIWaNgWNJOibpBobNgxe+/76m9GK9E8lz4fo1G8Jj5+rg2rM3ZEq4iDCRMCQq8RGk
juWGdZpNBc+vtKwxML/xSTWqec4pKA71mLSHpoaFJBsSYlJ/uGZz57NvrqKb0SAp+gCBCzMuN2bD
GojwZWSHEeGMc+8/Zh3DyMRx6kPKgc7T1hz34Wz9yiGcnpshTTds/2Fy9MSA+ZCh8xgPDyZ22Db2
FGLTa+X544tT2BjPhuHJhVRw7ge0geTCI1pcChBl1Kc5qDNowKN1ElbLD5+tIxHXAYnjJiQBj5Q4
qhSRxRbkiGFhrCBiq85DDjGTE/V7INi1R8zGtzZPqJ1uVUcy9KFh6IEUWqij4TL7MeMRR9vcI9wQ
bkVk1q1rkuaLTquXujSvHUvlF6ypthcuVM84uGW5ZV1dI9qZoyHhfoaIIydO0Cpp1P3cpjH1rnro
pEYsuCDv9Qw6REXiXNXlXR26xZmd3jdRWtzferh6kcQbNAbO0XVmrAbFMyEyoG0rGu4mo2/ssm+t
YqDTNDS3RlZAUG4RgyT8+s3EJLXwiu9RM/8qQoXEpPlqjPDYPdzSQkRXPzBJRSVXCKnUiOgw9ub9
XBjeeko7eL4AYhZEKh8ysCj0z6Vhikth9A9tHkZXN8i/hZExUHnq7zACMPqk63Qppce8d3mPYSYx
1ag9Hzt8iW3x3LgDM4WYXt2pbOZNRE+5WeCRKMY4u2NVs+OgaXYpxzgbxDY4OxGKQPbIwDkUGVKq
TOkAU7AyVMovMSjM2MJI4hXCfA7cMlg18DmY0BRAW5fPn9KNTZ4x67XnlF8REeXIk2ZaobSPdxYS
4CkWX6aMImzK0lvPFPSipaK7D+zLnLJemCbY2mXaiOuUq53VDc7e0LisnJImv07IoWysBo+xg3/m
I1xr2g4JTG7eR4GtFYdJk3OjG/BrUKW0m8ybfg+2V10bTqamU8XOYtK5hw4bgAUc3BMo7a2jsphg
IR1vwoGDsO4kRyWGpa7O643h5ooZQe+xA2VQWUbi2RtoZ8ZS5sRu45IBkFOtA7VwhEJgrxMS+Bof
h5vE9SGaeHHEkXam7k+Nn/MuBEwxqXSi0xa2c3BETfRNJeZ8qx3v8SMVfDaDL27oEjRnkw4sDKZ7
bQFunwDx9yTuN/TDPLPMDFl0VPkwaRB5+jljLvwhKZkPMcE1jCxoMpgM/5a5RZRJGhhPHcsdr5hQ
Oy6Tzc6vvrH2eCzHpN/Ofdof2PMDOKxB33nAlrIvHpC2Y8C7BJWF0srxindRRyckQf2uE3QXuWHI
k1thA7fCEiSQSTcgc/MQQhmkxLIwkukQVQuBulQz+3Qka1N6jG08h/kO8/dum1XAcrqSsAnDe0sG
uKWkLBPCasv8oR+qHXl7JyovB6F+3G9N0pfXH68+tpx8S0atvyq+h20/vOnWfS44OeacRVTsX8XU
5w9IrDadEqjEk0rTZlrlq7IXKYjOh22eWtGm70kzj+zntrQ0AoQ2Oo/snxn0zN6J6/TbyDgrYgr6
MbkXXNfSqaqbaKPHxqPRhgJ3X7S0uboAiRZGvv7Sa3WrgSjyTUoO0HowYCg2wBGW1rQTnOEyptpS
8UyEWopReWD/FQRf46jxDtJcbJIkyV3UXCJtlTo6kLfhozOm8OP4YsblhU85ZPmVqAR+ST8oV57o
wqdmIoJ5GAjZglpcnuXyxY3kNTWDdv9RtIT2+CAL3Jc6lQHIEXQxEN1A06Fb2AVWE/O6Fci5ErIl
M4FixZY3Obr8o6Ht7EKQV3bJPeOLVxTkxtYhO3k9mLdiSQsH53NoW+shsRaUvPitjFYcctm/CeK9
mGY4dE+VnLdDa2N+bQJ5Zkx67xNIexqTEsYXDAlzKoPTHHtvphGAqyxKmIvV6D80Q/SV5/+Pomr1
U8LJxb6kkhA7u+KQzA5ek3BMn70ZaGZLDsWM8Jvxkbb3JXvTVSl4obXsESfO7c+kofmmKiKxO8b5
6tTZiJauG7Z6zEng6hTQEKvhOe5BlagBn8Uj9NnZzE6VrbBVGjht2rFj/+uzYgV86L5QAh16Sd7G
0EOXmFPTv8ZdzXzGBibd4awjP2t+bhRFPyg0UnVlfxigp963cfZWl8MuVKb9XDnvjTIxTAXSvJ/j
Cto+PIrKjjLobKIgp4gpmJjbF8/N/Z2oS4Yd1iBAqRQvpuJy1mJmo9mBegzG+VtaEYok3G+iQB9h
xgNuAYihW2sgsDubKFB0n+0zloEnsylJ9sp3goApr2hZR7KlvczauQ883uoU197XoUJvlcy0g0zd
LqofdyZH6be8tB+DmNlNksMCnAceLHxEsKPLqLnvQRkwPrhwd1jXODK6DYmgRM3nVLVzhPY+7dCe
5ahKx0BD1uoJG54TVe7ikeS1OA6/QUAGx0/y38ZKU8LiGlLs+lTWDOOS+qBbKkwvj/Dj+VX5Wnap
Omt/Bhmy/L88M9mLmmvGmPnFM4pkU7B8XJcz/QQWtEGJ6a7LaNJiIn0qd7onMIq4NiO0rz0K7dib
yNkh8mjPrY5TWJlrR7ndix9+R0LZ4pb1naOvGJrQE9UbVlgYM92JObWmlu/yEEorUrOvbvE+heQS
8QoYgvv4pwCOERrawWKI42w8j3BpCqNSD7RvDGFZAc41QE4vm51r7rW7dPCxonWxwd0oTbkB2HYh
HSJhZTNxcM0EiuIPa+6GLMNzALlNw/RY1toJTPKTTrpnv43qJ4VKyLPvvQ4jRcMxQpKK+tkDud7U
ERLKsBbt0+hVGk/seG9M8/vQ5e1jILYM8FHOOtWwamdE8XBQf5NP7G3qSnzPbfPZCzwEZiYwW1SU
iylSG9V6CqZg3Y7izmmiXZuG5j6Kg7vY7Z4cuz8SiZpv+87HJcJl7nnGux80xHcaFkEuHa1ERURW
YTTXlt6W95IQVONgmp48jQ23T2haZ/qbiLcNLVABX0HlWbOXw6H2+weZxC0SgJhX0mfvlom0NKbc
YZUCDGrYWbkaN1ZmvrUExKM17xWGNoh6WdSzPjBSYhPKDsjdrojS8s0oI5tbhtIFCXNcuhptWXUx
swS6WQhf5uNPQWBckmbQx9aDtLYRKeA59B3fhkC9DMEixhY+K7EqDFjt8+XjTx9fjLkxT71tHMCH
BjcEqeFhbMP3SogEU2JahbfSH45N0U8IVJa/65a/G5q+3aO7x6EgEDN6HqytoZAlrjMqsNvHF9MW
wa5Dj/PP3/nzZO3qlg0JYQjxzQxUfKP0x/keZPfJmMfAyf/f33/8ySK/mJoAMouSOzMyGKd0pcKY
6xUXRys6tKL6xYOcI7aSUDEoe9etkWPh6Udzx/eX66CHmiUYCMN5ET0zlsQ8ae282ZPm7rGSam2a
6aE3kpjyK0fUPFf11tIUv2Y0zVtDFdbWtP3hKWE0eemjElWrfvQ8lGCTQ4QTGYGEXDLvYxZ/j/eR
+HUOQRJNb1HOhEz43ttA54VhJnopzPJ3PkRfBGGSdP4n5sktS4mJ5rlilNMixaxFxPi9Bk01slrJ
EM2qoj3JImM9Pbzn+avn9d8tln/ktFqHodrbVr2OU/k1tVzWamEDIce76IlhMb0dVZuHCyrMg8eG
PWriyg5QSIVUmskZXh9WRxo/iIdOw8BBFLrhukjM7/mom1X41lk/JPsiOikHktcot3llsrXpA/zr
cXITNg5mp0dLmXepsbJjN0NngnB57JfEsxGptGUylH6drfQ0SQXx3ULvHyr5kHopK96yvrkzHkgS
vHqQ0iazNZBprKO1cfT9MqRYZRIdut2Dz0h8rVpcuuhvbwa+6jH8KtxSoluhPogpGo0WZbbbphcZ
8g3RMLzmGOnMKW84dito0uzmotldqYbvaaZLV9gcEgPZZF78SOHyr2IXm24/5y28S0Im5ZbXQZqZ
lYwrOd2PGk0o9pygWDTXRQEP0fJQIWpkjfaOrRX1cAb+wSa/yWafR5Mj3ufBf6HOQ3Tbu0+6lJto
jt5HC7Dkcl/UJr6XKMRtW8qfMwBIUqnAwYVqeExLLI+Z/8DuuML/TCKXmUBV9Gr/bAvJXRDQnBEe
tEZ+g80UIL5iTaQluAUntIa1DN1fOnlPOrx5YxMsAz2BmrwrQVYWhIoGYtoIP997Zd6uJ7TnWxOi
K//209BXWIe66mzHALKaHLH0kDpPoR0BVfUaSIjwEXhGw6d06692kexHF1gwz45fLuGKlO07OwH0
OLTk+OF/i1W4s/OcTyC3cmKxq0e7dqtdNrs75bNIEoZ8ILiQjUKAna4P8WP3Aca2PHwnrOu+q5k+
OuTTizyEK+K2CK+iX9Kx+CCJC2RZSaj8GANZIfy39SEA+bLe225+1zDgQQ2Mtj/M1K5NzDeWkq+8
rzj/xYgIPvS4qDBDU863LOgxrbK15hlTMEYpsZWlwUBVb/D5+EgiAFTnrAYS4gPb5kDPmbNlc1nC
gOimc7HJZht42hfpbpji+8ZbetIEa2BZab1hgsYDxy4GzHBN/UReCi7/fkcGebvtI5xlpgM5remI
a8wQJqU8DgeUtXTlGIJHHhWBrC5BHSXbCk9DYjNsArGSVcjB0dRtI+RN21hBXzCSh0LFztp3oWHN
hka6z1pn6gzCGPucXVnOfEtb4sY6FKOGNVerwYONPGjzRwt1OrIqSvukTlkIIzo2yvcpxtmVlQzt
Z4+Qqcx/KbR9SDNmKbVVI8Pv46fOIvEbVlPh/CRKm+3K9B1l0/eEEw0tOB6hEEFN2tTebvDNt2pi
5MMEY1WN4ks3kAkhn7POandYE31bjQcp22uRsar1PQZxzpQBtCo27lJvOoPbHiOvx8VJEW+qAZB7
+VYjeQFXHRJANjdP0wBlX+QoKYssIL2eD9UzvZ3TJEcau69xnPywwqFYuRzGeT0BTBvCvan08zSe
K+G/2pxEm5Z11E6NzqPJuD5UDJcdRecbJd+KuQrJjrF/lkXwBXfOPiaDYBUnI4V6Mb9l8Mtk35R7
0mv8XoEHrl8z8pw2s+hZNcygkwSj09BmGFGPmy5r3V1v9PdWs7j9DT+6EonwI/PjdpM67M3LuLgw
L31HHfAWFP1w9Fr1u5/1L4LRgVumMGxqZf4lMs76U5wmpeB/lpZaE6PwKX6lKjKh4rT0Tx2U+mhS
X0uvbNdoRoFqDIHAvBXCOaoB7OWdv03SkShBeBM0+ptOMpl3Eiy4KXfYPqA6+nftnCX/UM5J6WKi
sz1EvpIQ+f9WzhEFFcqQXcIpbpQ41sv4y9MReOrQ2TKiZ56f6qsmvW6ZaOGRVqHczZCVPBazZIMT
Bzv7tCiZdWk7lKj29PiXF/gpcM9WIPs9ycvTKA1t0/wk7evDwusaHcAxo83DSVVTTZC3kMyRsa94
4euwGUb8/WwczRQAMPAP4mSK27+/jD80xrwKaZoWn6Ml1B8ROpbTNUaA9PCEmoYlBfzFIvI2Rea+
QR1FvLR8mCUQP58sxL/IG5fL47+1jcrEKKnRORPdId1Passq0LJEHeydxLKSblgXxlGktu6gASYs
vzEo9gGFTKE2//4728tn/+knWy7nJ1euSSyX+hQHaKkiLvI0c1lBRdUdsq9TOxgb7TfWoQ2i/TRk
HFvN+JzP6nchZ3h82Pw/qr2sU0wMo9/ZmCabSffM30i2YwffndO47q+uW3zPPIp4tA5/k6d+DpDj
iuGdUqaStnC4ZD7LU6eMkY+mMj6Jrma+YsynYRnTFCwdNtgg+3thkXdQ1wcEes4soC7bc3pBgFuj
AO2nHarEeLCLS5CwczdIIKq7Bi62XT+UbdliwCu3XY1+Twpjz94YEfn8ng2q2w9NzMKB1cQqQ3Bx
IfsUrZz01oyiY9QTsb1nNX2l8Lae//2T+vPqVC7pcWj1pLRZMn76oIrcqUzeaaJQmBuvGm7glSmq
bdV33xpBJRjVDIAtGX+tvcTc/fvP/vN042dLawltY/eJJPi/DxAy5gfU7+AsLNPbkube7BBpdmRI
+Ru5jE3//af9eVwpV+olwcbTmmPr00/zWmFXqCVBotjGr6EoX9B4rz6m+4kFIKP0f/37z7OX4+XT
PeCSqGMKhbQYy8KntzapMuhGUeGeElyf2wg7OyXx3moccArdMuxYVgRRwdg/MB7Lss6ReQmetgWA
i4+VV1VL5yiC8vFDNIqlN17ngq5q8Dc4S50dqbHruQ3cu6AhXNNgkvuX3+DPA1R57nKI0okJ/vTp
Lcuj3p+G1HNOYQyOj5lFTgpafW8RHXkapR4PhFh8EyzCPM2GDkEVNNBsZMa2yBEHhUKkxE7td/Aw
nUmzzvCuyii/2FEZPM/5i+9W8/7fX/L/uJy1rVnt8rbzvP/8nmt7IKisdO0TowYG/C7bDmBr+QEF
4NEicXKTL0YHRuFBZp7//Udb/+PM40qWnmAATWTa5+ehZHjLz87s07i4B6p8hnynUO70dXK2yFVY
+XU/Xa1WQYaJW3Zdi6a2Bi+/QuPX/+Vqt5ar69PVh0GGfFGHWBXPFcur/Q9de29GuQgxKp5Sr+K8
WtRD86L5uef6C/dz+UJXzg1HfWhIo/jLnS3/vLU1Lh0XQZ1kYfPnscKuS5l5aJ5K03xlJliiHBHT
N1eBak0f54gVtHAzRqD+ssIxCQejzmdJEnpvMrIPhOZZP2pLHuaucO96cWJyv46suiRWDzVDQPzo
LmJxeTc6FqnplBilDx9ME56c9FV/cl2S6u3exJkJTLwNWbmVaGpvwQJ0Y86Cs1u6O0JjePqBot9G
Rao3sZM99qI9dJXOzywllsWfO8Hx8TnBDk6JataaiFX3QhvpV0OZrmuLZ5mVv8Vm8GjPqtnFmkXh
YPkAMtaKC2UTkQBBEqPt7YexKldBaVws0U9v4yAORowqyciSx9qgcKOovTT9MLMX0yw7GzqquMP1
5qheXXKZPrVBct81IQzNMLf+crn8jwe2NjFC2ZrHHg3Ex2H2H5dLHtE9Tobv4iF3FAA1d4/S4Ecc
Nuqhb82zCpBhJGR2dLFFI9NA0snj/LkbffdozjXLZYasQYWu2O7SvbYG5gRoGVmWlNBaK/fFnTE7
4lCw//LC3T/v+CWaTJiUx1oJ9XEl/scLD9Ie2Qo14OlDJuqiMZmN6XcXBO6PLKvflAFuKnXlNZln
H+sTTlQ77+5bvcRBlzxOkdBk1F9LGrFJqkq0ZvosUA/CC2LZKY5JUDBXjL8EbKu2PVu+vePDj2hL
dg0Nay1LfxPxgLzeMjLnLFI2+R4y9ZM1lvcflVVL33/J7nFMcTDq0YaHHTFDZrd8djLxMBrsQtL6
J4F4xXkzphGbQo7MQ8UErx4wNxtvSpSYUjKiU9Fh8ftR3Qve4bvMHyGP4QY7FC06L9ceXv9ypP1p
19Emz2hOEYvcatP+9Agzqyace8UjLFUHzbDn1si22iJnw1+kU7EK2mxiEMdKMCGz6JRWS+5miCgi
0WWwr5O/nO7WH49UsuSW8xULEWeb8/n1VFHD4rKe5hMf73CUDZIKCdeoMOtb5DBJaB+SdoEvEFts
jyYBHjNK9VyyeIvCorl0JB/+pdL989TnJSmsg6bnaZ6WnwsoNdtoshkenuwwEshMvRUzehaG7BuS
0GI8YyOvk545XZn3T0cPqlZm9vZZkPv1txTcP+r95bWgNbZMsRSv7qczP8OdUza+OZ3cwMIXiDvh
2LQVqTuDXg0dH5pv20hf2XtuWs+wNrLjtRlDeYfxN8eHn92z1/f5b8DoVXS7NJNRfJ7H+e0v19Wf
TyePgmJpSjA30SB8bs1SEUajV8rhZNS2XuGWNI9ZYBICkGn6tEQdGMAOHDGNf+f7+gBOpCq4tXVE
oJcRPYoZE8og3ZcwqOtj3RN+UNcK3vo0XMPdiND3sazGbM1xd2t1Wz5xQmRnNpYYjkhWtTuO4SJp
ys3kJDWUff3q5+0vc0b+WZAKRkJIm6GzKnO9CXME4W7sMFxchNVh5We7XmGKprWGb9r+chrpHt1K
gPKaYBy1dgWAFbPQ2Q0ZbaNM2zmdkvuuIbGlt2SOsZ5jpaNK3c1FHm26eJ7uuKfJu59B48wuCDrP
UEQNuvl5FKyFP76ULbGz/VQ4+48GpGChh/pVtJcZtyTukJxY8gkJQg9sVdov1kQ5HyfBS2aTa9zQ
4gZRujWc1iI+Uf2uTfQgvZjVmtnLNQhd0jG6Tt99HKIxQ8OzqfqnqepeianBG2FsB5RWl8gyHpsl
+DoY0VJIJ7gG5VcW/jGeA61PXj0dPjrpyK9/jzkK9lgT31ryJACsG1gw9COecZl/aBx3/EvN8efF
71p0+viNtUu80OdmF8SNIjungdufCLq1ev1RQ5fDllxJsTMqFgjD9P9/97sWt70jHZYUUnyuN9vA
tNt+DOuTSpJ2ZxTONe16fY6NPIWzA8NuVnAd2ogpDaqsDDPPP3oFt/PU5f/YO6/lxrF0S79L36MP
vJk43RckQQNSFGVSaW4QSgfvNswG8PTzAaoqVeV0n3NmricyAgEaURST2Ob/1/rWf31R6b9scEyW
6Y6rMxNiBrPU/+OaKrF+aI2wTFrTynPjuOWFi4gp2KJgi+yXeAe+BXYc3ilmP+0Wv8bs8E20Ksd7
STNlH8PqEaUr75Kk/MpChMKxrsADIJNXKVg7ebTy5/jBoP0HyRIE91yJvQXWsxpH/b8b6d1fy0sm
f4tt2LbB36Ib7FGXuelPE7sJmyIxEW0HIICTnavEwHsLSw2KNqWuvd7GsqgF61lW5tu2niA1QyIO
0g4n9GY9dUMkT5vcLfL9ZCgv45jNwXpIWMUjcR9ZeAprt95lKRXFQ0oXm6jp5kAfMxoKXXc0EMLR
BGmMXZZhoLjvp5NoZpopqW0EiZUCFovr8Y9Tclx8JaLwjHPcCNLYXQDdcHK9SQmSah6Z3wHTi6IN
LeAbFVHq4YBsKTeKo2llx1Sp6WunZhjkyLVDt+bPhha06ZbTCbMQDYmgXA7rmdcmbChVAtxo2xSA
S7g4IBN1mGVE+gRbF7d02ERH9qL5cbTNg+6qyGzG+KnpmbQYxVDMNc8F5HBy5JkFYn0+OPGHuIhI
LYMetaOXgF5cscnmEvHz6sx8s1+hF8RyBy7bGvEDET7Kfi83m5uSvGqdCEKjaK6zGbMAF8m4hw2d
gn6oomOxRAWPaEl0mhuPqTZoz2Xc71q0LKSlZ7QKchqs2mSCjcETdMgZpcnfdN2LU8CklVa4r01t
vy7PJlnfzJRMoBoW0j43u/jYYRRb3yU98LuS3vupTyDhqU5pPXWZDi8549vA9oXOPBKhnZ0r3UUx
qv4CTRR9sF0judeJuBQdtaauHG5h2KjPaaR6hwjtsDC98AnP/zZruIZAuBjMSy3AwthZ1X7mXVRG
+X2TIpitMhRYtrTt02rXYdoiVEnSulLEgJiiK7G3T9jlcWuRlk2RcixjxKuGUh5ikohIDGE77VlR
tW/bb3hnj50htWdpQr7JmkjBA0pJfqqs4oLKZVE7WRcrQ3kW4aM4dIhcDzi3NDLI2D95TUvvMQT9
jaCZwApWaFWBHzIjV7BzE4X+T/RCjegeqxVlKM08unmsnfTCPEZs9tGozzrRLwJKMEkQwMbKRvtU
FtaLWRaf3DZCWNrH+EpxxZ/0XuyVwbGORqRh5Yuqk61i8a9jXH1i0D8inGXtXObEwJNxf2xjX/JL
016MN97mprOxx79VKNUM2aErHqsGlTpGssfVmDotstyx8Z519F00YahlWiz9LuXY31faTOiKkpaE
dSGvgoX0ESUsyD2Xr9HqLg5R2N7MgQ6TApfnmwBYG832wWu1/CBj9H2TmuvbMo0rbK1s13EZ8H2d
9YcZZcyzRCMOjx9Y6Hozb/o7jDwao61qoxuhuuD0ElFLbIy3RLDqN4a03ReJmx7bRr14llIejQHf
c5pjXhwx/PmmMsW4sEPjEb0Av34WhHwQ5aFaqg9RD7OX7eablJl362a0PKuTOdnQMRHJbGvR9DRP
oJAaMx3WMl/0R1hvd6Tv5eQz+wgI8qMZVR6ioWiZemHUeZ2KBFLEF4ol8ckE1cMunAuiNODlCyNr
dx2qEUK9rfzO1luKOQ7rJ+ky4Tt0qL3KQKGHs+AsD1P2o86QiqLtqy9qkizKFAwnOcLKi1c+sFPp
QBATnUYB0ts2TmoQDmc621ypopM7ANDM7Kh5Zl1LWFhpPrBiwrLitXdl12tXz1BSPBGPGHdgMoqe
MaZt53w3dB4FFXOUZ/7+OCDYbpuo7nhLrXK6oaAiOgbL1SCdZm+ZsXtTola7r7mYGraz2wgxZpDg
g18KuEDNG+WSuviJI5pkvfqpqkdqcqV8znQvZKacpl1XR/cIiN2nLPvGxECHtTXcgCTPKmAn2UQ6
tk3EvDC+MVkM4YAQ6uaNWvtMWV7bqw15S1lc5sGYR+cCgBG5b1hLutd8KsUhKYwIOmzW7wSyJPKl
3cdWHS0+UvKSo5OHTybIPERwE+L3fUJbe2PnWrSxxFB8KLIPfWsAlNOjc4Ka/DgMBIEO/N8oFlOc
8KwQD0iNrtExWVbWDCmPShbBf0P/oVXefdWpzn4UqjiEWfpglpT6upoLv6pLc6eoeNJ6FOanpCjV
UzQVH5jyGajQqPJpqxT6vLbHkIS+bcua2MOCNBLBRzP4EPXAUaNKrt3UtEZFZLrtuUY6DbrbOyhN
zdWsWlcvNX5mkb2bDFLj0AXgkraIh0lQTZUR/W6EsxW0ZZbLDSzm0vwCBREEeG/p+861WDfn2T2q
e/4b0lqFumaZdIAlzi/lEOUYBXCLzVdakhTa1NnbabiJ9zG2ZR9XDDkec4NXwtOys1Dv9F41rmxb
0KrBp7mXwsDJj6x1Ca03fJea/WHsxA6cHUzVwur9yqriPdIt9cDnShpuPgEWzcaTZYD47peXpimc
bLWF1oJ0h5AYZ3ySjEK+wxDqMgY9NXqUwo3vR8QTN9MyrKeGobJw2vI2T1V5kEO3UNptDCdDhsUn
7N1tE6qazyeZ+pZDFk08tYtlJLl0iUSVN4/pq+q92NnVTHrnsw1vo7WaHL9WZW7SUQ5PqNS2q/a3
yhLaLLH1Wjg2qsI0j0+eAsg7VMy7ojQnXwzixpbyu540R3fw5hPpwCZLKTZG43fkHLgPi/bBcTSS
CSpSv83eueZZBLu27+/1dvo8wc0jkjG/6K3qHXVRqNvZQGobYU/c9pEkTMGSfk9E87HFPEG4tppQ
i2PXEZvJ1p4oM3QtqS2Fap+KrNF2VWM+rW2ZvjOWRBZh877LL4aKgqMb7EtXNmdzEVuPkQHMJrtU
qUlIUtbTTg4jjNZDZyLMk+ORJIKDVtTybJdk00axdrFIzZjd/HvTpdDokQUZFHgO3SxuzWhk/Bkh
RDUSf4NEg1g1n8vJq6/oy5AUm7VyovMM5EUVcIL5OBIgDZSCIAhM6WPlufGdhX1Cg0Z3aYS9c4mL
3YlQvq7O8g5crtsUMeSy9tIAeARQCEHGI7dwbYZ0NbHI/QA+sNG03Yi01R8TakQVhWiffj6aVlWe
srSOd26hPdRUR9L+m0oABWIEU4TeKUFTsolDOGeWiuHeLLHe2zXWd7lYGHGI4hMWBo06aGueMx7r
zrihaC13UyoIILP7MGCTh04ea/RWIy7yQoRmfUh06zUJDePOmtvFqJSedDX/FI7S3NMP1TZxgXnB
weuTqGV3Fo795OX1NoMUG4QFTF+7Ygea1fKpNFr13BMtQxOVvMPJLCkWt0cN26/O0vyR2t5zMenq
OZ/Rq8gwO+VJDtwO26o/OUZ8RU6ylzP2ZgAlzkXrO4wnckgC6o+ajykjDygLFmyYrZtNTDnDuAgk
xaP7mcnYQN56MtyYAaTLrv1sefeUTuwEASVwMUAQDm2/ph2+UP2rH+yHFXASZc54W9ehiKb3uWfE
F9b7ZJhVSLqVphO+wpW/U8RMeoQToSns+XLOkPPNrj8h8mh3keEORFfLkzpG6l3XK4SMRcQO15ad
HcrYuU9VUxyUAmZ+OCO8g1mAUKVNvjpDNp9G2eNY9YpHoWVMaIXypEYmmQwGnD/HTBGfWBIzeBKe
vLGpH8sZUIKmkK9pjtExrPld45B9HIz2qSnGF1uT4SPVIvRQdabfD5isKQ8BmJnSFjFf5hbHNmPX
grcJa94wn2Fazvd6D3hAFFL5Mhn5PU6k3lacn2Gc8tcK9ZX9sLITendJBN3RBmZn3WXaSWSEkKgm
3418MVXhAGtrnEeD3cqLgT/0aDfuV+gAOs6xc9PRJZvDqQiyqql90/IMjBvQnd5EwC1wAsSjtFMx
F21smHoBHJ8PACz92KvLB9TYxNrFMC27uH9wjcJ5lVxg3owtqM9b4i8RRz7W8KsFo8kpiVzsx7AP
MaiHy5zBVmssgOSbn+xGYT1YtkiS67YmsArJWtDWTXKKi+kWNXO1N805/GTHqG1GG1ZfOtyiweSa
S1vj6szMygLp95TE+i00zHuP1OK9Jo38MuGl9pLce3YNPI7I++76xjzXchIPVlu3D8OAInKoZ8io
7B/W761EE76VAoZL26P87R1jfByl0K5pb3gvzD6eb03o4TH67KcaIMGAPhZaYy92Hinbs8I+jx32
C5hE80xaOwZLVS8P/M98HEVp0aNjtA1TUoM81KGlKKKHBSlTC8TxE2hGAE3G+FR0QAtkBqs7x9hN
2dB9yt3P4WwBQNG8Jwl+5Y0rwmUttu2cMK0v7YJex/bEtw3zYhXSRiwBt7Rm7adlJjYUztBcleOp
UDvmSUGahTkMIzgAwi561gN5Q/Scm2fzwcsldIO8Mi9MNRN8CFKNmrokW5L76aro21YQC6To43RS
NVwR4WgZ+xSR3p1RGXvEPNm5oNlESFJ30ce4CUaaLK4lbrwc4t8UNP2UZfWh85BqjGqnHMQ0dYcq
VJ9KegDniYL0Wt6a2/hbOdDD9XC+boo+TEkR0xmadfuZFvyzLKerUHB1mazgprJNcTxCjVXaGIW6
wOupHZRcbbfdwjJqU+slSfDgwIVu/XBxNWHVb+/rZmgPZeThs9LcMwMJTN9kdPc6xa9d0revetcb
IMmGmW4Cyp3NEC1jWDkpH1Tky5HFzsCeVACm+pVm2fg5t7CgTHuQlDZL29G3Q4m8PapL9ltle5Vd
lwVaFwZFl1dnqKdfo45QmTwacXSYdMEqg37Yikjq0M/6yLbiTUdEd0IJ6goTZ19arXgwUhaSYSq+
TrE3sdRGl+Umw6YNC7yfOn0XOxnzHYCU7jxEnREUiUXBrLL6gOVwcrGKcw328W5sYklANxlGglYJ
EnAwJzZNVivmMyxRUW2pW2A3G+Wpd4R9JGPzGiG4PI66/tMRk3VXqO5lcvFFtCaelGZK5TFGlrlT
FeOLieLYt9lRsGkaZuIOTe3oiBfpMjToBtN6L+XjCoJibaRy4YOohMy2YiaQmmtXQKuboYnFnWL1
zw2qRQijguAp1w7ZsCe9P0RafkcJOZTVeJHWSHYOst4aBFiPss5H8Qsdu7bFmcD4e0267SP7c76e
i0G2SK6DWwRu5pn3+HLPVZ9DWc1NsPAZO6IUYq4TRequc5BVTkrcXERTEwkpmnut7qePBOLBfKnV
SNy3CNFNXGvOMLdXp7fOERGcvg0eYh9a1RcpeOJqPbTkXIKBLe8zrEI7LUJ92eCq2GRu99L0xvOA
DRmb0QTsxNw6aQgmDAbRlpH/a6HEeNByvbmT/M6TJ60XpfK+sFbZNKZL3nLjscylqHHIRYmBJk/v
mrbYrLtMURIMttjSQAUbp9LR9i2Z0sxmzF3qUrX0hvza6DEL3j5/Co0fGjAu7OHNxLLKOqpNpX90
w1coil+jEc+M6UgSrHSoq7nGtn/UDdfHZqntwraL9jjbjhHumGw2Wt8cYMfEXnyHc/C72bOQcygM
EBnYkI7W4QhCMI1bTX/ODEpimtbb3+F+l1+U2Yjuqrhkt+Nqz15ub9rI/mwM1nCvJ/lJqE5+Tpvi
MRJsvEzDhPsSjg9yIjOgdZTM7zKbyOukdk9Jp5/bPppIrzCs10FLLNL5LMJmSoOo0enCV76yAU2j
B9B3SoLHeF3BVYyuWkL3IkF1zJ8EItcGwuiQIxPiFzzMqvMz1qhH4crE6N0jC5AT12qLYjV22L9W
kmHHa41PLd/1TRxN3cmYhxFnlVL6njr5DBPJPunkWZ9ogQ5ac30DQS4CMuBP4y4NVQODA1WJMTXz
nWNReQ8nvptDj864rLCzECaiFumTZy/2yhbhIGrfg9uYyg79G/FlStixcg5tDDPpHa4xuYnCuQS9
g0Vonscfjg2cb1ZTj4ogsdx4BZcBvf1epwnY3eVVuXK/Kge4PDh+vKvUSS2zpU5UkREPuxXfBVUA
dtKIbD/SuzqQOsXaVTRJozgLbIqXm8wC6GJF48F0BFVYtnVuWbcHU7Ls9nK2U0xB9oCet8RYviFx
wdejqgyGLnvtOzu5YynfbIRtMHexbjrFVfcgO88A7ewwpUzqWjSlkrfcp4rpohVatAN4P5DhMHyW
puj2ssvLbZbZ1D4dhyhaV7LRGxeLSicR2sStelxn/L6DJFFVw16w22oMfGF8J7GhArUb80J+slv9
lJi4nh31iolWtcb6VI60zCaAQ0BXtsBNxxsST2fjCDqlqvDHXjdOIYNs79rteVbVh9nNtCsMbUKk
hIJjW0quHTai7rLZybvwq5BQE1zR821ugGy4VlttVE+mgQn6azu79iFfmokq3jy2URI5fdUc6J8Y
pxp70GaGmHEMZ4xVWth84THML3rvd0miXVrZXHU52idlwgBOLf3mBdX9FmKLTbWopjqF0+WUZmq7
a7Xa3el2+1TnevuYi9Q8FWZHKVEpbuJqS8t8sLLoItzqm+rmrl8PZnNwESdQqHD7PRVf7blhqjqV
dD0qUd1yMNvA5nDzhUwIGMxPSJqnxyQHb5FNZPwoRXKXPuaNa53tPicEdUhvjj2BC5BNtNVThug5
nuwLK9FhuqeGvDMEDI8U2ukDmlWadI09bSxbtlyN2XRv4HLDOExuCz5I40FxGWxNvXWPIZCZbd3j
aGSvbNGKWL65DVQYrL7kxrOpRe9URjTCWzINmHLxYcvYL0bd2Wdaz7ymwDVXvcT+LKfvbow7S6lD
tpj6mF9VUbyGXvmltyiaTPlzCwb7gz7MuE3RP4L1qEG+D9/Z88c7TFMEoKH+vWe22pm2Xl5aQCV7
A9f2hrI2TIXIfBSW5c8MnE8Vg9EUu4HFomkfj+bXupmSF/QGn1yt9sH8ih8W9c4o++CWrnHpezW+
MxmQNTRlF3DrmI4otxytcv4hkyrG2pDTuTIG8yUMP7Mjei6oGD1WUWbskji77/pcpZOREOkaxxhM
ZZIdWdBfZEk5XUnD6UnUKpdPN1l4vJse0jsJbc1MTSq2o/YBj9eLzhLozqgvip6oBwKLyz6Y4qyn
G9S8ZFbf7ppMNJ/dxYoQynq8b5pKfZBa+Qk/XX2bqvZn2UMj02WaHzKpOB/niYg7xiXlWk14PzJJ
iLjO1uvY9h7hCGQBQBK/9VCQqoMDd91wUkTBlNi2EEgYq+wFVGB1TXYRqKeDMAGGnU96MGORwc+D
TPaEkpNCl5erm1gvn0jM+BhWyriPQeheQk2ejaU0Yk8DcQJ4fndFJaYrOrrpqjOU7ZRxpKrbTx+y
PjJvw8QLb0zeWtNIVrt5RxO6b4anGMvm0R5ULo7l5lSH/ZPqnUw7V+/zKj5UTqV9iGLpO7pafBZ0
Vw45mIq9qLTug0P2CAv/3WDjdt/4IV5lvo8QakBFKq9aPX2W8D9eYg8buOu5/kCceN5ll2JGRuYV
1snpoE+xi3ft7lzFPfBhfjcOkGyztKRT/A7g63rbPzzy78eP20CuEP53/jFf+2gtD3CrztZVv7nP
+Uf7O9VgnVBmuZEGBn9ILrSNdh0rCNLxtuRqWr7HKAwdYDqCNxYX6d4n8gkdO6mIqdihmj2YO9+/
+tfPV5xlm1d3o5EIPPqjr++toDklt+Q2vLifjJ9gb1j11jZgQco5Wzyi3EwfG0JmLVofflbs3a/E
MJZH9ZSfp5u86c/tZ4FoHZ8JnigH9tOWwnXY7nCCKd2+lwdq+bhXUYLgIFGv8VRMW6uOn+O+3rcA
0XBL0ajsa7c+AkIcDmHam1jxBYGYxqScXFlesd1VV7ePP8uqGLlQbZ++tfE1YyGwYTmrgAbNnGNU
kuKbDfK1qoEB9KNCEhySu1sv1Zc5KvetHPKPnKQok6qINWaSf6SSvLUEEgSigBq85ab50SCQNJ5T
lptpeTYwfJS8iaePwreXPPZpf+vg3e+1gCgskE5PN+cBX2VTS1JNWwJ11kNj1k3QgPt8u+nEKXXE
GtdPqqcicKC2kfFDGtB6cz3LWr4afVFcNNppAZ2vixJfCiq3+0Yfq8Cr7Yp+OWe/3BR0R46zNZCh
apRBVTiQPOKo4ajRL9uPufu4PjKHBOIklqBCrBVlEKbGxaFBuF8fDKuhDJohqoLlHUhJtvr7/XXp
UITDg1NKspnWQ5SGBRc3h/f71jOwNsuwz5yd41rWlt/ZlszX4RwS/7S+dSshDsqkp7uNtBobTl8H
YRtVh6nLRXtWa70/VODdZotcqPU12zYp385+uS9tADhpIhckPuYf5rKJ98LRMTK1cdLtmNAgQilN
GbDzKYMWW2depiRCFJnO0KPHOIRoVOu5+ufDel/kiJySXnVWlk99PdCPpXaaeBnH0R7B3ShIJAyV
UX+wEihbcP3fAqgk7f037eB/fBv/V/Sjur2pYdt//ie3v1X1JKjgdr/c/Oczdv2q+M/lZ/54zl9/
4p9w7kXVVj+7//JZhx/V9bX40f76pL+8Mr/9t3e3e+1e/3LDX5n8D/0PMT3+4FPr1nfB37E883/6
4G8k/uep/vGPv71+LxKaH2wwk2/dnyH9GCJ1pN7/8eff8NtPLn/CP/52fi3b1/Zf/MhvXH/P/Dvp
SI5jIQ40sZdoiDLlj7b7x98UTdX/DmJeV9+0x7Qr3rn+6t/ZWajYFlBoezzCe/iN62/Yf/dQGmou
Ug/b1TAU/V9x/d+sPX9SPy9qUDRA4P3RjaAjsX8RLjZh5+YYy+2zFoYnI81VSFa9enE6OQazi+Je
TeBtTzWJiUxkaCVykLDtCODAWb69vePGGimp4GNt9m7rfWAPG7LXeRS5GXr7P25WeoHRVVjH9cEy
/JKEZn2SS7LaeomsZ+AJy0D0vXEifev97vfH1vvyeSEGvT/cVW12qA1aU+sFGLsAcRMzYn2DM1BJ
Pg9QVSg7b4YQkuV6GWcqeSqGLQr6TjGv1a9XOU5F4EIVUAa7YTrw1Jx6tPpcRrQLNbZeK9QVXSol
ANv+OXR9c3A0IIAXVCpHF/Mnm1qkN+uhhemC3iz/iG+eoCUDIcdG5fNmHU/5afmMwnKvdK5yWIfc
dSDg99UoYhmB32+ONaG3ZDr57TzeOzlrASteWtZzfwf1vwu0lrKrrbUHanljsB5yC5ELq0/24GR6
Qakj0t6j2rMO9+tBmaH/vs0GlkrVh0WJj/2wXTBxAzqB39/G+l7m5Q2tZ+uB99HtW1U+/DIpvM8M
HXjgETbWsUyb8IhGiGQ1Rt3UmuhikFjjbm0rj+nmG+bGcN2Z/oritMF6UA25I6RswNM/i01XgL0C
RqXs5yF+Gr1kDKrRSoJZ3SNzHwPE58xxpC3IeAjIIqIg2lBu7mcj98cZVZdJqt/BJfcdmAfdqMJg
oWKgIbkHJ+QF3uJPNTSESGVPqKpRhdVObWn/ABYKIE4QY5M4m3L2YE7CXN9USN59vDhmIMmC2NaN
9tWrXHrizH3rJLYe9L5Qj+gCKScwryXU5fYsHu7SKid8YJ273iew9ayaLGwX+WM4mx+daSLRiqsq
mWO0DI1muyfDPuVev3fjMKF2xzfTS5EyLIkVKcvb3aT0bSBrjzi4yjRoRYOTj91UoLH0fnpNQRxq
EuG/BTwWIOVcnl0XEVby9Zlm+2NsP4cjnmvVOK6CKnIqHsw+pDGFY8/XBpDerYEIKscBWmHCADPS
yQA7r2TCnqddDc2KKD1EJEWIVYDODmGJk8u1tE7q68dgZVq9V+uahv/vk/d69jahhw4ynFCA65B4
jddpUyxz53q2XptWgXf97TIlFB3NWMm+xNkWxsC6OlG+C8qJe6W4sO4HKAV+g8QdD5pZjJ+5bUYy
w2Dc+TNLfBQVst3GA8nKNgCehfn1jL6NjdDg2IEjhg+5YkNn6D2ayGVzyLKEuN5xP+ohfZ1OqsGq
mLPpE6tEv+EWR3rmICawlSEj1igiYMydiJblS65v5ZLM5JYNqbGwb4irJUQpSUEoNpj4AReh89Gk
CBBx0+FBnbbplpt1MWo+NrvXQh+7QER1F+jCy/fKGH2N4BBDGfUIWKKCchwS95gNWCVb4gspVLRg
afPxoPH5BcZySDB0vZ2t97lSG/zMTr+tA4G7LAPZHTMazBWkhMFGLxHXAxlTlmrznSD1qzE04dMR
GHxXkK389pYw0R7pEGPwYAxa73I82sgmjTykRK9aP0rcgRwyIGZBtqGRWcBFrtvq6DQWybEl/53r
N+Dt1Gwckurs4biuD7WMYGq6Jn5mhB2ajts0QWbtUVax/qELsyNKDEJu5o1BGg1XygDKXlcR6mUR
XhIDALhWI8JaP9lsM0ymfpbJEoNnRR9s9EkF+cBVNjG+xN5OzQWkyz/GPOw459G007dx2Y0VTPoF
PWBHJGw7tFo5ZJF8ANK4ocGEmLCu7wDltvAaehPDecI2ynGmrSGg56hzEuFdcpqdlQr2ybY82HSD
A1bgPXminBmpRnlZ6Y5F72F4WjI68YqKAOEF34rlZqj33xu16v04ruvttPyqLqH7YjnGjykzNL9K
ivwsYzU7Q8TvWUVbERPvmObkYq6n68FZ7nw709vUZ21M1k1UWSi2Om8TT+geKbciCczN6oRsvqCe
lRfnSeuLc4/r3ocWAOupQ4Rgl6SclRPDzAim+hQWoBnhDuP2oJsZNItwofACVWWEjfgWgYEpHsEF
7JrOqPyGPLkSfpeYc/1QVF3HRwBD1nEIItSXuWC9D9mWvmOXThysZJxvXWeCxsXetlSJrGsGvP0d
V/wh9Or7MpcOLvv8DorKeJRynINeIfB2Aik8hGa4S9tpJoTXigig0E6ujgAwNCNqpcoAtksfkE96
m2b0M3L38KOEe4R4CvCZ5f+nEOpv/1PrzZiF0AFJZABhoOhmeWij/nGk9JDa5rVLhuhINxLDZNcZ
4FZb0te4BNZD6eJOMerypV8CYYG1gHVfFjvroVzO3LpIT1ZJIF2oEg/79gCMJ8qbHQRoMcr7wqnl
RdfoHMSEb2T6sqcV2mNaSX1DBftVp+VJbRGZZz58TKLqdWpZvBlSkHSrkJSkTirsCPJsJucJo6R2
oKVKJ39ygiSsfcQIL7kVL6TgPqWk8nHKaKlZfXgRSj2gSiTBg/ibIFMYX2KDFHOr+VgM9nOGUnAT
w9w8uPH01cprvyUYXnIxUnRJ7jrkcQcdVkbvmvohrxPQJ4n3UmgIceQ8HW3K3/Vk/Gx1sPTTbJ36
UPep4Fa7TkvmF+GRiRCZw96Y05ABunlhn8duMn9xurG4Fqzx2KmDZabJZqWxQYqdc20zFZUd1V52
O1+cqmsAtpN3wvrJJ50NwkhZkDgyDzt7hBzBivFIp7QAEYmYpaL2yk5nmQde66qNAEs0IPQrMoCw
9WhHZJH6rYntD0VJzIGyceKivg8Tggasbpl9PKaWebAXJL0KM9Kz9yxXe9/JhnYHOyTejGbxjHAq
29UJRrZxHrWXljnJHdSfMP7mjZcr3zrVsPfDwtYQKUKEmernvFSCRvs7Te+UzWD3rGk5XLV+iA5R
TdO+HLRdSgV6442zDbwk8auqO0RDy0WnRWfq2TQWUXlHi2FZLb6M9DCmSWoPQ1wQpqdv+pGuva2j
vZvGLw2SLaqZ4kSiCPhAh0K15TholYzyZMqJj9cLXxfTk9mRd+U4KS1Oaho742YXaAKypAAtY+T1
vi+AeLoTPWFL7fwRSIhtkVw+pncw6VFis3DYKxYN3qmLPugNula+BOjUS7JkwQSfmFX3pUkCAwBg
A6Qo0KvZoUwVl5+HSgG2njLlpbFfOkLbCMeCIx9DVjWV4YtL0sDei9UXaXlQGu1HadXIxyv3cwZQ
m02MeS0BT29a1JtDvzUNuErOWMm73oYXS9qXU08aTm+322uz9zlH9a94vNPhuY8eMjs546WqaBQN
1kbEQt8YU/wBkzOWGLoOsHkSWG7VrYPKA6mIUpYpefpI0wcIbouFs/2C9BakjfApSVEBT50P9hzW
4A/SS2flLElbhEo1nmhDGvOx0ocHrJXpzplKVJ6APEbL+95GgoGQlsvWJAjiYA9QIhR1BJ4gj2No
3w8pXGqr7+UmLyBEg/DadA4kkLofYV96AKGAMeUT2lY1dMhxiMIbAdmbVEYbWQxPIBi+KwqEEI0/
XMVuaeSpH3nVR4BkX4FR8rYlSFpKw/RB+I8BGh1/rRyyGpyh/0zISv5V6+xX/KZU8Fw4Ilr/SXga
eygH/U4H23Namu2al8dTXZy0ioU29ugiqBubPdO0VGKGkeAAk2mDLZZFNX6/PuH9sD7p/Wa5/mS1
FIzWO395+P/xviIRdx5ws5H40Q4R81u0OLEc5NsD02O3vOxy1kPyx9l6k/Ce3x+2WTNS03buRFiK
IJtZ7K1nna3Wp0iNwNnYd+Bx3f1693oolme9P/X9vvXMtltWb//24feXSSvrt182PWUDn837CyF0
i05TjJVyeVfvT/zTL3h/nSELl+WiCemATcXvf0DFyvkQ5jSRUoIeAHl+TJc5LlmW8T1p01iNiCTG
YsVue71zPbw/5/2+alp29++3f3mOMxCaUCrdZ/JFqz897ZfXy9YNwy8/u0awv99X9jXar7dn/st3
1ntk02RuCZT6/eVylyTnTKYPtSmM2a+kc9PcSO5LjYX2AIHuTwd7WXWt9zXTBL0oJNU+WddaQ72U
Ud4ff7v9rx+jN/jbq6zPzxbjPFFw7GVNgoIBpGUFXLNkUAlsWLfClBozeb+ezpiyYG8iIBtbioTW
HFbIQTh7PySR/uebaoMwmcH0+P6M9axUyN+moS7BT//lB9af/1f3ccUklC3/ePb7c1TPe6jrat4j
J9GCuCDTJBblD8UuJh/Xofvmk/qtSPj/S5j/toQJVhD/278vYZJ1+fqXAubbD/xewPzf7J1Hc+PK
mm3/y5vjRCJhEhi8CT0pSiVTUpkJoowE75Fwv74XUOdc1a140R09eIOO6AkCICnRgcjM79t7bfGX
yZiOjxjPu/Ov4qXv/uXa0jVdqUxfSXfxEBZl00X/9//Y1l/M6BewAwwfDNE21uR/QknFX5ZLncmj
5glyaPmrfyqr//YFvtek/y0iUfn8K6QaE/qAJUIVGItlOdhjYdCQgqos6w/n25R3XV+o2LvUVvpp
7Ij2A0u+XzLodO0zKgfJiyen+OrBK23jmby4CsS+muQ3IyHkz6in7Ii+6pYYkv5aeV8jBJFni9VC
Gj8vsS26yt6mScenafJ/juprR6Pmxs7UVk+9cVJpLD9aYt6PlWfdVKK5xj0R1Hp4DhqRnkkfaw56
yD7SvLYeJkWXlODLCWQzrHKM7W5hsBYsAoJ9B+/Jrii2Np3COpcf5cL+DWmVAMJAIV9hQsBuQpR1
gEk2JDjQKBVefFPF5yJVrDEy91Pkr5mcudxklL6qJJzvHMVskA4tEyzbeqgLF00Ibqw26l9jyIP7
uXGuTCLHM26DZ/LIw4PKWhCMAZomm14rmrmJ9LHuyxBbxh02uV0/QGt2CHMJCnN8TpmVVJZ9K22d
f8ePfkO85yks5+lhJMTkjK74DEOaPl5OllXAqI7HykMh14tD2Kty0zjq7NVku2YGUiez+jDM+yK2
k23tjxCmPQx/kxPfNBXcVW8gGInexQxdwTrZ2Zmp4m6sqXqOzsmPSPK24mjvpzSNlxWIa2SS7AJf
7NXAbMcaizu71+ZxdJmENsVXu2mfaTVrKHn2sYW4dzQD52ddIH9syba6MCVFMConulU9SMJpSN1z
md53bSMv2rWGvTk/6tysoW7DScVkQThlcszQmlnRXgLU2LJM8vZqiUmsSFCxLFp5wUBGl9Fck9Hw
r0TSH9wXrFjojfzxNoPBD2oq+m4PXHybJeOmT+UFaM0dKP0caWA8nuLy1eDlYQYgzxqAG+KdRH8p
WFFgiSb5Hf8DogNIE1ISOlILXO0qhFxpNQW0gazbzU5rHWKaYn2vfhalw1zXlsNGhMFP042HE34m
m2s7fd2UcWhZfHXbCuAhcptw2w+samAImgfP7b8WCFRO2Ahv03CGHBc4FE+H7pwbpMGQE3Yzy8Wx
hyShDD6V0wfcNOGDm+DnwlcSNfSqOMGOtbnM5rzPjmHNNxO8doIigjNO7Iem6a3bvhz6a2K+2c2Y
3UYG5DaH2sy2MajSQnrcVArnI0XI4oZfHKKqRtzkdqXPlY+WHDPxJ71kB8J2s9FtEUEryh/G2DZH
GM5fEG1h6/GyeScbK7q0iwVdOXegU5e1brILQcRz1k1fLMroRxDoA1nsBrxgW/HTxoKQIfaOcON7
Yqd7+wmLXnGbmzmGH9cdTgVrPreyWRBOBcGxHqBLNIFbH2Msiv3WOSFSOIwq+164PYR3nYFtGbLw
CKj0c5fZm0D1KB0oMU9f4yz2Dy3Nex/mczNw4TKnaWmQi4304hsgGKSjQ9Xa4e0wZyc+kbg34iaw
dmhTsr0o24dMzm92IHZeStBB3O+1P3q72BGvnhue3dJAPR5gPgmQDY1J/oPXDfIsVWcgsNOmoEK4
94j6ISC3vJmdeVsOE3VgECvHLv4yulgsSYbctzkpqv3s7QmIwU1Pad+dunzrZCXrjg5oY0NncvvY
lEiUZ3CyO8cd0zvjEQ/xQSG9P8sqg3w8AMl33B89ohQ0iElIoaomPVBXDlJqLYEulPO2I8UN2Mh9
07r93s9SpO5DeCSYpd7lDmIjuACnxP7gwijbJil5qjTcxZZMoWSP3vNA2R+Ie/65mhsSbFyn3uYJ
tVOBtsOuZ6DqxbDLyhmc7vTTCd10N6boYEmAPuT2hO3Qbb7Sg0VvNPIu605VqLXVp/yVyiRClqKZ
zw1w/1RUmygup6sf09PQcfGjHP0rS6z0LtUGtUfSlrGSBNEm0KjueclIrMON3ZQ++g9J0qd0WDwb
r7Mv3UOM4HpTjoLsneE1VQO6PmRFmza2whfG3EM3xsTH+vFOdFRgE+SPsMC5JhX5d9s1ng0R3JjD
okwF+eOGktgyo/9Uj3pvCH/bmBRWMrTd+8KXNxGg+Sc/7x/rHizlPAKAtHBcA5+urcMY9YoYNvU0
BaLFoUjyoWqF/JCSlPIyWR4MxqRT21aqcYdsEt1IZU7HoLXzO6EI/LBk5ezttkVEogo88fZ8H6RN
t/d1fSWVmtPHQRvJQni6hzdWcrI3/DaS+dqVusM6qPyLR7TqJm1SgjIrx9pJnxa8qg1zS+aVPEay
I0yuOpWxRggX5jsU5fMOR0qzwT3dYMNLukvPNNztnRnuc0WMl5tLYpH0TRwMjAneWB18I3v26N4R
uVY/k86B0D3Efav6sQaFhHNPC2iSrkT/0818bs0Mhtvpy+zOLicuvthcBre5xfhzzd0Q4E3TNOSP
Qfdt+Zk4Y5l8oEF2dENYKJU/XKSBKC+KSUyKc2SDlPUDCqKu0ZnoKAkplDlri3Eg47Qim4dZi8E6
etiNyeAyIs9gKcroAf9tsYNbtUuNur5RXX7yYeVt0DASoNYo/0h0NMr5JWC7ALmCDbAju4sBOM6p
SviUNBtv6FAneLe6suWpeYJLZJwiy6I2E4cf6dKQyQNRlCJ2BcM9GstTQ5HEo+qYwfckrhayapQk
DjGzPTq76lADVrxSPWfl11PXS0tn7w4NecSYoT+0MdMAP3V2BgrTMDOevDgKz6LzFAmPbkh7Bmqg
bqfjVIchIqdJbOtx6RMsC/to6SN5WZboJzqFWxVW8hTOylzk6PhVqEfT2qlcWpoRDchmUcToxvsp
O/prvTyHhCJe1lvXPXvRziipt0qAWc/a/mlcCAmehuVUl2rgLDPcSyVdgl6jJN3mnGYXl9ZskiIR
T4p+3FjgcxouYifRiRNdVfAyy2bOSLVybP8bK8h2Hzr9D2NVozA3KC8iX77tbLHkLRWD3Jk1yk0a
gCPsGTuia6diH3qRToubRHp4K1qPFkiNJJ8lv2IcSKGtUNLptiI0pr3Zdd875uAboHkEqy4vcqRq
ws/R7TDk0bgcNdRszExwz9vnJncPUOTFBVrQc5CSM5AsnWloNDR8aZoSARYi++QorLyrnHuEOUs3
aVo6++ueXDpM6977JreZclWxf9JL/2XdtP/am6Rl4BzCLxlQPfNQFJX+I6j35KYOsKr1S5Kq9syt
UyCNKgibwDoKx6Jj/now7ep+fbn0cL1jRAgSxTJwSsv6ct1YQ4dA5v0Yd7/ah4H7aVxKEfZSZO+r
MENBu/zsx7jpN5hDwBH4DYB9YmuO7VKusPuG29bd1ubjTUU2EvjG+SbMT2AY6GAvIiZyAg18q8tu
5rQpMY+A6tavNV06oJ6j4S382q434Km5n8mm3hZy/BLWaHs4PykYLXvvG8uPq0uzSK1smoOunEnZ
nZE0y6XFiJyzujjLZj1sMJWLqq337zel5GQiSdTMs5bG5PpZOOvHsn5WrYR8IOPgID8WDfCOyGns
C31n1KMEgDBKQdRcN+2y13pv8I0IrB3KifGMsLY0ZI1SFrDjxtVl5LqnQKj+8r7xm3S4iEyVh9Sf
n/OF0lFFkXHJhuWci/l9ksK8mZcu9LrxekTbwm1fMzFjqJkHYIdRq07G0pkMVqnasvHe9wpbZxsx
S/C5VIG6CAnAulFmweXSc+sDE0eufSTScFVf6r4LpsSNNdnATUj/Y9b5JmgbEu+G6bDe2S8/dgva
BwV+oj7scG6JS1kkXKLMmZAvVw93uUQ0y7Ote+bk0TFbj/sufIm9IcRbxHe0fhfrF9WndBTcQj2R
aJ/TgU645NTwjFRMBOv6zfxx/ra4FvHqkYH2fofyWWXR5JYaVOJ2PZFHrho066a6PWFH33nrB8I4
/vvn5Y8V5Iw80dGZ5cSvj2B9l+v7tWMJ/mX5WNbbuGwXiNKjcz7Bhe9hTkTC+oleAcj+WNgnRUSN
yYpYEfm0c2TD3NsCbyBm+wsSyq0ne3ffdRRyp/LZKPBxJx7oPYkPYeN7AKP4Vry23YzZMH0mxpUL
rAfknfBd6BiLVv5XoNyaKrdsRoCBW2XG2AemjW9nBHvMdIub8iRUOW5l7Dz2kYepwb+tDTTvFKwb
eg5bI2Kgt/WF4Ep4PhKYSGs/ll35VNsHRkzNWgywnqIjvTEJJ5v94nbsb5Oi+AGg90WEZr/JDJgr
iKE/5eIliegQZ171GUrAZ6kWyj7uZf6UxB8YBafSHh8Erayyhj075tcYuf4mR7rF1ML6RPwaKQHM
3jfMdg5a0QsQs5MewkyfFrHyvlT9R7qP1U3YdLcYOLxTmEXPtTmp3TJRFXaK4Bf+AU5yxtdQdGf4
WMXRtAg1mOB/5B4ZgLjEKUTceN8N6gQoBvLTpL3h0YEOPEwe2Vk2qKXmxygfvPmxyrL4EETQa2qi
bCJn/M6CJN/GhnFn6BB58ALGIWl7F3jE5aU51gw3UCE1B4NvrHlKYKgW2T0Q/58YuAAGTBEX0Cz8
1momK8Ykxq3QS9LmiPlC9ScnqR49+kfLUk8GKIc9vPNO2d2T9cc8AV7XxqZ7Fwz5rS6RmFM5vhXj
S6AU0snQvZ2YZHS0v6h14BcD7R8xZ6YlUz17GWOdRZWYLnkD6yM+z12Z78ZtZ6ffWqf/2Lre154P
AeIIubID8FDfdZ6aLL14uXisiXChumDtq2b+gauOkLLEp6MytA82rO3Exe6zRCFtwix+0aO1G3v5
PAVBSRxFSxPceW3Aou+0VaNJiBSgR32fV/0eEMpsjzednxz5wb+1cVegoCfMC4NXKkfnWifZvnVK
lA6RjTc8VvvEIZ2qEu1jXuHZmk4yAUFD4+j7LNPHxIeHMdIQAO2jQUkUVxVgx6frCFDwJrX1Ie1h
TPT2+KMAAhLlzfPcqKfU9L/4+NC3kt/RXNJQFVZaInv37jNIDsQOAtSHaM2c9Ni4+jPk+Ude5cbs
aVGFZuJhqGbhZWfZYSTFG8xLsKFSomnNs3JXMVxyvoZwuMc4ycQx3YuT2RMPaPWuOsQDKax2j8ja
dtQWIcB9PLafEewhCoQKELTt5yaMgs0A4L6T0NkAFsHIakLCsUgmuAGgQC73bHxpitTfBWbJUHDW
LHow1qlD4Lksbuv+m5Cai5+h9w4GAebgXA5cDVwBkw70TyApAegFkgFQIzNXNrIYeIH5sV2yh1AH
wuBJ8l0iGyJPIDfw9KpmnhyDm+qHG922qNuJjpucGt+X3Y3bZhAYYHpYFUnxltUOZly3+kw7u9pW
tDtK03ztAHPvorK/q5hibWZB0nOWQRDXlb/kutTYRHESpvHjlEbTjQZyRnbE0UqR11fIUE4ipS2r
lHFJBjgrQobXCDQsGCSR3FeaTB+/sY6tox79CGJc2Uu6k4iJ7GxUh2Ry35hZQG3VJHDwG1UyNC9j
/jK18QPr4vlq2vG19HNm1q5+s7RfwzmiINFY30anEce5EV8K+Mn7ebZvAOOZWNCNzegtMXPWTztr
FOFm87inz4GlptqOKAxjy7ulnQoZnpa1PbvyYKO48PFXbiuBwRyB43McT/dtQTU2T63+KDrbvDCB
fWHUoPUYUAiccMWEA0s1NVxLLR79ZP7uCqu4lfT9gIgb7l2XOR+E70BHNugIxzm91q4/9WkfnvOI
skCXW7hTvLcEzfWeZQiib4OwjUTh+s5BGkRO9RkBiX3lsraLR75NJ2zeKHtMh4aQUctOqxNQoaea
a9Cl8Ou3KBto8AUMn3nzilabCffw5iWkRRvF1RNZtw/t7CGOoEykvYvIJhfXrtEf7Dr7yRBzhSDf
H3Km927cfda998qQ3m+tpW/ow51DEHpOkp+p44Izm/VwxdS0GRPmZNq2tniYoAp1h6S1mcoypPFD
anEckOtSKRrtaYku0u+N8JIHu9Lz781e48EwuMowq8U+IwbJZdAjsGI2vuNhd3bVREtauJrrQfzY
pE5+5xYDGeK5G2xpC6stz2Rm6j5jYb2Fu1ztDHuwsOvuG31bBji7bPsrKiYyRHoMFTSET2J+bTx+
8rlJIinpF6goiX32eGlkoaGmon6OAE9f6jL6Uoq6AMC982sH2d1QfLDmdnoIHMyLYR7PewuiAyLi
Ebkq2Vca9kJfK96wJONLmNmhl+5jm1SK+LE0OdXAsqx6uBqu9z3ynVuDVdgO1QS4AftjQWgBqwbc
GHHJBS3UQMl6ouSa6jTEQbKV+Xg3wRm4tTir4UgeQVNNV9saADhMUh8igAhZsxvb7CbmKrE13HLm
o6n7RR33CYNp3rU2SWg5GCKNuNR8DDn1M5OeuDo4aviRWunHUuOJ9ZwNOCtQKBq8Za8layZfb8d8
pgIHY7rwumMMv/9+6o+jOYsLZbJi0wu/2grH8Xdx4z7EsbwHl6BJ1viUUt8mg4Vzat0ocjVr8i1O
ZlF9tLmw4QlRU7lRnaTiRXGooiuNUtXB79MQ7xunDP4hYQFBdUN6oDiqQGIq12R81QBeDCu7ZZgD
vaT9u9h3gLOOxVPSf4+7mwAc/L5jSrRRVUBaqmU9w/ngYKJ5r9JvfoDPll5Ec5qynvCkERpyin8+
+ypw5Axp5j0ESbmzeuYtTfxgZbyeVg0/yW5fMs2uRu7Z+1wh/Arsb44zVZeuqFwWyudZsLyKu+xV
2+qxrIt+07XdzrGS75W0v89UPHZVhzpvtFlqas46zzNuZdwn+64MaqxXZbjlO+EynBY5BQJm7wao
JTOL7I0RkvoIYWZDyfTRqmmhNjVkv9xCNOifA7ccDjJL6sM8L6WkIX9pSAzcawgZFDOts2vl6Ggc
jU6mcC+Ra39QZlTjx0oMRDA+Ysy4rD4QUXMQaUMGew+sS/UZM5Qmra+EoKEwzqsdBZX2EDvfir4v
dkL8qKsuwPFUIqaN5EG7iCQq4X8bSO9JEphc+Zaq04zvY4DsuBTMtTldVX03zBQt/Kb8mGfk/BG1
p7eRiTyvmzKxIP+Qj67Hog4Rki5Lr5dVt9msdYQ8TvRlPX7fxFXE5cLhSm8UJMhNZnUkqMkig1tE
vyTEq3gYijxrNsS2VQSBctWpFmPxQE9kPDDh+Vu6ut6+bvphgK6rSDYtlydNRidr8U4ihhTJLc60
Lx6lDIJsfX3xFLpRUsV6ArdxRG8LbyZXPu4ZV8oUU2YXhsiP6TpchmXDC7jOZljgleV24X5JpD0B
43L/lqF6mongPDnmbsAvj3BxYUt2dEbWQ4UGEnB/BYhrKW2sktlI1Hl1qpjOhHWcnGl3tajGSEpc
/QurU2cVjb5vsg4k0yxnc7OaduxlJT8Cq0Nrz0wtzj46gwQFOgbDZd2sYv2ZrPUkdo1TsCycV2V1
tMir173320ox4PzCH9cok6L8sgIHstRfQNeDrViP328smmhXOpl5WlXv2dztUZVUJ8NhcTSPQMu2
SUCzqHESDUYYCWa2VIrqwpOboE4SSm0JTBhNd8tI+LtVmF9B4fkl0bf/JdZfHkHAJ+hPHyVC29ko
9qN7Qh7IvEOWxom/pLULifwpcRt7y4RNXnJXSnj37PVJHZ4Vnc++9cxLkA52vnEG3zioJv2w3paE
XDnXPXO05UZolwJnoV9B1Y77wqmZTSxsUzvozXNaf18P1pvBGHVQnrCcg/y8rJvmX3t/HDLhbfdp
ZaG9WV6VUcIoJSrKbHnDK5t03aw3T5BuzmP5oNsZzh7LBGwnWXJn2hGH2fJi11ecMknYkoBAntby
Gu1pNi/uslkP140LOmtXN48QnXpCrQd9wS6yPv9vL2J5OS5xHcQyLozU9Z6JEyEOmDJHQ+rsA++j
XTcf8ExXWx1VIWsuXAriUx6yWJlJx4ToTR4hcaxbZ1JAIUYrOHmwFpvKvptz32ROT0nbAOQJYwQC
oUSTBab0Wzpm35kDbTOLhJFJkvNllvEr7I3nsuMsSSdEk6VZb+cUl7A7aQGygI9rLAA6BxNrCYPm
YR+3+d6kUHGwJvumY0XTjYVzBJ9BFKYR7d7EjsRworwDEGayCW8o+jZLhngTm8+l2b8ai4bZ7b0W
qTj42AkvH51SztxeXcIOdRgUtCfDMHHgurBLVyXE/4pG/gvfmzTB3fxnopHbuChe27L7N+XI33/1
t3LE8/9C54hohMo27jLg5e/qEfUX2BDyjjzm8Y5J/NG7esT/y0Jq4ijbkUsuiQJe/Y96xPrLJtsL
YpaFm85f5Cj/DfUIT/OneMQkaUYqD5gmeeFyJa//hk22otTPO7sQN4UwyqjGzKOgut2Udm9b+6kl
vfGGDDHrlSzHmWR0RiOP8j5xt+pjncg8fFMms8afIqJ/+mzTpPRehqrp2rdwsrPy26ys3vjZJx55
rclMJXNm0gstq+pjCsWe55pLN09R7WbQydonxBCThGPati+xLMBkJAg/9WmsMbMvbmSzPPgYKYIf
DoLLcJu5MpQ3VdRnH1LDs5hJDAaxYchhu3xjC00StiZTFyJYARliIxBFQK/XZIoe3cxz5FFqMmvo
AMmQjqHOiq+CyZOBLjRM+WnSzCm3FEx8mkRFaOPuh/1rvspphLHatsY0IigImXJH9dgtCe+EdwEm
0q17nTKd9tEHXYBbh4beZX7b8mzJJIgiDB2iQPMkc2Lzm4qaNDxT+04W3HEm6HcOaZqchwjF/5Gw
sUd7YEGcWDPeGaKzTfx6k6zArpZB+l22gwbdbyMave3CPqcjmDGnbU7CtjMimudopCMDPD74Qswt
ebosx3GMtI6FHWqKzekC2NBKdj2G+SX1U03+vZ4jNTxTiKutJx7oVz/daIyeQ7q6PwR0//bYpjVT
ekpOFQG91Df4V47VfWUYQJxg+UNwl/sIfKUMrI+FSaMlNkFN7GuE5jHEL1F6W55WXlJb2g+Fy7V1
Y8LgYb1slugE2jpQz5ppNlrCvurGB1/LzMTrmzAmSzkJ89I0vFXgqxZKAkYoCQfMnju3up9H/D/7
GDEKw0jdVgsmlJIxdW6aOIdIR6y5EEv2xb2fAWd7Y2JstRvDn4e02oxwqChrUR8gPDRuFNOrHpWS
cZOHLtGbuXRB1WB0mb0K6H6vui0BloPa9JKK8DHxBpg/FBcNxiPR5oTyVnqSJ6LZc3lwqfGIu6rq
zadkMdGBQHOG+jYj7yO8xc80qpeC1as8TTWhDZeAK4plo3Gh+ZfuY1HxrQz0v9oBLImGGDAB80Ss
HSOIDY3PlZ1PTz3isEeT1PI9gYSs/lN7uBdqCq/8Aigedo4D2Ekgaxq7LP6Z2TL9aDTtcBwKGR2J
A4m/171LY8CQzg3YKyb8rR0AksmLo6zGbq/IHtmDZikryjpFs0dLY93YjVnfxuHidikADhnpTHBb
bIwfs8aVxyH2yptc1eo6Ysw5+tQ4d6GJvyyo7fzcOOHw5NZhsIOkMqE+MJNTqC15FkHovIipRhQQ
+bFDFp31aufD9I1YhOYORbv9UOoheBj6GcSDaRYPFdocPo82oh3btw9eGervfWZWZy1i6ykC9kKN
Xavo1stGHkjA+REFp/k5L1BrWXUCGXTip8IyNT3QeiIa3ksQ7ucei8s2DtOT4cMgaGjHXkMaiB7d
UBOOC1fIDw0do6/FaCf7Wvvhves26qibJNgrR3XkDhGhN09jc0I11cI7BTDoQ77dxaprbi1OxWOP
Y+RgE6Jz39uB8U3G08i/KquXPq66e08nkGYKY8KUkfQfZujlZzcRaPYQ3W8dJ7bvCVhFCOJEiAtS
cnQo6iXiLRdJ8dTovL0zqV8RPk30kwuuOJf0A2bjk6hmQrJ7xG6sACfCOSmvV/cRK/gHvwc5Nk1j
uMP/pGBO+sRE9HADk5J1F7MkuFeW6LuNBJ2/1WY3PuIU1gc3YKrnUtUn2GeqplMQSm8r4e0d09yD
h9s6Bm2D2sK1oRVhRljefmhTJpwhhHc2QkdPEG7du2Z02juYPuU+4Ps5ybhycFeByZUsdLFRJcah
oht/qWNzPKXZ4MAwleOtkciM0WoqjhQtNX/rqx1rf/WjGWyDLOE6vgprQdc1FTBfaVXHwSvdnRVT
qSMpqLnzmg5i5lRFz0GbTbeRhsUvpUgO9TyOxy4xkj1FHuvieDnlBZBzW9d2JcJD7DxUstVtlk/e
CwTf5Mjc0bkhSQqwT0qwlJyH8SHICZ7hM1BckoskgfVSlkdfLPzaynTh+QBM9wNPHqcGI1YpZ5yi
KHJ2RWPj6QzN4lxLGpCmG3R3aqLwghRAX6KUYKwoI/W847q5H5fOpCh78zTjgLjVZtgfJpKctgwI
HqnCNnGs4Rwca2TH28AW6W03NfInjCVynRP0KJVyiFLxyvzoiSjeVikuDSOfseV4w3g20tjeJzO+
KJ0Q/GcpzTc+Tf05gvx5QjlYHFCogs0QClUY6PNPCs3Zc9p48oMRKL1jwFTHwU+yA7pVeq4GUaX8
vLmIdlOAlZPRAsb4dKhty3uLbBHemDE6P2M2mkfPo9MvHIQEtCjs3dKC3oX5jFp09sJtPrlQFHM/
ueiZiMiEGt0Hz8CEZVBkvjO5cjDBTtJ9pqj3zSNuocRGJFrEFPRyMeuDY0RUF0pr0RiGVr+NizBh
1VW1t5WfxWQ3WXoXxVh7Rj+wdlY5czronj4z6HnqWSVWWAZcsa/B3+9yQKR7x3Tns06AyblUhLaq
y5AJ+ViSR5NfRm4X9F3zpt2Nhc85HDfNoUsSwuaLId1WidDHaMiXAWQAaM14h2xJYFSsTM7SPAl3
GavqbZrMPlHADoTfpBeMoY3IrvGk9aNhJKRD5XNxms3SPXcTaasGmhvCJxF+hQ2XmdbykfD6rbMH
Hzzu48LVxzl1e5+2atp+Kxv0AYlAm1ewGiRceVzKpEZdRQ8UfKtz5mHG3gRe23yqNCp2a5irOztL
huyQYuVVuyQcBnlo07YNbsfYBrEr8GBTYMTP7ZxGcxzmq8eHhB61nt3uI03pCn5IoJtuZzfVcMug
npVbi6oSADV7AoVFKLOOD4ntmzX1QzLynKDCwYmUTFwBMdjfw7m3JRjC/y+roP9BXA8L1PN/Kor/
NGFUK8LfdfF//83fqxtMS9A7LNOzUaFLpSyk6f+APUyTu5TP4oe8q1U1/4803vlLmJbtguxzmYX6
S7bcP4sbAdfDV6YQniXgcbD8+m8sbv5I+CGY1cGNbflk/Ng8z5re+tvSxpxlS1e9Hu6s+nMEFhsw
cW0cinHjMGLmv+Aw/8aG+V2Hv2a9/q7C//PZlojD356tDi1RgQgc7oLb6Q0FpftSog6lmotseEPt
0/lUpjfhrXUsP8YYnD9X+/g1PMZn+4ABrym33ja6Di/mddyps9jwI8UfOYNUKvflf5U86Yo/UvAW
dIrH9yYtPAPMz8UfvJPJJLrCgVZ6i2aRtttS0iqWjT9YIALWwlaPZog5o/QYqz6qdubSjyoCNUiN
e2p1lK97SehjSh3xo0WSomJtF6BPNQK+ddObc3JgkPm6lviMEJyKZc4DMz0Gn/W2IiACzXSnalcn
IArSuCXsrq77w+yxrlq5B+vmF56kmKlqk/dG4WYRMcWijKjsOBiJ1+N+8fOsh5Xo7wtq+ofVauMu
bKBy4RytJID3Dd0B8klU4h6QbyNHRfS1bvImMI+VE57ebyK7EZ0Lwjpgyhbh5CsDZCWEsFLJ+Fw0
woNuVOEvnw/rCnkq6mqrFmkWM1aQCL/ACOsN0IuhJSyiqijD+D54TXC0+v5QLgob1t7VxVhUMuue
v+yth21zJZZSnle4VW5FiHPaRYizblbOlTka1W4QMX3+VSi0iGHUqot5Py7tDAbjGHyqs/rU1UIe
ezMFXrAUQGdH3IoYytR6Uzcb1M0JkXIpsMVfPAL+KDelbx4Vy727HK03rZv3Q7NOPjuw7DYQzWnF
LO9/dVslXTjO2/Wdr9+K14RX1eZg1pb3u77LdY9OFUrPdVd4aXXI5+Tp/R1KRJ1/v23wPDS2haV/
Vpiu9yvAC9EqJ+n7m133TFr4J34OqJ6p+a8V+3Uvrktm3/Z89saakBMFcXaBhmRxEIIXt1jXtYhb
l3TatRyO2IWn9iUIWE+XL78OrUXjNh3X6vd7MXw9O6Qj5GmwWybpi5BwwcfwjXvbzuecJx+Lj2iF
xdRBpuetGXXGxmt7smNCQ11IiXborHXpDjIvy3prgUgMg2I3LKYaLkoRwoCABBMvBJiBiJS0LOZf
VKH1tH3nDvWzfsgdtLi/na9Vojhr1xfVLmiWNmhu11dT/gtvth6uyJp3xE3Qorgklso59RMnTeAB
rFlJBevhuhmXO94P/3hIZpMoAHrU2K1UBzFxhob5At5wChZOrl8eV/DDei/Emb85EO+HRYDRxCfH
amcnvbNrM4v6uhVImP0LJsI1Z0XnRH9+//frXgfZ6KSz/tejmqjlVzfSu2tsvpthcSvCKql/7a23
TasxsWhgoVLJQcO0PHA2NTkqcBP3v+7+7ZGdeDV6Iz8ni3QyXYSW6x7rwqr5vO5OYWHOBPRw/7oB
AvotYsjYt6GBW/39jvWvyWv658b3/7Y+xiCxYZMVHpFICzciXTbr5+3ag8nPTj7qqB7ONeMsHgGA
7+AnlksUSy//BEsS/u+KrlrclOs7XzeSkKGjH4qbX/fa7sz17hcP49f96KH3cWPhY6HL5ibWNZjU
fiVp/Hrs+qj1uDQRx74frnvrbb/+3W9/UzA3x1eU3ZiNVEdLGIffeB1//Jv3fy0Hi26JbLqfuPFR
LviA4BbdsDdA5aCD/209SpabxHK+ZtEMTHA5HEwEpeve++bP2+AEc612LDTifBq5YSAyXB9TzNEb
q+Ji///82/XP3u8p1797P173/nyqf39JobYj4vqO1Pd6ekTyreRqtu+XAdeChKRGRNVGIT7bVHcQ
TDHqrZthGfVquK8qM+RYHXt0jg4dTrzQJZ3jeZH3Ctw2CG9oMK4bzxGPaDGBsC7j0PsGCevvh+sd
ZGG9wpmuqAbzPKKilASKftwmi9y4+A/2zmS5cSTbtr/yfgBl6JspwZ4U1Yak0AQmhST0fY+vv8td
mamovK/qWg3e5NkdBAyASIVIgg73c/Zee+xylba4jmEuxBrXS5uz2OjiBv19KPe+zom7Hu1fvMSS
BJWA+diQdkv3bmxhVs01BH5r2SP/yXGImwc3g6CIN+KFt2M4gJQ7JzbBvLHNOrrg3qLmA2P6cG9e
m2mafv2fg+CYOfIbVJsAaKYUyY87eeUmtnh7mgaRoFU7e8rC3UbvyHGSEtshb0embOLWGWkMTHKD
4dMSsFfsdzMox3EO9tXwS743lqEU5b4sqoXww4uUssp3ScpW8SReJ95CsFHL+iofrU+xZEZWjGdq
cl8Jyw23oxPuvbSd9x6iY60Mj2b4I0r48kqlOGlIzdFzetSNQ0XURjnglhLnxOVg6Ga2b3A+cDdU
Fu8w6ucRKw08ZbyQuMtv6Yg+Up0VzCDCPsZTKUI/hja3d1YYHWor1I+acB3LzWL2hEvYKZlE8x4y
i3upCBEk3O+hzoMBYRXwgZFoeY0JDuyrBqUNwrmgcG4T1mm+3k0s7ZAqHeVGDLZfyIHvc2o8Dz7B
sYSqCQm53HxdAXI3tlMmwenIshtCCqsN5eJElC3UlrV8A1tuDNBzOHqK/GFpDwM64+tusjQ6pQiq
J6jEK7t3rllKTrtKtaAvw8j+bCc13+iSJCfpbYJuZIl+tDxXGIO2W2x0fqX5Xk3aDThTIE2uQrNd
7NUJhWCNqAD0bHwJc17BH4SB344x5SL9/wIPpGC2j/JnLkPHYAGw/D4l0QRfvyPvB7TbIKO8FdBN
SrXi3gLlHqE6/RWk4WK3N2lLBzFwKcfsmRGpo4d6Wj60wlT19Xi5h06nPsq97x/Ix309ZZmo9iZ6
u5HnnLqGoN6YGPMAFbtioy4kM6zkMRe7hhikQN+8gJyS56j78uMKsPmswZUXz5A/jBCsfe2VJIT5
Q82fl/VQaGk5bZoxcA9Fb92A3jC/IA6mHh2QvVBwtkOYCZKkYHbNR+iGzYaWBsIUgV2wcg1DmAFO
uBOH3z/4PhzJZkMRjYaFjO3VQGirArx8hSLA2ZHGdcl2YbKlOK0B/HA341PxgT3hasR+y91x167t
h+zCsuNO2QQeldP1kN/NpHKKGh/i4ZUenGqb6fl6bu7Il2nii1glJVQzjvPw2OuvA1ofet4QwVMy
Y9JHM7nWkl2OiFM5YWkiR7HT+c5ARTy5JNoqAd/vc5Fc6uncT2dge4EHI+7UgbQlfMK6DWHye5gt
D2l+SOfSb6YtJLphax8R2vmUXMfK734t4RptzSc8vqaj3ggu66UBRsPrv++cg0U+ljpfY8PJ0ycy
tamyEr70g1Zy/aYpKwzFg/7QRxuoTCb6TZR2K6RI1FNpH5vGjgQiO4f/uwnjLZay2rx2SdD70SQ3
rfqWXanbanW2jhXQ4uSCBI+vqB/7mAWOqFFe5nO7Tj7hKb9Cxxk2CARvKPUiEZ5evB0pLAf9Xbst
NgROPavr6rFeu+tpjyMhujb2w55w+FV842xswnhuWHQ2K/XgrvMrbV+9xSwsuwswtq7apBSgEG4T
/TOu7LOBRL/fasywIRUpq2D91q6M6+KAVe+B7Gpzk94ql/Bjfo8eq8/yXJ8p71t+s8mfC2tls8z+
0RVr6M4P7bO5/uj2y+nQvxB8RMjMbtmRwXbLd846ljdHY9o7O3Cys7lR8eGAhHHwEK+MXZFv7Pq5
I6squhsxMAlI0dYGOr/1kFSJ/hsmNVSv9j0RhPDv1HezvI0if/5JQqeibmxjDTZwIsSC+GG6nCxr
UR0gvKY4MOF6XiWtvxDcpuG/aF6a05nSPC+rONh+cW8TBoLrcxMfMMApwZPg4uCinjeMkAsXx49+
uwTnaO/d6uviKtxOL2h72nf9DDSJ6JfU29PzrKb1fJ+la9wY3bQnZm4MDqhFSvsOiU3xalQnddn+
xMWZ6LdFuq/Ky7hVf1E+r5bNJuJOKv7hGZ3fnHeEG8MISv6UkgygngKmwqNvXGuIvB4JtjtZD4iW
lBNJrOvyyXqPuA+2id9yJZ2DO3JInJ9ET8xILV68bq0AIwLkg/l+P7zMD1511s29embudZu9aB9q
51OZUN+8ws+OqKC5KvFNlj6zn10BT4o0kANmpcQmAsGf3RXN3zZa6U/oogYQ0Cvn0X4bbvMb97k+
TFe5uqpG4oPOfP2V4eAS4ngPt4q6ev8e+s2Hx9dH2xQ2JMv1BEFVpDbt+Av59dnIot/XroyjcUsI
CXk4Xo71eBV/qFfjq/IruzE3aMOP8YP+HL6nDyh36eP2vU/MrR9c0qf6qTypt1QHwm206U+whYB/
7bFLLM/Zwbw8znfWvbI3bpKPol45oW/UK2utfoLytY/TFt1Rt2KgaX50u+FW35sn9ZDiMX4ErDy8
sjomlXk9rcyN8kxcE7rxNfSxdf+AHZKxUCM6l2evhmxNUF4XgXg5cNErt8MLzTkgoh4vEUveSj1T
bN6FT8iWsWDcl7DkbL/c0B4dVkg6d+NKX5G7uqe19TNde49AjdbLPn3Jd2SRVH7sXtNkVYkP8xk0
1+GxoOeEWBX6eXnm64Zv5GLscV5YT1yHhLSskI5tKEmMK7759EqXSxL57rS1dtPtr2Afnll57ilr
80XNUt+96eCgg2oamq3prRDf0txWvZW+ru95Tw/daVrRZdBLH6jcHO6RHoSgXVSk0bvqxnumd4m9
EZUkvl7EuARFFfqqvjhYEH3UDi04n1W/CzepX++Sn+NV2fxg7UVtHfFk4W0tvHB+ybWX+8YZx/ih
Pgfb/Gg/mvzNOzpegNL8a1AVzqmuttXe4J7im9zVCQ3dFkiPk83HfJ2evVfzJv1BZOoueitw/l1E
HIf/ffuDnknBR94iDYaNfIAsS/HoqJpOs4uM4KK5TGw6scIJSrx0plgb9SNqxbi1+02su892QmYM
oYsEnGBNrPq1pDYN4ilyT1Ka5N5IQ5/cWQF1Gj01Jlc2G3BatMkuFouWTK5u/vWzJeipbqEqOJ2F
uAOFbdqV7cklU6YsHBZUcPuPaIL/2CQ0/47Ib4ej3JM/aNvqRSnpWSq1i55+xKEXLss2SlPs71Su
3BGvMzp9Rkq5C8BuQdlAx8KxcTxt2ogJJxbk0g/dYTpGlZOhuigi+uYGNQiU1BxDGJiOjpGt5zSF
wNcgclipSCWOnkupSO51kVgUfB83FB2hrqkEuhBaU0lqpjA/qmLjCBy73NP/Oqd5w7jLm55gzGEd
a1z89swHzPKEclJdYHEldFnZBeF1aKuqUHwyB8GmcYCP2u56MZeWmy61LvWsaFuJgf7eEE/LpyQq
DnKjjxHv0qBef2OG5F5TuQy53ydNm544MgdQHWIVaOP6Vc3F3MtycCdKgt9axzjVybBFwq3Z2n2m
khrkepSmKhy0/lxxmwj6qj41qqZtTYPxuH8kW2k8jPEoOk7e7ruApLoFOIcUYQ2wgz5fxcJ9Bz0X
tFsHpgBoIMt1YSruh3gN+sH4OlRHkPYuUyV60w9OiFc3yqeROduiPVSNW2/pAUCjFBtPm4ydAQ4W
GzSfcGNaT/lcERCRTTATJKSYQOwBXwYyDlewiSVr9XvzfW4Y1PkAC0PSeTVphzV7WrCzWT+oLdkE
rHoMHHH7QRTiZIlOdEF8i1Bd/zdK+Ffx+LuYDBvlxbJgxCG6QoQtlJbF3J1Y+0aMrPUb7j/UrGPf
RduyNZ6k8lNu6AevChV3ftvY2KlFbfWbTvV96HZlfCRFsFVU5uTy49XE0l6ZhTGcJC2iEOfRXc3S
vPkVkyAqz19ZCVVD5SeEIJt7EVOSugv8L1C2rLD+Bs521Snf/D9ps/1/B9l3gc//O63h+iN7HV+b
j9+bcV/P+aMX59BWo8mFyNCGDIGskLbaH704foTAD5ik7QmNh44G8I9enOH9w4UcRZ/OwIWmUgL/
qxdnuP8wTU2DYmVbumvoqvGf9OJMh87i75Qq2FRYjugUkobsCdXj31pOaTJECezIGsMSmguXi3HR
KGe4tnscrSiASW6BBTAxOBr4trmRKZhpx7gu8NSNtNNrzJBhC3fZgi7jJyKyLjEtahE9ifapU58Q
cWerrepECOdJaTsNRbRR+SqvqnSgX17q3anNGz9L0QS2wgsXvrh2hcfIQrrX2jbYCxcTr6F06lqr
IxKRKQy0jn0ZrTk/xBWJ4bbJ5NZeQ98xVxaSg008lx9pmS87syUAzOUlUiv2NkPBmmKyLmXFy9LQ
S/bZi0mQ5xqB4G5CzLhGcIMGLnIeZ9LPNmkUXFy6UhsGo3SDT9nZBE1UgedVyWuydnCXrfsyyU5k
8YkoNgtJcUCcsA2WoFjMXeXE9VWjWThcXG/l5tPB7VVaASp0HbNNb0C2vNhBpgGW6KGjk0VN7U8M
ujhr54cea9NKcTJiGKMGP6hL6IyZoM+ZakKyl1D9uajtijg2z190656GfrWZKLXdQyH5GZPWk10Z
jU2EQQcZpDG1jwUWk5841UXLMNB5s+fjX2jXeo4uqGnjl54qXKjomwR4CTYRhBEoEzqAGBtkg/R7
cubjNs0KW/0UEhnfqKxp1STdPQ4OAx0Tn/1W1bvHXA+zNYI/QCJLCIIUBaYbvltKGoGcReamRfpt
M+hEeCHL9Lw0Wo89Tt2Yxfv2Okr1C06Dca2G6edsJmSQH5dBRf2ulfhwYxZJpv0QBFgPndauCQWd
mZzHy9ZL6nettCxqrFiUU9uufCvJbyL+I9uA9omu6wryPxlBOmsmBdi24ZyDob/SSMwSPvL7Ie5i
Pw5U0tY7bDtjlQhrzsDUtD2kbniru/m5nPOzpb41VX5T1elxoqRKsl2AIDbhQ0nn8MWzg8Nc2ReR
b1cSbmwYt+mcgqsdEqwh5X2f5hsiNbPHdAh84KQ565TKiLDHpZjlc0fZ9yoTpJgAlSoQothrNPGb
gGYoICNeOZgbquAdxdgex3jOnT0fdOonNfrRXg25idNTC5VKRIb5DXI1H/8/lh2+46tqmHALEels
U2PtK0KEPAXx0KCm6HVK8gTw0+7o8tEeremNV9xl4yR8AKhHSbfDlByp+Wfi3nkd8AWEqJvS064D
U2FNDOapbxxM0e59j3jxmuyKc67aO2ep7m1l7u6UINt6oOELrYkejYoAhDH+RDET5HlxQCu2D9zF
hUfR1det7e2T+X4G4U1DVOs2ZupSIrlyMrvZZGngl1MTg5FncYgjrfTbPDnbQQpLw6DmSIp7wd9f
e2ubNmGbMtSkzRAfqjeEw8GNdTGyqDvi+r44DDrbSoxtSrzgjIJfjKP3aSaVdxuqwx3pCspad8lI
dBIgJzNL2+7Ykt9GobXBzsg83gTWvxnt+hZa33Q2KOlB96f1XpP/tokM1JhFXJmAxMNClMGsZcju
3Noz93msYp+f222QEo7o9B1Sw0jFKbF428BbjQgN/SCO7hF/Q9KPivu2i+pV0uWfWUITvBORTXOk
/XLiIyow7TjeI6Wl+QdEmwgxCkuhp904tZZh2Bovw3yrG8mpKzTRlItsFkXwwwL1F44lFFS69bgQ
NxaHPeZGnZYlUG0bXU/hnJIJ70qBFZTMUqz21UR40QSLqNKXfDvyBzAPaUhe0ZsTQWm02pXlfUgn
Kt2UnebpMYE9x9gAfXmw3J0Rdh0IgPjWmdpp52nlQDIxGrGEkNeTrkN5xRm4dvCziYFf16b+pII8
35SZiHBQVcpBZXwyY2THaUB4pAxTs8gD1cKZIqZLiG46WjsYAxODDuPo7GEH98qi8QthKcyN9lOn
ub0ihVY5QcxQTnFGJEE46DdKYVmnAm2nnypAGqOszmFN9YS3Jfx3iu0k+2JcLl2iFXulKa8wzKon
6pfWmrcC29aEKJYs1LNTGE9eT3/BMB3vRBoCS0vPvioT1YLEMyebqDGRmXZATeRf0Yg/Re7Vy2fk
JM5RHuQdzkcutK+/sojS6ZT2pGC1Id/lCtvRXGPq+dqtY/vgdo+WVy5HJNEPpWoQKdpH+1nD9tyY
+u1kCAzMuBqi1DjaTmsc5V6hawYqCADxXWKp63IZPnN6VNtyxo6mJ89DxtkAAV1W0wpv0HPDaDdv
wsKkUeMtyKSJrwvpuZAPEvp970y7UVmu6kk1voQ8/+t2+Z/cLjrTw383A718vDWvbfrPZpevJ/0x
BfWsfxhYoE28LpZNqpP4fX/KwaRSzLFsA1WXQ8YSYq0/9WAGOU+GDg6Vq1MQVn8zu6j/yZyTyNH/
pnNC22QJDRhzW5vsKYFO/U2UlcELVecgGs7FAL0A33mNykEu5v5vsWn/+TkZ3OG5MZgk+Vv/5a9G
watsy5AocmSrRo4oStQJylqQveWTsNskDP+xKdjfTZDdBhmiz8xbQHHp4652yZillf8QjY+lW+oH
DJjOZjB4uqtpP3NFx0ICZS6xMrz7RfOUH5mib5OK8qD52vck8uLgJjKI8hYra+JumRGQMIkSt3oI
3Oi56hk5m3ymIWD86Ggu5G3d30ClZPZaMnCOTTkfg2K4yhIiCovmkKHvv0LKCm7WS2gMkD1BDLCy
jQKFcMOSvJyGW7U6U9gN80fHs1/HkUmRGUzBGvsi60/bOVoqttlUV37mNmCbvPM0gbjA5We8ax0F
WDyBBf8PPg/SYs1JKcB7lcDH3ZLmMV5itCX9tVrSoOzihUkjdW9zRkCbaC3KkK2T4A9MUpNwAAIn
9CTct7bVH1BjfQKhMNfhWNynajJQj/V65kVZvrXgvrnk1VdG9hjyQTGFwqYS6OvSgEwzYUlaa3vy
KCtLsbYFoYjFQKCWR923iKeMjLD3IBq97eASQ2QSarxdLFROlvvohbnnlzZzmaF5KGz7vQs9ctO5
1VzNMcSYscxumogoj77bLnkxbhrDexoS7R6Dt0W9uWItkt8ulQvsv259E6OFX4TMCiHP0QtrnEiE
3hymVLlyE4KD69RbkXr2a4jreTOy5qAGbr4kkG4wSVUJ1qlHdTTKLU5mSrxqQ13YwdweOaWf9Mla
cZhIFCSUN+q5zeBkJibgo7TyFn+uuVOhPcKNXePKJiqHFy+M2gGO7UZYtzX1Vyms3In1qghrdyZM
3jFu75m+/9kVBnDkXd1KE6bwHnd4J2zilTCMo2pBBSVM5Ky2rvFz29Dg+pMjjOY5jvM+HokdQLe/
Ce3ysSidat/rVb0VYajbKlMONt71Fg+7KczsOq72Sdjbwwg7kjC8GxYScmNqqG0RemYLWzyeUm4p
wioPPRzgkB5d8nDBkpQpe81Oep8/lRjb2nnLmvwNj9wadidhobjxE1z5qrDnR9ahF3Z9Wxj3FfO1
EEZ+p0WnMeiQL0frQPbKezJM+KO6W1NAABRoAJPAAmjwAVjJvKTwApiEvC3wAyLWXnsLAceq6opX
V0AGsBWvFKgDrsAPUNYVaCeQBEl3Urw3OHn3YnzFDm96fGiEqw/FFeJXmjqCbiDmJIoAHhQCfdAF
8adNGA3DI6G7YbITcTmbmP66YuMpGSPm+ePGJK9dh6vQCMCCgvBc0tu+Ng7rmtx8igWWIYHPkMBp
SDvFI9I7qn2rJSFZ612VouIuEXgHMj92I1pgpJ7qaREIiCYEwgcjwHeSKV03AhRR9FcJ3Igu738l
fLtMZdkyAOCdvFNK9CXQJnLcl6da2RhL/GQtHY2uDjcheonMR711ygS0IqZKDMLCwpYIFgmsRQLf
gtfyvkjgBeSLSSIw9HpPRo0fdtNNnYVUQkNoa04O6N5Jf8xKVa1CB6QGGIir0HHfnFqlE4xmXcA3
cNEJPJJ7V8ZuBsoKRMcIq8MS0A7LuEZ/SUNqsJdNmGIhUQTiwxSwj1hgPwL4H2q3rgQOxNaTn6Y3
HPPKgKWhzPNKxXWUkDbsRybLjtwNtq0AjGjLRwVvxMbUgHEJxwL1zpcKJknbX2FMSurGWFcQXICc
BJkf5dYNbZteaxw/bjQISGMP50IgTwzYJxoMlFrAUMjqs9bNorz1ApSyYCzwdZOqcBbE8ZokEBqE
kFUKmLgDoBVYsBjbDVbWjokuQpntTQTJA6wHBf1I3epL1NFRAN4yQ3ERX61JYF1wUdKUTN51eC8B
3JdmAZ+t2RCI+lL5qMfhmQGJs8BivF47l1H5XpXjNTeDcxOyKEoEYCaCNEMOIciZ8uwJBE0zfsYC
SVMINg3x9YgFRm6V3eccYIpp0+gh6dpqzyp2XWrhsu3s7jOZWAMr0G9Aa5rn2KpoBWsbSE4Ztz1Q
ObaA5jALnzDQuZ9LB1CnQPszCsROC2sngbmTC/iOJjA8veDxCDCPge6FDlJUXkWm9oax8Y7s6nMn
cD6RAPsMwRYaQ4uoJXvUBPqnoPy86wQOKInnGxc+EJRqWtgCGWTBDrIWZtOzwAnZcIXmMbjqaBq2
bsUXeVwbqTVtSqTGOJw+vLiglwujaBCwIhVqkZcK5Ik7/ewQxuwCyEYBhCNToI5Cp/8kGtmBcAYF
SeCQFrhIcw4fHkwSNyDHFIHDAqCUQlKyBFKJuiXLeSBLgcAtdXCX+JVkRgFiikaQTLGAM2lQmlKB
axr66KRW1DlqgXIyBdSpxBuVsvS163o+ud3dWDHLQKm5xlBGcJ1AQ6kCElULXBQSp0svAFIVJKma
Upon0FLEbj3nEjYFdcqDPtWOYKg6AaRaBJrKg1E1CFgV8OURp0zsqw0gK1MgrVIBt9IUOMRo3tfk
vA2+zcAGcedEMBSxOQKOhWVUF90NIx1umEfCq56ieO0V0bwyGI43LVTwzp1eg45SmSsAXAMkrvCo
CCwXUGqPFY3yU0+SGIeV05+YK9DfRerKzR5Ve6UZ3bqegIRlKWIM4GOHBlpEoNgpRqkcYrx7PXf6
KAPD1nDNN46tIIXLTW9tessOfG+3NyaUkh2N75YPazWkbbNyzWqtzgksFgPNFO9fQnuj/ujxirL6
Lt21EzsWmBK0C/msRZcavRpQoZqGsKGgUXHy8qojnhoDpbPqbZULaAKtNBj5hzMb6RnVM2PRnt7L
e8EnWS/6zPwqHw8O5NPtmFF/cKdgPo9OY2xdi766peh8jajtzfVs7UZoQX4VQndLUoj8/L8e8lO/
mNt6q6qFvm7HIlt34C5Ka1JvlRbArllH3baxtWY3JNFdAcbzbCmVTh+ECYNp91dDAv9xzg71oqYb
vKNcnsWAEDR9XxL1rW2c+yCaiEM30V6kff9SR8C4oQFaxyaBWD5zf99Y1vyDBJtkbxf5RASN8YAB
GFlCyUq+QlIWDO/m5BGcHaGD6peWDjmbZo523MPGjR2Xp8Lof6EEt649J6ZuaQAxrpSHPHerW9AR
Mfh5t9aQ2hRNsQ0996ou43JNyF3iL0RQrw23EPlwYX9unWmLn7P26xZZXVZjN87mhbLAmF9b9Hp2
lkNUFBkmud8szOnDRRkelMm6LpvmkmZRuMdtAxIyo/VdMOVRg3IbRUnBgNjFl6Skzb6UuoVaCEKI
reSDr8IRhFqB2T8lQnVt2BHRmEUlmntxRUIojsEhrT9UL61PrZAsyr1eH68NHDcHXaFsBQvYWE0O
QNYxwv8dluOTMoPiH1M4UlZvXSKHL7YVU4VJ5v4wcttcJW5W7HCTKRsm6ZcJFJqgnjBtdxBYsHKs
9noJ2F4JsdAQnIiDr7K2IySPxERzyY3i3LROd8qALu7bYLmdkyGgtw6pcFSB8zgdCHZsZEdMrXfZ
UBX4kM2UrK9afcR+epNopj9pc4dmK6TnmTibGfoAYRXGqRcpXHXgXuUMJOgwz225qDcTSitDm+kX
GPbPLrbClWoGwT6dyoe6XdxTXtX3lletF7Vw9np+16rucrOQdbipl5zWRpHjnqYmtIt1atMJyPPt
CF6W6ATlXs1HjC6sLLC4U8rLVO2p0zcDM7dVM+TjZdSL8roYz2FAINriMjmVtNlcAG8WLM5fm7+d
c9PsVxwy45AY2op+BGaBPsDGrgiojjyrVg6yccazSuTk2gLCoyLKpFL11zEYgfhgI/6ATYH/Y8ix
GxRF+Jl8kWn/QtaWMj3VGPRTWBuvcWegavlisNYI8T0vpyEjcaySYet19Sv1+2XzhY2VNg6Te+0+
tiIEnthY5A/kJjbqtTKE/b43Aa3jMR8siC6p70w54CSps4WujH9C7g556G6AHj5FohEu8cbfm1Go
luXhrCi3tWkRR9IGUPDDIvwNLyt/kcrAzgLE+YLSylNf/0FD30kbIkSGfwGUEQkTTih/8fdJz4wJ
J1PnndQfS+0rcy1wj3KXAL/lEGrnXOqeperVw2BFZKDMghV6gTqNJ8qtyrXkJ7PwUJZN1072bqJ+
kCIYPXp9QFZqpEDLRL2q0syFZVUUKuuNOqy6Yxngc3P6CKvqXwpmRUi17XNaW5GOD5oZY6B6gKmI
1vTERyX3ptxAaxYrK4Fi/CIvfzOYvxS15uQ894zgG0PoaGk4VscSMEG5n5Hjh4Gn7iUROxJs7FSa
ZeSxLuDYzE+WvaHA8RQC5k6I2uWe2aT93sIY3As29jcgO4OutukgREv9O6kNHSGleF3w50hestyL
CdflAp1QXmkJSiB5tYXMdaAdilfPhyQuxCpCsmeAURCvWDKSe8+aYOHl2Y6upL2T7HO5kdTiSvTC
RwKlRxWSljy1LE659liGrtLihyXtXFIB7ooWvERMy8PCrDD34kgi/qfbenN3S9hnyBxWqvWlXe1b
uD9HmLvhr2grqY73pFy9/UtBL0/Kw0UBn2I1BSLSPmcZHgvPEY7lM4u4YBuIC0dhybCJgvw5gsSC
Ski8AvmC5GuZ7voS8TfOe+QAcxEh+9KFHkDq/RP0ATu7t491jQXQEVSrJiZMYO+aCUOJfmdJW0kv
bD2J8Jpk0nUi/CdNmWgrCAoFii42fKf/2Jvtjuv6+1j+WJUnvSEdN97MGvmv59kqQdMbedz1et48
/+23La2RH1r1Y5K+FSmO/to1pRNHeHLkSXrMwSoXjp3fHilTx6RCWu7JBw7C+UP1ZibZnUtCJ0e6
sux8L49UYTqSe57RPNd9R79HPKpJKbWhAFWLFTZncJJKgXMfACmKMb5E8jGW2Pvboa0VO89mVBlF
HDKdpD9/vWG0yjoVfij53sq3lRyr9igP5WYUb/r34d8eEkkfVsGIbonvogSyGaWGn0IJG3vvUPBk
mW3m16Vg9U9aPVI/CyN0l4KgiCGWK1Pu1rN+FQsbpDfdyBRuKYEJ5OAkdTGu3KWMW69JXCHhtrxV
5KcphUm/7cpUeUIW9g5c0B3uOwZJbuFsSw+CdooMWcpgDHtwN5WiPn0b5+SfLw+lckbuyU1U1T8X
ODcbXeoCBCyeVCBG/+/jgCDOndsru6+X8xcgsmD8nAZyJCgTN2sMef3XC5YPs9oGJTM1KJoqMyu8
mdqfGF/4AkXNXu5OikH/2XE7XzIBZcBzIoZheTiFDStQyQ3sMqxc2nCQED+5MbjrMzZJz42mXJCZ
//0iFKp9W5iw5DVpUX/baqN589v1LXe7mFJoOiIYkIf0cBFRatrpt8fJK1vttItGhtD2t4tfPub7
/6jhv/gFVEVfnoujkLGimJjBxiZBU/IPlE9p7QoN9WQ71cpVx4UwMJFX+J0YGEl/m9jIuEF5KPeM
tHT+lz/2Abm6m/+Hjgy9FI1eyL8Orbsn6iX6P+tXDH7/1JX544l/dmVshDwwFMgUpRBhEjr3z10Z
ei6IfzzzbwF21j8801RdHPw68faOsPb/6dLXYZpZuu1QUKRcB7nsP+rSGI6Q/vxunff4HcS/aWgH
mVBampAO/dal8dS26IKAFmmixMG6iohgLgQMuweZ5E8tEmYBylba9tkV6Gw6OhAzYWnnyk02Bw6I
ZnWG9tqszAHwti4Q3Np+pnEosNyQmm9C2LEC1x3gMw4aF8I6JO9ZIL0VAfcuoXxHAvc9eYD2e4C5
FSTw1u6fgZXtQma9FNmLC9KNXQ07XOMaX6kCJ240mk9GNJJ1zftJyeGe2f6PZFkuIyRyt8Kgm8Em
72GUQ/o4ujDLPdjlVqqBEI+cK5Jw0SnrKWz++M0QwPNlXwj8eQ0HPRVAdF2g0SsBSe+gpTdQ0zOB
T9cQNbVU6Nx8RHOvFJCas51qTqe43Bbw1xc47P1EbK6e4ZSaXDQE5ecY8WA4/LjqTfNHP5qoYdJH
6vwUuQxes8U6Kh3bW9bsaIT62kZDr/9aNHNDRli9SmsdXjzcePjx3aiCsKnQaSQEbLiN8tLBmq/q
4rVbDwNugXZODloCkl4XcHpQzRtlan5oTADW6rgmKYgyaT8ksNJGJuIEvTqou7TpkV4McWcg8BVY
+BZM/CzlXWiVinJyMdxQ30dmrYPQr+Jon6pwkKq7rpj27gJORetTrDUWdpMRwbaix6/1jNxHEYh+
0qDJcbhJWa9jI703+xD7UxxtU2Srqz6Om/Woq9COkOKEA0L0hCyAQIYCkA7QkBKgRCIuQAQHeMtd
Ft9V9i+iha/GKhuPHW/CXJXTHd5Q9CRQ67w3WPwnBRSLX/XBgzUtNxGftR7EJUis4WCpKY07MnwO
mog3UMg5aETgQUTyAQ0wdx+RhZBWhCJUzvBQumYLbKvfA+lNt2DHePfIUmhFqMIg4hWQDz/lGXx+
22jrVeimZ7skjEFrRBXkthUhDVYbXVgvVCshV/UjkhyoVDzTcgCiqj6aTvpUpVWGes1E0U8KREoa
xEwMgQeBnIwIV4RF1CI2QrOdHv/itiJPohztuyV3D2VEsZlMx2NDt68VERQGWRQ2ECe9uNAqiNca
WRXMoCe/LvfWQq/PMpp+o3YLc6f01E2j5hudkV59b1ob608pojFyEZLRiriMOSM4wxMRGkzEAhI1
+tRA2i9CNhYKJ3Sm8h8VTDpPBnEg5tNI5qhFREcXYcMqnKhAr01fazBus24wme8p6MHI+KhF2EdB
6odH+kdgdcW2EZhU7uHLcZShKGLv+5xSayjXvrLpZUB9L9Ls5V4r9sRgjEjOff7jh2ICVGcirgRX
31/7iphG5j1Z5F8/kw/+ekaOi8esRJuAXEkSrzptz4X5dZQ2vE0bLU7mtaGXULiw2PHp5FBBCwuT
j9lSH3D7+BdULcjJvUovqaUErs9ZtEcAT5hS4O2jpMQs7pVMZiqv7OiawCmWe6NRYRpNNUpNf56S
55NGv8RT7Gy/Hx+LR8iHzdxLcEXRplOE+YBMvurIah8ikqPvGlZeTNfEOVVs5EPkpgiplIUEdYsn
fT9TPoq2Os8iOq5gcNO+nvn1mzr5++SDhji5Cz2cH27D1U302H3bW8E2JULzYcSON8+7akyT18rF
H623DDeu8XMsfwRLr628OnZ35FrVN1obEEvcTeYpH4ZdD5X2NA7lA2S05opsC33PLP4ibb29cAs3
FUl9uLMKZv96FC6vlCnuYqwv+oL9plKqrUFqiDXVCXTZwDxP8/CQxwqF+aEkxd4BkqcvmXtsHNpQ
elj+aF2F9oWhnmk89ZsOc8ImiyF4R6jCl+dJo6TO6iEgo+i5MdAWWsrPxXChzSrNgqQ06S5linpQ
V8sjXDfMxRp5EYXR7vO5fDMngwh5KuX7iNi1H7EX0Op00n0XKzaTcDc/KG74s/4v9s5ruXFk69JP
hBPw5paekihS3twgJFUVvE34p/+/TMVp9fT0xMTczw0DICVVSQDS7L3Wt+b+N9Fw4t6lhHgxAVFY
GMw8resfF8JsrpaqvPThRKlu6qoXUgu3xRzfF2kc7jSBYK6O3RSkuf46dPGyz6KGznnAhCsMahG/
KLG1LILviG6sd2OBzQ7tj2DrPKebuaRLE0YYCpDE8xjT+BqiIjraVOD2Lm5MVWZRG2ccEUiC1bk/
rFOZCETEqF5Q/2cDql6WJDwPA4tpVhPF1UQaXLbqOkGsqk8bkGaGQzsEeifUXA/NWZ5SBQtoY6nO
5tIn7gbHAltoycFQLyqeis45N+PP+VwDToHvuCf9zQRG8JfHGJmyVDerWoMqZk04z1xNK49qK642
5f/Ynv+comJ81kqIoWpnrkoK39v1GUVAwlrhAN4gBGBJp059aks/fmJa07roEpzDLtkfdTknR8I0
myv14hiSlqAOVYaZbzkvrtx+qeKMw6rAtAeEVbKQtMgXVVr5OTXisVij9R2IKHExQE+yAPh9qIos
6pzm8oCgt/76zoxyNaq2VCm4I9k552GZ6+t89mbwE/BPZLGvkv6DIB2wj8rayKKynFQBjywNdy/z
odRVjtNlw1+YTp7cbfxc5Z/qiDpSH+TkgDmzXuHBm1DXyHg89aJuhJ9TdbQ0PWKXmqgrdd016QNR
L6q4ot6rC4/VS9i6BF66zZO69raxYKJRh6QIchhp4jUsMfh7Hsn1evIpZBUu1EN7k0Ul8Gn1Z/2r
Zkq2cbbtS8CWqor1U8qKUmHsnUl2hagP/LyoktbPqTpS7y3uW1OlhAsjC2JD/lcBVR1lBaoZ0jr9
9U9p66cc9POeuvO83D7q0mo0KLtIlPvnrITmpmpb6kVVQb+rXup8TOBB5IAhVHX1+9p9P6OqxKUO
k7JjaMvmzc+F+wYy/Ns1JImFFbzXoxrmog3qmf1+cr+PnbT+8qSFXV2Yn0ukrtg/3vPKYFg3EjTw
87TS2KACqq6deprVJ6YWh9sm1p8NWc5UT3DXCipk6lwoQE4yeAVaJ4aln3qmepRUkVMdqcdIHRmR
sfeA0e5VZVOE9CP6kuwFJKiqsGnLQqj67PsLZMWzikAVD2z+N4HOeKhrEAS8v47+8Z7WNhF6y9Fe
2b6/yLmxS4irTlDjxEt7jQZ1r+p6KnZNHZUBqIglaN/VJVSFyp8r+l1DV+c16L+DQHujHkH1SFYi
BmaID4iR0smosNMGP7SGzAn8Hmdvg7GRgEQGXhLPLapiabhWBUsE0ezBSJTeqofTLUaWfOoLawtf
tSSPqAtdKgGcelrVC5QpfnrboJfI+owdiHJnoTfMWFVIo9bPufBdEEIyMnIuFbBFXWH5UsuBW1dv
FkOn7TMS2fS/hmdFf1Cn6ki9qEuv3gsrZxWWYHJ+hss8lCAcNXJ+H/Lz38ogkl4PYe8COckU8q51
Z6wgB1/9CpM1Ic37/owc8wX8B18xGayPDupQfaTMgj+nEcYPAg5d7XOoyQr8DDtS0JUlUzk01dHP
y7+9Vypb5s/XRApK828/YpIcG2iVf9SP+bZzhjArHMm9+du3/dv3/uO9TNJ1KNFyO8o/v/qU4MMP
T9J41Fk1Ecwq3ahG2/0yRjkdlRIRZMvil3pRBayf96CHYY00wQHpLVygCUBQIUlBloISqe+IZslj
U9+ivvnffoz64G/fE0hgEeCiUkF8WusFhwi+QFmH+/5x3187qDKzJHgYkomkPlcvqmj2/ekARkmX
PCWYyFTTxQhlqf4GLkn2EvUzlOw9evCDIqmp6Igk9lkWUGxfZO1dGfImVYuvVV2+kyX65UEh4BTu
rVFFfFXPj6jst7oNWFo+AXMMoc2vx5tGFjrDGvkRPOywvJllo4BBprz6IeepU1/1FtSbqWw4TLL1
oEh53y8/IL1a9St8Ohe2bGGM9DIK2dRQJkIFb1NEN3WKkBLjelo++bIxMssWiS1ZboNsmwysVv+B
s1O/FamE7n6g89KpHowiu8VylZDIqdGXzRoFbYtkA0djYmCrJzF2umzw9LLVE6uuj6rPKoybOhKy
PdRzI8oBlKDdN+KA7a1iFArZbFJHhjNs7ET0BwUwnOSXqqOWJjkyqeWggIAq9iQbTW5BQ47Y6ny0
yRGZTSSbnaNXB1WiVhVrTA02o2T42g0LzUkVebLI4eb7SHeiq1hbjaq7lsrfEw1Ke6WOGtmGA6Z7
SlVnzjwBTOYBkr+4enFlGw+CMf4buagoVJdPhddUqvfXyDagLxuCqiY90iOMqQDu4dGiIVHktlmL
Lo1TwRNRQ6dsFUFdZjxVZf3vCr8d3jSyNalq97rqV6pDVdsvZTuz7Mmsl0AnZTBWR9+l/Z83ddke
7WWjVDmMf14IA/L2C53Vn7eUUbWTDdhOtmJr2ZSd6M7+QBzV0c+Lcjh3dHh72epVPyhX/V916Kqu
sE2LgxA759CpnnE40D6O6SM7Mq9UvSh3a0y32ZJtZ111oNUHWkVb2qc/rQyu6m7zVfdanTuqpx3L
9rZWWx8m/e5Sdb7VzfcNElSd8YIeOcW+hj6F7Js7dNCXskmOCnQZRMAvddIs2ezLTrs6L6JmPGQ1
xkDZn1dRN5Xq2mNABPSn3k0SssF8p/xSuTZhQNiNSrz5ybr5+3tpu9YCJAPFeDNICUEjxQS9lBUI
EzQaMgMZuBdI4cEiJQgdWoRBihISKU+IpVAB6XK596R4oZYyhlkKGlopbTCg5Eipg43mIUf7UEsR
BJEqj4uURSB2hdKCUsKUkolRUmqkiKKXcoo8OtSoK1hup6deCi7oRa0MFBgEL8TbUYoyUCevYR9d
sNfpz74UbmRSwgEP8T6Voo7RQ94xoPMYpeBjktIPDC13mRSDNFIWUqMPQRAfHsZGrhZGZ5dE+rRZ
XO2EPhHEg0ibg+vF0VobLR3JtrAAoee3ZWhoW408y709s9JxG7c/dn1/CCJS4KLGcW4jb7lJE5pL
kT6/jIiq16MUvuBytFBBIoahr2Qc0W+dqWzhgpeSGXXUo6KhdTnsHJIIbqxYLXJhU2TaFBMgjgAH
yeW8bvp2WKu4njLynLUWhvYaOmtym+fkgxpS0FMgG5ICH11KfVIp+ilR/yyDd2Y4Gx+tPvF3s5kX
OMbgJpHnMe4jKSCCHLiO6b9TBonExpEyoxa90SyFR6aUIA01weWWbZIPIAVKiCNPmMnKHY4uzPXU
ZmjY5UrUhLoplzInn26RIYVPBQooByUUKpFxS6l130uRFMF1YhVK4RSU1C2JRL8qWsRSWOVLiRXR
G4+kX0ynUMqvbHRYkxRkNVKaNUmRVi3lWim6LWJl21VfGvm6pbI+o+1y0XhVaL1qJfqS8q85OOCE
IwkMXVgpBWKBBW66tXQqwXl630gZmSUFZaGUlpVSZCZQm7VSdoZqx9wUUormS1EaQLoVBkZkagGi
bSlcg2Dg7BG0bW0pavOkvK3SZ2uXFdVyQ8NQ5v0gg7OkIK6W0rgCjdyCVm7IDx1wfIsl7M2ipb91
I4pXPeu8tS6FdgLFHVp+jF1ShEceF01IKczLpUQPfuu8cqVsz5QCvk5K+RI0fZ0U92VS5pexwVz5
TLWEQTDZSzHgJGWBJvrAxML2BmVyHzrIDq0qx/aYgIprRLCZpMCwRGkYojgkxT27adAg6lKMmKFK
rKU8sZJCRdWS+v9+qv9b944uHEb7/3P37vH39CH+bufHuy+/479tO+s/DmEz2KJojlm2Imj/ZaZy
/+NapunBcTYJA/mbmcqi2YeLKvAN3QsM1Zv7b9vOdP5DZcfBYQVe25MW/P+Xth2UaPgEf2/bGQYL
G9MPPNOmccMQIc1Xf2vb6Z2mDU1V6QwR7XBwxfDQDJgGOxmIU3nuyQ2sEJRafU8IFxisZb4paZQk
C4/XzJeYOUNiuBDIFfg7x2/vLaf4aAW2E7IDIE3BMNGHx8AGuEx76q52/Aeq4DdthWI9XkhgHOJ+
hfv9KSOdkmx6U9zQVPgo9Z6uXrNqZplsb55dw5Nx61dGWtHpqZk1UOx7vXhZygzAblzeMP8CZGuc
u8YSt05LaHNVjmB5Ajy2WmNd8t4ViFPwSvkZqXUdaOsu2oCiWbfaF9BqWkmZiQax9ejqUQ72MBuP
FSL63Ci2i0eIV6zDWTHqrZ8t+97onwt2rYu0fVhBude05FEELsElHmTWHv3t0ozdakwmc69HMw2k
YueH4r3xjR32MRj3XgXvMD5iXulom4zEzhvUEQZvvkqkl7QaNf4DeP6J5I3MU4Ht/hon1PcZJVXz
pN43Wtc65rp+Qgtv3MICwIlWJQHG1sjit7DFDa3a6VpoFhk602JsTDfQzqVTRZfQWqJL1WhwE+H3
L7OVbtu8mzaB0+iXaHFYrxRgGdSpNNZcZpugxyTYWeYcQ+CkNO8Nwrwi+huQQjHENP3ClygstbMe
RPWuj4C9eJofntVL68/auTarh8H6LIIJLtPiEb7m5+6CUwePcFlQirUL3tPbBu0+VzlNtNReW0Xt
ykA2cjedyop2qWnE13XpWcSqU0HtNFgIY+l5N+0M4lOb6mtnmDz8OhVKXH7OJsmH+DK1XnKb4DHB
7ZJjzY7Bd4Fnnfb5WF6A3GsnN5v7BzEnMVLthKhgz+keytax7wz9lgo1toD2CdQLL/p7ZC3hgzox
WfbaYzVcPJTvxpi6T0OBb6TUklf2z/k1EStUpV2Rvi61DiRId9xtKqzXqRLzY2h1zwOL+s90pNMw
LbZNJEOIir8pJ4Rg+kjwp04wJ/c0HTh8Fi7iXHiyt0Nj2OiZcVDpbNOuAhiNj6Zr3SJR6m5dtN7k
jZgPk1bNv/ymOEYjTmnyLkOWOi4htiOPeB7s28wmf8mf3Hvy99J3g0UUkNzKZ6J2YAiC4diJEccX
QdMLJXYE+g3X+W7BQrhOMt9595foWA9Z+DkQ1Rpq0zmYuvFJeNVyiONJ2/nCEq8YoLZ56JpnJ8QP
ro84DybcNNJqHj1nmU+efVHZW8Cu0TNyYvbyTqQju+PTYDT3Bl25dWp7Pmvsfn7xBJ77TKsuwgbz
MLUoC/zQIRxViOFX8aEZMFYzChnryW/wEg3BrZgK0qkNN9jnU+LfxIaZrO1S1I8xORlOyj+dC1aP
TboMj0ScIR0azKfAtE8UBaKPQkuaFQKs5VIZOnEyqK3XJO/adHKMDBaYhWhZRgUTjz09VAASHkrT
PPQOwulRlEBX5ftofZGAJrOxVV/hiTY4tANtXsS9a4qT813Giu7OsbvxBM0WneV/3+JaZixZ8Tm4
rr4SU1m/6NiM9otfaVt1Os8ma48YexDV9+t2HPIXx8jOIa2kO2fps6e5YjGSje9u4y8nlvTloyjz
Wywn0VmdTdFIRlDM8h6lPZSPyX9kBErwH5E6Rdqu/lLoEQIBx3mcp7G/tE7wzFp5Q2MyvwfvnN91
7DXg/tpr20XAyB6/ONntlJ+0DKaa1QNViUwqaTUdLCJ4H23TGq8wXXm7ygudh9p229Wch83vOGAl
lbIDaDxz42qI2ReYGieQae2Z6wemYBjivTeH5UEPqufI1sSDVhrFdc90CYsTjolH6/hQu9YZJEPy
y/eNs5/r2te06w33mHvR/KLZpXPVB7KXIU831YCJtO0b89gK23vNuavy2MheSPALrr3FGdYzhoDX
MVjEWuf2WmFetPB2RNVrv2XKb1/ZN4bXFNKbtVF3fwaN58l0jXM9FsOzq1nUvxIDs8gQOjuQ56zs
Iy28I1KtWgUCZVrYeR4snca+tLMo14POI0x8KYDBoCg3Q9+GB9eO62ePoI91gXDgekrK27CqgzOJ
28WaLB5sXWhfnjwnJ8Yun1/NMGh3JCwkD4Ve9Xf+gNzU1uOHZrQZq0NiUJ2qym/MtENP7A8XPGca
j3nav7SOtkuTqsRk0CdPk2ih3HmlONZNkjyZbSNjzPiN1KclfrtMY0VQoIiO9D7EBNAuF8ft7zBr
9dff78nTciCNvS7057BeupMvX9TRWPL/GQcn3nZTNlxPnjmgI+AoI+BrnbGx2hQxkTZWxOw7lQxP
eisADyUESGMcqzdpJi2lQdFccmM8eJn4Q/nO2AdDX69zGwggtTWmQTe/Ssow2hk+jYGFPwL3jw/4
BOciN75FC/nNcg3Ipkl0iHO9PyKu381aysQ+AnM0Wy+8qdGjGGWX3hL4mrWXgnTCO41RdtVHdNk1
97exsCCymRT2BBHNq8wUzfUg9Rhuoj+MYZIibw5JdLJCd+P5bbCrsvpI/PdbFBR7Ep5MRI7ZeHDG
9pNBeFnBmwjOJDCKlVv1Lw199NNgTx/IZTGC1VjKMV6vKbB763p+SIa8RTUVYo7tOv5ZRJGebXdX
lvflzenjQvxzMGdrkhWBaLbTnQFth4PmD1sLUAytvmlcvVuJzrhoHVRJyxx+wawA9TvB0vCMZNdp
TrOqbPbf1ILY29qIt4ICd2YPkFXPzZ3nTs1uTGqCrGJSJoP6KxJUFnlan7XOkVL3beDA+ccItQ2S
4NlqzC+j0E6dp99qOi7I3n7z63g/Gv5dX1G3S/Pxt0fc26ppUKMkifsU9eI585y9cEO6iz384Xr+
ndXCJUVLW/fd9EKO0Bfd+WEdQBNiqeFZI0zrGeU5G9Exju/ICCFza4dnfdiGQ/heBZCIyl90jLmZ
u34dtDVysT7EYdNCTjHt3TwiwXVyR6zJEfwyM9A9euHc1cGqa7BqpO3rYjsbHGYYx9ueNV9xExr5
VYNHbrU4xkvV6Q+hh0CMFEt6kDxP+h+yI8Zxfg5na1ubIPgiiDamdhUN3RnAx1WLjIi7abuw/luG
C3SktS99/Was3Q+W9iElXmiYj4LgxFRzD7NH1h0jMTEf0yNRH9G60mpB+6UCVtTL1jXRKREqG4Ay
VDweZaT9ZsGhTRWt2fD0Y+ry3S93RE3lmzySbUpMmQOLN9VhG8FQdS33psmsTWQ3TxU6ry5grreu
kro5NxFyI7IYblg/ZXtGNQ+cy4pYKIRDAJFzexQbaiPUIYh80MNmHwfeWQSomFqL+ksZXpsYX9dy
2Z3oDDBF9ApRprzNg+HNK5rrioC5stPxzmvzo87zuOnaEaysZx0Kc7kZ6yYE48SDiESR1rnjwfOc
L8Y86vz3s3Ld4bck0XHYt3H/MGfFNaF6APh8vV3PFqK0sCXyHq7EqvfdeAMq61mvrNtM9yAfBxY+
ICd9WxrCzUTO7y3gKASIOpbAnFjIDc+isN4oTFDjMZy3qM1vrR4T64x2bDXHvxubZ8TSmq+hBtcq
eni47pNXBO8gNj5T/xczwCVsW/6rdeKQGooQ3//jF/MnmXQ3ZifgDWOOJRmhv2SCTLc5hwajzR+D
5T/Phv17cMffc9Lc2PVvIWx9XVTFjV3GpMtwyZ08/oqd5A4TKdJtp/4gQay68eKZ6WsGzsJcNCT1
OwI88L6Nv/cdiE9xfGLB/GqMw0vUOygo3Vu/Du5yc75UlewQFNOb7venikanjd6TpZG5qtr4FxX8
Rt2ABU6vVV6J3dCnLYZk99xmLgqYeRsBbQaZHHn5pvLFJSwzHkosEZt8oT5uWZxp44UI5Eta2++O
nlwi5l9Xw51aTUu1G0R/Ewn70AxWjJ8TiygI17a4DENY7/vFw5YH+rYtCiCc5ItBXmxbQGLAbaBu
jzFG6HdbQhmbZfnd+3ibQRlcC/dWgxGBfydcs2jwV8sCQt8ak7PITRyBxnDxZ7LF8/Y9DPpjpXnp
zia1DjW5IIkqOfXNMG27zjD2bkK8m91gocHUL7TqoyKL7WhDmESgpzm37PcJ7qth4fcVYX4u+2PD
528QLFN8slNEgIGIL14bPiZV+wfgEyKhwUJflxPAZPtf0X364PfWgxuUyWNWWS9hyNQeiVoDHj1e
DY4odqyyxNEJuKXKoJ8OoJrOdtPRJbPzm7EFIRAmc7bDvjG1m4at3AGq1wkmn36v5Y8Jbb2V6dT2
BjcqyaXDmZ0fjI2Z0STCcLFpApiUcxzsDNcP182QOnuNZErGbvc5hgCxdfzy7GVzuhsCcHHUo68z
rto1GAADKNVxtoj4rPX8rGmjuWkc/zyOvkDDV+CfDJA72i1WWzSFG6ggiJe06d1tvZ78CPfoxLT6
F98vDq2TvSVpZV61Bbv4UuiQRkAdIy31N2OApq+2KHmaBXGbRte8ggzcdS1aGTb+D1mRgBwI3Q/T
skY8j4x97xQI7bUf2wsGYfbNLhd/1Vg68qbEu4vncMe2FuV+69/TBWcz0VrPuukyXba5iS2PIKDO
PwunvMPv7a4pVJ9Erw3bMg19qnTXI9OrDxbvCmI/G/R61p4EGmgN4OimDZJXmFT5rnXG01jqf9CY
5kxlBN3UWRFtjcZmYx0FO9HTlGtdmo6UjmW38q9z9SbciJfMJDZHvT8WEgYr5v/969THqZ5csRtr
9upb25y7O6EY8Y8fqT7UQ1aE9qTfqB+p3hqbYYPsVQpymWhDKyqv6XlDPCiQMdmgDSznCGrmNp0p
JJXj77hgMdvN+isFj1NyhGcqVqbWHSvRne2uPfqUfVYJIIiyd1+dZPjM6uW3l86/GwtRTD+HGxEA
QxnH30uG5qaq4kcmsesCElCAe7wrWCs4po2OzjZ/z/OaPSVmxNo4VXNSrYdfy1J5uzxnFhgc46Yh
TtgmFHxd9Za+9rogXmPKNxg5/5cYHhXIs+ShD6ik8dZmj66lH3WEMJh51EuMmW23jM5Tk6H1wp/y
UcS5e6V3+WEY7YbtqiezFomXNomISKsAAJ2NttaQZOLGRNu9QiAv1XOc1+zxr+r+QIbSXeUY+l6k
BYZNUcH4ppo0B3F8lbl5ubUcVmeLWbzk9hLvFg8TWbMAagOJ/L74lJYHKzKv9cEyvl/Mv45c6n8s
pSIeYmy7ZBqY2XEeqaib6UNeSDaBdat5zi/TpQanP3Rm9EwL8lpkxaZLjFPgtF+xCJ88kjVjxMvm
dFu4mzErbujEbE2tvLKNHr/3crKMsVq5tnkDG3lrkyFg9voGKMA+mRr2M5scjkvIvcEmRcrTr8OK
JqKozW1hs9X3kruhJrdjRkHpetsu0N4bI2Jm8EqEq8GvevaPiYDqzhLBcVjOtiFxnPldbzjXHlET
XXM3Rf2pLptbLSEQLKHooSNuB7pA7Y8lfrN1oPw1ffxuLPoJIh3PElgRKfKmmgL4N7X1i18GzQbr
emaGB6sfb4PJpKZJkNgCDUjY1wPQ0yrGHFff2DqpERP6374BIUdEqhmmYJunZj2lvUts4Lgf2FCD
DSRfQ3jcwWWTP1Y9hcsqv3LYRfn54wy9cmWb4YtBlnCopewvaC+aZ7DgwPrz7jP06WsRSOxskExc
zPRoYRVa2Vb9J6vndZBrV/7si2uz668cl4oAqE88lUF1WzPwryZWLY5fHc1ymld5PdRH4RTbySdX
tetvSId5Irpd39DZPKcN9CBIPrNd+vvWfpvD8EGDKbhmarqq0guEAmzpovbg5cDVoIp9tfTdvigX
1pcCCnxVvIS9Tzqq5azzJKbCGiePYA37wkMk1bALYMHBrS/oiLcPC8v9FRxq8JMuLgZhz0+0vxlH
hhaVVPMWU3bwF5CWPkT4VnzZlXfV2VmzTZP0K60Kf0PhlsrkPG7M8WRn+ftE8OiVJbg5SyJJ7LE+
dC55DUVtQ6oP41+QIvvbxGb1SDtpypjGcj94STOnXYV9/wjkkK0MADu7HF+bPFmn8IFGV7wY9rxP
s+WLULcAs2dW7RwTwKoZjsdiecjN1kT91Wtre5rXjq6hpwApYcdEVc29ifnEudaTPSq0e4KSz5Em
IZnz3RDV2tHoXm1bHLTupYfQaMX1duybIzCAexCA1Vr3jNsRoeIaeTwJvoPzp9Wsk2aEWwwC56qZ
ESaEpxyNLjiw2aKGcivy4XezJG9RerGM5iVHw7Ep66JgNelaOxCUUBudbjeM8Q0s7uitr6svw82O
mBlvJlKEwuiZFuGdNbAK8S3yaP3wzghITIxYiiBPfWiE/mI76bUzlQ+RiVkkH5mjs+ulydcS31Ck
7dHuqo+smbOVngB4qKwAcGDWv8V2EO/rxf4MU7cgZobuZuFUj3GcPQAoBC0/kLTc/Km1Zq2H3V2u
M+Z4ZGoKWsZV+bkk02fIoGAYxR8/ME5dX5P+6L2D0HjvF2AjTrsRdonHpKL2PwCC3Y0Gw0q2ZGib
VuZba08puSXLo/DBoIPJDW18CNpTpY93ZOEC5MmStUiGgUJ+YPAfXE7+hOtnfuqLzt9FM4lZcqka
1uWfTuv2uokI3QottKXJRx8ZZ2gfeIuA9BpzuasWb4fKiRiWJTox9e2ott3lBrBe5wtcCdhWDPeZ
+WYZtz2rN6Dyt9UyHrspukuH5d61WZQtVIpRxfhOs3HH7GJDZeVX0c5TV1wJB+ZcYJ8SAztPYnkP
TeoSiDcfHWvEehH6VKeNt1EP7mNalpGfmFuPtaEemQTSNETMwDVN1lUOM0bPgGSaMyvofOtGLHiW
arqTf+K+qB+DPKjXwJRZysc7s4u/NPZl0jHDModfIX5LF/Ls6MBvuhl2qUiDJ3MyTqPLiUzMaxfk
C26B4crJiexIvgbhzCc7iYOV42iveZK/gXuXWyvMSEv23EYotcensaTz7BbJWT1IXc6tX/9h8fEE
bhV82JRv0k5nj+ZfGhcy3Qhnks68aa493WD/0WqrWZ9ePJdfygxZs2sLm0W3Z5rMlpNpsC+ih0p7
jJ81QGDhjmFGb9Ym3a593OufYYzgLYsvyWh85p7PIB80l8joeO7FuJ0r4khzkz9gm1LBltvtaiao
rQIQ4MKGWhtZcMvVPw5w8nGxUQ7RJj1eRTZlIylFjwhQJlZeQsxcDF7Ok9O475ODqMAznsKYAscw
/mGN+9znD5itql0yozMZ3WrDvUXImTXOK9pOzCuJj3KHXG7WkTD+WptBIcv+OKNLlPXo77Jpvo9q
/v28H/pd3dtMqKb5iQK8Qfd2lRLAfHL6/mkkcKUQenO74Mo+EAEGf16/NvNlWeUuG20ZrVD0s0PJ
lXWpoPik+6t4MGi6LaTUNWBLcpPWIanbVOiMt8X4KMb0eaYFsyoywDuBHCEb8aZNw4dr4S/3x3jr
FoNx4+esQ3NC4An/4L83VRCyHcwzU8jcCh6AurtpW+zO8Pd1wls3HnIEDzxxjxOtdYClDDmp4hS4
8QylfrGpu9gg4yG6QE1xwXx3svSa+cADfLg3nrFKk/ip7ZHdCyJ/2i54WZBJWWP31Te+vSLGeuaZ
i85eHtwJkyppZz10zfRSW8HtENHLyBvtlYqto5ckMRGJcSg0SpRunDDPMqElyfyZxPMhWRryTbL2
z+KCVGsH9qz0+YBNmRg6PCYCktS31NeDY5h8Urb3eIQQM9jdurTMN0y7TNl58msikMsuPC4c6Rnb
BVRzZHj3KxeoFZofokztfkuyLHCgWPeIUaGqvAT91gAnfKM5/qYPuMWNSnY3h6jZNAUEKHtwdp0R
fLG8eYoWdrkCU0vULwNrEhKQ4+6rIGSsSzwJT07MVWi4bCDDnV5a1a3R9c9GwP6pF2cyBLi8115E
PWkG/KVVsbXpBxrBog9WeZs9eUtGMWrDYqm3bz23ma4HHSxUHlXGTVxIYFoUxs96bcIBGKMAPFxI
ppL4sBfA3dHQX3nhcConO9nYPoS2DmrZagEP6XOVnJF9Oj2oK18E+CqmRz2rT17EmBdUbNCyeD56
Qf1hm7ST4ujYFRNFrOG3X+skELJvMlJzhbb3aYJ8s0vgeK2hwO8ceOilhBpUxnw7V+J3qTUONhlr
Z1PnN+pno6Mvjc6DYl6SfNbXE+gq8pwwQtX72EnPbgExKZv9373wqf/T1yultUqTI0Bh04IeocbP
xa5oipYUngLBdAmSugZkV5oB7hz+4m00fJQ96K2w2wbQsNedBWWYjv1WCO+ODe1jHI4fZuZ7q7nz
t1bpd/tOt97awpv3YdcT6Ta17yKnvmUkMCFjqO9bo8d9Nxtnh0ahE+o1akxGPkvLTgCVdsMEY7Hg
nszopmzNkCmdJXt9EB6Sw7p1WYLm/gGHEmt0B6r/oIkdLEzIhOxgPB1ooCU2oW64xGAYxmYQ6a+G
ltl6LNNHqNx43agErNtSY2SnCMi/bNIR2Ay0uTaTJt6dME5Wk8XCWA/NbeD55Hi1y3OkaYAhetSb
o4/ozS39edPr01fv8ZZTmBe/R17jT1cRnZcNhTHene470E9bL0ZmEFfXQyAOdYttKXT9bm1AE5gL
RDu1qQ1rSu73swjCzWyQ0YYPlkxJ34XVnOhSVMBi0nkJPevOnqIc2DZVQt/woYmUb1WUrIP+uU/7
kozBYD7kQ2hcW+0eoRDsfrNnbfvo1aa3GRhgQPajVyNaLqGt796GOU8ynSfrkHqas9IiW9+F1mDt
+olJpnbbmfnH+J2w+SMGi4k2cHZtVTFkS39tTtLcfBOPYjwU+YLV1naPY8AUl5btkbX0HaE9NSmc
8Umz6DYk+XRMMrRRZAgfo9xYDovPMsS1QU3if5oCEe61PkNjZiW7UrBEsEmx89FAM8F0LVFcbMgX
ob1WrXeVNGG2q+uNaAi/gvUNloKCitX6hkRDwZzOB+Cu2cJYVAViN3fzJ5wcMNAE6NA9yzd6cZ/I
NOlG805hn000aXkwEL1WVZrdlGHyEPYjCw+U5pRnpXUVOjitWpLasl1Kd3LVtf09+9hdr+vB1kjp
1A7kEl0NZbVfkithlhenpLFQs89eaX5+Pw5R8EIiIjWcqna0X1Tntkvn7vPBXBsz04wdiHNo+sNG
SwcyrR3/Ix5qRs2hZ6QmyGnCqrWzhvJTT+NNJdJos8QeY6xmdduZiogdpbdOaV4xhd7XnnsckGBu
HFC8zCYVmXMu683QtTHveuR30ZxB/1MenL4AsBGnPpq8lG4PKs/KDGk6UPEZ6UdGnvFJCIEAcaWd
m6y9jj3vyZ/Ri4Vhnp21dE1I5a7mVzpE/0PXee1IynRR9omQsAHcZpKu0pS3N6hMN94HgXn6WWTP
qH+1vrkplUlfEJw4Z++1K2JB2ZYcMcXbzA9ohyCNOGD8XiM5IjlHL+6mfj5Z8BIDhjsrXXZ3RZsx
6sCFa2A34eqAC9dFRsdwiR1T686bOYsfgZ1Z6yYq+x32c/3eCyNGiZr13PjVg4plz7YjZsuprOck
bLazvcgIGToe8CvjevcHDO1+vdW7QgZhOd/l2sXWJBpVk4ZBpl0QFaD8WOyFs6IvwR4O8U6C6HfW
Pps4ffbeaOgfc+1lsKeDhfEM3ocjiBri0qP/sgb4ubIjJ6HE50IviIlD/6mz+RI1CiHkDffEPdZo
ZvlPztZI5eoVYmMLjfGgNbwq02P8Vlrbaa6h1i7JtVN9ryakhHFErGtG8AIuZ+HRR/IusW+rbadT
7ZllfC7a3L1omXuMUgcRlJXRWuvfE9RDOxKLRg7zkEbFGVPQO91BdiKyBVplAjXsPXC4Xrm2iW9i
8mFfctWTIbjmcgH4pSjMdcFwWVs3QhFxYtLJ5nJ7VAzp1nWnvkRlayvHbsrAUm+s7TAAS+PH6LwG
RH6K59rSPah2/bnYeaEKhjbGlwYafwQNz2wIskteNVSHgPUStlQ05RsLOSUzyzJgT0feAwrjjZGx
YjtQwFqCDbgm+lyfw3C6kPwAPjUqjmNtKDz4BLAhNdnbbvc7MlLaXNlvuyIupeY/4ilhkbKY3PRI
YrgObN3Y/pqSgbRa7cY00g0p1NwqUc+ySh8hLoMiHVJ8ssPzxLsxlfyYkk/pkB+Zo0PZxLoZxMIt
t3ZZ5ptq0jnUobLyb0ofYJuKXYH+xzAI60JBWfJfY7tfPGb2KFf1TPCXqlxk61X2Y8ZMeXRRkREy
7pFNvPeM3/GpsxD5Tfc5p/GeSlp3Z3efR2iuyeT4zaDqZVZblnKen67tKoz6F9cYz90E6DWcaNcN
irTfsirW5AR/iglQcCrMI4Lyn1CUVLTU/tS33pMSuxi587ZKB8zazcX3pVihQIKFEPWQQUuwmZXZ
7bys+8mMIWPzSQWc625zD/b2iMLU3xQy2zauFt7khvmIclQxVWFQqCP5jQmUrEtYaRr1ZyNjGk5m
GmRd3eICnQKbjsY6GYsP4bkStDiXJS8eWff9m5Tr+LrP011dqA5h9YwNmv1kLaAYVkX3i1Fcxe4D
4VVUMkSiT1dOfo7hwVp8uPjCGHbR0bTXghidFQ/NypB29q49Creh02H7j1qcO4gvuh+kXWyicoAI
ppjkboKohJpHALMwtV2VUGwaxsusaz9tNNo3XV0dWliGD97JezLGuDx2kbcaqlTQ74wehfVL5Gl3
V6XzfYQDfF0lQTjG42UkErRfdlxd1qK3c7LVJGY4JM05nAt1rmTX7jwLsg4BQvqqEbKE5UjEpafr
b6JzHlrL+aqc7C0qjHAHU0vfsqop98Ghwbqz8BXjOY9JuAPTyO5HOmdRsEBmtremzdQGuquIsHO8
w1i/Zt08Hq4ORt1pvqpONQs6eN2H/Z2sLcnCQIlZ9TR86lZrN62sgyhydrFEIjl1dbRpGntVavkl
ROt+MNQ03Rpuij5f4jlNWogas35L44BQ+XTetRArYYKt9Lgnb882OvYlwxL33XJRX+gY0dBRYA/d
qUrS8CcuGLGNTb1Jhb/TCBwi0q6DUGpqm74ZSd/NwKM64QWTGtcsi8PAU+mFKKRHowqtBzuvDkvK
H+5J4zFhFrUn0S+iNMVHRLYUaav4fxns35AwBTHEDAN9NJ4NOoSOreZtFuraOisH48a0vM+0pu04
tQDYp8JheJgJoqIUuxY5bwy7l5zvdblG35UdiTd8MeaOYBxPfnao7HcxK00JKpP8XzpkYSx3cCa6
tZHbaNayXK2c0u8O6EB0lpIPGC81fotS2zJ7B7mBXQhUqDtxDdPvuqZYgOsEFfb5p3Ia49bo1WYo
vkLdyV5yQP9Jbn05udjIutBoxhJO1IabrPG3fTw85BwKKGplG2jX3a8WhC7o+Fa+ak1P9qsot6EL
5TGH8LlruC7rdfsjooLC1HehxMv6dpAmV0p1M1RktqomOrBOsZsq49ch1Vh9LaR9hR/uxmXH+ZN4
srzYSfJeV1yXC9rViUZqZt5lNwUH9d7y7BsdZRKAeWrroRr7oN24FuXTFM0fFpvhEaO4qElo0Sum
GIl8C8022fiZfO/MNlyHtPDWVMi/hrYmHbsDR+HjzofVSdOuKSmQe6BnuKm3hcbxOg99h+i2Y+Vq
ebFm6a+jJGl5/SljCPdYs9i4FQnJqtFfdar7wFXqiZwsonGWNrFdJYRgVhL6gi+3sgNFjaHKCpy4
n1Yui5NKs/BmArS6MK6eSxOUs1nZaGdNSwFc1cqtjjsNSSdI+siaPluScWQ21gil3LsKT95O+LOz
zZk7rBGuvGQJJeAwly/9wOdmW/0Me6i6KL2hx2vO0Gnq4UlXat43QWEEUw6FGxlC52RrRlSH2I9G
3qgdH6+GWB209J8g9X8i1a9//a/fmezecXctBvjrnaflEf4+TE0ptBZYIsqjkZbN+nrD623qv15c
+vge5vjF2Hv9e5jVaPCuPydTzJ+ud/ifb/8+/p+/OCw2pnf4/76KPy/yzzNyvevmzf/+JsLaFbiN
3edH0VocH8ubuT77nxdyfTYTX2QB1u3/fT61llFCXG/aZGIxQy/3+vPg12//Psr1O90dseUqDtKD
rz4iAWXFK7rqgDfFPMglEfWfONV/fufNCwjg721SRFZ01RaMyfWW1++ihVX393cdaPYxTOHOLL//
8wjXv/6583/d75+HcbRF1oPPHFYvffRN0pPLxUDs9u8LaUyNCcT1sf7n26rjWMU9yvNenxyPT7SF
JfWc/fFmZ/q09Xr99gpxu365wt7+gt3+/u7vTa7fldI9uRk5uP/8/v8Li5upQtn7YPj55zH/Ptnf
+15vkl/pc9dvr7f558//PMz1R2izOMw6J17TAdn9vcOft3v9+fpQZV+n8/p6l78P8+dGf3/+++fr
fbLZv/G7vt6JBZ7TlZRlBlZYdl/86IYJY7Tlyz8/6qPEIv3Pnwcd/6e3Tf2l46K3//dO13tev/zz
O71SIekVtrP++wz/PM3f+/7zVP91O8MPeU1/Hwt9YXPT3szXX1/vQAgBM8B/HvR//v7Pk1x//PfP
ml/UYKDhPf3XR/Bfr+s/H+Z6w7+v9Xqb6+9iFGSbwbV+9Ulvr9H5IiO8YgrKQTL6MAqrlXeRHJLt
n+VisF40p8PMf47N+vm6GlSLPR8iUnWwrcyF7bB0H4qNmWUaLUW2bMLSlosY7A7D+JS4DnZMf9vj
hAzp6Czf0a1rbbbYAua7kTk73vMF+kW80r3iSSdGZe/H6S4b1VPTJ7QcNVqaLrm7QBdR//UwRupQ
3XZGdcafi7Ksp2buiuluqmGRh2FARqSHKE2y92AOSw+QkLx8mgLdw3KLSTfcFYb+4+fjk1H72TZu
EEUUY4W4qHVWkxEuhHuqpCg7FxXI/DbRibme6/gkUEGdo2UOU1kdU5DiUhhoARhiO4EvSgQBlMJM
0euNncnwvm76w6hPRLwPs45HXJj7GZKLJdiuju4rpQlbGwnUbOgodEyvi7aJXCoxZuCqYKvPZxqQ
PUDHJr21TUOsmflom1CTzHLpx2BqQeg/P1t2fijr+oxKlyjdDo7XADSmmvItBVSycbi2U6Gc4oiJ
VBrTdmPHXgVdeZji/kRXgj1GShtQ06suiKDU6hZTgFDayXZo+OwcaREEGMdPETPEucYaR+QDsQNs
zDuPNG41/gbHXpw95b8zU2c8qnxMfxmwnZzHKVP9xqjrccfs7GQqPUb0lLJvaePXRv1OQwpIXaci
GGfH24XzytVquZcm429iQHeJLfikbdrpdTfYG2rjF2rJcds1hLTnsvtxk7siYmiPLpD7ClrJO0ub
pgdTWwhig0Zlns9r6DQfnfLjDeP7Yg84MEOIEEPCmg0ST2S+9dBobEybNx6ha9xn3v2Y+HB9O170
OKP5jLACgMrgHw2wKnZ96FiGtfIiT2dswLkkTXb2sfZbkkURtON5OYLMVMhzHs+/GGFTJneMBxr7
Q2pueKnM/ruBkbo2Of3WyADVapyQysWxW69tPbXZT7knxhRD0OINAcI0EsNebC0703ZzpqN3lhND
kYLZIsqX1zDJEPPDNkOzRjwm3ILI47kESrKglDMBIqOabtreQUenbYuoC+8nQ67mxvsC82avIj36
nJS2lZ6mrQeDusywzvQT4mNcYuXy4x84Sjn6QJJ3jHF+8xsSSoW9N7Rfrk8gh5lYycEy9GLtp/r9
LENvbU05SRjqiVAh/Gn+qfeoviuNzmum2lWjZd9ZY/TbuaEwpvFYbzXvJV4qaDJCQ1xSZQ8ioaQX
olWnmVN6PciBprhh3EZAvDYF09de/3QasuOhVahN3z52WfOMmD5f+3QqhV+/G1JdmKEVa8+SWzh2
L5UeWiCtUjrjmDtp0hCRMRsjJueoCpFPMe5I3Xjv2JpOnWw8iNR+AdDU2NjW8pw9Ulc0elCm9Y3l
GdFGN/q9YSG4zPPpFbbaZxg1LVPj6ied32YzA1SGOlRP8Ph25rPXxM8K98GxTCTR5Eff2OpC+Z8S
O29Au2qcEOOlpGKvRGj+BgQVSF28pwPxuOP8SnrWyTa5WWEMZ0tHfydnO90oJC2y7k5Q2gBDltMu
g2u9SuYy3k9fQu1UmD9lZf9h9CVzITndQdWDZ4lnUNBJxCTB2m0zCGugZRhlT4O1HYKIYwJTeo86
Lv1UfEhLWpVBqJJ2qEcsWNi0mrVkjxjr1Owufp8OdzMBt4UT3qNGkZsh9FN8we4zyIHAIsgcyxod
hzx/G6I+Dww/X5TxtCO6rnitAW+tHTkF+ZglQZSB0RUtlOJsZCKGyn7TafmLSM17NS7N6VclmPo2
SYaVEkFEYv5UWvZTJOZ31xBKRMN13etY7Hu3wDHTU64VYbZODIQ0Xs5UK56iNwOVwlig6xym6lFP
m0vTYUsupxMQwF9WR8PKHHjBZHX5HdY7XZrtZtTEAkStb5lbARQSdmC5EfvWaDxUBheFYlVmot6i
F6E9KgUZmsYB2sitS3AFssnqUmQ0tiz30DTis0vI0Bztu9hbMr70HIqyC5EylDLooXJuhTfcSCbr
EUEBQcNVd9NbKbr2gYgfoTG7Qdw3oW8oxyC0tG+vYcAXqnFnJRaTgQGNkit2TL2f4HDtXFnYu8o2
d848nLO4fC5HfWsbOUL0GHnI1OTvCfb9SqvefL2CVLSOYm/l1M0DGuCnwslfplnmgd12T3E7f1ej
eDUrdDW0huF9bUU0nmcyVDIarkaHlNUQpGvWyGiAfNM2YigjbJh7IQqVRMD11HCXoFR7Z2r/4Uf5
k6j70ygI49QHBK75vrPz92zkmCCZaGv21AaWOsUzIqIJn5tOamwA8/Mu0drAajk/M+S0OXADhHwq
Z9aXDAKJfTVB13Q+Jjl+RB0zQTdHEupVtAkSJr5F9j24ybPVLOD8+VfKkFZF1m4ml7a3iyfmq0zk
9OqhxlXaJxrT8QyjP5/Hoz0jSKnmRG0yw+qDAsOr7Uefndcdoh5bDt1NsLxkEg3S/dXZ3RxIrrCr
XiJhKEni5krLuWQPq6bUS4CzeIRkeZ9FkDAMhBEbTFG7UfiH96Ijoa9hrFmNjOkxqUFkmOxqFSdc
mzXz2OQ9++UQQbvtmvtFR93UIYl8LqBQ51svMB7pw1vPizro9WtSZ81Kn/IXH8oBK99j0oYEFPcu
H310MWrKBMfcyXTYjxVZWnsiZ7YdHwuLBFKJBMvVamBM+BFPDAZ7QqsTb1EvyG6jd5MIRv+UEaac
9xZqBrPEpMLZO3jhrzwfb5YM2HU5tq+oQk6mL+96L1+7/XBfy+jDAQfCHII2VDrk767voz/A7Lkm
Gy1aWTa94ZljIyOwHcoBZUNrDFQ048ZbIJDYC+1+mg/AHMKquOANQG2DGQjPDKdL/yokbTkAkuOq
i6rbHBzyCpcPn6a9BO8W0VMl8l/1YlwpZD4gve6fExrx+zZmqoKgx8W1gMcA3XkZqSPSrXiFhvED
G0zAkmtuBeAPt1Nnq/UJs64zuA1o6fMEzxejdUtDV4CFushQp3qRS2bE7NDkt/iQXT5G18VBQGJ0
EfSmC7sVDzt9FiarxSN6avL7MsRMaKhXENiTB6k2MhTyiQscleS9/6OPfX+CCbImusPZe6F80uyJ
3Zzff6D5XU0T+YvG0H+0nb+NlMdUIyGtz0cyl9OkaZmK5FXVBMjmOXkowho0gU3E+IxZH4LUItsX
s/IOANReYVkAHEKao2p04NTG08DpSVpwmSYnGz+WiobbkYDLVdQkDwbLT9ARF4iOIWNM2JyipPpN
zB/tcUII4DM8h513QXDyZYyoUuaWdEEDk1AInoNx77mPmqOgWIxosik/ulCCrNLWOZtJ9kKt/eIJ
izTxyEAfbY7fdKUYtnhqvHgE5oViCjKvJ0Ml4Wou7jWIgatKNEi3SYGsh7Vo6d06qmDaJHKiSTxq
MJHb2zRKfhOtZsujUxkgNRwQnsY4PDvVsDFMotXJ7eHa6rIPFv0dNlSGvVp2Z9EbZ+b6RUuMrO6M
rU0zM8Wcwfqjy7XA/AaGVz6jIPpif0xwWdYgezWY+LscNNpvMzQ/E4LJQ8F0MIkBtNiXotbttR8j
Js4LCtHZiRDcZd7ax5STzs657f0nQF+/GO1YPgltxCUieQ8mnNIrrEYbUlHuUmXbiEia97ElSqec
H2aLlouqPxpbQ63qIxqDZvVc20hGxzp89gYEtI0eUXdiykcriwHcQ8tBoGGIOIXxyrxXYgLw53ym
PeF2CraLHZHAZlvTk6ljXko5A2M+4cxOokVy9stBUBLk0l2xR4zBWSVi/JjHJUzlGdC4viqKodkU
wPhX9mBforE4T0uWI5skk3KsO5PE96rBGACPwhel3szuqBlboY+MARzt0a7sLYmwGCc0xNVg2vGB
Ti/e4t0dwPJkGQubZh2tuHtXsfUFMm7aEvH4CBodWreRrqeIrOqkpSKE/J5i6Zr8DYVJxBmSUVBZ
XCyQ9FWZ9dtiXAHRtf/FUPu6bq6SxjHXkK7uE9T1q7gh5N5ndq/BDFm5jvnpeN6vhPkSVsHqYJkD
ZE7TZ/JgPDSOj3TK8BEVW1jnMmB63GGTJI4MEGAt2YkMxiGlGIgiXUN51AFpvTZ8JDyIO95SoyH7
lkBLBIpNheivy+vnNC/PsS5uVEv2REX9PEifGTz8uJXIF8tfGqyqbr7QCnir7Z8JSVJdzGnAwAqf
WNffu+Xw7nbDd0KI2sxQW5jGB/pOAjysIVuXc7MKxxZb3zwwEODgqe1Hlbn3PcNQyNrFWeFY0phR
rqrUf08d9Cfon55C+dDbOoNQtu6rsgWPrbthwFDpnDv2yTaYfGaR3Aj4NEGru7fENhwVYIkgZirg
28OzqbRn3e9JB4unBxxusKdH974gk12pNDyw1Xrz/AcohyBrzQK0M3PktYRL7BsUmAvIKEjNKpgG
5wbZ2Eq1PYFuMfohXM/5c4MDFGRauOeYXLd1bG3GFDQscjtuaiblRjMFnecbYDKI3Dt8fhGYKb/H
e1q6m6HR37Q8v/Ha3tyF47SrxnBbqRzTS+P2SKrkd9x0weRYB+oLPOEUGIO7cqgq2X0Nt3p2oJJ2
DtqiPFEJyWKVEjyN2FDva/g+/LeysdDgeenP5MZvxJBtpglDsqZ6ssh8E9HV9FqRv07+zC4HQ7Iq
VVmsOlwtImW0Z/dvWcmEPWTaGYQp/zVftGhh/AG3o4GF091zM+LWLpPInseRq7dDAPy2Hig5FBmn
UMShRcd9iUjIv7GJnAzdaJXF9UVG8ZaIRSji03isM/MLEMQ+jFMiRWmC0wz5TobpOUPFttUq3wfd
vVxENJe9oc+pNAzdpZy2PpjxaUoitJ4StnEWMQqtwogA6o1NNtkKYBuDARDzQZL8VGF+0l00TWzB
CGoLnXo1J90+HoF7kwfjEsFs/gwWpo78Gf56uUP49uGiZnHnkf6JD8HHqn8qZkBbt8p/oJt9UlEP
24Yo2zlCqNrwZd0t83t9vm1JZnTvRq6mnIoXnMqfiRnCsFK/QbJcQuDpq4Q1ynDbTaHcF98Yj1NL
jsrcsIuvrPZWtYT38M/Ci3ePJMjcaUsrPK4noj51CRe27LcJAkbBsJlYseGFcxQ1iFEjchlssWmj
acf9yJTvoyBLYzLd9Wc8qFqQMP17sU20I0MT3sv4xx9fG896RT/z5BY91SbUFQedxboLw2SFqANF
ElpKl90CBS/nJprdqtk1rdha77ow8X9YL2PRa3yg7UPFh7cqB+tey+HSStt6U3A/jGhQAdwmJJK5
H52wEDxFswC0TIFuR3FHKQyoGMGIxx4Wlyz+rp60VlnhelTmnR9H9/UvFt4wQszXWCdQ4Pe5zU5N
tOTopkODhEB/g69rriazujj58DSiUyDmK7lLXXUCKEbkMTNZmzFswCbwNGDzHifr0fhESv3p4lzu
dA7MzHlxY/FoijLAn3+OSYbMJBaUfLrpWs6WCOu0N+47S3/rpfOluUhCeF8HTFVb3Lg0Y1Ku/+6c
WCvdVIemv2SNOHcsAOSWkS4ojfdw2bx6WnSaW7QakNsyU8xLsPR33YyLVuAl78k/pUM6MPyj8NYJ
Qi1CjhaqmL6s4HHpuKkcJshVKL9KW93XcQ+kMHXY0/SPoIaPiCy6NUMKaiqk9h4TS16YBsy1SH9R
ABgMZUyiHtPqOy7ifepkxFHFWz1zfmKvpU/VtjXgVyPajsnOnOpLJrJx3Tb5oVYjfhK93jSV85kZ
HfRuJrFEtQKmxn+bSusrDsv7NnE2vIRjH9+60BC6eTiVGvSbTCDdSMBfDNZDKDXcGeHvudSezMWz
hmPnScs+FBoHZya8OdJJOR9MtJ1EW1vS+HZ7eSCP6BEiTnSoyuxHhsuHHecfk6FesxKrSmnhNO4q
3nMyXKZsOFdp8oiF4pMS4lNfZM5uBSuunj76OhoI3uFCrhV+to7nihBH00Xe3F87lSN5cEty40Rr
Vk/MG1TrdBPiDx9L0DJTPRV5dEQF/VB4g71ydWDx0XDSG/8m9gl0YAkHirKTVYXEYDBR1cDfG5K3
JG/t9e/Gqb8dK/8K65qodrO6J/J2hYSNxUXgjiEdYSsA3AEkD7G9Cjp6eWbURysvHhFDrkoXDUmJ
+mUasDDFRviapqhinR7yyzy4x2S2LcbUiOm1KtqJpiSUai3nMV25bpJt58g95lX5KezmA+n4rSpC
b5NwnHKGvOJ2cDdaTzJrdU56L9qZbbp2hz7auGTDE6Fy0UISyHKC7ck63UBVtrj+QGhx8rVncnah
olR7R6EwX/TUo4fFbnlTteU/jC7NGzBN7Mqp6DiKy7OVv0CQIZWjIppdvsUK7etyCM5TY65KyqNt
JDhQ6OVfsPvt6Ii/ha680Lm9DQFbskswB1YnA+hsfczt4lHG5nsxCpuNXkxZO9Q7z583sS25MJbJ
I+oFrsM6TRmaxwSby/FRTsVbLdNvdr9PgyflwcUPQnJNGEAQeHPqU1uH75QHRA3HlCghjfqT5tnE
iWC/R2wPUbUw961m09ZLJ4uSoYlOxaSdSE7XLuw1X8eC3u7cu9sWBnSA0mJgT48QB0MNnXE7z0AN
nstKY0DAA8Cw0r7Z95Karp7sJPT246xdanblh6jIaGJ6EfjugU2j1m6tqdPWdYrovgalN3WFcaPl
aJkboOhMIlw2al6s74rQ2E2T3xwczUOOP/keWWVW8aBNHZoayBy7649/fhcW+5TzkvFNAPgaxndZ
m1yrJDHNMPV2eewFUTm+eXZyZvDTb4WLp6rxp0PlFhmOA/dD0Ec2MFCvXKvX9ryf7WxQqPYgMdvC
KNZsbV7mvO12igq9HbiGqZYGZCIf4QJ/9hIEVCK4+szacLAN5e/c8LfrTsBeckZDDX3juWvIJsCx
ifQ1f9d6gsUqi9JeDMYv3MCcNFTYRRh+WakNNofopgCqku1jkY/1hVsuWJY8wLPDUrLFGqJNb++G
7nfsm5hfbIK4WITDPjwQhH7SbTpW0jdf/ezSI0XAI3xulqdLlgmMJUBtDvHH4Hsvng0RwyM+Af/N
Wk3padbFQ1Hf1ikYBpQ1j2WEwx0j06GtbVqa7i0exlXrej/t6LhcDCF5Ofl9uowOfK2gbTi2R1uP
BlwQFmeEX06bXpc3vUL32ESADasJyRpCN05r61Aq+5evO+ze4KegE2+ymE6oCPuV4dYdR5ZFYtGE
8Q6E1G2bqrex6CiHYH3uQqv4PSRzd5aZ3EW0t3WHnbIV+VxgJyAsuKo2fqy/JZN79qPfqKDSo94u
XgQ2nHXilSyP6WMxvIQWthTlsUeLI+SxFdZv0ixQCZNN4/kpe2cXWR4MmV2a6MZrRka3l0kgdRkt
FmhQzs5IjlfGpVD2hT32k9CL167w8o3WYjBQBgiKSIMV5pm7ZJHCpSgy+SdGbNr1vU3nkCYVOk3a
nhh/55xZCZbmGszwTJT46GTZDmUQ9zKPFrOwre6JzxlDYjHQqgwVwxUVca9uYbzJkT2cZkFYKnNv
nQkBKnlWT0ZeUahaDc5iSD8ri4aVU/9kaXPX+uWwz6fFXZTjGTHtgywkcT4Rg6lupvnkutlnT5OP
q02lYTalY5ZX8SFK1VJAm++OwP9KtzLacev2Ti/QLA0m8rZl9BR+NHRYMC5p1K7yhHEA0yCGyiiH
pkcxch+CeQEyR7Oz1zV/py5KWxA0RV9v/NJpqfkZewg1eIe+oeOXzP3AvIwDxreiDAZHGyCeA37X
Zv19UzAE6pyOf81QHenLnyMHrkJP32bMkSMPtDWppepDqrDQsJvaxY0NdqBP9LNk7I6jlEXMNV08
Nsm5tPVbv7atna33zVZN1WFuUgwahA7FJiz7OeLiEEV2dyTumJ4MloY0G19EiQ9Ul89Mzfj/lzOw
OTqyYdKlhGTSVmffSgQF+sLWUttSt9r10JTJSbrMT5uWpn1tjdqx5SiGAQYsUCL3ZAPx5vvlpnSW
+rOSznEmMCpjJc2T6qUUs7XHc0YerV1NN3a3zIRaXVv1RoFvy81a6trcWREdpzZ2zGFBMod5ZN5Y
SE40tlnCeSlybGOuUYZrjzRuE0qEM9T4ZjlFu9pbTsnbfOQpsolT2MpbZ23btoWKrjnhr32Vgs82
NKSAspehoeG0D4rxpRW848bhKU3CX1djJFjWGMkIT706vkMMAYZvj6bkMarudVooHFEMuvmvbOKs
g/IIEmET8txGPW2thiXUWKosl1nPRngowQmm3tts3Fe6Vmgbs7fLHcNiK3bKrY8MM44Vz9d86sKW
D4UZblQ6vYJjONXKVVAT0go9JdaKcmJENAMQgBzLjbTfdgFG23GirxqObOB6/U3EDJXGoW/6LQAL
2uai/jFlzkc0pXdqcep6ofeSx8rb41NSm6ipiVVDgxqYTbPvy2NbciQ7Ia4pTiTILPXZniTLzVia
B5cw85mywuGYs2vjZ4ycT938rcb5py+be79ON47T3M2d0G+6BGN5F36i3ePetikwdD+FkKWCsWbJ
zKl4hDaoy8CMWeCfSmPC6mPt3W/tJRK51desd0gKbI08odn7jjObmQ5jL1C0VDrsc2yixXlsvdmZ
FWtlMU5ZwGX7kFrhdCOw4qwStj522VPMRnDEtVrb5XXyKLVc37benWlrFIb69KJGAFWdTleYqDep
mIiIAd9dVJLhN/jgdcZ85tVH57iT77lgRGb9NlVy57HbZxPMVVGp8dU22Q70+NVWsa9Rs+/byolv
owpXQmUxNqBWGTr0vJV6Bx6Bpjs8g9klK6v/GTwa+jUh46yQ2pOkKVCZub+KzFLQ/LCeFVRirnKy
2KAF+dTYurexO0EOS+xDkab3kPyB0DjQbUjhqcgrpX9tKPZ8UONo/tflL90avqTSqVjEsDdYe3bk
pMD6zL9wlIfcF3OJ5rEzNt32gXeUclThK2prh5xhC4zn3ASZlu4LHbYQqfN3cHnTmwpd8hpQecSH
TIqaf+Q4KtdGg9cmlsNwqbFm2S1ClhF0Vtx/TlN1yxU2pQq2VphKEpioJTqQejulVXfCWUbX30/r
O32uf9IOLYiM00dTJ/Upbmi9xpUDoa+hcYKBrr8txToptG967cOHFu2ZviJj1+yL6hizzWP57brw
QV2brVHbXZrFmZMa+ryLoNrdJssXh+5bofnuzfVX+FS+lUPnoc4E77bzngAXjOSOETCaIYGgQUSe
nOZDFmzVFNQN63BYG09pn6QcB/prV8dDYJimu46svSfwjNmz/xolMVCZlp521RXDpg3ZyBAGTi20
aseqOTRj96Tcet6ZGJA2CpjSmNkRs2Omc7BAmh0nDy5iD4uS9PD+GkziKOFYYwUqe3ZeWbWx2q6/
qNp7yEs+0HLGr1ob7UX6sl5lCUhK7o8AXpOMN5ohvW3DiSY/bUYchV9Db8AkdRnLp73xYonGRd3x
UTdlSEQUBuv/w96ZLMeNpF32Vcpq3SiDw90x/NZ/L2KeOIuixA1MIinM8+TA0/cJZVlXKtM606zX
vZFJyhQZjAAc33DvuRXosta7K9iIbbCwIydGOR/W1m5kxSpyq9tUQMtSTFuhO2INr05ZO5hdUTTA
w8JboGQ3kUuvQluGDpYI18nKmMcI9NBBXVPkmA+OXGBs3jWisn1ohowxjAuJY2b/qXguRXlPJ4A3
Mxzv0xDXeKLluOmB2e+sHPxbI/wfnh7xHvafTY/STBGTs/ZmFLYdVnwpl3dl/EMrobOmPzyXC3Qp
8rfGQNKwvZ7aD5414VPReZL1c5shpui5uJzuk8m6c9Ci8MGnuUVn/iwyuAZeoN7U2OKTlwK0XODI
deh4Fwe+dc7+ZTtG7jFA8nOqU/MsCMFeRbXFtr3iDfDUO9yA/RBba5wi+c6ExFETG/IJQgR7Uw8n
PzJyNHjz3SjZHmgVfo3vUaBwqqxDssAGp99YY3sDeCzfI8s4zmN4V3csiD1mEZkwSHU8viY2qJei
1B/tYm4UeAOq1E0cxmcMyUSyua6FIKjbZQqfVnatztij3LlpjKU76zBsjvLQ6P4oICYNhXmy5kXc
DGiBnFrzGEgOcCk0xbv8cDIJzhhWhFWRijgsGQ8D3jenWRcNoqfWj889uzRmbt8c1fcX9J+c9v68
s/o+2HRwlAMVc7UkD3kFly/irK/afafE0R1zHuUAkre5qF9zN8FaZ7ArOdZHpIdvmcq+9xCVufqd
/dTwuShSOfFBZTt36cDVMoRM02JrWSkbNImfz6lAgihcbEwY2Nhq3uYRzTLCJ07YU9qnz3z+j973
Fr/khnw/vp/P0L8LbHyHtFU6+jCdeewc76PO+xdy7Z7YQkAhTa2IN71n74y7DFI8LYe4qnfYo1p4
rl0F3siOA39FCnpDy2+zdfZCea4b8V2EE5ilEp3YdZtV9hHCl9wHFlbWRKC657E9zXLee9xBJeq9
goM7dK0vkPN/tA5ObFjWZl8Bap5C3PPtR+l1L0EdMY2+piionQh5cnKmE7UVHAo13hiAEnhnJ5Yn
28FPkNTZqt5FFKpN7eVbfbW5cPi8e84HC01/Gy/BjUGStimFeiMK8gGzcHyCIXQyevlpKL+pAYRR
uBcXF1BgVjbFnlR3e4tsTlNdQGws3b2YTHTp+rrZRV3ziA9sa+uK2z9Tp5amNOobC6M86IEiaHpO
eIxk6UcMcQ3TQn+UpcXPDU5RuUxxKG9pwtxoa80TFog4ODPZIHG3vD4H4cYbr/wU1+29HOTGAHXg
ZSSbCR/txmdavm6Z+bkAc1cN6/J1MsPQ82R2Sd3mgYSxay5lzcbKsMQwRcqwKt83vQWgpL7rF1tA
bR53uCbAq2UUZXV3qMjxxLsSbZIS8k5PQJEfLzcJ/Op1GDfl1q7JmvTTIzlFKNxRHAkAjFv4NS8J
zWJu8LuMHSVAH8GBo+gHAPEesdBryGRFCmUlG2t2vrl9c6fs/lAE+bztBfVu3uMOoa621mVewdqe
7vtIfq/VOZKcmiaZPNZhPwI0DpXSECvH4MOb+28Mv1Tjf2aDsjdlxK4kO0ua0jiijDCRc+el5i6e
kFRPA2oPcayjvNgJxgNu4d4bBzMc46l2Xzf2Ca4MaLPWeekMvJuGgakuwKz0ROQGpXtbLvIplOmj
4kzZ+d6wzwh9DGpxCnmSKz9dDxULMhdkUpoyjcQCl2KRcBoSYZFR8qdrgipLIJ5g8IztvjgmFajq
Uey8vqcqYdgYkJe1qq38okz7Hqbje9axq0iXlWge82YYuGlmrDDVF3T374nRH8NYbUNI55IEgb1t
GfZlMyDDhq7djb8zkmVhj4GM4Zl1J6vlU6y9z6lnDrYjj5gym43VO5dksq54WTQ6Aw9E3eG1vfxA
S71t7JoHRteux0DtdMMT1p6+I1m/z7PvSl4BB9mRoe4DljASG/rqZQmDTQv6AKuTeA6qFjVS8JXA
DWwLSXyxwCSsENoNCGfNRRf+E14rBtyF/2y342UIq7ufKP//n3rwd6kHruuTFP5/Tz14Sbq3qsQ5
8kvywW//6t/JB777L5/VjCb3QPu/BRX849/JB4HzL7jLrhMECqOR52r3n/8okQ7G//1P5f3LBrCn
fMF/cTxP/hpYHkjPDrSrHNsPeIX/63++mf+KPqr733LIuz/8+R+sr+4rEgq7//6nkP/8fe6B8oNA
e1raAEP4csKVvIbf5x44wo4zSFbuGXVly1iuN3c0nFqQ9aUbgy4PLDRO7nRVi4WOOsLeXtrzlngr
ez+o6eZ3b9+/X94vL+fX9PTfXo7nuDZJCJphkODn/v3LgbHk1E5d6LPUjg9VJ67B3L+Ns1ff2eW3
oA5RlPhFTymCFwwGy+mvv/815eE/4e3//vbK5d1FwUQWxfXlvX17TMro+t79jwD5BJWbp86tCb8S
XjQ8aQN1uud4nmw698klD3ysGQdpbPF//b3F9a3+wzfnUuFa0Zploq3+8LO38RRHQybUGceG/laF
c7a/FvNw+n3gnonzyUqj81KQQO4tJytN393ip7WxOOMo7fey45iEDw3ha+qWw9+8OLI7/vTiBLNb
1E22CLyfL/5378zUZONsMxQ8g9diptk1X3Xe1LumCcWu6BJGNh1TwUjBKtOlv7GSYp8PUb6hjHzK
UWwwjMF7YPzdX78u5f/5dXE3iMDBNOm7/vV+/f0nZqq8KzyTqHMM83kfNaHZUE+g/w2DH+SSR88o
tffSya1NuihMCPmoT0Do9Ikbke0SKZHKOcgOT0TezAQL9d4OBjPucwgud7Y4BQEhawbhsqw4nGeP
faAbJeI8uebdjVsXQvNXzEveAY84wzdyOuIkql7dPni2Ukc90tbcc5NlN4GgC+tT8eDa6Y78yhr2
+vwwROGPrlTtQ4iwkxm3L49x6n21XOfFdsrg8tfvlvg15eR6fbvkpbguSA7P9VAa/PpupSIOhzwK
8UECTgHm2amNqwX+Ud5G9CnXPQApz2uEs8QhlO0bmDhwWP+PL0QITh7Bnc4N9YcbLUp50saw/s7a
76fTYEMPQPb9uAxmXzv907wAUK7n7gyT7Ahe8ojo3Xz66zfjz1eOawsCZLT2bNzL2vn1vUh6TMUu
j+rzGMY/LOcA3p3J+TAf0XbeqyTd8Rn93fH259OW7+k64vo5YHdw/nC12iP5Db1zXRvb+mCYBm2s
znmqIv++CguA84G9nAsNWr0X+QpiyI2NX6m9rv0pT//m1nH+fN64trwGuMC75IPw/3Ax+DTN42IJ
ea6yHj3ZJFneA6XHi0FyQfBo+/Ob9qgzi9JDsZ1MWP3H8gYz4XJE9pls4PPR/gGRWnUYJU+TP+cg
DfNHiQfjWGGRYiqMCdTvKyws3bzLqOy1GK87qXFY/fWH+TOf59fD07UVzzFMT/zG+eOVHTqCDbeb
qfOk5uqMFyi8a1s4itrExd6kONnDwL/UFpNnprrqmHcasMDsvsqqbh47sF5TbYPHHrKSGpJNq5xa
rD11PB6HSZ6ZAVm3eReR3hgHG5ZuxdYespleIwKp6rF86YlNQY7dJfs06NrDX/943p9OOX4ohUqQ
ulx7nv2H2yXLAzT6GUU8Wp7mQKwWuwiblzuVQ3WmSh0izFF//S3F9fr/4zvqQh7TAgS3dP54f5ja
b2GeNPKc6MAQexTN93XS3ouaRDrYgsEuKPx4T2qAf/75i38FOb9nTVn8zUNZ/Prs4UGvlB3YDFCo
ULw/36l13Fd509TWqQ/Zb2JSekLbktP9RqgJTGL2zpTau9pnNYXRSN44XceTkC3ewXe6AboHAUdR
Gz2VDED/5qGtfz1Rr6/N86nGpOtySyt5reF+//yps4VRHDl1pyYAXmfl3lbonnCzsQDxHQUERg9p
cQXv3NgeukhQYZsaEcDd9bkSTbmzdRrPXkXA7M+TplGEdXVd6cudCBrGMppwmorLuCy1dzCTD9WR
LUYSdcHWOPxDeHWKNWNIBuGgL6ZhIk3moLj1E7c5wMEKNkaFDzbq1zryAzi6GsdCHe261LeRXdg2
imfqviwukn2RIYppmexRHjE2XxJnkxJXIcAzH4B12/fTIRFVdf7r64yP8NcrTVP6ejzDuXEDW0qX
6u/X97D0TapMIdWJeGaWgdp9tpd4YaDkWju3LO6kgelN34ar3epRivPa1xUEjvVv8ZL/iZtsbNrs
hMn1Ct0UgCk501gxQMn72Tkl/ZQy21evhSqOS4rxBwQYQn3YDKc5deUpQIdspiubNINZj1563AgD
hQKZxqn0u3Q/udNtE6XYeyI4ST9TcGNFqFUbhOl6YQuCOcC0cKkxqYBNDRJyca9/NmkuQTdfCSst
aod17fn+LlzAb2BZPCIigKFQy+qcxBK9UtIGp8kcQD7Nt+W07MJ8KM4OfBEMbMw5KA+4hCbsA3TE
62X2D5wbyYPbS2vfyBTsW/mS19l4xJT8WPn6kXMN3g1lUZuP0GPMds7j7il26EMB5MEVayzIUC6r
qkxDcLMLdd9zht5NVl9tsF1AJbTr6Uj9v29S0g2KzocrriNvm8kc7ACssEsfIYQH7AwvFB7yidk/
y0kyHteegaFjF0CRZSfWaeN88WwWmgkGo7UcyZTjIfyU569pmX6R+pAvgjxGVAmADxJz6QiUQmZj
v1RjBOpBaAQLQ76tOzB1TLtZa4iw2ndeXuLWZG3YF6M87SrUmKwSWITo8TYZJKqwIGV0U43nsu2w
JAbe0xQtAXrzcEdsYL8PwKCf5mV+ZqI1XVivHAjBjI924X6UxgdxFAfNNvc6RM8Vvg7k8Vj6YyYz
I8BHCKcJebJd/JqV851CkUAAz/joOXzmk6SQ74dHNxuzS5iXGEV1WG6bFGRQhggLfi9cdRG2MDEp
PIqi3U/G7Y+EJOYMjvIfndtFj9YY/ghtdoDQWortGJNYZfqeYlbny01JdlRNxi68tU2C9+IWe+O8
csDDf5lqdG9pedOkKJXCWNV7CtVhTeQoWvl8JMRinttPwzgwyyc2wArX0u/mR7+ISa8AFWOxK5Oo
BGAsktjlclkfMSa0a1iNYuvjCG4W5lg5kCiuNbmp8C5uyCxwSIKDZxk7KNPz7GrYiNiJ/7zC2xLg
ShFypQb8TjThjyBpO5Itqncye5dVADbmfvKrW04yZ0N6ZrCPyK5gmAIvDnGy2HTdd4tb4zmUX9Ny
egyyxLngREE+QSe9h/GcnqdyROKcY42dm6dORvtITeF97/Ys3Dv0LCmkisD9SCAEbnUB5AOxmYDx
NFbHIlrOXQ7kUaVpzMQ4jR7mtPmmAKYc0OOC/ovybyFxERwYsC+Vau75AUkoSlvvGDrhNxWE87kv
qh+WGqebaBA25iHpr20+VTYQQ/Ip0lxhJVA2gQhehU/AcrkqsPi89xe9jPEjnCN7VfsU3iR7tHdd
mRH7WhSnHNYksIsfwSQsZNkddJfr8A9QWTEs3yO7nE7QAbqtziSrvKT9ktjHHDXpC7CE10QAj78u
H+FM4JSFWQb4K8jIaEb6iNv8pDu+oUFWtO4bjsClYQCQDTnWTORCtsWnZTODJVokBujkWemFxLzP
Le3wXiMqWrd5ByUjqN4KSgrw19kKx0x9XyMVPo5+diFHKLxh2sY2YymfbBOHOxIVj6O1vMYaIVba
ICIQlpcfmxFjbTO+tqw3h6LbByWIU3qjNmJyj2Sb/KpL4pNe3YU3Kbm3DzLYQffF5dOjRFG6Tbnt
qm7bdj1taOUIGPmHqPeiT4OQwG7y4rlVqbkgkgw/N0p9kKs7r4BnZrTRvJKxHORDXjNJZS8afGbo
Vt3KkBMp9XKcNDgtMJhZ5SFhiWjanJli2LwYKjQ0DFF7aIfBXIox+BSjauJ+G/fSCHV3Ba8aBaSb
zR4qBOQQn6KLIWVjUyhSALzIvk2qAElm1ODtTaOdUPTUhdHHrmus49iL+yZsrubk4RJ2nX9jLTft
6INEvzZnJZ3xzumvG+G2xQoBP6Pat0PpIWdZcurFp6VDvWuMasCYhAlBw6u+IlpPFL4+4+a4L/uW
t8whp42lC4q9tPvEmAuUG5EF2yYLXiG2VY/FEmAAw362dacJIYBj5MuooJ6x08J6yeEkgVhdCqf7
WOaOQIpJjscyhPRu0Q0h3GmGLUjCiZ5hE8dq3laMVrlInIfIwtvpanqJAOAft26myWbp1bYu80+g
YfOL7C7z2FqHgKThDQvsaCZJpaZbrM195yPsUnW0jrtQX2rHeg5acgFD6wrDuyKjzFDTxmctz/zW
s7YIazIcRijzLKs4GduTd86UYRfwsDI2U/Cl6eYvY560B1OoYe8Qi4UpaPwCdWxZhwJgnh2RBlA2
dnjIFjbj9bW58NXUvQN8hKiGbeacVZgxBsPUqFHlj6KT8ca3tLwQ3P3Qu01xh3Od7UZfsxYd/Ms4
9u0DdTg7X1I4twEhaXndxue8U2zTRVudkCbUnilPAMPUUc5bbS9yh5QXo1CJeWaH/nELEhfw5Wzo
Lgm/VQEQ/WQR9s6wXbUMPmSnN+Yytmm67dO05XMcNHVQRfevmN+Ixm9J0rVO2hAfmYwOecXLOMHQ
2NslLTFkD49+fJw2bsU+RgTuXVthlxoR/65SFffH2RVgksf8Nhja98aR82uCkjzvHRRPSPlMpyAv
pMNtF7oAycBCs+YIbtMGZ3KKUIHlg0SX3jPycgh95eHvpDuWJ+2GEJhrnZz5BzyEhjUShi+/c64s
KSDSqSzCXSGT9GbOGTiscIzo7c/vmDbxsK9dvMSZ/ppHYrqkYQA6lYtrszipxrMKz44nr3NB5y2L
HlBAOWsUqKW/DQc3YzcGPEq6EHVNi5Sjza0dT0axnRZWJ71/BbVPx85Xr2Ppvtd1SrurbMBMKSSV
wP6eWWFCS1LEm8ka78eiJ/2uNVz/TrCrW9luw3a5gFe4BcJJo6L6r44VHBEWsV6t4WDUH0qLV3Kp
ubscTJahSffCJDw71FtVA41WY/FlqLL4MGbI/mFurzrhPprCmF3oa3fTlPGr656vwzATS3IDYW7Q
pfwwJS6u0Sm+s4R50eRHera7cxND7kxVRBRxmlQPPGLt0j0ZbtktlmsoWfUrMSEZSQ/AzOdixEto
+iNeAwSnqmRtgWIkjMWNauBjwbq7sRxk/Ha5KwfBeubTOCHVaY38TOoWfkI+tqmfX7XJ3F0SmyNs
d3IHNb7paKy+2cX8bRDpYZjFG0m7Am9gbOdPI5mYG4JuWZ3Uiq3zZ2tI0KBmQbBONJGXLeEducYA
lSHCwofFChoPoeHDqFRHiR1gt6pqgixwyt/OIzEcUwNScc4zvZZ1RxRICsSjbZY11nPFEqx8GO2G
bThZHALCKW5usfHrNZwhJL5LuorbJNvGXnNpDOSQDPL8qpuwA5Z5Q/XrQkglQTa3VQdFt7qtUtVv
gVV7kCV4K/qnoYbJnzfYGDYBOR3ETyAx6sRVRjvlwF7GfDcu5iDcmbp3rOk9IuQ0uqbZ6bvD7GQ8
ZJEYWiMK6fpqPC+iKSRwCnGtSPt23ZhwIxKU4zR9VZ9M1LJ5jDOJ5bm7AFK9BYr7lRS514KImp1y
8eH0yMKkLu8sr90PIYTVMeBAp1PbUCPi/+ySYeMrscJA8UHHeyBrq9+2KiSosVWfeTDcU4u+w6yu
OJN4ckdeDe1tmjaItx58K8Ht0CnsD7rZYVpDoyKIdCnLZktmzY4KHSFrRvogIuKB9T4Te5Agzces
aTFkle05Nl/aEDsACYcrLQvKygjLURU5T3bMaVEU0LYXrzqrtOhQymVPdBWnZeqqrVeDEOGFYhaW
M+eYewiGOgGYdo3k69gt5gNQgjB792P9MRnNM0Pa3q6bU7z63iegrjNEO+I8wjTcFgV4bzeKLraQ
zU72DkwKfyQnoggfijq7TfzpsaYI5vzoFT1l8DZaHJVjy5ietQ+xLAYZDrmcjQu8VD/JCfqbzdZ+
auW7JA/2LJHpNwXkkrZJxk3j7EyQsat0gWJUFZVjxeOn6yEEiOG7LO+XPL5y1C3c9942stw19Dbm
u1pW8KkRA1cVFrCZvT8rj0PmvGfjxNa5wkIONpmY4mYLUB8Eoh+tCGT+Ojq6Xbt9fokoBNfQAg+l
h8BT6drjpDXxy7Lvm+6W5FkCkKYgWueqe3AcviaBw/A/A+uoQ36KznbB0qPCsfhyQEMzVbfE5uR0
6x6pmPiSXKkJUSQvULtfdSuutpvK3M3jIUwdRE+pRoo0xuTyQrlecen6vP/ZLQT3AnsA7TiMVW+r
CnXyr5LcUXxP8EWStKGM+Ub6Co/6gErZx4xDcBhZC2v2ZdT5ukgJOFTDysd3xR7oUbmIA+urfiWc
Y4wokXtJQTLtMMDus9x7kaIFmoGVuhUHBxef547fWv0FZ/+7FWSUJz2pGFe5wDxsok6dO5ngBU8I
+60WcUlacGaxDUECvPRJTTF42+hzadc/RMTxPKCBTqeAdlj7697PbyOecuE1HiML3HtoEjiGcth6
jKcP2NIx5NnBI1GTm5yI3Qsj0OkJFbnY0ltAoQuYEsmlaa9ZZCj7rCzdCigW6JOyZi3nYB0G6pWJ
p43YAkkv64Jwgy0kP4gIZRrUIBtiamltciSD66bxZnhGibNHoPZBzLm4cQnRQ2CWnkRCob0JvJ09
tu7KsSt36xMucsvXSW9//i43ZXobR8W9nOPl+J+/73oYC9YyC06dKqGjsv2VILfxtz/+/Duakhol
y1UPXktiAwcFms50qMrGvEGYJ2WGNKuCndOQQNNf/679+Xczlru4xHVVmTa6nRyLdLXOPnlNHN3+
/EX/n9+5MiTfMZrRs0f+s5zcLyqX42HASgw9pZtIvY6sCzsf/uhNDSnrmksImXgg2BM0ZInUSY4c
aVfVQ70ChVIcgPwgyU5nnFLeiNrEyq7JxPYrXbHZeEAkdgHMzgw8hw2lJinq965MC0zqULG6cHzw
p0NAIBZPawVd3LKuEk5qmBitydzx/LZd78SPBFZ2N+iMZHWru7l6E+KxT/FiInEbKF43nmu9a91e
FhWTgxkxH9M8ZjI9PKVpdDfksb1XVQz9R9wxlInWyUI3F8B+Wa3Y0ma7JHVQW4zzJ7gt3+aE0Fna
kx/D1TThqoYb6DpjvBpyrSbeFJopNXG1fKZ167XHjmiuR1+Ml86R8f2ADEgk8c2E1JkAav8Gb8p4
uZ6UE5IRntwRZW2ZyrMVQaLwo85GKU43WC0d4b554ENYBk3hA5bCOlbedUuy3KJDqfY8pIBXSW6e
kKj0Rz2Ig3KI1aOJdo6dbTQB2Mv7LKv4ie3Fjef08cX3G+vQAlqE6hQGd6i9S921D3bmEUlNaYH4
XXhPQvMwCSNoS1ZMYmanC+LtYObmUT4dQK8XhyybA07s3uy9MqCiQdAo4yY6kXWcHtGdry0cTJzQ
C178Lk72rTNW9zajspUhX4oETLhAKWR+Z3opYvRDrDf0BQzfk9s0dzoBAF+1CHYbz72Z6p+xpLxk
3ML+nufmhOXsvrQ7j5B0Xzzo+DHL/QayTxK9jF1BYKWIv6MwRCTK0I2Ehk3dwAu1HPT03C1fK3zR
APPR6OWmsVBH5u2h8p5Tr+d4n8xCcvUKP1y1wzLT0nsn7VOeHnNHVWcdV29t03Z3kG6TwzL6KI1n
nq4wGF6D0fu8OA6yt5ZQan50co4KZ9waE52qSZ4oVHFA+IoAukC5Z1MCwqa5zUC03EzzvbNIj7tx
irasJINVULuwTToRrtkIkh2q2/mxprzv4Rqfq6iCc1NgrTK5PuD4sC5+Uz6R8bsLrKohnYznP77S
4lIVzE+ikcaHgPUXnGbfLN9JEFX6j/Ok2guCi2eMJOIsDLx/lxndqV5wtSOwfxRSklvh+5uqEWr9
s/l0Kuiz/ejeMCmK7ocuItelhFWfyajZF8wPb2p7tG9ylYqbzob7zD6W8MLuGon88y9//j9Tqccb
/6nEv2cpt3uIr+nU04QyKmEHzMCKEmA9YWiZccw/oB9C9ZbqK+UrBwoyIOG6VOgfsYBKAnAKVY4k
xLAJIKqN6UgZ7T3/E3SF9oQD9VYu4Haqspq3De3PYZrcT7ARg0PTFvPGq1osXdGyrydivXyHHTgv
nb2WM9nHOqV9zkOHqLOMGIMufowX8cU2X9IpHNBoEccFavDS2RgSPQ9HwlwbC19piK2zpPTkwLLp
Q7cYlGTC3cir5ZAjLitKQyo7PzlMKcC3ooLZK1EQe3gPVHnDOh8hb4IlolDBZmjvAhqy1WTmHAhG
Fr9JN8aIYVnzKU0AycRuAA7Ock5ETbhHO/pcjwN62+sv3EePiMHflOVzkvoGlrrNqGXxmdEPEzP6
n78D9sQMv06dbovmktlpHxHpQNO/CSSRPcZzZ+pyzbuS+4w0cbKSNUrgMtXYaRFdch7H61KOvh8r
hx4qazP6AjsKcC74SzAXxjKlwWB+4suLew1stzmabTLQdkEsjgXUOgSZeX7sWpoQZ3af5sl96yJP
A/b4eb6KT1Nj9J4sgYepxaVnOK63Rpu7JI2YSY2rOOx4m+UInnzAAYkMHyiJnOj+h/QUy44aT4ID
ioePolHm6GECsgAacZgv7sYt9DHLmEY3UfVDt5l15vQ/MIWDPTGoK3NvT4IXnilXTmAeW5gKdfBc
L17ykOCAISPoY1CNe6pmXrHRFuizntORlmxl5210I1xMAXVBgFZqpVRZZVqtCmjZB7rYCPLAquHk
XNUJZo24MYj72/yGQRP05R7t4k8LnJ0Fn+UIWGnKrSfT2tcJCCLnyAV9wHDfj/qIPVkAtIEBVUBU
LT76+YiCELYGofDeyMWdzuG4GtR2IGBqhcsj2w05keUOJtN5yhpELYzBZmc+0XauMMks91IcQcl0
e6b8+8hV10gLFI3L0Fz9u+lCxJnuk2A7YJNkDOLG+wLAptDEx6bUJPaMhU54C4NNS35NhEMwTt7e
9KotjrkRG5a3yOoBSLNS8NdxUbtbgDmM5mBD0Dq1LmUo80Uvot/BdfFuMyQqco8RLtms28kUBAHU
37wMm0JsHpZ4Vgf4g/ciqvs9yhnojKV/mxQ4oionxgVtEQJSTQPhOS1rbFIHaph1W4Yh+J2TYhMv
NgkxJIJY8ACp6sgtKGv3o1HFsCP55kHSZ9P4wNW3KrJ5dEuUG12PUIdQh1+LwJ62jYBdwXAgIusK
mFLFuQSX0iSIcGEB0FfzxVimIAjf6Lp6GMGO7UT9vWMYfnCDifBlslsK9zFSY77pnfC9deHURPjS
xhA4CYXfa4KeB4wLxbXKWaU1Hn1QEnsnXHJElTPljUXxZDt+tI3c8OtUQKhIR7/cmZYpAa6bhInS
BIgfxxgUJWINbEyXpfwcRhGGI4gAtZxrwOl+tAF9ITZVkHAq0K3GCQa3LGSZKvEtWw22zNLk24W+
veukc0vM/Oc+lmw8svYxbYe3xfRcijg+qRYa1k5OMtXnsIQnznbPTxmKJKSv2F+WNmGEn4D6zTPI
mDVy+CWADmpV7sbDj3ymgXfN9BbU1xEHG+nNRExo2qKsxnxOmU4WUGrv2QjzxMsN4iwxXwQjCsL0
5DMBhTluo/yzdkEOJFRWq0JTNAc17tsERNwmy92HxVKvsw3exFW+c0JUiMVOVVvcDO2aufO0mUOU
w+6VHyusHxoH46aFVrB1ZwWyXQ2MPMQZE5zcs3zljJ+bdyRi3B5+926HnbMxPcixPkXSjYp4l119
Wxj2QZxQgC8jgwzwQM20PFtF9RAs/j6wUDd3/WSfmnpstrWazf1on9NrIcnwC0plkrAjZarNIs5A
3IhE+mRo4c9TtZFo5zYzpTcAppSa1AU/gLImxazu6rXlNuqkk5YrqFm+elHfPxOEpu/ceLxakqIH
p4M4o6cMmJfPYrUNW/cy5ZwJoVWne8dinzzZFPHkfI9YKRlpYCrbDcURoWV96Zp9Gejn0ve/ubg8
Dv7sHZqsB55TDauAOf0OikeKiYzGonBon0SX3yXLeC4GaZ4ISCGHr+w/LfAfz7Eq/QuuDOortZkk
gPtlAO1fexRKNQg6Rk6SPtihOypqh2ux2Vadyzp/hhrL3oDrbxDPJP/CacSsV2b1yRpV9KSX5GOw
AOTRNONAqsytJg58PzvgWey6eCuXkRYj7bqDtHyoDkBeo1ran50I0F8PesMps+5QE0A+ZFi8C2nu
SwquU1wyeVHBS3VddoRO9CpN9VJMuGNYrkUHqtI3p+KnqcZhXPtFwcpoWTrAdl5JdFsvWc2Ke7KU
7H3pFQagK+VKgrtIjFuYT0QyBRB4/QiHX1kTz8KoCfxVRVgwn+Jq5Bt90lH5XnnDm2rsbA+94kYT
WnPB7HPAAJ0fWx+XUYUDg0AvuXdEPm2l5gnNDgmfZ1x7VBN1dCj55xAjceGVA+6JyfY7ZlaD2KOL
+c4+GhZw2jz4nMV76eOonN2mXtsdMddwtFNijubbIrfgSSUwPFuml4mu2XAZ9RCJYu9KOtGiyU5M
4jc64XQbFMUP2dlUW6pxthGuB4pesR+S4HFotX0KI4nR0fjuFmHqumuKm1JP2CJmuCJeE2EABRQG
V4q1JPtwERMiGEQ8dMN49nYycb6GI59cjDgix9CAziA7QnoiLSxhKcpAN9N9flxGrnaw06jnmUJS
QzMR3HRpdwgbKz7JbQUe6hpflpom/lwP8DRsSpGKzc3aRpe6HRcAPY2HH26w3P/N3plst41s2/ZX
7rh95EBdNF7jsSZISrIkW7Y7GJYto67r+Po3EXImlbo+N9/pn4YwAiUhEAQi9t5rLuNoFaG20+GB
rwdBeZQn7OoEPvqUOh0q+uZz4+TFflhyg6aK7MUKkp9zDCKvGo1nJOTqoXeFbyL0Ju4ShpuunffI
8bNzs0ji0BFCb8bc8KgoqfIQ1CBJrU2DKSYZIWpHbAcXi+JlIWqEU2WegRLaG0pUFuMQ6j9hFxxw
sir4lm4B227QmvHypnpmbUbNQemdmOwZvMdo9LYzmbWuxSMksivu0AhvdsKgCQLejvoKMGSU5iDN
tzFKLt2ein4GVArDolAnJa5Qp7QmNs4AwYniHSLFQxM65lZvUs93CRjfUUT1qFKVtliQ32Sjqezc
jh5cotfBXgO7YX/WpxyeDH2VM9oJjph8YZTt8nb1sEprrJ+1W2jbxKVkUEOLFYOXwnF4eW0At6q8
0ecFejNkKJIYlqJzHMiPau1Zb5pmndkhJbR9dR7s5jLUQbfDWupkDmV2UwtwMq3QHCIHqNY6asnB
Wkx4lw3IIpywjXh5zRpy/vqjM/NTgW3ysVL7aochH/FytT3hR6JvSuoyNtZgiZt+cbVvk87H1BmL
kRbWsPBcsQH9T1It7gFBVIdQ7w6GV+uMcBUMAujKkXpg7Jo0MN8cED/c2JRdtWjDV1FCBmWGu5tg
8ridE2e+Gy2VTicAw63b12eqFrptYYo7xS7arcEoDA/NisIGB3sbrzXzG2zS5/2ANHrV6M606RJM
5ybDDfx0+JSs7VZFAlMqCSacKl6LExUk0eBA5qyNnW4Sdp8nMjnVQM7EzYf7kFLBh9zTT2nDdash
RvmB6q2rqQfdMDzFXD5c4sBhVwIMQOidxsn7aInkWesjvGlA5+NB83Yilw1/XyGXIVyueSMYE3CI
VNmaFclo1K9+HOqlnzgWdnGyKRfKCZLKZN22Ngqspmj2JSWaQd02fqInja8IDQaTnL8uRJvW+DXv
Loj/S1Nu2QbcZ1FHkj13HMbfI08LOPOL4nM5GjbY+JnzmkzhFy7xOs4pkqcjm2pe5Ee0B7xAisq/
TuphRuJznXdm+qGxnXxXkqj2a/49X1jqfTPOGApapbVX9HYv1103UOvAZthaueuWlMzr2WohkJWV
PHE5wQWl8Z1+OA91nNCtx+sA1DeT5bKP/PyzPJ0hkgU4WxjqQ50ieLaWOS+ldg+R7U6uk4tGF3pa
G5oPMJ9ynqD4AUEoK48xEdaOILzI96UxxxhSkWat8/CbLawfcvd0+ZIq010cEh9boASOPtE5VjxK
HmSV3X8kPI9z9fJ//vsb6OhiE7ddE3/v3opxdIOUubxUrxKZzbfu23+9FF3czTffcva8eRn/6/Iy
xd/L3+z2S8OjqcYfqmraFvAyBBpAbP/7Tw2Ppnp/QGchdKNSpYpyhVW/NDwGGh7VVCnSobgR2cRS
krw8jZD3GNofhu5ptkv5u6PqVKH/Oxoeqvj/VqproVYBhWu5FsXBGkLl99X0NQA2sRiQ0eeMgRra
dLiNqgeolk3nxEUyC+CG3y0ZZ8zpbI/heORoBCZzXvJxi/VdZH03iT7SBzqXYzP5bWSPrxPDjCcf
J0hzq+Tz1xxQpW8sfBevqPlByWbheoO2lc0+KIBqLevlJHUCnKZTxnLtEJZ+qWNEUxn1XZ334y5x
jcKXE61tiTPKJkZPxTHOfyA7wq5HwyRLTpy/WnK2z1EYzhqc34COFU8EfHPwyoJOomE2DxSPZidM
8riYvy5jtIKhvGCymABdZ2XL00jwBbM4MCTCTmaZGJlLveJfE6s3I7RO1kn+XK8PUvlcRTEMcilu
sWXnCVcFFm/5EDOp1wfZUEQ8zmxlIKw0lOV9prXNLhiwDFyZA6aWr00HDtoxne6tChcpyCHzryed
fNzJ2SROCpI6ys8GIsN4ChF7EbhwBqCVSjKdHJfsMhFgzE+CjcBjo8NrQ+kNyjQW+43Wyy9d1EMh
UsPdTEmSu1h1OItpBxVp3T7DxwMm5J46RPWg4fDRRwzLqqi5wTDe2s+EmNQqCe/A2dSYg4jFJsRc
Wv1iHTLgIQL6cessg8JmxF7EWIxGlMVyBH5ctjiIJRlmRMT6fn1NBLM+ZqKrMS0pdPOT/P4o/4t3
acvDsFuM3emk2R29nLGHRRGYs7lGFfpC0VK7BVfV+9zP+MssLe+v1nWZUY28na7zcpvr7HU/uQyY
BMYxwCC2VC9Uh+t2/3CY96vlYUM9Ij4rm6/r0xMVAs2bc7Xkyb07Bzn77y9rKs/CJw7+3PUAeaP+
ujTvliGdF3vFwpbQ2b37qNdL8O4yvZslhQfhqsfvSO4cjVq1b1r8FpdfCgnHXxPoTb9aqXQ6us7L
bZoiSQU2h2wk17xuJFfJeTMWe1RYEVz/DurXbw77btn146t5YZu8Wy1nr9tcz6boanSEvPQ3chO5
4nfbXY+nhL23o79+vi667npddv3frsvSVr9tlm7D67+r287HcjGtihbvLAI8PDqkp1W/eHU1+mJ6
9b6pL7Fq9Ca3EDkYT0nHLFKHsGgWGy15jOvR3s3KY6XS1Euu8aTfl9x8Xiy8Ory85Da/208ue91Z
biNP5PUI1/nr3u+WUaylH9NGLY8jXWaekF/N7ciw3e/sofJjL5sIYS7zcWbjgfy+ac10urJseYy+
X1X1Byq+9q9ObhRi4WRZjFQAxZiltMszH5R64TfylfBmo1BuKtchJsr966ZytrdNbTen1k3SZ7Wf
LRPXcqvXCUW7PKE1pcEUZW4/yBVyO9myWuSIVK3+uYvc+Tp7PcwY97+OSjkpCS6o5FS6cXXyoh6o
UqElJ1bpAXx34du9WdG1WKykFL/3WoqD898nv1vWpTx3qQTvl2syyffg0tKXn6BclorldyPXhNp0
qMxBo8A8JQccL05ys4tcQSvim/cbv+4nlyryp94t7l96BueU2llkEEx6CpPWeRUO627pjNvLy01O
4qUHLltyBZy1mphn+aQ203DEI7j15QSRy0h9Y6K7W8sLP4OcokSrFRHDRkPxQxXX3smlpsvUSIA5
Iw8nq+fxR0Lv7UQuAxX0rBaTtjVjXfiTEwh/WCak4HAOGNoj8IPOT5exgGwlXbAaTCz1EOBa/rhM
0IPMe7u3/UjNsR6EYEfw2xT3TVCCnkpKsGbLty+/33n5kvHl4oaRC3t571jLSzA7iSyM2d/QKaop
7AovpxEqubwS8sIEJroObNOxW1JNKt89ExNgWpHV/GoxMCq3aV8utYuL3AQRCAMpKUKhB1j6BEOZ
j4CAjEhgN+6M3aw+tRtrMsX4wIUqfctQMDqoHFIZVmMAzG6SpRJBKZYyg46UPnkNkuyen8EcplJH
gZjv4o+gFzBwCYtQukmvzpS9N5Tb/NaWebD2fy6U83KNnBTCo59X6ZlODdcU4Ni1zF/Xv9lIHkTO
Z5li73S9u7x+jqBnuEFvgwxIMR5cbcx3k9IBUsZYFsefZTQpJ1OMwTgRpIOWH2wttPACZ72cGEvP
S7YAK1INL+flTtdtOkVlzbvNr9s0hI6pZFeBX8YV3trLRPRxzIt/aXKXMeatlu7ub9fPdkgysATI
824bufX/xzK5yeunyF2CePwResAmrx8nW9d/dZhI8pkzZtbyn5JX6/rvvpuV/2iqYEXzoVteSNfJ
1ZlRLpPui9KHUesCIqOTzQ278LNfHRqv+8kWUFrea9d9rqtfDxtnRnF4txA/Cg737mPlNv9ymU0f
fm1kZAbVEFfzhjtdThApcaj3TTkPMvnXRu9XU+3BV/mv17856PtN38y/Nt8ce9InfnUK2Wx56P+x
Xm4qUGkfW+3Hm8/4ffP3n3Q96XTWHmevSnZvzkA2r5u8OYRc835eLnyz++v6N6djZHuzZdyVKKn+
ZpL9NZuXydaslfkgt7guv+6ATBw/CIEa7K+dArPTfR3RBjStpSnX9JmrvbbKmREi0sWZrqovJ9OM
FkoskxQcbbaSTblQrs66itHwdUvZirJo8a4FFJRcV9v9MliW698cjoq/1tfHCn9s2ZTrXz9JzieN
eBSVhwlZv8C/r7vL1ptjXk9JHl2u5uu+V7Si22n5BO600T/J38r1FyFncfPQisPr78IekkrdXrdS
8wp6fEwvhNdp4Y9Dw3D41T5yXPo614lbYP3gFT04tKk2eRVhxOAn5F5eJ8qwVHjJ+VykFuDXZZUH
0tyK/clbxrPZ8psxl+7ZtHTfrrP5tEsS33LdYj8rfeu3bvSVvg8RhNmgBLntX+be/BHwIs+g209p
SdGT9hDmJSK2fvgM1Tc/UTGi7TrNxMnIROq6vK0oDP5aeievWzJdy38nh+/XiRzhk1KjIB5m9Urp
MVVWoTs1aUgHN0pxZEfrfbQJ7KY11QeK2u8B+H+kOhey4XSCobFTVbpe3Dtak2dbl7IjQSEtEefb
69hVhiJkhAF1DplumySEN8KB/k/ATobd/iFgpwED/9/idf83+/b8Lf/2Nlj3usufvB3zDxglhOg8
V0cu7jqIyX/xdlz3DxPaAbQQd5FkS+DBn7E6i1idYxGmUw3TRo6MAP/PWJ36hw4dB06ODZ1RNTzt
34nVae/04iaHcY3lNEBD6SqMmb9rnROt0s3WMJUDrGJvhzSCgiDhYRIzlgd02RpG7gfs6pC6LHZo
E0UxpMWDdPPmmt29qvj/xtn53WksomuPs1Hd/4FLoFiJ6qEluVtXZbWaM909QdR9dlpcV6kXD2tS
VnFb4XWfUgrckdbbRBT1/wPW4L2yf7kankbxnKkbqKuhUPz9aiAgSFpvMIIDJdjoA3BvXMJ6+nGR
og4OI8byc2oHd3bsfc6w7YD2ST5UI6lJWEvZt8YALDZGNPAPV8c0/87GsDgxwrY2DCJisxr6/uX6
vcHdgHi0as1pggNZzGKVq325N5P6Visj95w7jNnQ0k0bKL2K3wgK0p2ZOp4J4Eu1qtseKPeA8AGC
E/2hHoZ8VXpnbcqas+Pgmhu4FMQW4oDB0B3Oe+Z5/muSVQ6UMWoONtXs4u4+ltZiuzbdijqmik2Z
n4I6r05T0JBYp+r6Es486+xSfVFq1/bND1Z4X1thv/Ym0viLGxLVXcox1IqfXuBOVOmR+gKFtm0R
jjh1dgm0jIiaijH5QGLtoubtj2GiZEtQMsa/XVzURDy4ZRPslPl7EHYMvpJyN3VbJyR6OXZ718lK
SmmGU5geNXdbxgNDPTs3drVS3zjJDyox78xkRMiGRnJPQlusjDqbT4U+PoIUTnZu39vb1jvBQV4n
ul6c0cnY4A/gh8A8cDFZPJdxmhybqCDlSNA5nV1zh18hRjNHN9IOWcJppfnPuVbzo1LZNRRl76Vb
vpAimi5j/JRb9syIts83IhzgniY4tQi8vcaWsZWLUC7u3D3P8GBfz/FLkUNupNZvi+D1J1CYu9IL
72oDeKIZ6KtpqD8kDwh7nkcnJz8+FA0vR3hthP5v0xYjvCoe2QqMZWjNa8sAT+yAZcPkeI/QGGBe
TwWogu2X0eh3IgC6VaQo7zzrQaOmh1qE5Dj0RGPDoaFkBWcFKx8/ujo2asqMflKZQgpTp/oZod0u
cO404XwNHaHsSI6SZo6CJ2+Ks01Fv32tGOqHbupunDR70YihIpA3IMzmwlm3BnU46jhEm8L5olUP
MX0OAhFzfJuoz+FQGWvS6I6LGCXKEfOqk4pt2vgywUa3KhKBbesxaM7pXiRVlu3gTOMBUEwXSuZQ
Ioa9cWeSAtxkDYY47hztpwZCABGB73OoWVRNaN26nMefma2b61SbA8bICqX/YAgW7HW+17CPoWAh
dDaJWVmXImjOVjoGm7gGMVppenPwMoP+gmFtoiVIoVhM0BYRe5VNNRl7/zrJu8ja1EkM4HxZoVj1
8xxnYiuTftWELjpsrV2zBADkIuQd9H/kvJx0ffGRUjrQpX9tIlupTBouk+sKuew6K1uNNYl9olgH
mYIoQEUT6prMJypk7a1cdk1QmLpAyTJnTzgsU5IhezhjbJbt6bqhBh0W3r9jv2Y35DYIBFAlySa3
DLBALim1D/Qo13LH14WvU7lVTDJzJUYIhHL2XadK2L1rYJ+xBNHenMlMH+kQzNq2a1X0aeS2X8/w
em5uqBCLe/0cuXSWJy8PD6eeE5PNWp4ujxAkxYCnTDtD85N4L71B6L5VuD2VUHseUxBoOrqefUgh
57rBc7CLQneHq9gdriT7ES7bFpuFTTM1ox+RyYjN9kfe3w4BdXjQ1s5FbpMcKoYPTi0+mUb/kwo0
H6tXfJAtpLPIlHB5ojLjYIhWrPhdqEeFBztOSqF7kzXNIVBRBVGNvbViTGUHJ7kHJ05tj3EbpKp3
mOvugw5cZY9y/Cvk+63TR8bKbhtzEy3GWRbd873mmjdRMQfnoviqqe4Fug7o5oQoHs9vkNFe9dIN
DgNNuzkUBsjaQG/A71oJlmOq9gAtId6XQ3WjTEHkiyg7msMsHnWU/oHSfm+dmZovU982xTitc6sk
GxPWHwoBpHgK8KWGi9CvYgP/BFja1kZ1ZoU4eUVpowC1oWvHoFsKWUa1BbjuqVT44IeBScS6iWd3
68S5zuNX3ELHfan5/X6pe6rkkDTGiiF23Y/UQSVlx3a1wewj2egRdQ49JEFR4zhBQFXgYwmFnjHR
rqZ0Xe12OX7QFPbHuECW00dEw4sonmDasIgleMG1U2TdOSI8jMBtqAW3rF3c/2jG/MUU4nlQm4+W
0hSQMZz6gFz24KW86kKUULd4MuMpE5JBV/uEKrSf9PeoZkJQWnYUYA3RnK2B2X1rJ0SaDrVca8OJ
yy3sY2wmGv0EDpGHsepPLb+wBo3PQBH4agBqq6AIoSg1qVf1gK0Yhe9tdueqYP9h3pR4g0U/45IY
bq2drKb+obnVuCMXuK3qW6jSn2OKKDe6g0OYU/c+JjdbZ4yNJ7v/VgyxftJc9G9xVk8HpVRQKwJT
Hcx8b2jgIQrNftbz+sWeJh02dl1vgYNC+fWyDkTVSbOnS+YiTccK5YawGFRyC0KuTiBvJAoIzgtT
LJU7QKdapXWMo5ZYh9nSz2k27+liHFRCixtu7Ftbj+adGtLfNO2wOujlTtPxsO2HaRvOEXahXarc
lfRmoBC/UDzjrtIgFLskEDsw9F8pwRO4eUGFCaMPWZx/5yd+HCwbYzUHrFBl4cSVI0wsPgYdSMmo
bB5tcKnDPZS2rTt193mASEhp9G/NUB0MxFtbBRLGKnajz0ZcreHa4XpTiAmf09tEAJKpBxSSOi8o
quFSr3bXlIZnqOzCOzWCt2OJ+8E27qlE/jwGYDgcdDCnKEh2yhA6a92+o+eHGCps1+BhDkpMqIdC
/XvgAfnOXsi1ijB+AjPh3tKxoAIwTj2itx0qvI7Qck01VOzIq76bBUVJcDA6WBwoJ+ulFjiNH0YP
Lqs3QFrpKWS82EZ1O8Fq5A1VR8izvK0WYuY2AZrpfD1371ynvmttZF6TgrJ1Tr8APgIB53xqUh5N
HiXTg+LXLo57ApnMFIdc6Nn9EMBuAKz2CA4p5PYALd+EGQ4winfvBNR+BlGEc1TYU31t8RJuZqLA
JXVvzvCEkdoitaJUEScyfhwZ4O961xWAkfDpPts4fjiI0u0hxsBvPtvdhGeoop4LiEaTGHpym/e6
QCfpQiiCK1J9rYwU7IGpfUI8gXW3aTw64uTGJJTjILqoOD7ATnlxJ/XbPK3Rxn8EjeGnZnNj0aWN
khIBY04hUTKfTc/9UYz5U1mRnVXjg3eae4K/du6gKgm97MbB7p3yTBzhb7LaNrZxMTOaWtbIZa+r
tcymL2Wj2S2rx5qXzCEb9M9yq6DKqdnqYTwRkG1vIKTDelC5bTrd7fhnwHUnaV7ciMKbzzp6BBHl
881SN9bpSr7N6qzGZ81bHKdsciVNxa9Rx4nAqT1qz2oqkkFOrANX/ekcBoBUZ6RBKLXi4h6h9DGv
WueCYti5jBo9PdSh085Be0qGCYG34JUWqNV00ZTHmAKrm2w5E1PtxNZug5ynqsPlG9R062EHOUJp
2FS9hZtI/DPsRHE7GSWTCfS2OQzfKJQeMDLxMr74ucJ5dwouvTMbF2zayOIYl7JEeaJ3+cWr9Bfd
GyOqQ6avSmVsMkyTGCIF56Sb3GOulndEZO19UZiUnmKlrIv+xs3TeIvJ109FsW9Tx5h80YW3o24Y
vPQ6Ax3osHKCLLs8q4if2aU8ohE96pT/EpJqLibWUBjLqh+sTFePTt7m52pGiOAqLfs62EYtX2KF
5mAXUueA4R++c3OrzVu3xnO2sobjjPo3zCnNV8Cj92YNQaGu8ARsx+IGGPRYBOlNSw3ZQZvr57gM
fcPEm5Wq8NT3JnEvaVv4AZi+RpaKYvufEQoiiCxgVQc+JufOQslQ3oBgumgUqdEFt57qguc+bKID
ZTGbsnO+uBbfCub2FWO/ebjRG/U4UMDKewlFi1vcoqULjnhsN4BqCko1RA3PwYMQrc0zzoxlffLm
6Fh07niTLRNPH19GF6F8rnKj2+JT5s35yjokVPts7I6ei+mg/VSDoMP+LH72wglIWwBwx2kQfGdq
BZVIUE0z3VneM8QNbovRl5NhaSmlg6JJNtteExoljyw1wt7lJcWIjpq7aqm5k60ksgksXuflQnTc
JLhkM5LrGcj/2v63C1uEXClCtBXkwvFNTvCa+rrmBN+lCOUmzZJFlC05uaYSr7Oydd3XNXGKmzKs
h+XG8gA8vy2lc48BtR6UkhDxk63r5F8uc4slqvy7/Woe/LFdppvAFAhRlyPLiaMnBJKv83lNCFnO
vh7r+lGxrM+Sq8zolAeDeYRk1qlO8rr9m/WhuYSX5aapLPC6Hl8er+9xFHdnHfvJpoOWt3xmWls8
qGUzI9uZhTpFOCq9giC5jZQio+Np4EpoAeovQw3+G8STDuwKVgZVdkzCtlsX6YBGyEEnXvdZt00R
dEcwsuIJu9kGFQ7XBlsmOy83DZXs2FE4WF13ebur8Rq4uDnVT2R2qYJcZgdof5dYwbBciaxpN1IW
c9Za41OiWuZeUPcEByTQt2aG4dfGtvtDXDTakWS0cXZwkBdq8+DgEhWZ8EGwSDknUZydqVqK1ios
hk6LFnxMOxzdRr1NHK+jZMqam/PM6S2+hNFu9g5OJ0q4Qv5HBuLiPBSKOMuWi5ZiccTlTbusoDJK
nAsDh2E6D0eq7H5tFgpNnA17bhYlSwiGB7sEzkRYX1DUFJcEy3AyEIwJ2lSloB3BkNshg1Q7/AYM
W0c8GITnbploxC7ahDxlUtfaKiIwvcFDVVEuOiMVPwRpd9IBxvNi4xpxQIbzvF5EOZ15mkKBD/PH
Wrccnsts0YTKeE4VFHAzNWuIx4AvKE6VM0zPiDAAj3H0prrAiMvou5H7R07xPfIw8Qh65OteWx/c
yDzlQrVOykB1e024XWRU6Jdegm5hir8F9VTuuiT+3Hh2vA/dUj2rmaueZUtOjHFWEdWqYq1nBeMl
TIiJ/SgGXwECAcye5VbV7BU7IjNLjs+zTnVe2CdgtQdMqJ3NrDnfQVmYZxxQFqeLDt8O5vrlTmF8
QZzStAfeVH8uixxCK1jbtQPUjYJebyJy8yxvLNlyhzHcJRYorF7TZzqO3bkfe/tg5cI4e2Nn7NMk
eRIAhapNuJ5SSzs7yyq53h4r4+xiOhOhPo2QCBOzHbehCg6Xii6/mku8vsm6rxwLf6qJH8lZh3x4
lq0sdF0GYOipvLzCBeLsdHF7iHtLqTeGpRRbSG1P+KH6jY2dCwyqGbwAzEBbz9Kz4XRf4Ed45qTt
5NJQmRuAGUiDFZLIZ+evLeXmcuK4p8TuHwl0om6cKRQxhtzbmDNv4nj5sqLc7Nbucg275aaXE62P
wS1qWsW7tWIgaCUnEY2/JkoMkIceEPOvTSxU5mXUjo+xIj7JFf2yS5n01A282VA25dHkejnrqHiM
GKmhvX7MdcX1U+Wy66zX1cbG7OnyXpddPxQyRO7P/ZORgBvGCgvZg1wpJ1VoMwRAff3m/K6fKDeR
x6zlmWcDkbOAXMBarhm5uXCdV/fX7WTr3em9m5WbvDsN+Rlyu6GLv2M9fGkoBoFOmKFsgSCsWFX6
kPbO2R2jfpM3QEJMyp7vSgLOB6MyPpeZqdwkjY6UhcjPll56vCYrZl08rLpGB+OqgASZoU7f1Uap
1iLFlgq/yn5TWJnml5munwk+3qE7sA/06qO5EyS2nlpHhdUOwwEtyndU+7j92Cg81Y6RrlmCVjP4
deLHjHRXNUAvWKAuye2RZXSQo6KwGCEF+BTVYCXWVdzBurY3e/dLUMzqxe6zzxHjmj3RDYajxoRb
l+voR04CGUdLd9DyEnenaHehmMOLCIqvuTq7T0P0reoiAFmThrHxKm8G5DjNACtm0aR3cb+eGTwh
4B6abVqkXyKIj4yKsD82awJJY298x4XjOwhDk0L8CmVUghl0B5SkM4cvbeDe5Ra4K8VchxF+Ton2
xDgNZToMa8F3tOV5jgl2CUpMcUcYy+6IgjryHgJL1ddlAvlZgeYHJRM/dDyi6Pdj6GTjphtACa09
89mqvG5dq+MREWB6r5epRQQ9Aq8YNuCLVNDf1djeTg2LirIbiQZPa81EHyVgjmG0rj6Pdfu1Uy3Q
KPiOYrJn7OLqs0gslCVtugdiZe+4SS7jSEa7NLHyq/V4BwnjFl7ozTAT0OGnbPrZQSBrZwgGo7+z
IVx4gJrSuNr2AxjDAFHgyVrw1/EtVmDtPlEDWKKmfZ7cWSDa0SMC0D2G3V+TAAXdOMzVY+fFfkf4
8lgCNF/1RdCuCX5Zuwj651qrSvvW7BkulfAIVmYrdsNQWfcL1bBoOptCaFAWyqhdAjXYJ1Vu+DiU
TTBLIvdUx+OLjjvLngksxjmbD6hn+y2xsxSLLSH2Qa4rqzaAioT1knKkQ4J1C6XrKUPirZpDqkrA
k+4ic8DqdhbKh2qObhA19kdQwkQ5enuxb670A4Tyn2bkpreqWQI84I4i0obNcjzusznswUdgOo/h
i7Xts/GZUR96NxuFnGvpR7xWjikFyq9puf+oNP4h6atbtv6/Zn3vXoqinbPhWxH/LfX7a8dfuV/H
/MPmricuQLWf6loeeP0/c7/qH5ZGqpHVOgoJY6Gd/8r9mvofLLJdlYys5hmGhbriz9yv94cDpd8m
V6yRDsQs4N/K/RIr+LtQw8QxzzRIQKORczT0H5zg27QiZSytyCuVmzqrHsaEV32QJw8mJogw8yhp
tL0dGLMlhilQTGJeTZIb9BS867YAb+LVTnZf6SsUv8VKdMjXPdEtRV8YYud22K+cSY1XNm8wHLHb
D4Sf2m2udNVmirBso0u3jmCT2kDnApLLec+fESKQN6b7aaQ/52lPRRAmVJAIKBkmcDs7SzFaMpQb
qjrR6+GYaAV35XPSDPGxSbHPtQhnidGLDkgwbfrqNgLHwoTBWqcY26e9i3yAUGWbhk+ekaH/Vaze
770Mbt5oJ2Q0EF1H93HSVBTxDBAQkgHpn/MFowpUUThxgWT7ObY2yV4eyBGOXhlaxrNZatCE9Amd
QZb5GcwDrM9HGOYDL1NiQe2uxRB1pRZBvUItoa+zhFBR0GvzRkRAl1QF5Sud4GeEWT9RTjB8N5SP
NniIrSAmturn2AMzQMBjiMxNbOsX4hdEURMcu0gwXFLjMk4dEGczPBbRAJSugHgQ2GLa9KbjHvG6
A/Dm9fWR7DCFknCKb+aINFfieX5pD5cY0COB2+c2aungDebFUAwihE6WrwkR9tumqkDkZCPxTrvW
N8PkpDujZTRkB8PaIeewnivec97iqjWoprsC16jsjSR+MnXLWxGsI8EW8gaPK+BqpcjHtXDaR1tU
J/KK4uBV7iEaKL4EZoSA9Xugld+A/BB6FPZt7zn5rUUvmIs6OxsqZcjptt1FUIx5zMrw1iJedEB1
qxOhMFZTaX6hLKa7DcLqPFVexaAhh2ToaGgpDKgD6PgNPGAeA0TVq5aSB+jrRPOEBQIhbRiJUmOA
AfjHyRuB6JeOs4VGmsNjNFa7oitw2lvMtXXAccQq63aT2uZwgOU2HfqMSJDrjMAHoh8NmegmDioq
YhG5aA6SvUJ5qVN4COkk9CWdBxkxNO47dxeNinNMiJox0OvPRRu2K9Tx1U61M+3MLkCwMFJbBxkX
zlGg9lPnc9fjVg1vQ++PiGwQbg7O1y6K0oM6VQxWK7zn2pqhnejUzxPluOuBwou1OdWw/+sfhKDY
ZWofPJBDoOGCrzmjtFwtHkSkcccV8cVE0k6Zu4PkPIUxq6vqRhuMz16TPbRCbTd6yCu5b5tjE+B8
12RVuy9n+1J+i4U9A/7BxHHWH+ZYzQ9hMX7wFHenalj42uAF2jkP91kcPIaj8uLGHkW+00iq3JpJ
B+gI2tOH2Y7qbd6pLQlWiLVgp9AYdetIQGjBeknFF3PnaiGZWJdsi9toxrpoeW7NRXviZI0PXOXn
OBn9sog10BlEnDPdea6dcl+SS7+lyOax0ZozqTGgiY6VbAiedqcu/Yg+9zySzTNhyaw6W+Qf0q/a
hG/byGtfTH23mW3IKDGa9rHq6i3P74lCexzdhBDJ56AmpxyCzCvXEdYfux7GGmTTBSFingKXcUtO
OcBqSlMAFrX5bNiZ8LU62hVk8/ejM3D7gXjeWbr3WNgqY1EntnZFqkG0M8FlTgwYU7gccQ3Pu4eT
thbZsKMP96ExwuGG/HEOMZ6HkWY6+1HEVPCg0qfkYKV7xcdMb71jmdf7yjulfb2PCHQrxB/WlreH
sqEfGl1s4iDJt7lbf7bcEUpoZtR7tE6rWjWeyqzSVt3cx7t+mKPDCGN5ZWlWc+in9NMQDwFYjxgB
EPKcLXGdmajkeuqs9pMwedCN3WNHMHKdjG540JD2r0UenYYanBYjyNtZNz84g74byxGGXAiUhM7t
xyoj8xuT37n/LDD4IMvTi61wsRXtyLUscB813ThTGq9nQ03XruobSUZWgMIR0/Ah9iQ3YqZ8Hv/D
8pKSGdx01vd6eVx7uC8Sw0w3Xu58VzxrYSgGqHhh1gPFJFbRmQFsJ+T6iAcUqgGEY/0wc+0ej23y
CgFg1sbRCAcx0q/L+Fl0YDshHT1BVI3prEOQ2KgwQDZwGjcdPdYjNTy9+gxqu9520G8VAYW1qrRD
WJJqBCh1pGYCS9VE8ITpSCwYP2u7+JRaPDDmxtNWRkMJltYlO83Ffbe3wHWT170EYunVz9wKnQ5J
sTEeDD2+4MwKwKGu+4NCcQRkUm0/qFj1QpbcoFhINqKfd5SFqLORAxPDireCmIctLAj07gab2g//
j70zWW4cydb0u/Qe1zA6gEVvSIozKVIKKaTcwGIqzPOMp78fnJHJCFVWpfW+zSLcfAJIiiDccc4/
IJu7NlOcUiG/Q8ITG9L672WQVKAgx2DtB3OGDAm/Ru2JKesaGvYCTazEeVZzQBWprU9rq1FQq1Lx
gICWujYKtFfNxGyXhJ+oLyHIzA8r+aaERrIUnn+ttGmX6SAng+KKs/Uuj7jkxgyThsAL/+ggxpx8
RX2I2piPYrX4PaMguygHbHhd45y62VapYXWhLIkNsQtFwCV6DSyy/+Z0+ElVzkaPvC/+aL+4I46n
BpqUvpUOe5VAcFyO32IFmZ3G8EO+nh7NInPV+PG33rV3rUgFjj1Q5p1vVoBIRVu91o6y6ePmopn9
Z7+bxlVU1o+zJD1q2+gsuYdGRI8eb5Ako0JM8gTaBrynME6ljzx2mLDI2h2CANwLli3q5KxtuGd6
OGKw29gkhbcLux05XHdBIE0s8HT9Cr8+JWShxCIATe4cscFhO2L661aP/GPaGI95173GZBoX4eCc
/IaLqzFIrHiBv4mGzCQLy1Nvnn+uWkAzFXe3pZ3bm1CrX1y34iF7jL/D/nagMxiPRda9QBrMMaeO
sSawmlU/2PrBh33CxY2TqK8syqLge0c5KMIrAgzOUxYGL1lZflc6sSZZhGyKJzC2JqWUOHMgKCKD
CKEE9z5BFAeQFFcfCap1OCwK9lbFnAFMLfiirSD1jW3mXnWyF99RYVGwsvuwOWeK7Vz0DclqhChg
oMQNC26PyUrrlQlupv2wr4rs10L2idnDRQ5wAbDlFB3IoZkrI7kxspD8qErlJ6vMNFUgv9HMxg2l
aoBs8+NM0MInHPBXDH3qEJFtC/AawJ4R+iqe07g1MZkGLYg+/U8qzwdmjxwgaIeC0vxBMO8EsOJJ
jvHMOw5mjs7YZLva1OqN7HfmQVmThZwBTumbNWvF3btkzZ3PcTunrMrJWuGxShZjXBDh/TqBHtnn
3TMkIHcnbD3eIESJPmpmGcCoQnMvJxDNVDe49O5sywQ1gyFNtocMRvX2EnObhHm7HFiziAT9ycCp
UpuY7gfyzX1Y1mQhz/hhnhfWZKKMavuh/950vBDITjTV3Le4kYOBRMdizvrcUz+F6O1pKdumbb0m
RHkfJOXo/rVGs/ZBIsUh5NeM4201sdvnaxdD/5rGifcwZ8pmZo+fb+e80f1gWftwwipG+FogrjLr
SP9KBbqTW+RAiIjnqrIBKci3IE8Vy2tMnvBW9T3xWY/Rsb3z5WTtRnlLmnReTNrvkkXozvSBCawq
mKDMHpeYoaXISiagLuvIWthYuBMnm782H0HD+Gdd/u0J0SLUZzVIfkvKkKQ9SXKPrN3ZPH1ziotU
3d0IXjdu153rlTj+xiqVmI/VfL7TDG074lso5l9UBnhq5YQ81GgzY3ia+RLGzGUYJV9C0ifmmjoX
ZjdnrOSI20UxT6JInme2IAiZvyuu0x5AeUqI5HaM6+pC97JWCkSXtD0pGu9BR9G9RrYmHqfhCYkZ
c6ziJye0NlblvSGjlextpQ9RoRz0ddyU1bpAgwgt832fmcWnLDesdeyk18zA0gEhp2gTQPRYAfaL
5/slD3MixDtimnceOrAd04IdGrRs0EpEmLb1JL7pGqrxxHpWcNGRxp5sHE4i9UzWCu+XECRIXbkR
RubsIvxY2QFNwrpI1PGBwCHQr85LzzpJ5k0pkEVsbB6tC0PEe4+E0wCg61G1hhVocf3QDh0i2Rmm
QLh/rwIfKEaUAPQpfSSZRJ/9i1/4J8jyxa5yeS5TwJhsW1AQeD604wpzHBLk9QUsHTcwIfzdqIzm
yXW8JQ6l1SLwu/CsG+wItaoKyXVh34JqN8ToKeJRE7e5bJ/KG/J8zeGPwdIiOR73zg9z5Cga8z+5
IHIeUmHvFYpY5KTckxwDTkGyR1anzmnX+aBfJM1LymRK5pVs3goeS5ZuErPOtzDrIh5nIHhPpdgh
LiyKgeseAuOqnPm+SudeBhUBcHmi+i/lzSpWi31cTcNODJf7mIci/KqbEXKyr5wf8dVRHOSBUrfz
fop7E5czHJBGpAxr0sAAhr0g2Y5+/YA4bgb0L/Xpm6v3InGieoO/1y6aE8Uk50kZzz8FLnZ+IzM1
iEdQAMVz333g3hQVZrQLGN3FBtuV2xQ56sfjF72OVG4kfx5a1IW51Njn4TbI30v+XaLCxjgQY84i
VPkOTWEeIdQ4a3v+puT3IJyQAfl9QZVxR1xeWYj1eV1SDeszIPthWamIn8oCpIwBajPwgXVPoKLQ
11u1KR+tsnx930fEP7G8QXQMtiL7crigcw2dtZ+1e99Mslgipgx2JDc9nEj4GJi513t39t9dVGhB
oE0cRg/edM3TMNwpk0DCk01kP55uQj6Sbznfk7s0HTeJ0m99Ax0RUxTjxur0LQ+uSFXx01jwkANF
T76XSd4QpWSIfDMoS+gom6kAludXH8RorUEGnQ3ApPsoUeqd0/0xzuDevh03ELT0jTcvkLoIq7Xp
OFcAZPle6pBUUew3B9keEgShkaJ1o4do8ENcjCyUQG1yESiOVdhRxD8kNlYWUeOa6VYCdUns4Vvl
A+Aklp/s+5lVLQsQciCsbf7c2nyFyePkQGvBXUNkf6ZaR7JsZ7GkAGb34pdZ84nuryhfSx7+H/uc
G/Na0r3+Olge9x/PKgfub+9+6qjkx+r5xMxqO3r17meWk2/Y3dt7vx8TJE6wnTT9hgKW/bcpio5R
nbBIu7eFAaF9bGH/d74gpxM/6kBTZpnY8KFl6eURH7Iy0H1ImJYb5FtzJjPLznwaXnqcjdY4cont
1PtLqZyE7HO4MitDm93XuGTklSuvk3tB4vVceaG+Rn8Dllx/jQwo5/AVun3osPz3k52vpixFjCVD
2mvRzOtwgc0Tz//z+5FvQq26514XmIJCx/BDAzaxYtd7G/nOleMUCLanWrjnI+AnTJI1LcNdYFYR
llU9SAGJJQ9H7aLhOhcuWb0XzUzYl+dgFZ9QNZisZlPhe1AkAWY9TfovHMLLhWS0/P/Ewj8kFjQE
mH7h/vyb+hNssjr+LaNwO+JP4Sfd/R/X1kl3OviZm2Jma90SCigE/o9pqpqK8bTu6q4gafAzn2Aj
7mTCqjJt07EMAjFwi37mEyyGUGtilCSASb7h/ymfAA3pt3TC/H40XbNM5KUdPqjz0bzdsbsRoxPV
/DHVzb+qYfQxM7LCMxKByQoHrOlLGAk095voe5m1+gK1bONaRTUbH9vuNnmVL4egH65+0E0PbYur
kmtZ+XNVdfUVQ50FUrvFsyz8toGHlKTWJvDH4tkvC/PUWs7FtrWoWDad2yxAuHT722TFQTrZBIcx
TT5ygEWCJD4bxtMMi6qT/HQv7KLLT07Q4Fkyhuhk1n2Zru7DsibnyFrX2QruZ7eTyO5M916Rj2zX
UD7xQwxK7S2xtbNVVu0PLR4Oo9a272M14EozWOKc+DGO6apB0t1qwmdT7aZFaSNMb09YM2ZqXp1S
3StPJs+02Ex5L/cu2S+Lex+7TQK+lgtlhIOUUNTHvr0qBr6SS8zRh0M2F6Q+hoNscqUlW7dK/63f
0cHMYmIInlTOlsWtnRO0LBfyRHjJ7MgItFtbzrduR5E6ZXePXYld1d2iyuv66vcIwpijghN8YqYE
41sLn1MsaQ/xSNjn36pemKYHs1CSnQsYPoZF4PQnsqXDSdawV4zHhVPX0WEelQNNmfsbHioIMEfI
cLELKN/DydNRgeywjnJ9562Il37qFu+uV/h4hmhzOmRAoJpIXz/axbumhe4yqxAgd6LWfNV03BD6
onwfuNtubaPy13JaH6rXPDeNJzvCfvV+eOl3JgQnH2sBu7XsFTyXcO845eXW9MLYPAtPKRepJ7qN
yNgaLUznEUYIyfHZDg71SmVVkkx8tLXcfbTmAkogKpiaiYTxn/1tkHl7W/evsksW7TS52B7E3SpM
+5/nCPCvxH5oSNfYePRHyMf9kbhZd5xISUHa4vr6MCCn3PvqMIUZF2BQVPDYdoAjGmy0uvwsW+1k
NuilzwMf29i/MQQazz4Q1yJ10BJcv8/MqnTO4Hf6zyPlCOp4Dx6xsAWxlOZJFiq6oJWt2Oc0a5un
ttCaQ5WF1xK+yPcOdO4ID+yLUYRk8ArXfxnr1FiFua0/6rh0gghDy96L+uJgh/6Ae6jbHny1UPqX
oGk9LM70VDkHtQoMrRy17dCN4eVWJFkMmFzb/9I1DypOaS2t2If7/dfcsHPDCzGyIfh57DySRrX3
EGVYzUbYQCzKpnRw/HI/dXygJ1mYOt9zKwITLOSffaE3Hd0Iq+gU9Ddo7KQ9qo5yO8hDSn8H5YVc
ykzLdNspO8bpRjYQHUdj/5dqMNbQN0mmPfgV7pJypJ8Pi3SF9JoZePjtGpq9qHjCOzsInOJEbp6i
lvse0a/gPD/5nS1fo99zoJKDczA3t3nt5P0cT6HlGqnGA17QbJTGVJ8w8x2fyMzN9VvR68XGr0cb
o55Yu/VNNndH5PyP+dw1+Gl2bOz47X5QE1Rw8X4/Kca98+zc7x6h+hh8jUF2cQB7TqreEvWmdeuK
23odkTtZyibKdtnFHfX0Pvfeb5EhWqeK0i0BBdr7dEKVejI779RHxM6DwUq/oWCnKMn0VcUaEW+k
ND5hJ88E6+eq8M8TSCfl2BLfdk43Nci/Y0qrHxdZV3UNnVw9/0le6B8XWR6OtbypJ+uHcO122/AX
P6L1qh3ZqRJotRNLbMq0eVF0DSxtahYxiYgp32CTrj21jrIaB916xD5LfdI6C+D7iDxVNQ/KvsDX
wEFBVN1PfWidtJRNo1nFRGyi6GsyWQDx1WpTTP6XWOcKTbpyANGSrWVLFn23S0Sbfro1ivCoBlN4
aUhwfrIa6JCoR7ZHOVhgC7fMsqrayaYKHaoWYF/saIamJ5ayN6ZReSCvDAgyKS9+kEbfNTV8i2PU
w3MRGusMJs961CBBB51YFn2kXsKIpFeVGOHeqzt8/9KpQKJPhS+ZFcUiqId4MyYhNgmtHiOdgXJh
0HXmk9JS4DyPyjnhyt04RHMT48h08o+yJac5NRZ6ScFLj7VtPt2mYQUdzgbDRnrJQcdvoHIpWMKF
9otlq4+i8ruvnh9r6L260wUDrOnQ4k+4ctIh/+qde1tDljit7dWUFGx/yPOef9lE/s1Fo+u/K3Ka
XAq2q1m2aTmWMBykPn8HetgRWs15XfnfexhGqwRu9RNw5+mKbmUc6R3y2B3Ob0ggXoQzpuvRq5sH
IxrST2qRNkcbtfFF76PsCFWaK2AyvQP3E+XAXhQuW4r7YJl3Hs4dfw7ImuyT82TzQ9/92A8Dfzf5
3scOUye1bO+SUM+wuTKtU2ESMkOPlABfZ3aXFOr5MjAV822022cXC7t/VZCBSHf531pSNhXsKYRF
sSYlCGfX5AcrFQtx2Q7YImD3MvfeqrJXkL3c6EF4vE2fD5T90CGGRRy2ybFHMXtb6mq9K7y0eHQj
YAZpbLhvTt48jlru/QiVbKN1ZbFLXZGiH92r50Qni9lHXQ1rO6XZpOT4ZBV6wGNUEOCT82TX6M0M
/jRimYO8xtJgfR1KtP8I+6afpjwNSEJ3xoMXqfHVjynUolHpY1cA9j2+GoStrg4wBryYsdSSfXKe
qWA8lTodDKP5MFn0Tqns22h8u3eZQ5ee7MnYGfzJV3rV61umo8CIN91LDKsvHTD1lIVpoILmJVoF
NJ8dwn1A1mQfdo1kd/5uuK1iSO16oKw+HNfofo0lUG18mZK+OgrX/2HiVnIenNZ6tRN36ZOv+6RN
fv8cYPyURpbyVKhKfixcw19qTaB9FTaeIL6jf7anFHRg5ye73g/UZxaXb3KCDjG9sCwwEVZY7mCo
q1idGQo5MgcsQK99dYEjLdHS7R9F7BRHVh8IhvNAsvGzeONPOvBJ0xDL3Jv8UzxmwWkUeg7BLdB3
fa37Z7bGwTOC5pcwD9RTiTnLs5bDGI3sjgz8PCiLTqkuY6WpJ9m6z4AFx+HzUX+dQ84gsuXdztFE
M2hDT3UctTBEx8HNc7Cim6sRerR7xSD4/2uVAGc/KhubSPNDabXKq9cFwDpUE5QvlKdX1SClbRIu
P8lRgVks1DTlOYgz5alP2w02ycprh/3X5p9uW78/T9oqCx2pJFRQAMsJnmt/v2t5QTyESpxkP2Ld
7S65DtGwj7z6axGDGCBaBVnsrIUp1tyd30EIs/UXBw+qfRMpR+JAU7oMoU+vPNjVa7m6OTEkfdLW
yT7sstxdR02PqQlyBAsRZ/0/yHYYv4uamDZCzMKxNOSYNSybrY8yyIrmKzagZOObbygHUeWJQyAy
7rZxigr/re2GQXCpS7NeDFGTb2+dTukUp2GqHuxmhBEPWzK4TCqB/3HkTisPaSBuLStAuEt+idEj
9jVQQSt9XBkKuWbZJwuRuEDVQhXDpHnAmgu70v1N50ze2P/D5kSqxdzUXXbf/+//4RMTSLAw0hCW
5rDMOPPe5ReZkjFJS+wUBu87XiSn0s3y12GE7Z84xluNAvQu630HooBhvkXAfhddV/IIRYjgU5mn
u8krzDcD2tg2xKL+QTa9Nv+eGHNOx1GUqw3W+HZ0kdlrE6zTRp4bWve1Vk8m6rsZrN9hqqHMFYCA
+IvgdzBXb+3G/lmLrRL6iYWB26HJERPMx6wDXJxH3WPgtnhqBYJ0MIL8ntnuAKVhCTB0sXMIE9u+
FSCnesiRc7uPwOtNBbagXapgGz6v96aHdGHTOG+mhlnnoOfDzs2L6pm7xnc5oeJ+trBVxXmapsTe
ebjqgRF06/cE3JCJFMKXugZGHw/c1MGm6y/kyNR1VhfGg9qJX5smbFH4sspzapv+STrRyJosZk3V
BRyldv1hIJz89KYR9R/3pmKGi374+nnKN1TWWsMGw/oBTqoZ/qi6QyTIQzqVOFthu/BnA4chVR9h
aY5PhttQ2OApghDCkzU35UCiNA+RLsbbNL/uPRwu4W4JQvqupu5Q0SApfiVk7V3jKkCdpU1fO8gA
V9QjveuogU60fBfuYJLbOKji9I6XZUQOYz5CTpx8/zNLlHWQR8h+AS6Es8qOzDcdeVbZkkfIs6Za
oGMP9udZgrFCeMUqw42cFwIIKH1MWIwSNc64ic3lrTq3ZU0WPayIfS944lnIKkixlVoZyG/Ecbb+
73dNTf/3r4FQnwl2GAF4ByGjD7dNPcySuAgt/TuAvGqJQXD8mFbJk+uEJDoLP36URTdq8WMUGtEy
L5xiLfvkXFmrGtt46DX0Xj8MDGXf7FAtePvQPw5VfC765w/d8fzquh8dm3wMDvfzy2m1EiGmkRjK
7dVl360wuvihbhscS/56vz+PQKcIXjA/nd8HQEzGYIJ+vl05eH8xBWVoJ9OUw70/hAYIBbZKNr9K
2c4as7e2lJv9pTrNIriemI1IP1an+9zAwJDxJp37S688oFEKZSUKZfYNHEDWwk47yZqdLnXoCScr
ap/DwX82fOA8ZV6XC0gC+doKmrFb4E7kQNdmBDsA5yibIxG5ddOHkL4j8CKuEvQvta7BF6v9J2Ju
wxlAD1JQyqS+J/h6LrUu1o6T72SfoHQfZD/hA0yjGqfYpkGovesQk/SuehPE5XaFVikrOetvzqpl
5bT67xeuLmaxsd/vHy72CKqDyw1rCPez35ePKM+1uO/09DthHr5h4Q04pbe6c4r7at14VXyQrTzS
AxX9LzTxiDE3S9n5y0gfbQcvKU+yqxnVUF2ZuuOy6Tb71X3yMPnubU5dxOlxhJ/XAPPeqMjlLvS4
JbePVhHOuM4VuD47PoRpsQNwr7ILHHC9x2kFQjuWWld9LopJVOs0UtKV7JPz4gYpIlwc2o3s6xP/
kLIDgQWaWYdM662DrN0L2SeCIFtzi8ZQaJ5n6yUM0w9z7s1fhhElGreKy+N7SPb2w/k/NOUJPvSV
NUviKLBN+/d3BmXV3if8jQ6TOihA+jPlKGthWL92MXjvD/3DPO3eB6CrAipkzpsxIuf34z/M602f
3H8vrNWHgTwvcUqUJ6xxkVo5vFtAP391yjMKgoJbl8hh0FqgbeMe4ig5hgOqdn4dV/VaaeiXgw6I
UTBmBhagct79COKNVw9o2ubedT/sNtfchN4z8Wz16PBeHgCt96+Nbr0DJmx/xLg6NURWvoguwmrQ
CsqNR6z2gljWQyWc8g9nxGAIDTmeqdrSPga1ba0U0xPvLqEpGegQCeB0JVCT50Hv461dRs02iwKw
uKX3qHvTtnDs4lWpa/+xSJr31MvL18iPi2NbdiNRZpptGNi7NK4QaZFz01bfYPgdPcTzaF/tFPuI
RgEOUlnbX4whqnajKrBctRTEQnKC+Jmd2N9V9z1yEN9JSuhnnhJOT04J+LaLnJZIuzGv6O30VJi2
jZRZhZHU3GdF9XQZQ+d2gOwivdGus6DEiNyP0DiYz4SB2NUt8uAkZ0B15AMS1Hsg6dsvhRsRF8dI
qVrd7niDNczKDcS9Rq0keMH9UBZy9H5nvA/ErC2WTiT+3tXLk9xvqPdXuvfJ2SDLf57e22o7uW5j
CsE63rgIsMh1/daeF/dRg6fua97p3nVf/rW/2Q3IeffNwYfT3Y/lTwBRUbZNrQ/+YbNgzHuB3265
Fg9XYv6nQxRDve73W65RJTPyKK6/mZW/A5tQHIGb6uu2jH4MlTupa6usIVHIqu9+bgrF3nOnVL9h
A/gJpy/xqgWYfnqD5R5q14aJ4uAymlb4r1dxGRzsVsOBHWPt0zQY7ieR6uswUJ23TMuybWebINrs
wH1rzPZL4dXiApsjuSId/U5Y//rf15c5B/rxs2qQsGyHzZGqiY+RUw15MX3Q1eybiAY0aaDPPXmx
t5jiQFxkS0WacpMRucBKFNj6MhX51Uc36SRH015U2NTNajCuba4RbYVb5E3eAQdR7yBrhdE/dupE
IGruJ+MpKtA+VGVhIXQDTlzd977lkZQQ3r5UugrCQaNuurxpHoNwYMklCvEJq3B/2boFdMYKN8EA
jDGva4X+0RcURFKVg6zJvsnUo11rewjLMPhhmpzbxh2UEjmsVPO5wrA7+2NYvrAJsyDih9ka5K7y
2oyYZyWmV4P5pGka2mcFXPyjbKn6qhym5tUdVOPSltO1VrLon0Q4P6aReW52uSDZHqjsbUHGfQhW
eooGgaWylK8hFGTwS8ofRtJlV1lgaJOQoIkuvE2XsE6YqqdQzUDBiOwaWlF2rVo/fYwt5NSU0vOX
jeeLSwjkKOwA6bXtF6tXvEd5Lm0+q2MCWVbR+7m/hhXynTpsuOT5ZL8SVi+IVq6aWJ+ubQEdMy49
99B6+HPnUTOtE0/oT0mEn17Yd/2XvtHwMc/NfzkJzsSJcL7oPbJfvuX6z2M0NetOy7wD5u7NQwfU
DXmr/HxPB5lTyVs1tPjXFFElnhCFNY4yRYRKQXtKtPJvDwrbBvxtyAH2fIA8r+IM7Wl+lSZItAQT
x/jXV4D2fwmtHpPZMkf1Ki3bUxVW5zBWmyfZxY8Cl+7AiFEPY4bWufmaMApOwatytMXR9KofuHjm
l94I3etgOM89v6q3SsC2bQdWvwyn7LcyaE9d50bPQxokj1XvZIti7u9SrHhNvPp2mTeCg42TcEXk
DrW0MVmLpldO9yJQxc9m1QwvXtwRY38O9M7AG/rPQvdM45C0lluCHqrNXWIlK9knp4yoTh6COtA2
scqTcxXl7Wf9W2V3xme1KcdTWkK4k01FKYZ1ZYxiLarQ+FyxQC76LvPPP4/J/dJ80vxAbII+KFG8
Ab+f8DG+1eI0qYX6R4i0Ry8UbN2qNn8WIw/7apT9UY7WjHVTzL3dN+ML4IdtSs7lD4Psy4NixOkO
s+zwLQKGIOenAcwfQEPIkMyHuxaQNMV8z8APbwnktjdztv/4HK+h/vsxdsWvzrZk1ArhYgdJ49/X
Bcvviyptq/yrU/NEYxSOeNTmopyCYdmkagSNg2bfFhXJRBXSkMM6cZ8XoDZ3gKJ4LHujgew9w67s
Qdv4Y+t+7vz+Ier06UvkppCLVMeHQInJtjFmO1/Rq0tmCRakTOyAT9cX2dWYEZKGVq0t7n1ywJoE
P+CkO3loFF7KyoXKmeYoU6g6j0apAeyCdEF/0ALHJPEMjkQ2fb+AjSiqEfsqWZW9QtS4hv4yQVaL
gpxPFA2ozHGiZi5us+ejXTDhi8iLxaEzUbgzFa94NocA0lXsEOsbM/XJr3AnzdCnW1p4Qa6jOg+O
svCYeByLrEQmzcRbcx6QfbLmzKP/sQ/50/jgiU/3WXIqObIRAhR6r0FRq6QgWxttgFKNlmYyM5aE
p+OAysOKNz/KiKJZ154GRGXuGtHOfVTQDzPmluxCTzbZk5hATwxdnotu9yz7PJYZeT2+l1Xib00f
dZu2EON7EAaIwnjlJy+JTdJ+BqSheRpfjLXIHCincA6Np64yn2Q/aBioqKPt72RT5wkHWZR3K3IW
AJggt+bxIbKQ54FmFnxq5gJjN6Rsm+dbT4BRL8pyxT4QlfUYZwg1BlZz0Ie24iugUEy+mwR2yX7S
RPVcB766ryINpZp5NJjg6sN+LnaKo1mrMfLDMzCVal8PSb5psrhFS051FzyweqgfNMsQMtgPIcrP
pKSrz33dI105H1QGSr0UvojW2Ki06C9WMQ9KsmpnPDPdCoU8/FJWDQSyNkUE744YNjIiumU6ZKHc
LSTcWN0UPkw7R0m3MreT4S5O+gD6nkz84FTZ7wDA7B1QOZ/ZRCTLYZr5X4EzPRPQPGMIrr37XoZm
RKMMK3Nyoj1qr/YlMBtUny1lJ1sIbdsXWUMycokAhDg7SUhWwhnWsTp600Lec51w7LaNHr7L+y4i
Ye7PAdlOAX1PY6EfPtyfQ8t46rGzX6RI3LJGpXCT3Ly/2nmEzg6u6i+JS6K3idPg3czFdxu49bch
H/edk3qzfv0Vu7YOE2caAhbaWRZOKdIjqg8Pqt1ZSJrOA4jteOc8097CySCZLQeU1tXPRdlt3MxV
j3jpUQCLPMqm0yQT/sNzuwJhvy3t4nKbN3fdRmWbnwd6QXMh53GJXeSphtkWe6b2akFkLmd29rMs
NELzwL6eRE4GyptJUL2Iq40c8zGXPhXaTKJiOq6E3XNZRV+tJFCXmkEIsHAs71EWbhnVKwcYysO9
rxWx8th7kPHTWhzv/XZsz89w3Q9eSXnU1ZInMO7l6XIckOmQnXKymnXoVUfZObbzBn5hl7yNhruF
a0TuixDrpW2jr7I7Cs14E6dNiy4Wszou9EXEzexRZJ7zyW2UlexvHDsHhh7GK9DYyVs8BNpyjMN+
puPy2Cdy7Y9cwQk7L7gRZEDNL0WWAikDrI03H2l44Dv+FewTsAWj93i/aFvgWo4gnKc0yIlTxDr6
lMjF/tkeFHyn/L70V93cl8phPyraQyx0uOuFnezaREe8LlKyi+0i311XSvi9mbCUaNCgId2+NHHo
e8yjWpBZbVnD4sR+HdLhKmeiGPMa9a7zYiF/t1YSL9m7gfrhXL6DyX0siovdT9qhT9DnW8uqOcRG
uZDVwQxBfLf+TkXN/SC6b63NN1O7otuhTFu+lKmGaV3S48FKmudF9cLmoWcFWbNtrV7y0eEPGdR4
K8+jbtqz7qPzspKjtlPFu1pA4JPNOuWWZmowWWUz6NTs2HbsU2Qz4wuzE1M8+RPkTTPrgh8uNI7W
62sfN2JCF45jI6SS+ctQc2B+4530YHmaxzXfYQQHsW/ba0u9XWpJbJ/LsQgeejfXP5lZAwfYLsYv
daMe2spQ/oh1c0eCyP8k6sC5TMaIFqAaQcpS4ndP1OlJxxL3U66G3YPVmv4yz8xsRwp2POQWK8yY
HmWhke+71WSzhTZ/7OfiPkXxxPCgWRmhoMYf11oWPajAOw+yIA7cHMwgIvHTOIL0Tgo7U6nMdmvw
+Pwoi9xNw12XNV/uXbI2KRXqNmGOTkCaosJuGliM6u4jQJz4U2OH5UH2+3N/pOLQHY/PQ1cZhx7I
zqryY6zMxyA/E17Nz7Kmont4Trrx5+g4N2WfHHUToDA9Wm5vZh0US31UrbMhhvpUkQBaKkVdfu0q
ZTkVIn1HAqZa13oKEbQo9efC8L/oEztg4KLbwG2qM/ox1VnWdKJfKx6yxZLIEd+T4jAsRxwBOw8d
+IrbMX33AXnwWFsQ8O0x28gB2Xc7g6WHzzZbtI2p10eXZQyELsrsfUHOunQQc52bcFXR6Zyb+Gyj
bqgUR7xbUe+ZqvHQFH1JfMSOL1PR9cRjVd46j8sL0Q7tpW7saBVroUWCNDJeMscqidCluIH93lQq
0a89SIvH9Ivn5FzEZWp8Qn4zfO8ME6npDESx2SRiPZSNecgTtT64aGdskIIrrsA1jCU8IMLBYZBv
+OUmj51rvmZhpu6MuSW74EYnj4ndYrPdRtU6w6zN5M/CcBrE5YOjzX/Yqjw5hQietL6bNo2w1TWQ
5vY9SBPgZAidaWFnHws1yZcIJXfvjZ0grNuGwylENuK50SFVpU77rmc5hmGwgrbycPA7C6XLomup
RBuZuCdA4WCBQ95eFnaQubeaHMhlWv8+x0S0CHWt8kFTWvNZN6N1l3TN54Tf5yEFboVpUdB8joy+
WPcBagxylO9OW9Rlb7P1ZFTN6mVmpFB0MUS9ZCW4vgjhrFyFEkci3buQpIxOuSCbO7dklyyy7H0c
UCE3AQpeJsUtdjgsXNQ4C1elnuY7fLjrVz21Ztn/yj7IZqIPX5qxt86ylXn6VlXL6Em2HOXBt4f2
WU1FuESGcGUUQhzrsRfHOWPVLcq5KtuyCHs83MqqTvD+/V++zqvJbR3Y1r+IVczhVdJolDXSZL+w
HJkjmH/9/Qh5W3v7nnMejCKAJjiSKbLRvXqtfwzlxF/d1qEWyRflv9a7L/KX7f+0ZlOREVT7NsQP
Sa1zqwfRhqL8ZhERWEkeUvzmZWRCn6Am76Pd2j8aqJ8ME/GABcG0cxWlyqfwrHo5GUZw7ee7tevV
cT+mJXFo6pnX2qgmG38g6jtoeba3KL+GXaMbvwRWfIZMsXyR41EY/R7PtfRs4Q5d9e5rQ134UzUQ
divLof7WWLPsxRC8Wb7AWUdv8FEg5fFWE3+QBoqdzk9/czhHyCAc7KmlOj8KxLd8Zl8BmwYviG0+
1LFb7LQw7a/2EMe3td04/hHoWfk8BMLYmq0z60xFw+dUdEu5NsVQPtwPU0lqznROpQGoOp//qj41
N2GBMAWJPvgDYrDgEhAuG4n/llBxeXSf+Mvur640rqKQKkx7gE5uBpjfF/hrvfs1dBx6kHlTCa2O
mqytYhzgyxibT7deQwicfBG2AQQ25b8p1tzkC0GeZUfhJbFQA5aCHvZzaZYVzcEjiPLi22m0yw1F
XUTNWO+H3qn3kQqp273bzWOJq8BuKadl/2b455T7WFkM8DEntb/6n4xDRMg3tRUBKiuKRZQY3AWI
fb+0Iv4ellZ+NOdePboI8/bWtGkU35i5Ij0KS4smc5YyoMTXY60sO/L/FXJyhwgCNDu8BZlcj8hb
LKL3WwTpfsKtHyvBXszG6lSqK37SIcWV6pJ8VwvVto68hDyaxxSka36ZBsQPSNJDV+qwLZkb2b03
kL6a+0b7eR/5y2oyB0qHm7Sf+VcWZV2IazJj40awRMD5mnYnu1qjmDiXibfy+jx/sWs3B3elfMaQ
VMAqPiHRWqTaUdESdQXFav6ZVmiTJ779YxycN8MO+rc8sK0Hsxb6Ps4c9dhGlQrZ/ggossyUne5k
ILR9eNJzw1bOkAH9bgYTIqSeXcujjX7Ik5xolL45q+1adkYkXJyFM9b9mqDdTnjxMoeQD70ANfmJ
AFoZeumvLgp/RqpLrkdB1hp4+3QMSU0h9NNnj5Pbl1egiSF0SmbxLR1SLDgJH+mpKT37QxWwX3m5
NZ6hUWCnDZ2iRgVi6HtiRaV8863q1hLxHFWwHg0UjJ3sGdVHrfh2LKbiYiopTCRmrn9rJuUcot76
qjWR+WhBRbMho1y/mq5/FaiGfoHP/XVSs+IKA2h+VR0XR6FCiE925QRVihuIhDskYLBQnIxcNmmx
xnhntwwKQCt/aIl4rzOfYhdHILkChTS0HMl0Zms4LONoyL+bxd6dkupH1lWkbD0tuaS+Um3508Wj
R/r4BdauucQdEzHaj0aj9Z+UctjISDn+YfJ0aAN53a3abmo+rS7byOsSEOdGxUe9llZtP4jc708Q
7P1uCsBO+yzoKKf4Z9xzEVhaUJvuPlRsm2A9+Mf4bjP2pAuKUYN6JrEuka/GkG9U4RuunrqSPD23
rivcZRryIWR30uJZhARSINm1EmguO6F6e4Jp4Zs1SwtXWlIf5WzU+B8EpJ0Tj9LojW0w/D9O+3Rb
iLRzkAXJVZ6Ing+kUk12aaG6v723M0BnfaJoC/nSlmNtH5NDrO3jfUiOA5LrK6LJDVXhbPji5mrW
bfgIXPOr1nTAR6sxrbZFOn0HODxRVC6yc1HxQ6kKg1TkOBOkJcL7MZJy1ccCCEdliFNLJPlLlFv5
Up2q9uqj4bQ2FaC2tt/ne4/gxSPkT82FqLq6VAGcrtIJumfbH0G2VGCtoQ+Ir7Lx2nSrggs63XqR
IE5rK1t7SpObgatYE5RkXbt0IGUNYLdVrGQ4ysbXG0ow5eHofXRTvJ5E4L8VvhPue0FRmZlM3luk
j4ik5U641ueu1/vOktvL28rZ2kh/lLnpnuSpVgqJlkq4jMBHeTVS62Zku6V+KI1kguuEJYrAhug6
ywP4TYMH38Q1mRALPvTF6GnrsUTrHhFnWH9i4WrsCiNxUOOCqjQ5VXiFtpD2hvwvyMZSWwVppi8F
jtBZa91uFxvZRfYKK2jO/x1X9X608P2w1dMUiWRsjVAXNzMwq/9aQ47LoSEa+wOhqtdCzR7kZogs
FtTeLRllR8+i92FKb+PoNOkPdlHUW28e/6+9HO/qonipA7YctuHv264FRT4f6Rnwcj2lVkdJCJYP
ozJtigpOpNt9O3ueFvpth6mv9nLIdVzvSd6ytY+WN8HaqqyUmvRK//6/undyQm+sn6XQQvyi//iT
d1ewTXp4kywYXYX9QdCk/yQC3m185IEenLkbRv2Z+CiOUBrrx0CQ6pHjRuJxY9cT7zbVzl86/Pya
/UagG8hMZBFFbibVJZmqfCa68qX2O+tioJ9wiryajcA8brs4cmzNSwJaXveARIG961XP33HrEej+
U7chNCddpsnYbCTQFX9DefJ1yAbnQg9Z+1HGar2een1YyTFYs3S4elrxoFXdA9AM/QnJIus5TmFn
sry6euTrtZ4Jmqt7CAwhTSgV81ma/DlhANzIVjkGsOip2csA98ykO9FFn3tJzTOxyOKXWOnRMRLO
rrMnwnZ5M/inzMl8yoyyp8GCdoWs/y5P02ZPOfYC/6E5jjM4TTb6vPFKLOfD72cyMQlamzdo4dzY
BLWW4B8TEjSk8JTJV9BhDkZvlRettjP84XjrylihmUB1XUJzLnv1pPNAdV2oFKAGwQnyn2UDwPHd
GOyKsgLPf54SJK9w3p2Heu62Ph6LWSpfzKRxarSDyzXe1fgkbYvI85bx1Cq31ZBNIu7sQLlCmlV5
NvROf56+D71q10tlRAjbNqNuB52stfZgLd+a8VsOWuWX6lOrAsfSRxCiiOTk9g87EuZKjzO211GC
onhn2idVi8Wlzs36osHOLIfyvGM/PlvAo+2c5KQ0m4cgC9tR21Fu2OMBKKMc2D04dhHWq0iLntVa
LTY4NBNQsxn2IKdvlpU2Teg0GGL5rzOlkRUEMOK1ynIgrHathXHJTHP8mFS2+oSPurXsUi/wJeXh
hU7HdLPSGmJqbgPsPGKjODf4NNyMUweM9s9YHuThlgxpRRljYyoLNZ0WHRJf8RDjlvYi2vuDHe5l
VzZTEeSklVL4jpEEgv1mNtRSJQzX8jABkWIv5aE8s1mT3yw3jbCrDbXu4hpUIfW3ptP9ACjEgd59
U1MVMEBtiDNylP0u0Hg9+fByvIpO+UJqovuhx/rOT7QL4hbqLguyNnhsOwRq04hsv5vX4ZFYHQ5V
B9O10cO9qde58dpRwZCllvpk5arxOtBL5p6c66m4kXPqbDnPlXWi3eb+//PknDYjgv+cZ6LDhHZO
EkJzWoqlMeRk1EaY5cBc94+8BsrnwvDEopjBPTbigiYxwdhuHtosMr/1oIQgvsj0J2Wqi32fVAW6
QAT4KnyzcjK+tYgEQbhHLKProuQE6FKHZJkJDdVGW2PHVPf8aGoRGrvIarhBK4dX4bx2GvfnIVCi
t1AjbKL3WrHRkHA6AOlJcHpNaxdXmbUTaff7aLCLja/04cYoshkGM5vcZ+XR/bTQRAaZOoj4hLu+
GCrD/ggcHfKNJBkeBy/1PwYUs8LczL7ymmoedC2DE4fH8wtf05PNgw+dKB8eOXg4X3x49R/qpFXX
3qh0L0qcDETORb6Us50qqEckymDkjg+vtiuWfWskV4vy2hfq5AkEq+a0v68Eqbm6LuaFsV9Qnlbv
az9pD5nnGUtkJ5VlKbvC4T9/bjrXNpBvmg9vhvNRosRvGnfSoxy/N9UUXMCeUWpf1m889sWveo45
UNnwA5e3W3SRl76UthMAJ23LA1y06t6M4nhZKsMpqZ3h0jnZCNUe6iMWQAE5JBtrqJZ6KNqz7BHB
Hi63WXlCWOMhdHBc39eoPR7fyIbBnsOysolMd9x7Yf0mexmPkpNW9oCE5lJg4NrOvpvLhZu5uXdR
vXyP1AYxB1lRLCdAuSPWZs7Vw7IvG5H4CcVK1VIu8Peq/+rHUXCtdNOlIN3KNrN26kpzFPXN1IFh
2I3WPSIoqr11WlUBvRmsXTVp6Xacg+uBDlIpzKNineZh9ho63vSYtraG2GOevsZ5pW/tsIYduFfT
185KwoOdG/Xi1g2pUtK94lX2KgUsq1fVDaRXSbWvY6Pay6N7o0QuKRLZj8lluTdLEbTVPm6aeBGV
rfZgK+2L78EWlwVN/xqJWOzqATky2Y1tK0XRNLcWlZoNr0UIFYNvorgmZ51BcQ/dAK9Ialv9ax+5
1hFKie/53MsJd5zieHyTc02VGmcvKp/kiUngG09jgHbqbJmakXWpHGUt54qydEDzwTQwz3k5b7wm
/ymnBjNMXjWeRkEcQfyZbBAtM1+kXT62i7gmIiqv7fTmijS7uwpbAUcD1Oivfj8iiEaqEux88TqF
xCcLT5zknBsDitXjIUHMlEl+5tky8+p4J2cVZPRWJh71RnaLjjhBPgwqzC0aef/S3ed+GR3L/zbo
HnVqrx3k8NTWJRFqc/ptFmvEYaFwWLVBpMPaOZ+qxgo2UzNNm1SvL7+78kQ5L8+GGhZx1NBEqKOE
n6G0e3WHO0DMiVc2kB4rNQ5Gix6uQjIdmlDD479qHuyhZQKFKY1cCKRMFfakqNen472ZhkA96rGZ
7kD4wSFGT07K8WQk/k0duFc/9pM5M9swncP2OC7uRsTPowdRt7NDo/zqStBtpHzBrfZasioGOz3I
JgyASXe3aiXZum2T3aayKr9GozPzcfyxkYeociAuwpddIEmMFteI7lcUwDJlxuItqni7D54VEI+h
W+vVdUrU+En20O5ZTUY3PuO9sNUoDklQQdVQV8XK10mQwwluzE8s8xLCG7qGXitYxV4cxktcnXxl
dEWxhmqZer0MEQIUdsib3fpa7Z3DzJ0OmambF7mOW/ICz42naV6viKPmZI0+AGwuIYcoP5p2Y9L8
kkO3cTh3H4sQMmf5R8ixzi0o6+0gGg47DbFCrzfxmnhGJlMgzsFEtajpG0co5sS5nhs5rkBBEWqq
cZSmZtX31oJv6jZ2N5Nn/bGV45k7VgdN575v0a784vsQGmgFbM9w5W6G1mvWMbV9chwGwenDradm
Y6kVagJmFS1wVEL0KWKEr6rKfGyzrruO0CpdUTEO3ca8yBE8FH1DnFNZOJPnp8s4R/xLcS0BL6bT
XU1AfE8a+//bLIAgSnGi0FvKk8Ms+dkBrF3ZqL68tUO1HfJMvxhtmlBYaFPGwYNCyyL3NfwqB0Xk
ts81DMjyhHwgXFHYzV7O2fj7Zw/RaTkXEK496rqAIBSq3avbWW/BVP/Qodl6iavAfi7ttVAaZC9Y
7lXxfOVoznN2ihinmxTNRpp2rjE9QlYieFgwm02+d/izjj4KuU6c4K/2EaXDQtPPxrwzqubdUpkb
z1rcG0fZC9SGWBB6rg9oZprP8KTVp9leThazvSqQVf6vPfHb/kFO+sZUn5zRPDtZCGgp9WNo5gZ3
Z5eQopd9aV55SZlX6ArQfhi9YtvUoXXNNT04j2W0kZPSLNQGE7lnwvH3s6z+uaB06yLP0UujfZyS
0VreTxq0+ur6enyU50Do7e7c+cLmfM2/Liy7QRwfkjp6te1OO9dWLVZqEvpv0KX88mpj+hkaL4Vi
pFReU3msufr02cxU1cNkAD7iNbOuamvaJ4VPYE1hE1SAkLxEDkTxveNab345s4Z30D8M2bOYmzro
qcBQQMjkCMI+o5QtTnpkHWRPWjiVQMbVM5utPMvrsvhQj943B9bPgmULtsxJ1YLUcnp4TlFH15Mw
OXXuoG8zpzuDiBhUOOnmNvK94Kipn9LiNkQhYnKS/YosE8g4da/NQ3Lcntic5HE1rNSi7c6FgfBK
nCbV5ySMelWp2rgTwvDf+/rFzfTyc0IpeNN3TYvER1IRg0wpEUkmwSNUQTPAK8srel/lFV1AdRFO
YbmVYwYiKldKB+PWDa6UpRVXnyAs6A7ED+SctCoheqBMoTpafWecjbmxcqtb9hbE0XJMaAkcwbzs
z07oXNi46Lv7UGW05inSLrrAL1jI06HjTfnBZ0t+0RSY/JjsBPnUuVFcj1CXPCy6isPCDFAPZHe0
vBuJof1tTr7XwgP9p4sO6HYgM7s1/fg7z42fA2Q9xD2nWeUsjPgFF90zBb/wsLuq/zW3nUdNN5Rf
VuetlUBFN9u2jUXWZNbzGCbew6Q49iE2hLaL4FOaYdXBBcoFuHsDcFrWyhiE84lklrtGdXZ41Oau
QvIOliTr3TV8WPiR9HkoEpLsRQglRTrTzVupYrx7Qf5KwZ31pA95/DKRXZXDIgnRoArzYSm7geF7
q6zLzP/zJKNM0H2ZatBbBKdLLfxmh5a+KpvG4NcwBucgn3WFjPKDfeWnqYKq6VAdvlaVf5DDtUYl
8VjD79mi0vuRJza0yUNvk2AeojcyMbezB10njOhk7VPqZruBZMwnoRgYPMAJreHBDT6NMXzyezB5
Co/RM2H8CkodxmG70Vb8MObgZhB+VtO6j63yI0T8F0djildhAb01rEfaA3jLg+oTQOnYMR47TY+W
qBG1n3AkJvC5GPER5GzywutlL9PcdRTOjJuN9SiT41R7LXuyPG8NqPf9WNbBSpoZ1MJQBVbnZxMm
j8s4Wh9y2apIUO/VA6BM81XaBxeu50+Rwkfl2E2MpBmj3eTzL+qJfQrBE3WCjXXO0E+lEq0s0AFb
MX6zOhXRMM0Yn+MkNDYlucniMdRhEMypAEI3jzxC0jbeo9qEJmUNTTeTolPCMMT9nuCqhgDzbayI
jk2A7tHcs8yugwuyTLaKPSr7uizg0eoz7yWqRuVseelB9hLDnF5mzpN5yu16aGyLrJnDFtTWULB2
KGry9FFLNZ+vmSp3VxF+ZK73vews5YePyBHJCjjAGxwdt6/H79QdQyQa9dYb3DHRDDCqgOYO3UMf
DfXzpAwjVFoVlBNzt6NO98mDvnLUtIbwtgFaE3l3djmG759K3YUNGmgVD/JrNPR0+qxCKROSAzmn
hOVwDM2KkkUmEQ3BItF+IPGVHBJKCtZcl6RWYjTLsmN/MVWZeS5bVbuBwGAW/5WrYwZ/AEk1Bwd3
JcFhWjcggmAX71otyo1hWmDeBgM62IKQqxBf+RUPD0iuBrDaJr90PxypZK9g2+3gO1oJY+QJnEQ4
QYOzkw3lGwAy5SGGHCJQ4eyqufl7/l+m9/ONpu1+ny8H5em36Rq+8qDK9YvbEjcaSkS8HRVYiAOJ
9CI5uRXcEgC1w3PkKeFXPcj1RdWZSE4gx8XGM1HPhMe1RyRzEhjYarFXYoEIHYofuzqz/AuUUwjQ
eCEe89D4FznWUw2x5F421l2uEhhOO+7DFP6dvJyqxxbI88dY219dGJaeakoYnvPMeESHsmK32k5I
xtogkXnu2Q/tQJAIFEN78HXRu0c0yZA0DvuVhXo9QdrKvzaAJDZqqKNETSLlGvb8hkr8plcj0Vx+
NQI5cKoy36dyQFnCRokWxsr6XfEgg3eL6HXWNHmyOucqh5t88LaQRocrH1/hnXc8Quq+0W3kLGKL
vyhS9U5yUg7JblP0e5P699dhmFVi+sR9MPtW+yQidmw733rWcy04OqF4SQYXsQi1i2eQAxfXtXjd
Foha63MXjB0U4n6OkvjcpTBB2Sk+mXAIrqJXuFeDkxYS11esz7wI31VrtF6EyPU1WLHiQfAFvBj+
jKR10PPshGK9uCQnTmYZv6Y9wqQ6+mNrpTYOrQXpTDcjPHMIagD4xsl+nFGfsEkF2ymFJFrOSjs0
4JY1DuBF9vpRhx0hA3LpVt4FkDCcn3ljP4VAAbhvxfBdayu2F3n2xTfj8AHfHvdGd9VTW1qowM0W
JaxyShF/b4haLYVLPt6fQHU4taOvJg/aJtEicqNMJ7uKDgh15x9OrIWgxZJ2Zxl+9tGb7rLnNfTa
OnZ36ku4PwO+iI8OpaUHPFH90ajHmQma+AikX8Fi0oC4FF2I/jS3eaRDTOGYKDTFIDt3Q8lrht+/
9aIHCOUZiARczDSMN5mBlqjXa78bNa2uFpwc2/t4A/IyNYdmO+a9TgXCMHwqU3FuwTj/8uF5r201
/Z5HRPRseJ6fqUFM1l3LPlEd1H5vT1xY1TP72pQIr+gQt3xzSn0d69b4ywh8iMZ79YvQi3qpjoF3
sKwYxcOkbhcqxcZvkZHH0BJ3KGPM3Tq07UcwK2Tp5q6ewE8RZr61Bp9Wv5G4LVaO5ribcZ61Z10R
26wI7syzOENU8Tb8TygEJ94mMK9FVSYXuVLZUoNQiP4FmM74MhoQIs/n6IaOFN4sXNcOw1cAXe0v
392aaiN+kgzOUI7RylebcpoHMZr5MdMI7qNGkT+OxHkvKnDJ5RhaxdfEreGutZtfWWVtewItX2Io
wZd5VE+XRI8ocVaQes/LcDyaalJAd9Hqr8acqnUp3fxpt0v8v+YXj4AfmZ2ob02aOoAJvII7jgpx
REL9xwEegydYcoGJxs7aQjR2hvF3OyV/ATSqRdvKaeBk9htBTGt0YlIkqDzsZSOn7l1bjwBVufCW
/eucPKWqQqs8ZcProzjVcyPAnKy0uu9WMFUWJ+JLQNjktCbc5F8zEXs6PHZs5CxVLa8eO4lm2BYu
7+JbYxUo2bp9s656CJflWF/5ADNyoX9CmOVvW9mt49iFhRDA6nyuasGeS+yxI/miRXsy4uhjyMMx
0ObDKUcOye+Q+55nEAaP9l3no/IjD/9lH7rnkQDLxUNbLSI68j6pRn4kpwikbO5GTSA2hsHDQfO7
4F1t4XMnaDJt5CxvaujXi7Y/ylmS6jB3KeqzhezL87zk0GjKm1wyahG5lF25ZE/2ayW7Ae7NbUnZ
hSvh0TIrZ8NvUN2JhmhVQDkWJGXIud3H5FHv+NPO6mu0V2T/3sjz7l15dB/DYdkIrzmS4TEprX9t
yozyaKNzn9rAcZ9carlSu0AJ9s+4OQxIzaVoG0kL9rfuUzqjEhsisWSo/jlVr/lqdLvrF9Ju2JkG
SVmez8ljH7busZ6PNDf+fSTH2Cr9nv3L7n+aBZTg3tYr0uDow+aaJLqzawbqCWEiokLW9UwT0Y/5
0DQnvA55eDOQtiTz9EXodmiHzafKppbny8N/nUS6xNmVGpIrY4iCGBu7ehN1AHWztA6eJvTDqNnQ
cCtrYDpV7pF8/DMxJk5wopgciSXM7uNeAscszwvg9oSq3YWcbkz9CKq439/tlFiPdiIaPwbLcraN
76lrR6jDTk+8YddZZg5V2tyfoK/eRWrhmw/3ebPMmZemcvBmf+vrZqCDCwQECuvTIlbPuZtPX4PC
rh/UNG92YRT1z2gJfchxvy4X1jgOKC2EOW5eqgfBJROa8pS7MKhxszerWtgKbkdoiA2pRwRXgwHS
2alq7D0oy5u1PAXn0jsn5YvskPvjrN5SkBoMYN+c15SNkYItBsLLU0UN/UXnijl4OlfJLnqRmwR5
Eo9fVq7suj6hNDUYX30jay7QvFeXtEzezLIcP2AQgJ1wXYWl+tq81r7TvQq/MzjWk657lVjn38e2
AfFkFkxnyrTdZWwXSGAZpc7+CtokIEs/awMlXj1Kh5eoBqEZquyeotgfXnB1g02LB76Ss4oo0qOY
vG9yMq0MDRdpDy4hbZfRVK81IzgbYwei0ay8o2yyliT3wvLH5rFTvBghxrl/n5dHTtVuVDPVd22b
qO1jo0SQk+dEV7247PZWR6xi4ftKu5d9Zx6UR3+NuakO+RWRSRwxA0IN3QTv4xrRoemc4Ny6/e/G
cqALHuIJ4fT/TlAwAOtT5aqL+wTxveCMuGt85H5Z/jUu1/TD4nmEuWIre4Ot92TVCCTPtUGyxmfS
+mJrmQW1Wv+U/chxi00apWj3QiJstgZ296HbkUv10H05OSbX/GMrh/5aXQ8DRBcrsTGHKVGoZoa6
wvLbjZdkcUklQjuSpuuLYtu5yXxIXx7lMKUujDQ66GHJ08fxjROEVubJ1KcARp1xpXVKebJHHyJi
Lcq1VazEOaD7edbEf+g7byEmbhSwyny6eozeR53bKDe77EF2c98qVlCZVFtww/G7ocXo4AJtkpOJ
deVX4rxi4z+RYHyqNCV6B8vo7ewOOkNpFAyzkIpb6aAbWJ+fdboEDyn20ngI/WNNOvri2jb5NO4J
OSwyq4aW1o5uf5RuspdTvtygD2X+WSV28iQhDfgo4sIIFTzp0x3pAAb9r5FC+4zRI38CLCxueIn/
fZ3bdYT1cV+jHygWo1x51+YjmAICzeG+Vv3RXgKgBxo2N1Q2Nqt8Qo+zy8uWckWljZHgMuODPGrk
4DTZbM51lANuRnI+Enrz2/5mJU9IMjLqEH8Bzf1rETl9Oyl2wuTQIn8FK1niteKxa70XArzKPjQH
qz7Kw6jPAyqsGBz5QfLQoKgBtJ/TgbGj0JH7IPKJhsS+so+IjqBncRq8H43rx6s5jIg45px0lJnI
/zkpKacABFR7aakY4brp63xnegN0IRSoVvqMJq3Znx8lH9mt/2daqL3Sn/50hwieakTGovCowQYk
VmkyLPvKSvaDFjfBo1xCNo0x3i4QW2RZTn+6txXg8xkgj8mQV2STdNE+bcsyLrKpbb09xmYI3D7k
6dWFQtlGTp3xf9cal1yk5iWpAipGFF+dVaR/j3k8g1cicUi8zkvJicJBM2XUyTDex1TV/vCSqdnL
leQ4z9WVAD9OGRFnGloRPylOfbueHKpdMyc9217lOQg+7Igi6VsUbAeK98vhYDQ8rzrf6/BQq3iR
Q9jRcuE+plVri2TXbDD6wUop42EXzCeW0kge+gGJRy12xcPdG6tnz+7e/cs5u0/cHbb/20QkolkA
6GrXQ8fGZwLfELRBffaBM8M2PDd2/xSM1rBrec1bANMYqwrnjQisuZU9J6nrc25o1dnxqh+DVYGq
/jMkLUbdSEGSTOVmtKAiTrpSQfqWim8/7MZ3ZHdRrm/9BvXgzH5IS8U/IkirbUxNpDsdAueDcKfg
0Sia+kkxrX4VZ1H2Ok0Vm+bOct/Sduj2SquCjyJB4gLTpAmyITuU1V7LI++g+wGTbWf+npQWuj7G
B1MPFyobYzW14qdiTizGUeycXLt7kD3ZKDwFdqnR/OjGAH0ip0Hcu/QqQcWCb6+EnZo7EVBsHkSh
8miOk/vSKTWb1lzfN6g1OaS0n7zo5FhWAhkiTcLb+NJA3Zu5TnOWvdt44O3YCyoHEhDTXGsnvvh2
ZO2khZqm6cWFfHlB6tramE6gBksKNIAkiDp8vK+uZhCB9jmJ8/tYIVLlYTLSbCWXkQu2FRI3pNX5
RPMfZc3NkCfNFh28YnH7EzzVwDewtRcE2MdgOYtiH8Ome7z/za1t5E8F4dP/frp+QDxJoOZ7vx48
7LdPdx/68wnvf0FsuqRE4sDe3C6Zs90AqIL7cL9m7DhwZuZk4O5X7SLFf6AU7vcnlAvWUf77E96+
rSh0ofqdP91tbd0K8Hf4dNJari8/oYBG7P5H9vMnzJrb/9/ta+lLisCT4fenk2erjrVTAhdU1PxF
yLOLLP8S67W1uy/vkEZcDLUSr4DhVc/gjuZ6V7U8lnbrXkmVPQvd8T4pvoFxLvcBWGp+9V5o+bK0
lexU6J754E1ICTROcebBZD3nOhE5xHV5ykQJWc/U1A+KZnyVk7KpAGMYljfe7OuOovmGAOha5kP7
OGwPbpn8uNt7GvFD3vk4nC5CtYaCr1fNNO3ZMKxE7GrXMCj0KzxQB3dolGM898bK6ZE85KuVk9LM
9qGsx9sOYYXExG9C6ChcKI/nNWSjN+XwkHVO+a8xPxFrz3bE+XaVMRbE/H0dnT3WkGc1ZoQqiF1m
O9kdtFGcADffevKsoYHOqLIryDn//L2hjhjtpLlPciiG8GEDgwRav3/WhTP8V6GmYi8t0iYOj44u
bteUQ3C7EwcdkpBs3z9/jPGZBF17+0oA+5ePapwB4ze+DN7RQHnsJBSNAtYxiM7yyEozSqeQLNvI
rmOlMLlXOgiEyGxQPP+vtZeoA5pv5tt9AWkhG67g5+PvK9yH7aREpPPPFe4TadX+vkpBEQr88fhD
agdHsopMNlBmQts4HWvdUgxK6oNkizsPmfXkDXuyzi7p9ro6eR5SCYMaNhcDdMGKfI79ooQuEmFG
PnxYokf4bjDGb3HRHGu38395qONpeTjgEyL3B1U6rOSpq+OfqOF3x9R+IoynfITZrOhqtPmrTl3P
KoNt9ELpEltTw1BP/Lnaox12zt5ROnfr5W69HRTuXKNwpAwLnpfmf+fHNR6AapXtQshWw+VvjC7b
ypnB8OaKo5xc8kLvsvFwG3UMbzHwIngAUZHzX9Dwv5wvIzSEV5qipetWwz1ZVvmcztYueSLMawX/
0GMkym1UaxExUy84qx54EPDFCnSMHTqaetYcJ2Gr11gVr3LcDRJjFU91s+PprlFTaazQf1I+wbNq
a09HZlWaDf2x0FsoaHsz3PLT0B7kMDvEfV8N6kt8sab/x9p5Lbmtc236iljFHE6Vc+jo9gmrbbeZ
c+bV/w8hb8t/z95fmJkTFgEsQGy1JBJrvcG3oYGZcY0UqgPPcsVjIklIKr7xvuv1eF9VeQ1HeTod
VVQrbEPZdYqXkV/0F4Hd5stxSJNnx6R81vSYI9iWGT/nErYKZga+QzTbBspVmMk/RWuUahuFdOco
ZqL5Yjygkj5HKZh78XSwse/1rPpJNLooX6PcXl/F3CQcn3UvkE+ixV+CLq/rhwcRGneAABtS9VvS
B9JTwv5zy1chl2c6roPk6jlovRLMZSvVlmMQ/OobE/hcKFxXAIUN0n4iMOzVv4anQLMZ8507ZOCN
f/fnxpRoaOWIH9LxJcJtBVh1Eb+20qAi/8+dXzS1nJynFurezgOk9cozwItsFOEFuvr40hgLEaSk
TnzW8pbPMSvYagifyVR4EpimxLZBOV9yQQlMo4PCjyOGptj6TqMj9W9wSN7zALrqamj1qazj5FXH
FnE/1kFJOp5JWTtmKxOMxUpMMnK8y7G3Y/OAw8oe9X535U2MSXEIhS+PM/nwxJNlj+jUwBKSHUUK
ZvTK8jEkrTVEjXptIq1EeziIlhnv8EoMdoPtnqkz3lqiq2wwS0vjga/QNN2hpL1XapzKtD6nAIks
6LPUeCHbBFYiEexsQ8gFIJh/Kkb1DWUHYD/BRBPXrfwS6YWxNt1x4sz1qPRJ3LKdxqwea1V3sE9z
8vfKgj6lTGV0pcEsCujSd3OyVI6STH7OfZNSi66qJLJ1Z9OhELV1pHHCk+TBEmXV7LmK2Zrxoey+
k19b3FYq0mibd63+HukwFUyI4Y9NTdarjoPkqMkZlbuo9zaBbLln39Kyha1EyWtgSj8SyzI+4v56
WwfTq6uE1cpbY3Q14KtWujqoPizcccSlqY+fR2ytngL8IJ7aCieoyEofRFdY6XjMhw3I6mmwwENx
lZFOX4pRfhujQ6tjpixGc9SFn+r9fS3qcVNWK6oPYtxykgS/Oz5k0lvqNO3T0CaLAjnjV7y0FOAX
gTYTTS03rJWJoylC1nX1yk4MK6eohz4xBWuJu6Lw0T4qblI+QK26dfcmvu5pNqGjp6g44zsHfaRf
D3Jj7Dupjme6IXXHSZ9iIVd+N9fNsT+KPnEAitAf4+kwhrW5wNKJkGlGh5DtAHaVEdFWZQRL78Oi
T4wiBwd6KjX3chWH86Yb3VNletaxzqwep/jRficFt/N6d3zJRwwcMrcq1nAygy+ePuItEdvvEoTm
RYpR3iFolfCSUr6B1qta72k4vCqYT2Chi4OIm3bgGrvgcj9YtXuseNDZQ2Ys7FlkO9F2lEx/JkLi
wPoVjMvjOtHlFF96WE0zk1TdrDDqiu+/aLO7WBUJb09gpMOlQtBsN3ZAeQQ7oB3i7+WIspJgDtS0
gPT4qDnBKhic4LtsNsFJsAOmsXqK/L+YJ1bRjX5rK2VwlkeoAlJFId41IufBNzrnwa6Aj9jmVfQM
MkkfZHLwn53GRJ9p16veqcezaMVGFG2qDuUyHxO4dG661QXR2v4YThMyV7VXIy5SgWqYDz4eK4je
J2xMtNp8ULPRvsYWMBfGRE9lGtLShc++iLMK1cYwCpdYAGdHBVS2XZYh5tBR+aJk6a8z0QfNqnkc
+nwOhiL46nQ/NTMrv1i5mW4tCG5L0e16wd6xGp1iL79WWMcgZZB0wddwlL9D2W+vftRkp0EbrJmI
r1INqYjM6k6OJidXV9U/RL/h5C7PAYWJbA3fM8cuDqKf31asjPuk2YZG4n0JdYrz0+VInRSvYyTY
1qLJ1Rm/r67r7H6ZTVeBwsy+aKxfV9fyKDXvVHdVIaUSFl32UVjKmYxs9mUMM2NhRr18dGun2BcZ
Yo9dF0TPYwtEgTxN9gEbfB7VvX5uNDVZNLrmInXpYQIynd0PSSMNa7ONDo7Z/NkvYnVZf/F0239u
Wx3ijal+cfsCHbI08o+F0kCPl91sqSau9dqr8dkNbOVHqGUPoOKSV83jz+rKTNqH2tgdUaeAOar7
1RtY+a3Hs/cPxc2/Ys2lP8ulhP9lTvJdC2r51HljMIlmul8jCSf3KRQ5JBydnLx6ymB/r1q98XYy
VPYz6lH9XFUGvsSD3iLFPbig2kbd2mqhs2GDEQmxoNcxLWusMIf4q5EH3/Kkcr+RSThlCHR8FOq4
lPnZ92dOe0T0JAtnjYn8DYyRGdSPlZ4l5YfjyxfM1JpvWht8jK1vbCTT6VYyziOPLuC9LH9ELiJ7
bMuCDejgKivR1456eYY4tkmzLrtFIFfoYWesk8bAYW7Iggc/DZ1zHhigmKczmPjVoomzYFnbyIks
fRTH+A84+1KlKM3tlX2jUUQPt9HahZcU2nWwjCzEiyh3N6zz15RbH+/qbYpY31cyBTfaoF7FdivN
QimWzq7dqft4ACgXeVn53oYv4I+tb3HZuHOkt5Uj/wXzqCM7PC+ngWb4nsBDfg/NLlx6JfsAcwCi
kssd8mpRaH0b9RxGRuN/ybuoXQV2KG+l3JAf7NDHMmqK6FvzSYOD+RykurdBH9QGvGeWz02iPIoA
JImSGaJ+QM6qqlyrUqDyFlAvAooJvK76YoHJ3khxkq9KjGCsJvJf0L9Xt7HudEu7l42v5tAsAisd
Xt2y1ze2im+I6C/lb3UfxG8Ndm7rBvjRWnEC82ucJMZXzSaj0MeytS6aLn4b4m9iLILjvGJbrW2w
bBlfBw3P7GmOYrBRDatEJefV+y8klDfiJcjvWItACtaaGUvz0vCxOmMvsRdn+dS894kB3S//j5BO
d3T4FI2++DS3B2m/Q9UdR0sk/sShDMEpF0Gu/dGXJl125iLCNZUCvIh+B8fTAGr9NqrTxo9P/WoN
5db36uOnftfL0mMD4r+NzGFewVqed133mhpVeS0m5qKNhs/+dxes9+qKOc2tiypbSRIJVqzEttbX
B2WR46h39TJDW9Z6j+BJ6zirXNPzo8NObwMrtt/LNf9PyuLu1jOdfJ9kfrupUPk8Gi6KOnWUU8GQ
cPGL0EK++GGFJoBbeo+J0qIQG/IwGqq4sk9/dmlq8spUWneWpobLxvr2XsjDBo0EdqammZ5Fnzhz
Y8fYwQw6iZbmhB5SRolfHCsKUkHcpedbX1gmWAgmcrzwh0F+hAzu7eqxBMDq6kPBXs+fA4DurmLU
iOtiYeHxuxZNLbK7Qz5k37IykR8rvWxOiC0eYs9FtVcNAyq6RrQRTV1Xulmah+5tNOjGte5E7gPV
U++pVpuFiLJHnl9Kned4GbYiwC+0ZgZjpE6IV/DBL/X6JdDLeTRoyDFbZApHvW2WotnU0Q+48cPF
TtromrL3NOoYkKija8vcLGp0L5mU4FaVUTHZyBn+rpZpVA+lTRZYj4NjI2N+GNVGcGy5+YsxcfC6
ulw2ql8uTVMZY4DQzUU3THntgSDZpviPn8VB0YtoIRcmhnZalt76gnpMYCt5Pi6gJnDGKVj0iTMY
nOVGbihw3vtcyXcXqL0oM5CH+bhs457ayKTBkzhNsgshNa1j2hfmIWfXNg0/UM6zo2ruzyDeccOw
P8LC/ak2vfySlNIILKnyz3VW2Rv00QO0Fk391Cnwd3MtL16UMA+obxTtB1heQ9Ocn1oZPoVPaSnr
3KEG83aoEwuFuja5FlGGpen/7m+nwU995DbwH2lmseH/LAyvUk8OeGYoGfK41AEWHLMRb2o8/D6w
JBpQdRmGvTi7HyxDSdZK1MCixsXNmQ4+zyGwHqfTUCufWpUK8d3oTfSrEjx90XcL/h0nRu/BfakU
y1jW3Y0EG22N2eoA2sgMXlVFktAOlI1tWHnBqx8l74HpVGdu3MGrPlXB4+rFc62e1HDyKKaMRaXu
KBl2cxEUs4MF+QXbgyws95SB28bYwSwyekt7NkNdWSTRUJ1jRY03ilwk4Bc081CEcbzyy155sCCJ
zTvoJG/daD2QZJ+A/Dx+UbSauTDZA5fHEF/Xyjl0x/pBr7iDJIUiHxS0anepLXmbsZDHc+6nw2LA
yPSl69gl51/4zUkOupFTAgirbkaCS44WwFvjgzfRpJwGKuRMtMUBSF4IwqEZ8WiM/hoRa4hwEXOb
I9qqhGJr174NlZ5c/Un6Wum77NCnBVJsdIVTFwgE4xh29Vp0iUOnq82ZXMFMzLn3izN10sS+9RFx
C/29PtJg69uCckKeLomqs+2n2UHEy2MgrVxjrABiac7aILG1H4uw2NVZ55CCb/yjXWnaCnxbdMHJ
yl6wcRkes8GoKRhrxXTPzbEq0ryF3cA70yNd2aPYgohBMqmFKGUdrURnqKR2cTu1PRSaXbJpw14e
VCBoCvvpzGuqx7aLQYLrLsnqRE7WctMhjNjn+nZIymKbTpnJEEXG1eiU8SWXRCpb9Z50OUvmplwV
X/AR9tEJJbXYIkwKmzPlUXlYu9MmagawcNl2BVJjbmatLXuYGRPgoy2kYMcGHL+3qWn5jTuDLyEd
wjhpX36HNRboQruHMZP52q8wtzJdTMsIc1hN9IvVzCkMXMufYTyFmOAExvgQ1XW5lmKb4n40qI+B
aZZXn19ws/aNYu6qkAJaFAl2pROrj5aZqpvMM2DyT8E2Vi+PKdSeKVTPk2yugHXbiFBFruNdIwHX
Fk3dqjG8dAp101mUhJANkh8TH2VNwzGil9xj19OMqvmlDnkY5t+vvEcjUhJ+rfyQ0pZnrhihbXIV
M5s0VzjzyjXbDExXwdMsqygprpJU6fOqgWpehi0aTU1C6pAiwDsk8mPmN+QtQnvjlZn9k/rcs9uH
xVueGPnckgr9QQMlt6rRUT2aYaRtmyHRNpimtSexIlI/KaJcLqrZbe+/lxlPp9y7ptzxbcUiAb0z
rai3Tj4fJpFCHVjUVuxx/m4X9KmPilix8xNS26Ox8SEphpnep/jNDMkyQX8IlW5Jy5NrUOfZc9EU
z1mnqafBbdNnrjID3GiQkZkGRylD6s7Wyp0YtZoqRL/TaDdilKpHgbqTa+LPyVzSsMaqItfdV80J
DE0B/l2L3+xAPhiTB4lpsT3xXOdLqpuT3GjQnJywApjZKi7b8xpCWFS0s0qz6o9x5XpS/lHGcQ9A
BEksOe/eoHY4B1cqfx3qphqWcRZrs08Dn5pmWbHbghwp+scgQzvEwUIwGXXn4NekoRFfZ9MaGuzw
i6D/wRMZgsx99xPlwxcMxf0vToJOMLyi7hzGvbGp4OXAdbHzc0JBeIHMtrk29cGZc3vjbZ8ODQSD
vanY6Mj1GvbiojOzLAdj6SGiMm243L/GYBbonn7oqsp9cr1u+qKoNcaMNJPWKZdlY2B5MQXjEmCu
R01HbmNq+o2DjjNmyLelrNxpTr7UPIupI7viBwSP5tYUatZNN+fRJ1jF7CfgRXpjtMhjNp6ZJvXa
a5Pw81Mt2Df0/gxIco/zQ4DogLHIo6H7kHPlMaXK+O62ZjVTLdN5wc9rmOO5mzzKjRwsEZ7eO4mF
TqA/oNkajtm2B4mD8okiZfO6bHc8atjg2RlVLD1eS4YdL7LITR+T6TBQWaDScBU9susdHGvcygwd
fd90jqqSGSO+3dCnZdNNFkCEOnkhxsuBjHDWoldcNe4xJC8/L/TenqW+/BRZsK9MJBnWA+Wnlemm
5VwoCwnhoHAiwNZZPlnHA2uVxwpHxFh9sXT+PDtSz6Ilk0IHef2Ep2p1UdAc3pVZWi681DLehjb7
YSVGcs2dSjohD03R2+j4HuHzMGUjr1STq2+J3/wweM/euLk0eF8CCwi1Jpij2HzBbb47ZZCYloFt
gyR2LCwzla7alh50axe9yQHvHOx25PHAt+WrMvIDiQ8I/m91661MB4Qlem/BD4d/jFZKyiZSQmlD
AvDbUCJsnugIkBfoof/isqAQmaq59YqPqLvG6iRdm0XeXH0zP8buoGLKpbH1L5Pvco2yC0ln/2KF
xbWT/HDb94G5R8QbRcjpYMRnL3/PCr/2Zl4HXzQL2p+dupI1ed0HhfPFz9xuWWtyubfZQJw9LnEe
NjxkaSg4rHDd1s/l2HjzjlwkbKEiRCna8aNZ3UQWtE/5rCnN+K5MFquIp6Qz18pzPlHDKpPtVx+t
3W+2HYBi7iCccUMJ12aJMoorG92rYwLXKnW//e4Zw7r0Cgp3jfbUproDS0+6ema6qXXEFgYL0ZEh
Uud1jcl0l/j2OkKTfJ/1Vb8xbWnnjlm6VAZnP8ZVO5NJepCIafpVG2jmKnObL76V1ji828GsSofg
G7pMF9sorI+cLw9SznjAIoO+cqS63iH9unPgN58ImMzMYSic0gFcegQMpPf88CoOCJQpeylClX7q
iiQJWbHENpbUdpRjZw3KUe7yL72dXwozJRuflU/Qx+Mzws7ycyYpCHgp1kkN8+o4GOWlC4Hy5EkY
7gPnI5Sb9CAjOuGE/bD1LBRQgPdn+kE6uQ1MRd9M3jpQGWuw6UgzTU1pMM9TZuvBVNvu1Jg1xHUJ
UJsuhcGilBt/rzrNUakbG836CXE4ARN9hzMeEX5EuQ9GakC+QPSLA2Qs8PQiRLQdv/rKQ3+Kivbw
3OMtdC7i8LlWsupEopVv0thR4euq9kW203AGySJZl0H7w6YScsUmWDv2vQW1UfeDOU8b2YGzqxhE
NL67tr0FXHmMvpHWJ6JTjGHrBFE+u7UD1epnQ6XGgOrSdpn3dvFSaGGzxBQyX4umqZncfhwFfVlv
hP/m5MO8q6GBkmXT0v3t1GLXund1mH7zCVSxjzz9gVKwNPc7TAh9Z5dWw6UYQuNsJ6Bau3qpO9oP
9nXFTA7rb51utJexTig7Zch8lsHbWPI9DCV1PjRh9bPTHzvbQuUn8p1DQZlphgpVu+gjyDNNiBV5
IDXuBqM4Ek58nS8JSp6XdDqjDH1J1LiAxEmXGGwziFJdx2+laMqqnpwkpfwWgerJ8P16KiO55R6E
LJRoWoE3HgebZBn3uScwn91D0mRzaBDmU57JySwAJkDhvP/TW22cmnGkcdf1zfe/s1YTEWLA4faw
1QZe/beDm4VS9hDEPws3t3d9gfaj3eBvA+sm2QQ6DCv4mTCTS7TJ2HIPKy3XivNolxZkS7khh+Nd
nLrINhmP6vvUpi7n8/XfcA+hOJchpYDg4XhGlDlbukEgPzRjZOEy1MlPeXwtSx5AJ7vea9uG4abV
cYQPPac+D8FUfHHi8k1106Nc8E2P4h63deBMZLm0uWlpyUVrDH3TuKO8ASuNk3mmxqiDW8VWMVkN
cPd0y+gKKtM8l0JYXqpyaX7YefKoDNgEVZksY1sjLTsjzH+yyzv5/Ba+eS1X2PlRhkRT0GzKoT7Z
fJXWkWp3696wh4ts2d4CDWj1VaZAqZpJ+DM1j1SygI7zZb6YfW29WT46p0WrVA8UmJpVEdcZWJcS
bDRpLJ65qktW6c08razoW5H1cz8r4w/ZLzFBSIP42QQauGpRN9mPo4ZKiwGW13c6hZr+cFRr3X6y
HUfhJ3tFlqt4D3wDeqctFztX7yzwhN2H4kX8UNoWUHyjMgHCN+EeKeJwSeZmOCWOmc9aw/gWKrn3
BBVx2CgIp64RPXWe2aMjFZl635GxAECYJsPDkOgdtJ9SXpVp27yii7oTEYFZgxgvyM+pXZWtm77a
yJYXb9GEMLcK9YcD/8uI0l9tnpGecBYBQv7LpifpPqjBcEhJ+876wHGfDF0nHVT2uwl70mkoBBc9
aMG+jo8BQD0YNWW9LA1sqj3ey4WJ/+WWm4v00oSjP7Nbm/L3NFo1No4zhv4kyyiNUnjgoajmRloC
qdD0tts2Ddnr0VbSNye2PjqQppfCCfVLpvk/MGtPIUA7sxwc9RweHwoLjmxuMZEa1n0bpQ+eOmWu
s6b6biKelQSN8sEu56OQA+u5QPppqSjRmz2U+YK6p3NJpgOYZZRUqR1tXFNSJfQ9KmUxlmCWfLd0
LiLQcUyg+SFF7HtfLvUm2V9+WKZVRFhMXuli39a+LRabmOs0577tSDZLnr+0szw9Sl6FAcEYI/zU
avEB1MVXC8DkMdCMZeZXj0hQB3N1VA9j5ez1hDyu5djKMcfUfT4OvrIw6rrfOHGlbvEhGc75dAg2
6UDKBZRBsMk9J1joZqO+mgN6+mXf/4QMN/odO3ZkrZ5L8u2zqnayZYdAEj+XsTfuqCDMfV0yMIrK
tY08AGKLC1MhV+NZGzeS0jkfeb6vSvzFd1RkYGxMYDQ5Hw4jZNV5olGODk2tX3RGRIZeHiwodU3T
zqK6eUQsKNmIvvsBVthfIZWtdsvO6rQZTyNHnVLBq111pGEsPXiZ1CgXbWJol8jxnZUPOdtNjDUV
qfEAwSjdeAaON51aoPgT1Meu1JJHFBV4rsZlD+yV3m9Fn5IAfUFdFjioZF/YClgfikoaapzsyOwH
T+MpGbeJd1mShp2vZ+MOPDbvjksFI4DUf2jAHvEgGH2RKsoOHSTcZYsA8yYpevsqY+8pW2rLpgen
eXiv5EoD9jh+0MxjLwkOYIbTbTCSsLCBeSwKa1QXmu+4iLt0Dx7ZcMcwKeGPoWQeaxCKLny1q5R5
2ZVn6YntjG3EaPLU5IHefTYxAsCO3OchL67LZ1y+SKJH+hOfHxOMzhyF9/RiN5OvcPNsQUa+kPlM
boeCuvSiQCFsOUxRYiAsKvdU599FA6NTeUnBNFpYVjleUJhyZppS91RZtPFy65MNc63Gtg7+lRAx
wG5BPxtAJKeevAujuWxg4F5LTXnoHas4NE386yxGagGFbmQYEb0GpCxibqf8EvG5iuV2FXMnPJYG
7r6SbOTrRHFcWJUc+Bg426a2yN+n49EoTW4ASXitCyni68/PIk+wFo6wKHRjbAKFpDSsq+ir7YxE
Y4VsaWirbJMqlyIdWV1Qf+tRTtNFVgynBjmgi4yywVxzfe/qc9VrUnMx1cIO1XxvvNiAiQ586apO
WaArqHObdvW9k6vJug71t9Zvo6Pf/iAJXp7iZshXju2iFhPgQFS5iG6KMzSVkckRp/dDbZ36oh9I
nWI/0puyidGEhV61FL+5qKJ8NbC3mBm6VL/we6/M69D1Hgu7xKktLN2zKfOhCCJEe4JobzZ486qN
wa1laopDh6gHLEgn67OZGFJ78tZpt5C6WL1o1UMgxJlkM8aehzf4pt0kk47bwgqjfDFCKmHXq06p
PgzchMCSOBS+wmOBbzYrxZO1m4BTWTeYkfYq+kKThJOI6/C1Qi/aPEQZOgJ56MWLxlL0XR3A13cA
cz0pvlk9sJ2eyX2SPaH8uAQmKV2nB3W3qZRXLXaKQ5kE7q1p5EkyD4cuXCHggsdK2vbSEvNSaR0D
032o9Ow71AkwYmnX7fiuBbOOStXVyCLwck48rg3HBXBVSi8+3lYP3ZDM9aasnrxhKJ+yxL7kiAmf
ck8qnxytM+btMDT8wtK0bcVdU6IIF27tnows745tPrinFLN19DnDVy8Jy20g+znEDS96NSNyk+Qh
g40YjeBRg5GnVCZGXQnjqjSSHmVblx+4f2xEd2+16SH2M5BNbDQBSI4+4g1UMA2tihfwIcxnI44Q
8FbRDodRZT4nFblvgGbywp6axiAr6zzj9i5FlvGcwFICEqrESzFXdVpvjcJ3s7zNbUAOc7fXUPgl
mCe8apWNrodOGktFbR8g2g7/SzRVTCqXKPPLKxGcdmDSdWRHb6OyF6Wkbvx8fZvb9+4CwR95LYI1
yBSL0rfd22hsVs3Cgma/EcFy0AF6aqcyrHjd0Zfmel1Ha3CjG8Ny2nPrDdYqCcb8YEf7jAzdE25f
rSJ3TxOT5ikp+xfqc84xQ1lgg8ID6vpa352bOt5CaXf2liahxiL6auW9GGFm3bparYtOOkgFV87V
AOnSVN9THdnZnd2dRXxaBvGC/XOAfTnuJlba8YgXUCeWwxjbOmoXidJ/T3Ojfc9zX8UmXDPO8NLD
TYBuVE057NIY0XMjYxVmOqm6I6fezkOn915LUscrDZ2DlRhVKmw/6iLGXWQazXQgfVXWXrzA1l6a
96pIvI3qZ4iWd6TtwsQsF5VUlGvQzNy3bG8cdg42FcYyNKy/TuPpVFeSQp3/EfDHqZ4o+Sqa2F6e
8eAOnfdi8udBWh4WEjJALxqftqsbY0Q0tSSj08+hNzyIVjim2akAnSdaYKyMg4ZDzyyY5NXHEpEn
u+/RO59WxaBTW03qWovQlLTz4Mq/Drq0tSQoh/duHvjzXewCppyC7v2xjuaiPwTm/NNA5oXyrHCT
YX0PFiHkI9jrmGjN/345t2XDaJSK8owxwQp+9/Bmj6a7GGunOwxKKh9llXRXowIcDNkj+wNiE8Hk
KCQOxWQrJM5izZh0MDCGHS0chUSf8vsszqYic4s97acBESxGUe3F9GNaWUzD89dDRwEhi+UIiPq2
akVuGdgTRalmBpJ5EQ1jusuq4NcBbmC6I/Od7sTZfeAedx/4FPcfhNyXB26G4L1Y/z5PNO8x91f6
D0I+LXWf+49X+Y+vdr+Ce8in5StP+uvy//GV7svcQz4tcw/5796Pf1zmX7+SmCbeD6Ud8Hf0gwfR
db+Me/MfX+IfQ+4Dn97y/36p+5/xaam/u9JPIX/3ap/6/j9e6T8u9a+v1Pb8kqdDLcO0d+DRLpi+
huLwL9p/DEWVz6yUGuFt1q3d6FH2Z/s24Y9pf/sKolMsdVvl38XfX/V+1XKHC83yPvLnSv9uvX/3
+mxm2Hp3esjT+f0Vb6t+fh/+7P1/fd3bK/75l4hXr4fxYhRdu7r/tfer+tR3b36+0H+cIgb+uPT7
EmIknv7ln/rEwH/Q9x+E/PdL2U6JdG6pvQ+SEewbqZ0UEgGb7ePfBzESDUOxU7WL6BY94qwSE+6x
pluGezFcUkDaOjG2bFrnPWRao8+9yoBbVRvSNQtiBNTq/oldMEK2UyvOIUC24FumcTFnDHRzR/X9
pxgX/S46UauxRBFL9IlD1aOWYeqAwGrE9g/IRZ8R9YjPhS3F2852MHzu4PnaZnQ7oFAZH/MUBdIp
SosinOTEaGBJwNk8+XDrE8NqpH9gR0dCxGqQlhFL5X4PzzlX5eUt0EVVclEZgY1OsgG/JBux2GFn
Dw4TM9WVH+HlaqN3Y8Cf74qzTtKAun0Iu2dqDoFVnAslLs6K0mhrTy+ArovZrVYNG7cA2fDHbKt3
ACanzRvigqwoJlZmji2RUV/va4ml/U6rSGp6+9t6QVI0hzCNkeX96yVFWNp3/VHlweIWpo9s0Sx1
48hlD4kZvyBvMrC/mdUjjwxF/Q/j+kaGfzUO3drg/7YHlOsd/GrysheG96JTTL8PF+BEHMnRd0nX
gKqw8wLSaYrSR2Zt88Lybw1HCRzQMFN/DhwXgSuSV7cZovM+TbLGaE7Ro17+MecWWQ3lsouTdP95
4qgM/rYJpeuntUTTyMwjmW5jq1QGXvUxRmuj3HmnoEm8kzgD7OXh21p6axfILHVtRu8DIq5zxug4
wiydQu8zbwtp7YNtRzF500DficNI6myHM7K+E2cYpg3bREpmYjD5HSaarq57KYQTZmSQozGblWat
IwMvw23MR3isKdRTK0nKSfS2mMktwdRqczFwG53CxVk3yqS8Ve8gYu8RVJzMlZQj6QFe41fsfTRS
/EdMhlQStv9rUBszfaOr9vu93wRPqKKnlWZUeVx5LUbuL+bgYQiqrkPCZLrq39d1a6ZQ9aAa2ktx
EYblqbwjZYLClu3uxMHIMhzrb8d7bxeZ9GZwQsgWTrEJyBaMrwec78a4k/5YQC9yEgZxF0u3BW+T
/liw7NF6lVBoWKgoo+/16RCGebMXTXF2P3zqg6eHbCwbsfl94L9a4D7t9hpq76wypO1SNj5lf0jY
IuKArCYXX/bTS2ik7K5CDCXEAPm2CA9qTGonr0p0ae0dVIAxnYk22NNfnZbhP2G0IK9EP+gxZ3ef
cY8thbGlWEbMvcd8auZeDxvDqbejHL1JTUolIzdQctPD6DEAoLa1LZIGMp+w16LVNiICApfDntvx
L9YEY08z2HW5GZdAqiwk/Cc4STvBSZoBUE8+5ialx+lUdNbTiDi7x4gpVb+yeuyb7qGi+++agYCo
3FeK5fHktvVwHR3jotdJ91Sw4d7lulouhzJO3z3doKQEwIrU2YDI21SCkiP3S2EAXI0K5NfCunZn
Uj1sBdhYoJDFoa5sd24YTrK89wnYcgqrbpmA35qLgRs82XXccK3ZfPT/AD17dRttUV78dgtsYHFX
AYq5GFy5O6dwnB07Vz2diVNxQIvdAEJQ4Wl/6y2hafeFaqy0eyRipy42nFMMdSNsYqeDmG4XdQDA
krRAblY9iqEpgury6NXY5gTVqczRfRZn4pAPCWzbVAfV4Va/BqLfZ7EHyAElZ30tgmVNww468tFE
ra3q3KfxS+g6FuLD/0PaeTW5rQPb+hexijm8KufJM7ZfWLa3zZwzf/35ANmjsc/e9zxcP6CA7gYk
ayQSRK9eKwVyqqQTuiG/bTGprDvpCEXvv+zZmL+m72sk/TPHluWp9crkDPd/cu5qZ9V4HH1C6vXL
JJ1zNczgSRqt3ENCe1JndxoWMqYZQFCT90QZPvcS6gPFWlnfNtFWdtPO+uFGerH9YJMvFf8s4QU/
yb7Ckek4GhlEd6Z3yEQz2hqMlLex7KETjC6J3ez+tiu9d/g322iF/kFB9AlNdxFzXVVa5VjOkU0/
UXqylJ6qmtQdWeXesrV70wzL15bz5lAFyG6nofnCqUdrd+VrEOQqCuoDuH61eNWQkL+zBvtJzohL
Nz3XJZvG0uS01u640JiUXB/DPPSPspcN5ZcpcO2NHA1T5R+DBkgyN/ffIfF772YbgJmihuOjPiG8
N8d1slxHrvjXy7VU66zyNhOc+H/MuwX/mhupqFA40UYNo2JbzWbwoKg1LPSVl37i9O6zNZraT8S1
Pcsk9esG8VPqJO1nr09I6cR9+BjGLtdMK1aOdmunx7/W6SD9OoZDDd8NX+KTpjbOflBKzp+gHVi0
iOecIuQlpnMHK+Cmj4FegkWw67c4Ubx1ClvXwuGgnIRplqzhHetOnWhI1n1sbjYZoqnaOqldZX+z
ywm3oQyTtrw07N2ceGi1/bGkVc4fX+E234hJR7RZdu9bFoVQKeIODqzkWzlM1TK7eFl6AWCblMsu
R80iCFHbCo0Wnq8RBS7NiMYFpFoDifM/mgK9XvReLbi9F9IVDxo81rJbBhkqsBXHah+MflXYa2OI
Qbl5TbeJtEQTJQfhk2w6EwIJtO4f5CioIMC5RQwibCAicubfEeyawD9qyHtrVd6sSDsG51qSJFVt
yrbdL8a1NEKdGZ4nSYiUiiBp/O+Y25xbTCNol6Qjjo1gp4LVg0GoNF7gCkl8rXzpG5Tofg9+eyql
UjY51VEUw4jrnhEU6xgqh6W8DN6uisUEM24oHDfb9ToqHObkc5AuLquyuS11c9ym3Za6BRcINnFe
m+Vc19v5iVr/ceGScT/MCXoxeuYE5FopKUodv6uWDVwlYac/jsIJMYa77DSQ2TJ2VGzrGDVC77Yw
+oq0SnR0az26k96o5C+SZ9CYy6FDZv5iBuMR4SD1qZ7WPfUxDUg6IAtC7twtjJXf2eE+R+jilDmw
cPFMVCYr2YVYfGoWbgGykzLUetNO+dgsKkP9FXr136bK3hAJDoaJZxU55JSdaqYREF6iFI8u1cYX
vzW054mk59JIHHMPakp7DmvHhe0+8FGcLqEKU81haYvsq4Xk694yqu/VrLo8rgobmMYAEFhX72eR
h5WNGWjmPmrb73LUiZytjI0o3fnXWLHmbbrsyXW1Qqn3sHSlxzEZKurX2U9pfA53Zg1gRtp6jWrN
1vO97VwVyqWkTnc9tT1qc2NQLscm0w6zbNIGgFMh5AQX0vDBJfwFXB+HIOt/9WTIh2gjiT7lhVrv
QO/UB12FWPJdbVBKDsphERVH0iLhUZpaqUrYZKTObDUXFPy/9QllcG1TOaeMOtBjJAs/zBi18mjZ
TnC8LiA9t1XmHLrr1fvbmPqGRPkcpEsrKn+QSi2fyEBVT4qSfiHX359MMdJUa9wBmUTKSkSUlV49
FVG3gvp8vpfxWjUjRDxSIiWdimU3D3rL0b2YLif5fqoBOELr+/oCbpqds9yitt8oy+XAUcnCTrzi
KINBEcx7faJSSL4+ChHqfnJJS0Jc7fTGW9fUxtlRgMfKoRNAqjy3VOXIYeU5zUI1E+ecB4r69mtO
32vGWcngGfcrz3i7zWETG9/rOmp/IZyWkZN+y8Dg3BWiIYWp3YV6Zq1HoV56s0lHZhboJCSo/Mih
bGRIaEZPI+jEw80ke9SMjjaHM7d1yB26Bz+H8vf95a6ROrXm/uiBdRVvQTajY8KgnofbwVfao8Wz
ZwnbgN4e9bHe2UMw7VytbaGnxZTqtkHVihzLrrRe58jpdkMSEShu1azDGfxz1xb/MqFQqflMImWn
dTxCyCbtAx/UlRg3qqJfjZS7/HLfAv+yzWJGZ3fer8nSbRqpvtXA5f+9tJV6boa25x/LlpS+7IwJ
/kZ4QdJVguLMJ63zBu60JiKddlB80twXSJGdV4jO6nMTIxnojGn+Kfencu0GlJfziA3Rc60unELV
Vp5A5iMFnR8tgdyUPWmbAaIDKxYe2RTvPTmEJg23Z6XQ8gzixlsMe5U98wle6u5eC7P+XtcsfzUM
KN7cbLZaBeem9LfSNFB0CcusoHQ1JnfcS6NsYoghtjaADsFz3d3fGvspbv3iHnSmw6OiRRFn0dQe
gHtesIpt9ZxZoNkoMV3F0GvuSrLVr13DJ9TEFpLDQomZ+l+qq/2uPZpiOLQgWKkQ9k/Sa7vh12Hy
poucCgL2Lqv16l76XLPcdqadPkpfpLQLEDjps+Zp3suA/DAML56tPEcw5d0D2GyOhQ8iVYwyqA2u
vc5LESHQ+mYvHaMV1Pde7XY7mLTYj4jgm6MLlb2qmR2CF4TJWHBswaYLAKbcYuXqiMhVSRheZ199
YQ0cQzG0tRIE/sYbQngI0qC4k41qIQ01twjoyiGCxr8cTdlATaOqweYWnAsvkhPDKkxKqOfeV0lG
rbgLQt1bD12JQNC7Q86wBk7tYsWBjMlUNjZM23tex97nGqoxgpxSFVJ7yHKhFSxpLW/jmxvhQggv
5Xhq22rXmBQvh8m8Lcj/w/IU9Pe+ofN9Ez0jOcdoAN6RU/5lif1iEKc+/IFkgHD0ZVtTwQCYlNPi
ta+k1OnHHjyBENDuB6917ifRUJWLCnDN6ViqRc59mFnOvaX5zrYdE2dxs5maop2ocDpKk5wqY6Gx
WbS5HoJRZDXp1IIgur7MzXZ7Ga+n4riHm+bohU6/pzCb4vS0nN9sttyrzOw4jxRDFzYqyvbNh7FX
mqfEdLaBqs9gTfrgmIIwXUZyaDrJOu2CZie9UTV+jX2Rqged81Lx7ZVRcKtAfM8DIaIVLF01Wr6B
liPayuEcV6AotdA7y6FWg/hU8rfcCLsLd6r0Ogl9FpiHYWpYy6jSsJRFXYPnl8PcgbBTR3DbrPja
2mWB0gJ0QPumdPItF13jiWQDV3KIBP6JbOi3IcT/BkfguHSQ+r77K9aEJwAtFmLzFJV3to8rine9
VavOxrEXjezJJkKK6uhUoV/BgY5HAW616I2khXCTYVI3j4bXxm9D0nrxc5l37Vupdj+0Ltq4TlU9
lIOqP1OWDjyybtgpRqHxPIL2WAXW4G+lNzJ53ke1xACAQfCE8vcx8YFJJSK45gzxnhLwg3TK+XH1
PXV5GpKWsIw/B7UCw7WIVkqI/WeI5VXLUlcpP7VH2VB8pVrh42D15SPFnDNnSSpkl7OfpEs35XE1
N02IUd/j277YGqFlXXRH/+FnCJKNg5beDQVXSraTsOODRrzrRCMdY57b+2DMXlq7+m0SE/LcLc+1
HS+v8Z0dHOJwPneSolSQz8verWn/xTZl1v8Vd5sWx3z/C6UdV2YaJGClfRh3JpOKYVFzqjehDmMQ
jez1JXmShRz/5QYLGu3CyD9J+3UFOeWvuJvtQ0wJV8eG38MPTa10Nhm88IdXuk2Rvb/fTW5yNjSy
rVv8Z6Bc8ba2jDNCxVpXXFVg6kYjYDm4sErzrU3KjSW4peUYapMI8DCAxpttGA00jD6MxcROGuWc
W1O7Tnwoy0F5ADhoPfVN/l0prOEkRxy56huezaxVz/fmCeGQXZQU4ynvXA2VHCo1JjvW0TfN9Ttp
k02fW5BcunqxlsNSmcHuVv2858yW739Xh6+goSMq1LQOrcAi35je1J2TpPGoU4mCgyKYX1mUg2sA
QuFcB2DQg/BO9iydu02hdbAj/+lAZYzTY996k3Z7zmJoKESIlv5sBhJJco2scEPIIUady5xioyBL
beh1YRlbTyQM/O8pwiTHrE2LozPGD5FpZdv43STtlV2H5eLv7khFO1Y+6Ots6f8Q9L6atP33kqXv
/V69LYMtICd3rQ1efm7SqIdogUqDkhqTRWT34Y8cmCdFRD/5y3wy4MZ6m7WiXfmam94VBUyCkPvp
u8mutDubPdrK7rtySem+R/KhnU+hCTx7U4eUEjmNM64+GGVXNkYAQL1vDR+4FphtsN36fLq5Jyju
u0Xn8zGhm/z15oigh0WJDc1LNSseudtyOYaOVI6olDCPTTF/liPZDKUpvjRDvdabqXiUNjWCCKae
XX7cmHxEs0nVRmvpM4UJ+hN9OytGt7zZsqx1F1MPWP220Jh88zW0y6+rUg52oEwuXsg1pC334Jb1
0zHeSBubo2hZ6VG7g2fkrignJD6QWXrsPXs8w5t5jsWIMvnqcYKFfwNp2rySQ9lwhv8DoHzM6SRh
aWN5dz4ZbzlJmlqqrbcwG/TLGmJo6oTHCSSZjzTjWOp3Keh4s5yjSytG0q6Htnlk73CQI1edTVCK
+lRtHSS3FtJ4bRpVv/N1pMKMDqY5aQsH1biYU7xosjpe255SXaLSIjsLNe8udTTjwv/bBfDsaC+9
TQJF7c3wn6nUlhlkKBRz9+YhN6Pia1hRuOrCSgXZkaKsk7lyTiYMJQevUc2tw6HIfU895AoKFvXN
KqJvZLjqn068RVEj2HCdqbcO1XP3nafby6IKsNld5y0K9uanrvUO0msrCYz36cRXHK1Re6eChdyn
SNysDL22T5TN/4BSIaSAQkPSW5huzc1mw9G+K9SOenMipF0Zp7KHy/r3NGo3/3+W+7dXlTbxDnnu
0tcBSPlapC9b0XQi8yobio1WMYDf080kIwJ90jadrvIHFbHSJufLIYWgj+Ddrb0c3dalSiaHC2Rb
UC516ICVC5nl7LnqU4pFnS9Q2Xt3DRm2qcmrXaGr0SUfWqp/LcN+4DQI5SnPh1wJHdIFshjWl9Hq
noaEb7AyNktrIMfJU/7xyq/6gWpVdicv09d1ZVIqI5hVdcOikT3RyJBZsLN24tQ6mrOfs15Od1zR
oLkew/4bxSqHirLKtwByoy315f2uivwYGRv1m8V3bJe7DvQ7hVO8jhQgbT13ntZy2Ixtv0aoKd/K
oT8P8Uq1jHgvh54uyK8QujhOXCpfA5isKDeCeqtSVeWM/jO45hz6tUp19ZdRy38Na3HeKode4vlQ
kfW/vHKY3ZfmegrUH/08ezC/2iqqQ6kJ1rfNE9DRA08wtoZiCf+ZVab06lmOZJOFmSCy0H/Eg5Fn
69HZ6zYH/RwbGJTDqMa1JzbrFMZUA0kgCs2kw0TK4erlp2ZSoiSi09rS16U+wD377vYqyyhXcsXr
slTWLqbcV9YtUjHLPu2Lg5Vk6AQiF7uawZ9/Uy1IGHTvizIP1nrWwujQ1W7+ZCTGN0Q8s20ZBOB0
uqA4y8b1x/Y0uHdyMDVV1a1uTkMJtKVVI7E0dtWwg9Dw1c8rigm9Wl94uqNcWiEYQjYguMtT2JYs
zfhgL6s8MBeDC/lk1HacGxAmZ8FA2+/nHqVL0hfx506Ho9K23K/tEHCjS0p44nvqMrqh7eGMKLyv
0AR91cq+fjKNKTmwVdLWUDwPXxO2x6nhfTU5qSNTW6pgYXXt0ZzdH3IezwHcvik7eRipeCQf0Znc
dyPrSkmmjk+mZmtfqChFuxOIyF4+Osom41EodEpuU+JpUjZRRdmn2lYIhOeOC9NwOTvn0rNX8iHU
jYVcWx4sNb9V75okVu+Kxv9cR4G2lyPZSGec+IuB2rjzzW7ounnqSmOukKpUG+/Vno35bPvRtOhV
RAVnSObWnj66WznMFOsFVeclaqxoYgjaGlOLQz41PTzJXjKHWbOQ3SBwk2Zxc6luy0NLrYEMZ8qH
wF9dZP8WZmt7sDnO4ykWTcApTL6qjeGTU9jdVjpQ3/KRPomKN9vMqTgs67Dhbz2AHpLdUNDuxELU
QtxwTtdGMPlcx9egjpSbhtYXhFgCMy1R0Q18bhqPn6GDxii81ApHxei5zvquFdo9DXB57uqxsWsz
XX9Re/+XF+q7+DANKMOxT3AX1NIF32Yn2daxaf6EYX/fxB2HfJA08Pjo7+3GKe7lQX6qV/NCDfLw
KIeBFobrSoWazE2cl2ac0UdK5i+275abtB05fPSc+pOwF5U+faFkFlpWvsKkd5YVCKlDoY7RJ9NN
IDP2muduggUyi/of0uxmQ7gtjXFhZTubZ7QDzN0wNYue+edwUsZByBfivnav4SFwK6TDIc99n/PX
OtdoDXmBfHFbM/CcB4c6iG2dO8NJCYoBwXukrKxBu+vQMjcR88UmvYk6DifZFHX+rIyBs02a2PbP
0gY1CBgavawXcgYgk4jjabFqlc/JTiP/UyL+itY3NUllOmyS92Iu/oDOvJBeK4o/F43a7eZW06lq
EDOisCUTVNoRVXrvgbIKDEof+2S1X3mMTRKoLXs2NCWbkLolibFV6sTelPCZwXata+oqCNqfZclR
vpJW6ARS90JlxW+xd/6vyL53wy+HFIC/2gRDxl8ON3cofr0tI6OlSvxVOP7P9f9tmZvtKh//PiO3
YFbht8u7icS7iYQ8tIy+vVcr1B8DMzcWmtJUK84YinsUxvJ7R/TAF1DAZN9Ji2zmEBW5erCdD6Fe
2k48D+2uU95XGKsp4zLmd2s5Uy5tump/mTjLkiYz60MULyyTY+QojDdzbAXeQuO+ei7dYa3JoZyX
lWlBOlM1N2pA2Thlfn13ikCE3t6ZfHXqfR0u+HO/vTm8tuuPDYeO17dhqkIETFkh5Ow8ZBw7dR4H
pbpVuQ9p45lncC8H6VOFqRgciDqMid2RGEpHW3bDutY8b6XH7MOXPMH5iwa/UIN2rjH8Ue9syHtO
chWuCt0DajY3P9i/dg+ry9lxk50bddaltYqU+2tGClRrVCA6MBtc4tm0LrLnBrWxD9r26RonpwRD
+k/u5/Mu45/BwTczHH4Su7YxooUtVpVxt6UELnRyyuJwfUkNroyIqqzVILKNQ98FlOCV5U4O0TpH
CNiiFEkO3Qyqj7p7QjDAPaIv4Vybv4bSIW29F0ebcgpjmAfB/hnxkC7Qt6kf0JirH6KYnJdZ6lR8
DVPNx0xDnclHmwzmLtiu0gG2DjmUcXJuG7P3MDlgvs79a72mCdtt2VCLraF6fjSL/lfjdc5xYNNA
CTxMSxRT/XYIyfIKIQToOK24KeoN3OVwTkAzWGlVsJIrfOjKZWW09PgwiPBDQxppVhGPQnwTScwy
QxO+jb0TJdMcsg0WaunlkKmr65gqVPd0jZq8AAYLO/z2wWPJSYWYD+s5j9/UCbINT9mvmLWvHGeq
Ctlf0VhJqSDDTNYPQh9dOyRjGZ0i6lxhnzcOcZZuAs44d7FDWdVcVtaBnK29C8zhUTEGqqxhRV4Y
c99ueICaviScIlB/On3SAzgR+Ia0mzrtr/bcruerfcj0D3YZPwMnucabaaecUVWEkmWEPmmoqkst
1HXThMfjtpyiwyy0dwcHaQENAb1NI8R2DR5cdvyiwpX0BlCznnw74QYl5lb5ZN+rSrTrRCzKCe7B
DfxXKEznh8bujUVTw9oDF9wCxm7jq6F1yGMEfQSduUmJq97oizT2kksflekTikt3FWzin4FZ5Rs7
aBQI1rzys0clM+dHJcV+aLST8Ec1MTtTolmfoa5GQKhCBGhw66spsEMIisjk12etVjhLy4Bny2AZ
Ix1yKJvSoY7dD1DkCULB+XILlD1FUDoXw/fb8tIsF7nZhjD60jmf07GYN7XRBNqmmm2KFhUe11YI
kVZLrqMN2yjhsuKkOo2dwVU88+J0wwFStvhfs8BSxQfDM1bXReR61yAz6d80xah3sRFHl1tjF6Co
h2l5s0CPFF3gsUQrYY6sZ44kg7203UJkryndeelrmrK6ObTJZRqnpsHW6jPqDsWLXY2yW9QgO2Bv
Whmp+fFdGA5HcV3ZfXXrZDgE/tQfPNX51UibHErHbfghJK6UdPFh/L6MMvvm0kdWaym9t8n/uZYj
Xlhpy3CHZvMeao95G41OuKgFhVYLsz9UAG65KhXPOOahB/WWpNpKII06J+R3lpMVcdjr15OKyiVz
1II/yjTrRxkC/UAEsxICTEFQWrsxdRx2j7XyeRi0PZVzsHGr4UjyS3CXC3s1Vz+MBKaOKA71S9ma
hybsNoPSH+LGKr6FmdtwlzSUlyg2q9XYKMO9rVrR1oFb4+giPbHs0qlE2k6H/L5tv2aNE78YpeLc
FxQS59C9vfjkY56L4CBdsoH6AUiz2qAbSDT7ioemMRdo7n6v0Ap+Tgyd+6ehLOXIQszo2Rn5kblJ
t5rYa68cY2ErUfIUhF3/lIxZvHIzv92mmd0/qUURn7kCvkqnbMbA/+KyWzzJEXQczrYxqd2MVY6F
lizmisU8J/y12Nyk3ZaD4PPUtST85oI9jCDx6WHIBnMihjCfrJ1W31YpbEBRpAzchH8r8UhhHC1t
IHa2wJfeHFVTfkXmxYFimVMAJQvJMo3JvURagTK8q9osuZcgLOFrxEj6gji+a9RUXUwtuw7HakvS
hYm6AKtfPjqFWTyyl6ZYIp/zrRxKh1FQJxzHzkWaGquvT3rrPF/jxaRAEXKpAQ896dTH6XIw22+x
F3RHGUImw71rZ3t5m6Cp7VLlInlqNHOROGyCkzLqLaiCU3/vZcpdXAcKD0sAPy9IlvWXbGjI/6sp
RSs+VJ5bw6FmAY2ieuv7msGH6DfLygpJkYmbaaoncBvHyP6IkWyksxARt7D/t23qUeEbG4p7E2Vd
2C7shDxTu9CNrKc4c4/jGFZ3aJRUS1Ras+//d0TGGuOfa3RahSaJUQS7Kknbp2ZSPvm8x1MhRnXe
hbt5GLWlopjNk1GM7VOSftLNNHmUFguNEZQMrWEjfdHkORdzhCcpaNqHNNaBNVfmhWdTlLmzvv82
cMsOLSX+1DqesWk8I9oXiWpfOi4G9uD6x5rbXE25Lt1x9pS1WwKARPXdhQ5zRmxpbvWXCeql61Dv
bf2l633nw/DmlcH/Njfn7G8H52026+1JNp4K8wE33QIqx9822VM7GC84CvbJguQC4DllyOqqMEuu
rsZOoEnjztlltjEf5hJ2bEnK3qGAxD3Jee61WdlNfQdUP9ejz2plLCH9DL8BnAQOFrkvuhMjkViC
wUl6iF2N6GINin5JYJChuImfySkLyvXVacets7cD9S2kpIFUj/9aNFwiPHvutj0CNqvCm43nKjSb
I+mPfiGHOuTg91GTINJTK93SMN40veyepK+GYCFRqvAiR1o5lUv3Mkdcyu/hwHGPU6IkSwAAyItM
9nTuq9lYIrcUfnMMZ8NOyXrr2xJWER2GLHtSwtdSCIKJADkzEcIk9Qijk5zJ1jr6NlfWJp8c620Y
hnLbJ+swgPp7BjFc/xNV6BxOraa82v3wrbbq5E6OVP216Vr1BUhd90By7ZymBcrfnU8mU0+DpRzq
+ZBtgQLba3B6nzLq4/dVbeczKHtl3pWgrvWUoyFVNFY4wjn13hszmDJ4GBg20iEbrUzta5wD4ccR
0rDlbX7akERB/qhrYIDww42To6I1uh1PxvWUXLxO1bliptojTM3DMikblw99DhaNU5vQcRnjsnSD
4mh3VeVeu5lfFkfNtTiCdkoYGZXvnQE7NwduBVJDIzDwibtUYQzI4nTt8KT7QjM8M+Pvqe8vOXrs
fmZxf29CRvV5nvjBmEZV3rdeUu76weaMUMv0ixFX6irUSNjD2f1VTprcfQkL0Q/HGrJFqOb1S94j
tF47fr+oAxTAyQ/2MIrym2sms961id09cyYhtMbAtktvXYQBSR7zu3Q6ReA98cFIl2yQO39Fv9s7
y5FhN+7ScAcQZ2JpqIv/dS3prJTZ/XOtCMET09C8sykmy7Vi/TlIM3Mlj916q0tRN4raX+d1H8b9
qLjLrINxqBF761aH+2OGD2YHV4T1nGqxs6n6PFm3Yq/dxzXUtwpX4F4M1dGYL5xak/dlpGil/jQm
D3KiXMyxyj0KHgP3PPwIBFVUa2XeUa6lGuO/v1LwUgYRtx4j8K9NoLcW0NEwiTZd33QL6fH66pdb
Dq8xatZoe3Ae+9vkuOTJIoA/aKFNBpfRGozbUbfRNgPGSi4w5foqTL6gPVdDbYqQZaJ7jc4iwLWK
Fh9mKPJUV/tsqSEw47bzN0NQTF+MGe6p3+augmlXmlXnX81/RMtFcnGm90e0NIdx/I9XwG08qm6/
48nJ2iaw0T+bU/C9t+vpOyQhjwoERK+mHlsUV1kqlZs1jz/dPC9kBDSLm6H3qOb0wxJAe/dmxNq4
NMjAn9lNwryqKm1xluMO3PggeKG84Ttba2S7CvNnHpQXdGXcz4Neo3ZUcartcJ66reHZOThNp5z6
3tPXczE0zxCbD/DKNeP3ojbEhcf8ycHQFtbhRZd783MPsAV+EhWMl/jUrBq4x7/Y0VA7t2apPgcu
XLCDZf2KjxCKusXf7CK+F/G+Q7xcX36gf8bfXjdgnb/i5fv5M/5f1pfvvxbv35mK9UgC5dnwrB+h
0Q3fO1ig5yRFH8ZdUEkXQfhv5TuODPTv6Kf/M8amc4DktmfDaVk72IPije/60xf42qBiq5U3R4fz
uBJ2xIunLzDyLM13e06h3dUu4mfX7HecnrSLDMGVY2Mmdb1IM8U+VoPhIODR6yvpkY103IayVzcG
U/5yF3F36MJx3N3skzZYnJSF6hOyzvAyZYn+ueybF5es6k/4djPFgW+sm4fdiEbNcoSGZZOWXg21
Hw16WvVJDmVPNspAujww2wYmFG5JCiVa5dyeZZOUXnuORCOHvjVaSyhe2tXNVpsd59hyHChzvDHM
YF7IeXKKdEwlrLLUdNbQ+zvq5342kHqrg5fCtaJTPzja1T7FUJyMqY2cpooiCc8G5qUfoH9J0uxQ
OR0q6ilorq2Xo+4Nd7ty4qCXujmHUuTZEPx3+fw0RjzeeAWPW870hDrI/OSiXUBJaY/4orBRdjMh
7MqGI7Ip87P1e4rbpqd29KDABZYB87FXV8tgdKkoSPWL9NqRqLMCJbbWjHB+6iDiEk/DbCbbpaEa
3qc4nN40eAl/psm9A5NhsLBt8BGzqBOEVn/dpexb9ALYQa92X3Qq3IYtynPhBQoo8YhpDEj5wsQ1
7lQnBBmgQeymVuVBjkaORu5kr7pr+mq89hXusStLT/nMRoBA1PBTNZQFlJ5XVCae67wci23dT2yZ
IdRbkpwczxZlWzlcUDD9GP03vymWYzmZ8N2WyjpQs+iQaMP82FgxlLMQy+1G1fLWbhs2G3dEMVZT
gvG1TQThY5uHez3uxtfJjbUFD4A5Ogx45yrhjoIAnplFIyolFXeM9wYRyF9Dno/ig+JV8NHDBXSh
DKp/aZxuyV6ErEmscdlIAjRxxJA6e0jv+nwVjwb/JcMR7JoFWGKO4Nd22eifSkVoiDeJd0fCrT6a
oEvQhlJ66iXDcMPi7aJqqY7IXVd/kA2b+ztD1aAyDOAuu9qhHTCV8r4Buf1QpBSmRPoM7fbvKWZU
DZwbhp9uphmSzp1qcKB9W4Y8KcI23BmvUxuIKZfp3OUrzUcIuQaMc05m3XiDir8K1PatsPTg4kLm
uZBmNdFR0DDtTxqsluT73Q0S7OCmEg4UV4ou4Mpqvq+T2lNWXVzzjFTk5mbutezOTYL82mRInSAM
DQW2DRTlUoCs3KoGOmxW0013WdDbVN9ozhcomjelGRQ/iqH9VNTa+Go66rBW9Lg5ofA2nIq2qFaD
3rXPfZX5K1Lk0a7RovmV8wVgNEFN8cWgTa+h231RwJpQJshIDSz2N9nwZOat+ayCneLPO7/mKPPc
h7P3KIMq8ZWh5kFbOBFMy3rebRV1TDaVCX8ftS/ji9F7J4X77lfbhQfTGAHnRBGqk5Rkwks3Du3X
aqKErnBS92GEWew4aOAAJpDaXysO3wzPKd9g3k93gRNE26a12s8iZSQDUOmFA3fK+0Pd6/qTHlWv
Heeu24CzgF0tiF9bT9OeBeJok9ROdEDGlyJIyKyWiH3p30blZ6Ur0z8ASrn6US/+GHpOtDPKyNi5
ja8+tAHc3hCPzf+AH4JAS/leB24K7qbR7wMH2eqmd5CcBeqQF0189ASDtGz8aVZPYH+yzSSgFTfb
tedCMu22fKGuHksEhhofsWOYGJ33dfhsbIRQkVerynw8BLPD0eLfXTmWjW6a40GljOR/B6mtopJ2
DobxYMUVqwBgDMEIQZWgAjIzIq2/BHVkPZT12N/H3tfYNJBVT7MwPwWT/yh9jtdaD2HZq7s6B5M6
UFIQLxMrNNd9YWvksMQ4gGV2yaW5gPaNcM+E47F0t1kFy99U6tpurklJU8zusA/WyPg0M/hvBCz7
7r5pImD/6nCRIwhvu/vSdjlhzhN9LW2yEXwKaBVoF4RMWEraWl//lGlKe7hGWJ/0LDhwQjHDJdpT
u1WAtUA7RuAfK915IHsf36Wqh8hM6D5kRuU85JnVHtDUjhZyGDijfoeaIkd4vTt/bbThMOogXRQv
mXetYpobNh3qZwCI0J8q+2ZUHjh56h9Gp0oOrqV7i8APfpplIrZ8QsPaerIr9iYtebPFCIPyi57E
6arxq4bXTxECACV4dho2LI5Dybqa1e6xC9WGjG3xP4SdWZPcuNWm/8oXvh7GkOA+MZ6L3LfKzNqr
dMOQWtXc952/fh4i2ypJdrR9QRMHALOVWSSBc96lu3izXQESseNj24ISHA0lffN9bJttG6E6y0Jd
AJ73feHV8Tdc/PxFlxoYe/RIqsVOLTCDiIBm2F36hFwsXlhtZN+3JP7W4wD8ENq4tmnKGjYGwIOd
lQn92LHo3fsdX6Ojzs8I1Wp2xtTHd9C/eRRZQ3zBapHXIruA+3E2Myn9YnrE3kwlPYIh22A7Jtor
g/aGf0IM45Cb2kbItgns8ruhjvsim0X4PRPGcDthcZAG48LqNPt5srDHDduKTbVfwZAW8cqt/eoN
BBLOEHqO+LBuV29FsmAv5L+NqpWfkBJJlnJUYsP51hMH25F5EpIvKyfJkEUVdXc2a6/inrYqrFBL
5cUJXEiRLtmJXHSPpq8s1fEUmOcuKUI8a4bsILBQ+kMvsu+makbvqgZ8MYwcfGU1i7prkkwAZS2k
LlK/Oku7HoFov205ZaEv1L7uLs5MI5NMWsm4BYvZIYffPTgzHVeG+thHnSXpxMF1kuJxgrt4wGS6
W5RV3O0GMHEb7JHUS9yEIfoV2lm2QMoCTJkPKBc22xh9Yt6QvhGtS70XC6VIrQfkWMRiHCzvS9eW
F1wgHH/Bq9aaBW351Lswi2GOlFm4yfScN2WvxwrgqARPVxHZEDMa+440lT6tfAhXrBPb061Zdp7Y
NCaCTA5laX6GKNo4saaqBzWu8dlCZnSRCK+8k4d0Lt5UfPPDLRhnO9RrjJPsVFMD9RFyZOvSxMwj
cUCFNIYfnRM93VgK0vcjODBu49y4Rp2rX4O8K88QDFF1/Veons8aFCa9YbSPn/EhVoylVXfFRgtj
H51oDDt3t8vxRAS7M5q3S8kLYznanuqq/1OrJ7T1hyD/SM917zQfSmy2C8Mpx0enmlz+pUZ/YGfr
rvom/8YKwMJFgxJyp2YBlTAodrL52XFrUryK3Tq7+y0+GK26itDVXslhn4c8J4VhZFcZMZy0cFbD
qLVLYbjZevAOqvC7B3kIHL5aT3TqXjZRKtdQ/EWJZ6i7B4W/wgdkLrOt7zi4y8+zZAw1TdjrWuQe
5Li+gfgST97mNmEelosg29STN67krL4yuoeqUl+wJM1PMjQ4eM12dXSWk8Du5biNBLuCCsVZ60nE
jRrOlXrVk4xFlp+np3hX/NTfGJbuH0graw/ahLyrHDHY9TeyW+pjrTrVvjLrfuM1eAWrebSv88LU
MXkR3rls4Pu3rnlClQQJV7wEVqYxi1RhTbhCBrbak7d03ixeLmFhGy9BqEWnHgzasvAs500Pah6F
ahWxy87NF9PD/iR1gmWTg5jXNCfe16muncCnhdsoivpL3jTFGrVR9YFsvbU06jp6KctQQ18mRZfe
Gr8oGEL8UXfRvoh1nXebM25Db/LglXBoAx7ObjYKdjdk4y0PYf1kfPfMxFk2kzsdy7izn8PEWgfF
RBz9la02oZtqZvrwngmy0h2yrh6ZCFzIdUog8/QxBxYWFENxaYupuveC/qucXjjCWqUmsuyC6nUc
pnckm/W96wI1b4uhO+u2na0D3HafzFIzobBm4dfawj1abnmqfh92vfUnIgfPphXn72Gel0u11sRD
Noz+Rl6xZ+txu6KNbutZSXvMpwYrfyqHwQTar4VfzaC7E7FgE8UVM1AV3zUqXuMfs/eMLgLn3Qp1
fo/e0k96GhiPQQ8Mo0/s914HyqKgPrA3UJF+VP2EXSQCBVOhZhh6ZTcUnZ8Z7ZEnR7uUKDpQre1y
zL55ThliQOU5y0qrxM53afZdglhS3+OaTL4GDHVjbEMFi3DZO8Ts0AIg2UvZq5eQ2m2ohXj7mUfF
Fc4KzWL/WxKseflr38pWazDtStWTGdbJZVSMbKaqDU8zwqzIxb6qrfGZvX5x8EUUrCWw7Nd4OMcl
EO3XeMF64T/F5XhlKCoqkqm5U5PI36SuFmBBr0fPQacr2zZG/8D2ovi5F0pxsATml7I31xKFfcfI
G2nudV2Bm/qQ3E3aXMRp6m8S7mEoXXLoe2QKPtEfMka9k3L8D/SHMhjJQcYkQER21CZ1gRpwqK0j
dOzi0HbnTDplZCUS76XDk70WFpYnxXuD4/VLNQvokwRE4WwemnyY8abNQTXKTIExtsZZnon5DEH/
y6BMyUGGPuN5ZjXb/scs2UFB/K+pXmP+NEsE0/dqqo2d0LTo0qaxvcqh+6zMApV1GZMHH2rDThQu
rlaQeC511bUscOH+wfMylt0Ud/wLf0zBHWzrlq1zvI2T1/I8SJPNTFz5KaionrWyJ/AOrVmHyqoz
8mpXIXS7SNw6wHBz/oSYT5DXlte5zZ4/wSg6e5V6GnknvXXvrUmDaacN1XdX/yjyaPhmFpm+5GtI
L5SWzUOAQdhGYLd7CbTYxCOtttdK6rKz1LrsxVI72DmlaHfD3MzMCunl2KkOshcxhw4oU9CfRjXM
Xsw2/eJGvXWG0529GBFbee6qQxPwZ6MmfGo9qcU7GD7kjQIjOkeKmz7CHLrIuOnkOQgNSMMTjkrv
dl+sRtfKXrB9N45FH/413UuRGAtRUT/rVvIfp/uAWt6tKb9NR4TdOPq2K5Z2qoPG0ENvGbtke2J9
ZC/gtNFr3b65iBo9N1WtXP2EQnrqRK+tHjgHUjwNnjZF/Dqwa92odg1ait9k4SpWvRWjh8OcXgXn
ocGdfUAfelePWCQp/titmqAwX6bQ+rNIcKcok3uoySyxZxIGfI1FZOVnRzeGk3TalX68c4i/d+w4
zH9Z9P4IVSWehX0aeUBYq3ZfJeVDhDq1uoUT0PzUxDum3WMV9VC2an4O4gqGoeemK90wUECcD2na
fkmQS9mPXYlx4NhE6UVDcXwZ2Xa7kU05Tp070lFQRKz07HaBaqhWrp6Awuv08WnwyCJEev2GA2FJ
hXw0V6CR5oQCgttocid3Ay+1F7NJFrEZN2+GbqkHb3CUpZzl+6JdpiY20bJXfRuR93sj0RKe0gQn
NTjeDav3KF2NtVcc6lC1VqQ1g02X8AZHY6Cz4DGyA7ON22mOUHcNIPcEfogsSUf1Pw7qdK/PMjkr
1t7Ooukr3u9olC3JPkbPThODzMIr9SOtQep51vcIGAJpY3t61DNsaIfB8I+GCZ8NqYhwrdhw7s0q
x69oIt1MNR19RPNbz1OY0qCPtCW2CdvBK+w93G3rXIduuXLHRLxVwrzIDzLCYBfDhcQajhdpoU5A
DXIvusgzqy6/K0pgUwj8JV5WjYuBPe7iKanP3aCw4exUszt1Vt2f5FmbRX+d2b2pHNUQqDgDPsO/
DcUdvb/1tt2sq2IVJCZjymZxG6Q7FyurW9ms5we6K0X0JjuLGS6Sh4sxcZInWfyyFeMrS6XsTnbh
H5CtBP4WW9nJEiS5XasMXeWQDpSTg1j4V0zszBVGTUCbQtjsMubNZ+Td14oqKBfjUniLl56odx3V
24Uc8TkhCZGWcu2hBKX5r4uEKf8pTojIz/wxMi5nxZ1jrNwYO3LZ8dPV+UDjEkZqcc9Won2uM+cu
HDuQIHPL0dJnRQ3ds2zZdf7dS2dNjjHtnm0c3fGaLKaTOTcL8MyL0nB6oBPMVBGtWQrf7Q5tPXXP
cReMyxSfvL2cS8Yba8nImHZy7qDywB77wNje/hs0FEa8DtcEOdehyLVpdTXZyN4+9kygj7O/XokF
Z5VaWCh2ffHiWdFuUoX9xTIUa5UAfoA8FBRP8AevtziqHKuY/fxJHbLmwTHEVxmX1wnHGnVOt5mu
Vgb3umsm58vQGhpP26a6BGHsni1hWqQhNDQEm3RY1QO2kqUT9FdYmP1Vmen5Fa/JSXWBnP2Im8IM
VhQuTVZojJAdvqlhVpGhwDKH/EJVXIRdx0uGWclRxlIjjhY8Mc1VuW8iwN8aq/h16YpxH1PYfOrz
6b6penyCGnKBo113T5YNGRGHgFM/t26hADWTCs1Z2Yrgq+FlnvRH2Ry9KFv7STBuvBgMotO21iaT
zB018NpFMZ9iHr8xqi6YlzDE2pndo4HrLVZNFADCmXG42hRvU3c6ZIWtvDc8Us2UFTlb6x0io/x1
gYh8b1J3h4la/sxLoj6iEDs77BJHI+iPEdcbVXs0+ywPVuM1KEvtGLLMPurwZJyWDLngob0w+6F6
yJTM3QVjNGyHKBmfUjH8Qerf+iOyeI6gl/CaF0aycUBeHEimh1ckcJGTsWLrDyd7sNSh/dYILH5t
z0rOrgYooK5BvSp2ahzRRqgXHuseHnM05cGLe+M4J2aA+8/Bn05dGdXbMt1QH0bzce5vTC1euvNW
k+X9EkMC70T+2nBWva2Gq1BR7FWbNvYZB++WPU/E3RIU5a7TdRt8DR2+WQMY7cwBkiIP650MUtFy
bt1mEEA2ca1uMaDUtWo19E5U3Zoe8M41t7OxFBZeY5PyNB4+MHepsGmIpgffZcOJyMpZtuQEqofq
api3qqpStCkL23ZZJnV1lUM83mH7KdeshY4a8IM5H3yB+Iafxe5eNvXOT86BuoPxfIVyT1q/ejFR
X/AXEOcfVP6T3wM/jrFLCvNHFe7KWk2xGChQZdnb3hTs2S3558QN8UMi9/IY+KWy4MZvvnRl8tcV
BTWQf12xRjdr606ZusYqVOwMLUbToqq8N4SYPypLr64BTALsHt0XGR51lfRKOrlbZx5V2PrWFKH2
xG57wvRdmPzWxDv0cVcDWO4DzlT1W5au5P+HyakfLJ0tL3Q6Oy/gYifDz03cLZUFRShrmY4TRku9
UZ0iBcLpZpxPu9kKSB5qrbTxDmFMgQBKs5DBzzE6yr1bs0jVZZiRdpTOwJoYd1lDoSrinlyYYDSf
RzsR1IEmeMB+7q/7qnFeGmv+C8pfMRZzz34f/nlrAdrc1az2VoHR5q9jmTY8Wr1s73tKuHI8r9so
Jbhr4eLUlXa8qby+2/Inm79liJ60c+LWgAKziosY+0+EaO9N344XWJtNX1uQpLzB0uRexHFC+dSH
rfhDqlGeScHFmyrjrYeNNqtcb/M5rov6dBlaqb7M8Obr26y/jvMhKR3y6H7x0aZogMiWjOt+CIu0
HFmLor98G+YmVXkpzDc56jPcjCxwTJGnu8+OsiCBFdkAGOXV5OfVaqeBd9Wz+GvR+2uDR8M5qQd8
rtoxfMjA8iyFBQp1rAAw9EFeftG05gXTy/Aj06mGipanrqtts1Yr2AIa/kE4NaZSivmhj4H+5pZj
QAYnHZ5EHw+rrCiNa4cEzEbUUX3XChglojdmQmffrT7x8l0wtEuncKHoUTCjwtIH9Z3sruGD4gzT
f9RsELcl6WCkePIYm7j8fmotfHQ0YFyZUpB7jwXmbxhN8muHzaEFj/cGM08Oj8iz7OOuDpZV3ec7
nlLILtaRsQrmB648NE1UBLd2bFZZtdBrmOT/+J///f/+7x/D//E/8iupFD/P/idr02seZk39z39Y
zj/+p7iF99//+Q/D1lhtUh92ddUVtqkZKv1/fH0IAR3+8x/a/3JYGfcejrbfEo3VzZDxfJIH00Fa
USj13s+r4U4xdaNfabk23Gl5dK7drNl/jpVxtRDP/KGSu3c8fhezVCGeDfYTnijJjgJyspLNVjPF
scJ8h6+cXpAJ3kX3opNs9bVnP0F7B29069VZWSJ5eZEduRigVpU5umYOQl1Gl6zbRi/efCd09s6U
NCvZRGswW1ZOGp0Goyje2hWI6vQt1ikGJZOWLOUgNe66lUsqdG9k4XPmZOepGaqrZnjFzvXzbqHp
OfRxGcxKB7pa4J1ki5Rqda00ZVxntRuvnDKtrrndff3730V+77//Lg4yn45jaMKxbfHr7zIWqKGQ
mm2+NSjngKnL74ux6u57JX+WpvB6BqYom0xrIy3mo059kaPYTSRsptkR+Fr2UcycGXkwO63F0yf+
AJpX3fOTE4/i9vBjlDlnSn6EVN8yUOVV22XhR8NLgm7F5FEukC2wwZBRwpegSdqHbHIg8zLGV7z6
HJkGWZHrf/ky9N//SHVdqJrhaqpuaPDwjF+/jKHy0sbvbfPr4HlrfVbD1uYD+6eWxRtnJhJFHgiD
fwVLZwhWFUWOn2JydEuN/xjnigFnfJ4t2/IsGBAHVqeUFOKkIxDVtBtyGAkLASs+V0GS3A7dkEWo
nssA5FhVRU6BUbLtVy7YcL87yjkyfhtCIfgZVRIfXYRaUxe5mcFK0LEr/fvvybJ//57YqzlCuLqj
Cc3R1flm/+lmFoBDp44t9bepqpuNZrTpxmANvSfdmzxHfX5xjEj9mjkphajWDMn7B9ElcBNlITsK
x3hGg9h7hJYdHbrUHdfxUGJHWDWPmLRi7TklwUPXRMn+1gzmEouss6gkrretEmHQEyQtXNUfPbIW
M6J7H/dYun1WZuSZUHT77nOunPV50Z8GM19+rhzxGfcGYL9ILPJcAPJyLLLRP9ow8vNbO9Cx++Tb
2speax7yOQ4hweA2w5UzPruTKM2sZa8L/788bYWYH6e/3taubmu6Kew5yeDo1q+/UK1qNbrvkOA7
JSw3faq6uCyhk+S4EE9Jx7B/x0LuHHlVdyoaFzGDLm/e7FqERz3psvvQjLJ7LcElNeldYy9jt0MH
Q8YPCoxb53EyhghwSo6na7ey2Y5Wdt8XwiHZnDSbUX645xUUv/OyW0Od8ZALgc4dG3rWLIZKQb9a
jzktYR6QSnbqZWxrxclNCvhCP502CDPvosm7emoNKyDK+Mb7xNzxDLNO01DG26HXw0seJWINvLa/
j3hyrDCsjJ/8jlQe2QzvRSl6qHjDpLwnQfBNUQHpK8I5ocs9PcFZe6gMrdlNAMhIB7fxVZATvsoz
OEXfuQAKlj9CeYMYZNSkL4Y7Dc5tQlH6MFhT8LOf85sO+qVHujJUeGrlszDeZOVl/JX0EwRuGzEq
Xy3tpWH2+CELE3r0fBbbE5L28rSeQvcWlE0A+cah+dOMqZH7SzDt8Zw2TdZuEwD1lgc/3hnOqOwp
AscofSu1vtScAKsExAZOWAV4p0RpuiN5eYQCaMm45VfsNX46Bfy9RrV+OnyOyV0WtyvZtoT1LTL8
euvlzT5Ui+A5UNtiZVKjOOWT4Zxd6uhLfS4KtOlsvJmYb7yK8w1VVmOPcTl1ZK+lrltZ443OIBkM
g+djZehAeZ0JD2Pnko+ugWXJTkDK0aWv0EUwvalYGlU6LkY1wiZsHqw3LuXoLPxi63ZzmtxePYMq
/euQZRj1kBOwt+znJ7Gou1Q9RxrwReTtN3KcpX2oYxNc7CZ27sYMC/vBs4Ivbg87Jh5NtmVdbV7t
Ab07N9fDL1WXQ9DynAQckaE8Uo47G53nPZO76hZudKCWNp4Vr1L9dYfHJuVf4HZuWVx0BX4F0r1Y
jKdTeZSxDMwrmqBacSGj89wXaGxU7NT9NVthEmBgYHcjYs7+ujBZ3CoZ+BE5T06RZ24QQThK+Nd8
XmtyEM5PuFnWSZDwxUZg8NbG5AUrm23FWmsEKxzU9c+wQfKj6VXWpbaFdRkjUId//+aQy4lfnku6
ZeuuY1qOqwnDkcvEn94cZhnhbqxYxVfFiLKlTVZom5cF3qIAmd47EwU7dO1ecsdpj+ST0S+Y406E
UqJamNMlmRTv6pvG976wRnxq2b+wnKgPphjU16gsFjIeeHq4IxtabGRTy7AIBcHxRNZOPxnBUN0u
W2oFC/JGTc+TGaSbRGg9xgtJuBGO7/BMie3XHnmjeAbF/hZP/aVRtPkXf4yddY8x0D5Bd/E1VPMb
wDhCq/QWx828fU3IJ0ug72/jM+ISMOyGSoSOwzGsnPxxrkuuiiw0NrKpjE1+gZW6i8l3FQgvCxje
QZfvozYvHjHIpsLS1B/jqGjrv/+1nH97z/MOsSmEmfxepqCM8etbpCpr3aGKGXztghYnaC1/naza
u4/S0j73edUvGrPt34c2AD/guxZsZUd7RiNngyV2/252Q7J1WhFuTSNt1nUA0kUHX3LU5oNDZe0o
m/JMxgJTUKux7UMk4uzKexxJF5UFV4kX8hWxQOxiB26avlSLk6eN/anALOO5Gc1LUEXTBVGi/NkV
5gf1juZOtoI5SdkUQX2UzbQN+2Xl2v2+mmeWPls1f9LtrewNwY2v9bSqN74r0kMwQ87AQLanbuYT
WbN2fLts6r4+gdoDaikjsu9zVNkLZMQddgtZjdJUG/XfeZhZc30vFRb1MXKbDzyfi10c1SRTEpUU
RqwyVI+7eWjd+Dvbg5xZu6N9ZyPlNi1MI7fv8so4V7k57su5Q/bKuNZY9n/54eUP+/NtKshRmppq
66rBZk37fYHXI0Xd9a6vfxmFX61yqwBRayr97RDzB48aifuSV5G1YUsR3VmlY92nE8K7NgKLskUd
PLmYnQEclC3wbCrVrXPPCBdZDa5m7JEykwe0orKzY/NM8xtDYZGF57iD6hSpluHcsdTb//0ftfH7
Il+Yusqfs67ChNV1XfttaRQbZunoWqR9sTXvtYbUfNfwlPnpMPSo88F31FigTPYiRVz6DtRIvzIy
z72Wqcg3Mdt7jJTQIDWz3DuUTmgdVCA0uy6ZpjuvG6pNgTXzFfpZv+j1sTkWoUYu3ijqHaBrUELJ
tHa81Nsb4PcO8qxQo+52lv04+0+9n7HPcRTW4v/yqP63m1+YriUczXB00503779thliYTOzZx+pL
lKYfWXYhPe/dDVFkncMZyyPxOaZI4xWKR+bqMybP4tYRJw2DrduEEo2ahTyNphlErJfjRl5ADpYd
KNnM2Q/vOFK0Hv+CencoDJTBGKC14vR3N/i3PFWHepZqGpN1Tw4U3AGEUQGgB26YqC+21DGZY3bY
ane3IaC+bk19HuKjubJAa3ZEBrbOrlWdPgnHNA7SbAgn4uzqq2azMxHRhYBFUx7k2DyNb2NT8P7O
wiyDducrw6aPRA3d12m1RTuUdyDlnS+BmmBP7wDGI0Nis4k134zGd79Yvd0sYS6gLqL1zrVKEGMV
cwdiQ6SD8yC7gKzxL8XkIbo5d2Qja5fGGzEDN4P8rh3UOT1ERzQVrwaAyL+/TWx5H/zyDLDYDbsA
W23bAYSo/54ZQLIy0dCy/WINIMfLOiT5hbvAOlJ6+6U0vH5l1rW1C+am0oPhVvUmu5O9vLpx7yUr
PBam+ZSxdJLh0QI7xcvtG2qg9kurgf9wckNdyk5XYMPicatwmHud/D7o+yfcicqzWZr2nemHYtmi
rPwNmDuMKn18m+oC1B+uKfss9IunSqle5YBOyeqF1Y7NPXKP8THwp2SdeIPytQkXckAuMndVuMF4
9IrMxSfe49U/Xxo/vSfWt9YTqxh9N+gKbmSSeOmkFmk/v+f3ReZoq2pRfT/OB+g/f8WqzKju5QGp
lJ9jcvDnXCXq6tu4z5iIUEpiTfHLtX6/fmmDCmKbJKieP9q2eg7ghLwnOvZCcTlk+7xW7Lc+Qje+
tt+7Bg5d0qkVak2e9W6X2IFDWWRh2oErwWAEkTPi0CuhJtSZde2yAc3rBGqo65b7rqDwh1BIwm2i
+9hFQ/ePoM9VY39k4dEHL27ePDoC7IvI6xcXgsDdZDTOI3A2fd27iLuFuBE/jn7VYXOH71GEdMWS
hQsI86G9yLHDhINXUikerFXG+hrFsCqfkoXsvR3yZmm40XSfsCE6mYOmb8UPoRSpd/Kb/MmnyApG
2tMWK+brZ0hO+G3+b83fLtfC6FuVprAWcq6UWfm8Xorl2EEtsDTK7Wbd9bl+NQutocDBx+rz2TDH
ZK9auOJ29vfjcjTDN65Kjc2bMe6WhLvLUz/3nvXWMm4d5Ka1kysR8rLXmUfLs2LwAacwLqZGNOmQ
ICbWYqCo1eheHnKvQczAC9PljKa5xRrTmPZ2NsOF53HtfFCbFn5LLC6fUyO7Vc5iapd9NIo16kbP
huOO97Y61Uut7+qtbMrDkGntou+cdN81xXQvY1oKPFiB9CRbMl6M7j53ivHuM9SaEfr5bXTNdLO5
mtmHp1EqrhMcjUi1jm/Yen1Qb/SvrqIZD4MWnJvRHt7M0tJB06DehEPKz6P6mCcN1MrzmBbg8mEM
LqNRT8tl4p89pM0eXFUZHms/YhdNyXDrd9PwKMpRP838Q8ftspL8JB5Q4FxACjK2yxUHMgovJy1+
FLwj0OUf79kGFo/qkLZrS+vFWjZHNw7vs7FcytZtxFhqS8MXyhbGMqkznz0ywl52tdE9Qz+GomP1
12c7bCLtnWlYfb2XHfKQ9MA+N66pz1pWfbWQo2VPY6t3QVKUD5qLeHbZmP1dbDva2WsBJAEiLb8l
CJClyDq+5mmabTP0FHemmhfPWH/dywFfQuHbh8CulRA1OngdbmPcDY4zkFMZhwsU2PQMGWBxG6Gx
kjkqsXH6HCGH+UWGi5rVgEw2VIfFcuWwOw6wJh/MYf7Okuqo+YjIBynNxGq8fZb1+hq1hhJlTRIV
9uCl33QEdMrYGr5jVASwGEvNh27ykcdJG2vnRerIs9exb0MS7jnXsv+wKCpLdsU1y9Jxz/s4RbHi
tYXphUnfgABgnf91cOfmZ6xIDX7GmWi5AeHmLgJquW9Y9S2lckBa2ejuqQAxozK3L4HKa1kqBkxj
8mCnpTgVPd/yVPQoPqPa+GVyZsqSpgznVCVVZWAmIgw2qSC/l0WjlV/gDYE+CtwcLk3bvkPNtZKs
/DIB8t969VRsZTMRh2LwgIcNY7mbRqPeyMlIQi5zeG6vvaIg7+TF41rGgzrcNZFmPheT2h2S3jBX
8jJaZZ/VhDSYl/VIB7ToTiamZcAW9IZ3AxvjRWlLg6JpvMfI/YuMaz7YbfDd0thgeIuHYzAPF42i
7lwM+9ZyVKGaF6O2KPmCgL7TrUJBsbMf3kezQQKgXMT4rS372DGfLbW1F0NTT2+NX8e4PYXjVzPy
4a1X4rseZTvKJD4gTOXPHG5kRKLiUrJjDxaUuTd9nlYfsZ/eK0On309+mMGYNodrBmx+CWHC28Sx
mLV9ldbbjaLJWesNQb32omRRoZ94cU0l8xa6BkOw4ivdxJmPSn70LgLVZYdVVsqd12vK3WCjAxaL
8ihDn3F5pvZezz+KBedvHUagK+uJD9tWg4VD1xRfnCREtsdQvOcx0xMQza5ydfPCv2eH4yx0KBxU
YolZfp+dTRHcU6I8RareH/VBMy5q45sX/ELiWZZtLUPykAK0waZlaA+UIsnMtiwZXFULnvsYwC3Q
lxgUSRs+o9RhX+Ku5HlFp+XFw6Ovf+RlGD4XqqhWzpjieeQOzd0wHwoRIe+QVTvVy5o71bE5zGey
Uw4rDb1YmpD41jL227gyGbC9tJ4g7WinSqjTsXfTEgOdOnqaBsrgPuCLjxDfjMbwPjozCBce0lPU
W/1p7YMYu02CwFduokRbmEClj7ZAOFaDkdYhWKl3O8VorrcmqvLGaaxRh1nYawO+3XOTYWBQFdwm
kZlWzyVEwTXGYMHW8a3yOdORs+SpbuMWQ1OUBkaiTo7o5dwMbdveBWhJL2XTabvywAIzujVRVHSP
8BLBH82D08lS70Thf0/EkxdP6leg4H9EQDTfh7r0Fn5l2k9JJepV7ljBPey/fBP1g3o3KOVA8npU
D8nIj5RYBRIr+PksLVW0Vxi28U7lf3tLG5szpDxz5Vejxia7+65pQf8nt4ZSJcmfESu7RYw1wksZ
jsG6KoAI/+lkIl3FVsIdoEaWe+pLscNmkRugMKyXrMz0Q+GN43VulU3BN+UH2TMo4GShaPqEiKma
Ptu+ASTaV6qD7HW1DM1FdO2BxNMruqFH5c6dNrJJ1Tja9iT01tOYpc/oURmLtFXik5vXwUUI7U8e
ht1rGKT5roBns7YQpnz1c1cj7VeoqLLQ63bBSQRN/tBkPEFMH2GbOWyXRnWEzSwfqN1rg97tuhhq
dSt7+WNB5T6pEvBZXLLvVxUwpRcDGb2L3Rs/fS6kwHQt5+jtsBHYM1pqVz/gOJYDTS6x7Iqt8Owj
tbhyqrR+RS79FWYSf59Rv6Ti7X5zJg+g1jzJhHuyHQITq/B5UuCA1NKxNX6dguQ2yXL6pVMVzje/
TxGosKP6wZ8/KRXBz58ECK5+zSr/1VJ85SMtu58+CVbvblKsBc9SE5ToXIyXJXp5qNJm8182eXOu
I5fF+ltVnvKQMFSLxBkApH/P87SZVwSKCp/CjgId4c82PooqEy+piN4nP6ovCP+Jl0CPQbDW1dPw
/zk70962kTZd/5WD/s73cCsuwLwDHFKLJVneE8f5QmRxuO87f/25WE63E6cnPTOAQVSxiiVZolhV
z3MvNUufcQ42shNcbGyNgVq/XBJ18zExQRXJ6gqY3KNCZ/DFMYQzKeMGbRLjQo6IRCQoiyol+bS2
znFynWJBc6OxKz8S/YmvyjIoLqIMnwVWawh/iCW+DN2s9KKELWUZT7BL8wlnrMx6kD3C6RHNt+Fe
tkfYjvDa3ZWsxRpTUT6r2XF2o/dO61oIphjsxlVrHzSGsgIJnUu4pdCD1mqrFMlFmiYJeCOqblZP
yGu69oWsmp0FM7Tq9FPkzPc8iN/rjlXc2elQ3KVsOUBiEqEfKn4Lfpjw442L/CRbQYz0599/g5rx
SziLDJ/rqoJYjQVLSLwJZyU2T5O6dUZ2eNO8J0C4GGQlFx6MQY44VoeZdnLuhWqerKbgpuJ/hWgX
kEC1ZnETFJ911UnuqqZM72pMrA9OKjrSYwnEchctURVh4n2rxsp2LqvhgzowMfe50V2HrYPaSrUc
MkUfPizDuFwsAhhnhDjch9pAeWMhBHZlmTjkgA9/uRx6SHdwWn464zpa1cOQdR2rPo/Yk7yfgWfL
y9tqKY8V2WEMuOhWr3CKwsybyxz06aPz/TVdt01PjluYvuwVCgT9NJ6OJzkGmkgk6+aN4iSTPxEJ
vNFRmLupMF8IebxdvZ5yBZgYY0K0TZ6ThwArnp2Juu7Lpcg5a5dmbT2qmOhehvgrXpRGjt7bWno9
93el3/ezE/f7eO5fpTejpLEr9kCnySGqt+2gBPskimOfDdqy7tKWWy2Psp3oh3Lzei7U+mUz9Jqx
lZfJhsHUa9/M7WH/es4WDoJps17vxLh8BQeOPGarCX55oXoQBmGsRYwoVbexc4f+e+lbRdQ/6YN4
AD8WAcJRtpyAwKQ69ZVRD+3H39/fvySyDYM9AoAMCxY6YVvZ/kPCqLDY5MR6Fz0hVBOnR8u+aI3i
AYJX92w5/V7MrfZRDR3hR7ptXNdo6h+aaLH2kP3LyxL1e68EOOiBsOImXw8Ksv4bKwUJKqt62139
/i0bb7Mmhu0K2yC4aRmO6ZjiTeDM0tQwjshKfVzmaZO4Swv0gYOZVXg+23Z3wTY59UY1+H5OnWws
vvGz8/TcHJ7soj1B7QNurkGxIo0AeSrPx6cQvL6Xi1w9j2iG3Stzfm3l6vhUNXxBOpYyF3m0gTZd
hYV+nruG0OZk4q9dZkzyluto2CbSIkvyIDuSgR/xrYrLf4AgGM6bBxP/uGNbiChbtgmeBoTKz8kj
WPQgDIrVfsDigSmyurwkPxOuRt4U7fWQ62F5GVRwzglgH96cl1XZ47WvPJeJEq3WzMTrbx3kTb/X
6uu1pQtxB1ZTgiasOd4ZiJufIuE+QRwgBtKaMwYNdih2jtnSunaBCepPMOdv5CnQWtOBJ+mCNi2N
cpBRxcapdWLzAjm66U6t6hExjRuRlAypDNybYdOj2rJeIAdRgjrygAWEJzkIDLP5KsU6TjaKtk+3
QTWaMlFyyogRsuQkPZ+uB1nqWrP0kFnut28aihytdk92tPip+LqGkGzTVzZyeuniR0Y8PNiZNV/x
gdz1+YC613qopycYU+n9S7tFaJRFcnsp2wBn6EXRXZYZnjdW3aHlGkYang2Geplp9feSPCcP6dr6
prM8J1vbzrQPIkSdZlzC6qS6PcGHObsVWlURF//zIBsXB8H7XWnO1UnWX5vVBEljkgYTSVoXv11l
UXbGOvNq60EFl5FofX7lrPMw8JD0vHTF9fgyDQOS32HW2pN/X1tXNx8kOAsyiaAF5CBDnau3ot/J
NtkrzpfmgOrqzEJlncv/7lW1YT7Egfn9VZN8Un1nEkAR8mVBQReDxgzJvacWJAustMq9hrjpXMvq
qM/Kkz4SxTcQYLgcJr24zovuE/7CxhWq8uaVLFmByQ4Qlwyrrky2iQvgEtmQsM/HRqKtt7L6epBX
NOi6vp5SST54vZYik9KNyhmAC2JseuHsItVSzvLc6yGywsgPqzg7Ej1OT2h44QC4luShVYK59GSR
rFW2Qxv1Oumj7DIJCxSwnKrYOnwNmyapmm2OzAaqEuhBE+SaIL7138K6RD9jHIr7tiNuPc66un2p
tn1/62IbpBtmUPqiaAi91NWAHx2dI3fsr4pkuST4k51DcnjIngrHCzrTeJwm3dr2ol32slpiDuiZ
y5xe11Ebvm9YsWhuZj5myzxAWP7pKmu4ySHJsNzsEuICevuZX/NxBrT2GFhlsy9Htj9lGVUoWsZ3
sgNKb7NnR4F1M8XucBJViYTw5FafQYOuAziV4mwKAEEnhIX0m342F082AIG6JVLSvRuCsEJdBkHZ
tAC9Hjv6UXYQNZrUCkGXwcFPtfLTPDCHh9Fl0xqg0cbOudmtJJxP0wbhRMBDKQQ2lszGRRDr5nuz
BXK0NidOCprbYr+Sj421dSIxHVdwMbwvpOeUSDnVUnFuUjeFjXiWJGaEVXqI2iqHl+t2p6kMvxM2
9Gn4Sj6husUDbb5q6pr0FBDMp9ZctlrcKdfoLcx3s0tcqQJDepEW+nSno7J425uXsk2eaTS7AnUT
Wb6sEru4NU3TOuKpGB3a2DB2qaqVH+ai3cnPwpr6wY+6pb3Ks5oU3izEy8eLEPOmKMriSTP4UePK
ox6maKrvBYZP8spCS5FAqwSchBYAjmKG7tad5ugjXI2XL0IPENkbHTQ6Dbw6rtWsLnyrQRhBGZC8
LEy0Tdsanhzk1tp9KcyygJPQS+Gvpln93/T59SUYp2j7Zl0WvL6EEuriH6Zl/ddZGWcqQwW8adqG
5b6dlYUIOze3+umdaS7OdZr119h31E9ajz/mgEbLXlYLZDusRidg1pAZ9MeeEOQ8boIyVIaUj8eu
/AJBPEiCSgIk/s+SYtouq4w52cvSS2tt/UNqEpmSn7et68qKtKRlY5ALhMh4u+dh79DWFRjqB7MZ
Ed5EdVdtDO3CNhHjlKXXc+7fnJP93PIa11BvVnKyUmjGZIeY4PRxWGoij5kbHAe9OszFkhh7bQrs
3dwz87zUcafZoWeMJsqUPQ19l22MtrGPtYugqGjvE1vJWJVZxSGO4pzHM9VkHr7ivqjdQGUyIP3F
X2UvIgD51nBwMpPVJniwgbQ8VsAFd0PrNNZVNhU1WnNx9aj3rD/aqMP/ca3GVbkJjaB5CPPFvOX3
x5pvBejMNs5LpYvjZsROz0mDbB+h5HQ9kuW9tINpJ2tz2rvXstT0jorKGH56qY38tCdPKlb+hIJW
cHjtLK8nSrVT10tf+sprs57ZWJ4cJlzH49CAJWtowT6M1Zq1ylg9EgK2QQJU2VH+J4nr3pG5NAne
xsO7oSuI8PIfWfgV+HDKJxS3Cls8VXn8KUqW/Eu8JE9mU5os+6eAG9QB2Yg55MPaIWaeeBeLmkfd
6AK2XpdLL0W5htLnlG9Wm/vWNw3exOvCqtH6KvBfl1IolOK5ADtuv/RmvnPipT6wHnceSBPfGkZs
fKpEkKKYGBpXhhFVV2HdMgmtDX20XFX8sN65ahEe7LgZdvXIA6dNvsh2Us/RdsmwpDc7dfVmCMat
wfL/KstYV4yaW33S3eQRlteArJ8ujiRylY08z6fuJ9gDf1i1VPdjb7d7u3KVDxHiNbJDhn/UVh+N
5oi+evJQxARo1gHV0Gx8Z16cM+xh47qtBlIya0MfkPBFyUq51YM2OC15Xm+sXLg3yQjDBV3S921T
tsiXVeE7wd6gCrX5cbDt6nJuTPST5mJ+hOYR77rYKEDk0xpXCKsqWD9dydYGzpNtFo+oLE1XDbYJ
bEnolcbLsp9DBTGkPl4eu6RPfRX7m5O8yHbDbY9024PSjsqNXeAkK18Y3svBdqNhIy/CdDHbdIFj
HZA0a89NgjbLMi8AO9p11xQnxrvXKj5R36t1FTQnQks/VmVr3BBykNd2q7tSXIeEdHNyj65J4l9E
wTEOB/G9yNQ3rP7UdXDUoHEr21/a5BVKILZGaqlgQg5pEQTiQz21DZIdCM4BwCRkn5KgGXTrkJWr
NF1QqfhK2cmpmgNxny7O3cv5zLWIuoGQdbopuGU1/SzPtyxJ/LxFEADSUnaTd1XnRSvURJmxa8kj
x7y2lnq8Av+JH0SCrO7QA6xBnHdrF519fCniV2MfZT0gGbPHdhONHCZZxHDMczEjY9nWWPW8nKtr
6xyri3L8AVyzngu12xmodsDDguUrKLchiT83Y3hnJ0H8PIz1HqfiMvKq/HOOQXjiVf01O2MReWWa
oGgRLs/tHFxbjTN+xn3n69KU2pO+mBOqYAjcTYS9PVTikdkNbBtJwYwdBAQ2l3lIDdDTHByCXGtR
dpKl1ujwinKc3JfnlAbKjKdEjJHLMcggxHv0O7/J5tfrnBHrsShayu0Q5JPnInMO1zQNt4pVm1fs
cVXYrJp2KNykP4PbQiZORO29ErFWdpZm+IhS3HUQglb0lE1YDMMLuyleSU2S2SRZTGGYa6doAfmz
8p+6GWsKy8hLb2gmGwAaB4J90B8qPOvcMGEhAplVZ/gbFNSGYxi1H7TVn00e3JVJ3If5GYN45SRP
ya5WhChkgM7p5rWvHeE8qInoIksasdH1ObzW827BvcqacabLzHOXqMNWd8viAV8sHe6tEX42JiAw
LWtob0irTYqsz5dySlcFPs1858aIH8qRmlD7PlK5GrQalqLvLaURZ0JbpYijs7NWMpah53xcMoTd
xjretbay+iLQYmdmAg8Rf04fJCRRk6S7oJBfTmsp0er8Mqya7qLEgfClFP117k1rGbbjVoXKDzpA
PbrERmGVrMXIUtWjIjjIqjwIwyms7UsnlA2FjtEGXZ3U0vxSq+KbAenNzDGyRyA/+tEx+3ajW1Cd
0ctAGSwiOgBdLb9xMgMf1rUBPbRqM7q9c6zDyH3fZL2fWeaERwrQ/2Ic5p2sgvs64CQnHvD2SUgX
QwDLUN/u8XPlo2b1XcZt8BHT9tjPy1WgTDGaXZHFxSWyvGCZkd3d10s43GruMvtRBHtdzUg+GGuE
KVxjTd0YmwenaB5fT8mSU4/mJl7dDFUMf7Q0dy5xJHfY9MObQ2lO+PpalefkYalYuXhwDrGIdBDn
QzHotiEA5mvkwxDSrZBSkPVlrU9tCIpJ1pnF/6yHefNoqgWaX4X6QQU/nDdq8Y0NIqKdhWC/BNAg
Sk3rDqywtYucKj5Zdh6ee2dNOCld864vC9QvUPZ97j9nWVp+K3QwpE2jO+8UHnsAB7LuHI6Nfizt
PN1ndV/fsetE4iOvs88DhpvyKm2orsOZpxXAvcDn0br/feRPFz/TbsgSmq6tq4SFXSEMldvp55gX
McpocNQq+CLKVf5gMcJTTqwPbsc3vQ3bz3m6bD+IHpnrBIN1P43Ps441ntZCK1aEFl/3+nTACQnL
vzowWJGVV3HStIfe3Rh2Fe/zqozuouIuS7vr0gjNo6oI40i0AEOXssr8eOhBwJiQDdg1mZtSnVH9
mjKVRwfDwaBF43PXP2qmYm66Gf024nbdHloF4WSjgSrSRdhaaEdrBd/YKqwgBKU/6BriWoXxIXkG
OWvcLOU7zOhckD4oGOvkN3GOcopLVQu0fd707xR3wagoJIEJ115ckE3NfYiVyslO7gl6oOqtj+21
mHHiCgZoNjEq0idFtUm5o5DqFfi07nKQqZsxwJ/KiTI/EFq5g8Kl7sYgM3aL+NKbenEYCLVsbeLj
vkDIdEcEfPLtpmLtLfpDsMTZBVxcsDILuKFUlB4SvRA68VBTYt5yW5LjSQUaznntTWq83I+IRicK
7o1zxJwPvRdNET21t+CYlC3Au2o3G47updFI6j7t6o2KIBvOD2jJKKP+KS2R7Busot4WYVB4ilLn
mzzUq7sENCCQAv2MiLV+7uA4pVrc48gQ+SjcTEcAx+4JB0OEz1sIUuQMo/sU0qSfTTohR3zdACHW
zQEdvg16mCTzk+6woGOPWEPlWRMRg2Tpv+RqbVwCn/kcRsbejlgzWXWZFF4wzPWRaHjYhfllbpjv
p8QyjmGn2ptUIN/LqiX0E83t8I60WnIsD+zq8kvI/PllzUN6jhB97WFkNElQ3Udm9SBElx9FTKo6
ME+Er6+RxbI+8Ow9RA7m7viOO1FxLg0reWyUbK/Z44ipVdz6JenIWxMw3dCYXhbZoB+qCAM4HPRg
yibeMAzdubeOCzCI7armucPU99xnznKOSgAqik1WHGrWZRXgMqvCyNrZkymOVZ28L/NgPAczQdkU
zQxHa4KLftZvHfajHo9k54BsKaLQ+nSvJU1/JQ+6jXLiVBdY8EUNoKtaNU7G3AKVM+zLimzs9QgS
ZTNbEfL9Nja0gG39MVi8Tj2HtSPeQz/0nCg61USxj0quTIfZHZ5y+ONnU5/ARht8jQYAV183MBZm
Rw+4EfzkZmgQSAgWR99PrGQ3uW77sWJ8Ucd6q8c608s8TWe1yG86OHm404OvhSSPPMZsdJu06DFC
z6MtAQt3n4V2uUFEeWNN4SdLN4Z/eKxpP2+3eaoJTdgCuidRAyxg3iKBUSIrbLdxi6/AjvTHcgZP
hXeMPSgQcjpbYdMFaRkNqW0VJFDrB1F9wzfD3kfMaPikpNinp+kxJcvex8MMa5jf9j88eX9OZPMW
bZNoAHBlTScTYZtvmCqaqmdNXlfJ84QzFJLeeA6OanlbZ1qJZ+08Xug2LioVcSC/Yu+4y7TWM0aQ
VlJGuFpQ5UhmRMWNbGdoVrsj4cK2Je7y21It3K26RPpuWZ+1RTrGvmtlxtbMBR5AZfTYzeo/feI/
R2nkJw7wWhPA7yGF/ELfJJbplinMtq85gmZHNBetE4idDT7yCaZMGXpYmLUEXgHf1SNcG+B8nmFp
rjswD4Xj//7DdbWfwi3y3eDLjkSu62okm99y9ydA/vrAA+Wryy4E3ZO+wcC7fB6caCUtzd1mMd3U
sxKUWpzJ+WYo6Ze+66bLfnSXQ2k6+1q12bMQNrxgbTgdAyUCcNbF9k6LanTlF9Qk+yH6AAZMvWqX
6CptbQ1wxxCf817P9j1OHGIrwx9YVT4qZRx4epU8xH19zyzmbsNqzHE0y8S+UY3HOMPoMTFRbTOt
FNW4NcGQ9G7Px4UIUV9b6lYLh0Oet7ofCXXw51Br8OqyoRGt1caysm072qcQ6he+D7mXT7hBItT5
ze3iaC/i7kkvFqQVq/KudEz3qIfacYyVe7TBkvcpv1pPc9zPeYlYoDH36glcjnlRhEwgpZIlexHo
zYlfSrPimvv+m5jNa54HsOCabDuP6Mc2Qdpf6mrXgal1MW1Qq1NX9905y7FjtsKy99ErTr1UdWLi
RNoN5gkK+ZsYp9J2Xr79/vvXflnVcCeSwhP88k3dtp03q5oSpVS7FmHxtbDV6WZo3Ap7rcAcffI6
922ksy2qiKrr691Z1WV0K3gW/P496L/cg2vuF4wKN6JBSvVtHlhT7HaCzrp81crsC65u3SXojQx1
uTwEpYpSjExO62lzBuixZwcWHqJZm7aEtIE/j6Wzi4X+GWOC/jxhlos0zKycMjQFkrlQN+M46JfL
iC3o79+29iZUKR9M2AyYrqNr7poLfQPP0FK2k+Ca7K9xw82npuKT24/6BuNBREKCsD4UtgVEZune
i2hL8P6AeLrxsXSmA1M3ZFV8CFmEVOOVMlQe0Vf32Npz5iUO3gSYGfga3xlLYUd7iGtN3c5ReYE+
lLrp2vCkOWhPBFgYWm2+wT/FOkzh0m6InDr70SHWN3YZOis5fqGYM60y39ljoEzFzh5RY47IVZ9q
4KPbOghQYgnj4dK2ZvI5pJGh4mJJ2pdJ69XJ/LkwyW1GMCL9VJn77RxO9q4UTsQ+tBw2bTLUsCFn
dxf2xi4qRXNrjF0Odz6ztxO+XbvANBNWJC6rVRGORPeWDr6bUW8aM+z8oGLh6iafIAZGbf1ZMU1x
5skuNoqCfa/mYBxaQ1P37CSeiYUFD1Dl3MNoxt961n2wluTaeZoPSPBWF1XbgSYm6rJnxaAd0dCN
EQ3+ohrY+iIQYjQDvlplFx2sNddmst3G/TLGYTIyD+0YTtsRCTOmAFHcu6iyX7hD/yyQUsxZ1Oja
hQYh7qZqWaleA0Bif6eCmz0G86WrV+lFVI+aNw9mvBAtKXxRZ/6M9fmNYSvYytZoWY6qGxUemQvl
Ni4+FCYABpwotPyE3yZrw0LbhOM3xMbz+7Y0rQtzaBe/IwStCu0GgfvV5gg2Ybl07T9MA28IQS+3
sonsg0343UV27w0hrFcDl9+lHXy1mjhiNTUUXmor7i4FgbTT1Lgn6TwMV5Ylhisz1PD3TMJTmUFt
Z/Gwm8zhflgNB2EuPuR8Kb//pf36gGAF4AoXwIFm6fYvAjOGPi5LOo3p8xj318CGtXvNBe7egDD2
A57bm7lvspsONTRwEoOv6TOMNM3R/E6whFEMXL3bVis/Tk4Pgja1DUCQyXBvjw9u6Xyew7l6CMn5
/xNYxH07t7JWMXQyMYbhuCa/vJ93jJYWt3mLZcGzEiJ8syCpOJb2uy5LmLiQL91Zkz55kRKUBzg7
pIeAxd6jNnxjZ+6x0CxxkJupQTXOSjuB1ysO+ohbVtmz39Hwp/BC0JV2N7ZnQ6sOCYHDveaEqxAH
xBoU09xjMy6qZwTtHmugLzNIsScjdQCudM05yYNmT2w4fciHhrAZT5+unx5//829QbDJ+8ox2bw5
qtDBurpv8DJL3qMIMKXJs5Pr7dZNrZD5JID23Tq3RlylJ2vSrC1cqedZwSiqn47K3IpTPjVb2EsI
EI/R2ZjU5lLkUYW+tfbBxrj+xnCUA46Fg9KZ7yH74gYJWWMDejH26jYbfIIqaHokYX21FMHHXu15
qAVsquC5vgvg9ZyaHi3y3/+v3D+/fN/gf5hCdYeb1NKsNz+iZsxF64RF8ZwJoW5A0o5XsIFdjLaH
0D7ELHqu8zjdgJMpzu4S3ptd9C2oF91PVV3sMtMNz/JQuoR2Ue5BxECArIRulfR9esujKjhUTvuE
BfN0qRDudbp8GyvNFYbKEwIMhEdhN16ZvLcbE8GhmHvrwjVDPO0zxbyZSPddpcVTbB+w1Mhws8TH
AT2cwjU8UTnQXVXjXW3124AcvZGa2glTcrD83aCitItLWA9upoAeX9nMJcS9LoIwifwe0xCvDYs1
+cEWa7kTeeHNpqVgapIjAQJB5xo5g+KyW1WPwtytsbBHEBwsDW9M9Mp7Zc7qDSmKa/CL5ZU+PXTd
El+w5QyJ01uQuvOiwmV4yHyA4Lq/GO9YoADxbMfn3upPbt3g5cPTGjFwj6Riep2xqPMWAK3bBMcT
L191+C3RYFVcF1esIN2TY5XxiSRW6XWpKS60KJiOszN/m+JeJ+tQaMdgdXQN9OI56mskHIhjepgG
TJcVLh1BjS9lh7bfxKNwJ1imQJEj4KEiWrOGQk2xRuCGwfawnjlNQ4OoWJK9t8wGT8vVgVd3iLmB
GYIbo53aaG7P5vCNBH13nbF68JDHOKD1Nu7NoEnfA/Q/Bg0x4nL+7GRKeMmmp95NIareDdA6L5lR
HSI2rp7EeoAh7eHQWl2GQfUZ7Z3nBh74hVaKK4SdzTuz76cLGzXVEV3aaz0GUjmJ/EvRN2fTQpW+
c8KbEZ+tG8RS/VbL73COKL/ZIXOhdUVs334stMXyZlIPp0LVryah6fezFu1np0pvRnY8aJ7N3QWP
JeLbYzRiIRTBpAWvd2HFhP6RJ2UyrnJ3mzCVn0C8z+ewJ1S1OG57E+J/9g/rS/uXNa5tacIQ7B9t
VwNv+OY5POBMyV1n9s8W9jF+Gs0se3J4WY7b8wxlyXDtODU3ZLvT8XKvvCREyMPSwk2EMePeipcv
+RSLfZYiOJ8IhMc/EvWwPWSy3EOarBEq1vHMf5c4REIGQQqPR1x4hpvhpVYx4v4SWJ5uQJMOx9nZ
aOGMfH8+zpdq+zHNigsD0OcdEgElBoJFf0a9SuySUvsm1WBgjezxLjEOYiIHhHxZ+pS3Q7aBOsYs
0kdszHmtMY/FDk6Mvoc8ADc0jMvTiKhWuvp9Fm3T3/eJrvnL8JCT+UJ3bUq2aoE0ULQUz5MD0sia
hm4fBiSU0vUWDpr4akiG+Rxb4qZbquZlV/9/f1KNa6WK3JcSWTHAYN2b6n8+lDl//7Fe81efn6/4
z3P8hYxk+a37ba/9c3n1KX9u33b6aWRe/fu723zqPv1U2RZd3M23/XMz3z23fdb9qX639vzvNv6f
ZznKw1w9//uPT1/zuNjEbdfEX7o/vjetuHzNNcUP88r6At9b1//g33/8vyZeygKlt5fRXi95/tR2
//5DIfz8L3XddYDANNk0mUwy6ATKJs38F0EFC60M5N5c1WKyLcqmi/79h2H/S2UOtvCLRK7Psl3C
QC2upWuT9i8csR3VtVH8Qg3A+ePPf/679N/Lt/b3UoCaZfDf/EA7ECoCMOSIXBzFVE0zUaj6edGT
E3xtp9QakSdf4Yx1txzlYZrS5ajhRnbUl6n0iyoc0JVSm2NQtxwQW/5eWqvxkj0WHY+jsSPHj6IE
1OLAnYejLJFkzPHKOXZKXRz7GZquLMnDuFblOTvH5xpBevooCAzvXR3LdOQIdmE5P2ChEi6+q+VQ
fAstbD6o+rKyVYJd4hjF8fWgoc7CHLieRH6U4mDmj6a+2FuMkopjsw4fMfMSIwkVjqK2CvhQCl4X
blwd5UGH0bT4y9RQfy3qmfuFVG27DXF3InK4Ng/DMn7viX7YvPhZmsybZEBGydKTWn35xBzmywv4
dNvEsQa85ddP8aV5rPNTWxwngunMmUcxB+Wxs4YKtfU/qxl56gyd8CghkYVGadcdiyUVqi+L4bgQ
xZRFeVBcrTs6Uw2TPyh61V+wIPTL9T9/PWhYw5MHgcBA1GL9+MUC0xiVLPRxtak8RqzQjtD4KnUL
PSDOPBFaGgSQ9bTs8NqLNM970pPQ7bh5d3Nd3804D2JxmbdHWdL+KsW90WBd/HOzGk+BtjWMJN8p
k/YQOH17TDvE9TzZUdb1Yf0gf2h6Hf2HMQtj/WihX9QeiUZt8+bVq5fm9dXlW5JjvLySLL6+T3lh
Xu2rmXstVVL9OGSO9lIiY62DksuYMWRRNstDvWQfHVMNtq+nZClfB5AlUSsIy5bJS4/X868XCGbv
Y1ntc0XDKrlw+OSxg+L4UpanXw/2eq+8tMuTf1v/YShZjGtsvFMBIWd9DXmJLL2M83aIH173l2Li
fjVwzjq8fYUfRgLmbLGUJpr+w9U/tP/mzf9wwQ/F1zf9w6V/2y57vn1rb3vGrF49kxyWTU6VZCs/
/9fbW5b+y3Mvv4u3zTHaUhdvTiolvxr500FFuF/8N69QkXZWt8pCgswzoavudR5pr9e89n4zrGyw
ltsorgQ6qNwKWaiXR1nSCp4dr9U350p4CHAQ1kt+KcquskmW5EEOJId8rQqQhxnEJsbI5XCyKEZU
Ir3fv7rsKA/yZQCKPij9iGj4OpaewtD8IIsQnwd1m7SLtlfJ8BmZikuMcKojIeackBsAsaM8KQ9O
ppsLwZu1SfaSZ7t4FItvL3XrtXWCZFC3Ivll0wIxc7mXRVWEeXn9wzC6FaoelttwzNOwzLyXsRTA
ScmpadBSXuECmznT0G5ssKOyps9xY+KCBPgn19gxRLnuT03/OWUP4jfdNG2H7Os8qgAIomibrzgS
pF51f3TiU5XBnwBXCNpr5XIdDTv8YizDsEP1CVYesSY/aNCw/uFdvvwbswnuYY6baNuvU9qwPseH
9Tkvq//luVZOwX8d5BXy2pcr1gHeVLF9gaD2Zuj/xjAgKXsWt86FHNmVk60c+qUoz8phWFkz7//+
neRqfIySGaboD++mncpdpc93lZzJVCHyo5tPGBGupW79V17Pve3z2vza5/VcVVsg5V7rfzesPiBD
4MmrX4f4n72MHPb1VV6HkefchJ1D6hQQJVkvTOvUpa+zqSzJc7LKDH6jIcCwez0/RC3Rc9nlpSib
EjmvymvejCiruZwhZfNLT3nRsr6sLL20v9ZfxoxMPIEUlEEXDR61XSrQIipx0tSPZEFy8FU51AsV
aeV8Dr2pH6d9q44GUAeNWCV+saWTqpslMMivm1blJxFb4MFaYMS7sc/83G2tyAaDJlJ33+Q5co2I
NAydtncrskNp6nw0TNDxFSbC7UdLcQ4aEILD6NRYLwSYSpn2HYz/GdSHQrasrb/gIWJuBlYY29i4
cqxwuQnrYN9WEwqfDVz3LK4fVHxF9qjVfchi5YsM081a727LRaD0rgIC1Rc/FI8oYrt75CncrRht
X6TRHs13v0dFzhsgW3lWN29xzf6SBjDB59G6MFql8wWA08hMdzkk6i2qfOOusM2LKq1vkIj/lhZj
4LHjQKXJsi7ZIuDpiJgGeXQoBhn8QOGkxQmP8nLjWPYx09XH3ADamcfVpTq325K1Oyly+x5dm+Qg
CNWTS8e+rXa3OaYJW7ObU38Y4ztLWxSyV1nqfRqKMt9E/er/oKjazizj5DIelw9lFn+y0ezZauOT
2iIQXN3UpvDDGvSXmm8re33O4WK3NAaGFdiWeGmMFaKAi+L1QSI8ewEDcmta2QVRKu5evdF9fNIK
H0Gpj+U4jZ7TYWD5/9k7jyVJmS1bPxHH0OBTIAiVWlVVTrCSOBpHw9P3R9TffU5P7rU7vxOsklSV
EeBs33utb1VNsgsbrGfT+lWSl3ipEjm9lx7TfPb+L9Xg3tXI4h1y76LRT7AcPZPHB5eQUWK7/Gkr
Y98xdAlNMTXyXrR0wAeAf4RrbEFCpM8ZMH1Cqduhpiwu88CiSuerjsnFCxFD9geanSOpkuJnbiCR
JPjavwNJEwlXpZEjmuwsPfPbJJ8JLahCUt1Ja7A7P2rb4WgkOv5GxztYIeMZan8na+Mx489yt/m8
gKyppZk/TiPUnfGr/wrSZjp62ToHTq/91uQpUTTLSql/NGIjOpuwzxIcAHlVQIvKAbJInDotrA7R
ipCkJzs0JjLkWrkFdt3V4eBDOaltRjl12Z9VXkog15mMlN95cOR3eF7mRQlJbbNTqZMlhm9pMf6B
mrxElmL6UhWPk05fcqWP++ggiWxI2RLJQ2sN7tUH+LiKEl1G+0tzU/ICRBmXFQhQ1cAJH0bjIvr2
Tw1g3xkTI25bLocDAqAeqGnWHgUzhnyaoMOZJbGWdCcdSUvHqloRVUmWRT0eaV44djaI9gygDhM3
z2a8tNvcBzRG+TkJ04B8/jZsy7M7uN2hR4IejObIRJnvWFsJL19f70k0fmKI137zif3JjO06eB7S
Jf1LX1RdhHMr6PP8eaTaD9q+9K8uHIco8SsGt2P1JEz7oprVuJo5MVf8PWgnUuPn4jAFxppQhg5D
h6elds/rItZTVwo9an2LrPtyfG65q8IxqxhXD40M0Y5VTyuT72Af4GN299+3eeIZDng2bEeCq+AE
G0fl2G8mcLo7lQ+vHYlfp21jz4oxOlhhZ4R0ANmQUUIrklLvdf9SSekcF6t8Wma2f1Nhr4emcd6l
NmIx3NbTNBfNecHhNI0A+Ya0AzjhD/GWT99R7OMyw2AT9Nz4YYMWN0YoWQ1md3BwMY9EOsdwPgkr
HNt3DUJ64AyWfZeoKQ/F+okjO3At3K+2h7INZhSrW8cPyKbOgUY2Bb2tYsO/FlyNZ6fbghEt0+qw
JDhdm4VyLL+gfwuteWyClv9ZZNn9vYJmzeRtUIEu0eputVEHurF8HQZEak4+n1re3MCc5O9tSn5j
cb4n2frk5strUiuaurS4/UHgz1Re3BpkBA+apRFNPrw1GKsiSY5KoGuYCAbLep0YZ0dwm6HT+fWB
pXB9mvMeeECm0XJj0ZWyLOKhYnbeNjt6w2tjIprHGPvgMQVppNTykFju10rg9bMLcqgqOIENSNxo
rc0X5bUf3H05CO0R9C3ug6jko0EkcTPb7EeLDBjSll5zUx2Xjsgffa2ncKnS94zbFF3Fd4OoBRoo
iwpJLaG3iAoOORkxwJME380QdMpROEFIvitS480YKctIkL3TnU9RJsj/yUEGEUWsWVL6gcFQ0kqq
DQZKkYZaXahQ6uXRFYPzWrbhNPnmdYQOqrQrQ7qAO806AgReA1/Aq1pbJnDMX8wV0zbECv+Qus8g
W4woa7kn54SUabSB5nlxnshVeVBL0UXK49qbi9GnR1uci+EL4g0sFV6oJyx3w1B8skFownXqAzEI
ETcgvQPHbXdzm9UhuMizA5X0udNRhphr/1TAB1hzO0dwT7Z7zfx2W1f7mjWIbLjxojH19HBWqG3t
DP/YdmTSKsIR10o4evZxnZKPzV2b0F7EB97G7WCXOMhKxiLDmnzvRuc64awFq1LR3yrc31VXahF0
pyzkTqlPCTuBIG3N13ohOhV7cId/6Gq6Ev6/AkUyLIIMaqkKphYZpgt3z48cSdjrGDB4Pqe6VvdP
q6e1bOGbb3TUKgTeVESjm8Wa474vqJBdUr7qbbEZItT0gXmHPXDxATb1O8JGBnbr/Vs9MokYLSZP
wkKR4zfzYVqdIlAGiYK9X/vBRo6KVeeP3QtjqOUBRULs5ctwabg3vCKZYxaSIRqm79MIcyGxlyhz
EybdMKjZ4Dlc0PpFFUN9IL/kMhfZespGlM19nn0kFekSW649eKP9w54wLTEavei+3K8MwsxNsIbb
yqxhlxfuw3RgFnfJ/kq3ZLQ3uIcQR7DykWZrtMN8qHcal+Vnv1ojA39hUyj0GX6fQbebqGvaDiW6
0EJzao9jXr/5NIhG1uMLVONY9sZ8X+c7UMMxx4MNrWmUuntIrdYkdblBATO9Y4foomEYnoSluiCd
ENsOZvvouOYHodTXJjkuLlMj1yJ/D/xNH416UKnidSyMO76It816ZkpShluV3oF0+9HO/Co99+Na
L9bQc7wLugR1Z5jyxV5KhAD5AHBU/iqWD3fGsWouf8pZW0kv14ibTI1zD4QrtOzCQwoFkK5y+y5c
/lgrC4iu4Kgw5n/3hSR2WJcPyURIofQ1wrG9aQXCm4tgrLUMf1SdnBUltN410Ja3+uDqNo7YKSw9
H8aWZp0x/5ITVtxho5lDomvykBSIPrKVpZ+Vt8RbY1sn1rhDZTD1d+scO/z0c/R236lRBJnPCyeh
buej1lH5jFclXZc+r3tV7aku14zJtx6l/RnzmXEdxFZTz4Puy5egNQstFE1rQZVqQ9P+JGDAeuyN
felkJHV0lyVCNPmzxnqTujLkFU+iLfXf2LG1bOuOTd9iSbIZVYnqZbFrhqN1e59a+os5V+Sz6vWr
M46/0n7Cq9TqQevJr2WOz4zcDxN4nDromTme4NgdNrWwNMtcXhGSMW29rEQMMGY3vqKWEAGLoXvI
i/aO5yDlluvzcrd5ODZ4DBBAB60tYdkj7T8qhbqelBQaCDMWP/1zGtZPzZni1AKjRV7MSyX8DC9t
lUS1k55GfM2RbnYtax644jHLt4M+mY+52z2VKQ9j0GTnEfjBfZsT7Z796nzzoZtN94tVY4jLLq1G
vb0U9Lq3/DdqlCYcpo7iCIfLwXc2rlGmTpq3x6yVdkCJpgWzn0gEQsaIrMjg5gNOT8AslcmzYc5N
mCfmg9byM5qho9OdNC4AWBfjcJ4cBnIj4npmhDbiKc+GMT163XaY05V5ktTjOi2/yHFLj3W3FcHI
/sekX/E+gIw0gRxze1EdGCPRmzPtjmWAAF/I74Q4vekpPK86mf+Yg3HnicnA9zf9cdN32vFFPPfr
n7laLHRWCvmc1u6F5WIdZsNjIku8wL0b5YYpTikmaa1ngjpM20GMenr0tftKzD/E2hf3dI5Qkln2
xVj6+77IFPmk6TmlK8wwuv7uND28gGFziKs8uzLZjp4Yf7dMO4klPUg9+4mivAuU7dK0ERn0m3k8
y3L41VWJiEmGvvqYsDJAVJHh8lBoPfHT1aqoyUccduLewQBoo1vwRTkA6kyffYa/jZmcZsN/t/tJ
BBOb5MDy1reOeCRMGO8Gznsg3MjHPL0gfb2/Y5XOQjXQuuvyQ2k2H8iyv8tmvsPYG6wNM/SVpMcW
w94DesU+KAZDnibTNo8dLIBMM567odCe9NxJntpNlU+AtWxNIKO5nZqX6dwtgOv+njO8tIWIN1fn
f39XapI+UHULEJb9J90+MW3W92HzlkgNU2TJ7bVXr4zU56fZmI+D1yG8r2eE0cQMA5fMc/4j6bvW
oioNEqrYXI3eAfk4aRbZ1cGpSNRG+TAZS/o87Ie1TJ47AF111Vy9dCbDYT/QjtxggW5Uoo33z7na
XRUmUMkt/z/nxl3baNqZeVQ+ogXfSR7xwySPIxdj66knbgqTJX+AtluZ5tO2H2jNtid/BSBx+xDe
gfWUd172OCPmvp369/netb9klL+X2ylfU+ZTiSowqua+Ofz7ay0zMc99SvrV7Uv+4xN4qRCu//3F
t9N7JlqQrU19vv3i2znyzyHBDBbej66Nbqdun8zQrF4dd339+51Vmz14Hg7UVObP9Aobr1ifBsPI
nme1IH9QyXk2rHt9zcs7ssxRjewHf+O+agaXGfP/nCvXqYZmiW+v0DW0yuCsrTtLGy+FUzhP2X64
ffGYuYxzkgL9Iro14lwkb2qZQlJ0Wh/s9P4xYGAVd01ph+3tY9k6JpXR8pT3/uMmWEPwbs/cO6P9
JEShPTqoN/YPLLY3fw9srb6Nudwuq13yE8tdDbnUWA3+/XULOplTuenq7w/y9Ma9plX2VLXV+NBC
Q/l7RW1tRjKIHAJRVlB9qL6ebc1Pn80c42qSLtfbl90OmDDMIPHr9nT78Pa1hl8PkaNmHX8T33U7
Z65mGWlNcQ/4fgHpmIonQqTFU1rwH7as8TNNOvF0O2961fRImFCQ5L7O37F/WTKu59YzJbxHvpNd
4JOeGcBkN66/Zs2Gk5YKF4Vg4z1h9CI5TfpbtFOvnm6fMIa8P5OxAQ9w/7rbJzDh2Q8KCp+VF4NG
4S+HuK8sK5yylcptcvAz/PfXSqW8QCDcPpamIodxzdOIsA75jCTRjxZ7hWHpJaTSedifY+DaY9gr
lT2P+8Ee+uFMT6kO5LLofzVX/19F8H9REWDdMv+PMoI3qP2/+/737/8UEvzzXf8oCXzjX8ABPd0z
Ef47oIaRL/6jJBD6vywUM56LEwtZAMd/Kwncf7n+TuuiDof9ZOx8hv9WEtj/EtgZBD4S3/GRkdr/
L1ICFOD/Wz/poEcVwkUwoRuWqwskBf9bSuCtEPrk7NRniT/n7/yc9HeG2Rhpz4P+MSqnuzSW2TKX
1tm1aaopufI4efvM7aBVK3PcwZj/Oblosv+PT98+cTtXj9SBy1gmARivgK4b09ApbS56Civ/78d/
/+ljpmN2PxxrN3FPJaQowrWri7drCW7/uh3GDF9EMI75SkKn9XgTEPyHlmBOaM8xv0dWoPbfUth5
BeGObUfQOFoXuyobL3LWzlQTpD0uaXGw/eLDASMcKFq97HNlMABitYrDgjHvgjCxnIItIf8KL6Zx
8Ny9rWsolBJqjYjuZqsgzLiQ6XdjgcqwLu17Z1jsowvvp0aauo5z0pUP5KJhBV+0mHyMhAAA7G3V
uKOJ2/Jx0Ken2ZbFoSTHIVwNMoTJWYwy1AlgeaxQQrE7sEk46maanRwbHQf1yXUYvJhSKIn0Wn5t
sWKtS5rHSGcNuOvbvZeW2VWzxuel7I+ZPbB5PC5q22Jzfi/kJOPKoZ6c2dHqcxuDbfiCOeCtpxA7
wNgNEBSYYVUvXmhUFZ51StXeYz9gay3QL/HqQ56P842G7Gb4X2uSodq2Ww5OkqMa1cXdOpG/Z1S+
dtJXpulZ32PoG9mJz/u2W4OBCk89b/TtXZMvNBww/NaHGt4Bo14E8oluRIU1GTgRxzny6M/xDFIU
0ey3Rm++M1PntULSfNKzLmDo+lgkox2TpKIFaQaped9OIeYhfFv69zZzg5NtG380cpSiOjPFRZXt
E5nviozWi8OI6LCS7BWuLoYB3bPJxAUTnq6mHdWGQdCitr14ou/Y2NYHDav/MSvFlSZAQh8po41u
wXjO2hSxBymsSKQVRbX7Y95/irveF/nytU7UcIK9SzSAv31miZnRiEOGvt9B1G0lvX02pE/QHeog
c1LCRqEOhLa0f6aDuwaTBUy79LhskrylOVabx7Xqjv2Y0CUx3YtBF6CrShFq+gyavaOkUwmKegXm
DDffocIxwLNXgPEDBcJm++DTpL3oUxY7GDI3VG/gV5a7DER+lDwLszg7WCFqn66w2zmvZjb9KEmW
idateR4GvYbSBh1pNLl/DD1uO/yD5NpHRoFTKGl5/mlYsb2sf6m7eYxWqmf0yiREO06Uaz034nCq
XSInGBEbh6VxQvJhjKuWFm/4kWrkt8ZV307Ktn+xW1RhVWCLdRtozUOK1N9m4LJgjKOCa35wdbBj
GueMnSU7JnJXJRFRK/RygTyQ0p6rOMqy7uvkjOnVLo/aLpFBSBMkRW0zBCPIYlhnphEjGzPUgOzg
xrDeTSImHOleS4/ZRoWDQQ7KUXd09VLgnmipQVYGKuvXHm5z0NmWeVj3/5iqyTfDgIXJS7IHr+y3
ynA/Cy9pY4ONENYZVX26PVTfmuZ2IOgkBFY831uW93t0gB0itt14O5I6Yv9Gs6Xov5RcZifPmsgO
nbFSbiNFR61fEyGxL1WMt8U9+n7enioQe0EPoPOIIBRtN8jPCAdZfhQd00ZvNn6p9Yy//GuRjg6t
His/sYAcyz0PHl88qPn6Eb42/SFVHWGUakfp0ZNKdISXZBZaCxk9o27/Kh3WVMJ6x2x5WqZseFhL
ew2nrktByL8mi0g/eg8aartmy2kz6nPHNabT34q3cgXtZmqKwXi6HqecdBv2vGjmRTRP+k92e3VQ
6el3pjNdZlM0FlmUMETxq3KKEvmyEtN8NCUr56QD/MACHQ0leq+Wq1EyRVQJfkOozSjc960NgSRL
miKyhvgMIBpFRDrCG6y9NCb1hr0CzXB32LMXkzKjhp2TK02zqUaL6swrMvrZ/20vLC+Tu5anlaSs
sD2PDNI+S4BFbcKTyu+qr479R6vw5hk0HsKhzM5JQ8HbtH8IrENclMDiBqBzAkdILyWhA01X41gX
aE6ZBrlP5KmFObbWvtCS82awbo6/yEXcTslmfZBqMEVLYWhBQcpBBGbZPHBVT7HJMtXaBhH169nz
XpBJh2SDkI9sGH04O5SHpq/N55pANFQP1XS35T+2lv57YQ0kV+dh5Zqf06Q+rS7HuWNgiVWjtQIn
otgXef1jEfP3ZY3hBlXwA5fHCkovTR5xyaUijEw86p7RAHkqyrNnJt+6Rp/PviTDeZbGOamw/jmm
HdoozMPS2sqTVq7JsSvlaXYQv4l0q5406G9M6O0gIaftUHlNjw/NHSM5dBexXHGYYLpf3CTq2Fut
Sz6F/Qe67TTWqEGidiPwaLbW4yIWfJKOqpD3C8S/QEIaRRSd1T3WEkYY1sI3VfEsIlU6OZY6Savs
jrPDXPxx0mlPo2fPtfaIiHOMDef+y2QTOIxUtx1bFpp1PbrIJwl9ckIGmFFpe3v9Uv+phUtHzek6
sK4KjB0PlbRfySLa3jqXrNfCBUgzaUlA2QAU0rDsl9TIyATaQAvLDR90/5C5bRo7lvrAKOgeV919
0HJciuVy1Hr9EZ6BpMGktoMFTSyE25MdXdt90TTnJJydttaY8V6+IGVPmBZX19zQH7zaeeXO+ar7
JVuPtl2OXSF3wMf094BZlmk8WZqe+YIXMdLsQuHppjmFHXlhHWj6KFcmPdddP7YJ/dLsB0uanxWP
9Ej3/ftlrL0DW1In2oryWbYtV54Un5OsGDwXzWkhCu+YpPrCWmcr0qoq502fmF/JZP2m+1NOFpWI
NJTRZQAw3TyksPjaLB8vtNLHy1RoFlVmVb3oRT7FK6FoaY7XBTXVSfngkr1GxYn4laworYFh90Em
DKags+8H1BMnoh5+sOb3MfGtxFdNTpwqln5XsxkDz0KGhWvzzBLlGnTKZwKx5lymDAnJWTjmTv9c
4ytJKq08D0GnO9MW6vv6TVwvcWQmGkyznlSMspZYBGRpc2GirAIUOgRJ5lk42amqC+vFzZ000lzP
4iHRqosuE+w6/M5er/VLNdDngSg/Iol35sdM7yPPKo1TsRexel2/WbnhwqHI7meRLRcPhM1x6bH+
udKJ50U+LlYzszs3uxAKPuMjklxPUCDDQXrqYqPAis3Sx9UxbGcre13lR8oEJ9JBP4S3/w7djX2F
lTCjKlzetMwDA3q3BHh9yZEC1KQdXuoV1z9KPWpCYZYxEfdvJFbz165U0vG4aPebKJxzNZoz654d
NHvtnjL0ZX5WFQcjN34rRxsOBZlQZ7S8NN1VDmzBYP6fCEjN2QQbIusZhicM5lZ8yhdpmQqRwafd
J+/EQ/Vxb1cp0/AP3fKRG1jdaWYeb5l4zwcgMBJh3dyXGLvXkXGxZ+8gnPGw4YSIh8796qeQavra
myMJ4Q7vTrpdGp2phOdXn1XW9Ud4Y5eNqeoFWIs2VFxSaf2pptcq97HIsV5IvYGoaWjHxiwvQlnv
C326QhUYSellEdg2XcbeKgIrd7+TT0ko887Dwhho8TIkKgL+Qm3O7WSk5ccmRuZSECzw7nylDpSx
MPO7pmboVDQ62ZrT76lI0OzWAHiKmbmJ/DMs5dUYG+vS6m+tb1rndLDWi71vIuxGi6XbO2Hptx1N
8hXdTaN7YS0alAf1m2OP6YHJCMPWFglxvRTPmgICByXp4Pi6Omk3rXjZ9CFFH8b/ul/PlXjpkKlc
2v0wpz+ZYAA/SoirJFDrA3mQxWhkM8RRFukJGEMTaimcA185/dFi42bPEt1m2X6johCBU7HYeGBU
oHIGqsXW01WbH6VLTfaE3cauFUkEKtcsUwhjZHlsRm+6aph6VvgH53U8eVsJZisbvlM9fEAyzrit
+qsjaP6MuR3Ts9ZnuV5MKI5BIVoVjZKAunF1jhlpG6feGZdD7Y14ritiYrSiwbPVfMk0dzmUrOV/
b2p7rp5NZdahWAQaxv0qNBGkX1y7IS25pDmUpI0Re9Onlysu9xadcaVrXZiO5V25DCwdriZYVkzg
w9XC3e3nNb0gXqJkMCn41sw/dSJlzlJlR3ZW91kyZ5f1qXKgH+HyJczHSt+aNXXjIR/kdSQ/A5by
XvLl0JhcZNhMoT5Sz8Jy7G0seDd5uLq6sBcvkDlxQ/G7R7Jah3HNz2nCnrnpBekXCB9Tw+r/XuZQ
SuqAhac4CNLOMvNTFi2ykrW9w9RyBSg5Hqxuu5ZYIp0ZEmjWEmKcb5tz6SCYRJ6zdEE736minM7S
/qxq0Qe0UKdI+X+qcdQut4OuSyqwxLGeSe3lGt33rqDG/zmU7fgxNT0TdY3m4+08tAEG/nJqD7dD
4nq7vyuFd6KbtyL9sFnGMw/S/mKodLjACzEO2qC+O9YmAkGGWrgQecOF6QxRVavpkrn2eCk36aPB
dxtg4kXoVgxtJTEFIcKEKR6+ZCxGl2TTbXwVlfP3X8XswtcCOVbzHMK66/TdIa11sAEaCglrkVo0
pPN46pV9GOaObaWtnkSdyqPuKu+0KTdCriQu0/65fx9u58ocv0CqLe1B7F+icFZfaNG/4FD1EAk2
xcXKnk27WvmNyfrTpu0SrqPvXHKYOTUDJPGgtDQ9yh3T1QgviQZlVkHd4TxA9eQfED98nY1i4Nkg
4HM2NOeNTP+NmzuxvrUjvQJki/imy05yMZMczVZMXWhBEfy1H5L9KWlIqt18d5vcDqRsbqd6NKF3
uhXLRkMZS7z35XbQtmdlae759lj792nw2rSd1WWtHP2i74dtbN/qwRaHwh9VtGb2d7iHaUzq6Xxl
mtEFECzVYWMpPiH6PWNSnq+1O1Wwa+u8xvpPf3V1y1jU0znVtDAxRcwaoPN0kcQSyIre9X6oNP2H
PhKSMnh9SDzMu6KHyoMzQb8ggrXIs2vTOZjQzaE9ovWAKuSQmUYikacp8DlceaFtpHUEftC+03Ov
D0pgFauVflvqFy0P6nFAgFo3WNo8I/tuT4yo+9LpyVlKnmXdea9tS2mAFrGVkJH6OiE+QmSsq7L8
NXTaMRGTf8lalBDK3nBbLhBV3AKZ+7DjxkdpwXdK0cTZbAwWs0mvnfm56RWJE2L8VgMJCJD4NG1u
fenb3GTIn6CJtjCpFbrixUrRdeT9jJBPX86O7fwexvJN6pU4OeMuRbUAzsxszxLZLC9blp23uv6e
VJXxs1bNhabAl9WsrJeudBHY5bUdmakpLzMMQTZPy0ObqV8Yl7Yo29haNqAt6BWi3Z4bcXYG07tH
sdbEoiIuvfJncZe1P4y5tK7t4wKa84UdiImSoJrjLhORLVkRm3XDcW2y801b5H9bOk7olqgnVheA
Qjd745HdbdSpGqcOMr+7OVkA/tv5izN/XxdZfJIYhkRhYHC8WG+ucL/7X8rUEA88FdOog2f8Jh0N
RZVAFENgdNDKer0jEbCPN004R2/txZ0EJBPk/WBgkbUikVbecZLLpW0dA01qsR49608n6+3sIn86
Al7y2YD42qHs4ShsZPylOgVG7tnLver79cD8d4qkP/8otQyKV91/kTBQQknoHHcZquFRpB4JyDxM
bw9hbfdqEd1QnVK9J9sTsUoijDkU+/K/626ZQuLjabScSAlOUQutlydVipG+Fod1HadLPlt4bMwN
x/TeY5r2/u2wH7TGj0TvcPOJPrbWrYDcxwVYGjqpS3b6XuwrdzeJ+ZRCj9eaqb6I/bCa3RO7+vnv
KfNm4GpN9x0lVBqbHm6o20Hf/0U+SdwMkBqy/Ymj5FOfNev59nmLJ/2lZ3uGW0pSK1T60oau2VNc
37wGNyPD7UAmJ3wNLl9dR4s0urIjE4EOAtQL/l5GZP/8qzTykmwy4+O202nY1niVNI7LghsKFPDJ
NYxfhvLlsc2q8w7DPJGmjmgqBa7VTDQMBW2VxDBpt6yk2LQpbx6KX5cqV4wn/jyaIuORG6aG9SpZ
P7SnBTB8OCWDgVaNAZq9uL+ndTGuyP2vvp8btP92sxaClLJ5kWl+kQQ9XvjpaCST4s3dEOVtHt3j
zKxySAK4GNpGPeaK3zUp2+DgPKVmmsDWdPvQWefknqu1jcq1YYlszAiQVZEdOn+Tj/4ADr6ejo2l
rqBQGozCRMF0pM2Kdl9q0qfR8p7yyS4OY5FGpTLNs5d7JO/kf2hqFUfe72JZ4lbqSKfIbsX3ML0X
eXViz5Ye1p3uwFiDcSJvQdBpzKUytHS4zow17vJ3rNe/x7Wu2RwVTcAE9Dv7+McxXY6FAH0pe6SU
cHtCk+Yiy+MUL4pHtNcvScC7VBjWCasdWlFsHwcL9XBgj8t8EYbJWu6vNapxXmz8IVXk9QV6LrgT
seWQbujfFSQ1RePm/agLcR5EeVepFUUN92onti/ovS95cVBQxR4VU0f+AAgobQ96l9T5liZvxG+m
uClcvht/CwyQ7TquRnH0RlR9BtI9itf8kGd0r3sLEZay2juzqGhtarnxiBIVDJnGBepndxYvjmvY
LOWuOceMM4K0EBjk6ZWCUP696PR0Z6FAdNJGt7rqM9s5RSYualCUKPOH7cHotSu8PCtQg/ZKo/8V
jgzzl9b4OmGgBmZ3zOr5u87umihAvX9Bhvo1pSp66Vv+bNwzdM+HioYze4asTF/ZCOQW0NRqpisu
X4lI1EI74Ym3gYav2+rNNdN7j5p4YqZNaCVvtFpthdohhGZPfqtr/vSUv4HQ/6hF6QZl5b0z+vlw
AOcf5GjbR28o72ePVoggL4/Cr31Q6S7+nlFgOLmRs5/zzr00zFOdGPdlztOs1ookHPXY75YvYw42
QTPWN98vY+QbRAyzZvFU6+7U5ETLOs6nwloGmvkGgm0DCY2WJyeSGF9Mk4FANonkoKfzYTPce0jM
AEl0xiZV212qfg7qCglDkdyPqzYGm9kZB52piZ7MyF5du0ZJr2gEzM5Bc4op1A2Cc1NGPZWwRGRa
vzUxEB8sH8y6acNUa4hsML+l8kkSnnZe0dPSNSTHh/IAwTRk9MRBDI8oANjwfGdUFlkmwFVxzGYg
CTfFi6WzqCQXGK6fTmf/WX7WTAkZqtf32qo7gN/klzr/yU4VzKEzFIeh4OreSTXwW6K6Ra5sWSQQ
0rWyNWQTffvWw5TSvO1VObrPfom89NSGMpR9NuPAnTa7Sbi5X3NIXLQHrHjoYbjkBdLesXQvbeFG
ELnWeJppCdjSqHl0WUaU0GbpFH9KlUed+bXJ8ynKC+sdX+UPENbtgTF8GYD+/agrWuXGmCFKMyT4
DwTLOKkolekm1qvxttEO7wguT7jn2tF+SzLRnRJvAplYvBX2aIcAveoIImbkotGKcQ9JFor6e2os
wdQ67k4Z3EKLyQly2xdw66eZqqcfrDl2azR5GQ8sm/FQ1p62GnCS72mElSQD0MWduye+1UW70HWT
4jiwpPfSfTCT7A+kYESNc4oGpEVq7kMsLI2ap5GkgsrTHk+nXxGUCIUs6Fd56UtmCgezQBY20zcW
a24cXIsgCA00004JTwMebDm+FO1Hr/XwypKoNfo0JuWwPXiLYR/8zs4CkqSoP35ys0ey03kb68Wl
rYCYM5Va6JmPFrlGBLQFKn9X7M8Ct2ubY6MzrOhT4wNKC9iuzT9vPiCK2jnb2bI38IomspvurhDb
cMSmR03ziDvi0JWd+1/sndd23ciWZX+lP6BxGz6A1+MtSZEiRfEFQ6JEeG8CwNfXDDAzqaubo7Lr
vV4wjrdAIGLvteZa61ZEsndznVnd8UOkD3VlvZnNfKCzxucX8qsUyFmDyO+PsF+v0WcEl4yGZ3BN
dIBql5/B5yWGqKqvAXyXVsteoBMyWYm7LzQRnHVtoZ2jOHhMSoIyHHJx7HnwkFIyA8m62zGKyhUn
eCAReSl287ZyYgTmtqltOOqbhoSLThQI6goC9eq63A14uDskcGAUKpjZyQyGigOqpUYUaE218puV
QJax6x3S2lLOE4Sp1nRsGFwcMzRW7cgadOpxJaQ6SSCut5FF0G9ZlrMX4mvJxAvVzde6LJqdHSP7
lUcB+uhzXAraQZlgDcEkMbRe46k7p1OpHxlrNvOYHwlkNVa+CLfeD7HHjayvswIHjJaokhGavxyF
SaTrt5mZfKPDVu/ijugTqvcoo7Xkgcg4Fzluej9M7GL6SMOu4JDedLBRtlkFvSwt0n7jtuNnW+Da
zBt0IUjcyJSlAxmBPc/bruHoihhUUZPunGkVdx4aUtSuYSN2BNg0K3tSzn+m6+gr0Sobz3VGli+5
mcmqHoxrTINTZsU3+zVxMuvGrIavWo9FsgEmghcpgv0GYA1JgkuyAVoqZ/TcVe+1b4wxiM514a2L
cTh3Id2FkTFjbwxUXqO5x6Djfy8pUYmZVnAiG6o93g29XHdHBClWr8EuM48oNTvaB2qO+7ERahqc
mMl/3PbxEA3vGr7VEEFMXeCcQApVnorOCjMaplyEOoOigCpCvaaFU60Ja+UuzmwlFlT8eb88vsFz
Bq8ye6yWpy+P+eXi+8up1yxVMcE1lZ5fvYRn9bfGbMx08dQbqs3y3I+r7x/i4/1+eenfHv7+fpPE
vg8MnKE6IEBzeeLCWsBKRznTSUAjLG9tuJFxyGcdJ1BoPuqzFe9FCCEa2NsrRbHp0HdQSerSKw8F
s+ttlbiv7pQehuFLXJecDS38HaDuUKk1J9JbviaznF6ijGE6EuLimb1z0MyZipValfjkMFGd+O1i
UeNrrD0WOF3fvyxsiQWSsGx+gSagOvANzBv8pZHpQwVYLra6SE65Q713sI9lfv79/uX1REHF+h29
kKl3Wx60bH4BNbzfaM/MLd2SmTPn4I/HfXys99f6uP53j/m72+Bne0dEo7UqoDstJGBJqXEl7Mna
LFdxijWn9q97l0vLbcu9y9Vls7zAx9W/e+7fvVTel5J5G/8FIJ+NRqONuhJ9g5Bvyw6urv/tjVbV
sOb4uL9UT4o/nrRcX+52a1Y/vXeUqnXQ9OzS9Ku5GJRi+uPicteyceINJTINKikv9/Hqy6WP24hq
sP5Xhfb/ybJxEIb9vz95MX/Dskm/Fe239lcNmuGr5/wpQfP/5dqODTXRR3yErRpN258SNPtfENR8
1zWhUzke8L9fJWjMEcHpGYD1HN9Sz/pTgmb9C+oMj/a4WTFo/kc0G9P4jTzoGCjcDB3auzAMJHLO
70i3GrW2XZm9CjD0mCfk7Odh3p6j2HmirxofacDhhHRtTPY7ancugOGj6zdfxQjGqseEfgiR3nou
kTs+MzN39hqUG+RsGQicfcO6UlWKj9bM0sa0YvcUxRmx1VfW8JyXTCrUSYCpbejFF5KXxr2vJZh9
wXyGqXfqmBROjpivlGygCUKoZoZuTM7ONFGFxUDhq9T4TlMiSBCG6wUz04gixqoTWGRywxowXYq3
dLDchzaWa4mIiByi6DZzWLe0HQ6EHmcXsDFqTKPukHVsrvhbRkKtweyKKbqzae8fFYYszV+OTRU9
4iLB5MnIC4oXw+VA0h1J3PNdElNqSFtqPO2nyJXdheTWeaWTBMCvkfqHkvjeOE2OcZnEd7OjrVly
IsMyk/HWKW+BFjFbT/pk6+u5gRfExSaUByN9jPJn4YifAY3IPRS4Z58yIFOboiBg8DzRAMDIUOhr
nWbh6sZgbnYse9whAfm+DRL/oVZYHYDqyfQkc/Mhx8iwKfLoi09S1BbUlr2bco0AMQvx9yzfgN7d
dk1wlyV4TWo9xao7ID+IBzi0uMkPaR8TxYskxal1/xa5T7ueMXvI3qzgBhlfgpJSSFfozTpIg10Q
xrvGZeoVYADJaxLPbH+AXCqdq2N4TKfCfeJ7p4FyCSUPqgJjlpBy34zh3kg9+llMeTG2E0YQOv7n
yikcljBINWJlLXGr5DDL4qXU03u0QJwmqpfG6+Ej5v58E2jMBdtOnzeIq+Pj5Lc3ZlifQATYa9eN
WOTrNBS1g1+TFNQme1HMlFSLV2rr8P7G+65DSjIlBwDKwJGc8SXySmaYhGvInMVDrhsI4cMjMjXj
0Lnesw7nb5c1sMiobv/Q6vgRl3TgV5+bzIMbk5F+ahnimz0SBuVhjXB7/t3aKb+JAdNjKNMCay3K
hFjTxIF5xTUv8Z1ThgvOaInSCnW5mbq4wzsqA9CKvupV/JNldL6BCoySrWIiqQEoxD2bZRWtoY6y
56QlfNzw24BG75gGd1oCAJYi8DOdNModyBvMDgmUE0NuCP17dNkHS/vpzCDz29F5HeLMJuQvPCCG
+RFEuH+BpUb8oOanVnoPWYR27alMyKYv+NTMS1Fs6plEY+reNRSKkFAarU9jUNAIq9PkPNhY2qyk
LJEOvQIzgGQL7oJ/slvXpvWCsQ0kd0CMaOkzT6VkIgyWU42joJeoZmRxX7pyQPwxuHtseU8RUOLC
Za03ckBHZvZU6fbXMhNr0k1gHzIXqRCCqoAweeU7kT10NWLvPuGIA0B4cWLzJmgE1ggHmm2BXmE1
DkhqMtDqJnGTGgzOIRNo4328zbR96z45jHbdr8bWABjNRJ0K/qvJkn3FFPeuhpKFejH+HGrEF4Sm
vIY+wJy8MMxNXi+UTHj6spBvmqUkexkW/Z7UsBmgk9Yk1CLsF1a38C2b5hh8rd0Rx8gYuSc7AcPf
xf0hHicmoZ3zhhHUW5nZGJzDe68KaKYFtfZgmydhih9ZgfMuTxJ7G+cZh06Xr8vQjijO1CnSfODh
QYZeoum2FJGfF3UD5wB2cxuxBvUeYqJm8VUW0/04WnQxskQeidvFUx5Y18TTCr5N024sdlBrICHI
RNE6VeAnmLQGB4GzapXPCtAyGJQaWRev8nh8kZOWbnTs4bixvtvxtXGaH6kjQ9p6KRXYCi1Vm+W7
JjKNPf/a6M/ZLu+TWyutsx0dIkq+Ydtggk+0g5eGK6PV/WNSMLHlUMFFG7JsUtkYLODWFMCCQ8rc
epURXAe+PZRIkEKPFG23XM2Zrm/8FJlZnYkBg/lAUJLvnXvCn8yOQEyEXyhqA3OtO3QZtOukT7gN
0OGuY9ST9ENc6trAaya3zfajw55RjkQ0tdfIC80tQXAVq+kmpquTaPtumrZIwG12aOoKRkSlIpNR
uOvq/ClwCp2T2YhCpI23VoDOdBxY7GlzYm7KmHeImgxFsKl9Gw3EJJhiOcUCudj6xMMOY/UVVoF3
8WV3M4Ks2I7t+KzB0ziO/bPWFe068yivlgX2SL1AyBjhi3YMFr5xetuEoX1mMGBQLnBFxKakVNIQ
J+gy4sGKbMZ0n0yNvyXfCRmv5Tx5ZfhUu5rY1kNDaihU0A1hvRSxgrLaxRNL07S/ychwoPBBdVu6
GqHQYYqKSD4mZTM/zd6hBTa+6S3keGa6HSwJWD7pD6bH79PhB2SfwXTUU3ge69timLOt459Cq61x
M4urW2qcEd34FHjWoSnYpFV8kLGMidvynwY3eiSzC/yDtYpdf6/blOi8arigsuGj9iH/7AxZ2LQo
FEUMu4TVZvsBZaQ74OjlDESka/2EPZoSWOBTNpp5YDVrAnZAbqwCxDfp9EAE6K3b8Rk1BhJYkrF2
iBUihayfK2LaVZYG06cpd1/gpKCroKIxx4Z/Bg2+GUvAPQ2+/qDhQC6xlxtVH12DxL3EU95dWqVX
1MtDVQRkfMb1t4kQlsQ8F4EwQso0b75VsedPO7hI7WNUN6cqLBlzR1Ax0idCPYay0BPmZRKLdQW8
SsoaqdujdUW6eCC2xQUqbK09EkIRtfsHfQ5++t2XPHHsNTUHTJgSyndH+DxtwaOBy3+rienOue0n
drzUqF9cPcW4LTlB49dFw1rITdJU6GDJHUv7NN6b7HAy6BvGFvt7oyrRmd4/D8h111NW7V2KnZv5
Wejdy1Ta+UUPvLuS2ds5yydE0qMdniHXvBhJXe1qUzADkunnRNP8NZJ3ZWAP6qOnK9EjP6AI7GEr
wjbYWHn7PGuWvo/s6iqMET98+BmTT7TT859mnaJupmRfDu0xkNk3m+LXpq04kxZpqDMeMVi1cZsc
hD6TaO1/Mk10LE7GTDC2py+UemsaHmh5C/yCGJBbbVXoUKo4wgDldOYxaTR2j94I1gEZMhszMsK1
X4/HGcTsFt2Ih9YoOHpKIEJfgzmTz9jFLLBfDd5xtPjX00ljFyUvaDWoRucQ95eqnVHTOgZxxFGK
XDbwD73v++vcqsADWdG3jCwflEXNjiSAG85L41aU1rQJEQmzR7KDZkXwxYQYMfefh3Hw13Tw9CvU
+iBKxG4oEkqVofnsUMDbFq6z8rx2fJ9zpRrEcZhAR4+e9WYMTq1G4FUFlBtdzCH33EtlieQoYamv
Jr0Gu4qWZEsjdgUxk8aaYylZW2pvgmqLjerWl0PIGYzuc1br93NWHbqguY9iK1w7s+HR4Z03NX9C
g5OqN2ihowI/GklV7ZIiyLa65TKVkGKjDTWM+d4fDllHCoJP19rlz1zno+uTPBRmR9dGezA/Z8xd
kDMndCvGZriKWbwYef29J7Ng0xTh95gSmalqZUbiFXS+kHEk2Xie+tCHuOiIdW4ObxSNxYoI+3Ir
VAVuUrU4ogLUtM1muslUEyzA16GU1o18k1b1bYrcXV1a11zV9+IM02XUW881mII+7eyNnXSniiAh
BjdvxxSRoLUSRA0Q7Capdq2sxNGkQcxiqEeZrsqMqt6Y5VQeLUqQDqXIdEDzO1YITZ3Ohj0wehar
DjzXjY4JyKWc2S51TQqcs6p0Jqrm6avqZ04ZNKYcinmZ6SbFpZQ6Kd4JQDkudaHiKH54FFPp6tLy
1AqOE/JhPIkPOBvOZf5jjnxt5QyAdVyPzqqq0U7yiItIIX2bXUwRl7nSi5I8jVCXytLu0TJ5G0fV
fRtVAe4oBdPlQtivqsOdqhNHMB0I4aq3A22HHbt1gKh5pavqMsSfSzhRxzZ699qrCrSUwStCiHIH
nwrnCVXqIsndddvuss7TMAnTgyCIORrEzkMNt55UrTun6G1T/HZUFbxR9fCUwniqKuQNpXJCfuAz
Jd0XYpBQKg7Ji+pViUSroGNQv81Vzd1R1feWMjw0Hv8TMq6rpir0o6rVhx6oJ1W9p6t0aCjnE/P4
MNQMpa5x9SIMNANY6XVS+tss1W8RwOqx6MBet5fCVSG4jeVtsbMfh6m5BHFw1FI93nu1haZMQYN6
We7dLNMJwXycWYXRtji75u2gehQhzQpLdS1C1b+YaGSENDSscq93TGWLdrC3oHxwwKruh00bpKEd
ktIWSaRB5p8DrCNQPRNHdU9Y7ICNICdnZ+rhCREVi/mOdgtdbPouda2CKNnFTCMyVhETsXUKRQys
Mh35IkWvToLSmtPpm+eJm6gVO7jk/r5UHZ+K1k9sm18M1QvCZ32vq+4QWRag4DEThY9CdY9SlHdA
AtCzTKxN6ntb9Zn8GS2CwIWGCGVamXr1zUhhlLlx6u/cllmW6lglqneV0cTyaWZBF2sOJe0tzVd9
LhpeE1ShXv+c0AZrVT+sVp2xiBaZrnplueqa+V79NE3om6epq7Zh7HzXWueR+FL+dvPZV723SHXh
1DSKnpyjunNS9ekM1bGrad0NtPDSpZenunooHXd0IuV6KL92ZM6vy1jHICBfZByVZ9Q5m7jwCG+J
zAcPt2ym29Vnm6QU3YTn4mKcafQ7vfXEZlAdxz7djKoD6ateZJm8Imr7kqDrvEAtvs54oFacL0fj
DbjiS9jT0qS1aaseJ131GDaX3KIcIh7S6C++6ohqtEZd1SM1VLe0V31T4hhXlCCCYwgSSlFnpuxi
Sjrts0xuhC5/9MWbKX1/U8pZrvS+J9SOLq2j+rUjjdtRdXCx5hHHRlO3cEeDNCrVHKTI7crgk+pV
QaVD5W7SjK8xT2i9d4Vlu2X1pkF4hCHieGTHBir3rEXf3LGq9Gqd5elE33nq3U2ZdZeObBXGVGpU
bUTQi6d/NmUtjp41f8nJbFHd7Fz1tUsa3CmspkPHjMdVvW/cM5xHVT+8oTEeqHlJGLBuQkx4NRzo
dZ03GYyn+lM1+I+NxZHmdk+u6rhbtN6l6sGTSF2pnrxU3fle9eldqlq0ua74qz8rA4yMFaBk6Dk2
8+RhjBCkFBFlmXWCBCBT4GClCeiUOqBTOgH6U+Z9gXQgVRoCY1ETICuYnb1sURkIy3p2rXF97fzu
IZ6jz7NSJJhIE9IY/1mnfJUt8nzMa+risknyHwCFyiMdweRQa3T4lAxx2Riuh1nBt/fLtUXYUxtF
t/fs4M7U8dzlQj8GUeGfzAx5KAl2t8Ni8sz7Y5vbmEiUA9SZvHhmb+KiVC0kam/7yIgZydL+XSpP
e9XfZeGIX9Jth0+RxF5Uy7fCAnIUGQDJkK7dtcJ86tsmpGcwKEA8U4cBF1nHiPwqSdaLnP67zKoj
MioC91qnIKHAp4Xau7SGM4kPJQ68Vd6jLtVqYlm7sHl1xXh0tZmChdMzohnOll+62OJ9ZNVsprfq
cIUTlE5b7UEXpOLpuryzAnHVaM6r9Wy/icPqqHc9RSAjZkmngyDspvtAK0cmJ9tBz7p7zalfGYow
ulnu1fbyUyqzF6QLNzhC5KbU9DUAqRtTnHFMPaJGS/dzjBoRBtMKNsGauJ58G/kQEXX9BdgMKJ1+
0NlDvHY1eeZ9RhrTphMItauSFmh3qhNyinLEvnvPcS5BVTCj01J731SGvxGZd5N27le/Mp8rMDC4
S8iGq0DUjGiaZAn7KdfXtmv0+6QmSxCwvslOz7AyV1AH3Q26xFi/6/3mCm8EClMpDOqzRJQVRrWq
6vZGTLp1wJb7MGuYB6pPg6Ol+7JTlnoxPOdWhEQ6CFcyzyEFwgPJYnJga2vXFJg6BPS6lVfP5Kln
KXkc1g3evMuE2GPnKPWZ9C0CNPqo3yxitUWWtmwsheRdBGrLVcT7LZknI84zxb2VI1J57FSvi3ic
qKPbll1pv1wL6vyxzb3v8UDVpG5xn2Im6FfLweEq07OteyaDDOL6jLBGklatU3fSle268CVVGelB
FqifF4qtXAi5zCEroNaQalrbZaRSn1wbZ4kZkbXfLADELR+1GyaUxEJGJJOE1j7El1ba86cmYcr/
oeZ9h+R+XDf4o6DrRsePg3gqRn639+PZPNiU0+n5hOfOSrA7Ip5Uhpd308cwolGGgXgNWzOZ17Gy
qrDarI+d92Wp7FiCihbo1QPd9T+GCGMxfC+vrt7bSpGbTqGXAy/iTTKtyPfLN3ZET3Lt8jss14vI
b3bCnO4dq//uD+DQIsonsuXfdXrSCKMaA+6iGBtnm+kU6zEdn7BVsBgL5cn2u6OMUxJblYZx+aTL
KLJcJS9rxrDEuqlZ3OLqezRW9lxztuIUgxPEx+Dcu4NNvhZ+kiIot57SS0Xk77Ay7z8BsLR349Km
HZd+8yLF13y/2NWFf0+nQpF6bajs5bBnDsaYkPt+dYiIb9YVAHfKR21vQZqSaxI8znpMPKjR9KzI
RqydfpNKrPIEf3WNcDf5PCFJi1RreHmfOWxYy2SqfaeE3oLEt5OjWYADW5PcQDIN1hQXp+qgZhjL
+JtGZnfyi/amw9HBX1hR8q99ZqMpXcVAtRaXS8tm2eP0WHub9RHwZKEA94gmt4GnZ4f3Q2U5XtTG
VBBx5ukCBx0N975SWPREsa59nozjEmfP4usqYwtwY1uAN+otlWOqdOrHiqAhVhjOzzzszVOeOTce
lYIdWbzDadlYokGI0HHIozUbTlZVo+UXFvb0xEfLXQZtSL2b0UblIrRM1VlcKchrsE9HZN4YpqqN
0bHqWQ7GZVOp/Xm5FMVac+jw62qNigxwlJdrMYotm1ntGq8k4nCWXbw3YTVap9591AsyZZf/AYMV
6QDKhDFTzfFM7VUbHJaCbvy9lv50Yak3X1qQHTD6E1KhcL2PJthIJ85vJ82DC6M2dRztes2cdm0b
PekOS7qR6NL3+wzE4k7i0pfGK33JAhMogQb4v2LBlFORuLgela4sdvfLAwCZtYBeIF2r+4xcXlo3
eJN2x5hRa+CQ5LQnPbZbmTIcbFwqzbC3ONBWDWqomwH6GBKc9tBSDTWGpmSACpzoiquH1dgIY1em
6luV1Ybq1QO1BSq4DZMkU31ovaHHhWN+QNqrm9doZFmqDVzV7BkgVM/p0eovnbDPQ1scUoKPCbqn
fAFXkizatxKR3wU9MDUkCm6rOZrSY9wkBy909V3SsXqWcrInKMGmQYZVbV6HphfoA2ko2Gl2idJ6
PvS1loKmy3YdSywgf9rXGoV12ydUOZEeeEEBia0H97SpRueT7rfJyhjzl2qi2uPo2XNfz3LrVOwM
hvRe4ya/yxVKcmqHZN+ToLXWL7FXgVB144vhQLjtAb2szKlyNq7RJspFHdLXJL9lTdhIfv7YiHGR
tc5KInwhIlSld/ufKNySmUTocHbOjQlQwtwxByHKo4851angQmcyyVNvNZOpEJdsoqyQ1LgHXc/y
M3Gg2fsGniFFINCeoBV/jhPO6MghzMovW4g2oQknwDJwiXKpVpvl0scdERbq0xgAPU/pmK6XO/TI
ZvZXOQC1/nqB5VWWB9tG/NRSX9/VuuaeBhsUgUnCIYBSddEXhnaY7AgBgYPQABqquvVj08hSvF8t
GowUpZPjURkspmijQNrT6cDr1ZmEOvkpDGCrjroJlizXD00AHYwZ4dSyc8oaLunQdN8prijwrkFy
qtz7MojOCKAFTF5ry6mA/4XhMbS0k86J81gxqsqJYTPXAMeShogmGZ/d2Zhg/Cdy3LSgz9ZGII+2
ybjW4RbbOYwCK8sxXp1I5/Buv8Rd9pPqyrp0u2errDm8oMf1Zfs5TlnjIrH/IlMvwPqMVoWjinJr
f1ME0Y+sAnAyigwlsKxovTVbs83dpYaJnyl7MeQ1mSR1DCppgwvEWDOz11GvayzA8KSb9tUX9LyR
fvv4HBL/2Z4ojMcOqsbOnh45ZZuo9jpoi5JKV9k8CI/GF+njVE461tm5gLwHOC+K8YNkBKJ0nrNm
eQSKIf+StQmuA0L0CqvnJGudQoe4r7at+BUcym1Fcue1BDRmAJBrXNUDWuZ88BjXbq1JQ3+u57el
qYHezYPHoFMHe7nV7Qy2WlEdjWKkOlQzWZijtZEgHW5EUd14lLUNEBSrIBhOnpl1Z1WWVbN+y6re
gHPS/BIHt07urMl2NqbgVDpn3XfODKitzdtMG1ELJXfEOe2hPD7XEz02P/vc0Thlx+KIcVeNLD43
IgDWHUNbnUv2AEbKve+PSJtDiK5WkNwSMH07UF0sRvwGJXrLtiqpGMMJbrZ6ayNuyyj2IzQk8Hyu
pps8hSUHOaWLm81gATJjAOQIDrZQ7oa1WSNa02f9SiLo186gTBnXW9AKx9Eb+X3ibxWdAPwKu7Ko
bzBfXiPtTjNxX9Encf3sU42vC0TGqguKG6A+KwO9dDT6PwZRoKxLaCkM8TeEG9ux3/YVBlQ3/hR4
XrpOW2vrl4jlKpBWmt+sNdDupGyvJQTCHv2vN+wNSn5loq1sv9o6tnmhEIjoyNOvMgB1K5l+WvqW
LsSF8rkNrzR708zhEOPHDZzmdazmq1dkm1SG59YMn1DXPxjuJRDOj8a6SUmXXVH/exgxvbK4SY/1
6CfnCa/lxnGJaZhh/Z452o3zcmnZQM0wz5PHWJpHyUsFNgLtJJOy1J6jHSKEL6YTlDDXSVgd/Qg3
exJB4mEIoOdQc4z3+t5rwUfXB99j9rbA78kWbk9uowRty/W2FTiWSmbd0uz8VTpifkmoMPbSrlnD
MfLKMLW+Rsw9Vlk3MVIyV7PUOpNaBX/mgmxplKfGjDDL41hNODpxBsahuFGIlFg5RvsQ0Z3hY7yM
XRiZi6Zv2QghPrX53IDx+0u6OHlWNa/b8bs768k6y1nECLXiwId78AIx7aMqUHKCcgUXCdP1cud4
CxgZ5Kvy2xhqMy4ztFwfunVOqRl0Z4L0BJ5xknCswDeHjGETniYKjuHUaAiFdHX+eOXSRuWwHooZ
g02e+ushciQQWxxhKznq0FhyV55CtclZ8pz0F0s5NLpZe/AKvkmhqVPe8iDFZDxE+Ls/hG0s1pSc
WsnlxqQiJK3ZGilkx9YLv5hLFgnma2aLjvrG4/vskWaQ3aPK0DJh9ecRV8vK7HNK8WqGarVI8pCS
/imGW64XhnPUZdjtfYyYaNP/kugtolIae3S6GVuUxzlPCdNza8LjFvXfbwJBzSwvJYc+8yN/PDFV
EYdRkMqbzV8tu+1YuRZPzmAATHR77GAZRSbguTTpSgtrQ98/63idEIOrZiHTX5eUTFz4bLDrzhjb
HZpArsHZSG3CmQMWE+i+oDZMYBQbJ0KxHGjJAUc337Al1gxup4RQ0CYmuHCNMpaRxLu4sh4zjWFx
O2ajXBmibDYVkIJV2w/A+hVDgbUXy43YDbdty4jKRW7MWrc7yc5/WCRo/4uM+wdknEPC+38n1lt/
y+K3sinif8uee3/Wn9lzBMzRZDOE47u2QsaRIveHXM8w7X/ZOulvAmKbzZIAVtsf2XO2iSbPA+Vm
6JzrLFO3PuR65r8IHvdsSpGeZwnPN/5HxLjfeHE6HwsFH9AhYekWxCF0gdXrt/u4CFuC9/4v0RJl
Vff9eFNIy98asAmqbrQvgw5SBMTD8FjaY3Hs7djb1LECiSCyQC9CrkAc9A9DQFxhrmevWHkvA6M2
U4sC4AnZBxHtfLO4zXVfOwX29II/DGBRg5ucNu6h9atHQB7jbZFM463fee7ulz/ij5S9/1P0+V0Z
Fx0f1UHr+G+Zeur31n0mb0T+QcVzUVD++sXsYqpSP+qHm5A5+l4qi1pnv85249CODotLKUS0MZCD
ANalnt73rXdp5GjcVJH9s8ObcPbH4bZ0q/FqGipwstc6piKDe23SaqvLpr8TcYTFxabBDVAV6IQX
ZNfAC37Aso8POi7iUvTGZ5GX0DvMdthC94J/AOpyj2/sjZgCeW5czyT4tdtqBbQBSDXJ2eplck67
tl+PAnzkNKXhlvJ3cLYiST6J5m3aYLAeqcZRphd2dI62TqFhYwdd9uDC/8HZBx8iDJGL/Pe/qcu+
+h+/qStczzd9R1DT+i343o5F5Ln+1N2EMxHXQx/FO3+gKxd2IvwMyG7tVPN00maIwTD9431RJS9d
KX94dgimzq/Nc9sRtBHQthoGCMFd2fX0iQcTR8y+AT71wNk/vSdbkMgB13yEbwgJPHCew6wbKJe5
BFNUQ3EOsYOHNpnEK0ndm3h3+ZmmNYmyLjMSJq5M+BDv7LOIeaUw8/LGHglbrRGjbDjoDJaJXnaL
SoOO8tAlmxok72oypfHZAnhT+POdF7n50wTxfsDfRce8iq6pUd5OQ38SOBbX8TR3yMOc+zT25kMS
dfmT2d3UTl9fLLp1y9nyYzMotss0JfE/JZD/58ErbEsX7OUux7D1ewK5oMOPRC9rbwrnO7zq8uyl
Deu5AT1TE/UBMhozPg+05a4jEev7lKQqNyDI1YzOHdxoFFvOTd/ZrHehzluRxvl1w+Rdf/qH/ea3
3UaQ8W7AQfFNxhg2arf6ZYxx9DG0K9KOb3RTazFtOtfCzZ0trrpYhWv4//B2CJb/fTdV7+frJiw/
j1mzUCTOX9+PcvY01w12iE2rGdGtBp6mSykqaKazNRrDvpm6lHkPQImHmgNqBcF94/p9efb1Dtac
rd+Le9By4VNnYcdH+85wJr4DVGbKGGtPOFGoD1Je25cYcbbkt4trOedM+kzQ2a0euP+Q5b6MVWUG
y65QWaYYbzgXAC81bct2XXU2+fcvJIQVR2GRxzeObb2wrozOggza1egZDcNVWK9DFzSfEM6wbVGX
XSxGonMzk+CduPV9HJvhZtAjUOM8yZoYDdvKuFs22Ot+0rAR0IM4BCdjTjdSJyFjnItu3UbNzqS3
eRkMvh16VrmTPcLmoJY4RYjhYWFoQBuh6qDHtb1rG5Hd6CKoAVAn4otP1tqaeTzQSzpWSS9Y6GRe
v8m7dejPLUNA1e7CSnpYK9ORjkm2Njpf3yJuHJn0VgQ8tv1b18Lj1xqaSbi4bfRIsXHxCCSAPZfO
KD0zgAxlIZEydcU/hNE7/7kjecQgm6BUfST1wlbH3y87ru72TJ2dALmet+4IKkaB7shPntM8y0hj
4B2YtMnGk8hzph+p4SU/LWIvYR7Lb3UqIAyktnuLp1U/plIb9lATgnsktCN+Sh6LMX20tOlH36c3
pG8cKR4lL0npTQAVpuiW3KUJ3z/SucbJGImQpX6zjUAgQb0HtwXwvWmRqAyzYB063SUVhcA5nfuN
Y/vaMSyMB2kqMbZZU6GevWE913px0BzgEYU92oe4cLeaVsjDiM19a2O4vEHYuRqC5uuQjtUtZY3m
yRafGrMdv3it08EI3P73A4NJTej3Y9WiPWMJCLi+AUFfMNH59Sem+hHrDfqwK/h+IOxGZpxZ3cGH
bCmIYGw29tnseofljmUzekGgrTX1mEbTCPX+eI4R0L6ZK+pVf73MLw9xRALadXnxj1cb2jxZD2Kq
Nu+vu9wdoBmH+qbe4v2RswuIhNAaW1WrMHCrl9dgnR4p3Ox+eeJyx/tbLh8Q60CwQ6j59H4bAic+
wcebT74ieQSi1zFRU6D+u+/08eg/Xtf4kYfedHr/DH99xF8+rPpw759pecz7m/ZVfoudwGgGij4q
8bxUD1seEACU0d5/+eWeZTMtP/9y0eaQTeubiHP8nvLbvKUcf9Gs4ByrdACH1TZZAYNKDRgoV4G+
I0mgQ3CEydmyngZnfqOSk+6m7nHS5NtQ0vXtU+uS2PPbf3F1XkuuKtu2/SIi8OZV3qu8eyGq5lwb
T2IS+/WnJbXvWTfOCyGpJBVCIskco/fe9FEidJiSFwmygHAlfLPZ+FMViGTTDurRQB0IiAIFWL16
DTvvlrYm8JjWjQCele9mwnQVeNUVyi6pL0a0R1t/5oJP9q2iKhDMtCUhHvUEYh+YR4q9UDNNyMAx
mIrLMI2Pg+I0EJqGuMpcyYFkwgEm1nqWITGKHtVzH86DGTZi5evj81AyjHaKBpH4nljr8CEUJ4Km
uLUtkhOK0nWrSBKsyG5u8pe8lFuvSBOJpR352lReYPNgAKNAFTZts5QUSl2WxAW7ctp4nbYvOA02
peJZmIAtYkW4iNx+x+n7ZUO3LRpVLEbFk6A9chY6huJkpAAz+oWc4cPQKFwiaRRVI1N4DcXZaBVx
I7CNj3lhcFjk1nm3CPHHWZPEMeVi2uIP6g6NQnuVjXlx6gh3r8g+slAn44FIJSMf/6ZO9WzaTbcR
rvmURs01qKWPeL94mhUzpAIeUgdQROjhaGX4glchJP+L+im4EaKi/3hozxrFIYF5gVKcHiQZyl8Q
BtfIfS1kzSQYxBYRrQrNornlnraAccagO5oGYg3IJ0110AChYCp2T1yxz1lHljLAFWgpYFMcxU/p
AanM6fgnqfOnwiu1K0nB20kxVyrgK5Gh6cfJq4lNHfmBke05rEN5wZXXrcreOY5xRIobXc8mkgcj
dbi8x9DBnGnvgjI6dnTOGdVLIpQRhdNWSE3EEzHR7l3K7KZgKM68V0PxZGa8HyTfIRcbKc+Zbbf1
ZkGCgKWPNCTNY6PANIVC1MywajyYNfn4ZjvpX1cAvEJiSNGOwCgqTRfo4YTZgb0RRP7uaoJHUog4
lhdfKL2DAkueJNf5VQ87p6yz557KukLqJDaWY2OYiA7KDyGZuzJ33kaKLPehAhoQdyiR2/6hqRWq
h5XeDLsntoD4dMIF59NUN00BfrAX9atEQX886D+9wgAF8ID6lPRC+ECkY0SbVlTAkRQ8SCqM0DTi
q5E2Q2s6539nmwxcU2GHRrmeFYaoUkCiGjJRV0CstAf9ElE+qRrgRToUI0fhjFy4RoYfm4To+9Fp
QKFcpt5Pr0V3Bqycbkn2NnXoBjA9wXQ2rdMUYrNGG3jC60IetsIqUR15RCY7cmrhAQu/C1eTG4vJ
xi5CL8lqnS79hCrIjaZb/+Kl+d0aMDUwICLNLAlXmKmttX5Hu2hMb11rk5CIOGaVOu1LjTp7h7ny
onmUKEePU3mEaTAzv4QpIV6ZbO3SNHgdXMK4kKNdDL0tjtKsP/kN0SJHrnWwqKNSlEOAXQ/0eefa
+dR8jt/o4PqpqsxUIEg0HujvV2N28V2B6zpHN44c7dlkhrrisl0elMprTWgeCvqAMMO2hjjjtCXY
Qe/McugHWPZaqCOdOC4ALl970xLS/CY3eu9hdLEUQ1I3g+2y570DxWtEr77uFdhrgvCVKtSXrqBf
jsJ/ERi3mVM7fcxp7/YKEdZiJ0ob+0iKecIXAEbMVUCxSqHFQgUZm0n4GRV2rIM/lvU9mTompgA3
ozPxHiPhAcvi0ygAXYZFoNkE0MwmWCQL3CwEc5ZWCnim0Gex+yhnwg8sBUWT0NEahUkjXp8ERUI3
x1y39jaFeE9B1fr70INYK6o13RLnOUEcHzEe4uWhQWArMBtup2fkwMxAFbSNddEhVBg3w/lCEXwx
Fd4tK60XBxilF/INzxDg/AUFp6BwUBCfzdoTfDjaC6ZCx/XWNydYv8+7hCD2tl9PCjOXwZuLmVXP
CkBXDbZB3G+0LxSpTkHqJoWraxS4rlEEu0x/gn83f5b0pFEDoLsMUgOpivvRwL+LGToreHidAuN5
EPJqhcrrFDQvUfi8QYH0bIh6IxXkVagge0Lh9nS4e4MC8HWW9WwoJF+i4HyVwvRNQr50GiFA6Ojq
TaEBLAug+kmF96Mw8QAg51mFwwn4fzocwK7M/iFaMEZgNR6cmewHA2agruCBRky7LrERaCUVfaV0
7K41QqqNrbCDEfBt6ZTv5F4wSPMjX/UwCl1YhW3s1MdYsWUJbYgoblr2H6Rvh2kKjQ/T0XpsjPZw
7qNAuyGf1okE4RnLZrlLKE501914PIfocgFp8jL1eoMDQ+QK/7sncu5J0g84AJ719hEBSS+J1P+z
vEc7TFdEI917Xdvxzi5UZge6Uvr3ebme1XuU/mOP8vfHTcmrFo4R30Yp2kveWci8gkb77AuaBGqn
vLnAxsA1/NHURoE7Ii/2HZj2cxqXOrak/Jt+V/PXLEhhTFr5odloP5EViAtll+Gq6fG4CfSu+AL2
uVueyqHPIYqRig+Re2L1NqB6m+fmsbH56f6+W09Lsc3/mJ42oP5Ela2XvjzBielp8nfWK2KQD0f9
X0T01z704o+p09vtqEfxZeikc40yLhmVDWhyjnIoUG79d/To8kxd3T0z5TmPrJq3UwgOpu8N41Hv
QptsFJ6m2++WXdk/U4tQzUrK5j5Fo3FyWlnvBr1J3jzTf1ue6eBtTYvYfO8if9wm3mifQXFHN4wg
GnJPI+i1L3hEG0GU2V8/Iv1fd630OWgQSJgTKl4PrtCjXZvGavksdswpo5ftDy4Y7CazH987TwQn
FyXNrqdVxwref1kOkJHXD1yu6ncS/Kwt58FwrrO6uTnekG6EbjbfhMMT/MQRqlxgjNTnnacqC/OD
K+yeWMSkfsrxG/we7oDZrh/74TeJFAGyQM2+BZabnTUt17a1L5w3wtufl3eLuugJYS9lg1r3t03l
iHPB7+7WWAWVfLezv2Ue/PdAkuaNIaTsn4xwbhFFxNXBGKT+FIqenBa1bwNYzqrzodFFvIfT0lbu
jKm6QICzkf2MEwLQQvwZ7Hdtzs3vPoz1Td03+kXkQt5MqoO/Tyi1c2PZ+U8KcGyjaU1IiLUW3yb2
cR1OVvkH60/eDMYPkb7VxrYHcZ3swbr2wlCoV/5Fga+MH5zuIoXNfTlfCVRsr0PnFps6nbwfH33u
sitNR3VVesHVl+Qc405qN4WgP+q1Vn4hOH15FlM+Zy35XzcxahYBQjxBD1L/e9Kelv1xwxZLwZTo
N5Du8kLGHRHMiFO+eySGvzsUI0MRAmzuVBnpRa+9YFNKx//y+LKWZ1CHIL7WL+o7g6dzjuF2bKWY
5Fc7khGnPrUTDMWaRadxz1lOA9fzqm3MiPeJI/D3YyMKTNY8NX6ISFA6F2poUov7TzcRPJUDM0u+
HjMIYWdGlo9oSFfogDz+LKdut/yXEC47WaruIUm1hLVBPZ/6pAzIqUow0o5wr9X7SM1R+EE3e3Sm
BukW19yd62rpRx/hpVB7C3JkXCEjHx9bU4tOkw8QykEC/s704LQ8I4ugCyecEo9zXdlHEyv7LsX4
0JkelDOkcc44j98JiZMoY6aEeB9hPmHERi+bjd+cPDr1ADe8+zGzfZ0czLWnXqCb+YW6pPOam1Z4
AHwjd2GMGN1oz8sLTSfFykRd48T1PN9CVAQK4Zevyx8rQY59MlXubXB8XIaoT37fNc3mp2HQu5e0
aV2yanJ7i/d7+gYtYDIWfksadzvcreIY5Hr9alLgW3ZfdyXhKlNhXcsoHO9GnoC9VrvZ9+OXdLzs
mdxm65QIPyWsicfLuGIRKYfPahLMTlB6HYbRMd9mIODLLuJ5wmwYTcYllYn14ET0rJdXAtjA0YtC
9jFJXfPcT4zVv38IyRTLu/jDHwGjl1oz7/XAzT70xN4sb4nib9r42PbOJKeEj3LCmxS4LNI0vw0e
qtKQq7qtjYeqTazLLAdtvXz2sYqPlHnmN1E6rM+MERsEPtbPSmdq34Gdp83RrVwbM/cIp+ME2qt4
7pBE/e4VwinkEGK4E21uX30y9X8PdRvPtyzyytd+dqujDDLWuGOXfSPKWfa2w2a2rdvEgcUnyBsg
ehQKp3j6PTptV66bqGoZy0Pv5sSYCJZ/1xjd60Bh9NkjCfQ04nr+/QJz7Wxyof/ywYrtLKvkJzMK
99VvEpanfMGaoRkoNfmJddEQ3pefHV1z+8tMweLEf8aeS3dkZGhASELH1Gp8yND3VqLKUeESuHBs
UveLxiliG8upryKOmJqUFr5uW3hXgtCg2ngYbuu+56rawVBxxDH1EAoTddajmzL2gw4RpAng0jLz
8++pnJ8m2dhXgele96sA6FoHW3r+IXdHw/Rrk9c/uPTV28HeIDGZNrRfvjy/oj1jgKotBl+8Cj84
JqiNVkVYW6exJxm6ZA2IVNS7ehar6sjuaMUnNN5ms3/WcvuLMsYhT33nrTNjHK1m3x86+BW72OMc
bZ0KeSqSuNMss/oc1l71u4nQYqw86knqSytPCMXQJiw3R6VD7VDWNmMd7/0kLE7/Pv5/n7c8edlY
Soz/e7cj0CkqQRmod17eYHl87hv+x3Lz3wcZxoM1kEB71eHCYO2E/pNQU6KabPRFvdZSLvDbieTU
RGDx0PJtn5VvpYfhPoG8tI41CUHYl29J/IEQP2BCXOSbxkUAgSuhOtVqk3U6c92qZ85foqCFDDDQ
81ax27q2cXxYkz6HaJe7357Up6MWGDB4G/iQsw28r+/I4abzmG79/u7ZuDmWJ/RKLJYhQj8VarPc
ys46xamDNZrPGSEETgsGS+r/CE3jA8VK/LxsJhTPsxPEkOIGc4dzGgUxyc5J3X8kbQRdEYeYiTGk
9TDO2E59Lzzr4kVk0i+Hh7OsJYkBE53IGozDaB9Xad2/Lh+O6mhFUtiq0CtVchTzSdo/meRdNVYq
u9JLXo2eYKC2lS96Go/rNuMFqCQ4Voauw3KE/ZkYxMcvjy1/LVum6K6FvrObsg268HXsYUUqS2/D
RCFCurJedixGaLYRytMqcpW2BX8YXIsLa6Z5aXHmrqxWe4iLsN8Ks7/ZmJeKjqWlF1hbwtPak++j
0qkmkryFyo0nVKRfh6RUnMIszjZUr5AzqN/H77s7DdLi5X6B2nydjk6Hqk4ejTA9EPyfgZnpSDBk
qKLFogMGpmu9cR1KDmkCGMqZPW3t9mm77mXz2Nllt9djGqnkXo97s/UurjYh+Uog9azoQtMQqQJt
NzfDW2InO1AT/kFERHWzWLSlk5xiPVUSH1Kumn6kCNmTFeb4o7HCIDicKiW+MFJz2hqx5aLcD/8M
bfs39cJi7XdNRnvNutl9SfK0cO/5jMLeHIe3RTG+KMNbrQYAoc7Nhs4ZJX5tKOFYYz6WmUsKd2O9
AUp3r2GO+LfzHjRRx+fZBEpdppV/7HjptR3gN+VtYO+aWmOdjuV6m3oJGiVs2fvQaw5t5w448kwX
uSzJxo7RB1u4W91NS2aS4+f+TTrdfJaplZ/L1q6e5qnONgnZ9FfHFdYutTSoKcTsr2lCertQhNap
x017CkdIj9PI3GIMWRpzaYBQr1l71ATl3e+cXVlTIMbOJ/SqTlb69BLZQ/iQiSDdWnmO2htd4pOG
rmvF/6mIqaJmm8VpcjImOhypU8+rfDCMw+K/iO3gisjd2y0Zwr8OkA5u3R4cwzlVgvllg6LzIWhh
i03CvPhqAItThrt/N5lmlGvyqxs+jvYnypJXAq7lmglYSHBy9+bGGvbGkWYDBREPU/ZJV+Q7WACO
nxm7aTQfYiX/8ghYrnAnHmKLhc62ZubPed2jp4pxfvSm0ewJ17oUSl/270a4aARmjBYrrRA/YVzA
rhITYirX/93/Qcmjxp7Utq7q419F/b+4lMR7C0Q/Qjut5EnK9J6UuQNIAsD48lD5v7d6hHN0FZy3
WZkc8nFE8xqpQP0lVd+cLG2re+NHlNETp1rzUJAcz5kYEUDchWi98lYF5yy/c2jYyuulBVO/eA9k
NOvHwc+ms1OMlwwP6oo4YCZHSrf/b0b1cldHw0Lam/oLsGy+Z9AYA9VjUIRsCktzNmEJmm9UGI2F
pVFFfb4tSFBaGXpsrctZ3ESvvyw+CZgy/WnZ+Ph6fm+F/3uLNyPrrqaXn6US8ZqSXy237DH8/+8u
f9AhZBSpWx3+tQFYyhWQYfOJbDPFyomQbNkUKqZuSfH+9zEfhhPkOdgeS5R3aOFhjVEfr2LfQwhs
ua9d5M60QIFV+Uz2cCgylMBPE2unAEmg2XjKZoxpnlFVZyPwczIqi6jY0HWjNOoztpuI3SpUX5VJ
gpJ4s/uZQo2tP4YS80MR4uIaDCSrcmK8iFQPVpNIWcn6p1HKFXHZuMzWyYNIit9D0inpn7GYs9Wv
Yvk4GfTYfchyXdcOpeV3uzHJvvXOSc9OH5GxaQyHTo1Ty7DVcXaiEsfh6+vhA+U1AMyzBZkrHsaT
Y9vQawoBTTwY4BcorVuaFtExwxTFEolBu/A41cxSL/57H6bHKgq7/GgOabkBFwR+EDgGqTbVqWsI
zLRCrsXK0SI7EyNt7kXlDn7My+IyXIwoy3Cw3Po/j0UuYemBrOm48rvoJFbpCrXBFfQAgOcY4FIG
Z+FCrxCoBS5VjMjk1Mw6qdZeoUu6uyzGTGG/ENhZ7/Qx9e+ja+46lrnf9GBI0Ahsh8K0nPk20JAP
tXap6Ulfu5FInbmJeNyKDq43ZxcLFY/KwtwlmDe/gsK8JrRYXwqnGc9+b6GwfY7hG8DwmYNbicZA
WBoB71gOgD7TW7JpiZNTY7R7BVS7D3VFGI0kMSf0XYK7kEHV29YcaNPkPR5IZASYFsS+yNz4oRiy
AoG4WchNXIDDrFK1XAHHjuJleDSp8G5x1usIHYfhkUg5llFYqpF4Tjtz1sqHAi7bhHv4IfRx4ZsB
rRvg7SuP4ssHATQIeWs1Wqejuca8m10MdGJkiVhi55p5dvGqaKY7g/mwL6LgJe/Tv40eVtflHrV4
poACQxMAefiTgWO/j6W9njTP+OoA1m0t20B9YRbJO0kU2+Vxr+rpIhCGcXQBPL41UBKFSJ2nYBCf
DQ4GMngsakq1dA/mhADGnJ2XCgfDu02f/1jhjcQ4RkS/MGbyp6OSppD6q5/pRDDkOEArvF1tERHf
lhuxdtRBPa88jPTvWMZPTOeDn9o2+D6sGR4FxBhdlzGlnF1SDCR83cCBtfdlY7VVgnhiJFCoJk6C
yaLxLbUG8UDhvOCp7lgYMPFonXx66Gi3s/Z4q6Xmv1ngOA8luVI0UrqtJmLzIVK3pmTG5JmM4tDY
JacO/u1Tm9nTY5w32tp0sGFP80T+xtRLDnWLhTpPYUumOjI3ONMnb2YEyrupOeqxYx7aMv8HCKq+
6sqqegv6jN5G0lJss2eNeGxEZ75v9zvmDXKlc6386aPnIOsPUWXpb6OfnNoxi9cAu+oXzxzzI6mx
zVrBJLVYv8EPcNgJfAipQcQYoW4zsr9RXrGZ4dBGIQxsI+NSGMj2sanxCY6GCP+xMlkoOavHDLLt
jkNTV28NDQ701vndnlNEX/g93QA+h2OaL0lsyRc3YWjA60uabwpmvWvvoDOeXW8qDtKS5WU50xPX
B/2Mv3ui1TXxGr41LnXlU17m3dUyGwJzuGd4Cv2h13RuPLz5VoSDIySE/6CNuf3ujfm+mUXxMwTU
2cI+jW59Pn7WYzVdaItS+3YskEO+Yz4Szmg+kjRwcVLq6IVuk63Fqm9tAiqCvJfLB7RP6w5pBbaI
ZtgkoTs9Ws5cHfuYbltoQSYTiEXKiYY2kdYu/660PkyKlSCh9bVXGfGPT7aKRqIEfe3uE92Vuxnb
FrhNEImXIKBsgdf8K1KlBEqVJNtrdbf2CnLQqszRaX1M0x8/Jwt4jufPIACSl+RxsYl8q9tUumh3
mj3JZ1kQvIhjKvkzRsnGrzz3Hy2tx2yn9UT2MD3zT6KS5C5R4EIAGe0KPy5OaPWXWAvWReM7+dnW
a+3oCQ1ELgQmidivTlj/9+7yVzqcNEkdpoqiDetnd2RwHif7w7baeV8TsbLDV2J/1M340TcGijtz
+E/r6POtj6NV1Af5fUIMcPbTgAmuTQXYIXLqTtWyWLtNRK80maibUN7V3T9BQfseiUf8Yoc0AuiS
TIdI972n2dBVG0bUK9uah5dy7ziR/R9d9j+CZvJ7WU4Ey2tjcc8jpYgPwD4VTUIfhygxmg3NDm1i
+mon46eewc7h/PC/zdZ/rH2z/mdwBa2ZEHvKLA4UfwigazMYlJXDsCxySqROBgtmitrT5LnuSzgP
0TZlRrAnAJ6oHk8j0m3sYcjlxmeeRPPRnlt5tWdvY2D8easY2YvUfu1dd3guOOdLy5b3RItKvCHw
tfgR4cpwfLFt9KzYdG2n2EGuc656+Szq/MWoLbklmPYrN0VMyJXJugbby1OrtcamQXZ+iOaqf+c1
H1mjOCw1J0ZDqxja2xyuJ0l9C3wmSzQS+N5nMZJQBISxtdwPiw5/UR7HmohDq273eRTru9omtDvW
44NFKelAmSlZO+5gH8q+JAg7sAXUp8zZxorUaoV5e6crzIKxJ9rMzkK5hbvpPTeTHRAJUbqnPCP5
x3bwT8mMFEWqR/Peyp1rmunxJ5AO5SfSfmJDo0eXjqxdo0nbTIzIf9rxr42NBb+5RUSLZot12fTG
rU27t1Ezw5UvCueSdu1X0xjNcx5V+HdUfdP1G+fb/8QoGe1bQpVeBsPMz4EsDPIXgGIxmubMfEvr
dZ6977QyNlos5MolvnU7h2Z0xOFXrts0TfftTGHOF7U89g68mRSgBvA3P9/TFuEipkfTBakMdQUy
zPd0v8TV7gISM23tmiLS3tIvrp6qxmp2uAnN9X+/QWnmGyw3L27Rjhs/yEidTeBCCeU2BcB29IU6
Krr1XGeJddSzvDpXIX1cwyCJr3fGp3getZshcY+qe45LICjXFDJAS4kEZC7jFc2tjeMl1t9sFn8b
x4DSxrcPrZWEvrz1vgcksTOwNtCFGFPqm5Q0Mup6fm1HhBeGn9ifQf9aAga4uIM/Iahstaul28V5
mlolJdLP2Gn+36YRe0/r/qGT8TCkwFpYcTK1SObxrInpksdG+ppokwdUjoSWuEwDOJ1dcOesnBB/
G9gk0Wz9Mzo52QixPR9oU6XPpJI1TeufGjzTp0jXnlsr4lfYtlRIXXO+iTK7lg7eihYLznoOAQ5m
XQ5pOwafuSym26KT5zA3j8MAHDeHIEhWVPLQ4ZojCYmYUIYoT/i3fGBZValPiP5JwzPGBKseiFJ/
LbBBXyle+LdWetBr6955a+J4XwTTvBpDozrSNK42c01wVFLyWunUAVkZxWumD+8J66k3cyTZNhyw
ToV19ak6j99JXEO9SQd3C/iUGVpBA4FPk1/tCoO7pL5w0oZJ7p2q/EOF9w7W1nwk9dDfZZTHNlVL
DEfnk6DnDLh8pdueQMa0b65OLT0q4jW+YuOGzZf4u6QeH7PJ+dGrAlz1FA6PSOyLs83UnvwyFeUh
WqLhKfBmVvga4ezlop3Hf0I1o9TGg4sAdisSYjr9R8uqvVXT9/2Pz4UFT2a8pV6UIw8yyLntVf8+
1Da6OXevWphucYglXOpIX3FmQSQY4x+IhCy9OK31TM6+e3CBNd5NjZTgARH2IQrGcJfT+6CF334X
A02grin+Q42GrprhFYSxMFsy3eQJ4Anx2HYqDuCyh3VpMWDPrpOfbZUPiZ0Nuomei0PrG2S1DR1y
sVkbZrg/o3WwY3tTeSJ/J5CREgv1+lJmXPNdGfzANd/pcVQ8V156b7xW39i9G9wT05L7yov78wRd
GLNw5O4NorDuZkcvy+0/C1FHNG+L/Dx6xr4NJNewJPpwIm9gh0NU39pGGFV7TVJrm+s4TojN6MsH
k/QSUgAz+k8GSyE+NjtlvUZylugboscqzYwtu55vKWAZT3jL9CdO4IYAPkln1LZZ+NnNZZGK419r
tqCuMoKZe4I9gjjEwab3e64fyKI6szlbtWzOVcJVXjTTMUKAv2fGARAIuuhWL3OSnvjLufHH5sxa
+YZT7TiFcngdm/xaZ511ZG5SbkrbpMyXwkljmsXVrf2MJQ7RsXPqs55p1zw2s5uf5ZIrnB1fqXyR
t5Xr8SXL871dyPZskH5l6IX2EEazQVgCpzLueve9AWaTlt2bjHZJnhQ36Vv5DSqcccQC+7A8VGQG
ctrCXJtVPt0qM3uJCK55AXpmIC8N3vukcR+T+r0f91hZq6c0ERSA3drc96NotxU8Jl9QJ/EI843B
CUTVjIG0KfeRxlSncPYm7Yovy6XjmwrnC79Z/ZQq33BbFO6PCsADBxw9Z5NnEnOHjSZKvtKuJ6zD
cUuVZzC+g/HYpuVIfF9h50dNs9vnTOW50/44+EQ7uVhjI0p/hVWjdimfORoUpRqYkyhhVtH0Izu1
3LW+xogoyHQMwwPhJOMpSbLL1DPPEY3vAYsWzTdMchTkJAo7mWcS0jHOGD84EinBmu8YT2aFnUlp
MHnjO3MWhJSE8XW2tTFJ3X5kDVEC6SD40xVuc3AoYKjaQXRdNslInIdTGj0wNrlubOm9LJuM0i5Y
shVw1vF9wIi7q9Mo3SvPfBQRzqcPGrzMuMuvbcjl2C5RwBjkTxPkF0NSCwcicoHofFGpepBW+KE5
Gma/tmdqxVCQdixf/c7Pb+WXCXeaB4h7tV1Ss1vlGKYGpiHb6vP9VEBY1Gj7vMiZRk3ASqCvtRVX
KeMWVhqJN5rNWj0pCAjLBBlg4LgipNuSBU2QadMp6cCc+eT3n00NqkYS6WjIB9s6SkR7pTSM69Sy
zCRluGZuoqV7RLYOv0nWbeOQP3auLa9pH1widyRKrROIzAoazopS6Xlos2VVFyedwnfQcqJlvXWy
yV+5ej49KoqYwZPfynWQR1+t5QVvnfCqU850BI2oCN/m0Sl3byzyS9wteXlHYLLtPXO4xHuYcdE9
iuvs1YmTTW/ow7UGU7gSRWuQ9Wp7R3IIP4wmNu7oWM6lTOqj1bkl6WvGqcSUSUMGxFgyjRXFijT5
GaeTTPeDb4Yv9TANL+acsQzJ/tLHklfNidpHVsAF/T2CUsdQo7xQCIHZJ62v3kDjVW8HC21WRwtC
l8BvWy85ZGJqVgwe+UHKoGGCwcZtM4pj1njGGVRcnIyACeZAqKJJC1oVwqE9POjOSyzlPSrt4jsw
fQvxF4KUJnquAJmv+y4Tn2UV0cDxnH8s2uxuGVRMRB1m8U6wr0tf4S6EcaVMpV8LWi1X5Hh4Lxvt
Ist6W1KW+vR6hLW1jCFRRuG7pCZ8oINHuY/lOzXnh6TBxlRbxQvk2O7RIoreKUq69MxDC73RvzsS
31dgBY1zZ+iI2+iaHh3fo2RUF9ab7lsYRSeN8n9G89p0kQsQCpE/D4VBqd5v/yZz/upVyHRItp5Z
vrbVjqY2scEDnWQzvLRG7z8XXnWNs2JL0co5jcRak9A7HRKHkW5F0YPZmx5ZO5Oqzn3syfFrZfvu
tsK+Lw8RGutvCd+rDk4FKbPmqpknOqB3vAdrWQ1UNZFZXibT+WNT0lqLTnsvahhuIWH3D4kdjQ+G
Ax49wAJI56ZDREQ3OXV8dP+jnr+x4rthVSJiM+mw2QW6t5IILw903y0qH5ELtKu+e0ggpE9q2oBd
60lSz8DRqL16cBTnluQ8rGkEXmoWeb9dckbgXD25DidTqYmNqcF8N4OcpshEcbKkqHrwVdIg3kZz
o+Xi1ZxzTj5Y9jXOlK1tkz+e+8arC8n4EEUY6AdDoGUgiYeuGGLEJgm3IpyjK2mE/90QIRicyImB
nG6X1XdBaP552WhkvpENVPWUXIJ8gxybMoKonxH7G49eJ7KDnpDMU0W5C+GOdSgCCDIG59G3H6eU
3kEjH1O1UamJQN7PmkfAvaSrujGMczzo2acBdYUEUqPfutNsnCSzFUrdVoqKkzB36XbQrYq0PNCL
Nra5D4m2GSvznpCVtMbtJw+9RtlwGrRh304jyZtUUjHwlP6pJJZqZyT1c+d6Pkb/yT8HUZxu2nSu
yb8WoOiyVlwSrZyf2/TFVuNuRFz6vi+G5gVpCAv5lhgLTbZ/CxeZiT3F86YaxuoEOiJlhdVCySSM
IqiUCqb8bsMiuk5EcyAGnbr7kHBihvqr1XfyGmZIr7La1CDORU/TrHm3UXTuyyQ53xOMYr/r6j6e
5jUdaWrUaOBk8xXU/fw5uqxBndBKd8tdBCIXV8xoxCkRrHRRxidzNOx7ZU018tLZXpdO9UGOm/Uw
DH+Hwege5jbCyiBQA3WUYK+sJXcZtm3sVBNBjnlQb3zUJY4dh++pPfa7bNABTyXdAycanXxT7zdh
h17UbUJvb6ifagyHnp7OfBr6mlymXjWwVYDUuGzGG1Wf+iRprQoM8R4Jz2F3cjNTv5HRKDekYbwV
RBmuERpbny6xOcVsuY+Ej/qIpI5CWO5fO4rQFXfp+DR49YXZQXAguQ25rcjSV9qBwS1RcnJohyen
YW7tk/T3VIYBSm1qepkVn+Bbxg1Wfi9M0UJaVbcvp5Eev1n+TUAF3oimvZH1bq/4XfRHg4LKySN5
wbLN4AnddLo2stg+LHcRe/UbD2vuw+wbl7Eq0az1jbXOfM4VS9OvqJnFlkqpuyYTTb8KvSd5eDAZ
0VMuiYYVtc9j90nwY/Jkem37TOzcXovMz9LV9dfE5VBEWvnfW8tjWk/IylxYkPs05JOYrp6tPLhS
Ruk/54kSF7hyhE3G/7B3HttxK1uafpVePcdZ8GbQk0R6eidSmmCJlAjvPZ6+voiUlLysc6r6zu9A
UETAJAgXEXv/phFqIUgGhiWfDA0MEmTUnhRiOH8jMPpgjM30ENeoGg9ZCgHABrDcj3lzY7V6jAbw
YmBoMVhPpgtYcxZaMvxJJMbipPzed+4Tqul3Ma863nEL8UW1u+0X6CekWZi2d4G9+FY0ua+CJasn
DgjtCFHiTAXzpKL3eiAaFzyaLdhpHV1/J8qma0OFbBbFrWAOlNkBki1yFqoWHNNtZpjjZZINxdrt
+uB7ZyVg4yv7ZUgs1C47+8foEPnV+gzkiw4Aq85U5Z4QMjreS5F+Bbj4HJKcvCgWDjEyGz/YHfCE
0lPCO76fwO2RLgSAGlvEKEkV4MEdPciFMpfQbxbPOepjjt+a4y3rsXLiS7mIexIcdWR8lxHcCJyl
hv/1uur7nzqfyEMd3nZ8vfapMvX7hPgr+fTB3QQ2aWZDUTYlmTbg1RosyLhGVHPR8h1ILNhWQU5S
d+iEZ1yqMMEzCWx3TrdTE4X4k6lYO5vc194i7OunDWm8OvKYApGZ3LuvcNC8u44Al99mLqoRpdNu
+KQhwmYRUEZ7xRLh4doc9f/YI/1/2SMRVRQs5n/2R7oumaD8n/V3ADjfP3ok/drxl+qCZ/+FzAx0
Qh21KssybZibv1UXVPMvlXE8BGHGSvxnn1UXvL9ARtsgyW3YwxZed39UF0zrL4/cFwNklcGgjibv
v6O6oDmS83ym9JouzHxYj4bOGVquqRn6v/Ie8SyoWnty9Ev42hmQHbmAXoxmYWcsO+aa+k4XWWml
stGKIYdM5PxPXTZ2aoihsFLY61ao2M2NgSGD1RyHHIodKVjwV1kTBH46IiBsmf20YFicwWhxBDai
SeNpO0XKDeK4xVEuxtFV831sDN4BspEhdO9AKdUFo0EwFrJu6bxvAknWh2R3a3R2kKK5L7CDQbA9
/5KV7rdoNu7VMFOJ5ALu1BawVDFDDyRcguEmVYppXSTks+26emrDBfWIsb8cR7iUo77xUqAITLVQ
aY9cbe2EbgFGzr0b4+TCZK6HOI6BsDMJ8BoZgnXQlj0BL3PPJIrMxQzxpczJn0RFjWg1cyrddm4r
ItC1m963dXg3qx0AcBTfdauu+Asxh3GXkKwIXx8FnvTKtoJLDAhRwo29d8SMSPaiLGTBXQFgpq2K
qrsicb1GB/kKmJCyURbruc7nGyst7jQj/mZVdoaiS35XADIoQH3tF/XeVvEpcvtvg0cwjc4O/fsQ
H9opWVBI6K5w6ngGBHE0GdjBnEKvh3nrKh1R0sJDZ97mMfBDB6gr3lMDmHt0JZQS1/BSg3OF6nZi
XEZd8Y1kawM2NcSI0ya/ZmgLllvN18p1H4O5ftDqBmEv58mLtC9k2ODWjsney+0rTwu47hDZnPpO
VwCktjAHTejCU3Uxjg1C1WH9o2Y6RWa6QMphNaGIssqWYJPZxaEbxzfinm8uMXqISt02THdRUmwW
gt8B2Shm1dtJqbYG0sxrDw/f1LEPjUoCodUi+B+FxWDZrN913fYQ/keSFlRatArvPAfZr077aWXc
rax6zIcReSZsZ1dRZL2DR/ORTLxIOiBEvdMxQRsrxpv80XhorL0MJuDs9Dx4TYQXcw3awkFYu9E7
A7DXinyO44+j91pZuDM3Y3NTFC+jike7V8WodfA8kCwpH7TnVOdSeRpgncG0t0DBSegThOF5Ike2
L1X3LtTmdpWpTFuYKBA8OhSjcpMu2HcQC1Uc+0bHD9Q3oLtIWs5YzgR50vnHoqG5ZcOwCAHz9K6q
7jqGVOSB2FPL75pp7lf4ZX1ptODZKLxrhKcVH5Mz1MQVC3Fc3BiUSv9hduqtgixFB7apTtGNrQAm
WQbTL9NlaEigcOtW1RMx3B9I16HAn+soNgag85vswVXNZWthIuYt040BNH4FSqdmLhIfye/5dW0j
ndWat4UToByfBddWVu9BEjzXXjH6zMgaOKi+OjMt1/HfcbtH6EfQujwxz+FJxl0TfQ47+1J1Ifbg
8B3ga2YlZpgdXlvNwwjUNuscZ2WGeCrNmHgtxKz71FZWoxXedZNxAX7+IuoRBlegtOiq76YYg2XV
/M4PfM1j81aJaqKYTfxq5tNBHXL4yc1DYCevlEmyjfbexexjNSWcLxCAId0iBHfJ8PQeXht06HEo
8aQWf09LCMI3dJgLhplOvm7mtW/BM8hnAONpkdy0GmPUsH5POrJhoDW85rFr1HsvrJjsarzTQ2Lc
4r6SIYQAobi9s434y0gWXWkZNdcdKW10oZlQjLc6XkhOv8voJXi8km+DwVw/b+331oWoB7y3WoXK
dGFn6gPsL75klnAM6cafqnUdePMe2aybNot/BhqYxCpj1ms0ESfZPWqlAX1l1tO1R4pmE7UixUuX
giDIwxANby3EYrUavk0VJ2ksxbWpk33qFG/HXy5mKbeRVxzGhFyC0+fflal50kZjPejmU5nVQDQX
18exBZ1vSFUZ5BQ6AWeY3zW9eBxH5kdx8g604iIhSIjYXbfpQ3qTrjMZuBOxioXCNLRmzcAeCpsQ
vSTyGuPZgGUJwHLcT11fd51kowYaJlSGus9ye9ME/Q4BRu/NTvhW9NEtEOm3ZTanzURue6MT7wJI
NaPewvdvWQqX/IZ5jYnORYh2T5qYz0Gs/nTw28FGQtlEC6o1kelcBvqw9abxAmvMwB/y5RZVo4tJ
bZjmY3SnW4x788kf9Ox7NG5VNbxXmWeiJY/MC6zF/BZLvZJrRhS3r6xN03vHuDRFsmmXZcUd4cOf
YWJcLXbbEDCdvrvGpK7dqbwdCPDG4u2a4GwQmUCiNIp+LtayGYgkQEckUYz4rZg9rg3lm90m7ipt
vX2NIE4XooqfpgVzEGjcbhG8Ie5GJlGrXNhDrx1qfdMU36MS4JcDMfGur419jOUDCGT1pQg6d2sZ
MBpIk5GThQjqOMNBr5vLSUlvMRxZt2Pgk5BHC1IJYFyOO9Va7pFKQmIuGfZlUPtIOXLc1LxSsebA
EgQabmLvq5HYuOU8TxMIK/G0e3pFmgJ/oHWY4BM+6V/DEQnTsDVec6O5A0GAwkOy8/KXIlL3zjz9
BCOyUXKHiZ3xVGnWQzERmnaY1wGt7XaLi7Qa86meKOOqVNp79Mcj8WmAwrDXWngl01TeGXBYkBS8
cMmPrLR8BWQz3XqNfavpTeBj9jC5xaNXe9u2Sr8zdMcGLE6+VKANFRVLh8rOL2Cy9WvHqvjeTdZK
KZ16VxZCb21RQeBaPDcD+eom6BBxXbBBh7T7YjGtWUEsiP1K5cktgjm4ZEgB4FSld+MJMUzUgQsI
ZZV5tFXzONiccBUvT96UXzQk+LjjX2NtiA/JYv+IUn1nOzWR6lF59UwHTr91A7sHFmeKWkYWEaOu
s2/daGF/WCVIIxo7hKdcX8VjkThfTQ7EK/SLGEebvtex5I6LR7viFbfz+rthJo/E7aHPNfVPIEfp
1q2fjFT1NkmFRVyRZZdVx3gowNpkIlVUDryuUeV+cRAgqNynGGcs33CC5xScGUo+zVcdSaXZRjU4
LJN7Ow9+FgXhTcVj+OSgsdjMz3bnHkEhBH6sxnxvxo640/RqVFXm66F6XRmvCz5v5ggWwauMlfNV
ihUzFtBIGjcZX8TcbB/x9RIqiuqzQu6NBCxPQqCG26FlF7V0n6cKrQdDQ1hh6KoVX8yjaYJW7nty
nqWNsY8xPGhuBdXr1vDUb3CQfrQYXmL6Ml6m6Dagk5BczQBh9LJ8gsU3rfpIvW2dCut44tWuETUr
vUOJSoX4AUtKR4YnvIE53JOEITjH+CgNv2ZG+prUITIwyzU4+vtOT641IsUOckc+zuIXRosaTouB
xAIFCbXjBAON6ctceES9l/phcY1vBYEPgtXQ4LPsAZOrS1J7wnEkKP1Y2ebJeIuHxLNVTvOmSKML
qzb47oKE4vO3Vgr8SkDakLgwN8AJ2nURTy9WAlIj7yryYW7Bn4IS+UzwcD0mdEJReFNaOlT2fOfp
yPOnPwoNVlK4IA7p0Gm581sCYEENHQVaRpFtXZLTc2tdMCJXMGuBXV5uxXuOQfcjcfPOdzsANUEU
X6le2CP2bBm+M9yV5Nf9pOUDhyAzPggWv92F/IBVEGwegu8YCz6ieM0wpcBZzJqR2jfb8hkBrnBr
128A1e8TheR7lkXfJ3d8IWH6Y+67n/pirxlpv4LMwdlM5VpFQXLfKwBIsh6gvTfsBhMLCy3o7zU9
380WtvNNcGGjO+rPYfOtD9G6HtE7jsmjlD4J8GSfxM6LnuTQbOr3qKOLnbXs26jjQqS5+25iQL/o
6Z3WV9BAG/ct6hTyFMV4pakpHqyDs3Ii+7XLAHAVTr9ZkI7T4ZnSj5ewWLAia1pUCvKDayv6Dt8r
uv/+wSzdVwOAA+NeYqX7chJMdQ3F21Q1Gf/3rYOtw/TGB+fegGPtBXcjqg0pfpJFl2yCMkrJpSfp
2knrOzLwnm94ZbOPUE62kqfJLB7nMKT794Mc9QgvX1BEGT3IN6rC85KYFwwItk1P2LS2pgMCZ6Tl
e/1miZybMVBvdPwg1nPdHrp6YhLU2lgE5NtB7y/rcnzQmzHylaHc96CWXNV7M8P5vgWJs2/6+nYe
tS9q5X4NquRSIYbPq8sL5g7u2i6wuSNluSwwMEdFPwwx7xRkiB9zq92lirsjMsR4YIkvI+LOq9r7
omvAzcqWQLGBDRUBOfOmwQg97bQvKaKetmsBHRum1TDm+8TJL6bgkVCktbIzMarFVAxYAx1gPEIm
jq9wDom2sTHhi1lOe2PmGyWSEqvgazBqeIhhu6uFUbGJHgGRIfDtdN2qnd3gaOeXxpg7GE05T4YZ
fXEDaKijc11xXcOKvHuZ/ex1dafVw2WhP5v68DOOgh/hMr54jvXaR/aX0GS8jQw28+9bs3Le67QS
Or8kveNqN6EP67eMkCKvtHzNekv0AozOdNnENxMJz00YlDu39BC0DXaa0e9rncHClGcFYcgZwIgt
4KJl9djWMIMSOGtpwaTWU+vGF2z0HA9SXs5JYcYHVKq5MdMWz4CKbt5TossuTu/1xWg33hz9TFxz
iw2eRb+n25u3ftTy44QsIOYJJiD432yLVIYZZB1Rd8hGthZvZDXPUUKoeNanJQehWVSkEoIZTfc/
OHMvvIlitBC7Yqg3XlX9kPvhR6gTdoZHg+41IQzZWIqfJx6dbCxQfh/ayF9gTqJAuSSTV50YIJIQ
AnMdwRUIEdNGUL4DEQiRC+E7A+q8HdaFLQxWawTDodM60F8itwXvwJ8WeoJVh77Bt2Gs8MtsI+Qh
cBvKt13aPgzCIQB+KCa+wwSxSAZjMKc4WGNKzooATeYApSUb2K0l+0ei6gvxd1lWG64lGagTsRhZ
qiQtSBa9fMpRjkWI2uChhQRSHAFLeynjElEUixKcHxz6ndBvoPMe0192OlmLLv9G/oWnotzakX47
0i7jVBTGBnZhI1opGEmgSPG/bsWw7nmZEKY/X6VYqQAVZPNaXn95VdKOPr/tNKIu4v7LeyL3kCXZ
dnocZF0uiLJnjPWjfY3tUjf29/JSgI/lxspLc34a5JpGqEzXXras5aWQJ4n/CDcDIhwIjY5wx2zV
r93Ublzsbk/XFzGmYdkoprHNvcDiqSMEUnSH0CDvt5Dc6bAdkd4OiCgUZDJsZ7eEyzbEYzNdqcyB
ADy2vY0ER1H+tx/+cA6y6GQGiTs9AoEu7tbp7sVYpKIqBEhN2kdIa4++Ucq93Rrr6T7L0vh0cSfC
fSiNnN8aF6U4qPyfXqjTxauj6xI/N2Vpt0ZUoMeVuNE3pc/VzfkK84ocEZYt6OO4ofKUyJeA5x+H
rTyXIahvMgSpt5VqYYjW5rzoo65sT5uK90ruKY/4j21ej01nRHeD0gy3fkgyYgklcCBx3vpkO3sz
EPbnv18ysQGZKDZA/wXE5byXTzCAHvy40KheehLnQJz3geSv/uPv2iQ1Amw5fa8wwpX87fOztwBD
YejG0BCsyeH0JIlXUz5JsnpuKx1zI75Ilr5gYenUIMec7NYJFR5Eub1cnN/WD4/oqSjXL4RB956I
g4iLfdqli1BO+dK1xfZ0V4saBVQ9bA7nN1z+eXIX2SaroXgK1WHYokXNZXLirVxnyoddbnHe//Mj
KOvyrsnSaR9ZPxU/rZfVT22nx7aqbfwa5KoyZxSFa+kBtjfql/peI8btqwPelfLvRCe2X4V6izsG
WpMt3CBIsqc7Ptq6s7Gdm2Lp7pwkJVzpXsKQB3BaAg9K74TX7tj0UI2g9BJrvAMvWLZQCkGJYQ5c
pmqzJ+23rmql3yszNDe5KL2ygzPZ4H4j63DxEb+uVKxwndIhRaoHcMkL2EQpYKyMwA7b/32xcAMA
Ea4g91bLISNVbCbRxSgWQTzSC8g6eDEwzrIItq3ZA9qA3TeNYBawO7yQK8KQjgKe5tbO+ULn4vWR
C0+8FufquW0yJi6xXH0qylWufOzP2/8P689Hjidyv2ajJ9OlNTXL9rz7h8Odio44nQ+tp5/+0HA+
wfNR/q7t/Oty7WRb34qgccOdATPy08rz/qef08Xn4NPhEfMLt1XcPZ0Od744n7b7cKrnw3SEwFaj
zlzq/FMJDxc+aF+jIsNeF7xuffxQhKRVH/V8xv02sPA6/p1+0YQpl1zINlmSeRlZBc+/7QNV2eHy
iKI9mITyWAubIbmYZSPeAoQcpzDcEDSnG4lc/A04Gaio5zoGmnCJi5BBqPzuF3IYIxbo/tEPhOLz
6TXoWJaGdiczM1Y+0t93kjRMB7exWqFWIMdMS0JMA3Vv4rSCnz+ihT+dcjq1HEJ0gB328E/Q+lTJ
CBVtFCGWKBI6oViovbJCYtveS9uBkwNBKqydZF0V9k+yOnvNt5zcwUZzIOPr4qWVJTw8dhjLNkQq
Y4Sf1CXehkxt8P0oVKRiK4iERb1ABhd02upP6VNb06i48CZjTkyDDFYnDBjkYkT/7nhqS9RpB+eK
RLR5smkYhPEgKOydvJ/SmEGWNC7M8dwWj7BuVhb+paB/i0PbYKzAkMvFUwHpQrJq4v7Lut3oX4Ky
xKFa3FuZbYvJjGQreYfP2be5alIk/YDByMRbLQZ3siTv9Kc2Q4wfmfu8JbJ7P2XgTmV5o4eCmFrn
4rcrbqe8xeeMHPYBdEWnuhxfYhgXFV29l8m4WEWKeCWLs/QnGwSDOI3rn0NcVegN4rlgSvLl+Y7K
xqQoic0yVu0VlSuwRGgR2HzlpQODKe4tCuMYtcl6OCfJts6zJ0tYM2QDgt4XVYk71mx//WSv8HeW
C7KNCMwezLC2iwQPeRYMVLnosMshKmkgLPWnba7B0SUh0WVPDUwcNuE7L/GrEXrVgRiktRnb4cXS
ABOR/+A+IQnALZLFnk8IzApQGm0r1CfEjZF3R96Y892JGo1JqjPPGPXyrp0Xjvg4navyzcTrGNzJ
nP6Ut0HeoL+7VYixYF9Z6tCKhaWIGFNWtrc1QcTv5Jt2ukXyzXOTwULMaCQlEuGcMYiI+uzM+zQo
BDdB8IXF6PxgKQlEFVJp6BZUbwGZhM0orlMoCMqZa8M8lvVT0QvxzkP0AJ9icQnBXnbwfMX1/lPV
0CQ4aFhYyLclTlDSa1Ns/cQHUr4xkPq9xZfF07tU2vHBhrbSV1ii+nbuTr7B3YfJy5chUjTdVzMh
qYB3034qIGeenOTE2kV8KYJiUjao0n+Rz1JtVvWxFItzVZZkm4Uc8WFkACGfNOnyoYhjSLzAf8ws
/hczC9AGQB3+GVnhIwHWfP9RfkRVnPb5bWWh4kphGpBcLQMVct1Fy/kPqALoBDgqB+UqMlH/AqrQ
sLKAdcGeqic8Az5YWdh/ofqse64Nt9hwNNX7d0AVnMYnLWngHK6DkLQDOY0JsCnkvD/KdefwEAJl
US5gwqMpFdLLjy1PtvWndGqrJqYHyRyjmzLKstzqv62bAgSJYSJgeiqOcj6erMpFqSEHgd0xPtOj
dwvzjNl2O2Z30eB0oMf5BqQyStCKKTUCwLEvG7EPwK5SLCqUCpn5yY2aAgUsYS1QHOVWmdj/vOmH
w523Oa+WpQlpiVXTj1/xZkBS58/PfPpVxrh8Hs+rZenTNqczaxUHN1lvilEF+X1ehdY+qwDSN0rW
HSoHd8E2KBoMbui0gdbApYboiJeSbJULx27/pZ6WdPJyzUKIWgP6fZB7y6aM7PdRe5Tl84ayKhfn
LU+bi5/98AN/t/pTG32Lu21T+4pYzqq31epwPpIsGR76TGqNfZ8Q+ZkMXAf9s95P8kf5R7bpMK6g
6cNRPskB9YZKGNNrndOtPN/FTzdVVgt5/91QX9bwz6pVZ1cA/hqT0QlyjvUxIYm/Kicn3qA4wVMr
H0JmZZHfaBW2wGJD2SZLp/3kI61jFbrVOu1aPqezbJOrc3DBtRHBuxL7Yozn4kPYYZ8mf/O8nT6a
t3bvjFu54vzwy+rpoOIEjWg1acq11PQwY93mlTJ/a3zEozYc+ux7IayJCLALlyJhUJSKhdQrkVVy
WzhFKyQiY9FbwZmKmGaJYkfArAxrqJJRXqw7t4CQJAbTctGLyaLK3V8T0I/3jougtlgp41qypDKH
1slC7RoxTA/EYAGpAQYL57rRlDCl7OKrLsb+cmGLoaEsSZ9aphG/qrj1Pi9z5W5ORrshMEOvMPcn
g1hEQnil3Dga0EdyToE0OUUOZVjrQ9GI7yYLSRbA1PX6Q8wnl+NDGS0Z62k4WPmtHXoWGVX1Sv45
OEjxE7LoWn2IJEaejz6Ch+hYgzPLbxQHKFNCIjYxZ3wUzqfv4MS31mtG5bZ4dqU5qgxJyqpcSC9f
WUKT+AoHQJLEAm7WOZVwhl1w31xJR2PIRqDq5xYlA64T8kr1UZbkrzGbAJpgYtyq4UA2ezEmWyiz
Asia6800Or/dfMNYGPuiv4xMcIpWdAbM5ijireRDK2U1AwtnsCHOFbQ1A70o4QktsRfw5UnJe2Iq
jd8HeOHKJnnDzvcq2EJWLo5ZsPCRT7P8S4WJHM4zopqJc56TUiGBW5qoSaHDHQfhIRSPnNDN8aY6
3I7mgnRDOeyW04iLdbJkwgHQzUwoaqPtogjPMVnyJnRlV1ISpo6UdkMk/oeL6BagJTHGM1KFWUgj
irJeLAlpSIBuMv6hyOG2LAbCBU2WQL/HPEzhpVQ30eRUrAsnLowY2EvX6hDRLJBPPNKWF75ItaJZ
SBbJ0rnqLngAkhJ/l019H351h8neRHKi5ghjYTfLgy1Dzauz13AUdvoutss9PPbnysz43v/5Y104
Bfyxf+oT6K6VDs5rff4LT3+m9Iezxcyh6jT9AB9H2g+f/8qzG3ElxoUmwa/JbYIdPHciTeYQ+/Iv
l3+uIyczJz0Z2VCC4rOdUd9LN+Ie9Nuq15N08+F5lU9HCXYC74ZZaJaJzv/0BosH2BOi+5Gh7c5N
pplfAwK2trqYSCbABz4sQnx4fcfCuVLeldIlaFgTWpUKVKOYf8lw8kmVSs7PZB1qtKAcDMmvtME5
EKm6SF8pdT1sAcvHSJgZ3rrSu2rtiGfeFvpFuUM2MgEA5+PgOx1lW1DM35yyS7Z6j16PXGCdhGl9
iQDWGOVYVSwWw3Yxk57EJFqWHBeJpVWRNtOhcR60cUY+uHBtH3NTZud5PtHDiIk6yaH2OEww+Txh
Dx2qGv231DGSD/ipbtYdbs/kjVdRqK1tCG6/HvBG3Ei5WGaXxlrMdHTpRL0IZ3NdDOqlx3Qn55+I
JXhdGdPjcfnOoj7naof75AYXgX7jMo1HyVE7ykUYas/oboFVFEkQVUze5EIGus5tslouBSEUWZTb
yNXnqmwzkjBCaNi+kDWTHhooljj0qShbPxznVHRxDEaQZ97jEKBsm7a+1IX6nbSj1NsJ58L2rtTt
ARSGY65NLQVLBbYdCDnCPmOR445c8ZxlYiiJESgDI63gq2GKxlNRruejcoNkeUK8qrEJ4xDsGUW8
uZEhAlmUjXKBiiiDSLFQULag0xCxhfM+sjrcGb0Vnw4iV8lWeaAZqAY76cuAQ4BdMTQR9Vgc5Hwk
kusgpGIL7x0GKMR+xOpSjmdkEaINnbFoTERJVlMZxzrX/3Y1miL8jtxS7oQeGWPk8zHl7ufqafWn
X0vO+1heUu46kQb8c0IfzvK04ekYTo3+Yhi4OhYPdPrlJDq9Vmgpynqgm6D/Aoy+ZZtc9GLtubq4
dJlyY1k67yur/VJHx8xayYpJzJjQi9hBRZafHIw4lGKK7lYWT63n45x/ih5R9UPgD75cK39P7vJ3
G3844nn1p1OUO384vjgp2TbFfCnceC9n+zLeJxdyZv93VVR4PR/7UGsl18ow4TlGKkumhVB6YM0/
ZO1vY6mfQqtyw39sQ5MeycI+VU9ROmDPjBfOvyn3O/2KbPy8vscGzq/t2vx1xqKXPZ+7LAEGI0h2
/nPlxZB/WmMkv9ecI6JyQ0sLrcNQ771qJM0R4w4gDiwX8uKNCJ0uPjq5OXE4+6GqihYwZT+sT7j9
fBiu0AdwtjKEZYmBkCOHfLJ+Xpwam0ILhOmyTsckxoXn9YbY83RIeRBZl6tPjbKuinS4BvhmBMhI
yBoF+WpUYc2MkBa7bC5XqmJ1m7ohbuQ2SYjWYYP+VV1hnG2ivEcqSHR7k7mMD9rUrh3AIfvBxBWi
1xr1FF+HNImsmxxLLnKkHSFgD2KmISoLz3gT9J559BZQcbIU1TlCRqLNjAdnx1R/L8NBMlzmyVFV
AvnJ95Bu8ucMar6vXIDpIbMgh3gydnWK+MtIVyg6cdmIvKoCnrM1V6Wj3esRfgMZum8YCkTuEZGV
eTegeXGcxKJHL/YQQ8WSMchEzFpkKR/aQ5IwZkB7XkURlsXoBMuxbQxtE5bWq7SEHcQ86LyQbTYj
hLWhoQw4um0MCR79j7I1lKPe4pedKYAztDp5WRrXJTEpumMZN5eLFgQ5vL1npA8YScorcY6TyZJc
yBUZUop+NwQFFm3IlZ4Wehbt28XdBvLbKAOZySLCD6P4MJ6KpxRDEV+T1/K28xgNRwxEPQbNMX9v
CDP488aa+FrL3eQaWbKiVWVwM+DyCOnd3wu0Bz5W5QrZFtcaGDJvstbQrgYUrNB6tBOz4P4SZJdt
5xWyNIlL5U0eFs9iNC/vryydF4PI8sh7LttktdNE0OdcP5WW/i6CT7pNT7MFcUC5Qu4s9xPuz51t
attFdLkyECxjwOeqIrvI6IRhEB3vKfty3jSKCxO40+z5HzbKjHgXxwj7DExVvQX5mz2wfyzShWom
to9YIwP6Y9aLU8SaCUaEJRYIzAGm5aVcwKL2na539446IZAfisCwXPQ5caiVabrrQe2r0we8hjj5
60Mmv0TQ1qdNBTkcDTh3PmYgzOGoj0eDL/gRDVRklf9U+8WM8tW5LktyG7m1rFaBmu3/E6xFCKGb
/7dgreMRvfyfgrVF8fOti9/67l/itXK3X/FaR/tL8Ns024EcJ8K1cMx+xWsd4y9HtxwVgDjkM/yH
4cd9sB62LE2Q00wdZ0kTOh40qi76f//XVP/yXI/4B5Q6R8M3698iwbnOp3it6ToGsnSqbrqaY6nq
ZztZi5G2Z5fxsG9gi0UAxfw+rC+Bk8U+9paeb3XdS6e8p41x76pDssIUp8NIDMWTNLHbVeFmJsPC
FuEAt3iukCRQO/cRMGF6DIsquBjqdyCDl4NrtitHsa/jEvlkNYY7izqXQwATaWN4SB5cdggMAYI3
pQl/WQRpbWT1iuUpFiKlmGJeowV5h1400G7D+U4i+AlP1rtMM+jdQphgCsrSzq26sYKxYzQPUrB2
JnDLnGSTow8wYousfU+0ovJnKOHq9BS4CzmU2Lzz5vsh8x6b0VorS/HYMEmPGvvatpLXfvRuWju6
GnHnmDqGxGpzDcFn8KsOQCgYeNWvhuZliapHDO7ugfR8bbMGFOm0aVVsPRDn/2Ia0W3vpO9Dw8nb
kNbRWXsvw86AxcVldmz9zq6si8bSmLVwndKQcw6d5gX9Nfi7WyPXd0GAFNdYXCOtsVE1k5myeY3G
8Es2BLtQw0s+XVAwCosfRp1smsY9xCqXDW4eySt2SQKrwhowwCU4B9WdpRsm4ld6KkQ10Lxameke
TDfqz7BtcDGBSzUAOlGTbK/iCRMKRDISyZtKdQ/mZH8LnO4taNgvHhaIQAlGCWOOtmNu+VEAEsWW
T4rSoiy9fNPsZZ2YDVz8CAstlGkONhIV/pCad0Af4UoZ+l4cODED8MvibiPP9cOsnsOZ61Bh+LKp
J/c56XW4eAlUB2Kwd21IgIYInY+/GbxyQMtVYQHz4+sJ2rQ1sV2K2/G6L9CFh1+z6esGQTUkDNY4
qz4RiUC0wOndtVcW7y0mtJsM9QUEn65jh0eHf7vORRu9d1rN70rnuenc4QL9lrcgUwCNN95jAjlj
HYdXIdDrNkPXMOpH4lh400V5smzNDjVbzZlvlUF705s3LY2Ve70N1uj/AqfvKxVp2XXt2dA8gqO5
qOm2cdBSQftndDEQNlrOdbScAz5Bh2goCCrysgSeN5FeHDZLrZn+or5XzqCu0QW5Q+gMMoTqPdZT
+IzoyHUac381LpBq3SGUBERPC9F2KeJtOqMYZ0JvTOqCP7MCMI571RxU00HP3qYh8BkKYwlV6Pde
1zUrCDdj3/l4qF/rJdFOl6FPn3k/EQCM4vy+0oXW/AyNSn23A3taLbp48er0kEUEL3LLup7m9H1C
rGCl61yVRi+fQZshN7gKzJQ3QX3WRFg4sMAJa6jqInNljjwiaLcgWkjmYxUWqFejxviCgJy77kqb
JCuqOn7TNi9jYuMmLawdC4bvvGIKL53vqru6yi9Rhp5ItD46HrZpQ5XuQ8iwS/qaEl1M3dyHcgNq
g7NQtfDdbLR1P27RyHhE0G6rpRom1NDuXYeXphkYA0Q5vMwyP9TmxCg9Dy46w0lRM2a97SavUB7Q
HRCm4GMdvBRNNO97bqFjOo96Y6ABCuOJNcWqwm8CAuSUrgEAdhvsOGIfEWeM6ND/8pz2xUn5Xagn
KGr30y5q50uXr2dqOxhyVrdFxRcoR0QETMCILHWavyK5AKK/qw95xYelcJgD4vyb6UImPayRGlVh
1aiRvW0y7b5Ha8tPcALZ521SIa+FpOnYwEDzdPHO9hX2gTHaHQkfy7Jpvuul946+LICLNltjxjit
A9icZVoFO5hcF26rTLsuNG7TaDk2yLNvUNYBuh19aVs+R6kDQHQejUsAXWAxYUCua5CnxJuQzUni
gs4gvTK4EJBu3aswuFBjPBu92HhQMGWfOsUEBmyuiNqUazVJ340yD3CpKMrtEFnXo8IdHEyr9Qsk
pyGzFs4qmt0ntbf2JSIyoLVX9ZUK7BLHPgBlao75keeUfN5y5sgkVZDPVovdiP2cP6XDZtAQvxxS
t/RH07slB7s1jRtFSLAqQXGpV8EbgXJGeVq6jqrkR19kDzgWVuipvYwd6JnFSZdtWTUoFM3Va5UK
/GlrPQ50vr5tRLx6GfbCCmxtw+RxEd+SsNXv5iZN1qHX3aPJ96A2/Q9s0p4aG0dUt+v4WNjhrZMK
31k8pz1A+RHktAYJQXs3msD983aOV2jd3cQoEkGN5nNbmM2hNlxGrqLDQuEdvzeFE4W0Bc8OTvkq
8IwBoR+AHUN1g7fYd6cv3iMz3yVL/5W4br3StOyHqvAu5ijL+cjI7XITB29IfYegxUvC9Zh7ovd2
USdefTG1wc6agPzztZ+RV1b+i73zWpIUy9b0q7Sde9rQYmzOXACuRWh5g0VkRqIcrXn6+cCz2iOj
squm5/pYZREbLRy2WOsXfgiPTtaPY2ccuk50vEikBvZa2SkCb9GE2oLOERX+KH7gIPQIDzxEQ3u4
GZVksMe0eAmb0bBzn8ZIkCA8Kj3Cz4bOtzy24ABFFcm4yuK+UpP+RZS8iV38VObidnLZDnvaScS+
clH8QPQlckwPLyKwKVCrT76Dm5EKw9Bp873WvQRQBNyy1CrbkzA+KPuaFKpOZWPF+sYik0sXv04B
tQBJTkIRvnLlCAx6SXFL0CtzfpbOEO6rdqSqMCcdyEa+aZvSKZoeKPpUQeq9HjBOpyUWFcwzTu2u
6D27AKpi4+gWOh36G4jaI+k7qAba10fcRZ0ElZFlArQZsTiaQz4exUaT5fk09b7Igtq9IK0wxmgd
wRfux6F+RtInRkSqQSAHD81SU2/IiuFHIQZLq6GlDJSDhho7/Te6DYKW3wlwx53AOkCHghqenUQ3
wKUaZSrG0fiRTV2XMJcPBngeGymF4zCKz/ObYylZxhuAnxcKawFUqYXRCxnx7hOYmxRDBhjYJRC5
Cg9I7wlpwPUJ6xXbP1qgjXiRGFxqvVG7feBdy2MXuHWET0uASmEkoaiaoUBShumH2UnFFtvMnCA/
cimQYhZtC6kWowTbsLPCeEwyukqxQDdLj0mZoYVDVN7WER1d1pJ6yyNP17Ku17ta7n9OiiGrIfy1
la0NKN2X5ULvW2urIEJg1rm0pgf+EhS4/2Hf5VZVMneOu21ZWtKiQ1HyJPYuKabpaLdaYLz5hhZN
JG/k4L2S2LhfMTnPi9V4ctM2gl87aYAH6GhHkdpjAineXfxZZruWzFjWph8tkGJpz0lcrRGb7exA
ccnpYn/abL0lOsWoDanvnYRtzpxB0os6c/ShG0kny8EO4fkrVR+05ZzstcwSLx+0wB1BqXaWXJpL
3FN1k8zNSG67r9SjlATSSgx1zQ5iqE+qWmB6GcWNtUrkFKecGg+AOZE8J46htzxopXVaFvMKRCNV
FBpKgZ43qKcRMvZ2aCYLnun3REjGYmy/CSsLyT/cWYL0iN0PTvMy7AukKfy9odf7vIFnXp6wry8T
LK6BMOyFTBZXSqDoJMgaHfspZRHoKnqlQg3AMb3ztA+0qr07SKl0wKz2W5aV7T4wxHY/3kDRPOYF
vEnAYNqWszzowSv+DvpWAXYakonZnOroRGCNF8asxH5LxGZywpqKsSHTxdFPP+Y5ohbAABtjtCXy
htEU05kzrHPphIx0avg7AwDBLspCfBxk4yUV0GwseFmB1evPhqhXy0yWlO3sUYKGK+ail3nUY2UY
IMH32a6EZJ6B5dBkXyKqMZL8RkzfEbFsWyhzeSsJHmJkpwBh864KXbo5ROd7E+OmRIYD1mItGAEh
9DUECaY5uQsZTlk+5MHebHO3NTEEmyfVtPo82+WPSuh5S7BmwMa1HCXwpJ4c+GppIXcEbURDb1FS
Jx9IDrV34zTs9roXGNB7sZsaSv8IOVfbSaal7Yok1c8lvIINV60FTNunZfMmDXYvuC1s0c0G/j/t
BOZJ2+Gky8db5r3TVOJBUrSD10XtR87F5jDCXzBnQjVJE/Gt8zyEV6ym3XXwhA6DIOyjkV74qHZ3
YV0JxzrRdmmHvH2hdKddYTTSvVClOMThAbOaZ7UxOCrglRZGR9+McKt8fwojaV/BwbK79oQ7r5Tk
y5Nl+lgqK90rbLKV0RvxDVp/MfmJ/iVpDNLajaUtTikdBNLodM8nVm7D0w4M/f5TfOH6LE3zj7RJ
cINN6+q//0sSf0VXTaN1VVdMoFy8LCaR1V/RVSdLIKualc26Tqp0JXuLaawaxoPpIjF23wCkQBOT
YUlLwFgNab3+f86vSqYo61i8KOJ0fZ/QXdYALdGq82ZdGf0DOhHH0qAzyUBQCePvdPblqorsRg8g
dI2rvz73BBy7iPVo51vHIQJtIiQGLfPLqen8C2o4ps36NDBOnAaMVWPd9yfESHwVA29VXGNx6Dvz
Wf8HqPg3sS9eM/kvkYoP9VvwOer1c4d/wRTBImqiaZrwMDV5DmD9AVOU0H5C28nSJBGFJVE1fgl7
Ibium7o4BbQlFXDjz7CXYkyyUPSLNMJUBmE07T+BKaIyBeLx8+uE8ZGlKKKiYl6L0N0My/z8JmdF
FgbZYA4HXRLgJsczsGsCI3wq6nSHT/YcfD4XjS8bqKcVcjVGs+yqGAPmzEC7IkACt4LwsoJrjNZK
Zz22mdYtm0zdI44UEtzCsI2k07pszH1ZCnDjPeTaBWn8gRNLiJnkiPjNMIQrYlyIhZcCDTa4EWAI
/mQFJQ+ryJgq2q6hHYleAmF8RnWdDqPXhetcneBJHXZrSVPQb8SS11Lp05wKwgnJlKGrwk4j6zXd
iZlYaXY1FwUpM8e7uagmUBF35pghpjclWgNg3T93CKew/PlRfDrMvNenpzRvNS+kDluFdIRWDabJ
4hkMTzdeb59nCLzXdKelCtNcm8A086J5MiPlZ9rD75apHQ02IlTscqZKzMWvGPsLa+JyjMtpUtWb
8DrTMf5U/Ouzz0e7QPn9MNc2w5Shnb39xClrO5faKZM8ly4rqimjfZmdSz5itMCTpq0vu1wOM+8y
z+LaEjgIkYoQ1/+8sTSnr78e8bx03h19cs4zF0PDbqcs+Dzz5Zou55uP9eVU82wwvRTClIe/7Juf
0/TT/QVT7j7N6fSd0atndOWMXP0EeZ0RmXoC5MLHUeCMa51hCxcE7LzJ+Rj/Fr/5afUZv0soB/bF
nFybd/pyuHn236/+epX+RJwOLMxbbYsG3kbygBDwDGGYJsUM+7C6CXI1kW/P89mUeZo3mjefZxl3
R9vudl46L7gcaZyTVvP8aQZq/Gsyb5jOGIzLPqYAHbaZrEZLwCjKBFBBdQqsinYpNhOCJZmwLPP6
fsK35DPSZcK8aDP6ZcLBdIKAiI16Q4hO28zjD2+yi0zDam9MOBo0OYf1GPZIOU64ndli9FxE6i3d
ajM2R5ywOefivDSojZ06YXjmuXky7zhvd5n9dMh54bx63vCy37zMk2O4/FEaLAt/JBfXYtzXDkXg
jl65G5tM2aJmryIax9DRO9WvFwzZGWaWzVX7DCiVkpLoBylPkMJTYm2CRqqGp6/TUXTjoTiOanE/
U6vPzOaZ7Klre4Yiw2Zmt87I0Asl+LIsnbw8swmsM9Npz9RzNPyp2EvlSY0KbCcMSV8HZaGsiPQh
vuwzOelSsQxH6T5MekJHpl8hp9569ySAbipkkJx8StcyqFJsBNRCd55NMApVa+5CbpvIQSR13EZy
VxPxNqUMXd2oOcM28wlxa5SFtfKtZokyeLeRmkdNad8Us5GWjK8KYvZNvrMquFQILdBCiIq37KXx
zjuZjp434rqYUGkzFE2bMIpzqTJLdW3IqDRMgAozLCHD6aTSZ7DYDMmrchMEyFy8LAxb8YpI2Xhm
P/fTFzTTsefSZVIOgkTOg/zG9CHNk3giR6FovsHJcEjsABbEVvCvCrEWVnoJOErIJ5DnkBCt133s
7gSkfNOyuZattju/iMr0xl5ev7k0LytOJcJ0rYpkoCFiYoId32VQzvCWDO5lfi4VcgMoADLesCaO
6kKPYaiIkBe/sJLD7sNKZRHO8wEQz21fIBYTd3LrpKpRq4vKawp3EMF6NGbHUFMc8e07FyGVWU0l
b8BlLL2uVJF+RGvKzwGzI3KN232KgnUmmedJ0WzUDlCn3kTmtp78U8hkqG5opqWd1QoglB7NCAQc
gbe4Qb9Q+JB7Ilv0aNbScFNFy+GO4KQSbKq7/tUMVpi14cMXps74eFoLPzI8hxW3SBzAubyK8fcQ
9ZPrsF2hyd4kHMstxfXQPC++KfmxQFmvWsuBKwaLFi+6hdGGC7la4NvN2HWdmk44Hn3xWkKNXf2O
7G2LR33iRCXCKKBLF7hL1I+EgEqMMYO3RNmTEU9PW7PfkVg/+diJuDjh6tlzMGyS8UOWF5HW2Xmw
Dbsl1IVWd0QBnWIb5bvWbEEOP+jqWtU2Cs4V/pPxgUrvoD1o1gK1Suydy+iQ6Y+BsipOey9YIDmU
DDs13qfBoRQ3ubg2SwQVFlnr4Lw8jvbY1G6urCoepyyQ7yEczWWFB6nAq3ojmGgLOsKPPicKiZZV
1zyXvYssAEf08iuS9gm+ieBjmv1g3qanVdc8JQLRPP86r7/r7arcmjsDQ4wcHZYVgEDMcgw0Ok+b
QNAc01yrzbaGIxcTHCZb4Xji0QedYa6rxPHMtfLW+Uj8ZbBit3m8keN9UgF8cjLxGFjwI4F+Y+V4
H+JnC/r/eiDAKNNHRUrXrn/g7yE+l4+msO3FtfKDKJVEf+1KOiQVyutrT1sgLhV6kLhXJOvax2jX
W4vuCiMy6aE+hK6C1VDtxB5EWZxKICRuemWFYzqy1Fr5gUXAeNr52cGMHSlEtwz/2L0pv0cj/cjt
WDZ2Ne7xKcswTdFXZrmaMgjGddzs8KFtR74LsqSnCGsL8kSPanXweY92CP3wvImbiv4KncuTbgs/
QLgbmksdJvCa9sE2R+NMWRAXVYGP5zvtB9+sqn0PxgV+8QW6OPVW+pGVNymChKOjiNMD4zkJBeHo
Gv1WVzZQettEAiAgB/cOvbU5WP2aQZfvHXRbs3Q5YHtCzgY1qegQNgvS5Z3qIMMu1mupd8V9fos8
qaTeW6ftKOJG41abpF57JSZxKGDuTuMC5kRZ7w3CsshC5jryO7a6H+PBXvSv/QMyV0glkZzUbmqs
jQLBbtu9Vi+HaNmvuE0fJ1DttG7qTTcSO7Glj+gVgUqdnFeH1IHodvJtlxBYW4r3suCqwouYHkLj
Knwm1YYcoY7vuk4P3EleLGVb8SngpCZd58TXxfB2RF+OaIPNV1tGGzHMSVG52EtBrzcG5L/crtvJ
vttiby/ZJWIXPplIZ5ik4aBJ76PyvU5WsQ8DWbpvzKua+Hq0RsRzxDzzO0Kh1gOcEzIAR8LiUFAN
2maL4Ck9SKxblt1L3NkoMeCf2KTLPFkxLMqeSVhjutXktoLOVOFylEpYRQHWGi7P/MjLbByso7JL
VqRz0YyplyBvzcZGpYTkMZYPTm84XEmIeUi2aOsHBk7oV+S75llTnkmIGadFvW5u5e+esojLNZdG
wG/ybziZxzJfcU0eEeJkL5PxU2xSIg/5E1I9arhSrN0J55GFJxLku0s9zH4QxyhtPGxawmTiMnhv
wuNogUHeCG/wXeyiFu1BWFXhscWxAPFXctkP6VNygCl/hXbYoh5vg3BJBkQuXhXlCq3MJmuwwaAP
twDa1xbYqx1QIRLUAxpaqLAm+cOQoYy6MASy1TctxKDYSW7geUjqGmWpMrcHXDqurScEw61v2aOx
O8GeWaNPdodUaI7IxM24i/FQkhb9k1U5+IERT+piNHpxjyV/5EbPeE/pIx5YMvG3dXWirXPmbJ8L
9F2gF8zXt8+Few2l1BHDge0w4GgFv+7NEvd1ScOAqAouHvzIiFTZhM198IOjrWZ3901wP4zII2h2
jSd0tG1wQ9JXaXPnRz+64aVViXJWmDsFT0kFWLM+yP5VGxBzY0ZckswST6uTeSviXF3A5N3rPc4J
LrB20u1h8dble0nYVfGKJxTTFGLNVBA2BcVCKBXaOylJ0MCkXuz2u/nGVV4Fz6G64+jxjgFNQHSt
BQdmo43mFKvuNsM6UnYnQAweIQ1pvhVKkQVwBbt+R/0OOflyFTfuvUhS1dG3pFvsaGk4fOrfNJhL
T/ng6tfxotyoN0q8xPHSTXfDtV4ulFdvXUfA0x1jwZtmLGKU5r/nVAeP/n0UOuKdceyiBVcuOXwM
wVNvuVgH4aTrP6jX5ncI0Af/8FE+NbiyHyOUPn0b3UWcrgXeWGZQTXZqW7sF0eZ4a+Q6bRIvDrq+
S+32m/2RL5pv1VJ3N1AD5WvlSPrkeqBSoAPwoKKi6NvpU/REShlpx/JJA/eCECHSgODjFh4KhzZ/
A0zOOrvDy6dFoN6NV0rmeteesWjlhxM5ymhV40sM/AESkmH7vROg20PmBucMmJyLDUr9SQAkycle
q1V+RYYCqpm48qtbREsztB1Hxy+XwyLcItbrgKmTcc3AZyQ9jlvFcBLJfUfv1ZmMKheNvJSeNmrj
dq8gnJQ9Ar5rJIiro/BNfAT3iG949YZEwwLxpBttndyID/42PliAOTARRDguOrbQ4B6yFbJeySq8
MV+EiVFlS09JvEDyenw3uOpFzKWlyPFsMvyRnMCk2+awDAsCN7ypYhs2CPoo2hOyDLxnLBAfpHsy
we2d/FgdsdtattfanvBzex3vdEdxedmXjeWoPDRH2yv76thelxtv9UqebdyP++KooBrp+GuBWVza
DnzeAJNipJP3PYqN9yBn29ZeoqpkD+kdWwDytBnp7LVl8FJvtJYbHxaIQm5fq7d+nxx7VwNivKL3
sZe36T6Q7XGJIL9D8n9xci07sRs7OiBhaLOJmx1OS2spO9F1vYHFmN/Hx/xeeA5vSW+9RfeWHd2j
AvmjeOwW+UazcxfJlfrFf5qS/a51j+YqOnAYIDBNSOe40pJW44majFeHJ6zyXYnUsryxRJepw7vr
8bbcT5qdm/gorDXX2Gv38HRcWDAr6xqs7dJ4QedTwG35oCOu9tI4soNKswMeQXSQCtRfBGVN2pLG
5QWZbmflr+iUbE47XofH6L7edz9wNFu1++INSauMyNez+OM5OYa3w8L7Ebyk35O1yJOgjtF22q45
WIi2pTb1511zSGVn2bxicHGjk4ijbkFvWWJ6L36kLhuKvTM8SKiT2PfWe/OK74q6iHfFTbI239SH
8mUgucpgxFHfypfom+p0x8h3+7t4F+/kB7R7r4sb9SFeYD5riytSsrbo4JDCCcAZONQ+S1AQLrFC
bW+sYRRtg+fppVsLuDpP1VuD3k1tF68qxUNI9my6kuRGWqdXNInb4oN3NXtAtG4z7qJl9TDufOqY
+ilDzPBA6xR/zO99/RRdAT/gX89X5Pa7hN8rchHjq6e8mhOi2yjaAJ/5nsMPCNz1E+v4mMLG1aWd
yRiFR6Pa7IaWCDrT2L327+N7dCd4pBsdhLGldkmmXx1WuOTWJp+J8I7TiEQ1qi37DebvfC3X+tZf
95ueH2Q49t/LF1Arla0sed9RQaZL/g1FS/R3H4WrcSkt/TVswyaS1miri4+d8oxz9MbfhJuerJvd
FstxoWxxvjxAg1oYt8nHQNeucgPrO9LJBUAmUrtWfx0/mYaNqERwM9yKK+Nq3DfDTXwod3QpNORp
Klt8yRxr0a6964/wBkxPA+08JmnodnSVt9FVeDM+9XMFONcSZLGpVCA/VA/Zh2/z9LlzNAnZEZ1h
NHapP2gG37sDsqXqY71J3X5Dpt58q6+KrfWenJCVcbpbDLzNN0rlS/Cs7dsrPJ+56nEPR7a6bWuc
jh1+9/bOeBIfyqsYwMq4Sm6m/sGr9F68colR7oaai3LJsB+faBDb95GfEeM1IDo4ooJjIS92QJ7b
HRYCrmH2sB0W7+2aHh5jzVvlCDbP9qkrcIdblFfUpTSTr2Ny6IZV9XC6oso7XXUHniuWSg72RDgP
2tKVvEUO2KYL5Eiv4uaELcHeWpigguBfsTBfFG667qlu8By7ElfiMVvXtYuD91O5hBdFvMoOqMYe
/fV74OYLDbVG2rT+Rt+jNkuDF11x3X2xkKgkRadfMhp7wt7Sfze+jy9YuGjfpRftyqTtxnroCIp1
p2/qXVA51i2+lJ2xaLBBwgfomu4gcRhe2gfEKameyw1sQBfSw525Klb0UDny6hpZ0lv6FN2HOd29
v2132QpxxY+WemKdrCuncKR1tIzuwhsMlXbpsrtFE9+RnmRegRg8hys/tHyZN3yz3iOxRX5A9UMJ
UY9diI/D2/CWX5f38S2WifuUWtD4Zl0F9zAJr0qsGjeIYa6So3kjLvDTe3mPXOG237V8zsp6+k8H
xNbZ6Ovrj/Lb6VrQEBu2u9O6AIkEhuQZ9DjySTFdKAcV1WczONDSiI+VtzfrJf3irb6NF1BiCe9u
GC/cREv8R0mgpLb8YEn2aUk9nXWb/t7fqijauynsSHMxGh/iEDqmfxPrA7/iWLvGfY1Dtutvdd4j
kL732a31xEW8+ys6+FHULmd+ZgwjBwl7Q2FsxPhojrjNanMXob3zsgq7BVPWiRUgnDQTU+fSTFyd
S+dolCk1y6yLbhiFEH+aeaHzZI5EXWbnkj9zJjtFBS1FKGq+HlM8bZvAyjHeke7ibuw3AZrzhdfl
GwUhTamujI3U0RdsQxSsX1uCOaCvlpO6Y9HK4XrA0G9r8lVPWlOh0K0liKVrUfSvZGLyq/KE1u88
mbAZIK82fgE2cibLz6WqUso1SAe8d8gCVNEU1Z8p1wSAJh7UxJQHVhHSCnRUl6cq26TIVMuhSQTT
fPDNMlmMvkKEJMXDYiw0EB0KA94xIp80KMV1qRIbDHUiDtK0qJ/oJ0GAHXE9xO9SrRN9kZFhDuhR
50gdL7O+nzrlCdi502HIdbpB0xUT1ZrY6pEIXTwG7Fh7eYjgaHaUFYUKtxCuCNSuS788UXFyTYqv
lLaWPfUtjKYmHpIzy/xMfZ/5w02vE9IIkRxM5pDuHOid47pzyZiTdV1R7BLPB8H2L8rwMHFQvtCI
cwG1gjLwlz6G4oRUZq2rSfWqnSbz7DwRcwJXbccIbI6DzpNcQPh4MRd1z7up8RheznHZc6xWHmW4
+kXItAt0YQ1sBMCXgShCP0XKh3+VoImhazEtmydfZuft5t1iIYcflMA1lsyMQHf1EYvVh9ibMLMN
KoC44VMVaWdwV95JtSyjW3Y81RMTfua/IkNQwoRR+lWUjcfE23SNH7lyo1ATTXoTIBSR4Zp0JOZS
bFo7PAtiFzjFdSbqqbQA7Flskag1WuyWmiuw1NKyxWd1O8qQjAui6sRI9UdDNpvNeW5egRKNAUKa
mP2nhfN+5/m52PYLKwUzo4xkHjQqfBk6/bb2S+LHlaYF5Mbm8rx4nqTkKregsFEHmzadZy9ri8oj
4opl6Jfl56MoTVmOzmWV3qU3JtYlS1BkitOKoeS0g6gdQossKGiGAbQikU2vV3Ue7yRgkfFuC2qL
TY7Uv2QnrVxllrq5rJtL/iRzYY4TC3LeQdGLSlzMq+YJDnn8aGoFAjrLW9mdN5p3InqN6gKm3CQK
p/P1+DTA0ZsPdVl6np93mHedN42MSVZjLl6Od95yXnjZ/bLP+fBfN0dRO12W5aTR/sd1XDbpjLJ0
oENkqElyl18O/fXKPs3/9souxy00/KVlKyLzPD23+dSfrv7T3Z2L857e5Rl/OtO5OG9wvkGrYZyJ
+QLkr39d85cLv6yYz2xUk77gvPDTmS/P48vNzBv+6Qoupxhfx1p9IE33Uk0tyaxpNvPW5smXZV9m
f7cJOQDiWl8OI80KpZfN59Jlm/mw2awretnmsvp3y76eZj7El8OetzGU8bZG1mE5k+2QLqHKQoc+
WxVV9FNQb2pv57UzPXGWaptnsQsluThT+eY15llvb9r8XJyXZsSaZCRXVr87xLzFPLkcZp79dDX/
dr/Llfz1YebtLpvMx7ssg6UdLP4He/T/wruz4Gx9woa5b/XbP87Gdce35OO//8sNq7oMv9X/yH78
A8G0JnkPf7GhO+//BwEPfTPQRJapmmf+HQS4Pwh4xj8lCXaeISqKDtpIvLjQKSaqaKoF006RTFM1
dFb9gUQy/4lkviKzkpwyllj6f4ZE+hWHpFoiOClVASSlaooOJOlXRN0gpbEUDKReBAtxdew1/B/a
yLjIX4pwmKQEthxD68g0XQ8fLnT5qvauEQNEl77LUOgqfH5Dutx+Eq277rrL8aq9qotniaFeHV5/
esy/gR/yPf3magEfSnAGLWBT0gTS+4T/yzQd9xLT52p7MPaoatpVkl/jkweEXX0erHxftfECn15C
emshEW8NNCvy8TiY7boQ6nc5IVCrAjhGKdsnqqyevEOIEFin6Jth8lUgCT6ZuDeM2KwrQ/mo8gHK
GClf74rD4Apnx7jpQS28ng434CXiTcvYIi5h7hTZt2kb2Bs25lbudDokPtad5ZFmJU7CqWpsMHJl
b072oSyaNpkOWeQSsHvVNvNuOR2q0+hdm81CzL+pHP2Piyqgw03XNF3gfMFIz2QiOTIjIewR2CGH
8+HGeJ3uejnbZgIsC9xKMKGZygXlydoHsgmnJlrgM5oyxatpm2DyWII8gfvPtFpNE1K/7DJtirGt
F8GiwZnLrHEHgKpFCrZo+b8k5cDeamitxcTDpqgAzswxwix1iwD1R+JoBfsW2C74A6wo4vmJdZgO
J0e7pq3WKsOBaYs47G4KtgZ4H+MdxM9RY5tjwgCLyfWrV1q1U6dwbrWOUw7AOebr4uSFhEzCz1ud
zgchyDYsaUWCo0jb9bQKFuT8t19r4nsFRkEuGoZE3ADHUfPG9oRwNT2e6d6nk8/LhWhRpPFyKk+P
0JvKrKvwNbYyN4rvRS5tUNJHVUT8qAxQwT5BnsDLZpUQpW5Q/PHBAOuU2+w6ku+BTbtiyOtQb0MG
sTqiCtPstHGFhjH0MoZoBIgEeq2nxFGncWiUkNIiMs9ybyyJp3p0jl/xkF9Nx63idhnGhBI53HQI
mbJVGxCdQme6Kl2WnD92NeXaKSKIlgTvQyJgHuVpXTEdloTIFAHAl1gNazuU6jvx1C4Tdp+uYNoN
uJxuvUgKJsu6t26LYdmifmZHbfaWRJINzNFRdULfBeOtfC8TfBYhGb61feKUTXzbCyBLfGDzuAS/
xlWyOEm6bQ3KtZecHrtcJ0itwR3Ds8OvjF01GAd6+s7o459BVM4I5EMDHd9NQY/YmDB3NYJEEPru
4/RZrkjSMi4nThzBbhrE7luq+m4SkBnB1xm+kxRcQ9ZdIHzBe9YslK6+Yazq5BhJNyjhhrFyRSX2
P/jdn03h3+B3JUmcwOH/nry+RGg0/P5Lu/lzn58Npyn+U6Tx00VFAyYI3vaPZtM0/klLqmuTbChy
ocpEKf/JW1fQGRUB6pu6LOri2fL1Z7Mpq/8EB0w7DCLYAFuMcOj/+d/f+v/lf2Q/W57qy/xnIPzk
R/sZvqvyKmuqokpollIUpS9AeLBTeNTlWbNm1FADJMGHRYiyaFflxVXdt0hhnYJgFSZCjKe2yBck
T76kBaPa/FrNMSaTG8zm8Qyhwi+Rb9DKlMQ6leTJp+VpUpx1pPZQaQUxCjEtVlaAP86n5/2b1hR6
/+db0CbOPYIAGNnCytdhvv7alhbA2ax27HFB5qdyqgZirjD5QnqouqUycKERf6XGMr4bmXD6m3N/
JRKcT27BlBAN9CfA4f56ckRzWiBQWr0qi2BptvTTTwqstyFYnGSpsxvPv8p1Gp+4SB1PCZszrP6X
3/Pz7/fb8/OzWYpu8I6pkyru547EKPVxTvtZrxKzulbULnalDg2vKtVJM/sEseMNpkDU1Al2IhoR
3r9+9tKX92e+f4W7V3m9Eao1v9x/39ZNfNJ4+JpWB6CQ2lu/pElXBk2iw0XiTlFq3zXM8FsJN8bp
hoF0BXRC+EqJQpIhL4W/eSS/vyIon9PHJeFb8OsTqSHBeUpe1yshI9ggRX2wSOnF7f/mxr/04Lhx
TeZzQaUXhL9iGl9OU/mmUrUFTo79KGXuYGbIBfQ61nteh1tD7W9FP/WOY0WGTG6ldYNZ5rVR4jV/
Mgp5nyvAoU69julrqJr/GcNjvjR626KsoGsh6ur0hD51LjXio0og1c2qKr4bHhRKXQi+qYqFZjxm
Zir2UrpHsPqvH8ifH7smy7IFP8mEb0Ct9etJvQAapKlkWBVhtuFgZHQid2Vli78+y++eukyH2TIN
0aKjP63/dGuiWckYiMbcmo+AwWhyG2WmI7OgACD761NNb+4nnsz8FD+f6ssPrKsiYq3aqVmZA2HX
5oRcWhN9zyOs+xRDreyBHkEYDIe/PusXL21tPq1pMCRSTN3iBf5SIQ9BDJOw44OWDbGBM1CnGBuL
uzo0kuWYk9poyVJEQ3PI8+6+NtRoMRTtmqrBsnMB6Ft70pRFFwkrzFnldYyeOdctL1udetds2g5X
5nhfaL1ot43VLugs/ih9IEyCJx+8ASGItPR/VGhNrIf4ujQzZOVjDUfPQQ73pJ38+kZqBBKfWrj+
mzufHuiXB64QaUXjRTMN+U+vrVn5upzVfLgnuY6XUh/eKHWK753PXQlBe1NP/buuFQC+WPcgB5G9
VofrLm0Nt++1yfTp7lTVBV1O8ieNgZOsCfVCQX/V9UO6Yy0vi9y2MDfKsXBOWnY0jXGdAxIoCrQf
RlnZM7iMDn31LUxS8B1mJ669Z9jCkS1HzV6Qo6e/vmVJ+nPbpSkibddUWWHyPjfPn97nyDrp8aid
6hVx02TRNCMsvOijz6CdVd3DGGUxjEeTrKSm9et04HEI2o/Bqo5iHS7zMRL2fvY9jfkrii8yAqdu
mUsvgQfsKFQyUvWatNQbLXOUWl/6ysm4txrgLeJ7JJjBQ9LXsGONSf20aBjFUJvVbTI4qiciBlMn
u8SqkN0UWIcz2E3fmjdWlj/UzV6K0TpBBxffReMg16K0wfJI7XfR6AMpDAx5gllvcQ+78fPuwWx3
cQ+9OUua0M3UO4byD6Z2uisjTVtbuoBCQ9os6tb0nAyd2zhFEVoVDABbuQIYvKMdVcNHZDlMCWBn
DQ3c9B+UKEQNpr0CtoygF9Q5c+i+DbmcO0KeDgvJBxU74vNjAKgzrw10HxNh3ebNvSpqNa589RX+
rbu4UpNlnz8UIfC0QYUenrWnrSpiwxyNmBcPWok5YyvcSplhgd38FpTat8worzX1Xs9QNkkK7VWW
dPBZ6rORBCCCrH6TSJgKeQa5ttrkIGXbPOg+dsuRVoYwS2HhU1+Byy3rq1Mw/M1b9eeKy6QaUWSq
Yrp3hvGlBukrX8OEiu+oQdw4T/qV2cYCoNH+3utLMsvgZ71Tmv5N/f/bs2q0upo4RXOsL2e1St4O
a4xpdklyKt1Nk51+NIj/9KPwUKrxU2zpz3/z9UxNyq8VhqmhEWXAcLMsXZW/NDn4ybepgP3yqlTb
GiHYhLotuiuFGo+SN20yTLNEIKSMQHNt/JsQzp8/XJJh8tQ9t6wp7PWljfUbrY0w2+Z2jew5LzGM
GmRho46xsMxrqMb12hC+C52R/M1jlr7w7WgfOLGqm/RzFUXhUfNQPtUYCaYAcIl5zmpjHC2+sIWS
JMC2/KHfwCN+SxgzOFoLTuQUjMeKytPG/eRNB3CsMdz8m5/gz60+V2NKkilrhvR/KTuv5raRcNv+
IlQhNcKrCCaRVLCS7ReUHAQ0UiM2wq8/C/StO2c8vjN1X1gkPSNRJAh8Ye+1oXD99mpg8SyWV4fd
fpqogjAeoiSu822Y4GIog5lv5thZd0Q1a8yl6p4BUYSdKNuW6fisPLzwAkrCv78m+08fDfWwJQJL
OBbjyL+/Q02jAM9oH90uHLFNURjbeqXdgdZ9JabtQ5OijoZHxTdYZBOue8VbSYr47MfmuSusL/ma
0nzAo38LPZKh2WC5kDJqiF29HfVm8mxl9qWXJhCfzNL7CSFrHyM1XWFXbjxt19S4/3ibr2XN70d6
CL+MjtAJ6dV+q0US1zCMOHXwbrhLuIcenwx3lh+X2wrAIzJLkMo6A8ypHbdEQzLlh6VjcFmI9Ytf
0q11pvduE9iK9LrqNnkXjXXdR17YhduldCJ/LIqdKeC15EnsHAc3eDZt5W8TL12iyQU13YbnEMTE
QSj+4AR5q8NldYIcnvAeYQEt/6P6Wi2q//hy0xkzIcWqzels/ff/dZzHVhuWc4D6Wufdpk8RMCLZ
99PVSNVYZ92j1ROpe0xHo9gMFTB9lX5k0ohESsGvB9c4UJ4zLoknL6IBJM7ecbEf6Jm0vkx9LqcG
+d3azPawfPrimxGML21aBLcFkRBb+B7UP54TlXULbUlABRB27aAIz1mmjMm2jlEUpnJ+X7pyRb67
7aaISUK0ze5pVN6Pfz+mr1XfPw6A//Vu/PY9G/tidBM1d/tkIPl2LuZ2Yy8W9hSWPlDng5KEeS6j
I9siz9LZyh8CoOqLF5319//+WsSfzvQU4FykOQtZ/u+nvmDWuGXE0BF17uv96AYYPuz8bYhD5AjW
fJZCr+h7TDBtknBCKKz7clL5vU/mUegWh4UXfo6VyVtahz2t6nzywxUMtRgL7hFqnKxqNhghvwmb
HyIb9d5bgz6GCVvtuPGCiDfjmR/73AZDFi1+XGxSrZB7AanZloH8KKp+3sS+jVRexDtRep/LWrQ3
ZKjPqPVjordYh89YFVKbU1TgBGWEBzvcTeHAhNp8c9z43fLVC4Ygru11uPX75m1AZes0qTzLhulg
m/wIrKz4Fefz/2zn/9neMCcCO+dSA3smI42/H/TCZhsZZ5xOAzd/h86s4Oixo1ALNf2/f4p/OEni
HSdYhkaZn2quH/L/+np1Re6BAsPQXCfVR1Y3m9Kv8aiphwDeOuHoxKaXwMxcorf//Rf/oeTlb4S3
aIcuM1RIF3//zU0Ms82PBafnSmwHneHeCSb3mPfdd9sBeLYEMd6goUeej0JcJKbcljOdPGl1sHYK
FdV+8MMVg8SNMhFmmLYZCdG72LPS/zjt/uFAJ+nHJm/Oobigsf37K+0JdrABLXX7Kk1CSGREOmbv
2iweJsxEpZQfna/+a5h1LVp++6Yz8SNHCAO/I7zfr6ihNrpJSr5dlh7u8PFjNjEigHbR4vnnJIhx
K3pdvTNCJGh98smOg6PdQZlj94twS7kPk0MIepoi/m5jCs1Fzs/SAj5i/FcJ9M9+jQ9ScOkEyem7
/yBeyqHXItWck8ZA9ZFZ+yjLyKoGWphLKFnZx78fOH88YmmRIHUybmPS9/dPwwuzPCmHqds71WXs
7Yvr8lvtyrvj5OwQH4LtJVwmbIT/dcDCUfj9SsSijmIaYgh/buD+/RdnnZUoy627fbn0b+PsPlo+
3SG0lnyTTu097QqyavrPfEqxDGF1vslWuas26MNRUG0CgmHwRemdCcxzWSA9//sbY/3prGH5NI8m
X+ZA/H7WGOcBAkuX840y3HfOKppGhjCFvO4u9I0/U0l1rN1g59n0a/78VLNQiN0FXkvLvpGz2Icz
8xb++6ty//R5USHzSdHdBu7vB3Kf6Nh2KhOGJzKpnVnO6dEALVl0S0aEMMVr14fhJmP7s0u0SWZ0
Uh9rmyEiLky8dRiPbCGfnGn6CfRgfBqgLqZx190l1Sk0nOXUBOndwpnm3IQNcuhYVCASfPOu4roQ
ZtalDyzQZSE8rqXmMlFpSjhpziSFeKF+65oL3nrcNxMTnmPX9+/FJD4vQ6GOhpP5r3aT/Fgauc21
le7HKp0QTXNZc9qlPq8Z0Q01wL+/YX94v+DRAu3gnEgtbf12fKdGIGdRec1eJwJXnsy2BHCRkVcN
6UYN4lmmw6NntB/Z+J9D7D/UWqB1XT80yS0Lgt+H2LB6GPe3fgNZrfAPmTm4B2nE5A3FDlpo5VnH
sUXSp8uREBrmm47TCBIInP//nopeSqAfWLcR/7gy1NAY+zpwm30u5/vWLbFA5Sb5nmOlWJpZ71NQ
AU1T1Tlz7e4/Dtc/DNLBCztMc2lifGb5v33L7SVOMlhvzb73Z3ila3ZGoL5ldZKcywSdojTCapMs
5Oho4l3TJv2Pb/EfzjLo+LzQhcxjuSL87eOnUqr6MBXNHp0anuDwiP4/C7ruBtybjUH4P/9iWqE/
9JLUlCYhc8TMwdT8rdwIclcNyWLxO3UZflM2zoSx7r2HiaHNTvbtU1HpIrKmJnw2RGByGMY/YOml
J5+YsH0yxeFDZrxXGVbloZwxlUhJVPHoJA+D3cO9Q4tPfioGKT+VuMId4yWIu009twKMZpefjXzy
QVv2q/qifrLT4q2bNY7drs3e+yncOcSGPXYF2g3HUYIroEnbW014+/p6xC5XJofSnpy33HW/aS8l
TdOe8P7QE10Sa/1BrhW/5z7GRr2xbNP8xDTHeHZjykh/FK9rHuqR8Vd8iWXBth4E54MwdftI7jJa
1tF5ZLHRvPSAMnE+ykl7b4HzOixW9lMz129H+6Yd5LNPB/GoRmGscGOAxmW1WiXTOPyU+eF8kyTz
KR3kw7LM1mtXWRLBgxN+jrus2ju+YkRku+59FRavVDLDkUyC5W6yzZOoB+u278OvNEH5pbam7Bws
aPm5Qlav05w9m20CF3lcwl1o9fOXlLqtnPvp3YW8wLnDzqN+QXqem8W4medBPWXS/26n9fLdzC0i
q4svfSmNXWW78jL7g2Qp3f+o527cQOAtlpugxOJd1nKh34PgjgyCDqwvljaSOVb/zCqJXZIaVlix
5klB6jyzcnvrjWzYW+uj61N+SiDoErtl5Ji+vOPKLu96RY71zJjk+pQV1OK2D+x9sWLQsvVGkZX0
6971uTifok6vOUpTsMtyR5wZPXrn672/bsYyYfU/MpMLRF3uAK9y2bOVBH02y0viYuMaIQdtkzhX
p3Qy0eOHRq9AmrVfJ0/RvSzot2WCWPt6bylxhBQFIm1Sh5d7Q7XLPcYfWxE3f32Gzd98L4vMPQRL
flCtdyYCVjz8ddNUw0ZSq9z5ZZdGossnqEU0591cTdS4tfsy5ag5er9EAzCQdzTGLuRIWqrbUDev
M5/ALvX9BH2BiJ/cQO2subLejFSpU5fSyxiUyWZdG58gLWJPUM2jLvz+AuXDeLBgUSyh7PfxZDiR
SET8nKQ5jtgOuNf1YUmJf5lhKpI+d2y1URo3k5+PD5QJ7TgXxk2fyeGhyyPfJJUJKeJjU4Ri1aQU
R103MfEOntplppc9ukpnjwyY9Haa5RIts8f43dPpyTGlPhFFkG0g/IavxZwV+1rV/rav7PjVyzoD
mgP25nIJ9p03La+zixUyS/RyqYx4eUUEgkzYCh9Ls21fy6/F+qTbpcVxGiq+DLW/b2hfXhJyFp48
XD6tbzUvzdw2UHVQ39aLg+lEDazoaInvvU4699d7lK7j6h30ya7YWWNPjZTNTnv2m8Xf+U3+9Qo6
9AOcWGVaeBzfKIn6WN0hAsGRaPXtXlhpVPK3vKwzSuQq+JlSkehdVjnWk1lWOS7eh0HV3TZc+LND
HYcvOq0wXE+Bv3dyfjG0pyKarLG+GLO9nOAe7Dr7ZLVjTlrVgChe6+FrMrmf9TCeYLFW995oO3eq
4zhRdjBFSP77SzdCqfPq9EfqgXu13UQwgzCbnUpEudVAN+mo+/JpKYfHOZiw62VBhYAETrUxGd1n
Mb3CyC9hFrpbQDcMjolx3sdlE3wZ0tsGsv1X9r/TjkT2/tAZSf5Z4Ajs1uc9hyq3qJFa64nTqhOo
7sVzjXljw9c6DCko3XbJXqtZfuVEUnzFIsF/nj9ltmofAisHHYGhJpHl6zSMw6MTyEs6v9ZuYz1D
2VT3QTm9JEMbvxBSluO/Nb5fHxWulJeqwyxTxsqOxsrg02D2+shFBhKxFz9BaIyf5h6fs0oX91Sw
Ao3qzG4PTgWBYmG4dKhta34JYw8XnQRJYftqfoGrCobaN79NI1qfRmXd0zCl1iV05acWwdZTv95Y
E/ODScFngiaCr1YLxs5VON6OFWauZn2YDT3GpAqf5mh+DUtyRZtg8g+jF36enCqnX/P4Ltr4BA3X
P1hJLr91P/mgR3zW48DFJ3AfYs+nHxdRW3TijrVceVMRX7cPmp41xdg2W0543lkYAV6tXqbRJJP5
Pgma+f56T6cUMiovNmIxQJSQ/PnQTl3+MJG4ee8Vr2GDOLLUImQ0ltgnUzvWqUbwdeM3/hJ5hodH
adVNhk24HMK59E8O87W8Tu/8GehCYuX1ya0RIMIqDPfjnGE3EdWOFW33aEv4xA7hiafGDupT6bkc
pf6S3l8vdsrlX9NspNGPzeXueiPYG1h5iC2tIyXQDZttkFj20Y3j90X2Jy/ty23W/FSG/u7FFtcc
5mz8AaeQ/JqBkM0dHXUYKX/aSrdPTpYJKFVUVgbOo7y15wVMXIaf05VbQ4d7x6l/yDz/lOexw253
3iWL/GnM7R5k5o0wRndbdS6vgrpPT91W+cFhgRh5o+Ps3KXdW7/SLez2R6bPLtdxGpjN1Ltf4Ad/
Mo25iBh/PVLOR9WEJMXPba75WiRRQw1plO45GPo3e+4flnHdKtf3hZ+sV102S7GLkgQnr5+/BXZ8
cBfx3bbTvdth+rFBGoWc1mB0aEJt7ODH0k9Y1wkbNRIorIMf4KMrrM1k9vWGVahEv6f01h9APhhY
T2iGsltLLa/D7D1Aj1uA6OP/bZejMwM5qG7cgZapqLGdEVhzk03wg6oFroKxnbUNgsKLRMHK0Z9/
0nE+1g771dlvwV7ULhPIcnZ42yhZBX9WXVErm9j9+xXaUL/keaM3XiY+ZS6WuKFzycrVMVWBYF4b
l2bUyeB7YBUYWmWZ3ixF/1iF8SdvXprImGZr32VUJqRXrUNGfzMyjWtUcF9kA664ZewJ7yuPfUdo
kuOB0KmMezlN73LxdkItVmS2M3+QY32tavOOUQnE7WBfmXbkL/SeYbf8SEeMpwqfGeBaa8M1SW8a
A85L2wL4nY2GFABQEShCFBpX58Fs4bB2osg22srgw3+2h+Bu7hD+aMGhmpdFvbXzrENC2tyNvlHt
zMlqCaDV2GCIfiR9wb4TBn1E1dYSMagdnmasQLbr/zR6yLIqcD6MyjE3gVDOTb6Ed7leHs0upENG
BX0Te97WtQ2QSFWfwGgA9c7gn9icFLeqlsawnX2WFt5y8VON/yxNwXs7IFtHdbYt+UJmFw76Stwy
CfxYSUcJOtluKH8GWfbhdLhlR8DhIEIsAyd1u8tLPmNXd6+kOn5trBqBQYvT7JN7Lw2W0UlI0sE4
TtFEkOaNtIH0B5iX4e6AhM36UxjsCK6sIyIQiouOk91ie++oOHCj41jZtR6W8mbQXHYtL8Ixh5N3
7s9OBk8qM6fPwjKMvT+O922tnUiy+YSOPJ4GxXWp1v6xtGW7J3EepIK5HLtm+F5xAczqWT72c3uv
M2y4g0z9qGrq6ZSP83S63utWBDlYryPOxAvjHHc/LkkNJNdRJ+nT5jJnFFZdn4rANZCCpKewatRN
Y/rtluwBjPsmM+MgqyJdJu0pGJIWlUFHYpUSjOCvTw6Z05zqPjk70xjA9x+ak2W0TBRryCtmmDcn
vHwKyfpY23sw1Rd//YWNO9e/MMilRfBiDmRDTS2DceUGm+trT8up2jk+/vZEyVOWTPLk0btDlu6G
SLcarkicmBGpAN1JIHtF3rfKPtpp2WoZ3Kk8P9gJnKguLr/ppK62fpJjytWDOg3rm5BnLBfQxQq2
KMZwSoU/H9Qs9inL9nKyx2MJYpsl0Pof0ATeBi3+b8frjCgIh8NcIxsZx9iEaGF3p+sNe8Gd39nh
ocUvOxEJe2x74SJRK4tqU6Ts/5s2qE5SGG+tEY+7bn10fYoW/CwrP9suLQEpqqlOC5rYUzAtgOoo
lpwBYRmDKIAbHrwAFS+EyWbru9x0nYosMHknXl51XGK+84S3HLPVPp+axQlHW3HK13vWCKNKpD2y
7OFzoGO141F8e71RC+42t7JeqyJB+dyC2rg+nxUhp8rr3VFkW8Z04I6qOTnNeQ7Nf70XpsvBkB5d
0OjuOhdkqaz13m8bmEC6bd7Supt2vx4aaQhAwRyGjetAF3VSujwiyUjjyE7Xm9kQ8jSpt0Il5a+n
g94Nbiova6NxqYtq17uwykQXIwAcBuO2bXCb0phur3QzZ8DRlyf6zskJSEn97gJJFc5ZwA7NHNl4
cl0je2OIit4xDhaf+E1dyvxg0cGBriYMeSkMyGhmcCmYWF2KCVBbFpog5Y3a5ktOIKjq/HaXpD+X
wIpPDPnabZFjdWurY+Y15k7EgubaCW5nI1xIVyfIxGX3YDT0qkVufh8HMvuIaIXIZ4Y/ZrsnQhfo
Wh5Ljqa+2gCOTwmYXOmOxDPgeLreXaSrutPVXuxdn0WfjWVCr+6nv0zHorGyrRMzqjBma7uYZnq4
mpGdtAIydv3vTA9UFoKT9edfb64//nrPXB3MWYgn4vrw1+/5dXv9X5VhVZtyIMr515PX/6q+vtzr
3V+PWx8J/ppy/Ndrm64v/vrPv14Jkdpvwl5AvFzRff/3j0jxCmynyX1Ttia19/qvuSEOnZi4TCf1
/0kiv94rQPT/Cib/6x+uz/318HoPKUexQ5b/cn10vRmTNd78yqa/PvaTjujuKb2/PoWrcNm20CO7
vqJVDmJ1U4ZQMK8P/7q5GqF/GaOvd68uaHfNxQsK51ZZ1OJpA/EpJMglalVz1uaKX0ITGdWL6HZ5
n5X7qbTiqJ58yBXrLnDKZlgebv8xZVa/mRJLrJmA37kQYQ3m5LzP2/RIWN8CrG9wHvrZ6sjJrqaL
F9CJA4jdleQP37Qdlgq3RnU/IrCy8/EnKQTmfklhN3jBwvw+Mga2vdL8FtC63KeMOuizn0r/CxUb
bD1O5HhxFwhEJeQV0+Xc4+XFz27q71phPyJYQfY5ySKK0/hNMbG/MbzF2JmL/zX0HwA64/ZuvsVT
UtzGM/YN0iDo/uP+pcho6QYiVjLtyX2p5DFtF29vhuKp6hEXVUtzoLV6WGZnJ0NNkFMSxzcjwxPH
6s9FW/SbYDDnTYjaz/FiIEuEgjkjS2CpwqjVVbvRftmShtF8k0+jbh6lG+OXchzqp+TBUdODnamP
3hXQ2vCfcP38qbUV79OexiNw+kh3LvGKDV0FRJV4QmFBY8ewiBkLE7GWCqmnKTX01lIqOJdO/WXC
6WxWn+K8GfdtggGLYWT4QCbRN11lKTn3zY86GZ6Nvpm3gznWG1lNpyQDXpjtjLKFzRKsssTBjfCl
tFv803tfVeEpadEmSGojqxqNw2D/9KrYOqT6JUW+9SmBw3pTy/hsoE85WfNx1go1kmOeAXTW2zyE
/iQHJSMTmH40SGlxeb7L6h/KTcgcowXeWSIh4kQoaBASg4c21/TOpO1uSvDPxZyojQULxgb6yVjL
AqNjtMmhi5efaBzBSbhr4nsbnEo9gfQUenx0EJ7Jsn4ziro7+bBT2XUMVDvYrS6FrA9Cu+ZxziW2
rvLV4CWcBKMPqGlkUxHqNW0Xt3B3ys/iQ2fX73S3OmKHo/aJb+t76d2YAyVfBUhzXw99sqkmv400
600E6Q0bxdKnIVT07ozAym3LdIB/kM80NPNesia6ITqqO8X6ER1TSGVCbYDU4OS13ou28aiB05sN
8lWFGWVDaRwXBPUQ/Cr3WHpVfa5kzZWorKmDwbs5MfruhUkiqqj0i59BWysW6BtO1rbnnvlQF6DM
csug3dQiQZ0+Bp8nqwZV+S1XQ3vfxPssbrPNIuy7IWHC0E2GPOSmujMt1B9aWJz6U5hl2azLnSfg
MKJ9DaM0d7+Ohak3nUuAQCqp9zGZEelM+WvJN2dCXAqtVUSZonFKFUVqm1TEyDTFzjCKjumHBISk
xpExFmkzqh4ehF2025QfEjLnOg4DcEGzGzlqimA7VyS1FIF9V9ishXNCJqLEI9AzVpyYC/N91YDV
BsQxg3eHvo6JfrF8VKySDSW/GKr+GMbJhZWAiY5KHuiIh1yrXIgTE2HJ14j/P5x6G7J5+j2VYGUr
AfKllypKZehf0hF+ENmbDQ4x5JyiZSfN3O+MzimIagTbXDrdeOe203xolVr2WS/zKLbHH1IqiHIq
RwijQQ22zTTcyjxriErVxDIspXc06OYsFN+ETaT3idcARtAUYI5pv7rEg+1KfC1HZQ2CEsgID7OO
T82QjeQvZelTPzk/YnFR9V2XsccxtHDWSXD2sCgrvKTK2ZSLoDZr4Z1dv0WjA1q3max7P2lp4kJd
sqP0954zI8ukUL406824yVJX3PpV79/2gNn3RtOeu7DOL79ubM6NvRN+xE1KgcUSYmuGkFroN5ml
7v0mPasKmYqQRBGxDvRZATIcJMVJjOAyO4TzJxrKKbID9hdlEpOY5lSQ/0rOVGs1ae9FmxzDlsmK
LUv0CAbYux7SWuUDi5orctNlc+zjob2ZqnfXIvqldoB2jEFqR6+drrxdgQiL0Va8GdIg3ZFonyBz
5WxtzBmDoXA8uObwPldLevRjzc8qN0YcdluuK/aWZ7dBLettPQA8C9bUJtPvoX84OTA3MIeeTLrv
Y6m/21CyyLTgqgHuHF5tZVEnzj+V7UAXdfZzPnvMQoObqTXqMyrnvaaCfbDIdcroZcAtcUSCt0Bd
0y6fpZ24O0LG3pY+u6QxS41kLLM9uxyDww2jRzmoQ8LUa4fyqp2fu5izbJH2K54w+cKwUWwobtHu
gHU1pgXanxe2pyrfA2zcVz1wvnbgmxnyMx1Oj/cNb9+c3lOmjjv4yfDGfC+DWLIaJLMXRt6Yj8Ld
UDn34RKEKGv9gpG6hFtZj3djAlHQRGSxHcu1xwqK+TYsjI1vDNND2p16kmuV3Qf3ORVgUhjtY+vU
32UectC5Or9Mefc5bzIJ39VOd2rQO8HUbEudnGAHRRjXznWwa3Lrkrp0IYr4qlGN+clnmQ5k1LWi
JHGX3djqW6iK9nZmUg+fb5D3BCZuO0d/spYE/VzWwIpcLTG6ltZ2/oKlo/ykWSDhyKwgoFZVBWfb
0DsFxk0DDjpPaMSPOsl/jFZSbxzLc2/4TrDgKZxvRRHae3dsOccy6zpY7RJve3+E59q1R+Yy81Gs
gUFd6290X8dHo1ywSwbTN0OEzqnps/BMCHGyK9BUosayWbZNobohqaW/YxRgnvMC5BJpUQ+NSw8b
z/a9FaopuDEGlT08krQDMI/16iER2RrVY61oN2+yDzi32gcn/qRbp3yqiyQqssR+QKNQPaGNz3dB
BYfKGr60Q1w/iywbLlMqv/B1a557QOondCbVTRh/2DorP8tBNyezNoBVrg9RxpVR79n5raMVEKGC
GUMDqnmcRuvDkMUpqPttG05APoX/uZw7UF6sBpPUp1ed1XQf4MnD3gATz2CUJOIsO9h2M0ZESyxg
thGDiswtjwVuzc3MD9qHRrGDm/5VTPpYZIF+rL00uWNnetdPdfksi+HACMpCjlZ89AIYFLCUZOeW
5kfe32eI+M/N+I2BRHfJyf1mo4a0cgVSZyVEYjGQ+pfJ6Wha3cC3y8S+YRDOk7HMGlHA7EtEPey2
KDvnxiw4R44sSWheqiSWh2swZ0yZIjhwb037u8R5LWZNRl+RWFtXxjS4cf/VdtSdZ5fqTliMC+Oy
n46iW47ECu4miVkJvv7OqFPvQWdi786YylnaHnQ/fhKu6O/mrDW5gsCWqxUE5KTk6hqTz4h2L90T
dhOei4Yadqw+t3aKkZfhJarK8FDW9je/N51jmDmXyVnjbibQwuPQ7s2ZpOiCfROBnSQJDYF7Lqfk
J9Y6BqK+P27zbPEIBxr3hanAipFAvUuKfkDi7w1kx7lccOO5YJ4wuQdH7cjATW/Yo2RgTe3IkpZ4
lFKIGzMuISTWmbuzKyYiBiswhCbz1pOuszHHbjgspGYdkfIcl7SwoyIAXuhwphhbb+cwqoLqaNbH
NhfzjRfPr2ljEbmEYwGs3Rr4NpXhrgoAiE2drJ+sotx2HiNlhbplX3uwnFlUyZsEveN9yHgcwFE3
Rz6LN8vsjpyRJqQfoJ+6VqefAhc8AbLqToQ/LTfWRw0bVHQOUNdZUvSNcOZsuuxN7UqqhYDLqFm6
xtZ2h4uVG/OO6BKgj7TLp4V2FrkrWWSTkF9tRqxHNwi/JmOsL63YWmmWPiQTZpFiIP6URXtJceEz
Uanp7uhoiQhErO1MTXUe51uE0zR+GZA1PwXc40i5R4SJ4tybjnEOg63p/BkwVkjyav6QZY1/1zbe
BvHJ9GJ2QEBb482a2Mr47WM2N/HOcKbvM7XiuVI0ngzXzkEWL1uCy8m0cJ340LpvsRLxFme08dUb
f8R+5b1Z2fd6LuNtKKb57AY6OLbA4G0kzFzU8/SSVjhgLLd6Kaupu8R9bn3S43Od2xggkCVc4Hjl
d2XPmYRR/j5HcPJYpgPjoUJ6F13ciYBeLglQTQdl0lHZdv1jTAXzMRetf2cQyWhpgXjVc1CNBgbH
b814QQsiq/xywU203nRu0u9aH/IVZWN4F5qPrL3O5WweCOzID+2yPNdpn51ZUcyfWhcE1WLQa1yd
6sL93BBy/3i9YWx3yHL7Z60clndm4SNCXcOluxkzUDI/L3E2Xbge6E+uNm9TO/06MiZmaq3Z0BBI
TWx02F2WIS7pC4w2Qg3E2+pUj8rJrY3hDyOj4YEd+1I40ELQPoNwCI5UDDVTubglWTAaxC5Eu7h1
K2fe+p5Z7QZCes9O2m37PFhOFYPirbRNWOMmM0/T0KxzBOvmRpBjMcfjY45uZGRJ2RBAfMY7Ot2G
CeJtWY8/yVVo2Bkt7ha0wnQraFiVJCpepw222jIhUza1k51FzuVonfIiqZ8qITcNailMS+eZ3AAA
BumuFXUMJ0JQv8dg23sjTs6w/AlVdSRhuaAbKYU35Ex8ZvnOWcQlynfKsjLyiDq/dxQwcvYj4PaK
GBT5AFk/nVkGWeIbWlTjKNIaqqslb9EbtKfrjdGO4BUn3phayfKxnNUWTor1rPnG32a6G3ARmPp2
lsGXKk5+Gpg3HwrHQSpZQbtzmCfPsTNSMlb1dsnLMiLkdYhUC/Y/JDoR1jlU37ZsSE1bhuYg6pGI
Do/J3TxPzF7TdccPu1GIXZ9B1e5HqsNGBp+XbrkUQAFu4Ny1p8mX0H+n6jPG2J5DIpTb1LC+za5J
/TsX421PT7zPrKCJMq98tJehvSu1nO7jWJ3mGUDzXDpiV3EW2ldjTrarR3yo1aRvc0eWs9MX3dYx
EPDFQUYplI0EjjKRuBfJe2h/NL523kI1ouvzii/KwB86uVP2hbk62GsOsdEFiZebHmdvDH9jCiq+
d5x2l5bjc2ll7YUY3kWUcj94vUfCRxzCIfZXfmver0EMtvVcETIcxaHtbMaVBC/6wIOH0A/HLCdq
uSdz4244maX/MxjInUubWES2mJ9dr3SPQz/cBGaHWGFNXS4rGPR139N3BOgEBgRvSG16kg4NL2Fd
u/zwXFS4iuU43WOtuMYBclBGv2E/gfAdM0ifqHpHOhKUwcZHsk5XlPc5ohxEeMy1FsIaK+IZnXao
olxa70287SybSt9g7dfXpATUADfiUJFFNSuEBgQ61uhM90W8HHRV1zCiEb3nEBSDhO1nvfdc5X6M
5hH/CCQX2KexdB4My9K3cWMc1P9Qdl7NjSPdlv1FuAOTcBET80ASNKAoVyqpql4QKgfvEybx6+8C
qu+nr3tM3InoZpAUZYomM885e6+tF0Fe0LgyZ/o/TjTculL7Opfzj9ikF1IO4CmqRc1gZoRxqTX1
sIyuf2u0vLszaukdUFOVDDQZoraGcawsMw3Y79ePbrUHHNMdrflLVpscU9ywlcCeXdEeOqdt2epd
EMR+1pwtjlOpmoJ6quaztHDIO5GJ5JKWDGcJ9HWgH2XNNLesM2+XZ8mXdtDo1NLjp0hFz9MoSrnZ
uy+6RQEjz095pNxrbB8NAwTvQjLhwa1ofpm2L0EBpeZO1pV1iro15ZA9Kqxt+ZN+uH7yLFCdGKWn
YGLIVuT1O2My56SI6kAxg7WGU1AQm7DKU0e/ljYBuDNxhM8tzSU1M68dcC9ctVHCRK3kc5tDeB5y
ohKKQROfZPXumqIAwMe8T5bKWBEy9nlY63qNxtooU+ussPdCB8W1YNMKx3Ob0UZvOTmW7lui+R7t
xaY6tfoatNAssAuj2T2yGl55sWZ8DR21id5aD2NlhNjvAP0JHeSvQiTeYSPbYYQS+yTprTuBKudS
TuWj78r6rqoyOj991927LmdOR853LMLLbo5y/6FI6YOk9NbSrLV3cy9fOEHBkq0sxDJJfwEOmh0E
Xn6GnzGRFZ1/WvQSOcW889raPZDw3JF1u7wYTMrWjpQbGiYhB2KoFTU1T9zUKMp/B/iwjIyXNl9k
yAoXCuXkmG6m92EySUvNoAz3Fu29JBARvG2z5fgW18b3pJAFU47qZ0/RfpobEgK0+ldFGtUdEjvv
6NrZz8leW11mXJwzLPe2N9UHKEyk6XrRd9OsHqJs69vSyFYmc7I+wfw78K72Nd0hwSmx97PP/KWs
i34fywbWvZ1xkMVaCMalEqyz5S/mvBRZJceXaMnYt0eaRZ6W0Vho5pslv9HD2JPDm7+500XJzg1z
Qxp7w854dbyWqWhStgEG/tBfrPfOzfRjqickDjeORMhPUmg6goGssoECnaWEc+RTFf023K5+0oWt
UEN4XVA1WXZyYj6Zrg8qSLBu+FQbjY9tJLbWjbX0L3kxfZVFl15jqZ6aitDtrm3uCpwF+8ypmRAu
1MNejwxrglsT15wH0oJmkMrFj8igRSNyyas8EQTuTsR32HOxy0eSLmxP+15gJNbxtB5pObIfjMq7
zhb/PDHD7RVVKw8lwaWHmJHjg6+SM0Hv5WqwjQ+ijayTy7AlTyBQl0TmTMqoLwS0FwRn25jWxVdd
aR7xzmRmG+mUkgB/X9NksYiomTXtKTZsmBImVCrN7PkgF92b5UZTiLGvPjWLDrqb8dMsHAb6VguP
OAHvnQjpX7eLYrJ/NvTW6P2l7ZHmRXph1PIYeY24SzrrO2dK/UfRiSc70pP7RLXe0UjSmztCHWrT
0QhoCY3HKqL+wXHGC9xHBbWmAzusSN8yvyave5gJFLRvWbOOx2T8IpGzcmAqstCsykub90UY63F3
qWb7yapcAgdBnu6WvGW8t2fLSOJxV6Dz+CE5rg2d9xYVHYfzieDnORdAp30y45WyCOCozuXQkzHf
5y8NLaET4zIUHqPV3pdD98KhSl1mHcDXUhWvFWcklUjrMvqd3GEEDyI3p0xrwDVrKekrY07DlFzH
R8YzapdIMwk7nV10mCNqw5bgjLTPKQUWXBhGnIUtQIM7soGPq5A9qObYe+qTGhLy3OhHpfxvLsI1
Ml1jjOMz3gOsW8O+qOW5NWvrOqvY3vnUYjKj/ZaDRaDRMAGxt6hpllq/+YvBPug2pzJmFqNyjchq
Cl1Q3vmpr31KHfzlvMbR830RFc4x8wczEC2f8r4x6dAkVXQr9fmsz8IPC87Sl5EYQLzjPXons7hP
xkI7z/GRv4O6XMueVe1W6G1Ucu9jGUwy/BNmbBSnkjklI6i5vyyNoFTWbhlR4nvYdNnBMpbmIis5
HT0sXgePAG7sICMtTedLwWflsTRUx1EhuVQoqB7KRrsvVTdeSNvu7/04Bn3QkPZAnNw+IaE9tEty
wck2B4SAFi7J7xMphn1f2OldDgZ4r0ZpnrqqYLWq9IywSxZ+b6SadDVIsrU0zQt7x326xmXqbfNY
x9mDZdL0XQgdLLRsvPJigrnifRnEDWFNTT7c6Mq3+67tnE+Rw3Ai6cxPdcUZJZoQH405k6ExNb5X
WVM9pm4fjHUrvno0WgC+9vxJ+DuCqi2tV308y/GXbKR4aS1dPnqZfKl69FPUwyDSiNV6tYvkV+04
46+6pr9nKyJtOvSwtkYpnC7qDrCtdenNOb95pjgt/tx8ZRus0CDCE8+dOgkHq6M7Pij3nqDt+BjF
NfzkcTjERltcNEbpUWq+9Kn/nJQLbyKd6lzVVrPHIK2QLJbWvezYP6JM2g9js5CoAoigppX30K4X
Si8L3LLd/ChmQt71SRefF1TjoL/J2OKHUeOC1ZiKR9VY87mfm99lk7d7L3Nbh6IfQZFQ8+PkG/F9
p+sl44bnCgjuldaNe7Xpcx48zAy075Nsb+pVEmjx4B4ore1L23cpJgC8bUvDub9DS5txqEUHV8NQ
IPC7NycNH2+cfzNs4wF3snbCtpkczQ6RG8v9N9dYbE7ktbyk9bRGL3d5sJi5g4MqAVaH1+lTXi6/
G97fqTdWL8IfrHNLHb3L+SwvOjFz08zyA7gVzepCuD3pxPWt7FZhi/AGRqtLdF2zAJN0SUnmYepl
Gndxx3Cb3LQSAYn/JIu4fpicugvzkXcdjqH+6jmRfhtF1d+DO7vobf3JsjXazzhzLl7XcaCR9t50
OXEZfmx9hr78TLOfMCmPLHUsAjtVx9EnNMKvYvIAO+Yt2Q9OVDyZPR/42vLTg2sR66To5pE9UtP8
MzHozolZ3jGjpcZqxnPpG+o4ZNJ8qufNFAyxfyicuxl08P2gk5rNmnHoh9oMinUX0Qpat06corxD
2zQxwLKLpaYvOMjnWKv1Jz8Je+eE2ar4kdOe2juz3j/242Mti+KuwFxA4ZkbXxAmYuA2OlDhjBne
qBfH6RY1wvtqZbJm+sOmaND+4XToMl2CPUfPcniv5gzpotMIAin7b1QE+hVYs372UyvQsYO7k6qv
Ej05rwqLU16MyeM0Wy+1x1lPgMa82y48BlQgN4anjP2bEJnpyQBT78AICUXWoyLKjPQ6Kp9wpxa/
UU82HCXrxLuWi1hSb2vLNJ2LYTiNY25cWt/OniOEcY7eBi7rIgTAkQwtGhhn5cQTLZkynDRsgY1v
xa9dSts1LqHg86pXOBhbGtAir74VEQcRYB3pU1kN5qlnOvrKbBuZ3hOdPUfkD2aJ4K6UYeO5zWs5
rNUzdIFuPGvYhm4i1j9HDDR/11bLFujaj85Ap2/sdX5q5Fn3TIWecniNF09GKlBQog71UN7Xy5hy
fqJEr/NGv+n0+ldK4yeJQJnntUrfkpb2TuvhF5tUdxSGsqhojb3NIXQsx+bW5EV3KFFlMocimsPI
7OixK513L3bILXLGTyYJi12C4HbIq/kUOT1FW8Sv6UTxZCvPuzKnr5kETxl9kiI6VwXgn1Go8WnC
XTLhO/jidDQ+8zx9MnAbMigxnR2fSVweQMjVcHR60/k54FNwoiCv6U1tFxkR0PciFvoNGtMhPmjM
g74Uou2uTsEb3sgr/YvswHeOZeJdrQl539An7qnQxvLWpBnabdsePie8uWn25q+IqbIT7UNKqiV2
L00fQ0qc/Oa7YkSkUkO/SzLQBw3586FpLcAOaxiRFlnxV6u0fnhIhT73tHA4Ddjt3nXhYerNND8r
5dRXTUa/ZtpBz2mULcemQqjgb/2qCo1p1SQWsxvaVw5w/jtP/XZdbZ4PloWyE6iMsYdwN5xauboO
0swiUX1K9qk5WmEfjdbn1tD/uuk07HfQ4tSxK8bhrNfIwotqLi9qUms4WvxNDVb6uWie/cavX0cz
ip8na0JzkWVP/kRSLOADUvmiF7o66q63/ORaGr77lFdR8mpss4hhbsJxC23pnZekWO6kb7u0U3L1
QuYk2YWivXYFIgzKHOs6uViiYr9rvywRIyzMBU2IN5Mow46eg4+aDbDA4B9zIj6EjQi7WuXli93N
p74knCWdiureVvggK4tJrkJqHoyABY9Md1FU2j1JAXX5m1YD2RqmjoLBnKwLJ3I+Ehw2djN5jTSy
NZYZTrp7Xc7LcfCpZTlbq5vDgX/f1NPI+U4zzr4h5MO4UPI2RDe/KmYPcvCGZ/6w36rr/MOCPCQY
8mQ6V8jQdp0kOwzZtwyYajJgjTrnIUdRTIihHIfoOsYceMt++M3LSYNwTRwlZcA6ErS7bsWG9Uil
Kx4pKwcsP/a11Ow5kDMxOuJN2WX+QlJw98L5Ld4BGk1OdsP5aKqosadFLvf2TKNMKvdtsPThMxJb
Sly3VE+Mdox7MqsPQ+5mNywcNhNI9a1zpHHbLrTRYNiDB5L+BfcxJjt3rT+ePDITea2KELWe8RzZ
YToM+VPTR9Y1KmfWNIOyxnGtl8X4JH3NfDN+FP1w781+/JpoZKxBFHmbHVIvCtut8bcl08PQ9dND
6S13OGAjPwR5A6B0oW9wrBRH1AXjK2PiSj/2bddvRIOrnpOPm1k9qX9Naj4OonjPfLSXc9ZYb+ik
CB+LPsmRiiRzjJhAybG7JX314IpRe6BgQASUjPR4lqy7GrEW9g2vPNAU0qSM4SxGF4SiO36lsjAu
GMesKy07EoJmozz6M56ZrliqwEcHSuMkF85MqZqQrxZH7aHGO4fbrHtN6IoTmVm9F8JMPi/DoyOT
MsD4PwVLT4hLI59VY3iHWdTTDVJFONaWDTwu/hz7rX4dSil2ttKWA/uEd5pMMf4xXP6Pv8EW/rAw
f9SMp9I4kf+4+b9e6pL//uf6Pf96zEbP/Lh1g0xY90ie/p+POv2qV6Z2/88H/e0n89v/+utWFPff
bgQbz/tp+NWp51/9UMj/Yniuj/zvfvG/RzQ1wedhBP2/E00f8uI9qcu/IU3/+qa/kKa++A+BndSF
+Ah50rJ9zLJ/scDBpYIudRzXdk3dRBrCl/4LauquX8Ha7Hj/Gwvc+g8HrI0N71TAW7Bd7/8Lamro
/zBTcwduMjCBKFRZRPl1f/fsd4Crq5lM6FBLSWZch5STakLXRdZUsFBPhFc0yBv2TT6bh0H7lDOH
xt5K2GgCRqqCsHQl7sMh4ULQp1a5XDuapLAIsngiTQt1QcqGECGunM4KBsJppiq9Dtap0e2ceUSE
TLGT3+cW4cLS19OuRK5pectBKFbRxM+PwvG9cLFKHzp2DBkMQyLWQrJcG8d+bVjb9qgUkSrqmoOA
dXapvrn2caGJ/WySu62IqIGSpYFX5euUqBwvtqvo/OlIMLg61lr+6rPlh42K/7qIqYrDtSl6yG0s
U9tNBg+ooBYO9x8P3r6wXaTrd2zXtp+yXVO4PXa+XQUGATaHsvud9BONMKZl+0Uvyut2oRtDeUWK
4JxtAgSddTDtU8CFf66BOCmBRpBbyYofG668ROR0ZAtht17pE6zr+9rTAJ3tWEfM+Njvxx62mmfF
iL//dQGIKd07Tu7tFfyUchelo30Y/UTukCM019RJ79oIt39/Xzr2xHjSzE5VXhMn2JWP5uT9cDjF
7cZ2mQJHL74US1kw/2y+eR4zal+5T9GUdSQyO/So8M5d+5rBfRe7B8/Tvg4eAixr5DjYaoTzskKe
OfjcWZ6NYrmjnBNza95iaRq3GXwESCkZ8bTFJJlmBLnqicoJPsa3hm2A7vtgJHea+m1VRnUb/SKn
O0fwV1+dB1dcu8wa7iI1BNQt3+OJgjUFOorARzdvuFWwOXcyOlg4Rm5NZ68xohgp0mL8pIAWzLmv
7px58IPO7rVdrNnJzRw73p1yKY5T4ffnSVjnvqnKe5Hg4khW35o1xaPYGTnddxtb6Em02mkW6PE8
HUGcSTerciNxZ9G1rKeZ4m6u7TudEerJ9ZbX7Wt+QzyvrulBGZkjghMe4GSOdzE77WTwT7/RZ7Ju
NBqtm+yT11EzOZ+lyXH72rI+wElLpEq2e0j0BZRe1p2kkDA4OUzcMXxTd5OT8nzYuCxN7YfL9nlc
VGuEk7FkiCGGm7MF1vQir8Mss9AQOf3f7pu6rx0NllTGC7OApLxqJvNRpXXoBGIZ4kWUYc8vR0e1
Xt3u/Lio2P60El07CyCbsk/aiyH4zZlU1+0WMxfipPRKESXuegf6k6Cp0ihoMZvb8ec5XXDPK2Fe
azKX0YOF9syHpbWcR3QbOKcHFSJf1o7/ku6D/CDTTXYo57aIJKdiaOORqpeYlEiZZwajV37bEr0m
U43n2neAqZtI4rfArD9XG1TbHfCwM/Z7Mql/IHYYQzHMU2iuF1PxLmxeOcIdwOutcnJIJjwXo8SE
VsCjXO/i5IplwBBj0FlGhxqS9QcFv0PnGaU0ZTJHM7wKQdfm6K19uhphbmZdWDjZj3wexyCxzDbM
1ostYGq7tt03E+GdARc+9YaGMynCCQls7lxKJz03o08oeIP81o38d6vzSWz8l/x9KeN3I+1I3t2e
yWESTPFmbT+uNysMRSn67TM1bsuYaMG5awjMPKutB2k9XPkiodUjkf1acQ1FC7MWL6w7NqFVVcQJ
6a1zcRBUpuYS9nqlhzKzSsLepqNux+cUyHXBAfpYag5Y+Ux+tnBDh63nzUezrl6ciCc9HeFLlhod
FT2C1qyRYh/0NRxOB+HiYUqJcqNe9SEhLLQQK8IgoEvbqfazskb/kto0RyvSKG1aCqtB4N88CJuJ
4MOyMLUQmL0Uq3ut6QnErpkwwYnENGXbf13r6/pZ6gOzSqOswtQjYMuxU7YrtK50QId18yo4K/sR
qKbSlYrBkJxCrcunEDwUgh3aqYdYWipklPLDdF09sIdIHK2lf3KLMQrbqbfOCExV/9XG5GpAC2Cc
rwrGdeyi7t5koBhWPjyd2aDQSzznd+plXbA9ksaJxaQTHdr2aKpeRUIv8r4oQzdfMlP0JuLgbAuV
hWJcorxLWk6QClgOA08pDYSWeDOL56lFr/WPf/t2c4TlR6zyEt9Un3h/noY+G+nHMWjdnpTtQluf
Dnt27gpTfZ8qCoQlc6xQjMgx7Mak77T4emiWqbtD1rcvdN4d+foGRUGOkhgBSGf6REy0C+1DPKgh
mAfXqs+OZhw31wQ2nLvJrnP4txpmNVgswQDIhrwSstHTNUiuQ8qHKS3MjG4Odf3YUI2HyucUoI/J
J12yQAxlEwd+NnU7XBMUuPZ4+EhcW+aOBayuSM116b0GPoZMoGxAnHaSD0dYkgSf5Wl0LiADnpuu
OTCCrkMnRcn+cbHd1y/DE2MLedyWt+2CtlsTftzU1yUPwMQAAQMZelLH7K1Dc94+/TEabmZI60Kw
XdAz8PdlxNDOFvIuixn+Njr8HmdepznrhTQGAEeEkm1rULmwpCfUoczpyYZF/a7hdAyk0L9tv3db
b7e/5R83l0jXUCCsgnGPAyFjpUh6iJYa8nThBa5xwgU55Fi6ULvp4XbRawXulpJnBBkXQhC3bU+m
tH/jOZwDlGJA8AUi2KqZz2b1okUOLsxqfWcmIg7qD6eOv6U5CaeDCSVTuQeUTW+M2fylsZluJ8bR
nOKvRZsHGd+YekSi9NS2y761cpyOxG3PqxPILHCElYuC9bddFevt7SsfXzbIxxwG6/Lxte2h2wOy
SDQXd3VaklfnTpl9niDobbeAfTZhNhBh93HzzzXLyS/WxNKOHsUItvvqLT1wex4b26nRKKLTEZVr
IwgjG85EwyOyQr/LRne5swcfZoTmYVUoiZruql9pORqhoVlG2DbkVoB4fVI9OXR/4iXXa4hEiaVL
O8TL29Xtyx+P+T/d5/bztK9BFNA05Sd8XKCp7c5GOx4+7vrH929fAPzx13cNMzNMTbPEn49egw1u
wmLBp5DRCGnh3gwYhM5Ktp9Z0AcSu9qIzE98oyyL/9pCP25u18ZFQGnZvrzd3rbZj5ul1R5KmlOh
nDvowMjlgm3LMdfNpxsVEZXb7Wn9HMGrw3PaT8UuMfwu3C48fe4xDNOTIdSEQbvVDHfbxeySL6zY
kfeFg6SqMZjWI3RBMuCzRJMsj/oyWuqoP6djHiGCAIHZnoXi2XCaeCZjb706++tWuEUG/vNL//ao
lFamHswle+X2qApXT91cFpfVJ9hy0rb4s+3adjGU+jo0WrelJncWVOHrVaqWtjxvV7ekNCNx6vK8
XVXWzMf146eYvU2QtTuPxTWuSVysW2oBxHkd6/qfH/7v93z8yCiNStydfAq3++be9C6Du9/u/sej
EpV4MCXXb/hzdfvtf/6Q7aHb7bR1edR2+89v/PhR+gq1NH0QJVfXVSwQ679x+93/+Cv+/NkfX/74
6f+N++oSpXCrd+ORQgivq1I99Wgai73pHNqgb6zlrE/qBc/OjKtpMoGPtPci08mWJsh0Ny7Va8Yw
6FD7zWveWCOH2QXNV6eLkxG5wGDm5gul8G+O6O9gndpgSZCDtAv+dnwF1B/Yp/alaZPi1CefZxuk
7JDlUej4y04kg0LDYpPG3jsqKFJfHmUtXwCVs9N49OAXdhQQtePLMnnYa1r9zUHDQhYjwIcRmQ+O
KC1J8dKYyLPy9Z/JIHanpgGbn8bG57hHOSmC5DmfAmRAuudJ2R+yHqL4SLrmqankr8jBCe/NhEcl
+vjVlHMaOM4XxpPuzgXvj22e3PCug5hhfLMYhu7GI8rygYP2Jo3VrIs7AIXh43LO+zxMNJ63ohdX
oEbDqoX9mniyuk+Sn5P6Xvi4mKyK7PgMFX9cJW9y1KudayUX0VKQVvUcxpZ1smTzYDQx9rC41TD1
DT8ZZx0afH9A2OhI4J46xh2V29DJN811fuK66LAUQptS7K18K9oj9ZzP0RE9vd2t/PimRIRRwLvD
GpAzHPNpTbyO5XcdSs/AketBDcV7iVpXbztgHan+2Cr8vnWKXZFrAG3hqhxzMTT72Pm2QIQ9iMrv
LyBFRvTkIr5k1ky4M/JDfOm8so5WHmK3AEEhUKF48l1fwB7NXfzaz352zTVIiTRO5KGhfCSUYzxp
AsTnXOIFZxhyTJsElKLlvWe808OMnXovxLgc9SR9WWbjM0RXzKCmdlscDqAlp9XKdtDSySic9CqG
Wjpb5yk2PnkTPn4LlB8KG/FMwMYnrynumcJSvccgV6QRPwz4XWQ7IxI1tcCnnXGIeMpPqeMDNmib
ANYkhrYs+qmN/R3/MxPPCaTqpw7TWMoCh5EbMVDCMpm2S79rSdGqs+VkI/qyF/3BTzv9kiOPCnU3
u9NHpVC/aPml1Ir7BmPR3PN+NQziP0XjnMa2PRiIjQIx4aP0hsU6zqaLENUHx5TRnI1FG/aS4Lf1
kOXp7nyZmjdNeCyrDI/IoeoOSBT2dhnj/6+kffMWpHgMATEoMrC+CoYhp3Z0n6u9lSn9qBWYOis7
/9Ja9ne7t58Jt9G/NH391rBEoSzA4ui1g76f5qU7mdheb4xE015AVZupIgXzMR5FUjIsmijq5ntS
0oQzQNYHLgZwqX9U1W99ST9BLXaurKw7fcYq4764dy2OleeuqS9tjPFN6drPxTBeK6xtZA2dGbww
2gN9ty9jR56IJcI9CStpX439zygpbNiV/ifbbftzex2yXpwggUJkcJDzpcMs2P4LZIVY3mLgFquc
lmMeRiAN/mM5RjC+TYRG0fCLQ+6qRSECOmJxqssREXORndLB1fdl74cltvNjbWf3bWRIJr/5tzrH
WhvhJYE/1e2tmpXPbTmESvo+ZlPByMDuW0bwlzuHoC+7OCeT/qlxtSgs8DYlru0HshXXXHfbJ20W
kI6NKT/iCfw5Sai/EWvUXlflEKSSGlfMVNGyv6+y6TEeLeeIPHGqvZdpQIFAv18yTdd/po55tZVF
fMOUvi9TsRfeSvg3yV/qeX8dK3+8oW9/tTpmuUpnzKVGnmjzdRyL300KqN3zO/dcj7vK1nj7Nu+0
Kfg3jTrPjpF/9aP5vDj1C+45YhLr/OdQu/G+xh1xysQsd4nA1FM63tEnhdwzjOGxcBmMlQ66nOJ5
JJjxEAtHBFMsi0A2aX0kKQ0WE7YcEr0bCJzvQzx9m70Wfuv0WeKJpn/FYKovPvnp+FlT7OKlmcOL
SK5KmzGhOziHYXaz1KRuBirNsdZwux2zKuYJ+u8pIVN7MsbfEEDPeQKbhwkd4xQQEEigXUK2iUDE
5kb14CX5EZ7DLpl9uYOHiMPAKH1ARoT7NVZlHmAnMpQb0u8AB72iboNsGE/4BInFYByziyk9Pbaq
4lT4w60g6yOw/JjJaSravV4ZP1UVN7ss/SIEiYP2KgKo+/H70KME1P2Gz0WOgnZNBSfP7WB+G92W
cL4md8/0oRrkU70ziPu4T4NIx2+sK+XtlItis4v3fulAeNOSr8K+LWV0PzfwwJKpTk8iGr4KKw9r
quFjN9lXpojOPbLGW6cjGY7xuB3zwmMwyMuW4f6hRANlMtAeRp3bPLWFcWYXbgNf4vlzURiY2fJW
J1mDbl86weiY1SHh0LibRrgl6ZQ/OWkNGY4eu5VAIARVe8h4Rfq+eO2SBQmcZv4y68cY7uVe1Gpi
7KNYCl+d3Lz2702SfRaL9i79tA1njJN7ot7zC+XqvYoq1HBx8mCNxk0kBokBzUNZGY/eAua48nGr
jhrGaF+iHpYx8yrBYpxE7XFg8CvbBPtKwr5MA+FZaNZn8pBIDcQU/AT4ekA8lVm0ebRnUeOhQkRG
KGHDvA0yIlodMTJSQ/aZgKVaZP+Yd9xwsfXPw3KX6uXjXMMyynjJShf3U6xYHXBoB4brXrUqTi41
o8Wz6Ap04Hs/KmCgK13uY9f93OTdFVvyo5u2/bUexXeBhchourAGbbbHiGAGc0QvEI9KgJIh30WG
Xp1TGf0wkvllWHgetawlxma1p7KPJfQl+/Lgt5xgR/OZZITQjrP7hVQTU7PIZkzcIWh6PPtGhohm
rL4X9VQfbXxaiNuQGPr9uCPf6z3KEET4JkdAy+8fdIW+agaFsIr+8boFsV3Hv6g56OKLePDBtFSM
yhEJGSJVtISbRx1nRFXDzHWLEGE5xycMYUFuWghEp2eqXDZqPnWdobHC2R5tz3UKjX5jbxrqhWLv
U23CBp0wRE4FKRIa9hDSjW7JWoYs5bMd18Uh18cDuPflpqzmyUh1AwHBuGsqhLqZBA3UNaSSuma+
W5a2efLHjl6zh448tiYEvA1uClTUtMTxAOScbl0qRe0LHhgk1NReDDUVKXc5yORCVY8xNusHhUlE
1v43liNE+xzmj400fMTes3GPrueKvCv0fXbw1IhndtpqDoYiZQIzBQBlMUmb6hkh//zoWjCsdM3o
kHk56X5IG8EwoO7OwslgDgwrkyeAxYTnos9/u/aSAi5iiqAP1Y86Ez9TjbNW4Q7aMeZoRZSlPiPT
wiA3vVQcCU9m3TiBUwyXZkL1gNV5OVssDSyIeI8mpN5AIM0HFPUXB1muV0x+wDFJQxKXd3tq2H1p
9/e5SDpqL9wC9UiD0nexOGg6Pj506wciy7rLZHQ4dR2cbrLA3OzOJAWCR5Fm6hxrJjfsHd8HB1nw
UrAqp2bvrVCau4xsVw5aye+0v2WVcSzZXzlGRme7bJ4t5xNhp8ZL1BmHKZ56XA1Qva38YLctFmIa
54M0XyGbFvxF1lMZ228NsBsaeE+E45XUfZUMZqy1h7n3o4NeL8+1qY17dH4aTrrusAnuDaBIu6wZ
zsV8HQc0E7ar00yenwdYfUjJ8ZO6c+gOSPJEaT5KBp17qc8/7MpTh9Gb0n0xcBdMpGind8urR7od
rjATHwH5eiICejhp/bcBt9DKHZIHt9E5wjAXQzpTghPcV4rdZpLFC2oN8Klp+RPlr3GATeJQj3k9
fkVN32EuCdv2l5mU8tja0XyQOf585a+kUaCALtPBHHzB2YigcWRug93aJ4SuIZ09G7Ijs8Vb4fCb
i9oGjd5nq2j4QYddwKkrD6B2ZKvvJGF3Gr4NrP34VNPllOTO105mAwueF0Q1FkWjG96dWb7kg/8E
mDGY24Ueg9Fh9IED0xspPtoZtzqZi6Xpv40lyiHd1XdLgwZyWBrKtUSVvLMnNHTiCokY+UhV0tKn
AVR6yNM7bf1XIjmxs4cIseOon6a+HMP6OqbpdzuFLI91GO+j+YqN5ne3sCvZs3104vGXUMs9tiFe
QKe58JpRtglIE2WHAdGvP3st+4cq/bd8MU6NO/4aIEqaSXypY8ABY/8e5Ym6xD6H5cp3nvW+uiXa
/JJnRNoWmgylPZyq2laHajnaOepp2+MDWc8iPYzWfKvjKawj0lpn9x2ENKSHKSZSBYziLo0ZNMdl
CTYD18LdoJNMBZpqvkpxz2gInch/sncey7Ez6XZ9F83zBlzCDDQpb1iGRc8JghbeJvzT3wX+kjr6
RigkzRXdwZ+H5hyyCoX8zN5rI2VdhFP2pEHub6cYhAI6qRXEjQu9C5MgKY5EGTXchT3GNVrTPk+w
/s50KQYAu4WaeMhKTHXkSFkbxNxf7G1/wxZtiJoYPAYGl7YNY5asiorlGfImlIVdgB++QN/TeNy1
femuOJ8DpLYdh2jgrmI266iWWS14MO09UT3bAez6VSwC94ZdpZfk+1g9HsfRZaGXRt/aFE4YHuUb
WXFqxHGCFcNZedGnU0uGflyTCnkPuxUjWpDLw3xkilZCZ5io6uI3nCok+eG4C6PxUwcEsKxAbPj+
/ANoXb7Twxo0BQ6jSrziemnBUzlnaoQXszEfaqO7mrnAUhldvJhnieBbRqlZ/2V6E3owzica+ao1
ASFE4VPg+AjEUIubQeIyx8GvABeUDjkMrp5R6NsQptiKLpQKIG11dFQZPMTGYsLMXQ0HHDprl0kp
VGfdoHpvMf6QucIRaWnNqsdaBJOI3Q1OAWOhjQXQaNfS7xImDCDNEu7a/QeuozcXJnY22bM7Q8Hu
6OPnUf8IDf0tyOJ40ShZLvKR07mxlrgM1FnHeZMKFiWDfSKLQR5LcBSDBRAJOQVpo9qR6RNZZZWX
7lKFy61Lh6XVtk8gKP1TDbXdhYnWGcYnhPMaM2LXbgRtPO/1qHCcjd7A5+iS5Ner2U+LSjtgsA02
ygyDdeik1JpmP/IbwdfLmjnucsTRJopi00qow+Kp7X+9kKm3rT/1skLX77rvQj45js0phzuTms/Z
+SndInuihTOLN2HNsUvF8Q3mK9+HpXOW4PCWUxHoSL06vohKFWgdlQNxEkOB3F3H4iG0BsG6q66h
YClYJRa3h/jq4fsLWu1Th9axHfkRlqXOnY+fOQRJu67YmeuUo7WnneYelfRp0p98IiNtm19p0IaX
tq3FAgXzJhbGjHXF/FPalYma8Ro1RJAIqPutF5RrffKeUIT/IsP+nTUlOBLxXxX6gk7F5zlWVfQc
9qjCjcgloDmlOhevZhQSIakQ1DnRl5VmV6zBKLynGsDIDB6bTLC9lXnSlHhSo86WGFTdqvNhljxn
frvE6UdUYzHl0JXCL9EFEfCJ3UB3v2yy8pFD82SW070TcHlma3N+nkjo85Y95o+lnfIAdhUering
atFCbSGcyFgHYUlt5t1gHLwVYOzAiCOptPdlDGgjNJ2HkAE06txTIpEYgNGCjR1emcf1C0gpV0ey
PkVmUan+0R7jx6ibbsMQ3QfRuI8aYAgq2+Awk4nxVvAr+ORVO9VXCQ8g6MVVyYnLS9wNGJSgWjmb
uTGdWlAr3kRBG+gXMwk+CCB4mowWc+nUbtu4+o1DZ05orw5d1rgbCVDeG3elRE3eevqijjDbFf4c
P1LZ76QnoLr0nkzQdQPlYGg9uLitK1ynO/2NpYKZUiDSlS6dGIJQk3HF1BZZA66sQad760ir3yfH
ebezihGCftL07BcP97vZtp95/tkr31kg1r0jk+2JNRKR78ToANPEObtNp/IX3PYDMZOPOGanJRPL
DFKV8+lxPW9V0r7lFNjEs3BLiquRlLam+Ejjel/XzgO4maVrQSXUhr015kBTygcp42OttBdHVw8w
hTbhwKq4cP17GIhMlrv6N3GTe4SGvdVeDCXuwgZUkZZ+lRpbpdoRAARbdJGkWGhBaG3qjoBEqEkw
BPTqRUTXcorekkb9ZMHZVDVSprLUeXjcU4EPtWjDi68jWBAm/if5K/UM2Sq2QuJtzXMHZ33JDo0p
EpU2/IbGiQ5+Q5CS2oXBaz0EAhPzeE8aFzdBDQVadJui7Z9K7f8L+v5PEeWGpqGy+98L+hAn1kH0
b3q+Oe2A7/lXRLlrESJtOf9I9kzkcv9Dz+fK/7BJ2kUYDMbAdv6UdP9Tz0cODaKEJvzv/83U/oMo
QiRrSPgcgveM/yf5HgFU/x65YxFIYfM/qdlkYRmkIP27fI+zOAcr6KY7DLA/RVxlgMQW2lT9etI+
DMJg+uIlT1FW3WkQbccZbevOkNt00lniz1iKlFaVRFmcbRxL6QzHZVYW7HoRl/Oeee3XnrHQZ5iu
6vV7DuQzMQsI4QokrSXk3XrUyhVxOz8TTF7NFt4xNruIuRkrNLowWG8gfJXF/UYfwPoOM+C3hvRr
JiB/OejKdT9jgKcZCGxCBs6M1x5OcCPhWqoYha9dyGspwPcCzcY9YaqTIO9uU8/IYb6TxUscE1VH
Gh/hHGIRJsY3FsFgFU+sT5JdqEWwnhPjnBfWuz7Dje0ZcwwkZTPG2oeVhlc/nYvEmYgMGXmcEcnJ
DEsuCxd/jVpGie0sHT1HJNET3O5IHdQGju04DB8wNtxXPq2a6xWEAUBmJoN4ZcyoZm2GNjcYjRcA
dSZ+SojOM9pZlk/tjHqekmMxo58tGNAZ0KHFNGOh0xkQjfHbWnpB268gwt0jj/mxoEnHUKUjaW6R
KqK1msh40Df9jJ8OZxC1CZGa/xvwqRMba/tUAYvVpxWP1ZX+7tmdkdYwFA/2DLkmqQkd0gy+7mcE
NnOsZVuDiHPsEBwquDfyMahEIWcDNjjXkLSNzl814lBoNLNwtuUkvzy42+SjvuSBy/VgE7knvxIH
37JgSTPya/lTfXUgePuQvEuI3kxlqOZnyDdTa3poEgeLqL2fZhB4nLm3vrHeBKN0qy62pnVnNO13
CacPMAGhefEd4H9m9hDGbWVCUIA5ninY4wIIeTWvacd6K8AwNlDKXSe0uBSSmwG/HBg4o+9ozX0c
/SGE86LIDk1uMTUaYCwhtAyOSOPWrgsYvUkx1bud2nczNN2Gni5nyrU2fpnyZ2yB4g4hYxpyhxY6
lhGYcTzqaQLY2dGbkyqRDIzg0Bd+n55Kws43yMzp3nNcukra3sItxlscxtkmUn54arV4byVj+5Bi
cGuSaseNJbsnQa1BMkaW9fA4dHizRTwuTUVTgevS30vPf53QsCzdEbz1wEqvQmDoxsI6usZw6joT
2icrJhmrgNQ/SFtmAN0SRoggbsWANtL60KTFoSKba4v8wVtrLZfv6KtH5bbhPgwr+ri2f9eXox/k
66SpXKZ32KZZLZ9Uor3nIvD2oC6e4sHUF/SdGFCxtvbTdBeL6K4ouHYHfPq0UdNbSHuwDrv6Lm+s
caP8YWmLflw2pLkwOgL73vcJ5L525/sA1H3uUpvWUfedG2k7/VuMZPw0SSBXOmU9I56K0iUEZkPs
5DFv5l+6HK4us39CP7qOOVG1CzCb74TtbhHveNte1wVTIeUujbAPllZSlUssE9Mj7mIuo/Azgt6H
zLl6GEY3udiaRjnspYfakSUWiI4ieWB6EgPrgGwhFph3qo3tvCbkZ1OMwwAGgoKoR97VMvhSTUIm
REEHXkf2jtlhtWD3BRAvgDjNq4LYZwtEiAt1cIOOYTlmBZxcVAgUc26xGozyLW0dubGE1R5TxKg1
2rpp+LKmLHqUQ4K2jyA/u+/obGhHdiw/qjURrzNj1bnrBTGc7Dv5febEBZEchXPsKmJesgkYUF2v
K90m/aXzTnHTOXw3gqw/+EavWUsQOHh9E/sZNrLDmCVAqgu4g+E7M72wvtFz7ANIc2utTFHm9nZK
HewcVQUWEgxWdbFrfaeC/Ak2lb9BOMjga2B+OKq9FUbvHKCQ0Sf/FvUZYkJnuCc+mrbaZOxpD4i6
LAUseoLPKaY8e25y2BDacIoHq7/oLgeK6/lfWcwYW2MRiwwsxHv4KWIggZ1iQ2LLWjJw0Z8MFT9n
cOc3ahabc/GvFfubraf16TrTyovLZWCQ8EpcFxMfU+o7GXXjKuxyY60kAZfG2KLPDeD9+n6Di1tj
eB++CdcwrmM8d8SatSF5pkV17WbbQA1vjI0LomaD525sDr2HuA1s0cj6xg2XUnejVWOIm5xUjBxa
AwdX3cI+apeerfpXy1DTGUjRrSskCqWGH1UPKXdNpw+Z3s6xAyqanlAmXl3Q5EfCLWBnDlXGtH5a
sUwN8ax2w2tYMvpPsawatYnerbzmxZSugRPoUKN9dbRxDCmDxiKZoN/gZFWXsNgbfp5wJ03IyyW1
JY3lR2u0EcxyZHVmU7+hbKXNQWSzMkeePxruuzZQVLnBeDaCEjGZxEisZPHJWWO/TI71NBqPadMN
R1AK+To3vIcOEfnCcGumS+lXZ2LfAdDprLiWdpM7bWzw6cbkhjjb5bbWnG9V1IQsoDaIQ4MpdRmz
lEaEhcStmbptaDJYGC2R3AWKNWY5TseyXZu96G6E17N6SL2LG5bzZH6It55eZQeXwzjN2uSMjfjE
GBc3QWkZVCJAoWZrMugu8ajxgsaT07zFGCA2VqXlW9BTRDbOqmsrJSiDmAm8ZlTm62AixNBJTPCP
JXBMWebeKrNrnNZxyCSr2Y8xUKmh7rd2IbY+V9W+njgDO5FGZ5s84IpZe0XzhFbOg27h2Mch8qlO
3v4ANklRvmle2p6N+c2oVR8udj+2lHS4JS7dhCgTiDklpLgl4+mQHBnBpsxX0MAB+W3qIuOR8QzE
K2XG0k2P3xPRcSOxi/lcIrNocFt7WSImXZtJWGOAstdEBnG31DRty+8QvgT1cxv+quadKSyZ1Sw+
IMxVj4FjkNjVQGs3QUbUZDIVxZygwcJiXSeTWhKJ1OxK9sAXK9uOtgMbK2eZZA8meWKUIpqGb7hD
OJqNg0AIWpxIjZyWtdPUx6RwPsIA4oEezs9xksL3Jx+mTo9+wKYdU8ywNwIuTUcr9bVdpj+UQ96h
CSr4B4lLKFTNgzHFOofmZLzURt6tG1M2K1PQ1DUNLxWLlLia8VlTyj0YqoOWV92vYTEycHYdAphX
Kxv0rZ1F1oLgQ2qswoYi5Xfg3GU3rKkr/V1kUWcbfl9uWgNFQZKrrxiXxc4sZbkzoH+B7tpFgJ2q
VvantD+7uj0eYeq59/Mlg4lC3g8dUlv4OdWU1CthA661oVavofMdSP/lnGoj++AZNQdzl95afAPM
3xKu2SA4DQ6lvjH42760iXXWiW4bZ5tG6DqbcszzK/u6VeKqe/AW6poZdXFpECPgWpM7YGuPrtk+
JvBPF/VYIs7QWZBZoTPs9HSeHnvIW4u08djP1SZcMNQFtg2FVrW2wyVQfoJsSo6Djda4j/gyuN3a
2gqZleeGcfHs9yxsnJVfGunOyaoc9NrwCuTpbsyMNznTV5seAUvcJWC3Qba6WuAi7eaQ7toJwaCf
W+uy5CgAwnHQ3eFSZKijutF5x2+91Mss2U5TfGEgsep0oDSybs2ll+8HSheRxescjEGSdx92ofYi
ZKPYjv5JlPkP0L9dVT1XusfIFZwFe80W9EPSu59+X/yE7Hdl9Oa5LUss4rM72o3nmunusvjoIrkX
cCeGwERW7p2oTS9Cs5i/2svOby7D0O/qUEPWwwKoScTJpIhoTXjfuPvqUTF27rcNk65KqK2Y6k0j
mm1jT88SXZYoYmOlmbA7iSBc6dO0s0x5MxXUK9dxPmU7rdyguUMJQx7UCpR0F25Ko7x3M/uRk7YB
2fzTUXgv0lG9EK69qVnlEpPjH2eUOLBEh0ec7Ie81U8IyGT1PH+Rgc3Yld5uGAuU+f2tsvw7N5PR
CofEQ6HX7Nwtdu66B8yr4qQ1vWM6EuA3ugeu7N8WjUYQILFPINrMBlkAT8tOazcly8iKzYNblw9N
Ebz09X3gsayosscmuErwPXDdiKIJjpVp/djWVZkmmgT+wcpUO72j7/BI+OLzsoMCQrDJc2URG8e/
S0O9SHR16h3OeDECA7Ye6pE8707PN70IjTWpXZDOemZljukvhOuvsx6ON1DW+QUCBSWbkWcre4yQ
OETsnT0a4gAdTxntRnLraT324ICaRaVhQZ7QZ0kgapMRnTJLNV9km0UuwKg88Z47eLVNrr8NSr32
tYI4u0Ej+AGR8kmQ25PcGKIb51KUm1EOX8Ib95P7bjnOix+GuL+zx7yNbqwA3pU1nAXVdZRNd2Fd
bq0h3CEw+jRH7cosGi83BQuUX9cOY9bq40M+uEwSoXWJwHhlPnyyR3MX6+0+6x6YHiEjLS8U9Gu3
gFLUmyNDXmct8/RRdihtLmXN4Tr58LUyc4RBzxBU5Hs6snQZCHgxcUFWBYhyXg1xswFoKIzsqnyu
lNKgPNTQ0DUMNReI1S7ZQVJTOgWmejq9oxXoaOWJdOnFQty6cn5BGteqnROytAVzvnVbJCSXTetS
xytSBTe82TwYzfCQueOjO2V3jooOdtJuMG5tZCvPfd7MPu+LRlxXbTgZLByxa9zqXLFf1mnD7Cha
2QKnlKleOtJGyONahL0E42mZiOCjtzbR7lkaOeMMf8KXE0vrZov2VSVIsQF4d536ITH4aIn85LFp
jqfhzG96Z3FKD3JGi2bvo2OexeiepVX9JMNjrWfXiiUXkOtDMD01mtrWOOmp7xaW64LpB9Bo6lfP
Dp6Eo/aob1YeDsainRVjDAsHIncysjM1ztQ0y6714O4CED5BjjXPt8a3Loz/bpk5HHuVqjcltJvt
hh+sT2w/25Eg+AVMea3Z5kNGngdLkE8N5uAo2lXdqUfXYD+ZXjyAd5rjL2CBMP/O9q4V3Rc5Sp4q
xPqvfklLvLdb/12rFp47vDtN9Rxwg5sSe1009mOd2t9NODszDfepy6wnTVffXiM+g2Y85AilC19D
AOvdxaw67B4+XrbVsHLhQfJmtjHTcuD7LsVbaJ0zQCeLLHwlXjFXIOlNEo/rztoPVXCyCpKEul4s
hx433SR52Y+ZArjpBgt9/MV4KAlb017ygflUIucKGJy4o782jfuUJXKthHceKCbyUr72iMO5py2D
sju3ibku07dWxB85z4nvJQ9tEa4JYrkbLZRcvpdvW3ZugoVGJtsHbhgBfj99Jcph7ZX5QdjD1Wbf
n2XhVpnVTmvGbUxjYcbYoTz/IY7DfWzp28AYT63k0sbkLdvrgImfcI0SVYkT0xIZYr4t7hykQrOq
YDUIdRTWu3Nm0HhxDaoRhmMw6aOeALToOapKfB0pC5ikDb9rYJ5VR3wUfHradotssUEuIKUdq7Tb
6S4WS6tNbhV3V7aos63OWKL/+s7S+LkkK3UbEBUOIxB9CGDRMUc6XCXisebYXPhZeRpr9ueauSl0
53kquarHEvhkpG1qoqgL3T433n0ZV/eJhFSA6fEN2tzGwXeEBv06Wdac6MgKSbv1HkMns9pgy3rx
huK+MolhknFOZ8q2DPtTuWAQHi8EYJRA7JjITXTE3DiYTmgxI8Kh7Jst7Lh3vbDvdURb5BjnUXrJ
mmxvC22rN/0ln635yKaJLFnrCa3RUK1k8mT1xVNul0dEyXetGa9GaADImV+9cXqMM/3BKoc5KetU
TqzDenR+CxNu+SKLaYkKCeeEiNi50Kv8aVvQBlr2ruFmYsf+yoBPwjgHVPnSNFBlZs1raG6HAVbb
YN2k2V9rJ38Ns4uI8mNsceLS/WkeluMebi24rdZ81UnPJjcXPF5CaWDPOoVDHNavWhc/losQGW7A
PaIbnBOjxzPJMbzsC/XcUJ7XkXp37eBEAUyl1SfwBFd5Z9/L2m/W89+Va+NdyJQiH+1h2UTiHgl7
5hTfxN6uY/PvwgduvqNw4lmBwdJL60ejow389lcZziFX5iqZirXhjS+J3t93/HYtB4WeHwejW7ta
9RMkNvJxA6ORnF7qKodUOa1TloOt2V1t2+FxEyWgZ7Ig45D91TDczc9X1RZvnd09e0bznqn0DBZ6
S7jMti1AbJc3o8SCDPzL4DyuT/n4jVb6N4rRHWvph+8gmGDxl6w8syUUhVYYp2i08pXRzzUiABlz
FeZ89UgXhd+Eit70L4FgK9T79zr2TgLa8Jghw6DCKh6a+mHywdGMOio7gP0OrC5jULvEytOdHm0U
k2wU5azwZNtPG1xKNomSFZcA080JGRPZk0B02xNORA0bZC9XNOgPsfWuZH+hc6VgSgsqtvE+nfaO
lz/gROJ21U2vdWeChy/KLUyjtbTziybsN8g5yWJocNqY2XeixsPQ/gQk4XIDf0470jZNxIBcsum2
N+HtDzpz06olhRY927H2mSu0LkkFNV09KT7eyrLJ/wB/rzddcUU8eSq4lg+ppEFPBjgyUecesKku
RBax3e07qrpiXPeVvXMmptsFkOUipj4i+/s3bXDgwrLbKY9o9Vb42t3E/dPWqYxkrjaWGXpXTGTM
7TxudWpiz17Rwm+SMvARRPggPlF0cldDvQhRGwdO46F1SBuXZYJ6GAqjXoNjDddSBbsWnRNoyeCR
juBzCq1kUykWfG3HyDwAsuzUyDBMF6KggQd8Tqp4jG3vyl7a2GLEvtq9dUEigUfHFM/s9hFYBsHj
JKCR+fmzL9FGySZRK3NoxSpEWLyL4RlsU7LBFqmhUzfnHvHhc6IX/Exbr1lI9woMUUq4C1QUkoxJ
EcqHPR5gNp/2qxQm5Q+tHpx4ZFp1INZWdZNCa8Haxs3KaLsaehN01kBD5q/op1yD+JOsRIjWud62
wlnPKHPcMGZvzgu/dLyVF1Z7crHNpyL9YsnwUfdnC4s/vMQnVHrYnCJ3lzs8hZC8NQP0HeBIOmSc
FNK+8xxM9Pa8w4EKwtd6s1wAwYgTgpYKivgjLBHYoJjeSx3bQuOUFugrYqHirNqbaeVCz9fWxPaO
d/HYOjwbrJg9BTTMj/13iSd0EURIC4SqybVDUNwOXEpmApOtsDsoiB3iYzngc+/s7Ig58yFt05+4
m3YlismNh1OWK7XhULOvYT38ZhADFvIFbh8dQIGV3HwSsfWM3kZbIgF5UPOVXNesRRo34kzUSShJ
CZIFeN9g/LYZbuSkJtRgXhMuthrm5mLO0cnacEWnCl4eUWR9jWPzcdCL5xBCrXWtJ4ICy/xS5u46
0blkZYcVXfn926iTEWptbTfb2SlWgEL4I9U/wT3pD0GDoAXiRauzhh5RVS6SIX8ue3IYhRz3rWGR
WVh9csSdNOISl7pGh2vVPfoxBYxZB6lhfulIRa3r5JafmaFWrSuwMYBRAM8cQ+ZVN/pruLsN7CuM
q4ugJObKC4FR6eb3DEvn8ZkjgskQjigSiMshyjbP0DqGYmsFJiJ0skV5AWeesR9YOliEQPaD89hZ
3ZuvkG1H2ILLZG/ZqBkDHCKRzTxO6HuObHiSVXTuXdQDLAx3BnmAfj9801axusL5YidwlwsAQX2q
g/ZI8jfd6/bu1K96Tb/1McKmPlsSGP4QxOanUY+nmAirFWliX9ogd4nbP5sRTYnjrJkOPWk9p49X
f4nixeyscO9z8qrGVlhYzCsjadK0GdhtuBpD4jr5ZcmHoLuokvggORVj37SxNYlPJ9AOKi5vEs0T
Q5BF2A1nllwvNtPCBZqhnzCs7yOmfr17Y4eyqjR/ownsguNUPwRD+mhk7UUnFEyLw3ss5UfZ+OVd
32h7JswdXSKKXObVObieZlmCDCEDg1WIXe8ZTn/bjb9LhgDIGgHlESQRrwfrYAOX6NKPgPp+afny
vk/67dBBTNV6/jJ9P9gkqNnJm/SbV02Tl0bULaLS9IFclMSOEcH/BDEDjZy60WoYpyNhcjL9JDx7
bSDNhOMVLIaxPde4QPlFxh2W8g9SSAYk5SgJ9ahdlVqcLu3OfVBRuAQE+mEOtFoexjWDcT37mGG+
OE9BT7gHhMKjp+mgpcryB5bxASvXpp6Ms1WE91HjvHmd9+RDmZ1kircA+9lC6ylGarWG/Hx1BSKp
rG6eg4qVIlHY1RPQ0UvsdO7Sq8OdPWHExPH5k+bVXh/yK+RfZL8NW1kLh3ajkz3jwQQVIFSZ9uKB
8jUHf+X8htig/p/3/v7456L/Lx/7L3/8L9/29x3//H2R2iajyeopm0nR9kMUFzoZczyENU6f5Z9r
/c/En7MrYMU83fIYieKfJ/hfzuG/P/7ffmxgeZIucOEsnD5KiMrFNT6Gk71CFoDmaOYjuLOF9u/N
3x89B6aLMz3V2M4aQkqx9JLgwV9AHDYJzSEaxn/oE3/kgT+TvTWAw1r/vVtmDjbnv3enRr/4FhQF
3424Kf+hDP7ewNHIDv+8p0hFtyHNINFrtlpZ7V3Z8vP+/Zj/vJvMfIO/P5djMw/syEUoa3BklawP
f7yIFjr44e/N38f+3vv7hAOnh+f9f31aze85KWJkzgtcx5ZbaMws+WCZP1tD17DRxKz1Z4tvLAJx
gXOjMEjC6sA6tTr8vfevN38fywRucK/9dMvu6ov+O8Wjvbdror58N7lzA8Zxjhl9TqxvzqaTjBQA
wNWiHqSktQPvQivK8C0Feti5ilmV0f8kjdvTpfLGpe9JVUEWrT6OK8A663HiNmlKOJfZQERnkuj+
PnDzSxeV4wEp4E7HxGbZY3fG+kAWl3SGJSTOt0GWQH85BOmWEcPKF/xt6aGjCYhJ9Dpj8QZnqrpx
PRXweQNyxNLkV4NcYA6udfDafoSJNt3cuE8OhuU3R+gAB22sPus4rHZd7if01otY9flZVWV7bqzK
445qH9kyQOmonXUhu71TdT45Kzr/jAEoV+C+WhQZqYEBm0tqUoejyhXqXIxkO2SAA63U0Pai1+6R
vKlzJ+uTXqAamQiUKQ1YntThiydcgOlJQxsb5I157gzTPI9NwKvfHA6+sC+TWf46WRKt+Zb2DBd+
leXWqY4A3nBhoxYc3L2jm/5dYvhUQNDkxfCuww5cuqXxo4wmO+UF9TsRjqcWn5XDf2N38JkWjDyq
icf4N6y5U3vqox9qwi7MIr8INeWXKfotWijoXT1BUmW6GHdasm5snhW09ZS4Gr5KXIq4Tx0nO2vi
ke3ScJLYaldhmbJSYdyWT/qw6XTyeejPnRMMWufEjHQfRPnNCCqHUVYFJmiH3/PXZEQwsWJb2JVn
goBBWc8kr1mNHEyUqtm0IliBktFg3q+XtJthNp5JdlmMOUyeaP5J2D0JtnOUN7qGgcx33Hb7h1gt
2qFZemVWcxJ5KeHWxivnnbZjTPdIAbLW5ieRjRJKExYqGTs5virMubKSCsPX38f++fTfZ0Aj4jVt
Cx6Y4xTt8tJEq9pnL6bnfrf2dFdkoEaDuHggCI8RWn0mSvUQC/9pGAiTHT4Qe/5obfw4ZsEpyTDA
kV/SD/ojRKBs0Vj6c2Em1UJ45bsDpYEJHVPZarqhp2uPWWquLKHdyYZKUbf7u4IFzA7BblWlh9KM
7lROnRfjSQqJoY5McrMdONiR1sll4XQvVmHsOqR3RDUbJVB8Yj9CQCi2T50K9vJWBeh5iyhEWu0i
o7T07tHjrBKDe99HAfukfrxWuioZaMEBINdqIPPDbeRz7/cnd0zeemFRptJ4ara66hnSGR0Cz47V
NmXJ4K19SRBZj5dyIU3sVc6pYY1KznbnIWSvk+iBIM0V0UBU+RgegRAkDS6y8quvKMKcTHtvS8jc
Tuate2CDiLuProu43Z/MX0lvt6h0K9vIYLj5EXf+cSiY9AVqid52r9tXpKFAOWW0EUYxHPtkcnFs
dK+tbd6s6TbNvsOwDq6tMNK7GIfTMiU5z0C7WXaAQ6NooII8a9jYuBFCRJ8qoNmdePFLNq9GmLPb
BXEEDesDnyqym66+uTp+xPgm5RnjzaPX5EyHnfwJs9NKjOZdVemwUKV97+rhvmwI2Nav5L6ODMnZ
WRRu856j+EgKAD+jQ+vXDj85svI9uEtxFQMp42XLSk0zjKMO5dEOyt1E5OZK0uehAYkv06RZ5Inw
MKQjSFXjToPCkShj37IIG2DLYEPyCKfNy6U+uDyhNDnm7NUwC6iWJaYzLMiYD44OVdwqgkKE4yEB
wIvIfmlm1Q+BWJ8OsMVFy65Sa01mkrH3AKB72IXSIPwhl/qxCj6wYxkvrWTgItUBE1uwx0KLByEh
oEmcK+qzskCBYtXVd1rp3KYxZZThr65z33dmL2GdXj2Ksw6uFxYStGIi0mEykR9X0ECLMFmmNSdw
qKbDXEoqUzuOkpUdNjpCcmrQrfUMMItG9RG7SHGJIee6kbRl4P0WwberbFybOZkFDs3PIrDN4jIw
TlgYo7tzbOJw6XbzW63KJxRTn50V/8Ttt2mRhdMZo4/JIthx37WuGQ8WYWILIzeQ69Hxsw8YnghS
HFfo+R1mZ02z+dBk3m4qxsuNbZENUXnFsmmGC567dl3ZLB8xSJWrJDHlnfwIhYkphI6Sp/tSwkt9
86X+U4XTBVyZQXJS7a5jHPI5G/pFjYlwPfUar+2GWaFtUDYz9AjHMmCj2QqE9b61Cs3SQwYEVan3
1bDKMOEs7KC6R0acrIWBWwh8uLGunRFrhvoyunwbiHR6FFNMXhmMfmJvz7Jooi2EnYdQUjMbpF8t
0fZ0SwevethY1G9p/jOIpF+oGFCAx52Nka59iiUSHTB7mmvBDcaVzh2XyZgCMpbP2i8ZumvHqN9b
grm3dlnfM5b1dqarXyKWUrUMb+mc0m2yqVh7WnBjZ71jMuSeA4fEE9WU2j4OSzICxzbD5k3h8p/s
ncdy5Ui2ZX+lrceNNHeHQw3e5GpFLSMmMIYgtNb4+l64WV2VkZ2VZW/+JtcYZJBXAHAcP2fvtV2L
CNgiLfDVwxszze7TrubXbMh7/rZ9smx16fwpfk27u1A3P4Kxf67QHlCokWs7CH9b+wJduH9Pl4U8
xqCi+wzYndVG73tq45UfyG+1gY0tk8tuobJ/FnSAgZ6QKDcu0eJEjMNNitf9kjqeED8Ojoe34JQH
nWsX8wcaxyylPbGklkdLfnmVHxPe2bpugYJPS8a5EfzMGzLPWfMwNhsEPUTcd3egMhaHFinpoSvc
m4ngdDmQoC6WLPViSVUXlrPQAE3jIJwGaP2Svt4uOewOSZNrXHWUMAR40XKNiWyn+5LurQ6djljy
3CuC3cFwGye9ZL034HY3/TUAPrNhFTpLKnyyxMYnS1L8ULyNS3L8799Zvj0vufIqfAbvCaxHkDhP
WFZ6tuuKW1VQkkjf1dXb7/9Ec7KvNbn1mI30jk02w8Wl+CPbflxS7q9f2TSRD7CJt5MV+qco9ZBw
Xr+caxrOGS7rDUzDV7T+LZND/sv1gZy+Yhfn3Tv/akGThGg0RHpuAqQR4fIVDpqN3WbmcaKfyiWY
H0WJkbtsmmITgaQGTz6ztW+xVrGo2OVWdVCcHIu5sDPOXyccPSxbVX5mcT+HuRNvOUCXknd/rpeH
yvCHXWgZb9dvJaHrw9RI83XVWjo5YkOLjpVhbUFsewcXmKYC03i+PvQDZsmxtEii8HBt2o2xcWoo
vH4ei9OQamuV0gbZpKOiVdUDaZysfcARRw9oIMPK+Q+kjg1YDYLyDI26OKMtqVYdSyDndYaZhfzl
PEkOXeTedkRWbMsMSKjGFIP/NWnOyB2hq9RIBbKI08cSKPGiYIzOcOsiXmP8nW1rvstQkZ4Htifk
vjG4iGt3lcqRhontMJ7SE7EosizPrcDAPpRqL00TU/fsJdW5x5Kzobvg0Xkk8VONg7sv2uAC8Q72
wpJ/llvwQmUTLKtLwCDk+k0nzjecUjTBI2zlZJHUW3fB6zlTeE5cTW/n+oQRHbfKOhWgkM798iFg
aNX7roluqsDrjnUkNtfXHtN+Ol+/auEMw5OhiGqm+o7gleih7rnSZP1dBWI+esx8UxXV+6J3jm0h
xp2oBrJetLeqSuoZY+7u2owXEIFCV4zgN2ToXMq8cVez6Ame7/qvlU0HrKksLMoB5dyk7A8+6B1J
LukNY+0S5ueuQCcEPhOllEs3yR5xVftBgy2G2OCAOTzsj2inH/SjP1DrTV5FvLb91eyb1zhDCI2T
dpeVSC7B7XDWAlVgnBZ//o8d4kpJ/g92CNOirvo7O8Trzzor8hb3w/XPHX/gX/j9d/5hh3Dkb9ox
Tc82hVS4EEz5TzuEY0I+xibh2FpSnXID+ifeWFu/Ccm3XY1f2JTqX+4IrX5DOyY9foJgVVja+e/Y
I+xfvREKjwVdMIcXiFhV68XGUX7/eIzyoPmv/y3/jytRE0WFax0C2/vu0tM2o4dZDtQzQWWu/vDB
3BdLRn3+v/Iuuy+ivOXXzeWP/f7t5WMBIWZLk3eqPdcEdwy+4tcnI6agUiZhG4eJGcFOuZ1aOf1o
rmVlRmx/UE38aBpB2bqtxHTj5e57ZYzHNCOZNuqzr2wJTtzerRVtY/qqLXlGJP0QJxWgGM+jl8gV
z/iVLXx45jla0tvLJXq3q5s1EzK2AaPjrmLiborAPQyNIAS9J1yxN+r7v3+jjvMXb9SyhSsoK3GQ
2n/6VIlnSEczcb3DFOjD2BJ2b5IOuukiC+nDvE5kmq6JPviuRfqZEt1WjjWkgzxbX0MbI6SJAfqF
UGSfXOCXNO2HjQt0aW2TrprkxPpNdkTaF8McVTSMADL5lnRhcVJ7Qk71UbnmkdnYki6mFSIFTFbo
X1J47ithbmVXmCfiG0CnOPHrFUKXzqFLWZ1n4PlDPCvoYzdpTXvdcEhWtDQvuyURjn4vvSAvMdCJ
BO37VDHvDAPKQFe+5NGEdiUPUap58QHrAvH2VANLi/hTxhNb6OG+R+ZI8U6BiFtmmn+y279PRPCJ
2wFnx7Ix7Ah1G0ZomQUO/0knX4qK8ZPv9R/4QwjsttNh8x+O1Z/dQctJ6WiOkwWyiiv0TyelqHVp
Zhj0DiHFFWMz/zk2k6+IOVdQFwQiJnhbdU5FE+gYDDQZuORhAHqyrUNjsHHxu3YvU4K/iblB6xoS
rOXYW39QCtPmcML/i/C1ct/HBhEiDlt7RXsLE3uckUQS7OuSDkKdghh2pwf51guQRCqIPq3YQ54e
0QKu4HuxveC8Zx+6rQcQC0iuvqWhHk9oB97TML/ALCI4O8L74xJ6HFrJOVPlazfk9wjnEwgE1I5T
f4lkwhyWTLIGsR33yp4sOebgSqa3sW/cdaq9WA4b4uxkIrohVaFkqqTsccXA5VPnwkI76T0IRrsY
SWhMh3F853nTxtHp8whfwq2TEwfqMfM4Y/7DcfqLSwp9r4dnzNWOrcSvawcVKVQBZ/AOkVkOm3ph
J7uBNe2WmVernlqdvP/9E8q/uohdF0GQdi0kfn+mvlt4pbNS8ozESp9L22YwhZFSLxeDnXdvZZTf
mnQJl238ezJxBkcFR9gpgAt1OULmKPhs5DaogkPfffn71/ZX56wnHJezha2SZ3Lf+OOqrcCy56C/
vIOjLl5ThHsn5KVxJ2O2ZznWumPciDE++w/H4C+eFmMfskrHJZfR1H86Bl6tFIQPwz0Ap/4cLfdZ
lKwH+Hc+m6rzt8FIgGbjPv/9e5Vi+bN/um1Yim87ZF2Y//89Kg6k8gYuXHRFEkR5cBfQyUS9ll78
UlAqLio5TcdrrV/8xoG2wKa0QpRBN0zQXPDOUDD7tcdticsuu7HjArk0i4wvkmlP4sklld4eHwba
zxiOMC8kXTOChZVuZ/e6gaCTTtFbXhsPubZPec9HPTkMy8gM21Y87zYdMYSlmpw4pDmcm/f0FYh8
t5tunaTZ0bO5AQTkXoiCGK+vwUQqNYZ4OqzhIjlAIFIV9BdttyaW7yUpExhiHWIJv/IJORkhG1fO
13ag2WTxyoaEQNuE2T/LYuLB59KfY2edpa8SWCoExFPXb90k7VbUzzbGZIhpkPjH+aIDbgaC6Itx
4rCV1Q7zD2SJ0SbzOJ2eSbx/6eTyf7m1wqmfHp2We05l9IIpvPfMJn6Bm/HhWpX5bk9svZERrK2J
zvhQAaRS3k6AwDrUOPOLjnHkqJkDEzD4e9bGL1Ebf6wjoB9QM/16SsCPk5ITEaqo7ZF48+sF4Cs/
7cK5Hg80dnp62mz6+rtumue94TfFuvceXDEizpDljWkypUJqfTMPs7FKq+AI04PsuW3au8SBirxe
+S4eKtSjqzSLux3EkaeSWmVNAb4eFloSkoXgUij5AiBO0gIhkw3TCwv6pu3YnIS6Z+NItCyj7u+R
Q+DdlM0gYzO1tjDRbLK0hb/iWFt/8R+ZM1vpIgiJIp4+29w+OYqtiba8b4U41uHw6BUD6rBelqui
aYFzaObjs/6RGA3ZVT60zdI3VqxZiFHYqSebqJyfTBFeUit/dCv6e7iEQA0UibUqpXr3unTYKe3s
LKi1K2Di9PhjYwN5hPTxjhIrkNmxnaXPtGnagZ/sdiH9TtsmrhXnx97NzJdmLr4Qcm6h0rDeEGr7
7MAjZH3G4thaE5ZmbGKfmPU0gUrS0Oqbu+OY+VBNWueB5yWl3UHs2NXHFgXrqgqHJzPGA9BHCKcy
lKnJcFNPcQfxjdZcykelX9uBtNSxwq1SWZ9TFRFmVpcIjgB4yNJDde7wun3G0iGF9dqxWswTidwl
BAOTO6H43XBaj77i7jSPGz6rTToVyVqw0cLzP8PONj3U6hRfjPzHkbQKi99dK3v6oDRjC4fDHplm
ulSncqelv5mgWeEOCMnoY+rWBXZ/1zRltOtn8tkS2iRVbBbHEXkMZwOnBKBreBzk5+FARXVhmllJ
UwjsWQCnjJ6pwFnBzdlEY+GmS/9Kl+EmkRndC5BCYxW+zkH6FFvVOYrLY2wDkq+SKQCxEx4yum9p
ZW4Yx+8GIMmh5mSYcvwdyIwpckcGSdhnhEf15BbdWk0ebn4bu7LRPwVNRR61rF+AEgKqluZDODjG
sW+Ss2zU/JF3iIv5M9xK7H3p61ersm5tlDLbRoYGy5C5R1eCmGmsWAVVoPYiRG4GMcUqopc8Gc+x
7LG4FILE67R8GRWZ1fOCs0LwSOxaJ/dOpmBUJdxLiUghTMBwxl2I7Ar5GLX8xIqCw3Hdz84d8/Tz
HJp3Uw9yzDA+smJ8oGhFHpwA3zOhCdRjhsjZ77/0Kn8MxOLJroU4E2p1ahxxVD0VqkW1Arko2+Xk
s5g+K/Ocs8TqgPxHJACQQx6I4uB6cofHxiDGjF5YuNKGusw1VBVbclW3Mj5MCTTqajV+MblsViMw
1dKfFGLN+CaJEUclGbKl4kttwpRvImyDdjZB6fMJSB1T88NrT37Y/ahYbY71wHXsjc2+sfzbtKqe
ctc6PsAZCm/KCfmRi9Ia3vjORitVOuFrkvU/kXNHYDZ8dIflbTOC4qu+tFX37DXqa6JPSTWfgPNE
q8gryLSc8AW3mFzWszO8pZiyOnLRqrTdW0l1O4+kbsyArJn7QZoimWlFhvALSWbO4g37SNwqWFnJ
+JR66CkyhwmSmZEUV/QAH1nqc4x+dy3hTZupZ3oVkJiJ5kfuDYU0jcnQxiGokOErmXPYCZgh3fYN
Yyr8Ll/inE8n1K+wJLJLVjOEJYpQrClt3zzF3cSIRfJQGl5+cAqY93jTHnRgG7sl8pkU74Mxthl8
wbXPvpFRy2SvQmWX3IFB8PA3XzDfY7w0+8cKSVysuZjLgv5/pdsXFIcPi/M6Mdt4w/xrEw+dh3zK
3VYol9fN7Lw47G+OWCtxNmE2W88zo7As80mGdTvy/rDDwj7IUR7FH370XDce1B5i85ixPeSBEGy6
upVt7ttRE0IWxs90pQD/1fYp8XBJRKWP76vASd0maMl6SK+Wo51t35lkg7t1uhqGl9KbkOcphPDe
3CEfOEYDM7hkotU0cqwYzX8zoq9c5c3WJ+lvY3neKyyRh1Fyrw6AGZDBhUNCcvgFyvQHUWfB0W6y
fUL2zdYMSYAPS+QoJegekQl69Oz8qCNX2GlpPM3me+npLy7zjZJhg1tw34yYTCLKZAAZfDfVpk+D
75kmEhrYG7ywsX9pSyiHbVrGeGeI/PCbN5yC32mqHexyEWz7xitSaEaQyODZ6yPyLka6kUK/9/X0
nLG8rKbUZTI+5oyx0wOqmg0CQ06q9NR5zmccK0LoXQiDTV+8DagYV44N1S8PbwszfPeD90ad0zxs
UV/pYh2b3l6W+PPbUB2uvwsLN9hE3N4apLDTiADS9CgNBmlNayK6IUdh7Q+Gt9Ae0MoZbrxglmkd
ONo91N38YnRAhRncHXIvBdrIz3PBmtsmn1aPJhrtxnCQk3wDZhogpLK2qtJyK3Rzmlnj6EWImgNM
nnXtfY7Lk80uk3tSxV/Dsq1pKdIerIKXULFdM5foR2K2SQLl1vlOEJP1btQPcSQes2EmPtRpEeca
M1AezRKf11n2JcFCKbnnDtMS4t27aOzLFB25J3+GsUCFMn3krX0/QK3YkIaqjsj331uH/ivt8z7v
d15ugKMAg4NnHcuBaLfTUKKppeDZEkCDpL6y4BY5+j4pz6rNj7o2yMRi54o4xLctsRdG2CwbwPr3
B/gH7UoXWb9pbeuBcnXeFSb0LDeZsnU3G/R1xixeCYUknrfbncYh7E/Xr/71gIyxI0si6XCn9wOR
e+h1exdOR566e3uJGLjmB9gV9Xc7F7fTmMynsGrnU5xFgDKheCyfZXdyESgg2QanSLCKdr1z4GY0
r9P29kq7T6r8tXazCIBj254iH3GHGlATh3DJ8QXIfWeqmwUOJHJzkw8KQXqrbmLobyz6L5zi3HZ1
gsowsMnbWKycVo+HwMiSjVDteSbbu1osHYGR/Ozq6H6YM4i9bv7TkumNEz4wO6TSn4J73x9vKJNG
qITh/VA0L3mTPFVJdM664mc9jOdI6Y101YfbgSU6ucv2swcB2GXFT7IL71ULolahNiwcEilIYCWv
JgFpZHNf715GFKfUUNjdlzJFhxto7dz6aIaB28TpiGLamBIW05ZnQbFsbUsv+8q+bzoxEphOAwyN
bY//CG2UzFCH4iFqVa6PvQH6n8H9NRXiGhxj473E51G82lRCv8ukEg500ljnIOMSNaIi2jST65+u
D/mQEoUWJbfU3f7ONzhl545lLB2wO2skTrVIvHkdZbW9quriOU5aOALUKteje/3qeq5EsyU30eRT
Z5tBF+6vyrVrdtH1K1d3Jm0eG9pC6K2b2nu2oXluYGh9U0UmkRiGRzruX4KY7s/QI412YVsvDQ0R
J59x7z+zYTpokmSwU1rwN4IXtPcRHl5CWDphHaKRu1uOgmAlu+DkTvR3gnZg49q3jMW85BhnFHFR
gfuwonRbaxMEgcitraXmH3oajtceZhu77goYNzBxGBYFxrAysnZz3b2za6M8WgKw7PnG9pGC8AOT
dZNYTLYnpGKuQC5+9pqGnGUZP8c+RsNX8wZw16+scsRaNQP50JSYJ4ftZe1gshonILGV/Zkst/Wl
9XfdJPpljG4Ut6bO2oNbaIkGiS333PO3ZWSDaUeYVqpsSV7kW5FvvkgUVJ6LVnFp4V3bXEbmPRNR
/bVCqEAiTIY+Mo2/N37ySXb71mnToz3y/uL6NhSGuR7Qp6yUECHcavEYK1LS/IH/5Ex3Rt8vE2bu
rjbKFFJuI0Fq7cooIwl+IiBrFI1D30J0kbYXbmx177dkuQ1E8fAplR+k9T4hhT3EE5PT2kwOTtp9
ZPDG6C+rY0qL/KKiC6Jsd0O4GKq3nLB2WyGTo5/afjQFO6jljBnnkACEpY9pzwBWQhRQdA9q6Glb
yxo3uoZkFQjXoo1AO9ol7Hwd5yI9jhbXeLe0FYcChhsK4ofWqX/4Nh0BAoGR0gXU6wSu4qdo3nwX
Q+jEx22J4lV2mMZ15dPDSIZzrYHXpy137aFm/GtSNNFzz0nNc0hDx9S9tY32fokoYrAnubivhydk
pYlCsmJsP/7aciBgxeWvSnAri+kMDlZxF3uYAAFgDhsmmY8zQeXobuC9WgnWPtN9EBaNkwh5EDAf
CI6LimQEar1u+VScmC4GiSBfoi4CzkWv93rWJXB+MinwkY1UJ8MIE1aKz3mmfggh8y2NkARAErzK
gHEnHUfmDwLosvucxrrhtOBn7NoqTigUmOp6AMxw2VIvnRhkGA91rb8jAKfH45cIw8RPgKe3uX4K
ewLQptDbXT/SKK6GrQn9j0YlowzqnBx1yXI4i+SD2rag8OnDi5MtfVxjTlZ2g82LE3w7tMlTNo63
MRKabV+wl8P3jlBHpArR+4x6CflxWiaHnGbDyuJGsZ054fGtcFyvze2cZhyd7eHYAnwVCR0ew0Y1
XSSdwmqeUS8M8VaNNIaLUkcH2aYtTaeEtlFmHbt2qE7FFH8NNF0YaVx6SVOijtG+ZgwF3QoYvJty
Ow6dczXIcJuT8oxzHIg6o1y4Unl7wIUXNiAzQn/moo1o1kDk7YqFf1NgdRzYKczeeJTg9mrDeg8Y
PbArKCGh+3ADkm9DkPTHpENSkLrzZyZe2uUEtkIaa4aXfI0Gf1rhy1jNOU+S0DdD6/kwlM4+M+nO
iZi20gxbkb4QLQtOPPoXFmjP83UmkxrxJ+0VDvPgPkepuk1n66HxOW0poJo0a7dOCUnA6JbJJufY
rHPIOZjSgNUio+prtRVd9dA0mp1AgTZ0ZqXt6hu0IwQFoJ7Z+JNFN0yqs1KEK9GwFxmpSyry1sS8
bDLR0FczgBIlfbIgDRF3FM133wd3SRfXTy5tNT2GffAmMi7q0VYGMh+gKH2z9NGogoPeJcXNCjcT
1zPvsPlZweQm9Dc8W7LM2ZWY8hBrGqSkaR2ghLKuhLOk/8CoLQt6wo290t8O0SOMlw8E1ydusUQT
TEc2/BcP7daKTAqMBQ5VIlEkKDQmH9M6CdLeAcn5saiI7FR4OgsyNoZ9UBKIwKTgLdLtg2iGQ0FH
SqoYl6obtUzdCFeC4M7xeEUOQTEWMPwfYPViwVsH6fRiz85BZs5H7xrf67aI1hC2iX2hgqvMIxN+
jFFxRCvKMtckS7Ori9/KFH1WNOGQXYzNDcj13kwvSSbZ1xDPsfLIj1j1dnPre+pgteq5wpQA//ZW
VOmtOUUPXQEaM82iy+zFNrKi+uDVAgN8YX+TXfqOdPKSRVAtPMIEtnHK+eiIHDX8DDYtst6lPwe7
oakQiWpS8/BQnrM59jZE1eETICKdE7U4jxNlit0+QCcL4NV0hwmk2FZZ5k9/JpMFOkiFF0zyUn3k
cafrQyAq5Af/+nft0dasiuFkNIV7ritZ700jeKx5BSeZpYRaaNaQfjSmczNbcHpwepisS8Q1wvUu
QhNl9WTX4nT9txf6d9iNcMx0bkZ30cwvpBMeCK0hCrVztoJmAd4UFRBqJPb2QETGtARdtQjHOCOW
L0uLKNbrV9eHJEEIFXHv3qYtQa3XB78joq1q0FG2YWL+/r3rD+YwutDzH7cB0jwYGDD8A/Mp6BCa
gkGthgqGhpGAV9K0RQ65T8YCLVO2xs2x43ZknYXHExXctX/XqlwFK9cHyysRP+lu3F4lM/ggTtfR
wP8wGv+DKEGatsUg/98zGg8fw0cU/VGT8I9f+YcmQVr6NxccosUQx3TQFvy/vGVb/KY0soN/Cg/+
KUhQ6jdlSpQHlkAnYCuXkOR/8Bql+5tHdhB7BFM4kp/I/44iAUnAL839RR3gWhr2omKC7mruBL82
94XNng1Fr3oSZWwc0intDgapyysI7zdJhJg0JXxjVQ75WbadfnFnLnDl1dOJG4u37+X82jS402HM
DjhohdwI6hiSNiENJpVxFnDckEFy0fZeg+S/RZ5btu1x6LicaDYHjwOtt4uZNM/wHXaC8BRHA4Kb
cASchM8E2rDlmkB2LAwKdzGR6sbB79FiBkNzmORof3VRXK9SlAFrbhNQb93BPFDMlnRoB+dAghOB
58C47smkYGG3i3ZThGOyQ7n5UCHuWs8CrkM3YCdqm9i9abtgOzf2S5WHDFmap6oY4ftzJc5Gy14K
a//YBYc5Jo7LW3wKVKnA2IqzJDEPwbBVr0XkB1AqmRz58NDpvS1m0H743tTlCnacRtBbdhichm4/
GPa31prekJTVt0PgPChdlzAeF6EXaomhSrKHyaIedxsCFjHDkofaRtbjQOdHV0771rj+JzaLnsrH
y3ajaUPL1yAso85eQ1ukqZM0B8IrEeUzxzyMcbSL+6GDGhHcZKPfH8kc28jU1qeiGD+LYkjuho48
BSKlmkLNj5k1TnAumwCwLYgYBz93WOnypq8DcANU3EdqbWJb9HCOQvE9bj37tnZQNPhjzIom2vbA
TgTpJ8EzZRvm+7JwKhS9GJf/cM39hd5lke/8YUp1PZFt23W4OAilcKW7TLH+IK7JZq3xBDT2U17h
MxB+R7BoZ23DMZ0QyfdACiW5NTwv7rb4K2rhDR1qzNGpxsYXquau9+BYGSAHAEcQgpH08sGB27lp
5t68pyC2veBZFiU8uMkNTk7ZP0RkWeznMCYQDdQKXvRoP3TyNpVJeSQgg0Z7mxHvOK6DoXL2UNMK
9sJOtDGNcr703gA+OCdPosHnkjX7EELCkv5AHHaL37ZMPpx+bt4aFMHe7Lz2aWc9hiCm+nn4ijI4
IE6bU5U5A2gXpNWxnB4b7bZkAdC6pbemoGWA+stNmn3UHd7T33/gSvwqZ+IT14LECweRgBBM4vWf
xByly0QTTXX+5FQ0jGCyO6cWWytdO/PGZKPh+RYkzjC4Sy9jUkI2mYz7sey/tsIwyC8ox001mcGq
7OrvVsdtjjjD/GDKrL5MEWqlRN1EMop3sUtnP10eGO+DEg9gtTTlEjM2DgzJAFQbXWzey7ggRKAB
BTR+C3KdnNKyf2vYYaPUj+6rEFaXiDCazG72WpP/MCC3fFFlIQmZr/KLocy92wXOKaXpaQbVeG+5
/msAjXAPXQAADOqEdZKzuXSiWa5mp/yCIhy5UJnvM9pre+1eCCfCYFPU7bYC87bu3fJLJBp3cYOf
mEtnBzGbP3K7uwy1kmyHB4z2VPCkaVbrKo+L1ykYLto36Y8IZ9tqo90g6Fx17ljuwrh01mYMDZE5
r3eelqbeIBhIhgx50izUpxhdOvehW+JrIYFOKLLMllkVElaCbdeyL0Bilr2Pctx7dxZayxxdkhC3
U6lfsqaInixNldeSQpkSNrMOzGQfFuFj6xouPC5IbcxdFi5nIDD1diRI5bhkCb7NRUOCWWrc9iGN
qgQbGQIO+QI67A7LdLUTJA9uphGuftqQtOyFbnKIomXUEDoZZzMUspkoOxV17qYsq0OVJvq2C1Dk
TgOZgS53kp5Leu7L6VxFYmWWGBGRC28Y93ZHDYfX99xh3ZOmsqscwz3lJnOtQLKLmVFTPdGzO9B7
n4jKDECRWtmeC/1Hy1ZxVaveWHUEs619N/mes2k7ZCnsEWbEaduKG84rJm10HtScXOi0bujtlueO
xUShZL4ZhiWSS8qdD5mVhuOc3I3Tgxlm+t7vGFPmvrUfI3AHHTuive055c31wclLdjIdsdm8M3Rc
SXnIM1p7ntUC9fOnDeXoV1NFoHK6OtnJ0kbjpejf58QETVbD3D2HOzuo8RALsqZ7ovFOJhPrQQXm
nuZxs5nYUnhBElzCgbujcst7DM3fIeoOh79fBiiOf1l4LSFcsi+lgB5kIo5BIPPrwquC3vcDXNKP
cVpbqyGUNk6NykOpz36gt+bj7On6IalcvLzkydRO5zELX4eQ7I9cLM2WTuMEapDifc65vLK8fw1w
hazp74/HPhh/zIGwnqKMaR6LRTdemOGtUqs6ublh740a91pWlu3JYCOahWZ7W7nl++jB6ajmsTsO
AN7gUtElGijQL16QRlvb2Yd35BE4ONhIS+RyvMD9ZYfWNO02UxJ6gpn/tH2zO4dBh45OSczUpd+f
Z6XsNRC/aU24d4WmZFfUtNB06PP3xyjeolfd5P4aFPE3wmuCQyZ0Bv2doNliTA942k4idRZXNms/
fEiA96Y1XXCdMQJuDbWduLAuZgm1qhVYMuKOtGW0TnrfGg6DOKZxuxZUNU4uwzpXk3jts/BrX0bf
bAi4e4XJzBN2cM4k+4aewN/OmuCAOGRFAXcjUq7CCaIttfaifDjVDSFYJVPymQv4bHuKJJfe7HeR
jyoFX7S+GXKzXLlTRmAIIYgo/5PgTNIlY7wxhlo2pjELAOO6miOKBO8AlT65adm1b8Bf5GtSVhbz
a/KjcKS9Z2MfGQSsa8cy1sI0mkcVi+6SVvazmUOZKrKLzNGpV2V26WYH49jyQFpC97vC+t+qWuzl
pPyDzImTFp2v6wjXthXS3quo9A/VwkBTzQjm2n8E/gvoog+8s2+X3nluVXMQWr2WdXYwjHl87K3v
8exNN9raSVxuaxKSqw/hm3sjTzH2iJQqGGgLOUmFAv2gxks24LEz5kdjamLYqbaxT2r3wbDS6Yub
Q0NyPRE+Yo8GP+0JIt+Iv4qqJtvCkkNQZNXe2nPrfqPzbLypCtYy06nn3RyN6UUFDFAze/BhbMzf
7GiQ59ZK5u1ICm/bmDf9+JDTC7yMPvgChHOwx2CiPFrs7ymiOWhshF/ZAwNhnuVhMGfYTEx7L9aw
bbly7mNS5mFopc7esZpNFRFV9ffLhV72E3/64PWyt5G2EqbDVv/X1SKfSeCQYeA8pvZM4lMsx1uG
ccHuHbKIf58D2tsLzUwPmfRuaNuVR0Z30UTdpbSkXk/aiB+z4jbH9rGtFq72BAx9Q+jfq/CFxaAl
MNAf994tc2ew82hzCldat6TgGvBy07OkMjj6RZBi6S3bRfpKfqJK2RNYPVaOyUyeJRiENHG/1Dki
X5qUhD4BpL3YIKXgPzdPbeA3m1mkwY4q+Wjg4fl9p/1vT07p/UmEt5ydmjm0lEo5UDj+/CENjOnr
WQ/WIzUid8w4UXeRfGhm0Z1qQhH3POe7rciptPuxO4luHtmugC+temaJWc9SZ3hWjj6wa6l9ydWe
fNActq4CxA1lhTXFk5s2lthWvPlGeHm3QrhVs27n9hFjXX8CH37jVPEbGD19KJpLmPUX+mHFrilD
GB0K5ZMbgC+1M2/vNc437MMWEeqgrRyYJPWI3KfEMDi7TXTp+2wjS6RItYAYW1IxbpSbjYzV4uk2
1SxySdSLsxE1MDZwABVeoU9Vm7vEc0AQhYbSHScgv6Q83sZBFL4b0rIOefTWG119iToSlLokvHFs
M0CoEOpnIacle2y2z1lTElpTTywkJ9CQTAaijP2VgvMZ9gNcrBEwCbl+DAuNNa0VdwU54N0euCwH
9jrbcchRwLug23UBFmjIbED9uS3PQIolncvAs42DQdF0L/VA1IxXA05t0+xmqCfY3iEjt8K+wPLo
HqMZzGRL7kjVVvYtgd0OCkKUZLhn3zuzYdloxrVZJN8UAJ4PN1HA6V38t5aPBJSacKAUx29r/kDs
g6ma1tJEzjDKCXAkHeab6x1Ih/m9ywJ1KUR1G5XGXTpI966uDCxuYQrjShF2nza32hqOlQAhUsAX
LpxCkt2+TKOB5saOgY7aPqLVC17NJLNWoCmnB4Cbp3rBPSI9f4NJQFzQSP5XWjebnN4bu05ov6hh
mm0PxXnXGhi0Yte5b8uXTGXxHXyh20K14U5ZHlbIhpUnyPaR6s1zgwghq5A8DJoecZL+X/bOq7dV
Nu3Cv4gRvZzaBtu4xenJCUrb9N759d8Fed/Jnq0Zjeb8UySEbUxcMDzPfa91rf7LoBRH1JXuOwXd
QVTRaXwPPzoIheCIxTN3ihqk53ITYxf6puhDydMcsSGjOH5STHvRpIE1Alca87FDDzgyWqJJ0Dd3
ChVBJxiBPBoNZoZx8MUTH675X/S7nMz+PNVZisp0VKK6vhRs/piRgsJKgW52YJh0BgdDio6u0FrD
ramonLko3U46p35aZOoFGcydHHjaSi5rwuD6odyOXhnQS9cZUczGWUWrDkqkki/r3QhpdlXlKLuf
CUtyM11FGaFOCAybYkMgP1hoBNahqSsrk8jqbS4X93Q4ta2IFA0wH+dZhfbZKkzqfh94I9+EjwQW
08NnZ3a3YqJY975PKjhf85lMeRCfUlQ5HgWUNddME6lDXqxlRA/wuTVxQ3WmBfQhJU7dI5E0BN3b
eVIRIArUgQYJXkNQluFU0CoPwmSaZw+fwa5NKXYWepnxj/3sQiPnQFYC5kiLSF8t89sXo5j2IO6n
e10qUZD6NClRGtPJKK4dOckUZPLgQZnKcheH/N9EGKL71LvTrXlrcRJOg2cme0utkz2SWsBlHmc3
0fCvtHTEkzcDaFJROUYegpIeNf2FkeJTjfpsHYxyfNRhVOy7QCUZe6QGbrXGRzoblv1W1Nd1EOJK
JmMctRMaFaU/SPNwxo/ACibIm/FVD+VKY8h0S4d0DSNc2dYWrLKQLjFF3XavxEzoSDxkNE8upIPv
ZJsx2EP8RSCsXOYWSljEwgH4yq0ZEFTWNAJMDWQ8IPeEx7AjL4MCsbitRor+BiEadsugI89l7ZDJ
97R0S6hXHRAqD2aXl0ea3erBJlRQWExpTy4foViOB8MLWY6OTzAoS2SRRRvvEovmIMzrpyCiDVIO
ogJBoEZ26xNnlicWc1jyILtIH698Dhutjj96LZHucr2Jt1qu+G6IMe+CMQcFW0N0CnXtD0m9cMX1
3oS8Hjdewy/Sl/pkDyNambmVB09N43NohriO2uQBENg7BRvpVM63mtI6WP50C5SBajrFzPska2Lb
J4LG0cPHtBbkSy3Wyo1H+NUaKEyCTIawdo8WEl8hmdWmbACZz5l+q/Evr+rf9dLUr9EjDCPfDWro
esMOa2R+DYXPsAlMeqyVeSCyGvimAdd27Ijbk8TcJO02SbdUEUtbiJJ8i2pKg3CmPwpwfEC5ca2M
fUUHNgWdPuD6O9QpCWFzVEIykiPYDFm097XsofBzYM9iJrqFeN8pFUOeXAlfzC7dldUJZ2kO4E4z
nSZvPiUcTYcRFadjNLBvcO84vhTQzMEmdyWdea8Jne744GI5vRbjY+xx2DE4CoJmei4HOiBN3NGw
1ujjj5zFj9hkY2zSL8WQGmtVN4ydHGnHTi3yG2MmUAjdkNwUanXXNjjqE6tED6hZyWlqybqwPMqT
XTgwJhOABPpt9JSFsjbDfQm7MK10m9I84Wihr4PXIHhOJaNc931n3ERaQc2h+qROIZ8Dv7A2Q0j8
XRYHEwapRN+qHU6qJpSc0G/M+x1OWwUisbUXYJ8cTTV4iLxGsAt/l0RNtStH9HhdraUHHeQ9ikvw
hK2gertUMGtHqvCaK6hjb6XCSUUtt8UGohOytXACEuXdDBqFUwJ1kz1dwWbTqornqnFa8UGFeJAl
CGN0WFFqDETHNGV/R35tcpLNcdgq3UiMPQCVZdg8am+I8ao9k3eIjmMMst+KtpkwymdQwEAKtkUb
fSRRnzhiYopHuaQDL3QkuxoeKrCcPC599I5CX07nvsP/bNHoXHWqymCWjtRukpQXI6NJWNcvhjTJ
OxGGyt6SGCTETaQTVmf0ZykqXyeKxbaopDNEqL+lh2DxoVk3/Fjg6Yttf04KqAZlpvxCmw9wZpDG
J1LKLn6FeBPZD+c0Na6w/+tkgj+Cl8ueTWrnZNCgkh6Ctt7pjN2/r5T/31n6L50lOjgK06P/3Fk6
f3Vvn2+/d5b+esrfnSVJ/Qd1Fx3pJdMFskpo7vzdXJo9W3+lfWFinWcUukWRllKtMZfG/07/wvkq
ajr3Ym+STU3S/6du0uyH/dfpnU6fBcMYVSBMuDKS9X+d3gUN9KysKhQynzu0zlgoAfZTuQVmBmy7
JfZd6AHtc4AWwVtLdOq6iQNiahBngcCpHjxqsatO8wdHF1CCNXJlk4pUCBWRmvp8Ia0QSudyhW5Z
gjMXdE7g9bXdtoixeuC9k1jnqOOmHSGgjGAGSJWph0YqwvBvSbMZL9e2kulWsV+fOsTMcq4hl6+K
Jds0UpkzumRnIkKNGCm2Q3msNPWeIAVpi+uq4Zwi+muRU5kdyd1ebATRhZ6UO1I7wMb1q3uaDo8V
NCnoRb2jZMPZMr0aLljPqajrh7UoICUx1fIS0M+CslAltuZLH7CC6Bl5FI4g2UsHT1ZhreH+Fbg6
G1Iwp5G05qxApwkdJVdBpVs1n6kyWXyCY+hE0nSwtGSXe37xwgnlJhTH01QEwabvSjo11HoIWmL0
XvmQ8lAhxj3Mv7nmJOk1duAeldsk3RIs26PD4xm635DgpKMBZK4XbigYWxs9SNAA1TMOd0BjUgFI
XnvxDTnXxbahhWEjEulJikkT2clLiqB18attJbfKwZAGTY0ZIyQqkpacY6mfOkqyNf2rdRIoOuwg
yzuH+Zq51TTW2oUUsJn+c1HLpl2V2YjQy+p/GXUPwSwtdwItNj8KAbiiTgF8w2QKp8ammgEDITOc
PaSOOfWXMViG8oH0FAaVebcOelldJyolyJzyH1IFB8GnLTcmIpA2jbahAQlHaUSkmpPSbjpBuimq
HkLySMSRWVknYsXnEE4o3olvaVBGXe/GJ2HqlEAn2syfTT5Fwn3jbYqEcdmUk6Od9B2/A3Nst5i6
42JjyAlX11I8ePBejsYdtV1/59ewVPT2l1Z13qmU8vcsVKmriWiF5cjC8mYG4AcL8clXGYr5Zq/y
8XiHSbTyfdEDgxGQwXagn4iAxA4yEx4UuOP51CtPMa3V0Dd2YYVZdZBKkhwthVg8bLGZpyLgU4Hr
qiHiSlKc1hYim7NFB3XjpeKZdB56U7Wc4qgauhOFWSI2WmuLSKIiO4bavl4qyU5UUBb2XCW8ugJS
lXU7U8ct5vcJbLHOJ0E3zp7yMKqPZp7D31bulSRoX8o2u0v87EEUhW6Td4m2s0KKaRNA9a73Dwhh
EAoFQFX70DMhbPcTAtewWmkQNt4EJTxJsz09AdoIv59ziOnBHxeEfawq4rkK237rTYLhYCZ9kg1y
XVIUjhsiWdHCGZG2TRgwnlEmHwNVTnfz6SojCJQUGd+fhBcxkU6NaLZfZVvkR0P0jqjIOyeOkLMH
khccsLWjO5IDsmiEJj+Fgiki+spfGIR5B78MUYkOtQ/hLS5dz2zIwRqhKIMBTi5oU7mYGqG3Dws1
OSkI2hErgqmk9N1tqAR3gIhreYOsbuYXIVT3qszARD90cDtJ/Ks6ctKBkMC29rzHplGje0TJ65xx
7bqTQ6KzUt0kHU/Y1j7db95nMyp8EvI4q7hIk82j9MgAV/9eJFF0yohyqw2VnxtfOX33eiVRgrtY
yvBVh5l2F/sh7Kuosf1i7A5IKzea1hRuKeqvo0Bf2/SpdBdk9UWqV60FyQKbk6W1uyyUeY0GXT/D
Jlldbi9rmaJDZ/TM9u/HGT1VfF7cXh7/ufm95XKnAd8Uu+W85W+ry0ODBt2rHqSbZRfLJsv9f+yx
JffFVWL5wXyTTWiPrTTkrkXYF+b8Qv97VchZXW4va8tGy+LnOXhEIwIr5g0pd/H0n4d+nvNz3/Ls
5QFMOyqWds3D4powSVvu/PevQFhe17LB979b9vLb6vfTlv/yvapYhM5qcbL9efG/7frnhf3b9/q9
5R/vc3nOUHk5kelQlH72+7MdUSN3AIkz589/9f0Gf976z1OWtT83X+787d0t//q3V/rz9O9n/rb7
5SMw/BrD1c8rLIpOZp4KDL1C2QjCev6ul4Wql7UIsfSfX/jypOWhn88Igw5Cca1C3j68+FoHzGJ+
wvdWA0LIOdSdOIkYc2WTAYGWPe2EgJXamu+rIJdC0GRDcU0FidblCGU1Iq5umjPJOVyWe38eaio5
2eLydP+4f7mpzU9e9vDz6Pde4C6xr9/26DHRjwqldvG/AEQU7UiMKhfmegEBcl4VSsI3v2+PIZWM
gFrA5rc7YXnSEM6fvjdZHlie5wWjBH6rvxDXbHEeEMhZ9VMrl0himzj1B9RicHyUMfloY52U7rJW
qbN7hErnWoXatZFTN8amFlresP35iRbLqaCQz3Ijy3y++aGyJi5XMd8ZY+A5EwYbQd19GfUXZ3Ka
oNn4mggFpFnJAA87zYsx7/5a6O0Muf03N3+2W57Gt1FAFwTbbBjtbhiKw1DXxl5FTApu6D0LrMqp
qhqrtYU7EhNB/+JB7c09LvOhXtNpkzmefpwXy80SSKaqN9lu7LcKQxzXTFrdFS2qrrRGcekOcC7Q
gva4W1kAiGeMlsdUXNK0wzSTY7sZ246NEVGK89pys8A+vO3MfC8MenBYFn2ON90fuZrnnSTkyKwp
vtYJQG2GbubmBxNsTNRaes/YdeNErN8/F20o/CokmkAU9nJE/54SbvVBv6n6OjyMyrSkd5QQs8yN
nnjIxEBcCNqECpo8YBhkgqZgf89jMGYMHRtltufKkuIaRg39xBdgMveRCCJPLt2oAqki9rQn9a58
obd9qhiRcDnjq4qG21RChxuQ3iTbsHkpPpeNt+4D3dtDU9HGSXLpCEmupDJT7QvGxiZDP40z+cIn
XtZ6XdtUCCcwonL/IFOGSCjd2BnzFjf12zlbRPhrzdIDBlm5duoKpfv+Djiyywb/dJmsGQCMOIP4
/I150VP23pfJ7YJIFo2ucA2yhGcon7ITy7rfLq9hrJvcjQ0twF04ry63kyljaMAwbzHryAkENw1B
Z7qTrAqbTaj464ZrrLvAkH8W/hiYBK2m6rkXMskxkPL9xVTWRur8UCjGbhdhrVFn18/PAbis/XHf
2LRACzFurMz5bGgZ6PXxk9WMAglUp/bjyvNb+u22DukC5yScd8RfnFz0mQ/9/XYWGPS8WN6yVfTR
Kp16b7McU8vbW466dBr5aX5/D/PRZnqzcF7ci5pG4O38hpe1n8VyHyxOmSwG5fnHTbTAsIVGhj9p
SmnmLhajAT0LiPq6RCHC0bMcQsvaz2L5DJabXE0Yrkbq7gft7JecxJfFQnpe1sZEfOl9+oMZWVdN
2GsTChDOXN+rijpYlFY0OpEh+g159uRFy1E9L/64mePUQwHgbX9o1D8I6nF27y03fdksifxBztAr
tChoXXw14ljZmeI1aFlYBAFNgYESLnAzYmRVFXRk3f4qwli1a6H860Ps/vlxLvf93GySzK3lStp7
mqpvgaM6XZxxGE1YS8feqA56S0DVgAwAg65c0tXCwA2jA7bR/P5UftJaLtXA9ZHOZzWTwJXky8lG
pr7FLwvntyyAwVcBO87ZQZ6hbuTO0N1wJIthGuV2A6gnOeCzPPphdN/3TWj7dYG1t4LWvrzYNjb9
uUjNCd2UdeiKHB7fvwKBnL2swyI31c2mnxOQWyq5lT8iA50PhEZJiYINkvsfPPiy9nMwGCVBwCoR
ZVmGWgzp/TDPjdTkjRgGBap7BtF+XsCfJFe1iddaXldus1zVrD5ER7bOfMtydYbWOzp2The0j21h
CQ6kQ8wkCTaUEu4z0m1Jox2J6XEK+ujQqKT5GXVxLWOhWquTIfA7J+ZS09R8M5YtsSoiWRwC+BDY
vHlm1xMaH9LBd1JR75VIbpkQ9HNDjJNFo3IqUz1RgC0035Y8EEVWzKXWIi7LzTKcS+iMS6QDDJvF
eYA9LGNjWWGm2gqPCkE1mdydcbF0tlFbN2ZU8VuqqvteR0yAPPN772rO3cBAzc3yf/qJ7IpSPIKz
AI9H8mM60JVqGkY6ek5KOIbnar7O131VADDOBSdspGOB/n4inp37lkeniCTvqm7ug5ZzDUF7Dx4R
505EauOhVt8nVRhdufalAwZVI2R3QwZrn1zlB02okaSkYKHaBCeGGE+1vbywzIzqLczdI93iS0Vd
wBYng1H4r6Bmp0HZPYM2JEG7pwOOFtLpTH12TyG3ms+UyyITBHT0tfil1vwWTcDdUy3emV4Z7qiW
5hhTk3mxrLVjDE3AkhoXh6y+N7qLYQ4YI4KgXWew4u2sShogMfMG/Hr3sY56s6JBHhEDAkNg0xG1
uCMNFQLq/N6CAsy/iB5qVerzSXdedCkM/o4iC90WTjPj9JSP1aMvNBOTbYy1k4HH3NDjxwbmGSG6
JA4pRki4Ba3yjUI3yWy4OiyfTjrO510V8yp1ZhIF015KXSabqbusmQuH/+dOa36EWv4hxb+xXe6X
5x/XsvazWDbTf5673F72GodZsC0kvsD5H/223bIqyjpBUbr+6/u5y31p1O9DlEPrjIh2MW1tSuvl
pgdRuVFReWxqLbrL0ng6WZMU346VN+2i/jaqQN8rgIDxUc4lNGF0lDlkxReJBhytd79PH6cCc+VE
yAZiqU5fFRMav2kq9fWgF09+i1zTlGxKFqpdBZicqsynNagQJu9XwDbR/314yGlWfWG95ikWwHyk
puR1JY2SukWEoFKTFMR4cPtuEm4nOfiQou2AouO1VkwRS3LvXQi5qUhloiWexeH4ZlT4bIZcf5Cp
fe0oMbWO1GkdAbiH5fFeSXpbpx3mdl7l3ZVS+6AP0/CmEnqLB9czziVc13NWAymYSy5vgZzfokoR
j/6cGFTUZIE2U6+B1+NBfFLS0MZvtUUfrJ10cCb0sB6qYDove+VT41APNfVkhXl/0agLg7Hh3yH1
fAkiNb3rC0SQmuqRwjwio8SKPN3kRCuFyHNeSmkwnCzT2l1JFtNjT6Ti8ibGhrg8pDrKsahL6YbZ
Dz8Ixus3pg5Jsx5hKXhi5V2NKZQOLcAYqmu82omawmTp8XMqVNPWwCEA4a0NSOWj4Di/KiQdA8JL
XT70RmJetdicc4XmT8eHPxA2oXLT+aN0zBT4hMsuR0PddbC5H8csanb5mFtOXDf9SxoU388McjOa
9VKKW2tGfNd2w+uyRzEh3CX1veEij6lyoj/fk2nEv5KC/GwmYvlAZTDf10OVIgbT/Tet//6C1ZLD
Kaxqfd/1YnsfxtPtssO+IBeO1iG297HQz4Dj4KzM71ozswdZDGqmhXFi120bu5IWDd9foFgTZSz3
r5NuNk4sk+4ri4b2MAFRX/YKV12ac5SqU+vp3mU57Ja9qqX4QTVavlVF4kQR2pLBNb/8jOg5DPn5
I9S0Nc3vwRlL4pYCI7eukU+B1RqV7CNrVVcl3vppMAkXY6Lsu35UDVd/II9w2aL1s72mCxH+AJVI
n7Eq3YIT0rUWNHzOYpp/hIO69bRwfEb/atmBAiMlmKujxOftLKwo3/tJQXgMcA9fGG3JNhYo05Us
r74ZG5PS5rwfDcZ4hDzyJaG1CYGBFt+gZMFNVSEBX7bw0xx/Qee91Ohq7bhIZ7GwJF0oEyM9n99P
RaurzsdmhoDxdXs0xg0zLS+iFyBkmP+LTqpN2mjmK9AvWpGFhJgxpw6dzFbLZYu2A5wPleTNrDUF
lbPaHNMxFM+ah056+S8D5wArMt/IghpmKYxyrPWgOBvEUn3vwup2eo05b9lALFpgLU0VnprGsLBR
tN73Vka/KqLReAcdgMhXhx4dm83EIShFlPDr5APA+vyS21wiLEHtkdgTMHhK+F+buOqld+qa36+n
FM11KwjB2RMq7xiGTYt7Wk3eU+Gw7EGaCgWwed6ci64SoXQTEuxNifzWqU/LBvWI56MSS/XcIKQ6
qnNju/Eb8ZzT3KXETJlaKKpPhuSUIoknujX8oODaNqGeRsF7O5lCD+hILz/rxMKj3KpvpZIK6wRX
DmI/LT8QfmvaXRQKj0Lj337vzQruCjrIj56QCDbdrPhg4II8czBZHOum92byZS2bxkqDrbYNEdbk
arfLgXXuFJCNt6QlQoOZX1uWozGiOPumGnSIi7iszjIKrQMMJMWWu6J8EsFhLpvy67lvxap5pLQS
43DJLbck+P3S55bKyCer3xVUT+q8V4VJLVYKXbiSwiLvGDwJ20lXojvDpySNm6n6TDkqRasTXiMB
fbyPKKX2ifQY1EPjAwkJU35eCLTPy8eD8euxE6vwUa2b0hn8QXJl/H6XoRbEtawW88joadlyagna
bDtJuuLZsXY9IBRwNtVhaMv2rjcANC+bjX5i56o1vgpRAVO8bbRTL/oBQcAYplrPCJ6nNj4t78Uq
rGexa5UHIxA6Z8rMxo1FUbxIBjR1mP7Jh9Sdlg+oZCYHxGCqrl3dx/sw6MZtE/sosju4kMsmsDUd
k3bVqydyrkYv3p8MWciPnkqMnxbWzbOUIjacP0MqdW9hkHGdJEThAAwh3UrCkO91Mu+vOvZQiq+K
+tHO4SJWJbzEreKBn0VWQe5BcNaiONwwiGzeCS4HRq99DAIy484yhAttb9ktSjVwPLJhnqp+PC37
wr7+S4j86J7+grGth3bYtROXbsPHm8ar1j66cA6d9qRnC1e6PekBUK0p8y/YIkSqiLyeZbHcbH1L
OJsiB5M0n5qWp83PX7ZA+rI0fP+/N/5feuMU8ySkwf+5N77/fAvy31vjfz3jn61x6R8ivGcQyHR6
dFyWP61xycBdqWDLxLdgzobMv/vkFs1w7GOGaRkAKmXpx3WpSv8AfGjpKCZmMR+U6P+lT45P809t
4LwLkdeF/xL/J+PCf+2Tk9ZUtprh6WdpjLpdnOXUuEKf6D4u8sBHkhnuEBAYuiwKSJOO7gecKY3a
TaSwnpETrC6LqFYAZUQ1Z33OQO6ymObqwrCUGOb7crT6QC+SgFakHO6UeVq/LKiPUhKeaxe/3Sdk
6db3AMTH6F0wSlPBZVZbusuaXA/cqVZmASvJK9cSRRi3iGhlMOhk1Ssp79EfZ7ScPzHqhh0qVKld
zqkAhmbu9Dy48VSLLOOmPA/Mr7dWkIKUhkO7rg2iWFcq0ykXs13vNGZ6Cmp6lAP1RskiHkppWrj5
mY58wDL29Ri/W2jRkPRg4g9mdtE4Q40ETpROKdc3gsZd1YytURlCUNgoi9vRx98gGLwmPzIf2tHa
GzKkMNLV94qMswtiDpK2ueQzTBaz1WW1Xoq/MpFeriINmNcEgHrz6xTmTtGyFoa5sUchUCY+XLh5
IU1lsBX78DJ0dU7vddz5hLi5MfipOaiv9L1wR3XSTgq9cySE181bFMaHAHEyQiVjLxcQor2+2FMZ
ZtphDHvVV+/SNCw3McbCZq78tHPRR+oVdU1UBgyeuTbws/DnAujPzXEuwYFTiq6DKbVOPNfvloU4
p78tawBS/7pPngsxqLMhwjETXF75sjDmm8t9woR8Ykhpf0SYE8mB5vU0UdQ5fryVKRLfTZBOVsSZ
G5BJ/WhdXpUjZSQ0hOWDrN1Rjxs+K2icA5j9dU4nXnTQw3aCIzFbXiWOtwWPtIbjaI5vs49UuCvl
bNW2t6xhQLOUdfrYkRsvb2rdGcVLM2sXauBYh9o4xLN0cJU9x7+kDQ2Zp/xELRMNpKKsa2AJZHKS
t1NPF2W4U4vPXHNwpVVqQDWj3dAhBQ7JVB5kSr8uDwjomVNBJSAvYTd2++ldfGAqQU8CGUZ4y8TI
QBVH/4S8K+Ogi3tcpqQgWzJR9hucY4Z6JOWNuDI1s/Wv6AYjhkd4ADxP0rOpSjSr7C4D0unoj3pL
AvD8sZHEqRGIpBJrugkRg1BcRvONZSKwdkSfJuTeEXE9AKxeV/65sN6LT8x0fHyX7j68IkfEgOXb
zbG5Q6TBJ0H5Bux3u1XLtWzZeCvHOdZ9FR7ya0GA8y33Fy/DyrDfYCatioNwToe1CpbvhWhkTIgJ
CVYdyX8bGW+4uhZJzoRdsVIpXayGbjuGNwVxOaDnvlp91VcfNCMMxvLgm2N4Gevpg1Fp3JCaTM8W
NtKKp6XWWnxjeglOq2QOdB4C0FPrgXqPTLl11d4qwyG7kR+Up5QwR41zCAxsWPmb+qpA3sNQfOe5
076rbDGzFUCvvqPz27wtTJh/jKYROK/wodP5Su70I+FEzVP2bjxkj5adXKJ+pfe20R6s6sUCKLcj
n13gW4RV6W1RQCJANzkjdR8wfmD8mVsUHuNavBnLTdpsMmtj3itH4VkPmFitOGzVN/VruGf66B90
t9g3xJGuIa4K0Pvg1nzmtUPhPfK20Qf8TFCdYbRJT7LCmWKnPsYH0jgJ2mmvcX7XHcvH4UZ+pTlQ
PZMOSgmQg607mgWwjRU5O4kL1h4YOpoHDigtcWQamlCYjQOeF7r//mt1sMO9qNv5PdLmmduzHqiG
4Aol681uroDIpl+Wm6yp58ooZW1jHbv6L+sjuEeN/6V+Kq72Fn5aV847Y23rd75dFEg5KfE/MNZG
gSD3yPMPxU1N6nizlp7gI1F6dMl+Y/KlIzK/ZDvE05cxswsuB5D7plX9JsMTpc6zo0w5pUj77eCz
rJ2e9tnmszsRGt2dCLnXn9RjQK516nQnSgC2nG5QFqErp9HyHHorQBunHvQtTooDAOj7ErEssT2c
M8iZ35m/sskZH8XJzojGap5r5YVzhzdi9F4N+idq7sS41QKblYrsrr38Nk7rHNMwcLpVwu6GnBdr
Vy8STtNd9Nn4W6bMWFR2+S0zLz7z+o38dkd6z78oK5C4a+5G3SE9pOMUBQnoeXzQjpClOC2ChrHV
fU9m1YqKi/YQvkzoYJ18y9myf+0iZ9oXN1QopA6cz5bvMgBD451FWLX3HiVe9G+75Eb4KMv5++0F
3OEuv73sfkDWxS+RmTCAmmP76E17st/FOU5uQ13a5H0wsqXoQkF0OGgQacElcaHjvIPT4z7ioCQq
XrB9fCarwFpJFdQQZE9bMdrFnq1f+Xlf01P0HsD0+/BvG8/VLgZ8qEn5QqyEyBhSH5DV57x7iMpT
TJbwHfnBg+CwG69YR+16FI6G8ErVh2GBw+i9+pDummfvZElkydzE46rzN/4jjJU0f9R0AuGqXV6t
YhXXwbaRHjHwiOK1Hi5QxSmx0rnyA7RmHMy2px4of6bJVxrtxA7Wy0q+Ds/QT6it8LaNu+nO617l
+qvmJMuvtwRkajgKPyG6CEinIty3MJPYh4r9QxzsuHU4WRiYSxEqNhjDVzDcqFuBgk2816B7UrtN
GrnesMp/JXv+wDQ63mDzxjj/i1vGZm7w4RNetbrHOHr1k+dYPclneizgv6ZTv197z5ULBS7k0ncQ
EftDqQXG4H90+pGcrzjdZ2TBtU7GR5vuMArJuS0FN3mFKcqWmlPXA52nUrlGOh+meyk/geOdLrxY
qd03mzl5aIUDbA+QKOI0tlHrqxEPK6k4xC+Wq7jRrX4Yd+pZuUwX78F05yLQSjoIzwZWdU4xMQg6
cV088xJIBazqixBuAsnJlDNGm00S2ZK368JzJt/JVJQ0ZDlr7zax+/vcIXLemQk9e+SWcxk8fAyb
czwce/VE3uN4IKDYeSTfgW9Q+5SCj3l2Ju+GOTl4lefQ29ZmxfALN46PJjo86HjeVmF9QK9Zvjcw
bIVsLYB/FHaDtiYMENxmKdmg1OVy20f3U+602knqdp26MRMIfWu2lwvbT64ZBoGWIK01DY3ilhPR
w7wr8sQuQbUyGd2u8Kh95eWmehBugBhJOuD2FWpqviVQpdFXGF/laD0DzQcSoJjzkht6wFfUl4AW
AdJvBdKcStK87Eg5WPGj0e9kmRRwvOer8EN9Kk7WC9DL7Mq9I9qRQ3AYmDoy0libT2Wx4SXdysQn
rcbjsDXf1SdKB8fkdsS9PZ9Om1+CsanOvrXHuL+litNt6dpuFTt7ba7CtrtOtn8jSG67ry/9QXkp
d1cdOulX9TqcCRM1LwX7mOzgoO4yDAuboKW9d0o38bNISvx9la9FaW0e+IyQ3CJqNHBI3gFBrL2N
zHDVYq6wJ5a8ix/BXzS03NatjORw0xMduBXfrReUp/VT19vVQ0fn/5o6Sbyp78Awof3/qraM2bVx
2+rwqleJSwKTvo6u6iG5jk/9U/XA588/C9tDcRWAKJ65cBC8uKa6et/fk8XFEVtspsJpYLcm58w1
HqWH6SsYoMrt0uw0PVQu04C+gDMD1NT2P9qb4k11UAZDPqOfCYxNBCKBy4um2m279++Ee+OTA6fa
Sg9i84TpX3uUlC1xghgAmUTo4pM53TUMSnglb4DUpMeEnRUr1ABVd0u+mZZvofeX+H4c7NlxDOpu
daSUSF+q4wwPkuk1ujbo5zynbu1k14oO4j0xvg11u+3AxK7q1Onxb+uO8pagY4aN+WbX5SX/5Dpt
IWdLHeURG2awzT+JUd4257bZd9Za9h6YVZWX5kF8T6mWPyPnFJ04c0CckiBb1ydIZd7kpD2j25vu
trqt5JMUrrtbJd8CwYxfQtSFAUd9eTPK69Zyyrv4gzdfKnYP+ISIG34xWMLd8gYPMnGctW4LPN84
y+JGCF0s8PVlqldsmusoLXfZrdrsE4M6IijTDQd89DoiaTnHF++JV9Ti1pxC+qaXLt/iPIlQTg8b
65fG8FxweS+FigJ5W4V3RoFNfgelG7V2/4xNmSA+7J7YQVxNuvR7PnMYluqxn0jJI9aXMWdgAgup
FBi5TMtMd8nVU3q0TEW7J0fbpGPHwggyyxWEiKll9eopyDcwApEY3CKkWdaW+5aFr/KoJaqMMMzK
XyVUmw4FAB2l8aJNVcuAcEmQZbQ/y4mCuX+4rPWziGxZS5dOItBLKIFqHW3jpDsMeLtFe3l40BRk
QP/x2WpREAE3g5AbbWdEJuB54bms/M6WM0aKWr1waf7Wmy36NlIbz7FFingqjW7WJc1OncZN7WWV
a2Ull/1lVSmY548J4Er5BjMg5KMmf/K/8q9QJltw/X9cncdy41iQRb8IEfBmC0tvRVHiBiFX8IS3
Xz+HPYuJmE1HF6tEkcDDe5k3rxH3tGh4LmMkx3igCeC3FahABzcxbJypJ9xweJKfry5l/DPXpO6t
FKxnjY1Z2c9vXbJNpP92itb9INJJwJ3/1DgpHNkgv8FviccZbZrJ/YB75OQIqW/pAW+q6od+D//W
ka/6VdnDJSvTrWD6mmHj1SkbXvH3vM8nweuoRckF4HdQf95JhA13sRPt+0/5kwZp2fLtDynBcLbg
dCvdts5z7Pa++tnv6wddZzRi8u/Gi4vAqDA96jHoXMO9Js3gk8jqk/TQr923MLvRHzpzLrT6WQYG
tmxkR+nODOsMV2niTv+G3/REk1rlF+0bc87z9HItWWXxRWNQYEMP859rCg90g9Wu2yEAXHgK/wmy
031kq/kv9qVHSt33aZzJQ+TSmfZ8SH8piun0Rt1hgvFXPoh2wP867ZzYCKQtF6/+o7iM+TG407ht
UrvJ782VMSVZqmD+JbvrTsFF1+/PbcAdgc1e7wtvRH/oxj63u+rs+TRjnL3Szt0mwq3EVg4zJpyp
h2cVQ1M43+IvxB18L5gbq8cuXU0YXGGHypbnWqWHuwk/xFuhvHPbj9CvQqcrXSZJdlc5JVbksz36
0Y7HAOva53eKd//oDXfGciITgLvg/UzOxD6W7MI3w0mcbK2vFzKd9qHfzF7rJxtlRcSEQlcfdN8y
t+CXd60VZ0GOseq2pDJZ30/JFq4dtqb8/IoXLsKlZsy9VyuMETjfL/TPyhYcRdpKbCzX9PgiwkuO
Rt7v6CHpVj9bBJIXcXRYK0bBL6lW+b0J6fCpqbCFxmrIzznIb/BPJFfdRFvVizBScLFPGoP6goMK
yRMsI0zaeUnHIChQGpJQHGuPcXVqAyjf0qNWusa93pCgPAX5sXzEVzIhFbgevzj3nENoF6kT3aCz
RQjyuebe8M2ECgek+D6PtJZ64sm/L7ULHRXTElYw0c+wASmpr/K6WU137kYdWH51DAGEPhnuZzcM
oYo93Uv/KgJXyUOtfItGAMfzvvQFZS1dKM7PVeG1kfuyKitdkj5qwk0QzYJtIb1bqRJ4F+Zn/jTb
unpBE/c6OAsHwEyQzpAUw2sZe+mXsacdKMx/k+oowl5r1sh+rR+KP9pToivWL7AMqtArMNfDnXOs
/0MMwAgSh4bsn1kEw44+EgENo81dOHwR+h4jVOacaPkQgV47JWUpR2nr91/ad7EyCkITSOTZgI0Y
MkSO6zN/0+6++D6tq2MCzISgRlpNGIfjqBk5TwUCLPwsW7k/PwnyihYoIm4lukvtTd8SGe1b/AVe
eAuTwcdrFT3MP1AEaEdXFkaWvRJWXl5WmIqfQQWED5pv7ZtFwuSksyfBqR/K4mrf7XwuiDRPfTzf
04/+jy0u/qxq6L9umVOrbYdTe0CMaAjucK/wxG/YJPlcgBNr/TzqzKn99DQ+UN8DZeiRA441a+g0
QCYZJHniX9547WOu/J6LNu7xCV44viNHTxzzXwv+lftGYhcP3GRwhCoCAdgnSjbj3qKZNtz2O8RM
j6W+V3obSoSLX9PR6OwUT6R78bAus3bAaH7sXUly8vycZ2+4+T7vUengKzo0QTTu2+kFs7CF6ulh
Cjl7AYeiXSj4eAVqDua0aI0JU7dx2mOjZ79M6t1yH07lZliF1xnBJMpGG79zH+pF53F3m9/szEOC
46WhcXDuF4UIYr+YgyKGM+KzQytue5M9uheQNOgF9nwrzrge1/tqfAf14iQKtRMewzzYHDnNt+EZ
BxA0clPvPLvYFM/76qif5hPyafg+RMw8d9Bz2Z31jeIrmB/Yr7c7J9WF+1iTyHZ77RSpE1+58zxy
wp0oVfOckC7CDmvyMH5zarRzkGKSo+Bw0LPzbstbth9PxgNTH8uBAyb+Teqq55HLtsJ3r7mZ4ovx
ao43iH9MkNDEnwy7pIyw0ES9HkP2LnDEUvj773pzY1RPPA9sAuanS6pF3AUFCSpb+uwwqI5t5WuS
kxAkj2mWgaZ6E5cY0TpY8Uo0n9g91TMM4QAIy/zjqMUNK5kDIf/Q0y0nFLsoCythJofhOlLgt/EC
xZDbfOVx03XIQR6QONgdSUWy7Idk4o0ev1DF+d6A8Wy/SGdkezCaO5RrbJpiolt6Hmv7+RWj4WcS
8IHzF1E6j3HPk8aGLYJ19bwrHkJEId5wZskVJ183a1KW8WM3WE7lmg6VayUoN6qF0fCWFU+t4IRp
oAoXTC6si0J/y2fneqtXbHV5LvRyB82q2ioPbfKMp5vjJrmsa6K/zKCefLM49qzG38SjPUb+5UuR
lxUwa970GSHiiqAPpfWwKhKxNF5X19d3ZmepPbBOliNSdzvmDyvtO6dOUV83PBwYIq4i45Ql2HWx
FOgqObbRLJORjlqvdNTRgaxMsvJroajAKX6Xnzs2mJZjbdxzbDS1l9Anhzjy+NaB7deG7fMOLTmm
hiJHw/J57sY/qb1apt8i/OkP4o1DEVAQgtLwW57baF0GqZ9oJ26Kcldv0Tm6qb8a5f9h2A4d0OZk
txgB2tHKOkov7NeVftJThLmGM5TrIgt4RlUOWIKuAnCRULfFG2SQCWM1lsR9/KP2qpEzMxxykOxb
FzVymqP0PcO+iOzle+JSUM6duzcNWvn77CXEMkZueG7ZSF5wdEa3WK7hkPqE+tz0TfGVXXDNf5C5
osc+zT0OEgD6/biW7lj7/LOaFZRPyY8dxjpP2Ow/OCm0QbQyv9h+VZbljUNyUX3xyoUN+9ezC+mf
ugLNKF0cwUPVHg0YUS0bNAUbc199SLBQ/ukG3ba/mLcOD6sUAzcxALHJuIdOuCGT+clL6gtYFYEs
ezCd4kDP/zDI68Ip7Q+6alO5de+Ot9GL3gueAAq8kYPPL54rSXMK7BVs/V/MDgy7gbchPcYDBwbH
tAi330w7+R+7Lu4wELTxjN6yyrrr8xe9Xkh4iDuxEuxqN+NG74V/kKvZwcmKqsCB0s3C8GP8U9x5
k57qS7Ritf7wIcPab7sdYGlVHbnJqMnWKqUb2UJ7YgaSh/leH1SPtIogJ3TJhr5GphEmh6LT/+NY
Jjkuf5NvlF7aliAcxgk76agtp3l2+FvRgdniWxf2qEZZyZKfMyAr3Ul7lRmhRHTHLobcmfid5Ijl
jtZu+La+eTiFgiKPxSL/yp3L9bPb/fgOGfXI09vepvucujxQLpfv95G/Lbvm2t7YFFPwE/Cbt4Qy
wZPX6ufybd3xwZhvWeSQPAtXUD3mPZSpHw4ayv9wpzzC2o31rflDdUJwyvOJieo6vhSUD2/auQLQ
uWYyH9nOWW47+c1gTd6HVf+HgTNN2THbT2fxQ2vscp3D+dk9t6oBpZrZiY3FEBZrHZpCiv115Vn7
6AShIl5NnnpEqohQ1sMowlc8np1d4ikr8phO1nZaTZfxQwrMXcOWRLN0mLtX5dAdgcQZVMQ+d4O8
O4Lpco/qIibw9BuXv+HKHklunjra+beEfhCpJMpYjFtfmLNZ2ygGaUhI7oHX1NQBK1zFKmynBVbw
cip5ExOXZprEGEB9hXy0xTdBeHunnLYzLiteZkFxXJd4YFz73n5uSd7Tnw6/IFMcY8COwJWPsNpX
WNHMCmEqK0Cd5wtt2PSUyPIqlzwKxMobf5DubrrH+DYQYDq68sfk6C43nYq5l320ns8jXR+F6QWS
sPQgan1d3uj4tgwE1jQWxu1lA7jPD1AEcyKndHvhGcns9lMEaWXTj1aYmLB2hK9wNX5M/0S+HkLW
ff0hdH7/072TC2GNq/xcd05PVAJ+Eu/mVvwGuNIGT70Lm0YK4sv0Pjae1vlAF+VvSoXEpwLNR6Jc
iatO2eB7ly42SV0A8eBDZeJVOnAIMka7ZYyHvfHkyDuSXNQeOOWhxY64A/eZr/OyUzycW6/1ByTR
hBEUxbgxe5i418AkFzV7DHyjZD1+JCP+mb41Oyhx4cDIO5D0nxVxIiBCF24b8ZJYVAK82WRomJI7
A5GzjWAkbAu/nWP8U94ZeqBqLqJAY8QmrZKTsuyl3G1ZFk7UO7V5a/ugav2FlU8bTFheukLLZcwc
0C4GpKuRxL2nnT9dHChAFH/IZ3CiD4yNRdVZQKZh45OK1LhZaU8XaXbjkErD5imgh18u8zE/dGRm
8sCczJ+xWfGP6QvyGWNWL9uza+d0O/R7v7Ov8lAzWzzVBxwjIKB6sl9tCh4eSmUOkmhPko1ffvXv
2ne3S9HGYaLzJQIlE4SgONm/EgLXv+7ThFcYucz69KDdtNt4z4w1+qe8pYH11m7w9KThnx9kbuJL
lUBZfc1GOULiFb4oPGmo0y6hcFpo+zFQhVgebhrxtCwH3jEm4OgjfG4nHEF0HiabzTrtcc7cmNmm
XLC92xGuyZBOSex8cKTFZ7CZvM6sm/QNef1pIs0JGFoqUYBV11i4ghks7Qf2cXjWa7nDmKixpz54
RoH8qiOYiZJ63RM1bdcXlaIcXy5mdB/IipiaFhFmBG4reBwLLRSpL4rj8ECmS4MD1HrcUBAwL6Tx
cwldEX6en/iyPAWX3fJpnTUtSPJ3bdVcJcufTQoYO/2JyYXmyHKzVfHVgZ43di66GdPg/MiAg9zi
lABqcq0/2G2wcDIOKfavtriPHjL7GNW9JxOTCBn51StneBm7UMz5BItpF2fCIMA/ZTvGU3one/0+
Pqbavh3WhtdwIBrOABITsGUf+LpUxukH1XJR7RAOI3lfUaNZX8atgGf4nv1GusdSL3aZY3nmJ0iA
gac+rRcwU3GedtGB8Wn3hn0dUi4LN8U3engGitZngwELgEl6r3EGAoQq+Qae8Df+mJ8ccrLmvg6k
YWVRbDwIduX45oSDrMjmOlzHg/pXnF+077XxQ15j7WWxP8vrMNx1NAeB9qG4rIknJyxPEqkeTHVm
P3l6Ha4KMy7ZOAcwpAoYHcZvbt34TJOZlxGZicLthwNUcdLf+VaaHixvyjS05YRPvY/edBTYjmQm
Uwu1TT0Sjuel5KcpaPGxqLEX1rVgx7fEb694CoqSl7Vb87mKHyhN6lN1K8uVgaucCrLtwf7sSt8a
iOw6zeO7lXphSe3MRkGxwUfx++8MnCfQgXdcxoKsdTRB+3kPUdcWVkBHrAUqu8odbuCyc+JWFExX
46Sxlx6JK6AkfFf8xm/vSulXAl5/znCTJcwdwG1Rs8QQYog3IcbUXq7R+3LF1KBXHgnGRHxAxhCM
slZkJDGYMzon1ZwEAeLLcUFfE7tKetoIISV+6AfdazcZVyp1mo8EskF6q1+fNfmacicka9UJldWs
BsN8YmDOwGjsfd1wgSwpN1SGvuqO4enyDnLhMcb6IAJZv0knYV0c67f8wqFuoSjcko0aKL8MjFL6
0cZW1gwcEoe9+Cqqx3QzHnVI6VhO/IV38T7T+1J4r+vPZ5BusMbzQHWUL8Du7gH+X21KAaWwQ37o
4+mFnrDubsmVr6O6IVEpzIfXpFdBMGC7xqhrHx2n/TOQccwCVHpN6Mi6ZNFQ2+VvzRuP5vTGImPD
k2tfuyofOCIKx4mE1TWphoq8G8pPEQjjXQeM6YIR98Gnj5hITB2jcxl3V39PZdtkHpYg+KcsHNFc
e8qdYtXOK2SpZE3iaz8TA8b2MhI755fZJjXX2A5LkRsb674KYsPr1WCZmGX4sMiK0NczVr+NCSPz
B8yuzd7JMczP7nlFKWNsB+Eg7TlYcPxn9MXVw7b0dXk1F+lPZjCPtpXP5i+5Ft8Tjsd/DITPvD0r
5vWvNmRBYT1b0ijd223z14gsEY5029ilt0q1zYspvr6dgpcZkyWgrdpmBDgQBwjq98bd4TsSS7hQ
ht3lbe8ae/0ITcgRt+aF2eHUeMavlnoQmJl3OwaDQtXW0q2+Hb7mn0ziGbTTf8w51t2hmeyOMNE0
GMf3qD9IiocxTZx5z3P0gQ0z0ZBnY28EIrMRkdpWZdAZLL2LCwjlRsHMDrGBZM/fyZ2mIiyCBh42
Ex2GJ16/IQyeN5e/zW0VOeTL3RDJJb6wZncQfSUNmnJnlf4yrurYljwegxpSNjWweor+pAvGfe2P
SbCTAy3ilv8Jr0hhYAlXvvP7Bp/vDma1J+VxpdwYKQpueRU+9Qti9HQlrWUtwMr0B6VU8tu7nBQA
cTchWneOFTBbvBlzwJbRXptNjFPxPbqyKejii4imqV6Ff/oxOph7cmsqtyIe9uX355CKfJKC8Sc7
dQzfhFMvopSyq5vyqTLkSa656lY38xs3Mg3wZ9u/MTxBqc31bAIEGvMb79Gdm7P4rW4zLCRsnDJa
Bpz/8VGm9+XRBGheGbW2AA3goleGzBoJ3B7sN/lDdotr/GDZRVcRsNkxj4x8qtktdl9ftNUZCMNq
CjJqsD9jtLtbDSjkxPwiPmNyVdnwrumNpGbJflLVsoOXNpZ7wkBYtF1/W/yMtfuXc0GtXR7gdc7G
CXeB2ei1gG2cvjG4hTfl5X/zVffjc7t9VcgTBy9EABsKyQ3ActsdiqN+EFxuafqoeLC2id9cqrO1
1k54T5+mQP1WGBiONrSQLTE8J9Pyuo/kzqMbb5DjnfPD6DJdnKctYTzwXoDlKTvPrrR+BpiVyr4A
pcNYwcMDZgGYv+BwioccX6K/d4+BmGAbxnv9+4JsUYvvmFIuLqJwzZ65zrTrpA7e1FV+0SNvp/2r
4y3Pl460HKxuzX3+BYuJI09ASafZ0DsgurF8Id6AOjBENDbLWZHX+pESM6vfrI24Ldg+OXrqHeuy
2uQ3QgWNL/2b13rJVv7YIlgo0mcKnYbK/t7sZVeiYkuoiJCEn1DjpUxqZhuThB6ZBrAoxjNRoNDZ
1qiZsQ9/LRHxrTnD+xQYudFRkwCfflG9V8rbQJG0eJIcEB9rabb4U+94J8iypuLgMdS8j1dU77wP
PkNU+uZW3Yaxq331b8VbumV9MrwmFUsA2YaIee32wiZ769ewqAizYspP13iRd0iTEKfRpLP18RE5
MWkQ45V5Z4Rdo1jbS5/gun8TVdUuen/uXhSxyDWnRzivrWP9Fa95tBbw1A84IcxtiMkj7nwncNxD
nyPj8RjCiIUP9958tLTgIxJ9Aq+96aNmugs6tYneYXQIO/0MKoCrefjgpHvLso15hlh2huZ67j7R
MLgNdXTuV1/s2ESUEjlAXNFZOXKCcNLoG1hDag0NDSDcodCU6n1EXvqZKts4oWxHyllSHjfn+a29
aieS7oIcgr/qGFS2703ABnPEXVfYWm85kbYHEQIJJzPwx/IjJEHkQorZppPDzif4cB6BWah659hR
zGAOLJed4KMx3OmdWXfznr5bN5rSzgTxt61bRBtE+eXh2bv5yMM9cSsGdS2IMa++0s5sRr3zP9Qf
1gfUfUiD3MgoyGmavPrUHFJqDtqa2glbr0TIzIDot/uiU02GID1Yj/BKvC9botisu8KNxRVhztST
4bh9VodUXOk/+k8m22w6MRdxZxjE7q0Yoycf9FT9hzozDvF0Blciaj68ap3sNP6KyMmu6epJhBYh
zo7xJZw46QrlWESfNRwWhcWl0k+NK3HedePKel6S/DwqqzAmHwB6kjP81cz/7tQQCefrQyqBsTDa
9rtb9DPhRBUCcxDx+1qNuekV5WokF05yCDPrmzuBUhyTHE01cJoEW3bFKsMabTKYuwJeMWuKbEAw
eV9uu8DJH7zXTFnF62wtg6frG+OzkLwqGL+T5xqfKAjZJA07yHNpqPFgV4vXhrwIr4omKjzcf0ku
5QCOrvOq+5sCeZvwBA2v2YL21t4zKKrRKi532HhpoB+qWyqrkuBDmBmRzc6HI2UJic+gaXOkn3kT
7yqwjOVVwtLdgFtGTlt7MWcVSSVnXGwpcqfuaKxNxqbDSlGgoe44pxlL+xEbDh7M8yVaXGXa1JAg
9I3c+1QkfOAiJ5QMyigZOwKF6LDuS1fiUGEYQW0tvy5/LXvZsSIPQ9hilN6VlyQ7ysW+qJAPQWTH
MtpdkCSN63E4PeeNybSLGWTJYGKD85WSf8/6RjUhi73PJnDNc0VZQl1GLUSRgG9lAxhCyU7ZTcBr
4rNXcjsW9FvTzhKCEFIdptAz8UWIp11od/mHerFO0JP6Dm6s0zGwLjGdtymMnpUvlV+RitZwp01w
ON7ZmBPkhTf9ezj9N9jvX9P+/5vz//dHSWFX1wsJ/ezrb//7d7EZvdCRBj4cL016lBEK2YRjoMnx
+r/X5lBXcRY1TkNYWGviXryiBxhL0ejblQAoh/EDKb0Rub7//Z9RwagfZ0lb183OFFR6xf9e+u8v
ZdK83bYD2v7vNWl58tfW6yf++7PVqL5Z11bQvfxgilQm/2FKfqXxxbX/77Xm9Rf/Wcb895//5yDz
32v//bv//RFT7Z/s5uS9uoPKeOu/ny5yU2HHe73Rf/8UnTmNSSpnm0HLm2M0rCfSZ1qVaKO5D1cK
H1bSEzNoxrb0w6gLZjhActp1zjTqs6s/veSW9fMe2wEEWBgRRNgF22WhaEf9mRzzPP6ylOKiqMKX
LA6dr+YqgbWMN5JsXidC6jU8r314nJ6TQqiKRM5r/hEKOKUbaT75OXy6LBrwDejayC/SkiYPBMF6
MmrMocXOSipiqyzR0pgGbXIPTzRX0oOQoJodynE9JNSnKE44+nTOTb1PGFy16JwKncl2Mn6VYilv
VaJPeZZXs6l63BWSm7hGmjj4LRbWrEGg0fFUdLKEkyDTBxQT+LQyizcVvzKYT2atazbzA1VIix0D
BUc/6CT1QUkTIgqjPGFkmcDv1GBbtDjxe3MPrbEdOQgzHMjmUZzWeRl/DKmMLxlHDEISrKCZoVXI
BzUCNpK097kgTywYoieU7xripVVjUphA8lrUFDLdMOwjXf5rRejMSOXp3yV/WZiXV/GIaG4xftNC
+0KSjwlRgrNWSXyLZsBMmEy4Lw3wDYawjmow2hsUSXKJ+mDDE8SKGFisKelYj0UM2Q5C4Pz8Nadn
6o0ts7fkUtE/tLDFmoE2IJ0jVJjL6GpYxztCbOXkX70nzfC8hGUG4SmWz5LIwfFfuocRl8/gWRBz
KpKwiej4e5pX2lPYLAJ74FzizcAl99oJiruU5As6wf4DLV21rop/ItHaBA1DWCc/eMT8V9tYzAIG
RA8J2aRu0yXpIcUtse9ee03+/Epq1BbSISV1HtDEhLSwdHTkmfGIDaML5FD/tuJlP8s5oJQpwTwW
NX9OoNdmfKNIBduUY306FFoNq6UMV1pMCk/Oo7Y2FJT6w4RZ8rzA5o5JfCyYKSp6+V6zEj1plMAh
CZ6WSbQmGpGDxMz/NWPcbCtzPi4LmIiZYDmePnk+wjEW4Wng4izm1K7Ggy2w+qcW0W+qN0BrOWdb
9kr7lVmyHRiaXAsDJnzzBicjnpKUakBN20/B5CyoQNDqjgFRo+qCJ/c6m4Gcf2l1AdTVpB9Gguld
F8J1NqqrmNESDMITXHlgqiqCG2InSd+uWNdejYD9qgwXIbaytCq0o0T3L4+nkIXkhgNghByZLrkV
sHNz2N/Pf6OQ9TtyvwgKkBXXetkkk4WKi5LFqLunpEnDaMKLsMycGtJtKavwDPFmn7pcDHA+0ThQ
kSeW/qzpW50LgAdniciVZTYsoOAREWsrTKy33dKkuz6hUClaqr5nlZ3H6CtpJyyR4H2JkAzYYrGP
0rBLVBlDJNn4W+QDI9Ik+ohxB7dLI5fwUM0C0qd6J2myJZB79em35sxjAlM1Goim+WkWNaEBzu7N
sryr2Ql5NEJMZohTNkN+7lnBMUbQuQCIhdWNnWD3V2SzeDbUojuWMi1MNv2Ihvg5Tdxr/KNnT5gz
D1r2d1vS25PnI3NrZ+VoqkCOgvpOsgJn9X8UoJmBSyq+jCyfcHC15jIVgvqZATfKCrNKUtTkCPfX
XBWwZYocedI5cNqXinVIHnmPvh8R3VZpYwNWJBlE2sCAdIqQJYSwRJK5PuPVYZt9mm9LhTFxij+b
3UkKdjN12fh4Nx/lbvZk3YjczMTCPmyUK17kL4dtMENcssnUmhJSsJcG+Y0RHxHZywdR7j8aub+V
Dc9Jv5ReN4m08Qb4RBy18aGoaEA1hvaLJtqqSIR9STdnjFXF+7K/yUJ4wduUOUUtZBu4iDWhgzGm
sm5qMSS3diFbZGl+iBkwZVikDPBRKEjp3K3aafQEPb9Z00uuoPePzoxxzTIoh0f9O9eLv7nTrYA4
kMHRRTB4Qtl1Q3azEGqJLBexi/xNOvYlVHNLwswLl1pQuBFIS470YIn6c1K1sWfF1rta4lzT5OAU
PGYw5VpyF1VzcSNWOUw/B8tJ/cUKGZ+pvs5NHwPQkkle+0QEPr6L/WUe2/e2JFyMmEd0ySyqmJwc
ZQ5tKVU01kn+nlhK7MeofhFFM6NpSABhjAPHQ7JARsyOR5Ggys63eorpJ4OPQRd6KNCi00qz4Cxx
FPrEfR2zkGoU56zSw2pr3Utx5eltfi6KYl6Ruoz1PwkSqry4YrxAbFhGHPmKGWO3IgdjNGbNL7IW
gQhvMtHh9KlLRN3xGbHkjRSvzvkFU7cU4mrCPbXEjpy3Ae6KUCEWbwCXcSAxHWEG+8KxgyFEp92x
koghJe6WTlg8tYY9UeIVBnNpWVXVkCLYREmpvdTcT0pIq0Dah08DHakW9vYQ4ske0oVlQpIwQaOF
gXgyQlnAFRZ+9ExmmNGcFakSvFgTGRJONPYpUnhUV/R+AyesbTB4ig1rRoGYM8MU4GLDHKnnYcCR
pq2C6AmFz9C1wzyBGeOGiQO+8+yZ7ycG2cRs/X7cIJTJ8PPHGUhLVwmDdmnKyY6CII+f+F0yQZcF
1rfXAaiV6ZzQJAo3K29NF+szhpyjBvyB34j8TN+FOlpJExty1LcjODzNiPiU3T5C9PJsU3RLHCZE
rt/bDGcPHNFmBYcF1ahWQg+AOYsZiq2u/OWK07Kb1l03tfFj7s0fNObXiZiMQ9EP7XaM1gpWLLas
J+NWk0k6IDACMkwBCtVY5s56Fl9aiC37IDLFL9PTFJvGRln62yuDhsVKWUN1V4244qICbWcmjbhL
G05B7QWPa0F7w/yp0NWPAkNhi9QuJ0Xn7nevKF9FzHPYaNKvkmnvJWnGuE6I3jTOuySE9DnQv7ja
0OVuJanBM4O6ELeXxTDWiU5OZwKpQcYsz6wjoMIIzY8S6Q+lHWu6r87LkwkQi5SISptYeguCMYYH
VSH7liAJx57P73Y45x7wFcIdAvuNyYxX+gga4+IeqJ7VTlxFOA3ahUwOU20M3oD/IkULk21VzINp
atN1mCwbtR1PdV4mwVOJMScCvZJiWPxlWiNDernuElnkmQLm1jG1QDtwTCfWIRqleW30oC/kqbuZ
MFi+WDGkz+PUfaq4DRSpo2PaVGg6QkZR+qeN3Y8pdvyz6AQNet5S33HBqltYLOa63hGooV4XWUd3
K9kVaUHbheIkWN7jNFF9FOBktEqbKmGYo4asWmnRdmOsMUypBQwj4QoZcrNONFD6qZVr+pxTFRUI
bmekpK3mGGY3w60tYmdZDHhX436yOCVGZj9trUsYgMCGHPt3RVHSdZ4XJ4gIk4yRVA2hvpa41Uk3
KZ4o4OaG2tcejNpYz0a9VSc1ulRp5kZy7LQNVEX8g3RfrbuHgZnerrCs7WzRrlhaFeBO89T2cpXs
WqTCmKFg9fGcyRdMjHssadcunwiD5LNymVLYhAW+PTQEb3NkfifaoK2UWbH89tldJJzwdoXKVvac
s08tE/6yjguqgZNa2rCOteqzIfWEmq79KOSEuYZYHpKwxh+IhnvkyXULvbHnruMqJJpAU4I3RK1c
xUJ0iY06kugw21ilR6bom9htWx2VU/1cdqMW/xpjEaJy/A4zkJ0wmzUcpTlpu2o+KIZ0KGJBtYUO
loKvShWU4wpQrafrZfO36rNoMVHpkrINqhezN637tWXUghMp8L8QbOLcAIgRUXu2KERqbX5XpwKx
4iuCPUpbybO0eluLhVe25ieROKSe5CSzSWBHmHLDFGoB32YiShukBW8iQ7MxaT+LKW2dWBnhTY6Z
EWgQ87OtPsi00PKw1RXOjy7GyN14FvzfDHdOjJTGNRL4aRo+0kkCVaPBydsZfsQFu3uhe/JNz12N
BnpEUhZLc+TpGuLQcUigKc5R6ochrd6iZNcw1omP6JnVcjdKp9cyj5jL1pMKJkZ00eD5JhGgtB1r
RdBPklGDd7V+Js4bAd7EVDAeMhlSKHSpUJgLglMhqNHIr3mSrUtb7ZqcKKT+hbjBFeThgeNU4T8T
j2ullPGybhgrz3F3BlO4CbmEbqMQVkrIDRSkBgxk6h9Z/ySITDU9qnnBaTtxF85Ma0WtgAUJ3DhD
ltb0s043hMfReRQZiKXzexr1K+tlnGzEJAcVEeG3Gg+7bOL7c9ewfnHiUIJWa730su074u5pS+Bw
Yh/V59Mi2mYhKVTtYcRqcaDo03kYJDrvhmImVFKg0No8KDrYayRE+yV8FcsSi5O6FEJOu2edF65J
YmI4W99m0zegUelWEoYTjpZ7vjg2mQR62sLYomEf6oMhpo9MyXAL1bhCWG0nQfmEJWhkF5Klam9Q
OqglM9dXfN13IkEdRQq3cmjld1En2ikWum3avXSKxcAEcs5fqVdCkHcasz6RuctkgU1zK1XCWhwt
a/L99ML52ko4NPF3P2mbBt+XLelOrA5TZazTRKh8oLRiG4v/q/I/7J3HcuVKlmV/pS3H5WWAA3AA
ZZ09uFrxUjNITmBBEdBa4+t7AS+74uWrKssf6EHAeAUZV0AcP2fvtRlaT7hte8M+BtFDTgYSk43m
M9DQVFQ0B8qGRY/LXH0wm41m4+3Pej7dgubMjgSoiMOLgbfIWVyoEtfWOA5krNBxcOPKQKeLHlGV
qr8JcntXuFY/tzLweIM9XIfSa7dqMBCsTjI7thX6utaEEBuR2tcbqMk1r3D2LRqXCuEj4B6Fqar6
NXLqtdxgvKRtQhQl4TSIGFEf9a7lbUzP6691HBy6DhKSJuNz5qD7G6bi7LZNvSkqD+2gF26tyLsn
s4TW6CTPxjzesWZojZnWLyoBmq5pG9X/mHxfOwEEeelMoIhFV9srXpRa8X0GB1OQzkzyGvNAWFNG
1mKUAowFSI/9OhU7w8LXML4YicKKqk3DOipQVpF2ufLZ68EkarshI1iRVfAPpBmFVsnPqXwkE1Pf
zmd9my8Ug+m6Dq8yDPEGG+F9jrCjkCgMi7E81HGyKXXhPWoVDhGCS5nJbhM9+ZEoY9dNR6PGWwHx
/kxZeE/HZEJs0e+BHP3iRPkVTGW5tjNWd1nb6xwB6carTbGqGnDFkUzWVubkWxW6LGgd9ykjkHYd
KXZUm2Fhzxr+VnKywZxlf05hiCYE4XtL+MBOqv4NB1XDl1gRzGzxZgMU1WWRDTtRRsw5RBPcj+rD
8R+wOBT0pEj7aN2t3ct3rWGY0s/To/HV7lm5JKp+lxrLumJXe+arl+MtxYJ10hp0HlDffjYaTaEI
ZkCUR5tQ9pRVEUPKuixfOeRoMHk6fhHNfKuMtl/pYPMhLWQSmbv2Yaj+caqYaTTqGlc5UoDaQc6n
IyDr46/ADrO7Cam+nMHK+byOtVjC6dRwRe9fBMYJp6cFMiT6xZtC59GqGIj0DK9Gml++EepXO9c3
OZENm7pDqhkXQ/Y4GdqHU+jBB2ubL8vjkNbVU+ZadDWN+ovr21sKAprqzKfKus3LtjpAUrFgPe3I
B3gzic3DIt72XFBDEzMvkd77llMDwM2WAHt8+40ksyst95ZPEWPDaqiMfseli9GECQq8T5x1pncf
nozIZEMpnntUJyMYQVzX3SEwE1jdDqe3bNR/Jp77nE0R/pVkOVkxfPKGK8Gib44OvnhSaX0pB9Nh
3iX0jQo1mGJu+bPrzf28zFjnFWHGRBiQNeIS9RRRt+RTle063bvhRBedQT+ZK7/IaG44+lPhlqwN
00Eg9cQUZ7WvXLzC+3hoxrXluI+O7btbbyLcsC7rZyfLNmoszc0AaPXs58aj2XD+y3Sz2iR+sbcF
WQZoVGWB/Ylkt5TrHD2egXNfNmgV1BEysNLKJG4kUwcb5YGR2O0entg2cHByGl7GWSjV8CNQJWlh
jk+epV4XcEZxGpMkT6LXhV+Q8h25B4Pa4uTn5meYCvc2jIo7omXabS+NYeemrPYmB8dLmlHIm2qr
IosQaG3XjWDnTTdrrsZHj/Ak5cS/ZkVYou2NN6ldM3XwfhhZtnUmA5E+nO8+iH5WRW7fObSjWTWM
K9XZLy7iO7IqQjwv5kjgnviVme2+V45i5SZu7bb68mm8bfMKrURfGNPeRYkxFTTrS4+ye+7a5/Di
dr5txKue0KZD741XZxiMlWczI7W8kUKupDiwBYpiT6BBGCVnDJ3+FSl/JE8Eg1jbbfvm++Ilym1r
kyhWyUGRvcpxSg/Sis/ejMEbe+yHRjuLLJtmk474+EXPiRRmsH8w6rtKOKAY/JQ+hx9Yu/q9FS2J
yKRoyanH1KEqeAV1SwhWIKCW6Xh5tGyqNxYJxatmoh0xcIVbR7qbHCJIiNsSvD68G+1TtdaDUafW
myvQWDlR8R6p4afWiKus1IVr7V3PN/tSeNZpIKBkHWQ1ipWaYzBNIBZnrwOr4oNXwZERqBmyS9xj
5I+Qvqc9J/8GWxYXEtCiquP6rMpPokooSGGO0/2fyTv//Y/BWN0TnIGhauYYD66VR7fL0/2SFBgG
1fMiouvHDQt/MOzLk+bN75tpqWAiLLf/+HH59f/28d+/PnUVr+v3bdthwtiDV+t/8V8GeCSA44fz
Zvlp2YgZjl/N9OzfN5eflvuWR38/+S/3/eXm8jwP2kzRfeqVtx1jrMILxNmLC97NOL/FP35c7l1u
T8bAQyKF9iHd/HEhdS8b9i4ct79vi8n7f7cXpjc+mvDVTifrEE9EtwqtlmuTVuYpiZuJdymao+ml
q6QYnYM3GNByHKanaVdap0ALrNMUgDgmNx7JynyzKad/PBDPT7EVQSfsVIffv7A8bbkpaArtVR+c
l7vgqJpA5smIRfoQE7tiwO1Znrc8smzytOI/Z9H5EIUGxm2VYeiK5v93ebiRlnXM5Se8bAvBsNvh
biVueBNCETtTOEDZmmlFdskwnyRn4moLpr8mCVVNxICmq8ZqrQhfBFHNRg4Ngoggryb0jRMKEagz
xDB+DQKtReaA6g8jPTzHXMDNiolZUNeMC4UANB3IA1mU2SmaQVFE37G7zDeXTZr2SLdbu6oOlU9e
st5hb1ge6fxMn7ZekX0nPV3537+X1AEX1LFV5BZhi4uXv7D87cIHe01F3J15O+H+9//3x/+y/Nk/
nrM8NDRMUvSe0PXffzz+z1e2PHt54E9/+398+PdfKBwQ0m5bH38/90//Zw6vOYyrc6JTAMPM4vTn
pIAULGJcA9997E2Ei1LHZ2ePzSWm9QxOCnpG52QMw0RI6/JnbOrlwS69OT44ONrxmB2J0K0uou2Z
KsXM8Rv/0AXdNmqSo/DRrZQ5KC8QKxvPFT/Bc/5SZpCeupJBfJVQ6ldULqw4LVbZkAqEUvTEmFlK
j5WnmxkDBBgYRJ1b7z1mHySx0m+HNrqL3ScKsPwa95zS3JLQVl3Ttn4Tk1PldyVmJYb1JLch/HRY
i5gDUIMahkeWfnd+KLZVgQaKWoCobcKUadFtsMujLlL5U6MYIJQBZBAdJUVHl4yQCJt5d4NfMUxM
/1gO+qO0s1vK23o9JBpChDA6JFyCD53Sq1VDbshaZ11G4D1yKgc/V97eJXrOxSz02uugM1hqmWDq
BmO6dlaDE7516vKBJNEY0xaEWZsGQDFxaAHFIdnpBu7HiFDSKUR1lzNb9KLbAMrpOp1cJDR682X5
sbOdotLeSJc856BvkZ96iNHJ8/YdDCCa7f6IkVU2zEE2hEfjIGpR9BBurCZBdh1w5SqrPzR7FydJ
w6DRYqIfx3d1yWKboEs01AF+XQ81qGS4djatd9syfsq4xTxb00wzR/1gKbTjQY4wIL/tYuSGdlL+
wGWQrlwHzknV+P6qdOiT6nFocQkk572LOT8IMx+Opc3awWcGS1p3dbZ7cWVOUHXNU6lRF+usTJsM
hslYk7PWDtc+1i89DF70Yy08XCe/EY1R7nrLuxXS/MjKuW/LyyGYEu9ZIsVKRC3IwAxjDLDxX3YS
nhOvxzjul+ImyOihcTmDKRQKPpNEXn0oI4bWVeuqph1QIoEZC19CSNZftcb4VrE4ZD7mCn71hnYA
B0ww3aVCPXaqGu7oPUqfYi22UIApy3YP9hybQzPkJExtxDUVx0fdYRWUuQJy6GNsdtY9QbK/LJII
NmHy7FOg4KjP0O2abx3hXBu3mX4EB+HrLBMmGR3MeNb1quaTYeC88OtBzZas9ZocE5/RJtsi4qxm
pPrEcIWa1YDKHyKBrTOb3IDBlds8tj/9rgpectpbnucWm6APd2UPuM2jr7vzUu+kxeGRZuazLE3v
WPIJCdcQtDpz61kn8C1JXTRwDidRE1w6FDbr0BlEDjaFd0OebnUi4IHzSA5IfcBgjglrqLu3Mqne
tYJXkBaIYFPvvsj1uzoYWPrxeXdiC1A8Whnt+KXHStxUIT4BWdPCg4qMmgYdVhwiA48s7zUIEVUT
SAJTJ0gpOvEAN4F3k0/ENWscH9AjxCfLNRQV2jFzMfj67dlEYddj7KkrkEqczndGD42vEKmPpjYt
P1JF26CGkLiB3avfmOjbdFp7iF/iemeTZv+YNhUqwwihDJ8tAuYmEFdqegB+OqLbMTs3dujf2S3X
ZJ+xkEkg3W4w9HcncjXUMBn6Sxk/j2bY7uuYZbge2Na1C7zPhhZaq1sgMSTyrqHldZVtdBc2BfjA
ycA967Uc3UPXIYsZV25HZ4qISXvb9d7Omga5Leymf2qBoeeyfyrrWkNbGnxL4orWJc2CXWOh+R10
qVPD80eZEqNxaWcnYu+66wrPdFKnDbyTSBLRdstLlBtZew2KUVof5lCX+wxGJWN8lLDDCAHZ7xvQ
eahJEXLsJyGsbR9hqoAGlAJ+XilCbY/SACxkieA2T6hEg2EmITC923mR0xwbX7stJ3RhDKue2ynB
1NTd9zWpUtKh9zEWOvZCzTdPvdN+RpBSabRlX0MEkrCvAqKOOu1FaGXNp17hQbIgZZbNeNYsB2Nb
a++6qKWFnxs0eAx7xoCSZqWVw+PQSPTgZki3WGwmWUznBnENQcnpzSwyY8+18y68xMWUbqs0vdAn
vRXaIkAPzW0eqZJlh13t2wb9fz9M8Wms+KLdqb6afgicpug82gjDm00sOESm4Tamb3/qCwYrqYON
a4gMTMO5e9SG+K1H8GoPw1uiGKZrKrppJ4E+esRqoSQWJq0y1j6M993YjZeWeMhTuRv79D4pdM6p
mfuToGqa+Q0WX1W9xA7pG+zIj4qhVganflcqrsypsL/UfKgqyQgnTi9VzwFEz45qbxo+PK289tpY
AM3h3Uc43nUNS7aTYkEugydSdC0dqa5bHtHlpCVCBCigS1BCr4DbMWbGBjXftzwwObDxStt8yuvG
hwNvvYYJZMOo0tpTOxNs+nmj9zFmCoITAxEEpyCt3NNoDq8BmZp0+o3xpFPtIS9hUwnL31opcoIl
byMuM0KM3Gkj5+6hV8v9MK8BNJt1Qck60qlzfa/NkM9ls+RA/L75x0ucf6EmzOSUbZc7uiWYB2x8
Sg9FfxJxAuTH7rWNg7ccXeSPdGjORTZme8pHoNH9nKbhSIcfGaTnq1xlxoa4QAAklbvPYCKm1Zvh
o/3XXXSeS0m/bEyHXUHOm+VmIBw66CzYNmZTtafYe/fNdpj+eFFGTaz3thnr+2Dew2OT60FDnPyK
qHRgZDOsp5SgS/J5s/z0l/s6h6yxVmEwqmREc3JeOYkla8w3WtSXsXX125YFXdYTevF7U8+Fcxta
/lqbw53MP3KelhSXuWb1SYGK5zioYU6H6uZNtKRFLbfDGco6lXRjXFKl1JIvNS1RUzOZNa0eujmE
StkQi5x5M80RVaIhrKrX5tyqCljsqS1wnVWkWkH45wQx516NLWE3y0/VHH5V9CqnmUEr1p8ZseUc
l9UpiyUHt5bXsPykWOpu1By0FYSXwip1Qpsc/YSOvZsjuaw5nEvOMV3+ktiVLOFdxgNjkfyU6eQa
BZEDlK1+m+bAL9Z66ZqxAUlJTg503icYDNK9cSokYWH1HBvWcg1dNXOUmE3G8GpGJ8O6dEl+i2ee
2BI+Rmq4KpjWjbUp10bHWoY55l3heXP0rD3nl7Hk3TZkmvXzOmbZkGAxc3KJPlNkoP1G4tpzQFo1
R6WR956dsyU/TXBBg+pVuAhxoxCFMxv6q8d8jl4b5iS2ad4sn/9y06ClmMyhbXzcPgC9+TugcvvH
xh1gqDhoBdbTHP5G1COy1YBAOPq3OTHFh5KC151Bwr93wOXmGOEpz8fJ27S182gY/VtR4Knrplkr
GU1RvQtIpzOwx3Pet4/9UJz/jXifOjAbMVwlMMLJPdLcAb7pc+WlZw18Mt7n8Tbe2rjDtPfpK2AB
EdEm3CKvhue4dZ/KD/GUnxlNaYhUUWrPtSDM5YiCeI2jyb4Ez9MbeLGv4ZaJhfccPKVoPfb2COF0
nf4CojgflMOeticTxAJfEqOAcWWYW4Yg0K0jwJFMw1+zGTgGgmTHSX16hCdd9YBed622h+oYdAft
YbptPnNujsgGVyZiCBBHzADfJIevvkGY07zyXylmcci/qpX2gBmNIWGKGxzhjbqEHwTmIF4uXH5p
Qs6A31ic8U410ZbKuRr2OEKkuQusT8Qw4G0LQKNP+ts9AKtteAcdXq2wGSO0eBJ0SgWpJ/toBk05
l/HTvyN7aBcDLtjij4VIkDB6/Sq4nCVr9ai+rKt8FO/GyXukH0+tV2PHMmDvrrzgQs3AaUW+RT/G
W+9rwBv+o4eB3ez9ix4eTQz87brnpK1YSO7MciOYYiEnvwCfnQoW3av8lf0AB/zEdIKp0SU5Rx84
Lkmq8ra6STAVjgIcsegtMPYCeGjFqgwZYa2RxwGK6u+oxDhvIIl37y+oLfbDh09U8sO32+yaEan8
ZcTn7ZRcDA9meXDtR5Hs/4Rrv6MiIcv4f2VEVOdh1tR//5t04LlTF873H7/+/jeEJ5qlUU5YtoM0
Vbesv2SFF+XQR4mhY9TUToVAsrKNf4lzfog/2pP/AOU0Qbew07w7Yp7HdE9b0b44N9Mnewh1LRq9
ZGa7jGqj7yqPsukokpmTGvn7wDl62R3Mzr6AoboxxF64khk7dcNeIvl7hWiCMvBl+gXdb5fu0jco
HDd4QA/FS3cfPaRPBSFLa6x/m+o7OkGsfU1+mhhc9gRonbj2o8PU2GEx1h+M/chEYm/fczJDa3BA
NoOdGvk0vn0DY9O4l4TIbDg61mDeUJZOJu6o5sW+AcM80M2+qG7rtrvvqvtST+kFHG/wC2MChgb7
Fw4oAujUmVXaBmDaW/SBGFL7om+N/LV/ZLDwVPKlY7WBVcwjHNXwGgSyfqRkRwyz3sW6Z5dtGD8+
IDYrfyCxcK757opRAq8uveGEz++EJOrNDimyD8kHWv2duDdeoGDu3K3/PX0ojN3GPnxKZk6jfHWM
bXhpj9oh2JtXfKEEHxVr7FNbrPfNPRhABM/pjxyyCK4XlE1b5M6YIzlObdwAH9F2HR4zC1zriiNs
vJ0RAE+Gtv4GTBbaW6qDTbMONwdglsA+mWAHGAjP7Wy8OONTAKe+1R8YVuoBlc6FFjl08ZnewG6L
jO86bqgyiDE9QGQ48hb9nXGnk8txLA/E7rxzjPDl+3vrVL6NZ/eNdeWeym1HbX4QOIY2M2jh+ma9
oyREIbo9RXtn+y/2/Bnu/192fCU13VS2cl1p8vjnz4cQzdjf/6b/GyD7GkWX7K/S6a54loLNfI5h
93q23Vc5K0xXIbSud2wzKJswGj3jSKpn4vesVf4XL4YghP/yYnTTRPGsmWQf/PUotCKy3Cu366+h
pFfIv0Y7Btl25CMC0YbDhuvHBp8dyeasq/zborn1GeBis3zGPxLeLi/n/+dd/Ku8CwQS7Cb/c97F
+Ttr2s94/KfIiz9+6R+RFw4ZFbarS8u1laUkuRb9d938/W/Ccf/dsqWtdLTmyjRR8/xn5IXh/rtu
0t8i98JQinX278gLQ/276Tqu4VoEVChNZ8f4P//7c/gP+JD/OLvXf7n957O98ZfAC9NhdyfPxnIN
w1Wov/8SeGEoA7Hw5PknFIpRlkBriEsExa0axDGn8eG5/smyp+qUsPRJCwgCk5MFB224J5r4FIl+
OGYNHja3irydZiPITdwci3SDPk2xoAVulGJIRwTGmtHZBHH0GIuGVTUioI2mZpSzhqmcddaxL/vv
SiKeb6eff/pK/vGu//wuJWuGfz6ceJ98UvO1TSpp6shV/vnYHmprtGLpqCMKEuKfoZIMYZwevJJM
SY/1wDyAAbjk+rAOhFadfAJgmTM6mO5Khl/xlBwyXXvJPOOERLjYF5WVovmfy9DKhbzlbWkhsBJ0
9WfV2PWavuhjJnDZBql5t2ySNFBoGgeN0sDDu4RRQWJnFPB57QIkMLOHbao6ZoPjFBOaleTgVkV7
CKe03I72QCHlyR72IqvOITR/xgZguyoeXXQU1ZMzp++qeeMS+HCifdRomXZaNnXTayfGPvZxEve/
73bn5deU+hltbka9roT0hRb/tGzoRflrTyfMYYkXWTbdnK1qeN79EOZ01CyUk/hziP/IPeMtPxQ2
TM6cnsto+szhKjIa/bF8zbUQ6EVAaErQ8pllLpQxX2lzbeH7+0y51xBnBnyS1rFORovIxLeS6VM3
03Hb5CDwhvg09QGlZIphNum8U0H+38lURrFlVYTVZL6JANn902a5TxQQ90yMukVKDGLIyHOYn1Wz
+9WYpg5yCBAjJJBh8gTcSCxHdBc6T4YxN/qYRSFTta5JFkBnnZafRiwtJ+x1ouygLkGWUxbRIj4l
M3nauBQnaPZL1ImHLvdUczhsesEs10FasjYN/AZeU86tZn2roRUlmdOogf3o91rDXUhpdmnitxdy
xmbacAe/Zd4USsPK4echrn8rPLd5PeziAnnjfNey8f2BB9NJ7PCr3E9aIODNtK04LZvC+aXnKYSh
DGeTb74XcHCPeX9RFjtVqQ32JpzmMVsxUZ/2FlkrLEtkBb3fcNttV0I3yKtLwooYVZd8d9Sb1sJb
GwLE3SNT6pNAVIGck6VkboiXXDBdYiEbHRt8F/iPJKkPlEQoHBhpnpd1n0/aIN5BB2BQ7b4gcktR
Tkfaqab10KSTOtZRE5wRWasdGcBPfkS/KMF0tR7u2lQPT1UY3yQtRo4SMWIwkAArET5BgWOtF2V0
yJOhT1eay38dKuFuZm3DXjSkvWmEvraiNNaiGkGjee+tSdNg8hwwM1aHnXOO3llSdwaNNaNOtgkK
7Px+SZQpXNRhKGpJQ8h/8Pv2ka9LniaF57iy2gFZbTIcmhHjf2CZp8jlEEXJoK+0HBQgfAmMDeaO
mJ21pxjclNi0ZdG8VGHzU000Z4b2MEz0ETyHnLTWJsS9DxKEvOWjX4zd2QLTRyD0DkPUc4nUdlMU
EP3qxpzX6zRbMHihtISikhRvRh8YUOsBdJcWUyefbL2A9tx6bnOwF7t7aeic8fQye8kaBU8mTsjs
8D/zUdkndLL2KXEfOHGQmcoEZ+0mEEiWEyUXzPJgpt0W/WkJsiK9r21SOVINIZVptpCSsqcqQQtX
Bwh5mpyIhdgpoNcNkOItHcKmUSS3oqYZljvSOLo+oS2DcRri7Kya+Jfrx3BY6dTEHsws2X1HaLj6
Cf2lI6NLrffBTiTua4DcPdMJFNL85MXI+/wY0A4h17rcOI6N39qiV+2EVPsyUj+bmpJ6ab8EJQTg
qIyfeh8kYWk8ZzKhb+DA2WpLovTwo6aO9z3aj6afvXtoRLaFv1l2c/Q/J9x09V456XumaWiJ5zwh
3zU7bBA2SwG/Zheu1KtQE69SMkC0zYb9YVb31wn9AgJCSTPH1qEIHqnlCzOa6sB54sE2Xmq9wlVE
Mh3gfhye7BAPHR4eKW3rPMmRGTNmsiLTgm0jWU8JLTu6VUvMeKxtXE+z0a+31hWZBm5hHHRRhkxo
TDY0jTe9FVuHsGBS31oQ0IWh1plLfHxFXB5NX2byLbtXZjwkg0laotJu0gCiBOIVYoPqsPhWY3A1
HcRHfh2pTTWAKdARPyvkakytmFM2LXmHDryOgt8wxsYG5CECoPBJwyxwovtdsRjMEckaUkfSNdg2
WmPCAjR0nkOU70IRe/eTD0NJ88nlRfd8W9j+2dAAO8nY3UUEQ1hLClJQZodaZodq3KHPGg8R4X40
JL3bxIN0n4flD6kHCI9dZqUGU54qpHwJOqikVQDQxccjLgZRbFMRNbiR0PDFQh0ivzggKB7hps94
hqDVD7k33QwViru4jCschZva6EAGF+h+JwFg1JoSpqmog323wGXvlj3gQhNRIO6/fBTPdog9fiLO
+F4x6kvciKTRVJ7oza8dkWyE+vRQ7NJFUNa6xpdnKZ7PcMYntygcGVAX2zYesm1iwW+wXc5bNjCS
vszeQo3KrH8YOJhXKge6QBDjHV3r8lEVyY1pt9smSRiAOGa1rZhxzaeyndHkt4NU6XPW8t/FP1gC
Ue2pnlWNtBSWgupuymllQKchZxOFV4xAt8C6aOspx3l7r2lVshdtwaqve7ca6wUrFy0sk96ORQA3
HY5YwL+bgdvYFHLQVzWegy3tuWmN2J/laaOYHDLKNDWcZ+VYx5eSiu1Hkt9awYOH8eS29523Mqur
TT0RPowWKs57qP72a+LCXzYzJPttbZh7Oc4NSMd+jSR5St4srgxSpd9hS5Z3adDvzXweqKXOvigY
HfVRtDE681cyK4TGsL4wUthFLhUZNQ3JUjmgyES3WM7ZmYKWmfobUOFxY57bjPVuQ1i8Y+lHvyXm
IUObSzpu/jOv4RL1DeO9UCFNGxBWASv0yr2fsCpEnwZMwytOtB2bi41UXhRPpkzlQRXpRR/KG0fy
wYRR6bKYO9Kgx2fjzpFWfv8+ajdm74wvTp4enaGlDdiKTaVq9lNU9p0q7LNNLxfp1RdiynVaT9mr
aRF1UOD6VGZ+09DzXWUCeTWayRy4mjFuccMRf42FDX8FeADMjqdM1jXm+HIASz1eCtuL95R/OKQR
gKcWG7Ih0xsA2WXTvuZV+uG4xLk41O5R/cWX/pgb3X1sAX1zsVmYgkiJJMWyKCON8EcT7rf+XC91
HkScJMFWM2IlStzxY+pQcetxsM8sY1eWQFh9kwxiEIiZrZMkAdwHnyoT7sG99UEF5JOx7dohYsEA
1MDO8G7R+P8eiq1e+gq2kaPohsob4fQ3joqrXd5UDvNTFxFG+z4AbZBB/DomcAjs6KdqaiZ3pnHs
IBo2vGRyQ0gZ89P6Ts+Ri8ren4UlaFm1QpvFisesBc+ah/DuREX7lW5xvJFV/qMZv0b8Vys/U9ex
dCvwXLS0ohYfgRxehsF+zQpA3RJLrNt0H40SNmPXtDq4w0uR2XsySB2cIN4+RMKbMdgnTYU9uzo2
LUdwaACNY9azMeqlLUT8WI+FFNamHnI4NTtrztAl8YAxeN1cu8KHp4pgOHNwRMaI9fzSJWHULNaW
VZ+NKXkpS0Jw56avjyiZ+R8+N8aC5iwAGDKZnXVCrAIXXnH7s6/lM9ebPVNVtVFW+6uQHZS9gf01
7GdL3lQdqTl/2W0CfjDNzkafgpZQ7o2b+2cR30+U2Q815VhuVGqThdODLkPCwvGbKI3eKw3eKXsr
WkAgoUcZ1Elk5hSmvlU8BEixRKI945rRQG5kRw1xCd9G9KOE7JornEDKd6ZjFkHFQVe7CpqlSz0h
1mGUGeA/6XTCCIy4uPfi6wxF8OPoogoUoHr8UCmDjKPEYCVnhTfe6IxwidWdbEwkQH3Jebg0Zs4e
47YJH2HpH4coKw+ToiXY28RXTIQF7suiHVaxBV3E0/E22D1t3CA8yrhEtZnAB/Eco0R7ATQ0JDdC
dS4wKj/io9YoJH0H2FqS3xtW3x8r/a6Pqccr3rNVGTbub/uKZRhuBMRpUcivaR5U+/OqyiKzbiBL
zVNhsLdrBjI+S+4BdLYx4cgrgvrVzsGeRez7ubcqU4oYhuEPFamAOy3nXNhoU7J1E/fdNAp5A9l0
msi5SHPmjwmgwqF8kSkSl84SAyxW+Kysbwh3Et+tOOBaAt6eARhocSVmBbQ/Qjqg9LjiIfBQ/A7l
6NDZJYx7smHnVZX5FJfzR8q5kKh5kmwKpv0DbNqM3Kc4TkFdZeo2R0WPDImauK2rq9MSOjK0+BVk
KH/6WYeDUpe32cTZy4n1cymsZyT4N1qFk9Dv7+2osNcq4SxhJhK1SvwZ6Whju9B6s0xQyVqQxhRW
49qf40Ey6l3AZKE1ZfjcsoMP9KoswJ8mpsqxx9Am9s3uyslx8qkcfR2ea9hcE+ahoyAESwy/2jF8
63Fxz0aLF7eiBzLWTIL7z6JJiqMYydXGqO0i41nFqFMh9YWMb/q5KKHvt4r75LOtmTmk7mcOJMZo
WSLmxMZv8hbheQ/rWeBWRWpyyxTubLcR+VK/+qQen4Sg5tAQPYT10fAbKm7cX/sqyT8tz+q3sSKl
QyFAbDRyP2q6pxiVy50+qT0x5TR4Ob+PrcQ+6jF8qVpMQZXnBJswConaDIGua5iyPZceJ02rYe3E
lPB2ivQKCWVIwGC8bxpQ6OAGMJ641T2J68+ZETpIJPNtHQPTz4pvQ7XfkrWImYJD13amPb53Axiw
OsLKkPWzF/wxrPDwiPgqI1CC+EMzQD0uUVEK6jOUzN7gEjYwHXE98ZrU06E2WTgkcGXMqnzkD1M2
RZzAaofspBpEQQz1TR8qILwORV6TQ5ZsaKOe8+YtTPrsmPoM4EchiRJ2M5a61ND+RcW2DQJ6pFMv
/WvLWo55XAGgF2RxEUxztxtaj2ZgYMCoszY5u4uOxaVKRvQZfo8flgrbcgsAacqJCLBkBjBNxZPm
Z2jaU7kNdKg9bYCMPfGm6/wvPSZuSGjgQLRBACsAIcsbHUR214Fe/VhAv6UgGdvpiJb1NRczLV7k
58QBUkR/PikAjxH4GlMxcDhQFiCKTsJ2U6Q2h//8QcaF/OFcumLiw7DRdhikMVvSq9dajNvFgnXa
0HpEASXfzSmefX+MBPq8OLm9VvIn3F9JED+iWmCA/C3oBZSDRaaCMYOQTOvO0lyAU8y8UYRNmHZT
7UhtP8vR947lPbsGYPfBdZ4yisi1URFiEOTevcDKZwwewxOWRfBSEpQyzpcnQm09PbiEGLWRfvJG
RhRlD9NLi4iFglHirUIBEwV6CwPDgybnMCwaj1wcP0M9JA5EEjhi2gBJ6hhM9sR1wh9gYXiKz83r
NQ62nFTNGsBkP5ojfTeG2VoxoBUplbWbWoOQg8iw17ghAYvW7rYgs3rlquLDlbxhEYQP3nxE+l2d
bt2CeYfXMl8ir35VSi5I0Uvhmy9Jp8f7AQYb8rXPvq+5xjbv4Rx0U9iHvOluKgthCghQg8xR8Wjp
7mx3SPGD3hbq/7J3XruRK213viL+YC7ytHNuqRVnTghpAnNmFYu8ej+czwYMw4bhc5809h6NNOpu
dvENaz0LSnjJziZSIX+NwDIZAUaMGNiNuwgF9888p37dzfk0/qW0SIz24WWwyAJPQ6loMS1EuEfb
PAiRDDv0IVhkyFt0eAGp8t+0hTDEXaIquFFy1wPc6fPedbFTbAYOUXx4YLvoBIoWXlhQTyAlor/U
VepWhdMDOUF8KPIoP2GA3bQGacZdf+jD+mK7VPMF5l4MvfObgw4p6tP7ELgmvKzkT+O6ezQ7OB0m
7+EV7bubuM8s3B1PvtfQxHsT4DMGBCR8a1z8Z1x7L4PDpwVmCZZp+1FCRY4E4uUyChEmiHOI4Brx
BvSJRW0a/YjobgyZMqoiUJGYgjQZ/lgd4fKjyWrcKcFN4Wc0hjuqpJzj5U/bVR+1oJeYNR2XGn7N
tQE3xmL/SFf+NMi+2apweO0q+y2yXgzfJTOyNv72w3QNYhCKqSFhCjdak3JQcuft9K98bg5iFsSF
IGNESPGlDZz1ojfYI5bO98L8GFOcrbKPP1s/PU6S1WmnJUsdlT71kigP/6+tcpxMLLcaK/5KHCIp
6DjTmtyMyv1rGOVLvTxnHBxvPh6sUnKQI4vCLm0t9CCfIzqD6GTD72ir4MpC29LJuFPu8NtyAfzw
Kt4a86rRch2drDnmlKnrqguI/KlCaydMTcSK4e+KJh13umNwxnyfDqTQIN+mGYnelDJCzIL5NFFJ
tuAYPAsQBxnYTPUH4xgb4UtKr+C0Jnfp7N2IrPlQUHLA27doOiLwFuUkj7qbAzb6zS42c/MeV1D4
BEoFXFMbbyC5GgwNYbPxmuhqmzs9Bi1ddnwdZ+GumK0fNUiBlWrydp83SEoFJsHUzpmmm6QT+qQR
UGIzwpzHX+WAcFJJyKw1zOBmpDf3y6BjRMDqtTfp6W6j274TR9EgU7AGy96ZqfseeFQ0hkJurZvi
1uYAfR1jJnpCG9uJy2iVqopAIlqJXaDwh6UtgPE5/+izjk12/2ijwtn4ZVK8aIiBWvvbosdbv0yf
Dm1d/6yH8i3s6hqHb/3bpdZdG8+Fn1ytBhzSVHVkPA5KX9CG/h5QtK9dHGj7etIEpDi5uEYU+dRa
85cuQ32EtePe3JkLoQ2mp3JePGBjjFPczq4NbMqhi5GyTdxDOEHLIbgnSU6LIUlnEY4p9nVDvFHh
xOM6mq3psFhw9HBLZ4xvs+WsEil88A0m63OiM2Xe7K3ir5PUeJGHysUty6ByoLTkeTsMbSFGy0Zn
1NOMm8MZHdBYv9qmjNiuF/7OMvBllwpkshFGdCD6dUwEAwcLbTzT8W3E/mPLGYd3veL7mhHqURWB
kfNVs9FZCK878F5CmCjnNHaA+WenBpH6mSqZ4wv+w74X3Xda6t8NY5mTqHCMNMVTUaE3UbNqCMoy
vb3w0SpHmfjuPID/Iojeq8C5iVh+a2Y/57aepzV7MRbxo0FIC7jCyFaS4x7eXdD12bWlRvJtzSlY
919ZDhxF2VpiBonmSx+Uf7KJZAGsnvXKDugI3Ahtt9EUz71hQVMA8+Yyvt7lmVXseSqHQRfNY+z4
cGvfOaaqHW+mkbxHFQF/QaO/hqxtL5hPqXtj8gxc7ZUbAXTEwT97T8bpOOllWInn2mRXPSzkNhuF
e9FRxTmZgvw4Ofe0FaCu7AyCoyXIxVos6WUSbt2RhIIsc6fHVN8NleDnMhuIMpW5xSp75DbRbrxl
8+x6x6r728XGeOHN+z22WbPP6pllBmKQ1CJW1lTpWQSfDjsRhMCU+MJo56vsvTfcefU9bG6VYyOA
kdTh5d40WSeUmAO3Y82qKUh6kt1Vxyf03gbFcIoK6OgsTi+MZvudE6BJ6M32t5BwBqfs0UwJ+cL+
p8ndI3flZ25ob9+OvKOCHjQc9EAow592gJ7RwP2hXQZoE/xVMwtK3GVozNOWAhjwsJmPp9ggTXvC
iI86RD7cOn5idDTuOQpXnjEEL5UyFkVy8BqFVbK263p87seUJFLS0OiRNuHELX7M6/cxTRh48ZFE
XfpV5QA3l23hJh21t03N8DPFmGEN1XCPdIOAEq6/dKb4M8aWvsKl9DyPmEvp6hRLMNtFwp9+NGwJ
dvH0Ec/5eYgZos6N+CEt59FD2klQsFPbASkdpedcqSAkDkyGEWJap1X7nDlE6iiIV9wnUDbhZTyq
8SIG5piFl0FnC0ac8VF/EnmeoOMGEiqs5Ar45OB5cbANmr4lTGfOt4XAmGWV86HOvV0ztDHyvPE2
4jwsg/bmnQyXYK4sapET4qVc2UJcmmvOWuLRuwI0PSNwf+kmk1wTUNPgpkGAtC6T/o9r8HsmGRZZ
BV/eN91rZzENBbrzCw8NCmdgKE6ENjtsP93RIV6dsGlZ+rvayD3OxB6XuPSfvBH9NvUdClor81nk
AZ/LcqryBHxsAC8P2OBKLGRWM/ob1WRu4+k4WNKdmNflt2guf9FcJfsM1TPykC/d4Li0G3ALbg3m
KU6zo+iwUimyDVPc1KaNIt8xXHHzoqeudNyL2VaPPKfByyeiZPjo3YNQ/ozJ8lH9hB/TCLCQqC88
LQmORlDgYca2067zncOrpUpiqqcKJ40xmOjfuvqe0zZv2z7aB4lvbhxot9AMpmPjIaZUiuoPs9Or
8H7myXxLSxdsnGOgQfaghXIrsfOq3YESQoxpev4hxua6Rny7M3Q8Hoe5IaapqV+kkb43EiSqCyOB
wWKxUTCus5LxTCaXuf2MIwzHmLvLI9b1voZ0+qNmVP2RKJfvxnzbmSrcprKMb6XZjOcBAn3W4ZNO
Rp87Pe6VKK8vpTX2mxlOyDFpwevY6fgY89g/5q9Dkc9wvhL0Ak55jrhIdoOZQBe0DPt5ysKtP4Vv
OQGeB53if4WAYC5K8r1tm2xuzPQXZcO8GQJIHLZwnvN28SAybl6lFhVIo2paOFE+cmOkuMdkBRVA
wiRvcdh3NTEILgr6ajAeQzEIXheB1yEvYH4qIP8FWPSueJ5L17/PaYNpZiamvORuEKbzzaUh5NCW
a+UKcXKF/atC/40hBRJMBJ3rIx/unfwbUZs/g18Ibz1YqcoB2jkjephys1pLW3K5PddCvzgK3MAQ
MZYbY6e/S9P6BnNQbNPcuGNqIMIikxfD4vasiiG5tk1+8NsKw9fYvndA9qy4sPdjZd2rIt93trgU
yIhTGf7Jk69R5MfS5NPUuGTLxrCNRO0e4pEaUFrYyKdFQc9JS/GflWJvJd42cfMQ4H8WkLjVF+fA
JNTgI5ubv1UnKZEHsos65wcmWrzWfnnyAB1OXX3NEoHz2ZF7MUNE6mDHJE1XnOfS2uAeIHrAEzRF
EaX3OK14pQI+AKgEUdCsjRlpq6oDJtJoKYtxfNQRx8+gidHwdI+wGJ1E6sTfYspQXSnL3jTZjKUM
ueEIlmeHcfvi+eQbZLq84ASTq4DGgfUGRKYpNo5FI9XZwhYnQbZcpP7EKNYfTWqj9UCit/YT85KX
2NvKkrleU8t407jBcB4V2UbtKHinJuMnI2PcG+X87I/5tFHj/E21AdKh+0JBvFhPlq1Q5Z9iE2AD
fTcJPdrd5+AeNljLymdnqW98pHFm3+EOGTNxw/m+jiZueJlyiruOoBoZati3Lkmn/oHd2q+sG2qi
0kCUZhFI6ZT2w4rmeB0G9kn0pNm7bIL55wF2V8Ujhes5Y0i7S4MhBY5AopLa+Zt15RWwRPZnFuaR
Ho+bGTTQhGdBgdM/pim5mA38Ds8T31mPCEAGRIOadXzDhsK9b4ayGTvWNluC9BgVXblroPebh7vv
d7x96P84svA48W8SH+T3QM4YEnir0pb1k50wOhEplvCiDdKDipoDW3eWxjZT7UpHcMf55BpW9SPM
qrtXl/WmtzuWL9ml0Fb+IszTDBPh8u+BBOHy4omIzoJciqThWujRcFDE9mwlYXa4IROCCnIpgnua
+RRSD5ujABSVQBtfCLUTjf8zrQW722R2nkKz5dRkr4hqgE1E35rnQXuf8VCdwyJRmyyJ75WXlR8l
KfHdwPK98lOFgthDR7JsOi32Vbby7Tc8FM5071gRnkI8UqspDBaNMSw+hibVWfpIldP2FUuY2PYN
dEYmdaUMT0bP0Cvw7H3r+c56VDVyy5Foy0Lh3yE3/im38cDpBdJQ67sfFPU+743dHDqLmWM6UsT9
0dXM3pI55kie8taBQ7nymxj9pO/V28aao20yUaB0TIhcazyjS4FQUJX72FbZDfPvIzdLptazMiiT
MbWZA4lvkz+g7tEKQfKyOSSYq29y0hV8+xhCjbz9ezAFMlGimJTnIJVu4CXUTmLuG80xy0yO5Kcw
6z4SKip/UniCIqY4bQKosAqimzR750kXEiyJHk+5w8jVUQn9aYSoNxALJ9IJL05JK1BV3RPO2KVY
PtVgmT71wAZkIp+uquydhZ5givE+ZcV73HrexQartGfTjvPaLL4Cz223ZdEAoQ1iTKpTiB9szD5q
FptTkZvbVtkXrTmY6qY9gldw0W7gpSOGcW7HQ9pzc7ediA/ZrJJ9AZu67JvoKdZU3vEI49MK1fyA
4oHJbnYusczFC1SKX8EqlDbAA2TnBT41s2oIZ4D5d8mG4CR93h+HdLDUL8uTm4qnBQXd2UG7DSGM
rI22MA6ebv46efpbtGawa02/xxvXuVsvxdwlS5ePwFw3e4wMTMO8b6yMCG1KXOQV8jPTECiykaJU
MQDv3P9RpSnTpSEk12km4YHFYwaDg7KYk7F4a61+vCH+sgEe2158ZxNCR1cFR3p/7jIc/Kxht92M
DYwbCcPCetrVgsjXHsdCY/Om93QLBA2wUEuBlK5lHOxs7e+GOX6SLMgY3029se9b5IEVVjvuYrcO
oDPdZn+OZ6IuGRaupKmSTZcwQ2mGzqWog60c2HtjEsXOlprflER3u5yOrAFZVlMewDRMd139iFMy
18M0dQ9mJa2NMVU//ODVsVgNmSq/1IXHvqZiusFcPcyOQJVJtytsum1mQOEwPWj5o+OQsY2xQgQO
HVlxDcitB1pdeqX+yLSFHMds5DWzvdNYh4ziWUfQI0vqWxOeblKEq6x4rqHPjK3GCYacbx+64Jud
ETYlBunaAl9d4pOYMfOsiwwnrVUMP/ycYFKTNNZIpsa9hbRHtCrn7ow4GXiLv63dJnlVPgSeoJmf
sTCSfOdEqDBrXBbSIxQIK/W5lGkEXqcCqJ2l+3Rwf4cTvX0RVgc1YiSr3O6EWI04w8p6z62s2NHA
T6dwefj3X64pp9PgJx0qR1P1pJGxMLV0v8kXI9S/h39qDKQJhD8UpmYJnaAx6pwME4yNSulEx8HC
J60pWBP6KdRh1eKHYhrNXogv/fv6v4cFsLwbjOCNX52V7z9HV6grRp9W/5Qs/q5/fxQzjm4VALVs
kbalLsKhQoCBL8A+dZwZDOLzYUfVuZ2B23Mo9zjteEBTiAAk80z6MIeObzEJMeGW/3l4LwaedLCo
zyojexWdHAB2+fN//iiEU/Qfaff/11L/X7TUjuf4SOr/z1pqONxxWqWIexFVpzQy2FH++zf9dy21
8P7Ldn1+ju25QYChEJnv/1BTO//lC+EKF3Iz5pXQQeFbITJN+Bnhf7meh+r3f6um5qc5ATsQEdgM
eP+f1NRY3RYd8f/kIXAD/n26NX4mv4ZpBv+LhyBQfl3XU2wdhrl99kOrXblwi7biglq2J1Yhq9AI
4YRo230xg40e19jlydguAdqsyqU1wF2GmdSanKMtbvVy0Nh6ZNHTkXvVdPlBgfDEMKBOZWO8LRXk
pIy32ZJYLaSEC8U83inQc3CgFL4iEks/ECJhFQ9Ordm/UKDMQU9AUoVDXNTXwvLlViS3/C/r/I8m
Ip1PNGQjhYyyp1j/HPun9L3zegqt8TynHDLChufTx996kQMzQ+Iu4D/w7WOR6a1N4KPTMI7T3xQR
jyv8CJ1bxYJJCIWkKUDSkNviNJpE68Y22ppo2fxWwj71sL8OgZCb3GNxs3LBHK0sNzjOrotuWhDL
ETfzxKhl3hgV1IOSENKSb247glh5pUeyG9uvTBeM4/Ls0ZnvRfjb8cJXJ1XXLA1ZgmCaLsGwnIoe
Hgtv3yONmDjFjt2e0uUBmgeiMDaPnl5M0k28pQUgOYSjaV0nM3W3WdHI2zkCEMOMQGKFJ5/qekM9
5X4iho8JgUz3wwzUNE/5/W3H8bcdl/1blKCE9jbSLarzJPq/OhTNpUn9c9HytMvlQIO6tAD40ieb
/fcaaFl9ZrZEDlmi4l0Vwmya4vRemsPvZmQemegM6lMahe/stKz3abaODTW9vRAC7bG0iOyIMra1
zH/d3LcOQfbM+JipXzjuWrA4d8WN7Rik5M47y5mXh0QBJOokDYettzMTJFW9NdR+pzCm+fITCG+W
G59Vqm1yqEJWx0Dqj502+D5V7Dly3WRiCx5bP2XEuC7qmKyViBwBRiU7H0/7KdVdeNT+IRW8/UFh
xgyPoL5lxR9vDBkGk2wV17/nwPhOkPrtRjsnUBxxxopSJ2NaccLRNCEY2ldAoTpr7E62VaEdTAJs
yxT5c+8BumJGpqr8UVuWsyO/gS0n+BpUGAGkBLc+6olEqo5YJdVBzqz98qVZPJu1NX1rbY/bzM66
UyjVhdt8vhfLR83T7rhhesrAZ/EL/3voSo1pzKBbtauqORnxZKO2wc7NGnA4DcuDi7+vBFHDcgwh
CTi3tAthy5WXqPMMzAYsx4dfeRDsAb60K2Ym2BFdnL1lp6F5dOZM/VX8LZcm5t8lS/154XhJeaHr
34UoPzpmWbuo2MbIVre6XTa0Na3diKMTnVGPIYAHSGvHdJrHvddPLclvoj2BdppZaOsyIs3WQH6Y
JVCccwVjIEQ07ywvDPCna1Z2b3k2HLIOqI6Zg8/7d2f8J9WOyhircsV4vE7j/sz697mTfr6fkTkG
LLT+GbHb1jP2friIHLMn0ZLO0XsJ9HhIzP+MuICJxpPtsoIYkB8PdbiDnzAcqY3vScaoprGxYKmG
3Qd0AHNbkODY9QZBjBIZt98vKUouDvNMBYQlKsgLKP1Q48XWWhBH+p/fM/Ve0nhZhQF+B3ZOypZT
K8K2Wecwifti8izRuHov/6lXQOUfxpRIw99mHuoT4219imYas/GRAw9bj9J02BWtq3buT44Ibk0s
eGlJ8s3rrDxqAtV7LaaDtVworUFQbBlhi5RyWa13Mbg8m8F49TWWTrmTk/UUsxpka4L6Y8HWTMJm
514LlIiSSZCy2mfP4qQxBO9Sm5LsBziOQZedTY8iCC6Y5slfKo15Pxzr2O+eXAyftwDDQFGI+UzS
Dip/ol10R2pYE7924Cr2WHSQCo6j4EQINhmRMad22dQmPW+Gl/+2J1yuvh9Xm39D1aEv0k3rmyys
IL0sNyL6OURDQMenuBppmPKXKo8iVuf5c05zCRnIrB8doaGx1XXvjIU4t9r+x7//i5M+2wmHsCFn
+Bgr27raVu/eZi/t6HWNeF9buXWQMo5p/9CPMXZMNnFoGhs7t9yL1dp/BpVgua+75zy4jPBI1ioY
2EQk9S3pcjZMpcP2fuz6TdSGzgcvLYEC03Ce2NpeKngg2s6HK8xTh7bOJo4CbCeYSyfFtByRFrBy
x6xdx6y6g8lu9sGiTslzemChI/x/Ljt5szCiQ++U/nqukcpz4aPa7um7+5nlQZx8u9HsneuWmezU
NdY20fKJVijgyG9TLrtpWnl8pq61jr8buCGwSPLxkFvB0fNqcbIXQ7qPt7/DCwacYYQsrdkwDq55
8aLa2xmQGS71AEBbzj2RAAEsJAO8zpa1CbvNeOi3dp+9+xNaiIzRAwrwSJ64p+NHSIrgFLbJh++V
FS0qaOcG9d02b0b/oCfmSUONNkCzBH9BEOtGRX+PquaehHV9lML09/lgo+lP8FFFFmlzZfG7criL
DIxEN0gQzmNKIgks5Nd0tMwDsmSLc0IyeQks71CAtF9ZVUxoMT9r8+8LvIQQKxq551AaaRpz2gX7
KZuleoE37+/rPn5IA29Zmg3TDe1OdW06/i81s0chzXSHMeE1RvFnGM57BDzrZ+/h7k1V3rBLWCuV
5S/Kmek4XPAAGpyTpS1IFwLfRTftC3M0kDyj7XAQ6e8zN0AEURYSpkCLqa3LzoNyDTDhja8fo9Mf
hSBfjLbvGY2uww6/7c79OXRId4FkD3dHOP2hnnhXGTRTxlnhAd7hax3IcqvKXHJZwQCT4cMx2Hbl
jM6kp9pLHIjpUjUXPGTMrr3IPkmhr+xq8Pt3oburY/c+iwXCn9+lduJj4Kp42yn+EgtS4qmi8Yec
g/iJBROrPoSfHnOICvdCFSnnhbcIup5/oTodHmjY5p1vGZ/shkoQH1X5VsbutcDZi0qyu0QjW2Lu
QvPZ7F6SuYMua4/FzY2AQE4wS8527754Jl7gtOyMe2KyjkMqUa+Cn1MV0+YbOIfzPGLT6LJSyTKI
AwQUMUsR8k25KWB0WPMnC4H4G0NGhFx6tBEhMgl0+bRNQd2+ldbnLK2OKTVvD3i1EljS1YLntTKC
ibfDFngVwPT800S/DCC9L0OeIk4jVOkjJTLVkf4Z0hSJRUJ7F4a0Z+RO3HzRm14yBscRa71T0y85
gEm4JIbk3PdbfgWcC+hC3dS5jCrx4BSGF1Ob7sbxBuet5fpahyEu3MSPvzqaETCkIxjrrvFwEdRg
mpyx2o91SnCTWwbPWnX3MJue4UN0r3Ni620rHEkQrRGfGFV3RnFusgmtZpOJt86xf3L0rZwmJdVW
DzsnJoikTLjiqMLK7awBApRJWlxEW/7KMqJwHYOd0ZxJ7zNHw0qOdF4p9sIK+XxvJmvQqwPDChXc
J+k8winEfDkBISIgImPUi1gYvAURtUXU7RlBop2doRPF2hvWBviWgxXH5K/ljg3GdrJe6oYfl1c9
LsB6+Bh60NVmLJo300YNWDLz+e0pWAiqCd66Wfj4/xFLiu6tyqxuXWpUJtw5mx89nGYYskZ8Lr2C
tYrwbfzV9bcoO4Vt0CEmsa68XdW3b2DMgwXlC3VjmQpv0omD3q1tn/kd6yorBaUhA7Ls2oJISD3Q
6GS+fEfvaR4jpwJK4TXQC2Zz73PacUx19ioy+/mayj99if0dHxfFE4MCZ8gpiJXP1cHrahAftauI
ZMMz+jHBDL64cUwrJw21Uwareq+c3IMxMD3PEv9MIgO5AeWCz8Cn8ZmU0TktfO95mlS5doLukkO4
X2UwQva5aPWtDrMvfkp0rlo/WAtRe18qjO27k6h+myLi2NP3bedIW58DvWE7x49Yx85qVhVqeBan
PAmzP1pIAGErEBg7iAmpA2xWo0LQG87kpppoTnZFIqy9Vwx/tVMnL3mu3bUjxo+qU+OmdCgOTUi/
hDu5x3l2roGVDLuydbmMAeehfY6eVBE9y4RhaiTh3TZkKvgGocX1Mc4ASldljoVpqOcdF5papwP+
qjIeiUWamkMT9cYVDByDzvrQc9jfRYYYMAtwzlfoGs/s2fHV8Iqmpg8dDeB1nCd0RtBrVl3AckaY
7Ynt/IIm8L6TcbZ2OJAEo/QlDjLuBYGsI5p8KNRXXfjPqRxex5DVGJVvsNUKKE3hx5embYLNYNs1
PxkdTBeHh37mJ4vW+etF4Ihb2+w2oVtld44b6o3G6h9dpol9TVjGl9kQbjklCUaMsuhUOaLB7FWq
tUGFsfGj+KbLQN6iH4wgxlWOaORQMsRAo2mSn1jiMxgm8Zz2xnDQugIOqLDOCp9RsKvy4mIX19lb
RtozbK9ewqSMEvE5keFBsErxVkXm3XCZQZdJeYEoLnl/8r27JMWwqsCtwo5u8LTa1GPV4onFfik6
0z5VbX02YsVHHRo1G6v8giQnOct85kWOWDFluXxmNkzham1RfNhbpxn+zNJtz8oGddFX/lcXA0ob
XdUi1h7MkzHrYTUGY3i0oKzFGVaJDvUp7Ojmh5XY0xr5GPN2C+28Vbu4hbJ43KpJJYey8FZZnpF6
GWFjDBokg9i1kS1N5RN6h4Axcs383icqqpmDX8MU1mdvMuQaUwdLYRQ8Q5sjXYhGggaG7Sjm8Dks
MnlVNRiY8uE5Mnnxgzi9tq7FyBtjHqvfh9HVEFzCmNwjdpFXXapLmVHoJS4wmcQP74mHsLlSSFLa
dD8NrnuGKmbWINcQlSHiIzqF3709mfXLiPOIHCu+FNkx6w/CV0ujSI+BzYqvteNzHyOgm3onenUD
1t8COTRQ/J9Diacws56qTiQ/lL1iitPudGLfegXOx6q76mazs2FNj2Q+BEi/CZY7LsstnxOzXAyl
Zr3GafqsBRw5OkriYIJ037sk2yR4hddNJwUjcPvM9pQ0gxRqV21RIAb96xROCqCogeWiCMGDqsTe
2qaXbqu8bHYgabEfMquGpIcTlq+VFhGbvhyJXYrlMenZ5dMFHmFmvMVJJff5VBsrgGvlpjMBVvlv
hbHWGvMQeLBip0PyDPJegGXOk3cI0pQ1BZ8nm9d7xy1g1Xyz9dfP6NDL9azUb0ur16RGuZXhUHTG
1kOG4/5pzfCPV2h7X1rlLw83z5El4w7lrX+lGQYj6GMYbzvffnfcY2KF4ZsdgnUdo+Awh8gLtdXE
eG0ZqfjtdaiwaZE5wOrNYh+metl8JVb/wivx6UL8OOKiphRMnivELT23H0YJxWcy3LD+Th9RPHtH
PnMI/1u3fJROcMTdMh1xEV2Uku8Wsw+cbyG3gwQbGx/xs2GMNutgC+8VeOPnGlcU7vpj7PXDLx5g
BeVYChvxkoDME4XCzwvZQ4iOK16RatjBGtGUS/c07dkZK7YaMWMnnzzo3OUVBeyNXM/vfvgC9VOS
u/E2QdIbi2x+IBp70YrSc+qMaC8/pz5TtO+YVjqr2fBn2ZZBGywYkkxNA/A/as8YBwuLzIbTbUhn
GOX1IbEVSUYMV+BtIoer5hF2Q000NDvyEJnrVzuX9fbJFvqDfQLnjUZOYEjQfnI217zl002OgfvE
0e89Fcj6CCzkRulLzDh9HZzBjMq1bQRUZJ7etF2T/sDqfqShKn6WYCNdgYZTpm1yLUMHGZzAULds
CQgWZmfYdUxiei37u2Uyfwl4Whs/iX4vOID13EEzc4nkOMFKyo4qG54rqO5P6KKhRgZGudGoiTZm
2MvDnPGk/dTAPeVN7DYqKzl0XHJEza0I4kDH0PxBCTOgrSDmyWVz0zJgfXJjopRGEMnc/eHzmmHq
XaFrNFsxSQHB1f4qZnynbXwtqkLvJ27o0uNUZsnAR6esb3YeXdICsWEWVPvekeUrMTl8/v10J6X7
ko7Bkgpin7sU/33ovdYtsDGQ5Tmvf5s81PKQ+NXPVgzls1dygdL1+XGzK0aNsF5h7JS9dWcbKOSp
z8gt0S2EzRg4g5riKwhMEjSwrgw+US59TaaXkfMh9cMStw4+mtrgCqub9Bunw8Il/kAmdWvl9KXx
/3ex3HeRx06oq+4dUo8NDMgAPukmKZTzxqusOsYkd89ufujIPeSaWXeZLiIahzoHCi96y6s3IxB0
8m9PoO+lVvTCpyZIXn17dFaL+aRYxX7/1019SEV1gisXuzaskCUiyb5r317ntreXozwztgYsxpW4
qkwsRWnyFo+I7AtU8kCOEfsab1WBt6Bq8dbZpEOs5gRz9ih/kL+E4dq7kkBBJnuKzatAvLhThJSu
QM19jDaFddzUHx6zEQScK28s90SxXWSVsOplQYVGBOZa+pQkVApkx3JN/nRLUzN/dOJd4/c/hgQT
EDjq9zDKfoGyQAhimOdmQnHFPX69RA3ZEKwMbDNQO5Fg2Zn18Ag0K5lRrHxfj5u8IONquXjdhPGK
8RAWng9vdMSZ4dt7PAHJKzCRMCFwwQyX6NUmyGqLucxFbWUXZCww0KbJrI15g3ufjQJwNNkb7bpm
Zll3vH2I5X+wPCQRxPVRGCokCSNPFhTD38IILjnRzuAYKdg1ksCLH2ytJfKRXaQ8iJ5gN+aX3zLQ
38JoGBszPkCbTe00mYeuNLyzZW17K/aRreLQaZkm4yD/46fRz9nv4Ydq5Nt1cZNZILaxds/UDDb4
FTyzB8v1zrYLHQuXykXGNrDBqYIsZ4mnOmdKozqXfQOR3gHmjc1c9z+xSzwLKyfoc6Z7R4d5nliH
QF0+uOGpHdUSgBAwK2NsFGa1TfLLuWuaX7GgkCNjZde1iiR5nAYIe8yiNDZMU0g6y+TZG9Pv2B0B
kwfjmvndU2ZO1tFqA/h3abZxJWcU6IGLz5ccH7Qqe2z4KU3/B1TCeCchlBiS+Ndou+qTSmUh91VX
LxX7MRrfMVi5a4xqCQNvKrva4aXtUE+sxka2P/NokfcYIr8PEyOH1piDXcBzQ+kaQxFj4j2FfAJ4
4xSaxf/G3pksx41k2/Zf3hxlgAPugA/eJALRM9iJpChNYGRKQt/3+Pq3wKz7LJN1LWV3fs3KZJWp
pIRAAO7Hz9l77eY0LaXYyGRNigzRPpoOFOjUTW8K5h2G3b8AsT6r4YRnJv9u2gZ+AuOXkQgANgtP
XLZ2F6Rtk0BDBK7Z5TML1RTslwLdyOxawwYH4nOkp9UB2d5rF+R4LLKbzja8s8hwBSLl7K9Zx4PA
eKN+kpS0k4Vnfig4zZb8jDOUGHxbVG1xxOmzcOqvHMmab4mqOLdOg3Fk7G370gBmNQU1d46W14aq
sT8aKag2nXdXz5bEAlYPVHfWtr8nikD7whjrg+XShWnNHMW89gjuiAgfizh4TkNxW1Tzo5o6JgMr
qpKzp1+0DlKukGUmfzIXBt65xqQYZg6mpdEjstagw16Xxr1d3lotCy+iUPq55R2RlI+L2VUkYxG4
ntzmDc5wKYi9jJQXXdDn3oU1Ekcm5N8DYb73KNp58jkkcY55Z7mxuqA8GCbUOrt9J4Uv2w/RNR6Q
ykbpMO/dUCKVaEmaB6cR7urAbvZaRe6h5flLsjC7KbCRnsico9Zp9d4ZiUIK+PracDf0S3ICZ4Cd
DJPHqYSiKBp0r/Hya04d50GajHN0Mj2kPSfJGKs/2sn26Ki5RKPFGmASRe3Lxnhy6+9TxcYgl/A1
Ap6q2grf1PRgzQhUWiHeFAbRSx4b91i1Tt1UAuYzrc5HJLKxgtq+1aJ654nIccej+aquRDrBMDSt
9FpoKgoGS/gZlu55HAidwvPW3dgYKMdOE2vrIVGOazTGZfOS6O5R1aUiYY2hXN7BEpI2FbrK3lA8
RkiezBeM/LQAgJX6fUxU7dDM6satOn/p3GckXfhCgrLbIWlrj01MJpUJyY7ot4Nt6Hdd5uNrZn4v
owGEBf2A4wyDHAK2YUFMGSKWpjY4QgtWQMmrcS9S96td5ygG0gqmUzt9XT1i08KIE+TpkovvYxlI
YkajZ2tA3ppYRnpsXLfdx7EIv1uNt1NTnt+5eXhkLLnhi/BILY1IP30dKCuviU4QDdODXVR2oQef
Yydubha8dpVFhaeR2OeB3e9qVL8cylBFW+LRYI3kfGg9JUHAfoRFJgzUeY5goNt6avbVRC/B4W+q
+lltq6n8WSDu25fqx1iRlZdXTgQBwihpkVL61/ldX3PHOkChoWB+R0R0zizpCPY/3EpcD+aAOiUP
KoPpTf/YCfP7zMXtgwE4NdGmP3I0JGcjN+cHuFgPQ8u6VU/13mkkm5jq12HI2NyS5rD15osZif5h
FiWtKrBcCf9dgwCR0evRQX9ESx189CgOIbM3QJxofyQ+Iogj+dka+68wyAgXEy9tO+D+nNynYSmf
SQv7ohJ3R0buMURMGeZjfgoHM72vsJ7eJ5SFZ9yMX0LA2xfPoS8X4XojGIolWBl3zL5Udc1RX94M
HZus6cYnF/vdhlCe6IIeoXgtgC1VxKk5aevdT3l9T6ld++B3Th6E+1sjNdNDXLFX5fFLKm1Bppre
NTIw73mHKYBr9i02mm3rVFQXAK1IzVsP9PhKZNOxnOc9bjZ65bK69QoQGQunbjbWuZpOKqsfBhgp
28khieuPODeHY7Go71JLQkBNMGBmn32ZheS+EbfrcE4HhD54fk8b0itpUVhEqoBmTke0AjDxOf0s
ALDyVZAKW+ChsWICecAe6iFlSpEPZNLy9bRHFein1Jn6q2bEkDc9jJ6AvMUmq85eali7nhCqGMIG
FCzG/kmN2JzxSB05z6GOt2xqrBmpfUlcSi8SCRaDiWidEGFPJeczhMwOHSD5QyTXQ4dOm+u8R8Ae
PpDfw9qOrfJggtBYtGh8C4m7XJgCMD6ghufBjLr3pIKBA1p9X05kRi4WK3RpIWwb9TsGKgaZy/yk
Sh6U0MajM3CodFLxM5spY9OF8SSUpxeZ/OoT++e4NKAxVotmFlc7j6whPgxNPS9uOMQm06YeLffB
RVw3E8CIpK4mGPOF/lp+7myIopU1rGlCdzGn0jXu0b5DE7izx+BH6opu4xTSONWGa/vTmL71eVru
avloWayj7Rg8e4v3OAX4FmaCSG4qbzoJhWI7twZ6n035x9InHB0WsE6DC0+rEN2hGm2+DcrdVoNl
ifvpbbDAiQ4EJFbu2+T29NuzN43fa/IgFYzRkm/d0pzwpcKS6eMFQAgOk61tx9IvjeR2IGpVC0Iu
GjwNZvDAHdyrILiXEQSfIe2OAxYvHKeI1UILA8tE/GU2d/fYo5lcSeAKA0K6XqeCcdh4Qht5O894
hV2v/2mkX+uKzdn1qj1UhtslnVDqLqWP5oOZi/1A7/fVAjEUuBwuW3vnTaSR6Ezxt8r7wuui12lp
RuAKmLa7jGBnk1P9wStMdNwSL0Fc3SbT8sMoIUqY8/iDDwT5wu6NQ9Q8lmbxqB+WJRyfGXjtpfKq
q+rkrWSEOKdy2HqY6xBjBI9p7no0O8vdOtrbRAn+DTgPBx6fq6qbO6a1tR900aMVh1evxnVv2Yji
bOmeuwglTJ4kmCV1Bmy+/Rp43o45x3iIe76ghZqESas+dPi1saswn4+WZYOdDEY4onOPeGs9uyEH
/0ltEqjKBPSRNqpqwKOIYxIXn0VXN+PRGBeKblHfweF7ZeSnkOR+L3FoIbNx4SPJh9oSN+DaHvs6
pch0siuBC4zDBL0gDBxPevojz8N4W80CXUaQba2ME6AyB2i9WhU+Omsi69iOAC/3nV29ptEsL6u2
idoVGnTfjsOuHFCyE6y973kiDo1p9r5dw4eK3BFON+YuKjIV+K6L4bgDwRNEQ7mnaQLkVcXpTRDN
r8T2XMtizC51DuoixPmCV+ocxtYxsTh2OdOEBCUrLxYgl30fN2QOWs5tj+x1o5g/oWXV5Ror9r2P
ODwRVoqLg+FKoE4IGfEUz+wsXs+uCSrbrIq39XcxaV2dxr2rDX3h4LWjtQf44SXhyhUJPpWiIzES
BuwgzonGh6lrX4Aw7JYILneHqyqrxJNJXiQ+36i5WjajihYl6alHuZm06lFjTHwKMoNM5jQhYRg6
QF1H+5Dc0U0YltjRQlBCSEvpzHaW4QOD6TfuXF2XnkHAWgIL2NrM8mKfo/l8N6iIoVj4VnO43tpz
j4FmTaWV3r6bhi+TRZEEmszckRBdbyxTZYeslc3WSrHUVA6SJmh5mD5WjxWRks7OGgkUoqmy3Kdh
f3VHmqJBHMW+EF8ksg9cI2xrwHGuQdRGzIuEdYopu3LL2wikGsWAQAoP3J3pYhyZON6PYbbciGC6
EKxFseCNey+kg20X49s4M3aGy8Et8qbyNHjlid63j2EONauu9o5RY1uyAH1lKe9ZcySXCkyhXqpd
+C1Ip689rK+dnTgGNRGJSwpAadRDqRkvIe7naIYvRbBtcFjf2q2z2iWHyYR0mQR3XSHfzJavQeLa
WNZDw1zTzG4kBrQ2IbF8UCeY12nT3yrrJmrM/BR7zRsWBLKHgwm2iEP+lDDDuz6hs+sF2U9nXpK9
YxL6UvFec1TD/KUPWcgZ2a6G/kEZxwqRFMglnHr4Po8JQ5ihbHr4eGtedBbgvUbG7yoT1RFM82Jw
H01HHmIqLh9yBBayshrgWljxdpHdHWLG+CSCmOLbm/2O3Hubvhhv/hdhr62bqDjaXXfpMSC2yOp3
wxTxnojKIVSZbM+k5MpcYaRn2ntfElw2B1WTVkJGlImgnJ2XXMi5vZrt/Kxz+ZwI2oVzgqcSoNzg
0jTKMCttWvdNlyI6Du/drF5npg+b2EG+M8bWY5ZjwpMzfREdq/fIg/2EU7rc9WX9CzHRZKzD22Ky
/UxSstecRtwyfwatNmXJlbTh2sO/14Wteez1cspitSsYL1NpFYt8S5Np3hlsEueEidcu6iaH9ldx
hfPJ8ZL3ifDS4jVNq21VJD9Ijj03I/AAqBR+oSkCJ7arlj7ojjPxiTzO+WWur20zD99lJEeUTiYy
yxO1GIGZKfrmSZbX2kxvHHrydJi/FBpqTy/aG0FKRID5auOE5F3q0ObwqSfQzK7rHcuex4myC0vk
XJVvjRFDkIKGIlm9TkYMP8f+RTqiczH/KDif+mZvyJOsEG6qHGMWvNOeRQAtF8aPfRjJ5iaqU0oZ
61c8BfE6+HyyzID2gXJfe2Io4xWAZhm9BToAveYQ0hi2GQsz2gMSwUjuQH+92U0jsVjTIF/NeNgz
/DDNkCN3VLBJjfIbdM3xLhMPE1zWrhBf2Sf43OQ3bmI7hKq49PRUPLELXdRUaVyOO6cjTdScD2nJ
91ql9GKttue0BEt3g+5s2WSJ/dIN3wNGhpfFXK0WU//AU5Qfhi723Ta4yYyG4tRdm7UMmtrqPh4W
tSPediBZADFo2sRfIYRbRpc/QxS46+gT7wtSggq2mV3EOG8bKmB+c3LlK6i/oIy6n4O5BlsZUZ1m
j7PyrgPgvG4l6MGs2aYSpl630vUUmD1DKMZRM4rYrspmBvi2H6xUvjxwSbxo/miTjOn0TJaHeZat
lCwMZAKB530YppQSstIMu3HBTyUJRl0OWF6RMiowlmG4I1OsSOFblPlETm5NuG3mw9nAkrayBYHw
XJccuabpQCvprJoH22Tdm+VxJkfxlOPORZIoaS73rKkDgsNt55bvAxs+En5vkxkYb/uE9q4jiq/p
ykA0gSGiRoGrbEbzka5B2+THbOUmqg+CIijFWmmPwn6FCqF90fAxWt4Je1njbWvJaC0gxzVQ73k0
AFpYAStNjoHe4XbbK8lRcFDfLi7BoFWkQOJHuNg0BZS3QP5M0VP5s4dbb454BWdNYB3IidLV0g8H
xUogjWtb5z+DBFokJ+nJ/IYJi+kcuBp8FnKlUTYrl5Js82NTDtT3QGG3rG272CaQOtSec8wQxsw0
cJOh9Es5WD6E2e1A5Ost/AREjPTR2FI5wBXI8njsMH7zWOZdtmMExGkMTOtlYW42TwnEIlwLdhs8
i/YNgMe/9cBZNoNBiFswwtjyAd9QrMwVQKfKrdFOrJo/rDSn2Mn6nZlYP5c5T3ehvUqVE3KDZvpU
kFTHk1F18pQ30S36NrVHwA1YrzGbp0yLbE+kL0gTk+flY6A2ICAMYeSczXry0wGHOkPZeJ9ldXSS
xMvXTlWfUUaV+IJozk3RixN/cXG6MpEPHslKq/cfEs+CAIKMGKGj9Kaa46GgJ7+KLdkJ7pwFCRmu
tLOyxXCg3z2decOutJ5prnTVU7sGj5KZax0jEpMkvUso5kBkoUvBHepG89xIyJZRQIbgejmBculJ
8o9+mnwZGxNN2ByS1OnO3eZP9feyqgbjoXuk2V3vIV6WZ0M0FX6cwPSHYRlxttHTQ4ywBMAkZP8A
OXE+SIqAOUHZURM0a+r11cz5VtVMXrla4dSYzqtzSL723jPqO+iz6HhxBFdeeRxHXg4FMHmbRXFH
Ad3ip9I/hnYgampAMm6p45jENCZbIhFSHsQ2zx979mEQxKuoFExIfzbc4o3AXrGDkIWTbXC0v3hD
sguD+duqxGBM4z4tZu+hOkTNSYxO6BxcWR77KM937WJ8hywD3ywtHjqLMMixL9wdr+0VHXrCWFR8
LxZtnpkX8UsNxTYGzFBF5Fw5ITUMUG5Sw52Uwkt6vhL48ypvl+De+Ui5+filTqMzL9x0+DD0jGn8
qgokr5Z5C04XRzx97T6czgmxWZPEC++iOQn5V8BZp7vGi54X9w1Q0ICqA7Vwpp2DLQGkVI48pZb4
FRqDZptdMb46sKAwJXzNnpfQA8OfWiNxosyE/TsHabdDPkgkjES23VnjC6hX+1CzyGl3KIgOtzyC
ZgPvjInDF4VrYHuzSLbcA6Ztz9Gs3jMhVgljAdB05pHoQmBcoqveOOJ+9SbsdnPuXtkAYwiiPfzg
Fb/rlSCV665+RDo97uLcfdQcByQnEsKCD3kILTIr6Gpipb7Qea6RO/H2kUlifQGh9bJETgmlxHhV
LWghbFPojbO3D+XwB8734//NNFEPTqIfODhQPM1vMl3NAR0otNLp7wwNJX8x90Uf3qLWLhBldjXw
gfIuDJcYYV6xmuNGcJvFNtCkQyE73ZuSN6Fni2a8hUlN08qspGz2jZ19+XirrIBuCA5trH5mdDGc
4N7mz959PJYfquePX5aGOJwsuAsnbBCd8eDW+EzoiJu4RWrSe1eED67EPUXH19EFZsTWE+7nlY5s
4OSyAmJbxja3zlAi14HNDcs2wuT1apsS9Uq9PilmYCYXZw4jHyYXkD41rrvD/O2DX27UIX+ExPJS
4SYALRqU5zGo7yRWer8Gw1rYxjVQSXy0WZPUkD9m+BP2oCdb1uTI4PMN4U9djOxzTUKNgcAZ1Wi+
HxRNtUQYx65en+7E+dN3Zq5ye8g4zlGQ6WMqhj+jA8dKhsGhXhyUl2CfNPUUjbmJ7NJ+2WhA7Pr4
EZ3V9NMPGuTs+zCBPjj0Hy9gaLMkGILYOs+gWR2HDrSvdZET6Zfe6ndgNoC63vaWxAI7TwjD4vBx
SBmo6iELkX/sXcQ+G121vG6kyoJoSTmj/sUO9d/kGKz2pr+5i7RpSw/rjU1XzsL38inFINRjz8F8
alCoY+KW5KImEjxDoRgmzRDH8Y/z/ApsrmeEJ4IWClOzWb1p2ni/zQkiueLTxTi25Unh2C5HESHX
i/1LXAqm6FlJmAJH00Q+7Uqn2WdzjuQoNa+iqr9wIvEj4hZgyNYVrSBoaVZnF35reQu65TIkq/NL
yqt14wJSuVmV0LSaH6soTW/VyjgaWh9Pc0T3aYJvEnmF74rIuAPV9pIQ2gtNIrbPXZZ3PsaC9iZw
XESUHZNOK+7gjXvJauujcBrT/BADJ37sOuEgjLtdM8l+Mbl/NwfTO1qiitDlIjViy+nPQcE81syL
ACZA7zzPco8lAEBNGpsQfGNW93GQJ3LuioMsqe0dSf0TZmybodMAJ0msPY+j8Q3yvLQJJ1u7KGNN
9PnEsDCPphjxkxl/XTSlpcqKHdIRHCpReEqUN5x6pzsFZqXIqqxeRTPmN6Svl+DNONjMQfFoVI13
pg2BraAZrNvC4zmvmphlEkLCbrDXHXPx7DtznS9iqr/RiRG+0ETJQmbmnLrtvSeT29F16cK0TCWQ
3NqHLAsQtMF6OGE9XZhqZ/DhWUp3NH66A+IHC9iK+QrxOn80pPfo1NlyLWlG+13liF0dVwN5U0l7
QJ619qKbd4Jpw8uE2hePBOmLlsiMGzqHP9gqrHM6c5lpQhNxtHLv4gSkGLnjdOMWLILl3E1XlIJk
hDryzhzr8n2K4Fx7D+wSxRtCg3gDcPjI1FK+aUSPvieqlziY0huDKSWqNofnPkhvIgcCHp3KLdBt
8SQMfE7Zknwj/+0IFcrboWrrUAg6y9dcl7BAK8hWlRAHM+dhwo8yo59Omxftdt+tjKjjZqAVNs6Z
eXVUk68x5vf9+k+JWlEWH79R8EBdbdFle68qzU3g1VnN8+IudASZ9ptTjyEvxCvtf/zkx8/EBZOs
fiah4uM/NF2DaL9hnsEX0pVAfpaena6ixMfLtlkaQUkqY5K4kNGdIqmnx3ZqmqNjIXObWlo+3ouT
oB8oGERHHpD8MnRBEM7Zl3Iu62upIcmYaQJCpaKXulBJoQIhBZ13svjSjhe0Q/m9mZPJVkEhYCQ/
E4sGxzNTiMeiTp2UVTd7YTQ/ayMS7OxtezZKuhi4veAml43zSL2JqhoeOyS0bd8H6H4j4tzCEnJF
zo2968Ygw6CRetBbi4RKHEKQpFn4iP683OQepuzAaVd6Nq49eMpb0GjVXSohEg7js4eSRlpgT9uU
Lh3KTHmJE3MPF9q+Tb3OYjtE4euqhF7g7L57BDocPTE4N0HYfwFGXV2nQTHHtKZ9XNnjviO13ff6
hVYeHACfe9bsA2dhlEsjx0BTgZUINtkEtiGjLo4K+zZR5ni2y3KXpWV/SWxI0/SYIN0POQkbZeRs
u2kcL65GVMpwugHwU8UQFZZ3WrzNFrFfBvi+PJIIG/sSGpL/m43C/Y+12ZVkCnkeS72JLfbTRpFC
UCJhwiyPKAq2lL7N1rGK5GyKPLmRowCokqQ/G55jHDMZkgHgOejfpxTuvhnfiMHA9c9BqSgwkTBr
+UU38TeX+JGm9VenLB5VqbRycPE6ng0a9e/bh9comnxooI6Tldi7NsSoMXoM8NB6iYuZtTzxeZ78
DFjKnRQMQpcJqlNpG/dDMvqW+QCMd7xGtA9JXiSjb2gm96oQq8UlvDV0SRaNbuZV9AyrTUtBT6sT
mNNvbjRBTJ82Qc+0Pa0VSEtNKNPnsDwDKb05TyWyMdKzofndY8DbKA4fvrRkcW1z4mqGm5A1kB5W
fYinwmGiiSCP1WdE3149Q4OLfT29MU5CNVfWBnrdHE/YP1+p8ynWjxAxD5mH6Wlhubb+j/uNDdEA
Bt2ghE9gywriZ/y2MhVQsBEwRI1Dph3/mMLmoe685rVTf0wzo3hXtQ2RkRg7vCC/KLso/CmADlLm
+mtRu5e8mEEVIuLeNSlbvWxqTYEtBMCAnANLUcnz4ADmkgxAN+BpieobgTjpPD8IzhRfAzX9HJY7
A5DgQ1WFaKAzuESxVrhlkfqbHe2dFOLDQGc/ppt0bEwmeR+35n8N+b8x5FsaL+BfniL/rXv7t/X+
9i3/+X//z03JMCp+K/7myP/3T/1Xupn3L48AMQ27wsPNTcDZ/3fka+dfJrlb/I8gM4vfoYD8L0e+
/S9TIKPltVHC1UKzfrUl0Mk1j/JfnkaFpl0hNIZ9bf1P8s0s81PJTAKM7SC5saQrLcelWv37MhPT
ZMM9YDX4B6gn46jVB6+Zn+oFAuPMWUYJZeyKCPzK3EwoGnLaUZlXbWu67RH8wmidWbpgYLRKbzCw
zQfec0wm8qEJ8mfIGVCURssvSUfZ6axrfURP3iGoapvyKzrlFt53B5QTHNqzEs23zOF41TY46OLK
qP2+yftt89W7a+nt4vRbnfk5J8HyFWnugmTaHkgCsk7JgHpqYpPcGIF7s3AQ2E8LEL0qR7Za9+DJ
Ocd5BWJ33XARdc5YyOmPymmemrpdgy/5rKXJqGRwvGrjWKgoQEPC64PqVxj9z84dzFNPCArdkpBe
ow1l2pj30MA6RpLZW5XzBzTVfJ5Q7O9JOii3MzKgi+URPlSeK+2Ndw26AFj3JgN729hhzEA8Mf1o
Pc6JTeVrDE+c5xQxmKVAf1WuhqEYuPZoocMMgZVpNqQ9g20XcBNKP3hEy7EnWs0L3RbPiPOdiax9
/MsTff/nhvPXbLjPZyoeEA5SwpE8JTxz9ucVPJm9ZiiHqjpVtn4yO2vYfvySeS3E7FXsFM49iQdZ
f2f2XJSToSaI3X/fzH++lk+bycelaNu0HcdUHlOUT1uiMCyTSJcU8ZNBhmlcFd9sGi7NsTT6+1Dk
z4YuftJs/N0dWF+Bv+zE61/r0opBHeBJggrtT3vY0itraSOVnVojBmJIQ5sHe4WLRUmz48zUHOZV
B5gQwoR3gUGkgZPnEIzdmY+hTgBTX/75PgiSD//jigBpmJbihfVMcz16/uVomZiiHfOizU5OxI0g
0MtBytAJTODdgWBye2NgH9womLI7ldDjKrKFUChya/CMbiebkw4xWD8HdGtbpQiH1mV2+PijVEBu
mS1QfQbJl3++aPvTefjjNkIZoRKwPEe53qdvj570GIMz4qKJF9/H7XzsqJ533WDQPE/oelMQxb49
1t9QXQ/bOuQ9jAMI2GzdJezNH7WaUaKR34fSs3xQkOtI/nrOAntXTwKeFgmk2NG3WZ28d2VFVoFo
0zMd4hbWzfyu+/YWpiE3QsQ/JgPrYCBLGmGReAQl1e2IE3n6zSdeH4xPDw60FT4pqGBNQ+LTJ0a2
m60uO7xZ3XjCSYZlq46BiY3PkbeIG1t7O12QYGEKJzkTLGLiqbOCTbYg6q5WnF7FXJ1jVQ5wk6Oo
yQg2xmgBYGLciEk/DcCy4d3d9gGYWFWxCOiKaXyRBW+6YmIoUTGcZWrReZP9W11OlAfGCiRg0lsH
xGJji3OG4Hfvy6fimi9aQnahqjZJOEfi9el9yazWJfQKG1zX6KdS9yO3fLlrguzdAHxxqH/RboQW
YTFNB3TlhyVDt2aHeAkqVUvGF4kEiJjw9kDqvP3NV/LfXRvXJ+jxYPqm3vv7m0P5ldldQ/ZePR/N
JsX0n5WvJdhiv27VE/ZbDISG3H1sB2IgSUWR0VeEIMjsrB+2qDcMMF2bqhffWxcb+zKnhGirBx7L
1u+HGhAKVqGttTS/OHl4m0I8LXo+y+LCUeS+xuF/pItm7kpSXnxQtPf4T6AXrJISq8rPZEx8j51A
Xf/5Y1v/uYRJED6WpS2lNFPyT7s80NUxDlVF8rbC2wHi8J7zI8NbRR+WqMGHosbiWHSHsbMvGlGq
v8wki1jYKJLcyVFckuDzm0v6VHg4nAVI7l0zXHlHLNP5dElObIwWvuL4FAWad9Vc7sxIOYcmR7FL
mOop6rz0iBDxIrQn/c5tbumBGPSJrd9dyfoa/uU1/bgSaQH3hR1Cp8769LwmcNCNxuA17eJgK50f
LWid0xo0uce4PG4F61BKYM55YegcVqZPQ7o6dnk1necxU1sb7WzmCdCB/YJZWMjdqhv857tlf8pe
/vMabeVpxc7HarLezb+s+JjpyM0rJ5aSVt7qztLnxkh9R5cvhvDa76ToLKGZX9y4Do5V9O4OaNQ4
yJq3Ms5vKSh/pAknRq/6kUqdIH4hPYIpwEczQxg0aAMkt9sSg+cOfeNwoav83PfRhwOivWYT1Z7X
APZFq/ebT2Z92hbWT8ZAnD3dUq5Q5uc3cpitNK5RSJ1MZ0biSJcgqof5Ente6Hdtwdixw7pCz2gd
/lJWZH0CPHyGqNritBPueB6Lo5smxm/eGfmp2lgvDIs8N9z2AOf9B6pqAG9TLgF61jHRB7cDFNom
ZcJePz9Jc1UyJwQxxuny6AW2td7ACFJ0LPa0RyYBu3BZB/wNkHW/nQjIknrVJdnuyREzIomsxS5g
bZU7ZnfmkNMfp+kCitqzNh5xezFxJU/2hCIbobrxVuYVhoOhhSjf/cAlg4wGpNU2cHoAH4JgEpk/
IESO9jM+nQ3JLnAxRTRvdTmiivC6H3Relkva97cFlJC7YuB77NJjLauOjmFyneBLFRkTmyg76jWm
XYf6gJGAJKRVMR7EjGuxXRgP//xYu+tj++nVQzzM8cjlhKRN9Wk5plwNRqbkxtGh/DiicGf3xpaw
LHxwpFrq3s6Hh0CrABnRUOyZc2b7Ja+rPWyGTQmL5AB/nsloOsmT6+CHiPLkfvaAMKAHOjVl8bO0
nXpPSMXXAHvnkffZYzreSF9QZm5GPWJP7Rxojmmg97VZ3VVD43yrgidSeFtOTjelxLbZLPo1CSPl
J41AslQEwWke7PK8tA5lh0Dug96P2mldH6bLCJ6y6sdfY+t26BYlQ164bJC7NQIpwhAE7/Jb1IJB
xAe4RaCU0//CYdjCsOpSG5GQAWkxDJC623V3tLy15ayMwR8JpJIh1OeinO+44g6PZ7lfUG6enWUC
hi/1n0f/v+Vh/636/7Rf8hKs/RvYTxxQPaU+f0Emnu6yzbhLRsyYtivaOzrXJrTTHnCrNR8S2e3K
EShh7QFXN6fiSWVAb12vfIikBcrWFQCIsR3aKUQpcMLd7p8foY/V+e+P0J99G9cVHlXH50NBbAge
IqMFqrrWwhiYvuRByNTQZG8nAWQz8pqtrREUv3jws4b6J6zL73NMmezOsLxKQuGcxcVut3AA+83V
0S/49IB79Bc9wdFBEkvufXrAZ6+VrTORHOU1wkGuZqLE6Ul3YkCzDwTN92oaZ4aXmKaLPLa3Mjnm
S8KM6mPTi8DI//MFMdD4VAusX6lNdIWp0egCYPoc9Z01lSGGWgTHycbdI+02fcwnyi5cX8VQGK/8
1p6UNtg3MfFpefVTZ6J6s8tvED1NVP9280cP6BP8Q34cF4w8TvmTcqa/BGgiCapDegQ66B7l3MRU
qvb2zFJ5rwfeChLncD9iyuuZgQ5RtxvSKbxv3JgjFW/1ia/ymkztj7Iqk6tKygpwwnIfCPqSbUiy
tcud3EdhCDlGD/ZBNfF7k0TRzSRRBUBWGnY6oQqWWp3txL3vqTAQ73CdA2oi5t9/mDPsTaTsqC0c
e9LHmilMjyvzgB623UsHvEdiho9aLXiCIjZ/tGHgOoM8PldJMG7tcpkOACh+8XW32zoZyBCevR92
UxFDmjV8KKx43Zo7U0TLcDShvAgyOS4l0lzU9k7yJLxv3OzoisrzMTCdYO8iL/cBnKXIiLF7dJZn
kcJHBneQheNLQG+vbwFYa/RnMYQOsY5zmgsb6nfDHZcHGwuc49KSkAvT3nyMJKMsOhfhDGnPKrNv
Lm5GSBvIX8cYgB/HpuK8DM63HAgttV7sp9r1kaWpKxmR0wVOAwYYdt+j7tHLln2GyiIKokOJOvh1
EVisxaFhtnnqcvGLKHbx2GfJm7vMI32g2Th4RIpvJkRpPd2tgxqxe72yCN7m+NuuJH2d2rELbrOF
uWyHJnabTCPfpDfshU4EQQY5NuwI3lLl6nE3dQxLHCil95UAhGE7xTFAInPgdCMOneCtRpFlnBYH
1pZtoJWJSvclRMzrz1Vx244T2RvKJi/LxFRpSvUNEFa2TcKiPM+xJlho9P6IHJJqiCdOb+gBrYnP
+DXzZGqeODbnewWjmJ+ciXI3ytW3w7McFWV3Us34Y3SH/gDUwCKtoUIfSCC33xJJRPPi6sg29GOX
LKApzY96Hp+ZmdRon3mnFYilobYwaXOY2g2CIL6sUhdHI7uNx5YEYcAdwmmuDEIiUiJ0iu813feq
MHzL6lLSL6BkOxXsAxU7D8Ieur1bTNSpPXDmpSQMNZkIjcmA0J1Xyw06Lv4K5d64WWk+mLV1iQaO
jZ3Y/Vl0N0WwT3QPn8rK/x9X57UcN7Js0S9CRBVQcK/tLb3VC4IUJXhfsF9/F3pOxDl3HqZjJDWb
zSZQlZW599qkCkESJZRP7jnimMcywxcRNHIbGhgYqsamRnTRzDauNTLQTEmeV9l7IBHutC3hZSmC
qYcsA2uO1k0fLO+thEeNUwbGQpdmEnW+6K+4K+SbFXBDRuaraYTjm7lQqLEmkEhNwUSqWESXvA9N
vFcY+4MwuJDFwHnMI4TJqjnXjs/YJZ0rNVCV5AEpVva8d0aFrdsJryL/3QtSOGeFqmhM/fDqLm86
bv17maF5jkos1C3CsLXDKXmXWjOKxQgbux+RBoqeorai8M6cfjuQ+ae6lleErsZKJSUecAWMxEgK
+yKKMucwKMN9PPcvivDaqEwAH4wkiAqDrRyDyUG3AIwJjb70ckToMeitWUQMyxdjwfKDkxs77GXv
NVuVdOObV+mU/J35FXXRhfrROBCz2dx7Jm8uhd38Hun5jSwAH2uYL6+zV0NVFozGzdje58NsvVUu
EZoGPr1zb3HKZTeMozRbc1vtqtYuLo7VkB8Vp+odM5CzsawE6KZJYlBptOKzDoDbJIR9tuBQ9hzd
+Zw8+hP4+w9xCllbSuBhcvR+lwN22iJU5Mknmtgex31qQuk/OwYBjs2UmGcJNqPKNMgTbldKybvJ
jbcUGhz96/lDNSw9NTNfkm9pTQR/8p6uAafGH7Os211tW93RAn5zT0I1H2HuP/Zpi+7VhXfIMZsT
ThEifx7lpphAHSLqtt3oJR/G5l6UJRZL4mE5jxNimg5XN7jnV5kd5UDStU/WeilkdSRmkbQso2c0
KsUHDkRifXV7GqIYtEKRnTNAWTMmMjviHiwbCxo9RAbW+rZfNwmzXYgCeHS7vdUMX0Wp3lD/FVdm
9+amb9x6Vym0klhJKjrjd7dXHVs3WYvYC7bpODRbohijnZK/1NiwVg12sY4yQXxzgxu0EJgbWvLI
rFxtNMwYdLjMy0z/RNQflziBkStPDsWuis5zkjCaAgy28qCwzDKQew0frsmdZJch+l3nfgN8RSbE
y5TOUzU18j6iHe52XrdmSpGdMKPMiJgbcZR+CUElBGttiGGh41B+OwRPZhhbphijkk3TNSgVgYRF
PV2HsnnNkB8HqdV/ZN2XzmnecGIBROGldyNUFNid/IJx32ELtx0SgrNmx3oBIjVLFgducl829qVw
nOQyRHlDuTZAObdg65NRya7GJljnpfUcwXhXEk8gYc2ibo6JsSA2c+/SYuuTlntQ6KlWXLHHDHgJ
EhL8CS5sGBSAwtX1VuaUgJbPHl35uDYxh+qDX6TnynvxUePYPlSM3EAbrmK2WyEcmDwJqBqOoO62
r3rEI3nXnAXKVidujG0QmRLgQmUdJINz3B2uJOrMeyWU+YepeHH1VXSac5pcXVKB6iFqBbLQdJ4H
poYGMkmRRh2ncNvhHNPBWg3H+0wV/t4Hc5L3f1stkod0Np4y1UTbNmeGMqURXsF0Wldun56a1oZY
O85k6ybzUQGu3EN4gPdVdtHOyyGPSDFUR6IF3rx4+DUY72PujFDpkNR0E7iPwH5Ol4EH6/iRu8Bb
xT6VIYb518WLje6ucF1AjjzXDJW8mPnW8+LnGFznhluuZdMFczDB0GWsM++todo7qf4SpIuN7MTj
lN8b9L9XnPxoOxE6baC/nTzCK4FtrafWeQuHGT9fixGY9AXUef4pzUnUc7SBdQWdL/LjcNfp6s5y
O8Y01E67BjNpouxnSmpycpwB3oSxCskyR84yd7Rhsu9pGxTddxU2Lopn+uKt9QmEjTN7kB08lb40
tEZWwug+ukH5K7T28ggDikBfTWKMDRQNERvwICOgbDPTM5LdeJPP7j7F+7cWM7PaZir81Zh2wZap
AGgeU8RrwkXFSIpkL/pN9T4Qwsd+mhIkm7E1x6H5MswfJnS9LQYiILUWlFGZAv0Y3RxiUz39YEwc
ad86P1JVb/DcIgZuLUlwRrJD106XBg7xhP8x88RnHJELnhLrmjUtoUw26zvhCZgVMXaZ44UEeWM9
D8aH0iitnOmLsz0hDLW3j1qO29l49AqT8KeULBAQUg2WkPY14gBHWQFlgrK973E5h1H1LR3r7Doo
NyY2ORow0bUvaNklzj6xyClFJQUNOvFPhQ/lrWRwN4fzKhmN+xTq3wwuBfDzynVxYQF242Pv4BmC
1n0YAvJKe42IR2dgPGa5eMBFD1MqQp6/H91VMDWgRjg4YVO7ZEszyK/Mr7irrrjOM/wJ5QWl6m84
RGcf+5+jYOZNRNhLAUWFyu2OQDDNdt2IdRR8p172BBLouXKaA27IV02/YTXT1tjUPod0RcpCCsWk
yMXBD1n4fNoyqyDjdiHN7TdUz02OhGeeQTtoQj7oJcqNRSI8WCv/6KSh3Pxqy7x4RKBzYCgvNw7q
F4jDXICiR0jeVNFz1UywegO7uTIC5JaAsruZ5uYXxRFbdm+jeYv8VycWbJ2y2HdGTTLp8tC3cYFc
L0C/gYtnffvj7R9uT7n98Z+HaS5OsUvzdIUBg/8dgn6rPfvr9jwnH9jHbk/0GR/+5zm3P0+1AJnF
Me72p3+eSASrv/NHAbJj+br/+VbLSyNQCuc1uvbgIBGFkkye7BHH8qv4/69saqBy2/992QluE434
4p93cnuf//Oe/vlm//MqoW8+E5lJfpfZx+RlLJ8HiC7CJsKEUNHlvdy+/F/v739e8l/P+dcH9++P
5p/XWV427IpXuLUSc/GVJErmsxq7m42D/p6p8KFPUAcM7vjlZ92BWhUkqoEyFlDPfDIasHlTT2ef
MCsyaVjRdkmrMgK2++HB8ijwE4AKedTtojT+6tPiCjEpPraVDb9F7xqVWhv4/W+DHh0u9c7bCg3z
JkaZsgUL9h5GhX9182xTiyE4thovt8WEGOIoST0FWJWVtPoHAbWT0srIj00QnVqvKi4ls3cHvLrj
5fmDtQDHvZTYLY5gHEBACUWkBjmm+NtGfviUiO9mQNlvprF3KBo8ZoGvxh3c+YL63BjnrybO4Nuh
8Rz6tRTwgxySxmq6fRvLYzVNsvFKlt5wzGQ5rZpBnJPGemymZQ6BgnvtjRcdRfi+M3Eo+xkzw5Rx
lPJ0twfdto+UQ7JSZl1REa1dm8yVVpEt4xkPRIPVG37qTWH1GRgYICu+dQhtw3gK4QcQFBiWKljj
HHeZdvGhtYHBdLMDFaYIvRTPMa3uDRDO317fmWtt+cS/Rcg+h6PDpYP/7yejZjMtPg0NH1vaFeJ2
NwsZuekrwgloTaYR78eia640Jqh7esKWc+MuH2v/3vCOdT5c6Wt8CdnvS1y+YYr+Mm85B0UD2mlX
vyZW4F2w3+6w6OJS96fPSvoPNtOkfZNIOrm5sesH3WF9b5pt0CUxPdr0sYLQtXJD3z2MwfSgMhZU
BSshMktE4c3dUNjZsQgG5ljWO2K1DNcshUjtpiXvlna6lbSXhhP1vUeOcFjfuSKIL2qy7JXkqifd
x6v3Qa7GUwg8Gatqwtf6R5MFFEngGGA6Ea+pCT3Bm434AOpshyubSY6julOKC0XSewjk4O2LpiKd
dGqOXkfLI2KSOZEs7hb4J2D6x4TFdz2sEwOv9VIvOgYkNCRj7SYj9WwDUiU+VDL+wYdW7HJh/QRT
grV2GuRBase7iwg1kT3vGJ0JBCY3hvPTVQ/8aO01Z5pQMFe+MxKSn2P3T5shcDECgnnNuJPrxLY7
XCgJ0PRtUfngVQ1Czay6Psp4JEyRCwuQSvLsjj9KtOLIF+E/G/N0ky9hmKXzqyeKFBvWdzI/w67O
DoR108C32uvkras+brYz6Vi4zuYvm9COVbEYB4vgJQ3VD1Mk1bjzOnKnY2obpyDSvMk8CxZIATBh
hVGgCj0GushYwcv51ZbN7mOErLX3lih5XeAQD3V9b0ElWjpHKybNeMNlid2PiYCwXTbixmflgr5s
qpJUsvkbuBXEY7m1kGyvGkC4O5G572bbwpAgyJh9U720QMqX8QAIrpFdG+SaFbcvKWh92/4WVgTE
YjKAdaNrifKQPEwLklU2EfkrxIj/LOzvG4Ii15kJJ8MTlTwAuf9VdC6LBoDYlbTDHIQOmhFcDhgH
Kv0h0+isXUlmkQVWHmAEJfMzMKB9/LcDmAA/0Tn1nd9uHRdvJx3T9TBm1BCJepMuKTjU+UTKKRL2
DHfa+RbMcj0jELZMLkCkKFGWrYkV9Hcck2EeTfhjCjPLt9k3Ncaow/hMJOkJigz52Bpv9jJ8Ds3m
yS+Q27JgvCGrxNARv+E/WFV4fU+kIyf7OJFXggn3/WyeTOXTRVX90Z7iFyNe6PsGPVW3RtPrGSrf
Nz92DIShxBiETGnGuGpiUcstd9vl/Qt+53urTv7mhvfoaRIqdKBGeM9qGz+1eV3vshqvbDllj3ma
X5GHi+0SeOHKH21ZMFG1vuRh/e4j4QR2ixqgG/KXaibDOcmhnxrEHi4mD2fhbe4G18h2bjlTz+Dl
ahTNBAn0R/JtMDWXDyjWwqsh7sCHv1VVy3TCGr4CZBMrM5PpeuomRtdz+Jak6o9ZT8GuXVpP8+yQ
lkRJ0Wam+2TpCIg9im7iLW14zpeWOyBqjG+soojB3Q+jKTiwkKN9RUKPlth+c2WHqe/XJES9tswA
9gEAm7A1HkQd13tPEm+XBrTmZrdeBy6zM8wT3d4ovLcoHONzLfJPh0Kv1sLcmZ1LCU9E8AYkxMsM
kEcG2Aha7tB0rlG9GMkaALVaR/7AeTZnTlom40EkPZ4DErziLvjCzihWqaX7Q5eVwJBtYAkq2fk6
ZfTh7mmKfvQSaHbqm3+ckeeCdAF3zyGR0JF1uxBt5oG+sBdzZUYLENszcYAjyKvgGe2cgvOGF0+A
Ybq22PXuiXRvAtyAom0o82sPWS647ukyBDP4hqEMt0GNQRCNKbtr9kIqg+EY1spi9eSoSvRc1jfH
LDHlmRADjnhtay6o+pcKxvfK61Iybyqb0DunF/sYvyNLrnESLS66JJ44DyKzRUrkbgzRZwcAP38D
guUQqrh7ShGW5YHJ9tw2HCK0gmtEN3G1dKgGhP47v2TjxEx7hgt4KPHKVQC11IgbUsDgATwATRWn
ZBq/EpuWAmEZvTUhjQ+mml6KAr9IawHaLAXdPJZvWDtro+7TtRtaxG1F+AoXBbHj662N6WGVknwG
SJ4Ztg96jO9INGS+Z94a02/LV8oLEfFGOR8scUKdJH2QoIJ4K2Rob3ObDgjNCiiNw6pgTHepwz9F
nKnN3AAwScwKuoqXPoFR9fadhDxC9OgMAvKHvjgmUzijUlYkLWbxe5iG7xhSIIwkLcWRrM/GyBi9
qBYUEzUQVm6bVMh74kjxiRnumZvoxy5Dj7lIap0A9cHGscw79MwRcd81S0NvfoQghbxTOOeKsBFe
Dr/3r7wdx61ZVnexjzsFz/cRJ1hPeAphNa0riqNTY1xJsJj1yWnDwY1U8lwA6TOT6xTl/mESE5Qc
4PWpsW2bZu8kTc9xBnZz/IusWXiXEKAmPh7ZVSuCg59y7febxupwyVbqjTgbArDbtzpinF1Hzjsx
5ubOmO87zCnol/RVRJQk5LVclfLPIrQeSB3lExjc1aCje4fbf83A/S6x+5ybvQ423tLvbGG9dHjn
y8ndqFGB5xnZGmvOY1wj+Bk16CW7RbTmyqI/SeJdRv3CnCBZe4afb+j7P83yQTeQuZRE8VRrP1yp
KcD1zNvpSJ2ejeaCPlBt+xGYkesjgLed+g4PUXS18+Gpkz29T0DEABVo8d+P2n/Ol/yjWzYmrVua
0gWJKdukopvyz192PeP1BnGQ6ZYMlrJxWOWGQYxFUlmvocmMqgvJi2nbBNT3gPlFz2VBtlEJvMrn
MH9wIndbLpbW24MbGiPyO0qnRJPuuDw4AYCfyLVQjHeiO7nLA8mSJ3cW1qFdiFpl132g9MNrvYRD
DZlBsagrudEDwMbBedVxxJzAyOZP1Lnb1Orcg1yyWqqxQYFmlZfAEDDElgdDAJO8/R/blcPRQXnr
299BQLXHOjlhyG5wFBKMEy//R+gkQ1Q5hHpfSvuoltgcqOT1ifQgfsL//hlwq4sF3WPiirIdQCQ2
fFIitEXnBzDEzWxfxJwfSP3TeL61F76baRZgNNlOSUXG4PI9QXdghPzvt4/pvmFz9g9J7gwnWtZJ
vvKLGZzObDwrWDCn9pNBM5F2y7/fnjQubJPRBDQ8WwELtG7BuyDfIHO7sNdOxfkjdAUcQdkwRi8i
qN2KbkSDzQjrmU3aZlwASMU5VcRcjNiYNDlLlBVcAST1ieUhbXPilu+8xd6Zq4AfZ/bpvFRBfPQD
d9rTDjr884/L+Z1fJIPC8RsvWsUMDDLvqdYWeCyd85MgrnvEXkAm0vKQsFVsRtpWIAqx3k/xkiuW
JBvUvjhtcjSo1eKVbm9Mi7KBB8RDarRIZhiX60NDEBZufvB0E9X2YHjmZ2rPGpR/ekDLbZ/cFEqO
g7HCKrh+tV6Cd4hnuj3Qz97IzqVUHkAzTLiI6Gjo//zj7f+y5Y8NEQRrR/tkknYMPSMDuIS19Nbc
fnxrQf+sUDPDvuIGMCPIp91r6VjQ12b9yR73yQpINjRkNw8RTQ8KnWk/coEU1E8v/oYlfz33w2Pm
nSF9vqmM6Ez6GnR5xdvMuXaFZPXBHK13aco3u8fbrIN+7efOUwDDY5rHiNZ5d6Qm/lOG1M2/Qrv7
qHPGoVbGS9tFcQ9m7xEF5lvbD3gzjNfRoQJx+y/RkxhHVLPeGPW3q9QX4svHsXE4bFZiXKNZOuZe
cTZo8q+9gZa5aZLSbWkE7JRmgE9aRn05JSOrUnkiuOgCvIpD3fJX/31o6UcxdOgiaJV6dfv7bMnA
MxLO7Mu//eupcbZcfLeXvP2z6LS7bUb1/q/nYQtBX3/7y9vz5hb8kajVtUxzpkJFXhwIk8jgjoq/
MFivKkPtUvvxR8AQb9PQbcqryXh1qQBWbu7rU98IHMDnPAm8c0PSw9bB4YeXhXQmu3g0Wu8+aEDJ
Nxl4/Bq34gAhimU2XsV98KSsZRJmGxC1fc6w2Mdsi39qPUYbfVwzNtZQv7nlpPgLwUHfV+M6LoA7
2SXAKBaPi0OM+BBjQgPHDIwvebLyEmreRHFTwLs9OWNyHtt8vLMjbqtm6d2FWcEco9LfNTLPfYnk
szbzA40E82CU9QvHfpeart6TkMhyp8XORKO8yeNi3jqdfJZJPR4AJ1B0B+zFAPSXqK1obzl3VuMf
xqhuH8Y529et0KcoMI+NHbkb2/ObPW7LA/h55NURiusIkfmeTiRnfS3/uu7IPaqIsQLyuk6s5APU
JC0aNW9d9vxpeBfS609umX7JONM703F+t5l3dZ32kZTQB0eHP8ouBEhIYxMS4MBW/jqkuDPT1j4m
MG0HEqGGqd1rG9ssx9nXvPFMZsMM6mQ+/RC28VabUJjrZRDQlu4dd8dr7EfoDWSoyVr0drDjyLke
Pljt+RHLo7JMzhJR9KL88cEF3dkx75+zEeZ+yn2mh4oQsXpg5jJ3eyRff4wfzlnDJfGcF+lALUaE
6m7wTrzgOCFhECzU2tBZtHZC929VDsGe1JGgaJGtNdaJOWbuG+iCm4DclvlZcVjJbVPuZf5uOeq3
WxCPCNMkWTNXmyC2MEliGju6vB8riBctVRWvO4ZIHVzVPTDCB1q9VLkczq1oOxjmoWu7SwELeGcb
BUuE6tdKxA+GJX+5VvQwhD0ISnIjMw6Ug4r8TRBABBv8mtZ1CntXbIlv56S5rVPnPGFKni2GV+SY
7Ey745xsji+hZAhcNNGPYc0m3QWDOBNyhrwOmMv4qYiTXkXW8JCW7mPj0KvQ9pMY+ndI4R9FFJFG
Ph4SevZ2ArI6mfJfgPhX1txXK8vgtlBDeSmL4ovffoo7JHx0sug3tda8tovoaE7phYVeMFf6cdry
Apj1zyjVH6hXbyzQX+SBbJLWHpiddA8zSS5rqVu9xh5wcfPpO2+9vxVC8wohgd80grtTPljtDxqY
7146v8wXDcCJ9g4L5VyXvyfh8OlHf4Ab0jyDhQKnJbmLcuszXZCZSCw/47Z/m/wFrRnD2W+9kFtU
06EAn4PA/ZPrMt4mUJ+5TCEghuJNe4SbJeiE6cOLXb28DnoRWN1ycfSP6ZngmGeJu5Gp6oDqzIDD
G7RihVZnkQG61Hpi7YvCZHaLXyAz54vlWgzpeeNpK+CVquElqXW1L+aCUX99jjr9qTNB5MT0Hntp
CghcwnDLafb1gX9ugGCkgFm0Yd9H44KzKjDzgQofRzTksPeg8srxzuodumAZv7IuxXlZX5yRwQaH
6/soNNnV76vFNqTq14YmrxPaFz3Ru3KXNcuEHB8G0VFAr3OYSdFaU78HgQzHhBI6kT+zMcOO2ld0
L16bPA3tsKrpvI4V45OuZAKCc5lrz2K14gJMsJYj+qkPRuMduEsXnfAxGdrHzjK+At974hOeqETY
2/uHCTTglMN7mpxNtxAwOn3fpcGpDO1DadL5GswtFOA3GkxAD/4ifi46nwmBmz6R6vrc6/m9ApO7
Ak9/Ijnr0mQMQIzFfGqjf5Q0sGT8G2FImllE62FRcbX/jZugJRAJHGcEl7ONBYoau4dMFrf7wipR
ubZISb5CtHQrv4eJPoh+K3kfGXdlZDzYMIBSMSOoYV7ZWd+0Js6zjU9JBdVvrcd3aAPrpGodThl/
qg4ZWuMEzK5ce2/AKIxi55WpBU20bsF0Z8MfXdbsmdJ7FGS1dPVnIAL4JK64E7lxTSRx5bH/NoaM
QpkUIojbBtqGqhwUb0bDblv60NKjhFZgFbDxNPWu9wK5a2nsrydIi0q1HwyT1HpIvOqAVWHJherR
tZmC6mGcjqbZ/wSgr1HzzA+NI6CGRrnYIJuhWV78FbRF2Vz7x7AJuClRE0wJzKA2epnb30aM7ahL
G64W+HayB1rC5J7+Uf6cN0CEixpRWxllHVYGSuC8/5pCN77GfvMeFhCoMUX79yHd1BWz5G/JUOCA
+ymGG1Pmx4i1RBkMIhAm5BsDp9tmhmZBP1zC1ZS0QGeTVJWZPqtwp3rTR+LOX2T0ogpOoWffeaOj
nuvp2YIyD1weeYVEjWcHOmFO4Wz5KdH9LO2lznV+BxQ15xqmwaoc8Ip0wbCfu7A+WBzEtm4KRSqz
Qug/FfL10uF8SbgQScFp+zeVwyHzkT3F6RIAYprAG9AyQgdAWlV0uT7F2lO7EZTL2pb+S+Bl1bMm
7WedqbbfU27GWx9j/gbAQXwu7OmxZp538ZV2L05cmzu8JRFCMbu8EONXbUJpXkFVfYe9O4PZKDQU
zeAw+G5NWB0PXhlDUpD8evHuOSdz8Z1MI7idkRa5qOYCfgUHxDRdOksLeabJOn+32DCnDPIZ/bN7
J0E9d3vAiU8xm29yMGT71HanU9xaaIJo64fOYFNas4lK1eXIEVr6Y2wld7cHOaHcA6e8c9X84DG4
x7A/LK5ERJ+QR/wL2YhoRZwRZ2GSQy1E9WvWpbqMbIZw2EhQVuU4rUdomM/Uqv2ze6wiMT97NnyE
TNjm2QF7vQLyOlOvDs2LlmO+wxVBlZgkBM4RsrYOtW08WuVr2JXuw+0PTiinnVxm+KVBOqyyB1Ie
uL02ykTRnbbtfBfNEfuqQzVTCYudTvPxkLGjLlFf/GmVjveW2TiXbMZZJZv44DChWzs1YUAiQvzj
BlDWXdJB0J0aWyfFFpHRCYZJMKjtPEAENk2OezqZndXQN4rS0mC4nmterWcwPJdM+SdBz0X7d6O3
H6xqeuZVCDbTh4lN/Z6oBblRvSyR4fXj2hkcXnMfLJl74cQW1y5JvRxAK37J5B4zJ+HIEM3HeerE
gfTBo+FjMYooJ7JEJuduhLHTENzn1096hhSdAqeKFp8lJjqGGLNxHRuboMSI2t1ZkFnIY/SG20yx
pAYHg+xjLtJ6QjC61TU7U9zyxZYAS8xHtq8cGvFGRV+xbbW3GXrUF4gHMFGqUxAjqGytllrRPUH5
fyh7KHg0/qigjBb30psnOHvcDL0dIYBrERJYO3PyG6wOfx4b6FZ5yZYs5OmI/eAajrV7jZIx28+A
OKtZXeY2L3aj23ymvfHjq0GhJYXxES7ylhKqbJvzQaDX4egapOcMOiCD6QAo/sgKM3ffapruFhwH
1P6UmecYrEjAJICHGo4IN/xa+YMZu8bWJk9968FaA8ep/qbB0Bw03TwkTuMdOWvn5b/ZZvdNXAKD
anJcIkRijDWjBrSuF5gv1QRI1hvgoPas/xZ5J+MUfULyfSpbYwX1IUDIkqLwmoAwxpQpitkZIE+W
alUqc4MAam1McPeU7tSm98LvLGkR1FoAt+KpnAne/p0Vtn/knE8D1WmJlgZcvlcFMsw4wFJM+vA1
LWpOxA2W7NCnCQbxhMYrqQRWopdes2QFFczInHdcMsmDDoePJc1GRl13KEIObPOQwLlpl3RNdQYu
uVimfSjilEyOJHguTK2QakZHB2vkZJ2Qoc1UItyZ9RCcLAducS8y/WRJ85ConyD1I2pwFNfwa+hp
JtED+ZzGMWAmrcOFRE2I/bGIJAkPo7cpAYys06zPtzk9wuUaF9vOojU8+2l9nrTc1QvJaBq9Y9QR
zSEwXyW2YtjTz4+ZzB6iOncOhQ/WnHlHfIFYRBTz6N6zH76KsfrkFhLHyEDrSSyYf3SJS0DcadyT
ZvdmMoXaO53+LpJkOHV2/ISqeHGbjJcpUVeniz1OwdQXbTG8QWhYzc6A6oSZx+jQnCUyiNcikMJJ
mJDM86+6bzraivYFdoiFUoYTldlxfzNFDrBSJieur5heXvVgNzOhQh3mH5doPQ+qRTcjpQkfi6pX
+Mfts0e8HbiOgKmE/Z6hiLBswPP0ZTF0F+pbztLYFalHD52JxDYeq03g6++bNf72ieWF7rdpTBD0
qg1abKHza2UDm6JrV3nuueWj3RQNpLxSUSJmEmRUSmWFwhz3JwoR+sA0KTyVXFrffuxhSpKg02DL
X8x+YtD22eECB3M/wp617fkAY3K8q9TT7VmNblBo+nhawRQg9i6oQfqoRQEVEflXegEUIo0QwfTg
9jj+HhsGVUHi3UmrLTd+DfpRFcnVJbGoqx2EIylwdh9xHAie1uJrwQvoenezZorQ+Cbm84WzPjOz
OTowezmnMqXYxE1Tpt/REIqDdGgGt2BqiN75LhQiViQthHgvXnvZq90wMMAtciRMAXdAFaOucmYo
VdGW1YEc0AUlgAEckyYyPUMtYMRfVjVg80Y2ui2ndEUdqPndYJ4L3c+MZhzhNfFLonjJzKr6dVgH
x8ziE0cXdSKgSK5aHLCdg2Y2zl5UPfKtU6zG9EwOquofOouKK2v58ihg+h001bb1g251e6abcqC9
LampXefrUAWf0MteQj2x0jFDQr7GaRdO0mbwjb9WT4RTXhc5sBcmNCkG6gZrCDqr9YzECFz0D+vp
YmFLH2RFL84cCnK6Pb5HCqszipBCDGa5iZP+EtvWlytZj1LR3JURFbWosOmarPMR82PkjNwL9r0x
KH5Jpv1E7Fgw8a681ngZMzzlxLV+6o6zmFMx9QHrq7hVxDaaEgojA5VZ226WT4ZhZLLi985IYjTA
5qHwoMG5dxEXWnlGCIOMvm/7yVy7xywsjlPy0Jv276ji6FD5fMmtfddYaIJ4Kiik1Vj0HxFZ2Wu4
rQZOzSX3CRFKzK/vzkzulbSKvVON+ZnwENCpGAjaTo87EmNtTqiU8142GK9OpMfTINWhFuJubp32
2tQdxHVm7oRnZ0c3LcbjUgM72VA/ZBaLZjypzy4c1ENPGSlGs8Hwl20NAKIPqV4mPIRItWgfhmFM
DkXnfEL0IbVkeTD67lcUkXY7GZW9zcr4YoSdCNZLzCsgnzg8F7P7Hg0G8lkyJ67TKOJDMOMEZx19
Ytje72dTPFW2dnasJfbZ6oIzYhTqoRH+LEf8Q+3Vv/wMkGrdyseo4xLVk7EFjGxsl4tKLFiHqFMf
hsswkbBDPr8l68KecKap4DQrmqD8lJfRPzLs8ffLmX8aNXDYnuOk9g5uDRKNJj8xa+j71uj8Ntkg
muOU4ni6yW5lR2qWNKEjdPz2KAyA9lMmDMtJzWwIjGwZwOiS0R83YngEU/qR9ChBUwJlN9SPjzAl
79wxxFJGJBbunjZ3UZs2MdfSYNyVVDJIHCiaMid9VtoukOH8wWEHZcdCgC05ra9ctEO8t2pal029
rQfnDSZjwzGIcilE3UOc7ltDZbyuR9ag20JEe4WQIdBGq6plO4ZPb3Ozf8/FchrtXM7+cXwPgJHX
ZS7B7J7iFirkGHO4tYpj7jL1p7PWb938PhcgSwa4ywcBJYJKEb0IMSl7psDUez6rcdf279LAcB1Q
lim4MJT6jIx1Bd6pOeF6QW3bs6nePifH+TAGtGkK+NRo4hi6veFqHudVSLUlhvB1phDcULqy18NA
kUB8Y4bou4hLAGGK/DNN0QiwiAWiVLixOsQS3hBQtI40MnHV0VHgXo2h3q3CIqFnwIJlSpaaFLmP
1jAh6fX0iESZmbrHMmWMF1fRqXGj78X8r9vsOy+4mhDSIvYG2m9Oi+3c659Dqd8mLis8SpBU/nMJ
ioahd4LnO1Tdi9z0KStWOrE+FrumqO9Sf2J/9I4xiRe46NtNMWBEgwpBWcKTSu3uJyIt8Gs1PlAs
8UdgYKdb5m1Ew5If3JHVyJrsDFda19PaBQezjlF+2iEiE/QBRAbT9l57WF1k/sQ5/s4IMQi6EsHc
sl717a5HFIFmn5W8nTjwpTxdNZR8GERoVZrJt99O11tLHRuJRfAPeowUgur/sXde221rWZd+l7pH
NcJGGqP/vmDOopJl6wZDckDOce+n7w+0qxyq+pwX6BtapEmKIoAd1przm6WTyJUmSFua65QM7WoT
VDPlIs2vldufYwaZhZa/d0ZfYyPmr6l00qwLQa9f7fKgjVY25fMFxEBv9X1M7MeDZqTjxh+T94ym
1bImgmgzc+TNwTpm4N06e/SX2cTV7sk79iQAlulCLXLqti/DENW4Rcpwk7mhfMnxHOqjN5cz+q8x
BZ1dPdn61Sv1r9P0GIKxf6VQgeK5UOoUCyfZ2ZZqlmSyWyuNAlWp69mhrOHz2mZ/tqZhnw9s/nxD
mOeBNU4+Jz4OwB63Pvn0uHkhpBTIN9H2czpXIA8gmWe84Zit4qat6e8W73ZhAPDIuB7nM6Qx+s+d
L59NszjDFLiMJTiQoCETAtP7Xm/Ento3m5zeoK1HnXmczx5br2eCdfWJFDGaaH7KNMugYmUaEX4Z
V5wIvVcFK9fN8Dk7In2Zx0OuE1QH7rqK4vfIDZ7KtCb9VHzsZPQly5xdNBaMaok94wTtJaIZ4L+O
+1izvLZGKoRWPFf2M5a7Yr6I6olf1JYU9pQ9WyHz6i6soiVWX07vimUHvttuoaBoSp0R2c8agirc
3W3CJirL0s0jprmEFAw7WyU0PPrkOBzNxnuvdG+fCh93oLmPwHouqq76HJCjDT0HUE9vP00efXJB
fk2wKvxcLkjTBvuHmJdUlWThDZzagkYKk1/y7mCmXoTK383Xrpm0ikghnDqa9zR1DHeNnqQLTesu
vc5asZ+XE0SFbkSNW9kr74KKi0EvcEu3lLrtUFxKdHiL2ydvwHYjGJd3BIw+9oPQaMdjf2MVUSmf
uE+8wVIxEVgu9s3OZ5CL8FpN7qVOOf1vIKrb5RImkBZFcdbQTlNb5PiGmBD6PkmWdsWwFCCOx7Dx
wZkf5nogabKxCGRhVinx164IPK1Lw19KKS7Q9fgWhNswgOnBt1ioYjs/rpMJu2Dp6q2yAakQkqEm
qDmSkEc9eRYEB5E0xe+an9sywIFHWpRhBTNn3u5Urk4SvMWV1MdnHFFzlZ5Jh6wV8k0tgpNMyiEF
gd4d+T10UDgpPDxNmdNw8HLmsD7P3s3cOjSph31s5mQlcbHLIMiDxpwFdg5/tvITuZb50fbgU0Xz
3j7X1Dkt7c92xU4lyJmfI0rQblSRs6HpzpqVz4fBD9Zaw+aOs3+RZVgGbtZcj/QPTqC5UgjvP4Al
WrdsxfOMJYLr+QQORA7NHQwZ2mg91ibZGMjbHGbxZi5XRAjc2ArM0yYnB8Gsjdpi0dDWqsZ9luLa
KOrXkiO3TlL/ucVYY8QaYd8AlOKcCDdPgAxGd7cMGqFvjTkqMmjbRzH2H7p5l5U17rEbLImDgmna
02mXR+M1wdu9ylT8Pppc9KAat+RgsGNLWdbWuDgwIDW7EIk/GkuFpET5lIzn83G88ZHKQfBpv93G
brx0FBoMFOxTuSPFTLJu5JBNlvXo1VVycaX4muXvYMymj7RBSQA54aJDiJ+h6cXJvLfSWB5qo0lx
P4Putt2kWiJrSO8Sag/LDJDrmqMNuignd9QovUfaOctijMwVb7HBKIw8CPedwRW0F0m2Hv3pOe1l
tPKbFBGObGnx6128pHg4rpD0rPXRCM6aYsQyXfnkWWiiuPhxawy0Vmpf7Ya2vYJXlOSHIWSTdrMX
8Uimj7xrqXgRhvXiJWSuFkazr7DloMNxtkOIa1BV8DRgRhhxnGI19ZtNZ/XMsSELIMwN5dKLCrWZ
6u4K9ghTi0yzB8NCeVMyfGOkGRD1mX1ybtnBLy2KeAVpDdeJ3eKDQsDZoyf5jvT5/3TCv6ETQroW
cMH+1//5399pDv9BJ3x5a3HphyTk/OMHtXD/5X/+8eNlP/CEhuH80zcsm/K451u0uOE/jF/b7n/+
QaqC+CfrdVq6hgmz5QeZUPj/1HWYY67hmY7BLTCdH2RCYf/TFjAdfOpACCEMPt2/Ptv1O7Ch/eP+
b+SJ3+FZgp22Q0KrAeoNu7b5H/AsVaq619reuU+xelDISOW+7cJ9hzOHOm5erHML1TtSVeYLI8Vo
Xh4LXS83NAvyQ1t59canP59kvX4Gffbtl2/yx6f99dOZv3Mdbp8OdhEINsBeDl/QHzye0J4EQ3In
7ulqLWpVinPmk3rYeUTUxJlxj/PgwTZK1FRl0q/IhM/YHxjGjgQGsXRhBeIBYy0dKFTUAKdPbOdI
2kKqtbCMMbrrg3iT0+wsFTOXVQbvf/Pxf0ce/fj4Fg0Rz3Nch+P/O06ogTcwNqUh7pXP2qhRJaJC
XG0YtCrMz4rKZWhE/vUmah0/0Yntrp1hHolbi04W6vSTGWYHQKjFxYXt4eGr6CALP/vU7+JS81ZF
jig0NutmPwztg4mY54iQm8i2PFlZle6eiLL4G5aM+TtLZv6bXJM9CwRXeLMWvJLf/ybTikNsaXQW
OdGLbdPS/cWCG27YB+GNxoQKpdI+pZwfG4pNHgbWWjvYRiRPk6C3FHv1szfJ+ujm1sannn8R3pMZ
o6tFsSoegCbPeyBjMflYSf76cNzQdz8ZJj8+OteO4IriqrL+OJuKqghAS/rmvVF5QLm05EEa2zGv
mV9zmFQu8EdqAPVcZUjPA0iG1wqJE4Fhtq0NO5Ir/HWJd2g7hWraWD11oTEd4+0s76z5E45EF5+1
2Yok3dZHRVZEd55mrbsSN06E6WfFsksukzj1D0GJ2ZZzgwAQERHURVGEU5LcKXAPPnVD5BbpSEB4
7ZTxVhurcudad3ZIwTsTZbjDThfdw49f1UFXLXoM6pDWwkscOf75dkO0mzs4+dZ2IsCeoPChZMZ7
osa6jZG3rJd1sDxhKV/90ukWIANfULP250QT2ZqhYtoivbcWHl0SAsU64hbnn8aUKkuCbZ6s5vYB
MVh50dkTsNLbejVWs5Hi8OikT44SzZI4bWOtGXN9MGlq4k2AUI9a9UU6VDfyuP1oFuG4AIYh7iOD
Bm3eNn9DyPuvp6pjUTR1TNvQLfEHFcYbPaufYCvco0o7DWzpFpmHKDdA55j2mdh7rnkZLQGDRGLK
pB63TnNPscosw6UyA+MclRXrHY2wukadst64H1EBzV1fLEQKJbN/9u3Cf/nr09T8HUL2/TR1fAZm
12NI5t/frzBH091kshvjXtkaShkneiAx9s5y03yFMd2jkG/ipQxCUOuuV5xF1B5iLX1s/TfQR3QH
9fjbjTY+esLatyyGNIF11KoLtZKEuG3/+uP+QS69fVzL8HDSQVZiWPhzjB58rN11Ohn3eeDVV5b1
ROimr/GYnSh/YHr3inqFYwHBpzgZqkhPiEqeYxDp+7/+INbvxJ0fHwSeN6hOPg3N4d+/t0C6HVMT
R6kvhsc6NcSpecmixDmVsbWIsCF/yIdPaVmIR6oz5xC047IbTfPu9lVSbd3EgOYuTdEhUpf9MkSd
m5j7qsZ407SGTdFWO3FwRkC0xY5tt4tZaSB9Q5QX/PmEjRj+JgwMYuWpy500rZAHLck+Jmmk/Q3v
6L+dIsCF2EzYhmsjpfljJDOFVvo1cSj37RR/Fv2YHCnR0EpsLHeVJfaDbNNvmGDuNdKZ1hVpga+J
Y50NSX6iGVtqUyX4/iSNnH3kmkezy5HNKOTRysfLUWsovv762Dj/OZG7LouLmc3kc2z+5B9Dztdj
zRrM+2buhJp5PGwZpLfK7T9XsnPvAMizochQD/Ruaq97cALHvEkELVJzhZP5akS0HGiMf0Zn553I
rkQZ5pWvAtPfrEhA1OpZ6T6i+AyaA2CdQ7fXEy8I+LydHlmoAMEJLgp+w66H3BCBhF/lVRttGh3p
2GC4+anPZX7S0Xz5YXlE1POQ6qZ36gCtrD3ICrR73RxTxKYgeulSI/djVvDukklRny/Ma9GG9jct
QbccV8a91rsHK+nDQ5kYjwaRfM/5pBE9YpbiAFIPulk+U0os7ZBHKPTnP8psrGHz19+7mMeKP6Y8
1+SS0A2BnZEB5fdrIsnCoPekb9z7fkVimauGBxkpAvBc0hrwAU4Pmk+eRMz64iSlwt82SsDw0l8P
Gju7fEYn9S2uLc+gW6pd+t7qgDeCCwLgNOwTUqNDr5THKnzu4eYFQOrJUaKz4FgUUaHm+zugIY9h
4fibIUnuUq1wnjy8d1lhHhXhhWevrPDkERh/pj6xUWO6q7wyexwIBFn6naBn0NPFZh4k08St1rmd
YpGEXP83Z+gfgMTb6OFasCmFDlBV2Pof3xSWkn5wAmHcE1b+ImoEqJgpP6ZEAxzb2hAraCpyQW8b
V1ScUxJAQBz1+bhIxVQdSVcBXVrJc2GRBPLXx/AWQfDrMXRwEQqPjQP4cghxf36yvMProFP9uh8r
qzwm6E2uvk1skJ8+B7XmAa/RTpOGKZ9cGHb9pLlsg5pwYM+h9Xk7fSsrHQgWbOhKmpp1bjz8xXE/
6CcZ+GdllhoYPIJZhVlpG4EYZ5O2Kl11fSQxLO/CXugPo/UyOsyLZPsaC1U5Ype63ZtWZOQoB4jh
VLzNM7tel4KQVdpTW0ktYBHVOP1FS3RxO5/8FrV7fagsMsgr6uFAOTqksBsDf8eyENhro5DUVSsn
A3q0rRWxXPKSpm9JKvtT3K9B3IgVa4+Stbr5Ic0NA82XRWGpqqiBhggWI9SZyzYkVNEu0fhacYk5
ENvR342/UBP/uLDYLulcUPTChQl715sno19IoXC1kBzFMrzX0rG8UBbC1q1lKCELElZKDRdn/YU0
GIBRSnr7LokPvlVETx1Gmf1ogwmKyASZmvRiyx6Mj+kqtRIVpV+W3nvXJRBtOXaSKOiQHX5CJlkb
sreharqW/qjTh8H9As3sqhufMPYZD2kwPXeDo5/78pr4KbBLjUierNO3UdJ8jntni2qUXjtEtehh
HEznMe+0A4qEHsGjSa1MrKchnnA3sf61yrg/F5I/aRAGa1Xs/6AqSWyZA7ioAtIIyR7cOMtWKmKV
NDj+zkFlmngA36oIc6LjUTSmzaCvcGtSsgNCc7KcdDp9/8ns76dcHNxgstaglgLqIC2Qlim9s+tx
DU+FuEGM/Vs3I+s5pFTf2jhLCB03EFGYD74ag3uJghZZsTMGq65OXozRbXaYPQ9T45drui+gkZTk
TMtUu43m3Ivaje/CyPMXdVINWzeB/cXbWgAhE/p0Y8BmrBdoHO0Jo19JruzEopesxI8wfIx9X3Tt
UrV6uHageA61RiBNZUDkaGkmsx5ognG6DzzYBUbSJxcIQZRtQWqu0WB8Vn0qcfVH/J2wlidQWprN
pwG504fNHUmNNQGvLZ0Ya7SQGjok3+sdZimDNrA9fE1MdDL62F7yAWiR4wXEU6Imd5TW3yPrEVzL
XL3EWnwxEi0AGye1sxoR3QX6cCEC2LqC/3htLfVW0MDYJGnm3MsC6Qp7pf3gOVfRBB8h/KlrjFFd
lFRwG4MTglzjDSrXcofwOtvYZftFEI23n1xFTXLw9KemK/dlq6sjh42ypFceWBgbO8tGFTvnlMWA
C3BrqXyhp1l1zKRzrbhUdhDRu3O1Yv9Do6KIUO71Xz0qdtQS2uSc4Y5nArfaDaGj7SWQcXvJGhIP
8x6Hu+HlsIrlmnJGTbQk861f+9DYQLWfg6o99zHJJ7ogyMNtnX5VmRq2C/4sJ+7QGGWzDNSLqg1C
xWJT2iVMnjFHbS5xT5Jaxumg9hDh08uYfSthbF6nzPV3hl7PuaLngCVXGbbTWVrETPa2cGgDUdPB
+Q7TivxBhPsWXG0HYN3YzMmJadPcRSps70QG1k1ZJAsmkZ4dm2yO7rMFeeTAJCZPnz4IXkVYjF5Q
GtC8F6B6UTCoXdX6aASU0K9Z1+lXCQLwmuxtGO+LuONLapOKKniOuQORJFmgBCdcKiiOXSnsUx45
b3DLY5qjkKFAXIBlG+ptVqL3DGyarKGnSMNzrWptNv5nSWYQnMbXKfC07ZC0wbgiZGJO02v19TSl
6mCpkLE26r66XTKBSObGrXQCKD2KQuztUCpFwFqGKftCkG14Vd1IfqoZXNGq4DZV4qks6PM3QXgG
GQh312+GnRE1H/I6NR+d0DyimVeYorcutYfFYBF2gPm4eI+V+iIDzd2WKgc9g2/ypCqwUKAxlwaG
smNlP0cVe6GUCNxlTnqa8JV7va1lwiS+m7UPlwC+dQhmcRdW+WzTRANPKYP13VCTtNeSFR21A7mB
LnwMJwBtWU6vNS7FrJ6iR5GSCmmjMhks9dGOCG/P4TUsaCUCIBrc8mkUd1XiLhi+jDvGqWjVV8mu
NW2wPFELgpIqs+Xk+bKDHo5GlQC9aNC+Rp1h7fuGXEWI14vW78Uz6LdndIvTevLobMrYpmHUz3az
X35k98797YT//8ButkYJjmGNbREeufkudD9cgrcfvcS/Y1RWgEfIKbULT+lrNc1wztt92ISgh/EM
+RURGrU5/biJJu1suq27mTS+1p7Q5l9uGv+gxxU44EJwfkyMsjQxzC/BbHIUFusiws+61Xfh7Kye
dUMlD0FFp90xh11NgPgtXTIah2Frmvk+CTW5zuXw9v3hKD7h5km3VVf0h2a+ya0AyXWMYM8RdkJ0
cd4eMACuXLb0u3iakAaCuWhRd3CDcoc8MJ0bfC8YDsZm4+C5AqrSyrVZ6mBqi+w5FOFz4/TN1gML
Q28mx+XsWcUhk0TVWxFOFGsw4qNbcLGoZtAXlQKYgPpqlZt5xlLoUPQQkYfZZXlLdbzd/HEXVWCB
fnuWFvotQgwBumVoiw8mtAAWB7jVbjdqNjf+vNtITdBeSJZ+guMTf1p9YC6uDre7t5/CEX7W4nY/
mcoNXX86AW5x10zGY5KJcK/h81y6mattRwZ7Ql5hUUSmv+qdVG1Lp3wijwOIVti3KADkVY+TZoWJ
4NjUJQ0p46teOedxTBKs7za+M3cwlqmHbq+rFbBQRFirSTg6utdxFqGMKBqS8kK6Q9c18SaEdLbW
zOxt9NutGpH9MFZOi35InVWAgcl1IDZEVbDsIxAtrSwF+ru4AAGV80VRrziMjf5N87U3H0NErJEg
F0bscNMuQx88rpsu3E1tKujFjGuads3JS2Wxt8to70FWpHtp1Lu4eCu0eEO/vV91qGFZRoSE4BKE
ZU7Zba9O/GqmPTo2XRhgqJQzw8pe5QZQD2m1R0pDu4Ke/yG7cZnIfeJSm2+YvvZ+CBDs9lAyg5Ju
z7v9dHvs53O/v/b/+d8/38GGVb0kpgNv5x+/M28ZUhc/f01Vw5Dy5XT85b3T23PMesi2IP8OlSQI
lzomH/b2umpeFQVR/bVpZ0rU7T9KhifC0wcC40bFXu/2Drf/+fm620e53U3pvbLmB2AcSm1lN0m/
yIppkyRcIUSdWVx9bJC8svuSJMFWmyxiSBVBpqYf4Chz0Dtjt+ZGmWRA94k+Q5g7BnxpbEyJ0bcw
POw9BMOgDkzZXtourjsnhSThD+w4hEkxrDI/R0ns7GMd/m4x1PYhHW2CbpH26hutix5Hz+NKvv33
7aZnH0RGsZ+SNFYRulkgGVje/odZ0D7IJDk2SaK2t+fdHrrd3O7mdiF2mo20dH6T2+P2bOO9/VRl
OlUDPfHn7rXNuMhTWMlnzMR0HnBzejsbKXXiad0+Tzt1sBsmT9zfrbnMFNlDubJ3ycdwDB7t3PbW
lJ/KQxDanfpu2i7gIyroFnOU7e3/bjejoyPwS0KWuWXFIqyvLdxyBjPA7cYvhx8/3e5Gc/o3gaio
EH4+x/v3s38+dnvd7dl/vM0Uttnab73ZdK4rgV/EpIiAmZnrQFiemtfsSCXHeGPSA2ABlE/54ecN
Igjn1welbf/633/cvb2um/lrP98hlJEHXv/fb/vfXsJyAAuxQTg1Sux/PTvPS//HC5U18Sl+vrKN
025rM+XYAuRkBIcRAfi/PvzPp/38pdqM5f959/bTH8+7dcN+PvbLH377nz9egrWRtr0Fmw4KB+XT
Tnz/5qbetYxqeXufKlBt96jP31gAjCYHb8s3U6VDke+U7iLed+3d7Zj9PKK3uwQUsQHLy4zb7z/f
Hv751NtPtwMdlwNkue9PGgYDrVbh5uAlyUgedJN1/zgTkdq+XNVsxPt5mGvkaKv17QyYFNqVjzfr
PDwzRhunYXdk1CMbnxY6eEHgPRxZEA/m9OOm+c55+Pf9AMz+UmsjG3CrU61dZbPD4OS6vWk0u/Vt
E+ivMINjpuVInbUGl5OHtWruPt6OS8PCFwV9+UQ257AP5hWMOR9g1T1n2IFuX+AfX//tsV8OUXU7
Tb9/6z9/DNKK0ybu+1evDz+7wIYOth2XR+wE00L1dOX92i3u+yk4ouwbEUnY00OJuYjYGnZcukcW
fAu0OalcdJwBgVBzD1OkI64qoKXrquva7eD3SChYSi4SUzVnWhDnqTbrF/uqOYF18or7AJDTHkXe
PtRDF+4NjpI+Mt6V0YpLXepPNnTFvYlYCBXx0c/FfQ2vc0eh5T0m/AkarnDTbD2bepnz6BK1dbMu
zdqBtIOTrdFclgjiKQG9uHVq771ksFpAGtcX8ThEay1mrp9i/7VuCuNS9qNLrK6FDExqR8J6KY05
+qsfwYoezETtOs/4ZKehWsuR3Ewz14h97YhMVWgi+gLzB9LuTTGyodeEfIvV9IpEh1jhhAqUrrN5
osNksjbwHdRNwFetFOUnCNNp7xvTZzKCy82Ya/42CNvwqrdrLOBtIZr7JJQfbKd097JwvxRBLjc6
Yp0d5ljcqrr/AH8eS0Kr6i3glmfsGR06US9bGbIKV5hEANLko/1mDhTMLEOF2zaM9yMXw11Ilsgy
xty1qePy7Cf6iy2FzRQLeyjOJzLoEW8XErhv3BSftQIq8VBNBO0UyY466JUBqT4K5UT7LM4uCSG9
e4Sz92D78qd+CFHgC/E+mVL/0GQ73bLLY4nbY+NrgFw9U257B1llp/AGBV64HiVidxrI/qG1qBlw
PD4r17oMfkX4bMA8GEzphu7Qtxzh7RLXM+yeFoSTXYO8ALmLtDjvveKDl7IXs56mtvHesjAG62r2
5s4ow2wL9anqpv6UQitc2EZbX81WknHVGtusNfwT9v6F12mE8miBWtflcDfIvt6BFZMPMeEigFRQ
T9r9vQlTnmMHJAaNV3oMO3ARbgYhN2ei0zz3AjI83BcJTcykQBgaZdu+u+/6JF2hXPNO2VB9wOln
7EUZ7+shwDAvqSHqNj4P/Er50hukfZxG7bXfZam4x6bsnwgC6xd6DpI7Nt41TRuBfdJOkG0o8ZfN
4ientveWY2/96+ATq+5pDBcV9kmP5VHptV9y8EaXxDc+0L9hBcsOfWOQuszVXV6mmhMLLAF44qY4
Go37GFWWecrfFC3nD3hszUo+yLgI7o1YEBYkpms4BfahlIhVUyfH+58wiPn6QGbKpC9n1A+oXfvR
rNMzRgcsIvr0uWioUYV95Jyllo+rfqSP5OvdStFcf/I0dEuw29ZFDnCyaMsPo+XB164n5OEaxClr
Og1z0qkbQ4eib+KURXMcDOWvTTPh0/EFL+AfaLtMquekypqnFDJVYE7X1NqETtjeezkJi6XD8Gpn
lIrpikJyZ4mUmctEyWnbxOjHaNpMSxabmIC0UD95kVNuy4z+QQ2c/+jHWJZtUtVM5tUm7ewVwX/i
2Cn/BfRSdiIVSy0HEz6brqgRSl1lIF6FdWQdBWIiN5MdYuAlsMllYBT90s6TjxLM1Lzb1xZ2033U
SpBH5pChz3KLr6S3f4wq90ai2gA14+zW++pYT33/gPTgEeE79QTurgJVWXRbtI5e/LufKbLLK+/S
R2m7l672SWdXfIHzAn0iMpeV5cSAFlUOmNX7bOrlkz+1Tx0WaWTs7q60MZbl1cdSay6O3UxbHdKu
5k+fAIgSxYmUZp34DaxK2o+G9VVP9iNKrzfjoxkU6qxF2rpBF+b2xlMsX2PXsvbI5V5Hs3d2fTI8
dHbyzU6TZjdl9E3skmpuDpBrdny2s3eGTkOzz+WDF9c6Ok/HWQqnUI/jQIXRAv1coLTeuuxaMwyt
z4ap71z3ZEIue4osNLq0A052DXKBzoO7BKwULqSHJlziNCijZjPY8kXBnl5XYdtd7KFI1mVZ+2vf
fdRH0ZAl3FHon3Xt+E23AB9Hct3dcJtQj1o4EEGKeDwVeqadcVDiy6seTeSOm8iq7iKweSsvNvpT
rt7LUTb3HuW63hwfWco565HuwZSN8iOZKWfLyk6tlUSPfuigYo+S+lC3TQW1ZoyeNTBD965OIUyR
MiGV098P8nNsiuZda516VdWKXPGUk5ZqZME2eiSR28Vc2wzhSA0ore5lx5zmZS14urnRxwXR7Hp1
PwBfO9weCaywIVyi+JomfrZzUFHmsnS2IJxPnrC1nSJQb2mqOFpB187ORKps44rfI5KhOofJ1G9G
e+S66HMgmkmaPEtIZg3p3Evp5cldNxt+C5XT8fAbbqbibsrt7ACuibA+y1q2jnnsWyYG18EeVHXy
i2N3F1ka+I9k/AZZyt2HxTxs59Si5Rx02LCoZOnV+JusmyjdS0QPINgVa6iri2X2YOmlvZ88zV3r
Q90x9QrtMUtx9glBamA/fqhscFQ6+YgiyOKHlsDxRYtLXy8TdQXR/2ZFsjy34GwWLX3qQ3evuTQB
HVKXEgb6LW0XtvLC3dayCKl3I/LtqIqazn4onfGZ0gqnLwl/iwbsZmmF4kAo0rxWGt8ozuvbLGEL
79WjfxYAr20DobM/pdOlGe/D6hO/Uu1HvgU4++pj5DRiITEgL1MNgyM1f0lgFyXTgG8GvIH7fMvp
0jW7WeVN4MICT1/CrAON5pigQUez3TSOpDSn09utAqhUeotCEyLZRyGy52EUrGApseLv71YyHh3W
A9NTahcm4jKRYngL76aG6ieB1tUy0SwSH71sN1rS21IWprgSlkSUvtG8My46tGK+SCvPx09WgY/P
scOvYUNnDh+ruJ9wLft1F51c/zqFg7Myi+yxDDmViSwbVq3B8M8ShrNCqjtSfpID7k4aRW57pwwb
Myc5FzG7ZirIKn4KnP4chjDfa1uqrZI+hgCxsxL/S1zPzpWBy7VDQARut71oadesJmmtk1a4L7r4
xqqOlDJzdFeFXXC69NVXmjkPdm/qX1AhU0j2nRdmr2o9+1EMga6qytznSOXqLQodUkgSkLGtBc9q
GlLvKFKnAetZazBrUDNruCb2bXhgCtU/6HXx7lbV2o/bEWv0zDkQSqPMFvQnFUb+qXLyO8NxWdej
HsHm18e7NmWn0bCWJiyWMnLqwkWaV16w58m/TLcpaAlVF5iR53KJrmK6bEZVbrKMYDN4lasI+wtl
YRhTUT4igEhI1ArSxPnkh9mrF+GVtjOnPo0GkWDjFB51fAmLNB11kDco1kfoex6pCFe7GLeBSwWD
AK8jLcEdpWzqKkJ9qv28PNYMBi3tGPhes+bZMiiMhF1wqHvrgUCVGdXkdLtaa1ktO2m2p1nFqyca
dhmL/SizJgCM5glRAvViMUFdea5cvB6djl+1c0FyKN+7VhP5l5jlP015Vq0ygwnFpalaTMOJpQLW
eCa+XQVlt7aNu0luqtFhrM7d4Fin/hUV6J1pUGwx6mKfKjdddlgKCTJyr3VSQktOj+Dgta0+G6I1
XLiLhO7bluQfYog7P0ET0Q1YI/KHRGrD3oeDSRqs940Fj3XUmjZYNL5Q+8kA+szcdmc6/r6pR1YV
gweo2JvenJYGDNSL+NnW07tctIcJ6PI5dLBHxE2drlNscF5p2Vz00PC7zLkUkYVZPX21K+l+Ldrg
TZSfYkufHpxEv8t661OJtPTO9auXwk+NQ2cCCDWrFnNTAYmxTmx7pxn9sUzHah3FSP2iwsjPTs0O
mIkFueWQX9BiHaL5PXMbXqkJ7cA3noas2uEohjYbKQ9in03rS/ceUsbfTGI5BtWG240QEHYrdQ56
YjC3hpg8gHvqG7Xxhygq+LJKl8OHCcKpHLlTofEJNNOZ5VF78CwHMHWoLqQdBHEz4XY8uWH+qRaj
cTUjv1pAka1Wdlmqu4kjsaisBjuzRh3fQiNudNY2kN1Vdl6/T23AMuLRIYj7bHQdPF+08WczGu4z
8NBp6cRn8J4EXaCawtZUHULfAJwHemN7k2eGcWauBWiLDePrknpJS5ODKNlpIhmG8BtypObFeKpN
l/cBaxT94RCmAdNoTkaCp+tYiGT7mXg93PmDcxq8cad7rdr3TkmGArRyWsCq4J3j1e0cRyZLAA9J
jGM8fkOGuI2Mmtemgm4/zZrFZNKujifWlLo41n32FVK7IogJ+8FA6/jgoB51gtx4gDb4IfK0E12a
8hJOr1qFUNOjCHlFEJ2swpr5/naTInY917l8GXFB7lj5kSqZ27vcwxVCPz8nLhwlUuZ10MVkvmN7
89SSANOlH9tGIJX08cIHToVHB93IeoS3TBY5Eho4+odkDKxzEtQffpQG8ITsw1Q7ljw4pSeeBzkP
uamyK/9UsB/BCwh2JGWy2aW+94WO/47BoD/WAKPrNDWOYeKITZDIo7RcDrhua2fhjwqygumsjEl7
EKP8yv663WnSfjenAjMT3K0dkRUGviI27rb9kQaftwfv5iPI1b+U+BHQBhXahuDW9kgkaUe3otpV
AwyYqMVbRVclwIXcodIV0KQLojHbkhq8aDI8gGOdArLJ6/3/Ze9MlhtXsmz7RSgDHP2UIAm26ilF
aAKTQgr0gKN1AF9fC8oss3xZz+oNavoGGXbj3oygiMbdzzl7r00LWBzxheT09icLHcGsnzTXx05p
YRnqKmIryDxVIRUxiGFeLkzMsjhXNXa/uVwenKLEhUofeWiZ3VRpU28Mf0KMhJeHbJhuHA4MIsw3
u/7SF85Hc60uPdXYkXP4G89Md+7Mp56uxiOQlztN0qXpdVhwQ6JPDzPRoX2fOAGPaYrLy7IebV87
01/YdFZWXYve3FdxaR4csNOs0V6yX6TPESEaykDQeT2JTBsI1sO0aiDr2sdV2W87K33r6ClebdK9
AhuuI9TrKd0VieuHyaznATpMFZIix5dF9XvmL5stYihA98wHKGKo3VoBwmhtkBR99yVh+F0nGT8I
GN8J4InXqTeQKFe6cWbfJTRK4hJLqRZ1hIGnyiKhtCyID/YRCu5Mt0AnZw+AfPLmrizqJuxzotm0
WZb4pLNpSzyAo/XiyZqz71oxY427aiL5yx4ufpn7B5I44XgDzyOlyry68CyWoW3ulcIJ6qTpaeEp
DabWg3rhMD7P1+F2EhXGHYbavKuTC8CTDCHkigiG7gCM0VcPyQI1kP6Mlqh71YGCktoVMmW6t1yj
3w6+fkTcMV/7zAf1VsbD1Y0LMm0ATTtrQRI38HjLZXhbCNwhkUd8qdHdlKUPB8caxE2xJPq9k76M
bc/gd8TR1gm82OW4by2SS4QfU4+L58YGpJ8DOQuFb6abEnTq4+BwIunHeB9pMsLcu3SczLHXIz55
QH5pHiM8Y24hE/LEUHllvZPtXHoPAWqdbIuWci0Z1JC2jDzBuSTKHa9iwspW1WLnRk50aAHG0Mti
cK7AcfNEzlTr66EkM4zsRJbpsGd8yaRdtgfQvyyfKWJHaaoXEyM6s1lQrl4Zid2U4cXo81M0JcDv
otW7PMAeH4yBCQYWhq63UuZ3+ofPCcpuWq5xLn+N0IiBcogMCxHDELnzrHYm2hFLAum/wHsIsOd9
javtGMeflp2PjBmfYpaLu0Sr/pazAKBBSe7leC47YhR2M5lvm24Ag+AtBaAvSr2AOQq8zSI9xVmH
M70ChoIdVpuTirpxjjZOYiyh190IdPN3uZdqR0bwJmqmxQXDLvqTVzOz70rLPeX9zDEtH8SeABiD
gZO1542uEEryorbM8iKwI9XE6Kq1dnGmD2c994iYR91UADuakqNcl1k1W1bQ480L67F5zomjQwR+
NRnhH9B5rzRbi6y/tb+md0+Zz4m6lf58T9iiBiChyAg9jN5mCS4iFh6840J290AE2Y1AB3Tur58W
TOEqC3+fMA75b7MuDGa4CILqoOd1W6yJIeKob7s4BxHVfqctZsApBV9QjeOXXTpnv4jUrst0lPqF
sgN3sp9twMNBU9vIJhrSkJ3afxyJ8TvmsqVmNcnsU7n8y9d+NJv0VlZkVXa0TAPTbqkkpc3haKSL
olYJRxLp770BxNaDVYHstgdoZU48O0nl3ItBh1ULoGtp01Ai4iYwEdeZlkTNAeQy7T+Xk7VpyuJJ
GMXNG9Mnf4qtYxyn084aOYA4OlETul9b+7q074ADDmdM/5V+Z9URaezS/CbWsYLeRTagkfVbH/zS
LtVbHjffUQABNGhaOTtcykllu6QuoO4B9j1eHQ4YIxpHaG7XJB8BSeTRvap0mL21/aHkVSyJdzFL
+khlhvvEzpavnCiAoNQHnqd2aY5DmkacuevvHzF8NHmflXS6tw29qmyT2F4U6nxJkPFLh2t73tri
Zk+T+ruskVlUTIjjrPEwGp8cuNL7fhH0/dqpuJpe/TA6Kc3GujD3WY08NedthuBCjqka2mutvIsd
GxVMKSDIRuq4W05Ttz5r0pBxM+qB1PYuCI5+W5KM0SbGIzG4Vrpri0hssq7od3PToXjw4FWvwC04
eliWSzRJWX2OxkFnsu0z2/fj5GVmJIFUd0XD1KRtNI69RVU8HDrduCwwxa8RsmgwQMqan+ciId86
IduLtpId/LQes7gBdNY/iHyiS6/N+d7qs18NxfAlc7TXMWL+4qH5PMe5vO/SVbzowxcwGXri1IxP
yn8iB9E9//xSaBbPXFc+FSsLLCe4IKFGRTiMem6jtOpjzu44JdeXKnemtzx10Z0mu8pIsDeAn3qR
lv+MX1ad487fOZ2/vtU5zbipoMWVJ/09SrjuXkgv9CO9YI2HEUDbVcNk4/rF38Yf9R10RzayTl7N
vNTPDFn6I8lPHEhg559sNP9Grl2aYihu6ZTlj+2n6JqwSuv8xu5sXKo5wXfbhJYmsmcdZT2s9pmR
jWHNhGm2cHHyDgxm4SHiwIH701sw2idKFO2gK5mGS4rCMGH+oXsg0vSvKdGSczOy2uem9lz1/E7A
KwIb5F/nkji4OiWdUWubEwa497SB+2eULW+Uh21deXR504nocQ61rlVNBzwO9LASYQa5wL5vWelh
zjCM2olBqoklkQvNJb2l0vOC0akq/Nu9Qx5L86x3BIkqIyF12HSfKncOzR6tXu0Zd2WVvwNYZdQ8
yu6pggddKVUjO8UBL2vbO2YVjUIjrSEFamTUTkK/J531lUuwRqRzBJ9NoKUJX79iQhkgbi+JVshg
wlZEcpuciEM0uu2J8COZTDWSPeinc6F9amp0wsqTC0kZLQmL6WsfE7eaRCvOvXJGGqsprNo18rsY
+wugTrmJpqEkQ+zTB+aXeqL8yFhNCdtptzh+4qvMe6JmhJntbSNjNSInaWtPmDg0ZZi/7JHmcN6/
5XURnQpQOiZe/rsuZt1yLSMKV7plMvnLYwvn5iGa/lYM5XdjQnVBy2d+cJIou58gncBP/UVgXXeq
sYwhzdOR0RDchka26q9DJcVutKkfhLcxAL9dMR3ZVxJm/xAgUhxrb9buGfY/+wWjD9p17R10e0+P
NgvNoGf2HBCFTQleSuyAUhSgTwdysPwn+t75M45qAurrkJnhit+k1FEyv0CRQjsJgCGAnszTlqXJ
xcnN+wxc/L1vuOVd0d3+8Rsx8lwgyQ60FMEeeW7uWTMRrGoVpL7UsrjIFGcvqVA8JEY8Xswefgfs
KoLvYHAdfgwXQnGCEh0VJaOiOvRWtkLmeJdmZEsVsVZf1Jy9DWAGPd3QH2oGVl0y4MGfGi1wpdHS
iRKHn0qRr4DqN9MObtdzfzPWe8/uEdhi5xYrCt7V54ganebdlE0PdkzFGUePbWJM9/wEnNC9eV8o
UezyqJ6w1CNw4mYFnGmMLepQ9+oszcdSZuN+GpBwNLHh7K02/x2v64nrRmR99Npj3I1kho7zdEDH
qAEaJJRxnJs1wPKxqEx1ZW6ghY2Cc96sY0fZse0rHNu+BU+lWk+sFcdiJDFwkwY2B5pdHmDW2d9U
fc6xtKvPuubQfGIfbohfEolb7bKoOzf24O86iWwOwJQW8J3QJPZj6A005OLJeB1ryrJG/aGBmR9m
a072kSq9wJCtS4omcn5T9CZ4auMsyU28p06WlAKpjZHcZhZRyRqzKHmBbW8bLzT0Rzrd9FhJclXz
i5VZ2WPMkhUD4h91d35WHREmkvhUdGVGMMr1eJYau2gRF5oLGI0yAinnGhpV1A7ocrDQzEYiXly4
Zj0S3tIS2GuI9mUFk9+Qgayjxrn4riIGhkbcNgeL+W7iUXSdKYBU3bMwDd4ZBKq/KV19OOjcN2ha
QStnh8OfkcMiStuDqF36d+V5RM2Hizax0Uiv9smUFiFDLAi6Dewq+hmBM9Hq7fqsP0nkFsw0nTvp
9ekWzJR9aR3xFjnvU+z0r9ysWwqgk3lFC5ncHFAXOBN1J2TgfWKJ22jWnxaMvrvIC0Xpd9TPFEAS
qC+S9vJpSTAkT21Y2YP8LQB5qDJ9LuF+7bTB6R8WgK4WkSO1TcLqz2QuX4MsJLFdh96YuXsijdlw
hHEnrOzszi8DQfZYmQufBbKY72uIgWzp6jd583xJP9qK2jxoVEqXwvrUkOOG8RBvGUo0bJuDu2WC
CeGkcAh7qkHGAa+JXssEolqCe6QyyMqqmkXtICfQDYlRMBeLRZ72TH5vBZTY79UZSJ16eIkRK51t
oFtl9srRiczmlSVs5y1kQWc5eJHJqERzzKOoyhtS6elMZJ06z0yKps42T4PKmyvY0zL0veXTNePq
rAuo/T//VNuyOqvceI2bVhJCWy+n2OKXn3+aFhNnqDbTSyq6q6vR2HYw2vY2OoHWAJcvBLIxL41R
Tg/1k8I+xCSZ21yNCbLEzNc3tVvhVyDt8mVuYyJSXGzsbexZoHWS6doyvv+xl1WMV5+X7A9CrPsG
PM7vjnol8Y3fcnKHJ7NI5dlVDeZ3JTfSIVvGzFdTQUozsIMrKcZePZrZO7JE+7m38tCC54XADJZD
ea4loQRGLUBZ93/rtPyVcPIPGT/Q1UW9zqa8uHvOtidGZpy/yvSUxtMvSy9Z5hIPcKRH7ggy748f
fcQUg8aLVNpcF0vFoHcE6nJV0ciEEBF6yfiSkNhy0RJWStpQHwM/SIZWb4Oa4q/R22v4E69xqzur
XqU/j5b1WhrTE/I8fxtn9Z8sXcrQAFI1C9s42Yt9tSKv3nY97l3fGrbEF1EYeiMxrZZGpH15kUOc
b5XExmvVnLrNfsCu4dcnZsa3GN/7iWOSA0Sre6V7yu7QuyQfr6qesRV3qZzNfboqlSvNk4wDiz4o
hrILJD66Hfpub9+VdE9SZWprCgizZPkyFF6zIz+eBVWPMJ4znQoyshyCHJDmpptomBPGRltR9RG2
9Bz8eQmSagDZ8pimToE+FWz/FQ1kdDM74sVtVvvAd1CkpO6adVbNH0jDIYfZp1jTnCutLI79grz4
Thc3r3C/ywZdFPtmWDJ5KYeOoF3HAySU0dNdbJKMq7kmYZH5okKCUCU0npvxYCpdPwCewuhSh2MN
TpKG7AZnSXfo4NIAywrzIXP/qENXtzu1qOGpFqSRJ6rdtrYGfXCg/wlYguDJfDS3Se4bnLSFcd+M
/TWzsC2X9a+SltoGO5HL+gLiS4A/B4RGlbfCMWe/anYHvwDf1TnExE0xcNLBLYvrVA1/psygL0k8
sTm7t8ZgREKOIexVK8Mt3pdq10uATswtsAjWYut4vnGlQHmE6AIxzW5/x6Z+J+qufOhtQZadiq+Q
5h7mIVlo1BYRcdjlfEqAG/Z6pTMPY/5E/bdqHtWdZrlgf5fu6cdP0FvGCwLP+tj3nIssK3vO2no8
LJXz2lsEjpFeMeNS0b5sxU5RJnkDSd0HmhUpbHpMnQKnMMxL1fcfcdv053QER7ag2vnx5f1/Isr/
g4hi+Hgk/8XC+N+IKNePtPr+VxjKP//EP2EoDiwUFDYWzBPb8Uzbxzr3TxiKa/yHzqTE8AzXEVjg
Tcgr/0VEcf/Dsj1XINbFdWsKHYfxfxFRzP/AIenaOr4cX19xff8LIooNdMXFaslfxPrqO4bzb86+
3s10rZ9wKQ3zBmEiJzsDyvtWxyj3xzi178OLdoy3qG/tI+vwv1yo/wvwxOAL/otfd/1wz3BsGySL
z7exjX/78Lqy68bRQQuZ07Rh+rP050LdkfzJ2F6nEKbkc75JLP1ffiwkmn91Mw5WZI9tyse2v4Ym
SMr7QQt3QxGs3cfubMs9mRP/80f+n2iU//5F/w1ykDsoY7yRT6S3id7CcDdYAGOCRdNtn73+z59l
ueZ/+zjPMDyLOKPVDI195t+ua1dokiS35odVFZ0S6grXMu+nfgVuVl4DGDBPdtTCoPkZzm5nWJZX
v1S0DVy73BDKQAQwUTXY67w9T64fVDNZFaqRdbC0tLcAJCAm7vRhv7j6W4RZYsOEQN/PwDYGaM7j
CvXjxhPB5VbgosmjaM2yD3OqeRr1FDeZuo848cJOUwDNqCDSpcsoXLtqizCTmPCR+T8EZg51SOLE
E34gi8zjaYP1Jd61qE83HEfvIhLJcGy2WwqUt9wHh8ZedUMjRtbf7D5PbhE945Hj8CBkelAKK1Dk
6vF2VRQZWFsOTvvRzRNPngnRaoFAXs2MZJ1AVUNP/K19IuHIDfDXXF1aBMKmD5QMRyX6P2YNYy5a
kB1X5rddQluUzTtk1pua5bbruisj/7cZQUHg9lzZJSMooYP1mtNWGRQscocNPFioPArnc0iR5Dgz
GrJlxJXpDeo2oSwK6Ji96/E6YCLYs0o1hmc4JsrabRAdcWgyV7fiH6MS36bGn1M4eNZQ5a0jVjka
TSyAFGVgVMtjbdShVMW8awcV7bhsB/qtvyrt5JDatOv7hXAOCVS1wGSWGtNG1unOsup3F9A2DBfg
0vN3vky3xDG3dkyEUjvd0L0mmBJlOFa4XXJ3+TbN8hbLr6rsPjgrFCSLrLy5jNqbumnOs3LnKvke
Tbi3XWcvKgITTGe82bL81lW9S/u+2K5/D23bmz7b93P9wAyaAWG3dsuXIJU2SGB4cASMPMU2y5VE
RsQoj/9LXe8s0V0WpKHAkAh/HzSJ/XGNHihMoLdlx1XzpNjiK/jLWWLaIAqi71vW1reGmyskdzOw
OIRtcu0hEooWVJb+7VZiXtlRPSZaf8nRMwSlibdRFO0viMyoCTGK+jVxdFriTrshz0/lasfVFjRw
HKg3RcwzJxaHcxfAWKOWQePxgzSWEwU0oEtKcHIAYW8Ae3IPjdPQEG74md2ueqQF92QtPCaFYVzq
jC7oqAEARtBEbKSWHMmUofdjgKFueH4aWkEoKAA8wWZNI52+c960PDL8AVyQPzfa91h0mugDbsUD
f1cM35Q1PuJiKNGGEo46n95vjURdYykeZ3CCP49vJVaNEYE8BqJecuOKxxg7CX6qjgmPtaoBqEKn
gm8XaQaTcvqGG9PGCus6ORKL6TbN1UteqjuO2zGE5f7daBzM64R91TUZJpbra6gJWypyofMBhGlS
Yn4XGoilOdEP48A4SS2AKtzsOOiEDCBX3I15+0CWlxF2Q3f1ZH/TKrRF2cDl+3nydLgZrLsV9YME
NcprWKRIFLDsUBBG8c5e37iaqMvADcG67umoJsD4eWcbixHQCKF2ECh+YmIxvX5VwuexvWk1/bs0
+meh6O8KI1gs3lRj/QUrcBl0A2u81bZ7mv63kbZ10Nntu5vCKHT94bGdnXjD/CX0qpg+AhVMML5G
1Ai7wUblydBCwvyerID1MzBiIqgZyB7Xx8mrtZFyhcUM1Rlxo+mtMF+ppa297knmF6XzSMmIMIsX
MskJ7ajn115K2PM6rzj8V0Y8LPk/95OAlblbc3cJ1xzsIUcFD5+gjPhSfrPRHT4ki63vvmOhGmfu
SOGx+E9qW4noiQYm/5mbai3iuy2IdDZ9/7CYzlNizpCw01s/8S8rv35MrfSxHVU4tNVNE3m7b9OZ
QFXGh+ufByayt936Dd3VrRnnW+uvaO/oXnd4nHW6dQGSwtuaGkCezPOwcPS1uYn07b4FSJjNoNY1
pi3f29S+NdVuRKhKrJT5XWfzTWB3Zs00gP+bj8oqHg29fCz95i8zuO1oC2Tg63tscUeXicvVaUwD
RhhVOukOiMhLCOS0jS0NT8qC01rnUmDNQTqJcjnhshLah9hLYw1y0Ue4Pf0fFKxyEyuHAov9J2hn
iu8CggMxsu0GXe43CRKsnVn6UvT34xA2C8Di/DCNrJ+az1eLPSoQegHHzm/f10sCWIKIRlIAsGqX
m5IgdAaBy88XRB5nM0FKTj8PvC3796bLTpUPwdpnLMdnBrPBPprWdkir8Tc7MhMjkezajBvuR5TO
elc+ulZ3ZWt/T8z4V5snBrWhFTrukl9mtvHB7XaGn+Jcn5Ji2wuT+X2BIcNB/LeuarjuYZUwZdgY
jKE22L5bzBTpLlojgZTKHz3VzgeaA5RCMiJWze0es7kCneq3xs5rHVSutKhkxSuUMKg1VPkISoym
x6QerDq5G6Lu2lS2Ri+WRW/d+ZKesVTWP4IFGkjxS57Zo8/cQqT1uJnbnKg7T91oaZR7yxbLJs/q
ijAq/28fV2HZsgMkJSldxqrn9PgKfULPPEHZpy0e4ibeWNp/THudfr75bsJgINV3rLLa2tUX1O5J
vE1JqJ67c6teaEntdDe/7wXR3Cjolq03eb9aWjCsHT4oJhJdG3dksDLiLJ9bAuVWn5lu81exqX51
OIxkaT0QZmOwAU6XnP/VPW7XOeoPUozijUCqrWeXYTFyrIEBcFYAjc4ZRAC7sfe0nMRl0RzQIwO2
/DS10Ejavx2XR7mpFR81iXdlkGBaE5KcoPyq22U4jg74EhX790s7PZKFQ8N9IIgy6sdNDhY/GFUX
BUVRQa83+VJJ5XE5C6fcw9t4GRd45IKsVUI4ik+tzhFWOwt7xYh2Nhmoy+ekFdvGkvQCS1RMC6pX
smaHzYhBPmsqaDeEaxB5gCAh+rTmIqdtpL2j1OCso81cjXk8MDGjxdkFU6m8DQvfEwSiY+uDVMoE
wBempaBYpj38sJRnLZYoXhmk6MPiHTQ02wKZn6mc6gze5TXWWHxG0nJ25gIkihADe9QP1PXl3jHk
lmAwrD8uNk6ni5jLGvivjMXGGuatrhOJsRT0ijfaBoMOL5j78cXrB5r9Yk1KHJmAJ7oHdss7zSZ7
emspPG/dF6udOjvjdIlNNA44TQrocwP5aUMNJDz6qBs2oH/8EGmTBOgsDtZ8L7Tl4k/pOzlQ6bYB
NRjgaFK8H1j9k7rG+Zz6gqjxeJ9p+psWRyS29PLgmJN+WCTNOl9HwUvrD9hJTzwlRegmT6yX2Uyf
zMQtty4CkFMrrGqLgMTYmX5U0brj+EOIYRtOk3dnIT2rUoDB7L1ZA442zeCx2+5xqt3PCCn4Fnm1
CCUEnmX6Gl1eqigx5DXNiiMLMIcCpLZkPRL/ncQSDamon6qCIDOt6f50vJpwc7/I/6K/MiZ/LIGP
dV7cGT4BSCo3WrY+J95tNvfRbiLfyJ6+Fn00dsi7CA1PatbtJedtYcltNARXBRDkfzxRLBSpS4fK
s6NrCiB96097OAi0KVk94vliKOkQr1KBC7dExYBxBEXolAZNyrkIsjhKoQtFD4X9FRfc7M6psx3m
vithkRjLBp60DsrHVNvpbvaiBuhO+pn3Y7GbypQKJEMG5Dvgtu0F+j7z6cDCfrRhSkaPt3HavRsz
5BoMolU0od9S4F1DLPId3uY88KG2hHh8P8py3HLYOi5eOz6U6cwyYBNCGEdhxBa+zzqH05Xq/04t
G7Ga8k+qItL6BJhi2Vichcs21EwAzlLG7OgkYvIYZ9velBWlj72vdPG6ZsQFvUEiBo3ilGiLOzdF
CmImIMbSH1Z8kj9JnQb6Ci/P6wGFpNEMm5a4NAZhTY0+kfWoF4Gf5KyK5Zhta9u8WCnRKZWq2NuO
OGjLACsN3GPLunNq+2ugYCUsgVwHkkTo0lNutZb7Vcbib2Ut+am1OdriKkg3jeC+Olbnh5PTHAnf
yoNOB8kN/PmtcMYnV0L1RlW6hjMmx5jxM0mMUc+YbN5ipFLY5TJQ+8NfvCrRzpYY4us5u9GdS/aa
UOrIGfXOhiwuCoeoQM+s94YYm3PH0YL8IE1veopNeqqcKREeyg69QTdQbDAHTJyBNFc93zvQWkLc
/3u0EuS1dN4vzDD2tsVhkEr3ScgR0alWdmFhrjFgSDeI8eHUDKW1aQnQkbPswig7+CODX9OOnqNr
Udn2U5fDiMJlmmxJKEeOCRixtgGRj/zZbKHmcO2tTc7Mkd99ukufbI110uaTAhSTO7tN5ozVZgxN
641wr55UTv8ZAVp/5GRFNMKEXp2rRlKn77KEK/vCQbgMx4n32lc+UDmSMFNaBnhXIO90LaAV0/P2
vS5eoN3da970iRZy3roY2IcivsuUr47gdLdRQW+3lNMn5CWAg7ADA6PT652KKmp3j8QBri6PO0Pr
Gn/g1rVi/9irkorOaqG0M4vaWV1/mfr1dcvQADkopZdy9DZiTXmg2uTx9MlFnuJ2r1wbcItan7TC
0rcAxUJ0bzs+e68SKsbW8GFzs1qCoCbKDybfiRS046Jx1k8apqjcqgRoFh2IQ+XpzHZdeg8d/YbV
DTfWrDWZG8BZXA6+l59rlDg9U6qN78yhgFXiphKUgrW0Wz3ZSwLBt05l/q4MuWuNkZQBqOuulrwj
q8jTP62+nCxONRtpNx+1pVEXTAahW9YJtuEFGexu8aZQG8kWwPD3qC/Ndz7PR4stOPBbJvpJps+s
/zy/9AvRUla/9TlOYNAbx7mWj3WqfUgy0Un3oPgq9YbtxGJGhALf4Ziz6Rz/qU8wjdyDECaDpW2/
dJWXiKjWGNDKqEI3bfZL7jbbekA5UtdPg00lG/W4d9ZApMyMu41eWVifLEJF+ZjnyqJzmC/zIYp2
o+eRx0maxyVyvXNb6eFov6JjrcLFsZngGuWd8GiBpYQ4gp8odmWV2jtSTuuB4ApLDt9lJ5/GMnl2
q+j1J8fBKRpKdtRbBC6zqLraGToHRonEAgls12+S7vu2QJi5j7ydoB+1aRR9ex9FP6T75Syh6hUx
PwFX9zK15mOXWlfTaYsAB0sWZtLYM7iejjhfGKM73sGyrYu/EEsFWv6qQRIiGoRE6WIxHySx93vi
59YIgXKzEktCiwpl6+blviyam17RP5nIzYrWnDwCmKF1yPLBWdNhcPWhcpKUd/1YwSThYL9xFItg
JIkObMaH3pxaukMs4oPuvDockvYGuriyHVqEGoNzNj39mD5oOtGZc0IqY5kNfx2mKtss/EkcqSSx
FwIW3NNPmEexIOEziyykOIIY2RioP8CzbZA1F2VeHdA7uAHd5xtZdP5+re9yBJQIsd4EHQySychN
rVjesswLIx0rjbUm8DXybnB5HROkVZci4/gzW9qp1sVTobpfbtXrW9KXs2AsAdm5rc+CMqy5FU44
u/B4EvJaB8OoAtVhSwDus/1JCsgrqyN9BEd9Po3XqZ/wRMIIIwRm6Q5zOSs8EPV00Mw28E1+VxfS
fGN6dEEhoPYQ5qrQIk0RZ8NEJCQYPlOX2nG0syc31spjLWykg6Z5rjgERetSn+Ny0KN6T6BhxzuX
cWJ1IwOTEZ1fM47LoNFi+4ANggC5xfxMuvZFdfJeuBiwzTUFxp9nQkah7AjXtXid/StJTO1xUMVx
FOK+QM54hhewBRujQgmXGxMdutExoeFEGDDBt//Yq53BLwJFmZYlVE2+z4ZtdwlH3QjQUu7qyVYt
zRsEqLBkzMWLwMo+LZTwRsuYTzgeJzk3evDNmhDdjkHtGgUkcZy2a5bitMz3k1JvUVYTQiJ0rDdz
cpJrwlXtmu0RiNm6Lq4OcX543yCWz+nourZ1HKoIRskI9mfXWrRaG/stqhdzJ6YoaJ32S5babxSr
HkHjU3FacnaFwvaJXeICCrs9GoxCOVB6e0kUQ5zPFna/1A8rN2uDkbXXSCJ731X+q4csB1M417Qi
k3Nne/m+9FrsDRZYovbs2OVjotE1xHTAQj7VnFhy9P3cCKLf9j9RUzw1GzRrgAV8lOoWipMgyeb9
PEL6sRKSUfrBxBBleRDgygY/MU9OoREugU0DAibtOlu8Eih7TYtqhxM+2eZtTGn022kNdcHyXmCo
nPCu1qWB90/RfCQenHfFKP7+ZIDkSTbsbZtjeTT0BOAZPPM83NOZju+XPTQ0BVcNfauBcze1+zGD
zjRNlwr7DTFqIn+wpPZZgf0B0LVFeP/ht9izFCFeIJEYK8fvjvZXoM0HEMgCHJPBt8r7/NDO4nJj
wkzDK0QJJMKC5KWr0ZaHek2V4qtwyhrUY2pWF0jXKvBxzQWNn39VE+v77ENBqG4AHnaEXjFAtnXI
bi7uk59omTwil5JoBRAB5JJ0EGNtH6gS1Q/hIpqDu3tNERGV9uKumVOpiaC315Nkt0QIdNwW0Hzr
0AkCt8ICFCu6tMTzraE1eu/hKJlJr224vCL/g98M7s1cPqbzx9L5GWoueXU0wlsTw2c1KT5TzS/h
2agNnBhjUw425Eh3bQIu9MZrhV5fYH6g2OsRpdY31Vu4/IEqgIJhlzAID/MLAWbBcO6hcr9HvX4k
ijgox/KFwWpEYifjenwFixvMif3YINXvpUm6lGbt7THZN1IewSV+YKef25z0voaSvLOjT/w1uFO8
Ow5Xe99qd4tPfo+bGnjaHe/NnMyzg4p+dGH8YTK4aA5t7Kbblx3vO9pSPF7tR95i1cggoW3ojQ6b
Duz6+OULWsqpUdw5qAGhTHBwz6B51U+TgxAHJhEtOm3X25ikK5c9ryfQXjrdJZYRPqTBeNGkzgrf
xej0KDIShLi6nTzGRLjbiBXoDOBX0nPzDQ8g2YDNB/wFhjaD9sgJ9UMKktAJdMpi78Kc4LEzWOyU
dpLoBjaLaD+mfJY41uuDAy5p0071B43Bt3QyXxbNelF5sU97ddWYOW5y0ycACOfLlif+gxz5Z0ur
flst/yLXoHh0A5544MI0wOTO0eQT5gP0JmyW+WJru3kyevpYv36CiyRCZJAYHOXN+o+pkVOG/QUD
v8kvMwIP472ZPS6LJXZMNakS1xAgt2YlH7AZNg3hNBU+2Z99p02pgWGYFtRXOgHLIcIlQq1KVZJ0
llzXXBuDsrZgPrQtybMCBPxUO2h2QbORbk8RSABZUEUNedmdl4et5MxNPEPoZC2um17AlTzOvJKB
H0VjuBI/0IeVqwkoU4+I9HGoT+/iPzk7jx3JtSzL/kojx000tWh01YBGo2nlbubm7hPCJbXW/Ppe
9GoUMiMDEUAPXiBeKBMk7z33nL3XjshQCpVTTX9pibJBXRQ6dAIrQmGiEdmW0muS9QNWk+kw1sZ9
0vRnUe9C5O2UTkGQ90s1OwYNmTQ/EZo/pjHRbyk6gdH+JNcECFvxYLMkJD5dBLWjpBMjNxDCd1z7
w7HWWPZDIWQUgtv0J/VsQpLtNIaBPNHKH6VOMUnKmz3vPmqtTB+LjSwXpat7jXXp8fylX31nvWem
chZIUAb6UL4MHatFQ6p9Z16FauD1IvRUiYXIX4M9SJ9FnehMJ+aiD7nrlWikpzwfbBsFmFSV2hKP
VaJIBOylFxOrkAMsw3CGAMXNnGJptZQlhmRcO8l/qMqWBmrXB85YbH8KlpJIoVmLmuw04VJnM+2t
NM5DlCHUZOJw0cVNhxU37aXQrZEJIZYO71Fb+uSfJbWL7skVcjHY5czqbDT8N63s1TXJxbQFwlWF
0WUHOSIGYmtjTpTXVRo/dEZXHnVciHmTVCus8ojBpVVkkqwc58o1GIfPWiC3UqDpv6PYq3YaIdjC
kFpOJjCC8TjNt8PEblLnbLo+elfZ01mp+M5wAhC61FXXSrulQuhvFFXz18K9rJyRuN3NVJkAB+lf
lXOd+rMX+mB6adI+oABgNxj0o6+xZWNWPSoCDWAy9IQlMt1SMQlIh5PoCIVxhUxOKNcQBFxEyw29
mtnowBhR5OL9LPQoFjAqgKRtNLK+SsLMfm5dIVpwxBcTTbRjVN0ObBIFEfx3IpH7oaLlE/EOiwSA
OlAPjuHkE4VNMJVB8hWW0O51zuUCyEBDYY4A47zyrVRcdwLEqlCir1wW360fLE2PfxYAU7SIilxx
vDFY/dwNHSg+a36P+Vxu4Uh2GpPWBeYVKiL6iPh6c4ShZKcEI41Q2Ch6wbgX4cZ6CHP+yYLdLIhg
DkQA41vJ1BehpMl44Kw3dGfClhAmRKTmuI5iKoDISANblMhDzxWAh55KvyPpvEurPio0FrdGPtGg
Q6DLWXb2b0N4rTiqiebSmtiVp7pl9F31HNmF76jrx600hq2TkVmgGwbPIFYP6hPepMx5Q55IF24E
PPlzChNnL4U8TGFpDuJ3KBXS0gosY9sZW6nRPyccS1ul9kXY6yrCKaMZjj8/a+sOkWkhw5/Th9C1
vDBxgOPkRPnB9gEzbTd+169VRUV+T3WMyhWvMj66G3n18UaK18ZwkQWe2ahJNdsPavjyw5hvR5PV
2pfucujtmFcmW6nD5xIFtCkI8ZVOhagQvNl3/oJegxNEPqce9sd1JSBtNkWDhkWK4URMvhKVXWbQ
q5aWAgGbHkiCMlJWlWitlER9yeNguEzaLAYOzwGdGdefos9MNBiTojtHaKM4auu9EhsNLIW3vyjS
17GHgdj1CVWjccgCZ5ojcQS9iQDcIhctpw5tdVjes9ijG8VhSgD0STplIMFg4Z3zTOIK0CrOdoVv
OWHMoZVNe59rdBbkUiFarcQHYOT6R88AXpMTntkixKFg+rCfouTFyMtzP29ok3ZSikpkw8MyHChR
h/+/yvAZjN9t0+2ihkh2dBHnjnOErYX1S5aVK1r/n14RHoQGbXei4FCSA6LSsAIiLvQnToe+d/cb
QXg1OtdQGocT0DUvydAcjPrLYi7vQMo0Vfq9RUMqHQN6sFxRR4HMaNVR4Qu6jaG9yqE8bcU4n3hT
HPcR+Z+ksNwXWcAQKe3qTVnEx7Qo5VUmlyBq4trNFQZYkte9gfbMrkNLK9aKEywF9S0bixxDM5l1
VKwLwswVTP3MP/Grb71ZiEhj7GjE4xz46I8rqpu5C455Xy3UYNliaCC88SZzPCs6YsgELwDfCVuG
jQ9uK4j9jcd/WCiOTMe3ni6ivDZgZ/iZeYCS0eyKVHpLGlLihiQh9Ia70Um4eV1y6KZlbnTVKhUY
fqrkcyjx+C0zEIHDNE7gkSxkrXH2jG52jkWDecUjMbjB4HbIkndyOWMcADkD5KA6kuXVEKF6Fyd8
lJFObJHkd4x3BVxLfR9G3DSzdkJaomWkUTpm/WMhjrmja2yhFDaEzDHrM42pfDDUZdCWJM7l1rmX
aXTq2NqYuhBTLiix28ARiNVe2sKXNhd0XJcZsThYyWKs3ZrpQi06FYYvceywgnr78wNY73qrSFkg
E/o5/fdPZZEbDKJaI9IfVnUSVurjf/1V5of81s+fLXGVKc8//0IoXlGbY8md5pMFXL5G7XANcR3p
x/PPRmkTukrk3UQfRO6UHa5ZaFanpFfAZ2a+AgIEWanXyRYKlMkinAHSq1JIoz0EBbRpC6/9jNGP
/JMVVMLbgz7BmK5ryzuOUOcxGL9njfEVX0ZfkDaIkVO3GL1TUfc7LN3Tmc8QbsWCiOtIA8sbtnYh
dtZJlImdsuCIjb4cXjLYbssE9BECmC9NYx0j7cFA2BYz3+f1HiU2dHhLj15vKzFydJKoN5nWADop
ipc4iBs6Cf1LlEqLdPC6g6gH3Qqvc4o6gByPxFIOfqUCaUm4hgqx6UPRty5zffxBbRjv0nRYWSHf
SFqQUSMDOj+UeZShaBnWRc5ZT6ZkSqPMDS1lV4VeTGUdPwB2rFwhzm+DjDBjJlxO6L5YmweuYNre
m9zD9VI8jjGqcUluzjr8KbvXezQndbWjJ5WhNyMouEk6bSvIAkuMhD1BQfe30MRhPmHlLAhIio0c
AnhAka4ldyvHORlCmNK8gsu7rXw8XFUJayHaiVDcUa8gz7OUIXzIlPzY9YZhB3QOlxJWti1T/E05
W1h6OXfJxODo0/tOlAIz9pFWmfo4OyKRgoE8MF3DUOpjO1FBYdQ4KqKcrqbJquY2mrWqGavRfdDa
GyqdGYg1ukEoFxsagIiKRWvdI5DlRLrNhfFrzMz4jqDCJk192wX+sMmA9tigz0msylA+jxq9vKzD
DqJbcuvGGTc7ai2SWNIS6lDA6KuIQd57umy3As9/XBSfE/4xF8z/Q1GgTga7yK4Bk1yNZhlSF2jR
Th00N0krfTvKeurAdPmWo35BYBbAYmZ3xpR/R4r2pPXjRxuUyIpCda8Z2o7ZG0YGkWakpJRzZ+mO
LC9Y+m125SbWjupI1kRTJTBdgkl91M+mELaXNoSJQlLaMhXBOijilDl17umOTibAJoOBJxhpukyY
bm0r9Kg8KtiAPUvtVxp45H3LgXxdNam5i2gXbcAdWNuu86xNqdTBttf4GNz+6ca3dGWXi3nNGQQe
i95602qI5ZnuUJhurHTaMfeYsEfBocZKcEQPJS8rORLPhuRly6xUsvXEtAeFC6RDVPH+g0Qf0tEk
rXugA9s6vaAJDwoBup1AOW9ihMNTwGi9EprwWqoCWZqYu6+tVY4E1RvpDcnObG3IKYADnSEng3LS
ODhQqTxhCz3zqqeeYwwW2bh6sqqKO1wLwep51KaD2GZPDVSJRTHoyZNkmlDTe+bCYlUkC9qX0ROB
pDBPxip4oheKaE6K/SdSlgCYU6TehgwRQRJZ5o2FiYZ8XQD/iWmWSJ1anb3YgjKcy3S4kUeZFYrE
n/8lZUA+al4OTj58bhMddknPbN2zBEaLpXAOIo1oP73GbuOr3bFpwv7YZ4WybwPmmPOvA5xulsVs
7ZcTQzvUEsjqyFhLrW4+NbF5azBks2C/Y7MJiQ6axwt4YJap6b9EE261BAMs/OracPRBlfiWooE0
w7ACdJrSW++4EMKQSw5atw/mlSP4mYrglE5XZ9whbSsRUIFMXUJjJCYyrEnfINbvRVEieUOP+tVU
HPteyVdJGRtncgmOAhlUmQ+rKSqTh1RjOWYCTJSQZ7GedRm6KN6/F1fGLu4hQUg1E0EViKitZtos
2BEaGKEVDXCIcaS7oQsAMaCpHdMTXN5bRDuE71btQ+NHu6bKp1VZQxkVtPhcheG6rfpoO8yaL29i
ke865smDkuzBHfYLyMReaejE0eJC8iin2ASa10zMJ2xsag2Rvfo0vYiGW3yU51XbTwrB1klicLD/
cz7CRxx687mWKcmiRw7K4s4iknX1vqzYGvSgZOqnryYfIRZCsAKBgEyXJ4C6j4pShxECBctKOpG7
ypz2iqbrh4hik0OT5ZrK2O4kFQ9hRgv4ZOQRZJZuV1fVBJrMzF0AyfKGBWFYc/tpvLGT0A0lItbJ
BYxK89wYIdGNJL6pBj5CLQm0davrnOmHzCEIUlqSC8vJgZAuSr9brUvl2R8x3Co0xVi2YQHlZHtx
FJL98GmauunBp41AvjjalkwRvUMd9MFCqQISUkRriyRukeWKyuwfklON8yhuS8MZB3oCfMhpkwTN
dDYmSaZTdzDnoIkaeipwQ3WfhLDMM8MwQb2DXmvDgNQScVx1vjCfy+QTU0GEqopyF6Lia0yqW4CQ
mTuL1PGCYfmgScocV5sSVYwhtmbVWie+RtMyp1fbzsAQr6YpEOE6G6z+hNBiMFiOLVFPt+z9RMvo
AQE9Y3fPB+YjowhCOWyzivmO2u9Uj6OHbJwg4+EKChjYtIUMhTcAMdgF7X5AXkZ0c9dDvc7LPZXZ
0Z+8zm253xitxwtFDPIrxzoMtpAPqsEats2gEgtUdfWqmLEy0CldTibJVjMEXDAjSrzcfxFEnF0m
LePV2JbncUjZGipJXbOHPssyx6CZZ0jzBzRMdbRkQVyoNfSGrDSTlUf699Ly5tR63d+2ZsrmWVSX
WuEE3FEQOGkLIxabjuJMw8As1hP3VDaA2I1ub8z2mSGpdkOtn34OjnyTdpUCDAnKaW0kqU+7AAVB
p63QpOoXQa/kRdlqybLl87iJbBw0AzlukoE1jEXO0aUoowwX/OOUysW+BggFlGVMl6mu0tbxLLqE
iPEWfYpunLysJ8X3EhItso0uytAi9GY/RlqzBkh01kAMOVni6wulVNuNEfachRo/waqft9Ju6pgP
FvPm//NrPz908+96k4UsTatGmtVpDe6e9I91pddrH97DDhkb6VykTruqV6YbZRjFXTj/xs/PQJAm
BJxrc0d8JugdTFKNgSXC015MvoNSQd+GoEcYXl+65x65+9V3yk3oSOfs2XztPqy9xLgwuEuCK9D4
XVJWqU8cF+AWcyOoy/5C+Lf3phAN3l8w5sN1Yb2Z2yrjosaPSW7Gi4+JfBWtxXWyypb6B79wyh/B
Rl6Q0UucN3I7fZIvhMZMLwYW+niByE47Z5aNv7O6GfvQhb4JL379RNZoHtHktqdTStTClRGh+E6s
3xHCnvIYv+sGPiNnKmxxNTikfGSfxTWm0VYejOLUBY5+8Z8A79TlO6xHFoSaESP7CKNM8LDAGBN7
Tq/z3QRU+wFlNB412tbcZpYJJJITQ+KSSZuskMLID+V7jnlrjR/LNK6C8MFHR5znKre4WSDtocfU
f5YbhCUNo8i3htCNI+kxRbUgc2lVxtf0kapbzTajtBSRK7J2gBO02032FD0Jr0gJaCVhe1jmq1Zb
Kk/qeyLvZNEGLzcFX81BuVlb6EDA8+BdGWufYaLd7UrQpy5pGNFr95Zisr8Ejnnmw40L9QOawL0Y
tt1zcG2fJLdSFkhtDwLeZ/B9j+xqSIjgTtrSErlIB4jaLhYVyDp0sDfwxqhJhGuExQxeeLecUwia
43SqeyfaWxnzHAY+tCttXHl9tKi3kE3X2F8ImeHvRUumWzviK7g24zbbp0/SSbsCUFJ1OKLrBIXv
Qd3KRGW3wMRd61G8GFeZEAxuHGEjcl+XznO7xRswKbYIHWmP4/xA45iD5DXaJMN8B/icOMa1f2dg
R+jfV3UoX4TLsE1Q6K/SzbRUdzeEk8vgkPJh7uCNEdTQTf6oKXnfKofe31H6HGj32xpxnU58gmbU
vGKHuLMAp9Bei6VEeqy6QonRsKkerQ0IG6ZmcJJITFI20c0UFy0n2WFr0GTmUXXaa+lmR87haAlG
KLfb4CmZddUOV4TMWb9y6j0Mka3/ONyEVXTUVuHGuFWQjMKN7hNt79yli3z2NtSmpGxld3yZ8Ve1
SxcsgzXNEnqrrk9+BkrQl9rJn6udRxvw3rqqIzyEuBvRsdnNmmha1CTBcXgDVXowzsXqbQgW9V5Z
FUtUuaUDYfYev2IIeTQuaFzyZxVYnINTBWJm6C8Dc9F8R99JYyOeqOGBL5WjqJybNYyrwO5fWcqU
d+Z8s6AeBfiK7jdcK+UI8U9EqbnOHq13LV6QeH/DEryzipV6bXZmj9xhLb3Xr2K8ZNBqLYVDuRHJ
/EDduxgW5nO5MR/B2/Ufup07UFFP6ePs6EGKO9niOn5M+rVwpVcErIYWWOuIV9WVP+rn6M1jTLU0
VtplMuzqXiSO+cg5cfqWErtJ1gRHPioX6xJEG9pg3maigXzkG+KwDknVtOt3QXWaFeUGOWaLXt8G
2/ykP/eu8ertq52/ytbF9xx4tYje4X6MLYkAO/iAFJ6ov1S7FW0vXzOn27XGQ3JJ6HW5nWAnN/r2
z2RpxGAeHI2iCafNOmUBwjyDGujbF8mHXUQtW6JtfKLjHEcMMMceaY2ygKxSXfEslOw13DQycjAb
8ATSR+I81BSY4IZv3i6egjc48ZO4qD84sZJRPNqoExnGJnawrNfSOUB9vALcre/I6au42NxMYMfn
rWnWPtjmqbiAh8BN7LFlEZTcrwxtgQAaeR3m1613U4uFOi7E6gFB5DCdhUeZueNDdEPPLdAKtpN0
VatL6QAokeHcmplps2DV/fCP5qGIHLAby2YvPA5naz+dSL7Dm2serL0PeOOrNxfRXnA5JeLDUK7s
iBK127N2Nc7Gi//IlvBibJRPYV+vef4iDvU0DFL8aItgXT1VW8RAIUrRhXiylpgZFsGL/u3vkIn7
DF9t+UWi0d+Tcmx3zEjXEjBxO1wxyLW2tY9OYYEAWFRgHy3Nxyp1qm9SEoRt9CpySR+kDQ7e9i3a
p3fiQujazaktvd1A5lggk8kd/idvTglL2eitS9ZDEXrepi4dH/azG31bzZMw2aajAUNt1MPAe5lt
I46vOTxZKupap31JN3VBjCNHZxsLtrgRDoxgUVmPjoJYhgHIeroEBPbJdrb0naZfBEsDafZFGW0Y
XE/WQYL4TUysoxl2uRr2+sriMZFOwnO8bNaU7vI5/PIPEcz6T7Hb6KypZzy3aBdax0hX6IQpgtSP
bN3smHES3xWWt45g6H4hZ4thh8w3WBKi+2I9U6NL+1KwDWPBGFB4o8+PHNf71I5xb8vnmFQ/D96D
aDfvlohOD4ExZn6WBUe46I9+d9GH7bRLnHpVL3wMQKvy4Nvde3aXr+MziWnmO62fYGvusmOqLuuX
4KkYl/UHjxwMx2anvINP3NQuoYcEmzK37k98EWQghNBQr3GwtqxL1NuttJEZo4HiI6CZfy+zlbsY
bnVzOWw0Ao5tIs1WEyKN52YNm9Iy7SKw9U+PPK7BqRe6uPNExzh03424hhkuy/SCVtlTjWBw0d2E
FxJlccH1HMZO5i5UmDcts/Eh2SXZzltbnP3tch+s1XfVurQnhIk5SOvRrT+8DV55i2TIhwi2ae/W
N6je+BcxwyNRTfnydhgURzKAGT+v+xPIP6DauDHkvfGdc29jiCd+6cBMXru0bPfC40i9ES60p+rS
I5N/z9BcLgWcHmfB9ZHUoKw1UCYDAFjyYGYrSATrtFlX04k7rD5D8ZQyJxAXDKyQP7S7pHFMrEjZ
Vn7gzxuCDaic7tP4MHQ7A5Yy2kpAKXgmU4BxrpK50Fo4s4f6hUohym+6emhgLppXDpJCe6BgK76q
h8Z6bKK1Rxn6GqUb6cIChfxJDm80BbOH+hSeiMnWtz3sgMf2HpermMGLxhqFccgxNiaFS/EBjDJg
03/SToOCT8XlVIwyQF/7+bGMtzTnKOdQIYVH/818lQ8sEslXdOleseQH626pvOb7chNs213zoj4U
yWpkIoym9FEh1a3FNqUsgmkdpE6xLI219dqkK4CikG5yBbzBKQOzjI4bQvPJnx7zz+K1CHBu2Bz9
QpPS/AsoAnaP7BtvV6p+4S0bn/EuYsMC3odKDuHgLPiGd+kap0q2xS1t0mu2Cttd/ci007sLgj0d
pu98rz/mz5G58Nbm1af82mZPeFAX5PoOePMOBGAVXCysI/oCxBvPjMHNdinBFKFAWSQ36rgme/MD
O6c1ehjo6915n5hDMQ+wfYFNwxRmmw9M3LzirnUX4Zw+4pQZVJtynOl1hFT0HbHn9MXGVmKM2PmU
Erbp7cQ7upXHmlPHVgC9yqz9aK5rBNP0FaeFdtEO6Oijp9H1qFHfufGFbZdsqVsx/Dg0zDP4WU71
1e5rQKhLDCMon0cE+U8wFUENrKlbnPQS75TK0dx8m7jmJjyY+wIvmEkVvDAOwYnKwX/lmUl2Xb4F
SY2qsRHt4lGftkXkzn7bGAX7srKugLVR00naVjsahKvu6KvTp1DXHg6+woV3ysSzeGT8679KLFhU
VJGDsSTbxeYqefIkkAifL8JrMbyK+aVLnPKZrrMvbDyXCipcIVFASE15NlTXQS1X5kNbLD2fsr6B
e0XtA0f6k4vBrhpTxnOg2ci2cEivw80M7e7VMhyi+AKbLvvnSP7aFUML00mijKdzxcjPLe/imsvo
PQBD4dQe1ruAwk92aQSb8jq48YDmKMdddZte/BUiW5P1c5tskn3+1pm2v0uuJE1yhLKolVoEO180
Ah7Ud+YzHEQpWM0lNhlrj2LZt2PE4tvwnD3wtqWz+Aq98Eozg5fFHcUZ4QWvT4ciGTn7Lne4uHBq
X+ndcVBIvmpvh4BknrJf/U9WY7gRKKqao3nHsPsefVfriJHeBhbZh7c3MWt6nPmokW0iWx7wMtLX
K/b9FrgIaV7L4DONmGFxHlo3NiqZ52obLdmjuF/aZ1oF7NftM62PplxUGFscgmFP6oPwAurwg+TA
AtAIj+o5Zj1E+MlX3rxF9Jc+qm92LTjfZHjltdNvApjyS+/D29V3IgQixLwb+CyOsYWGRm522dmt
uRHd8sXSWYl4Qvmyv5HQC5ptbfGBGGglHAJzCCu5VJfmhpjzbkIQx/+I8JNnFUWoO+6DN6rq6JvV
T0ocHRLJ+0iDz7e/ugKVpUvZhD6bXb65t5dA2Sef2jN350P45q1gxoLLCR1rZxwJnhI/mS0gurCm
p4AGJvEDSOFt9VXYi3BJbWVJzmrosPrrO0YnTnDgthrqZbQhcBEL/Fl6nBebWSTGGc7YSOdiPsSC
JslW9PP843iTnp9LibG8Q9uHoS2eczbG8hWanrwYXPXIjcNFCi6kgH5hfzUfEoKqv6Nr98EmIDxK
bvaSXcd0lbNPXLzVsDEeWaN4KIxPpm57ZT9uI4zCLzHohmQxPfKPDS8NSa3TRo0JE6VKWwQbKmLv
C+U4x3W0t9GXyhGDykhdsvcEB+xV4gOrvG8P2C0OER6Ya37M35CjW8Q6LxAG5JQkD/5jwPNke/cE
rqfdPVNCj1v0mOIlPLEcySw5WM5sxl31vb5rL/Wd5TF4EHcYCc6l2985u6oH6JiusdvEF8iFzxVP
W4mgNHdZPFkstRdq61v32q+ZxtyLGwI18DzoSLcdpbQ7PnNg90K73hfoJEundkVGfgz7nqwtd9N7
dYG0NvkLQoNYMvqr+UxmoOV0R++jH+5R7QpgR8VVrnK2tFH1r40jwdQc/WaHD4e4HhujLb7MD9Bw
LPtd8e25Gsg2QtmpAFpXLNf+ij+Yr7TdeCxOrIJoDq0t3KZ7taoetO2w4hsQ98qyZiB4w2Mc2GSl
0pIYCDygL8RGyXDrOJfPeAnfM8qyYDksxc/SXMXQ1Dl5Cizks3DBLtbGoXirn7FTyBw8pYtwg2/m
a03Ho9SqKwMRdA9PdSswmoFLyc8AZ3c4UAvLqScR2ljFI414H0PTK6wbLp4S9xONhpAMQ7yygQjm
/ufXY0RYUPNLbhUr3tVSR0JUxT6O58lziPSibT0lz0JC/K7RaHxuvRbkragRGYVhNd7iOGTiF+Eu
Cam9UCmjEO3bcyxGZO9mvJ+g6LA6jzwM/fxDhOxm0TLZwOM9Kcjg6r0qDZRLQ/7/fhjM6tCqhb6K
9SDZDn3GiJJwDjupIChZX9ZXXpOIawmt2drIuWjCok9YpoXASeXnB326kQVKtJWh0sREYFwsCeqk
fAjMOyJLsgUKCnN0j1gQaTyreE9RctCiHadPUYuuQnwmDGsJ7slENABjaaiOvSp/yrFIGEvEYU43
Lx6fd0u4hIaWqXXykjMXmYdENOPuLv3xSym8gwftlxLWbzGPPUe6DAbPF/EfcyFaVV6jV05BNU5s
j8PFqAlyIKA+pjPD4MwrntT6PqqoV+efh+ZQohapP4UoulpJ8VgN9UMDoZM1Ul3kA+mjekELdYTi
KyirRhXXdNZdqGvnmJiGQpCPCgdPq/MeMkl9NDwOR4as2bE+cmKplLWceBeP4c6yb8ynop00N/ZR
A3nDdOsn+cTloIDJVY8+UfFJXkBgG13rVOLwYcqasLW8AEdfsPaUiuDzod60uKxYZxIyTA1KV2NY
9+IYHCsB0wlmjHHlle2qE/1wEarzFLM2DmZiDbsuo8i0YO0qZGkxBprUlWXJHyNN46Upk8YQIs5w
fAlOrH+fWu1b7SsFkQhPXdyS3J1QLrRiu8XAfozKgNMwyeL/+B//6z//z8fwv/2v/HfkGhBA/0qu
MREvGZpuqbgzedFfgC76kMhZJ5igsFX4ELkFpqBjv5C9cFOnjZ2m5apSoy2BWWzG1Xj788v/O99l
fnVLUkRTZ0Kk/sJ3MQZtgA5nVGsx7r+9QXXE2qd1ENHFEGaBklfpdLtEvNJ/fl0J7NC/fWxJVgzL
1BhuqfL8xj7eHsLMr//jH9L/FGu9GOQBmGXip3PKxamv9FVo9OdRxws/iajp0+qADQ/4J3pOxsmc
bHNlA7J/+5e3Mn/GPBn9PNt8/sc/NNXkCkiyISuqasF6t365AlKsiSPy0GrtiWARolIAC0G8dG6i
ijwFJ79gPjkDYbh9B6Zn3U3zSuIfqYQ7f/zL7WD85r3IElpUxVQ1Ga7zv34tWuhJMmRbZuVlhqEq
YoOfsQLJWLwFeNEIgFP/ciWU392AMhYPA4uJqKv6L1cCum4xFYVQrfWMdp/RpzeYf+gkqbTaqUG8
ydcPbP61IONnkWarGidqOVDaIwfAZZJsFdLkkRiDdsVKa5Olwrek8Ze82MV2i+Oqqp5ICnWLEWUq
SDRUJy0j8BJyBAcixGHL0Gwuf76ov7umsqIYWGTNmXr1y309+mrBruTXaxNW9lIHD2PrZf+Xh+fn
Jv31zlFknh1NhL9lGPK/Xq0Bp/PYWHK17irtCpvm0oGe7Q2a3w1PTEEL1uizy1R04BgsftKbG1D0
B/wfZFn3yUUnq9wmQ+vc7z2i+7j2q8JUv6xmZpYUr0lZHaYRgEahlyux9s5iG3znVVq5f/6y5H+j
Z/EEKLKuyaJlSpakzrfIPz2MlqYCwZXBUkITQZFp5NAKAM62jFpIlwA5VIXpOjWUzQDtSZzbyqab
VcmTL5FtEMQQRvThy7fkLzOubvXMXFB8aAVT75+91Kz+8oz8du1QVAZ3M3NM1n9+/5/erlJbem6E
vF3urEUrQbXBcLWYZuyUlHa3mJH67Ol/HbRdpNC79BHA0ZOxE1i7f3svv3t6FBZuUUVRjzD0l1sA
UJ4oQaqt1jH8bY788ejMtJExoCdEIunK13iemo4Ru88Yow/Szz9fu98+voqlyaoI503nRvzl2uE3
+a97cEBQ5FSSTJO5CxGJjjeYfpEtzzEd85OHLysGCDJfnE5+jEz6SjNOZsAmh419+PJmIAoRFMWi
iaSvxohpuPqHIiHrzUg4ZVsN9v7xCin0HU7EDhslDdOo286UpWbGUP35g0m//2ZN3WA3llXz39Yl
NKjcQGIF2XGntXP6hoIrENWaO4CaaUid2kySRT4opybIL39+9d/ti9xhM/FMBLin/LIOqwPxGGrK
njDOnB6B1kSPwY2HNlpJvnGLtIwGSd/85TP/btVSCc0xVfg+kOx+wcnFA1lCY9JX62ngWiK4edXN
/PXPn+xvr/HLJwu1RsYnyg2LyO9AnMxKNdO/LL6/vSd5GCTF4rlgyP3rPWlFsFrkhoeilFylZwRA
OIRtDdxgWp5dhh9MEOB+rWwP+GUumJoYxqMfTpJ94pW7sOoOnYg/1JQlpx/JNVQNOgbBGLyGhe82
NQrgjiw9WGDjDQ4JndEZGOUbD0Xovc/AMSC7w18ujjQ/yv+62iuiCC3YZO2xkOz/sqeoWtEqArCg
tY843W7Yxsm2IBoLERSRDDxmRp3ccHczcgB34wslU5OC0rewMufP19D63TsxTItilSBn49dFp9QN
0RwLpVyX2bfgM2wPZPrXRiMxxx0vQ9V4OwVgRaDs/vy6/16doJo0EdYZuikr5s839E8Lr+VLzVTF
SbmepsAxZJ7Jmi97kRcdfjQW3QrE8J9fcb7jf/nO+XymZmCc1xT11+rYqsNwGkcTd5hqwo9AmU0p
+1xU0dP/x+uosihxgVnN1fmT/9Mn0znDKVZl5GvYwYvJk1dCj5mh9P5Sa5rK7z7PP73OL8WWoCRE
bAHUWYOkaARLddB8c8rXbWGYQwZyIqWjhyTMN3kdDazbxYsabYwyuvLx6TV0becK1qy5UtKlgh5L
UgLRjaiE7ClIecdEKvN7kA96FGylCuCm9ekZqdaA/b4QsxX8UGE5aCKKXug+rWUiqvD8Rz/FByZ7
HPMjZaOVte9OnZunQbrvyTuypc4gfMBXEcDnzTLIp4//S9qZLUeOJFn2V1ryHTUADJuJdPWD73Tu
pHN9gXgESez7jq+fA8/slggPH/qMjEhVSmWR9AUwqKmp6j0Xnbly0XGgRDPZMR5JLz9vfraOynhB
5OP6UqSodvpojw8ix1NabV5fM6/mvGk2kxJgH3PETV29yC4YQ9J26Bi3jue/dYmlMrgKXcfsDVwr
/S98Uhx8vehg26ZDDXPU7FVpmq/qCuvsOw7NxdqlwppJGuCthdwmjBgecHr/ORjHnRfcfr9StBMb
EwmlbRIMVCbDzONsKY5HRXBMyzbYAKbUVLrHNk7vRac/OqX8QTWinalDBN46fZFJeFdJ3wDS1CH1
v8oCczukxiPi9VdTK5aanz+NSvyuWZPRuKjLWRbrOE76FHYKaxGo3nOJGwU3FyN0RInr3lU/sAXE
Eyq6R9ZGl8rwn7OW1qkCEFTIH3HXPZq1vBnr5lGHmF212KuFKQ2RRN6Uhb+EgT+vDf4ghAEtsPb1
MQdNw/tEN67QktzrdfuIZM4rP8IhvRBC+xg8be0qWEMZFDpEqe+bVFvnPa3HgMvuunSxgiCm1LQs
ypHhisnsa/qcutFFWOw0j76lfRz+Dhu7KqtgHzNu0UKo0Bnnq2O57YW7MWkLNqW6r8J24/bENM14
FTquit64jYP0evT1O880br0INoRfPiljdo3aBeaO7z/5XfRW+vl4VfsweVxPeajT6tpo7A9pWlTz
nfIlQ454h1Ut2q30Dmlc9sAZlDXlIrg6s0JObBS6hJZK8clkKtM+CiZuArVUL8FZl2DIMq8ctjXk
0rklqUMmpbkKEpxEGWBnJKNknEXltkcVNoe9K7rNmc8ybedHAVTotgFuQsLykMdHFKosbdvlSbYB
B8J4+jZScPJCqJYsHeblGktrtwzeq3Ml7/a9Xf/UMvURdxITQahjLLM2p5voKN5FV/dnNjHtz1OH
4ISmWpauOVAxj2N76Q2tgrFFuvGQDFDvyh1GZWm8MFzuXbp9+eYmI3RCW483lQ1ny1e6i6ZR3TOb
2gRHPr5E8G3ZzxzH5L/HZ8V6iJzOHRrwss4TRIBkjf4vUZYHbgiijhnWGcNlGjOcKLKLcqJp1JPm
3MAGEbfhEEWj9dNMLmPkBJTl+zt4f+N15iqMPyEs0Y1orksmZ7FDW4yWcifamO8S1DrEOdhawPtX
bgOQP6Fifubm/5lCC85HAiSDSW1D14/ysCqq8zhCUwWhtbmpdUnrvdzDoJq1+JcXXbqLm4HRHzEC
i8n237/5nxm0Me2mmg0S2pameZRnRi08elQeyFEc2k3olTDJHXZU61bBZA6r4wAxORl//6Yn1hRZ
O7hr2yYxEqp19I3zKssar23iTRYx8sksYR5V+9FqgH6Et6bLnHSKRq7fY351zxT1x/dvf0gBf3/a
DFXwtXXN0CzLPE7M8PzMUyMu4s1o1tg4qviiOJbO6J06p7SKvYh13yIOoL1t0pNWQFt0VCeKFnsF
1XkpG7HDv57ZkyC6HSq0/HnvUDHJ9sPwIJprMH7bEEOMmV2eu1t/hgk+OIcOknbT5ONPIe2X/Kcw
qVtbTcIHR3TvC9TAIx6aiPBBUJ45HZxaGIKin8VlIhMyj97KZ1TYdWoZbaIIrgFGLqlnrxOzubaZ
80Yyxomyli/f35g/E2a+HsR0AeR8CjbHaZeRA9ZUnIhJIF5e5vts0HYgGRZqrj0dLnnkJktDt8+s
xz/TV0PlSC7UKVnnjY8eArOiiFG7WM8oTbMd4nZjGNFtYKlX33897dQ1NVXKXcKBLKgfl3FJu/oA
/6Fo46XmvdVyhs940Ci4sVVmb4UiriJDX4WquXJgCxgVUbYUKK2a4SJgKBBIlQkHbrRfFPfcyjqR
LnEN8OXQ2AtVixPh70urV7BSxdonYlZaXOL3/ijMnhjgXtVBfdm0b5obMuQTwojSzi01c9ppj5/H
KfTZJpAwdpqj92YDqSWUo2gjcfKeGQj9qIDAWsDBjriedRc1TLcZAk1wDZBIUuGxSztMFSce3pzI
o7vWHefAB68PwFtHQwjo8FALDe1xn0QQa9gJcEXlsadgpunlAmUcQyG4Aq/cKn2IDUTk/USQOUDH
6txAQI+aBJ1YPCnadgeWgVI4S7MDXnT4dYB4EnYS0CdE5JRawcF13XtdmduyBaY4ZuokivdWviOK
OexjkBzBD+p6TL71wP0UPB8Accm5rhV7AM+rfDoGnFlw00P6x4V15FSa0RxpHC+4MYTh6hsEuqFT
3t2QeTk8haxhm5RMoxUAUbBFxeELEgmiqQ/UOUuRV3fff4iTDxeWA7QvpA7//yiQJEZB8uBl8QZN
JyNVfG010naOXZ85tJ2oN7KCpcW5l6BuUev7fQWjdhNpXqQx3vQ0nZhNdBqQHcTpqmi3pFA7mAfM
g3NvamHe+41+VbrtVeeM5z7In5nKVKHXaBM5FD+5+r9/kDFUkRGDZt1oFdyLhn8s+nJdefsoGV7N
ScpZVfGPsjBvJiF84vz4f7/gXAWDDd3AgPq4IsdjYLWRTzQbIvdjut4l82VJ6Z4J1vqfh2SKYERG
+gyU7/Xjp7avolQbMyKGFdFikHD+Z3EeM52FPfGgQXkgZoWi3gStJWddzSqHPI8B17DSSyjiEYIH
Tg6bUZLyTu27wJAvCcwcfXL57hkPrDQGnM6H4VPRBhsKQ6PtcKIs41ilA8KvjZjsbLZKV2+VPN9z
Keepjmufejbqn7xOuoB1B/bC+aNzE3ORbIvq12bob3FkB4kc5fuGsilISIfJmjj40cQ/DMAvnQKu
qiMjtYptkDIA8/3CsKcn4DgccKNo8hqawJzkaJ+TjQ7gySuiDSJjVDqA/h3ADxAoC6iVAbNfiKSy
urrzySZICe6lU61V5812jF3CbE322XtIV4Kk3VSkSyEbJKhpHysH/tHiq04lwbw2pXs91PrO6Slm
5CwGVeR7bH2fpagfkzzby169ygHVzyomJ43yrXTMZeEpTNeSL1GqpgQpd6NWPAhoTbkMJvDwZ5DR
bPedRGA7bl2hMX5oBQiY3C4v/UaAt1BXdPgXrm0DPLVe0oBjLsteZeK0x82Rh91nOcwiM4C18374
37aVLA9XOS+oqPjZj1A9t6saJ++9TYWV+Ie27zi1L91qKikk7GxFuU2BLTnYD3c0ORfTA1F2HfNB
/rAxtabkAPPD4kqHUtuFZboPvfJn41cXo2rslIAss+4I2EVZPMLiuBuNsiMtlfOo9H+GPzQJcqTx
GUqwhjsUXpsMFlk0cabs2GIyWrE+WhaXk5sV/uDMPU6xWNj8SIWAD14qR63ToiTIvIe6op9lK2e2
gVMJhqYaHCMReMvpGPd7VIztpg8DACKYu2kzrU8fvN7dYoyuecVTVg57NWdWx43vZTacOePoJ7Yg
jWA4Jc00a8Vxvq9rPNUG8u3N6Gof4Npegf0/25q/LGT6GObvjSY2YjN8WpOwzGRwx39VM/sqc8Xe
aevHtACo5+R0/fKpUrWuegYodDddUe9BUiXrR7+ML75/Vk9FV2pamkW+Tz72x7G7hbbal16GG1fI
RJudXhQN9Z2keywjnLjyaKt29goLwmd49RdDyodjjmTWqc1jXDMdYftIZ/zb2B5/hr3xmjjqxwgL
LnSetGTYR5V65kx18vZqGm1JejGc6Y53X0OROBg6VbZBTndTWB1+4dWzV+eXqhrceyRbadwvh9Bb
D4551lfoRGLNe0+VZ10zJbH697VFyOvqysC6TME8Za6zmrXeuOKpWZu4oyrhI8r6LSanH3msflCn
XkFsW6ede2PqzSPS/FlUO4wxA58Wanr9/Z08ddjlw3GcEeRgnNyOom7ilgbAee7kWGev4MZWw2i+
hibh0vPtGefTKzWltuSZ5o3lya3Re89nPsGJcxV3RpXCsThgOcdpYI77cp2kVJeKoX2c7k9nyY1X
ATGvXw3ZPqpq9Jwl1lUfOTcBejLmPLJQvIbV+FHb3r2SGq8pkH3FQDVra2eezhPbsSaYqpHCYE/6
ozvfwrdMR+rQTEI3nKuzT9MsdnHFAgq84t7BW/lMveXUYhHYbOHzpzNSchyIWBlupldjuqE6sCo9
puHhmcwgry5yy38M/YH/sz/zOE/3+GjnpV+vmkLQgTZ0OUWoXw7u+dj1pepSvEKx/DIyx9ijDbfr
a6ZfzhW+7VN3+9f3OlpvUgmj0DCmQpmEj1UFLgJTDVIXJxwt2Bf4E3eBw1ijIda+WtyMeWYjwnEu
MXLlobUWSNZ3E9EXr/qVRz+vzIcLNTNeANUndPJxJwG3hAdtrjUBGB71olLyHZJYH4S+qCnWQpG4
tC/zptwdyMeMaCa0H2Hz5Z9Gqm0GQV5otmBXwvGi8rWLIrWXadbeDsGHp9tLWaVM0tlbBw02JRe9
zzZ1NqzVQl7mZXsjE6AvyrDGUO9G6YpdBMCnUZCaIgCN2+ukHS5Eg0qtaL7CsN61FZ/SS2/6FIJJ
4o6PZkynRJdYGmWItOeBDcIm7sdZ/sO5wHeQPpkhYb646itWNm9RZW1KkGXKIIY5IG1MBVsVkxwB
kWZVoEc7EC4lX2VlMCWJGs/YWswE2TiPr5KeSWk12eeMZk1GuPhg1ZejN8SwUFP2EavAySdjBYIX
WBti1IEiecGWJxglKK2WdehhtIoJJ2w6QFEYDmMQ0UQPTUKSKKQBGARHZF5iou4zlggrwbzxe9tf
QxZiZJwK9gwThle3YM46lGKdYgvkKPk9GD00Oqz60UnvQZ0vRE4+Zqv9RZWyFZpQ4/Ard1q8g2T0
KZEH2UG1c1zn0nTKzzbI7r0yvVeqmlkKl5knA0l79hNHxBc9RreYRtlz2F/AMpzZFrhbGgcvNnAk
N0fkDaRY+hvf5LUi91rF1KoBHCB8c1UrF9OS6K3iHlPjS8caEJHyIac4ACR9zXzrWkSTJ7R/1QXN
a2Z7/SJthvX34fLk86PZtkZwEIytHB1YraIq6sEiIOmVuygtIrLf3Q05jhdMCRmDtWxGeclXPBMH
TyUp1D84vTJMwazS0dua/gBDxRtQkdH+0VR5k0YJ9fz0TCQ6uR2ZZJiCji1tRHn0PgbDQcDrZbrp
BrlpugZNFCR4rHE1qikZ43SzPPDvZalfB9jiFNr5TOFUxGdTtS2uMVXY44OjxIE0yTuTjgIajrhg
4rRh/r1TrCv+7xsGBTj0OTPXGx8I/vhiM/EKEvFKLQEkOxQfGwx56rq8i3QstRzr0k10OlgmsGQM
ZJcd5MxZoqU8gpW78eL0I/Pqh8b3tnDFL+XQAlPAbao1SxQKKdV8D6MQDwFx0jUYE1s70YCBiwiX
zTD1CGMMq0topf4wKZ3UYS/ScZOOGO749lyT9k3iqwzyf+hVxGBOiwAfX6+ZLYKHIr8vnYwZdgPR
gFqP++luZpDB0H/10cIJrWeOUlFiAW0YwGeF9yW8Jci9ZCLvrtIxuDB17HzihoCjt9C8gEJNG147
JKl4FYTgFKhCVYldL/Sw9agygHHUQAjHLnbCLaoWwYB6HeefCKkAk6qwufsWLD+DEZ1nYGlQG7u8
7zB5ZebfzmsPvINEoa3BoaD3aLfWtlIRUcalN2t6NLZt+DxGOfSNZBoSR/MZuLzBhBX8/hk8tV9a
giO6ZN6NpTo9o7/sl4FamUkatSn0Q3pM+lNixZdDp64jDbua/6+3Oj6itTm84Qzk48a3ISmm8IVT
auxgEuddrZz5WiezZItzFXMpjKNxnPv9e6mFnmeFUfK9ok3l46bn4cfcZ6spbw+14U3zsBdDyQ5u
+MzXPJX1UKWhJEWqxTnsKEW2SsYK0pjw0tP2hYCeJEhe6vrG9uWllnN/+ffvL+zpdzSp5E/Gpn9U
G4BTM90Cx3BThiUCsHIHVWaPvfVLFpefNXsIVKfl9295CB3HedY0H0utk2ll+3j4Z6xyqP44KGzC
PvbnBiaHLTOOiC0lRqNqORtr67GCzYQXXBc/Os6uiKA4lgM5QtlNrb4MjXl9r7BRVYhd0ZkmNRlp
MK7lwGiDqWRQJ3AesRPzMmLojUIXJtbGeGHltjUfy3HtuXk9tx2etw5VGl4D1LYvWzi6C56VyyCA
L0Xztppr7mMZI4yrYcIlUmyyRH/qZXGXKukwc6nEMtC88GsfmrBUooWOfwK12Q7V8aQ+LyqgSQwA
YhKGHXQZp3M4/m+hA3XCBI73/VU9uWpZs4JWEK1pZlB/X7Vd7+KV5stk0xX5Zzw8S2gjkTtegK/D
1n1Z456N3nE8V8g8tYDgAVHIpKBr/HEyqFpl8HPdSjYQqj/Dkdsnx2o/xPU+mWYw+jK/h/uz+/7L
ntr96Twx8a5O/zhk179EHlWWOJhXkA8jtpAMXM1cMqc1bf1lZm5DR7uNs2I35Sffv++piPfL+x6f
n8PRiNvMVBOEzf3aiVljoVPddLr2gjv0zffvJU9UqHEhthgS41hKVDgqldedg6EHpkwbkYYPfd92
i4CxdY9qrF5iVF77+ZeJmRvdp3E9qD5adgdmBnVDjRvtupU9M6uN8D7iDPqRZfW3oSfuYVX2iQvg
VMQM+Snah2ehxaoMYHmu+RYyI7nUdcbyemz3KhiDfgg4xxyf6gakyRg9Ehth90KeWuE1Tk6LLBq1
SYVaG+e2l4O4xHJCFdsnZHfyJspQIxUK5w0N/PWMkxcF44xcX0l32GxUSEKoO7va2mtNPO7qCjc9
jCEZpVqmZvfW4jOPCRzHHq0214x73biWB8m5A36JpwlbcA1jIpp7OgzhSPT3Ruxvp7y5KMWLQ0bc
V6wNLBWWnt+/GN6IDVa9C7PmBruHfIm7+GUfmcsO/Gyg+F/KWA5L06+3eMzWN2bp4xaF+BWH3jNb
zKmHRk4G1DQeeFqPhzrjOK+Yu8ypq+ecrjLx0oKjqFXjxczNSxq+LzUWZWcivX5q8UpmMlBD2LSK
j9cT50sP30IChBXbNzrAe8ZuXX2hVfMCEm4wuUNpUwuuCuTGckMsDRP3pg/CcOOFyWPZ0NbMddq+
Ca4deviVuvkr8/aYW7XjhJaILmHxwktoAKqDzVrGLRJgzYQG8f1zcUIpYKCxYM5DJ9xQqzx6Ljxl
iJmpjGEeucmK+SkU7ioV777UboyEb4X/Vj4LEPUpA/z1SPEx25OSwewho0LuIURUZL1uG6JwnT7i
qsf8FlKnNa4FKHHht2PpET+3YuVaAnh8DvGyVjCgiNXJGlrF9zVo/c33X+pQXzraE8n2TW1KphzK
P9OK+SWiSWtwkloX8abXw2VBUR2UmrOrM6udl3q/0qSbL7IEdHiiazsfvgJn+BR5r4c3SJ1G6yDi
GAC10vGdM3Ho1CAGQ9u0jqYswf6jMOv15pi7LcE2d/yrJoj3Slzc+xnCaNNAiFzjcVLC8a7Mfgf8
8dbv62uT1tesdTl51pX93K0SP/2sI24UlHrG3JLPAbcCu+MlmtS5xLSGaR9D+TpzTdUTEZTZCEYF
GHCjsXPc1VRD17MoGyXMZ5cYKUXo/ZqBsOGqW5yfmRHh6vZjFlx0/lZ2oAeyMBqvpQq7ofM/1KHQ
b2mg0d2OIQYJd/LnbAqm3rRh7408LkP8A3/IdNml9S10VLgnOCvKnBpHavG0mEGrLEK4qvh28rAN
UMdNJ3ggWAGoTDN7E0fSwG035SzliG2m45AjfOrCU+cLboq/BaAGpC+mQNG2E9fU/USn+PBSFcJn
1lAqS7XImTxVxINjBi8pY0gz0RjarMvJlRzFuYrkT7sjBFth8+GZ6sI1yWbSdsMg26Kw3iGWfnqu
t+092E9eaC48kd1P+0lrP2GD+T4lhXUsXqqy3GlN86HT66Nv/tIGukb3nxcWar3zyfm7rr2QeU2D
3L+EWt8uvKD7unZVcSPZDTwjjNZUC5GklwWWKdK+xw6Z4yNEQEJsC/MrrzdjPHFHB/U9zYafZ9bC
qaXAQJpQGVrhUHvcVRtoJsRVLZJNH2YxWEgxA+/7kHhVv+Y8x/UJ5H1rKJh4TvELnU2UaGcmS04k
LQgEHebMzWlHPy7wYnddFMmUoMmM29fF+bNlgxhuZcG1YZx0I4diOaIjnQWwls89xSeiP6USejqU
cckQj6vvKT32pkuCdBM1mEjmabgxMhhmNqD7hSiQV2WIka4c89HkGVglrg88tNq4eYbvs187az0N
b9ym0C/EMFkAthIIIb5cqnnRNr17DS1zgWHSLnAwDiW3WJPVkBOW5d+72P/6TeRZHUSfP7Mc41XP
r4/+9b92WcJ//nP6m//5nd//4r+ucW7Lquyr/va31p/ZzT75rI5/6bdX5t3/+XSLfb3/7V+WKXM1
w33zWQ4Pn1UT1/8tVp1+8//2h//xeXiV3ZB//vuv/Qe3ABoxsuef9V///GiSViK7cyjR/I8cdnqH
f348fYV//3W9L4d4n9IR+vv1fvmjz31V//svxTb/BTx7GhJVqTxTXGeJdJ9//0j+iwQenQwDa9P0
B2WvNCtr/99/CfkvylBsSxxJhYWejQeryprDj+x/kYJTobKQFNiqrYq//vv73/29tf194/4P4t3j
gpOcpiAm7R89EAoKx49HqjZhmfjRuMnHBpv4dmRzMCp6GTCWBiVBS00BKSJLnReFNOkYY40VR7Yz
cwq4SYP1IZmwNyZLT4FZwy+X8p8P+x9pk9xlQVpPotnj8MGHs4WN2aDO1/xzPIDBah9RNyg+pWq2
04wwFk9wG8y6u6WNznxAUj4PBvXhpF1ric20oSWqcwnccfGRD+FwtENba7Kj/ZHA1YzAtYXp95uh
LjDPIlJSk+qQyORcFNulkB/PEk/cIDT+/IG9MtawLYmR8qJGfMQYhjpF88fMBhgW1ga+F0Eyz9X4
Hd93Q8FrSlZ8ZsV3zs3OTgGO9OXX9GY6HRJ1kPs4OivtuJ7ZNIMTtINdYy1gA2BrXlo7zpcEq03s
4u0W9niyOklwafuhukCoZi6g77XW+BaofMtaie9IFtr54VqPEbRXNSyZOMBVl/dDL4isQaC2bTV1
1+t+uQ2khb2q+8ZFEmgL6ks75W3wlL6vJYYaOc6es56466kNuI9Gx9m6cIJNQJFsNm40u5xcxRt9
SWI5YNkekuXGhEUnf9AZ45q7hoYP3zghdsNuOdjQkaUXT9zvAuP5uZNG1z00Z1dNOiQhCkBQvB0q
Rw+BOrnsjWZ6YTT5o+cpd0rvgSvM+J04sbgzKciJCDNjO9A3UcmXj13HIQPJ3204N3VvFgu7TdZw
wtFNjWa0MFFxWyDMF8KcruT02yXnLSu8A1BN3W9sAoCTHueYHFByZaArAqJ9mdtiqYG1BdQLM0zE
r15qBzAVC4DargFMRPe+pJeFFx1+XLPGMX3MNZt3rzNeM4cmSDEtcHfyw0JRoIJ7E+1c0qbvgoxr
F10yTfMzVo1oIUInWgyKJxlru+XP0Z4ZJux3vegAsw0kYEE6twTHyiB8NvCxXWDHDpIM1JWRiSs7
1KNZNeZ3BfUhYHcxlKbQWqcSoxhXkm9V79rkVOjcGoYyK4pqWNddDpcI5J6ZQ0aMai+ZVbn+adlA
XmsFYAV6O+ANDC8dnlKlVb9ox80qhzfhcfAccyKd0yyzu5fKCt/N1L/JJyceGb2XJHeiEPbcTeSO
IygtLN+c07zFnwce0OCpm4EXmQ2ld9kBeggm7VEvwpfejN4PP0k0blOLSWJvGo8oUyqSSvBSI+fx
KhpBYkLPaP2WXrOlAATqqidDhUg6hMaz4kXLwnJj3MUpSRsp0zhY7NUF187OeayL0f+yc++KovMT
MtCZpZhwWpsMJK6D3VdWBqvIkTChdKrEEP06hcahTfAoOf1iRl3cuBoLMe1IgTRsLGuDtlecqnR8
wJR1mUZYzp3F4Rt4AezBLB0ejY6pSk+yUsMS0JTaMrwz3fexNb46izHdsrsSYbfrxiSeK1pBUZtb
l0VU4ipOnDlhqVSq6KFjvMftF6hqIeZ3lPld6JGpgDrpiPyuooW3pA61kFhItwGvMDg4ZRtRsWyw
3cNmyvaw8QFwa3uYa0ZlFi/MbnwL24nwp06MP7+9HQM4eFXP73ucBMYCljTuiG5Bf0sqw207xs/0
/GnRdeIHg93IjochWnlJ9lQCfyJyfEIpybEcUiCjdt1zOjCqkyumBlcN0LAKnCR0pwFKweoNJIP6
zDg9odPnfB3zh0k6YLFTowCuJLfUKWKuF1cuUzkuVHRIVipAlXndZVdM81WzoGUpcZtt30PFNG00
Bb0R7Ob1W095ZvLvZ2PSiWDU9aosWmqM2tyugW3I5rnRiGxOiBbqcG/yhvWRyfh9GFUO6c4aiyQY
7ZPMouEhwRVF4sTNG/gWZzot165VzfhRJmwReC3i3suz0wyQfsOexzm8bRnmmIfg0mdGxKN9uCNI
iFTO/pgN9sqn2fsPZU+MGOD1OQafuo/DZB5sGPylcO/x7VLmgVMdCGMf8+rojtYJzDc/5R5lFBiy
/LBM6TIx940mKgMeaJeLPnsaOZ0Zw6Swjt41UWDsO70RWQpPdL81G6GDyS+DdawGz5VT3ArYNgDc
uO3sDfrS67yHUcdDKx15NNoKSzK5DzkDZoX3elgiY0c0i1Xvq8qA8MS+yvict3K0FhJd8MDJy5nh
Pv8u4xJeoBZ96SobUF6xeTQhEnBNx1ql1eJb06Tp0sLFqzwASP10A4VFF69cRJm8xTmaYx6tc4D3
C3Qy3UJJhkWt6T89BHMz5rsncV9+J1zQUGghMr4D35MBdX5YN6CRjJcqnkAQvXtxWJjuwOaNscsX
5jzqQgH0OggqedlY/agDl4IcQ9WAih4Pq0hIwgo1sb3w4QKXztJ22SVUndtZTAu8QoZPdT65GnTc
x5tiMoNFpuo0Iwu2ZG2XWF3OFSt712MsU3svWpWt9TbVhqROUEmmEJ2V4yJJKA+qABfTAhL84Wd5
km8jr/iZ0s9h4Ak4NQwdiEnF0kkIxSONvYNWUamnF2qR/6bBszW9M6bKkP6i20Sk7znbKmUGDOox
Q28BMgCaZKwoywVuepKQjELVIchz45lfRRI9jjPPY98Ji3ABwuZWM9J8ToXrg241izgvniqurevg
ams3eNAUJv9a6x5TZs27hQ9LaUyuSX2lzgPYdocdW0MrsGik/xn61YqOWLeIEfPNzUSALzefWr79
onWS90MeoOC2jT6FbZJ7MgPATrxPb+CrNHPX5vQr+pe6YFMJI7qRQxV9RXnzlhv2XWIqczNDh4Nx
Jz0ogKBh9JX2O2oJxbwv3HelZ3ENdj6lzldthmM3Wy3boLVOmOGbNTmBTB+TixTomE/WspiumVC9
fRsAjplSDwXPnUIZ5rHCLjSqJNKMvv4EshTIZv7PY8E1DbBXsok2s7zi4v6dgmjYFLZFMmHZKRJW
LIsaw9ghtyQHzNtc4Myki5Xv85h7XfHY1uOztChEGzNgRjciSpcB03MzA6no3O4BnHEo3hiWv6gq
5u1xWqDb6ipLelIMw0fXpbgZCuWDQwn1sJhHpXHraB07+mVuyAnh1L94MQYn+RRWEeNU5D5cnTLL
39FdE0RRE831G6tiGE9gkXO4FlWjRos8wWA1Q0aBYUs38xLyK2HyEcJ+y8hGO5m985edO6NYMtne
8iwrHi9m2MOH5zAyZBkEUgrGWCshkcMGR/mUBhPVUdNjyV1Q33CnVHeujh4qVY1xO89QnrMu/rId
tlZTsn7wDIclK784b6zMXPqLki14SPVXKADI+2H0Mu9V+dimkCkP63HK43sD/9I63h0MsQU2uGwb
3mYSpVQ6UVmhJgKiEeefwdhgKUFa5BNA2yGg+BkxUmBBNtTxvZmlVfKzapoHvaAGVVAVXqCLu8xD
82Ua/m3FiLDwrZriLUKUy8DBstroGe9oumcqC3TJ2y835tFhWgwSPfwwHkHa43p9W5Po4e/hfznT
+ydtRH+K0Tq165axldw1ZfwehuldrmCbEjAg6E4Dbod9NLurPV/d2MjWDSt6jycnujRjH1LKepuE
vgLOSNWXSWNcDpgqqEavrjyNtVoJzBaQyb5rUfZ+WH6yhaZf4Vae4Tc0FvtkhITcO9eM1bCMpnwu
65O7QxoU6G9xB8bxEIxDzdkdcpBDEA8rNlctVO9dAVOziTTynqiknMZoNreyaaonWWKfkNJ2nYnU
2eVJcNen1XuYc6rRKa/1N73/JHJt4Y2kGdJjd07UCRJVRT8Pua9toWp0FfZwoVwmLTl4Ps1OEg/A
GQbxF5O4PN0k3HEVvUmONzOtJYW0VHcbNAEehNG775bESyvBlMAAYA8r0thqQ3nnjO4qawb2P4eT
dhhWVDgjNHZTijpO4X+MUD8VVgpbdMo2HNp4tvbmtgTYsmw3fmW+RwkbKXM2j7GM7lNsWkgB4ne7
MiAzlnM09JzdtbnaObsmkLs+FcTI2rqsB/P9sDuOCgdX3Wpuki7YFqTgHCiCehGad9i+vwcVWU1m
jx8kKAt7yuLjxN1R+yQZ5Lv3nX8lvfaunfIGmQCp9iApOVn49fegF/ueaUT+bOALIaXid6LsisoH
SUBxVVYW6mCSfy8w93r62QQEiTGzkKUCd17nSvR5WPu21QXrwA0kLij8RhwAjLQxZG7IYtKmekwg
CtnptL/ga+mnweuULyAd3sUOh+42IB8WVgS8lmvjdON1gHhrZvbtj6x+jwo2zMNtHv37qKFELENv
RIrv33mas2G65KrziT1Fk77rFZ8VD6d1wLzdmuYMKqTqJ72IycaEYB1+TUckGjBTQHvsRqLdYR1P
+3BhGBt14GMlDWl7lNy1nXPVafcDGjeSQ1KkQW8+STXf6bM0q4qmR2LGX7VgqKxth+VQTufczqdA
7UGW48i3DZT+oYNTxNTTVa4mwXWeR5dKzo0wsBYvrFHZKErxJgLzqVadvS/ljR1nd7HF85Vp9MZj
K/5ITbtdU5CNVreRSogp2l0wWjlBqWtBiyvT4Y/ZUDabDIs1t5uP3UI38aYeqT3qNma20kVdJqPF
IamcagBaxXE9MxmcMECrHw6dmbeyKLiS5pEQanmAhZT7amfDVSNy/KAUUguGk54sNsiZtJWe8xeb
5Eh3NEsy8OmGmGeFPqzzQLtqcgmJ30XsV2iK3PieuE1j+dW6NoygLl6EkRmt5A89K+q12/LUNJ67
6luVec4mvWKzvvIcMrFqjC/0aV5QliMPu2nBFsWwkyvDbH3JTZrWuW23F0UbQq20QOHTF3rkYcy2
pgzybW3n2Mj3ceYuMuq3MzVNYMb2o50tQgfIqkT5Cf44LLfdXRr7mbr834Sd2XLbSramnwgRmIdb
EpxJibIGW7pBWLaFeUhMCeDp+0u4TuzTVdHVF9tbpikQJIHMtf71D2PpG/sARZ6bNvX5nz8aCs+z
XiE+20iT/O4mrtOQpYEHCeSxS885gpaRsSDGV0u99HoSkUmxcmQkVZ/XB4cI+ULtGenOZNR/Lsb0
ETDZ3evzMJ5HCrGz55DWEFveEObLjLX8oInqvP6hGyYxrH5y/Oehv0+Bfx3k0Ff9fz1R6xJ+UTdT
OuAIx1kx/e/DrL/9z5P/ORjRkRXRG/yxPrb+df3pn8eC9cj/PPjPc/6fj/3bUdMSw9gRpOZfb69c
3+ToZBjA/fM66+l1HpbffU+09/oP6x9kLZ+TbK5BDbW2g4PC2TJwtsv//aEEv+sgnU5rDJShwwuy
yMLCIra0UWa0UN227RjzhYwy6nB2tirUjfw99tynofHFPjLKCifIzjzIYjqIvhrOevIx9GQL8VnK
czTgUz910UQwWeGeB+w5GcL7vXvmvJ3z+uD6B1ndSWjF+KA7sYUBMkASXVwOza6bvHNcZP55/Ynl
1DunKut86g2EM929byJ7XxP6eNbaxjwTVGueo3l8It8cGxaXDpMRyK+c/beJaDhOsYq3nwa6L6/c
uUaJv0dBSKrUswP3LW9QpxUpNUlCBK4HdYDRRcLcyq3yHOPKBmJhYL8Wmhv8HuZdNltn/CMILICu
sY3xVzZMLDYct3R3hK3exppW/hQ4xEv4epQfhAkzKEJvZOKksFchaH3y4HR49iXEfrJHk+I3+BY3
fUoB0dF1jnjW5eNTM0LTNrrqQfOLblu1wUOk42GcvsZ6fJYFVDWmiFBspV+GnbFER/wg9uQj3XJX
XtMuhUPpub+6KL83lu1uoIcMWNMvtDQFcCeJrNvBWfzNEsWPE4oNa4jviwYVU6uJTxjM58HP84ss
0piNzq/2OCP+MWf7l1+R5qYJAjRGWf4m2x1uoOh/CSil0zjtJlEQf+00hzrt7042PHSNQRVcTleY
5bQrLguvcCSmNLZ/Ykxwq3oZjh0WrpUlp1AOvwtjHr91XWftLBuzhqb0dnAKIKpzQfiFd6wjozhN
joRETXpLW1j141QS1sYF5IGZeceSPOlN36BTLNW43cXdmhlaDraDa7TZJt+m0nUpWnL7ojutj0cV
PPbYHoix6+BmSf/ZUfPlAO2mmTA8r9BPMScgBQPzuu0C9XsLlxLMt5wfxlIzjl42M4zEUktg7La1
e8gyhPMJgRGF3Y2XIOjrLUl78wlOXNg1UENBb0kjGT8MMm9BYMZQBs9mCgyNUuxiytEAt5XXprd8
OAM+DuOVODYWHP7Spclsov43Z0C/YkTBIbcaiNUkgIwoX0VKnASQhg9//WDrCaJ6VMkxaXucRrYr
U8zZ4hTaSmDWD/niXckpgnxBhQ+9GTxO32aYwY9675wCct6sEbvfoWt+0Roe48b8sNkaDzmVGPNh
fTdEeUMbA4aYtbwUcbHAqckeXsQl0X3/YQS75gKCotrqSKJFujcxKXfcJfRkbe+drkcI6hgfvlPE
5Nfbj7qM9lWn4Z/eGcQ8WPLN7ZM7MMKrG/mHwWKxIIDvXrvBrTS8lygCEml9NFlG+thpcn7ROv2T
xhVIxc0ug1Z/N5IBQp033JsO53G89raF3RBEko7+qQoEvjzZEVUdyUszIlQg1AevJ2knl2jj+lYy
xZ5OdCqfQEOfyZLdRsO6aAXi7rR6cB/sJBsQjzAnMWTKZsyosouuWoGNi4u8sppIpi/zn8aAPr3r
Yi7bCNDGeKgm+Lm9C1wVuxI/cR2aH3X5sRXe93nyikeTwF+FzlXuQjJzLf6UQYmhM5XRYs7XvAJF
KEnRiJRYMlumNlwi995aTXsUiCNnM3npm/IWZIRRzYPCHgPjUY7jbc7kcEb9QIBt3m4BvrlRi2jj
ZP7J7+LdEjUEo8ol3Q0N8UcjyZNgC6fE6UieQyhbFaSBmnI+ZZOWnvoyv8s+b1g7jWFX4/5zebJG
23nWUrqzzB33UYI5JnmkVDD4tPSz++bYDkmbxELQvdTduNMGfA1N+TbPwZ1KLgxGIjThps2byj8s
afczWm5Omb1gmHNgqXtJpdzCH9mmNQoDhntbDEe+9yN4r3COvWudA2IOSnPCTFELNg4FSV7HaPYt
8dzg8t0wCormI2TUPcNTJhz0iMpNK1FR1s2InZcbLqZ31yNanJxNzHemp6JLflnkoqRR/TDDmvWH
eaNTxYuphC5fhLlBID3hfBKrPN0efmXJBDYhanPblwG5Y86nrbAMDYQRaJ1JiRb25Fk20cPSmbem
bl561/jAvPGR2ZZLbNUpGstPaDxHEmVfNCPO9tfR15JrX1s7DY2CjDFVH8tr39Tsljg1FLsJ/Wba
tI9YGN4Skb/MGstGUNe3bAzt0fxMTMpgU7THSjfeZGw+ea7Yxz1fPRIEYC1HbGyDshyO8sPUiUue
xcwBBgymMcDmMy9bhH6L+cOYmrtRxFczlY+mC37geADtS22ea7sP04IYIb24tjG1Gum5JJ3FGTLx
xajIckqAqexsCbvC+2bRc21G7stiIY4omfAjb9803bqU4BGVbb+pr0YdCu/ho1DeKyBjZnvL/B82
BrV07PCy2vE98t1fk/BecGQI4KlMk/da8HUMU/M+cw9JaPu+gTNw8ukg7CEsOowKh4lXAp+s8E7x
4p4brTwHxhAaeWGCucgbGPzGRirmA4EPU3/Spo9pxqHeAjotfLHDRy1EtPcTPOXb/G2OSYSPdfKq
QDztCPP9AiJ+sgTftJIJBctSfygKQat6WbRqCSUfPGaSb27qPXV++bNa4nNf331AnaJroSCLDy1D
3Gsl2s+OlazPQJYwgyTnwoBdwuT+ZmloY279ZF6lRnJVm0HKNET+bXLmP2Bi3ylVQtE0v9r04mdc
hhXb1Rb84ATrH+vx8jKVkFcgvOtBd1kWEe1dIx/pbP2nGYDDk05Chy2JWsWQu8ozsS0M727PFfFt
tJKAouU1wv0OdMS5uMBrRtCeNW5maV/6zEfcVTxQV8fh7HZLiHnyB25wf5oJT/W+IxHdiN1QN3ai
1JwLgYzHrKlYDapeTZmasPenzy4Xn27Hrl/ZXIR6zojVAVRurlj07gxQbh/2UIJkdyKMORkh6MHd
23YOcbNR1dBGOfG71LjWlPF6lFAekBC6kxqaidJ3llAfeixqvaQjSlucNC97tWb6I1Gah3KyaS+S
qiE2l5aqxE/XlpZ3IUq1ISDpGwj3k6tZ1jYr2OhdQqQLk0hue5ZnIzO+zRRJCnnJQ/gPAMq0g8hG
6nmQx0wjLGHK7QOr3y/DiN6cWEsPfTO+Dzic7MGXpk07DR81A9QEBpmR3ut6edenCu5bxZ6OtTM5
pIQcaOzYtk3SUf19NLlGZFZ+HwKA0xyi6L5KJawa4DY215s5E0keyeF9JuNu0An/8mqRbBeIDyqK
9zUubD6TQrxq43xz0+S11Hs8JD2i1RYYN70cLpnpHKRrkr5hPuYRuIlHDjwjvHTHGCTdQDD7wmWn
2IQOs65N7ScvwgnusvRVto5r5Z/2Qn1Nred6oFJzSS+cl+lThkOgjOyjbTbv4/Bo9FvHNz7FwuSV
/2Z4EdTr20GaTODk3nWQrTJ9R5ct9zB4N8x4QcWItt/AHQKGtTc6KcHq13z2bvNf/5ZO5tamvG8x
BGOXY/hMLBQXiM5LuBxeHS1F5yMa4zAmP1tYdv/zq2bSsBpBFlFPCZhdTdCPebnaCY7qEEPFnDOK
trM37GYORyWv/mpaVWilrwseiBw3FnjGKx0RT454jSHB+D8yclZCzmqyKuQ1wzbNX4i9aWuAObCz
oMr3BhtSk7hhw88W3Kr1Z/Vv/Ncg2wy4cnCzwdiM51CkGmLYtSoXT/+Ux7bWNpZF2hv/bxjv0lVA
xzm0GhcjCVoBv7/+E46N6md1OwYcJ6uCG9m1R6uGr41B2iPr0NYAsRt7/UudWIUnGyNKYN5UPjWZ
CTY37nt+AxVTwF/HMgDCqbhxDo3toEI14W6rTJTmnNRVqM7V6URBomL0YcEMVi/etMNufQMMrq2c
BJT+cRJVqA6nzku9rKbeDhLL9b1zDOEcYrot9duJrz+2TLKNEsSEp7Yy2qqPR7099RH+z1sNOCtz
opoDNxMLzQSKr5TBWj3ZO9bvvci42nisYwJGInioflbPqZn36+6nTtti16AZPLXL/z4dp8CDnpLM
w+HyICIHut8a4FggFCLx9uqhmH+uO/+onoKuMVwGOhRUDbZR/FKH0knDwsyYe7Xczm37Kevqrg6p
nhPUD8XyqJ6hzqmq/yQP/3NSKj9ZnXBcOyf1UrzETY5kiNI8Z52xvpw6nCsH+IEPFnFWtCjfguWI
zzXVS7Zzq/patngeMMTyle+iCbDY4ujYW0z1sIXaVEMrwtFk0hFb6Rc0+BeLuyqTpNwumtsckljX
2O7n+zrAb/rsi+32RZu4XEtHYJRQvsQZznZ6qR8HJuamNBkHZyQq9WDResWlCDWarPloOkBH+GqC
7jhNTLOxUUr3VR5tXOmIo9NCyRbZVcQ/ibSWbDbmE93CZzlOJQN373GlQdiCC3UsH9gkAcvUUMQW
L3ZNODTKvw5JwVzTyHfVCSFfYpbJyYqr53pENrD4sHWwpxDUOMANxbmrxyf1XxkIc9compiignWQ
hkzU8ftxb3gdEyw2EUzDMUGNxnqfer9ggZOu5Mzf+6gly9EBotZTkO+Fig1NkLmzWu/VWrJ3q/L8
rStavKMUVZgdovmYnf45j6mHFgeQ3TWZNlkze4Y90sbpJ2+qnNOsNqw2Ux4CAtCYlAbWrlh/WeFu
FDU8s069UAvbsrxiYMusSk1gAOyKbWszj0nxu9Ds9Bi0dbIFY+XyBhSey/neD1gjZ0V9i7Ed3Lhq
ZKb3MCi6Kv9ltymhxjHdoyk5/+pP7dcMa63iHf7ETtd6KiaG+yfZGke9ZIBkpnq+1aOd6JvvVWNU
+NTmWRipcGDL3i8Gg5beH+qtPejPSLeYkpnFR1QPKpWwgsTLkKKOIzxyLXqddThJ7XysPLCDKgHo
NuH1bfrIOixRzyS2YBvGaADt1Xyw3LramwTv6U1hn5pWv7QBYMQsSRyUapjpmPV1hfCLU1lzmivz
qoYqttEbCf9v3KcTShc9Ass21BhaGvDeivo5jihS1wvd9wgmGSp31xqBs8OOfNiXdDKzN6aHqmPo
V5VNR4XF3HlQl3yjkXSySCfbO+Lqzo51mjW+1WH0MQWibtR8/1g5s7xBKA8ZqziPuncOau1tiaZf
qb8YuzTI9utLC0LuN26upbvJrIiYtOPqRLwY/C+lHbchkUxW/fCbVlD1lR48Rm5WaG6KDlZVt2xJ
ZdjFqPxTrgupu28FstBtIwFOh8LZjwF1y5I+RjXS+3TmN73M2eJJyJ04JC+WYmZI1ugMucCkoZeH
yXCocG4oK6DmRHoaoojobNlmEcLfLga+2/S7E9U+wUvBs4uSYl8ZpHLK6RcVZ401yIxbR1Vferyh
kHz+0A2GE4ksrvSBznaeFuI2ZXW3kvoX8+5kA/Mm2CV2cx4icR+65Gq42Zdf3IKA0kgUrY3gAtRZ
3QvRwLWtldMrXJdh27isAQb+C+ZIE2Ho/TUgpzQGJ5wS2FslDs4YlsGyWMepaqC4sqTKmvOhyMOz
P/1wpXUzqPe9AopILymP+oxqsONSArZJgkRHQUxpZLuSUddIoVek58GHws+4aB0atAVzOcqPj1wx
8hH8MUHib7pd353F+VbCIGTYw+CGG5gk+od+sN6cjAau0g46I8d8rK+jK3ZsB3s9c5n5yCHfRx4T
gXogxrje59F90gcAXCjzywIvrrKoytSLSCbRVWR8L5r6oyuc5zyBB6RYXmwdVI8My5a+Ah3iBi6V
5XHhF2QS6n/U/Gwl5iwj6zAvenEseBNgxbd4jpjT0qPZCcpmIqgcGsx1Zj/F4G/W6F9Eln+YRnm3
Gq6FKkjeNUm0aMdQ2xwyb19Ij/t5wiJh0EMnYsPvl4Csw54OVJ++JzFxpgoGckaYPGnitBtUclRD
U/5iLGBEFe+wnZqJnsTKt1lCwpkbQ6zEUeE3BDGLoSqKvhiITIsRZ1CB+6HbyqMcCvKgRBFcS83f
N455tfPxG2rGFOiQC8QdadYJLFK+AxVlRNnualF3O7+2npsuEGeGbGFaY0blGjA96swpTnjCPVo1
cZ2u+asZuk8dS7idtVADVGRbpCNfQWDTX8RbfAj+jhnh75+TyGwh1UGbh9NDWGKOLBfTSD5INWYa
WroHm8BsZK/HkuFcG3dvmGgfMqzvtq3HTNvrvwijeflLnpLdz6r50uQTPuWVPVxytGG7deRXpO5t
MQ0SvbjMO8X0xC+OIFQD3KQZIdR0LaSRuPpQEzuSW2DgMLzZzXP6pYaCrt+8daZ8zo0AsIZ+Y5y5
egGCkew17hPXzbeq1Ta6hrRlnZ3B4t80dfCjlcsPObEA1RmzTxEkLMJGE6P7yP4/Hg6r6OLfWcEG
TmdQqzHegXf+f4ueWpMbDQ5sj8wADsU8rENRJr++nxFRXznPC+TQY9kBI9paBGgWbFfuQjbwIVUa
U3dFj9J7Fr6JjV1xlUTK1VC39V1TTEYvpiyKAu+0/s2JJnW5Fx98JuKcxC6G4717my06HL05Z8VA
/zYyjgzUAE8M4kwD+m2J+dz+O53c+U86+d+3bXm4nnv/EZMEjasum0z0R9q0Y8HCMS3GLfAgj2ps
zWTE3PLmq54nP8RKydkI3yCK1FCcizrjhqCTgxVAuVLDv5sVzSeBCbBjsvRFEfJTdKoAW4JPX4wQ
Tvz94PDprbsoANuWlKLLWLCtmUn5PLYRNwIU5EhLv1TZlKjrFLsDcH+L7+Mv114RHKoKKCgS850q
6122rNhqhStdQlKgVp58XaTHPLk0f0S6PLYaxsz//UOz/l0/ozjkvFHTcn28DP8jzwlJTe6NmtUd
tdSCANdELwszShzdWMvULHdqn3tTJWIq1s9Kj2Dqcqpt4Di1tdCwXL06IOfS0V7HSnuIhblfyTEL
dqGbZWHx8Ny5po0rLnnf8cm5XEKJnjwBk77/ZbPZ1utoMsddaJEUuSGW6XHJ2yckTGyqyUnFJiaA
0uoO/O9v3/vPa8bCEcRGheHDZPwPb4B4ELkZpMQw6Xpn7tMi1CI/3noJ20Spxcy3SKpZyfS6iQls
56eXlaSnWXyVaalI4IpNHs3Ro4O5uyW8HYvfcXFZ6srx1DVQLNeCYRLEXsA0qNWmEtvlx+zzyVTY
/VVFyQsSrFTCgWD90TD1kMyIguUvdcjJEihztBVFo2NVILud9Gq0ZT5MqmyC4VFMR09H9r/MKw8p
k7Y4O11zcn0MHRDn02AnuME6qX2qFRHLj8kPNQrGQBbwEXle+SFoYX/mH3oE9yieX3OoCYvXYf+u
dlfGVQ0FOcHra6FsZkEIjxsAzD4JmFjhf/9GCCr4d1EV7p2WiWiF2CrkvBjC/N8LmIPyrilmQmay
GmfIkWL10PsEYpooycpKPriLi5Ep+T9hJYaz6wozbMfkiz25wX19Y/bx66wuvkbxrIgpuyAPu2G9
5uLxxy9pafW9JcQzqJhf/V2UOuNkYwjYjSLbaYb5U5fLby+NP+Ce7WWXvphB8eXnLByl9gzwwYba
msxQYJXlratvu9q7ZfbwsZTECs8i4vtw34XiceK3le6ID0x3yVzsSk97jfoEj5ZmkI+BN+36pb9o
otf3+WhiAlk5l8qQzsWB7prn6OpaxiQJh76O5XSOgrHlkco4RdIM01I8dmB1R1xVcwqvDjuGutNh
k8OdDRsJ3Fjo5Y6lDfFG/aE4+J5wATtZ8BQzbKWzWT0MdMf6rVb8tqBGUkWa2xZfRUCKjc/a5NhU
gSuTav13k0LOarUnfYy/qrIgXwndm9n9XgvKuGzursYEs60GfGTUnaGIW63nvCxRe1V9cdykP7ys
PQV19MpK+aFaU7pokrIVNpQU/Q8ZOD8ivQlzh1TkdoyQjgTtARjyKhYqrkCjRljqUdk/vCtiEBX/
1kaOvIfD+GWP05Moy4upJy5NIhz61KIKXwhKruK3uC2OK1O1T37W8fCpmepYCT0EilGvQhLhlCXm
WLa2G3OulCVhYqcP9U7L6URTUV1b13vJNRi8itWlKs6u6ExFBim2kMqvfpGc/NhBCvuX3zaovqMa
uen0cqCPbMUxhUPqAyJ4CVCHItDZCWOnHIcuu+J0za7Ebb8x4d7bzctgwOcX3bj1VStMJbvrIEbu
u8F6wr70R6RWIW/hxfVevKXC/LHe4EnbJKFTkUidjTAAmhgBjDDvTYbrJPo0g7mKoms76GPb734s
746lsdjQ92wc4qMcenJfw9YRuzGaZ5IJd3jof5tE/a1J6/usdBMEHG162uOgY/PXowIXBTt60QDP
w8ggUNwiX2htu3sN4GQ0gAIWyntD0R9rjV/EIytJ5XWIf4L0a9p62SbJxTBadg9mRoXlXxoXhn/W
W+ml5UO2lwaSRFX9kOWyEz5CtlwyuGYy/jrktXEZoKdhUrKVMk/vmSlPpPLIY20GAD0eRkNyIWgE
QRqQBT5idTWyn+iBc7CX5O7QW5603C3CJtIZAPryKufl08ln8znHrxfrrSuu2S/Ngoil9159LMeY
wZQ6wgAQpxS+p04AfIuPEPBWBSDbp/a+SjpzK01r3NGhkxCDsGIYioPbkwM94WUf1sGkUNKeTtVm
cNcrYg8kzerodc5uJQb1yHpm/DD4JsjESaIzrLKzlTdin2vVeVlSN2wn3UI1vNxMUPNDMmoQWarq
VPazeV6C5ZZUdr5DAnPXBqPhcM1CQg3Zq/aiQ+j60cyC/ExHxHvpdF+TyaOOBsZQ43R5hpJmnT2v
+9dPjA0NbOjPmqk/LQY+uNDXjo1umWHiWi9uUC/noH+TuM+CL0FFIQHXISNS/dgzDBr69FAn+QRf
UWgXE/9aKA/TUUSLdkm9zDu3y9f6l049sv6Eoo4haGtDs61mfOF9y4EA6N8WyOtH2/aCSzQs2cGv
rO+pCPLrFE94+yxlGBilw2hq1i+YPd4G+p9jLZeH2POyY5EVBsqRAbp5IYjF0AjMqMcU547acS7J
aN4h0TmH9SzXs7A8HDQqq/uqIzgsUV21kB9SRir+bGwj2tBtLS0H1+3xYMZzcnKLgvmOyIkKy4Kt
k/Jyek0Qsa5jYlcAnBsMD3eWygHuYAhe/PJNDNDrTCc+5V7rXhpVhEQGKmF/QkuN2OzJjvv+KB3/
4BlAKjl1J4OW6Q0d+H5J53Ayzd+WzPJdNpjtxRZ9e5kS45eAnL4vVdZw0kzkB/tlvMcnd5dPo3Hy
7IphDijhRZo24aUxY0PW4uco9t/ydCQ9PNKhs0SIjkp3iycEOngru8j5yennh6rjdkkC424S5016
5QJ/UOuy4/QcV4tx9tPzwgkMS1wBDOFFAslpPHRGcY6HuT/opUuXLMTSnR3N60AyrM24METZZrNx
r2A4nSHYZ6esjuAeo1wAIzTy/kxbmCMyOfus1Gw8mReux4ih8uLqZk1b08M2r0iThxSGON5gQKA0
Yym+QQzjOuO8MoDzDiVKXfcws7Rq23YI9S0vOa4SrrrvQYDz8SvGaF3x6q7rqlUpbQb06t9F4r7a
5fK6VhdYLtYhc7KDNBnnxX33g8TVfO8z7oPJXXz4GI7ky9SHutIzOLiAQyvB/jrardToYprSQ4Kg
anYwwmrzzzmOLys9uzILd+tRSDOuI3PJRLQmXe0BftR+PcuVMK0goiUq71MSQmo8G4nxYNjkuTNU
2S5DwPire1nrpHZm+5BxeUgy6FZFFLRbDf9jRXbG07bbOtXypLbPlUOO+AVWf8vaz7vARTP7RtwY
lNsu/5CKGqxDO6dMb18WUX4oPqxin7sWDHSETYwSp7BDEpAigoxqop8Vai7jOWTXp5R2OVIjoebg
F9BFVJc9IkQrZw7XiG1O/E8GrrgZBl6nh/qcC0hn2iBorXhkFckscaNvPlZu/5jQuXvpHvt7eOq5
PBiDfFn6dDxVJY50qZXc2kLWe73br5qtlSCMU1y5bXV60RGe/c4TKMsgUn5Z5F9vEM+hJ7Pob8W0
+FgGlGejR/ma1UqDGpjHSRMPrR68xM7CrNK8092iDXHliwNztyzSr0UU3KuMoAbtJVdW7q5bAGXN
Hxi3iE2vi505i7vw7GM1uwhNnOPaQHuKbTx03iNsiUdZdtZ+7GBx9V57KlY0TekBA+1EMtVdV44O
ZTwjiSDXfqjPXdCES2E9FwrQbJS6RsvAY3RsQ2UyULRYV8eEN0WnP3YoX/h/KsEqZ6+KcPmbtpku
cvLpQdHM6WxFVs5ABklGHP0ZE2wS1ytiSSywSMrITWY2DxTRcrOCLVNEf+KNxXcP/xeMkH8gTTvF
zFfQFecy1DOJkoiT7k7lAF3Fnqieqpi6CM/Q0BqWBYlu+dFp2r4rtO/rC8ROBKGH9cGqpn6TOd2L
Eu3YrA+stuK7qj1X/CDCx6gXThyq+rwT7XPO6BqRDLVvCWiTZbT1iVZf01YjFUN634rZehBaf0s9
WNBRC9O5I+GCWG5Itcp/AX/2TaA3CGcy/JFdnJ84NX1wXqSDp1o8fdex0N6ZHjdIL/l68E404SHw
RAP0mRBJ4rwU6tpKJQIra/UNuX/8Mah3o5sG115JUVMlRcLDg1OzmdOtLaLGIQIvuflj/FuLbzWa
c9DqV92KvhptIT0S/iQhaiKcvJqaXC53WXGuEa7STI+8fmuP9SMhECGrD1KXqdilWvxpVHyGqkpl
wyb7wvtYpPg41nPwrpfll2EiFlD3bW8kTy6+EmPf/Mmj/GQoAKQE+UXXq5/yuf09gpxa6hwn6t/G
G3ClCJaeUwxgDlV0H+VSR+elbU6lZUIXw4uZRuMoNW6dILKdUNNwnBotxI2DsA9OAlvXmrKvFRHB
lTWMiTTfegCBoc3QfX2YHNhNNBrPfu7/9KfgAQxqp+qlZBx2+uhHimvFJ6CkQ3X8UREzt1sGLFK7
5ZIr9fvftSzmi5Z19hEQ9Ed63x8MDgVodIOSeqjwzMfKfDL2c0InD0mc5bBDN0Em2mRJimrr0NQD
DY7S3HV4iGxH4e2VaEX146olcWbaa2oyXiRPtgL+zFwTcLjq6zPrJ/5BCAaVwmPtj5qEXTtOGsQz
fYGjZPCyCqdWBYahLioxa68Vac0VcuoVgFtxa1NVzR5xwUUvUd9gqACvNEbyS+FXKj6VLat8a3Gj
5gCRx2EykNkTwbgOAFZ9DlGKXAiwvwxvhEqrug4Cz7dph/viqXUd6l4q+9Egb8iH0xE8DEt/KGsT
RzO4J6e0MyBjuT5TnLQ4p3NSsbW8DrbLl+FcMjs+GbbpbK3Ow4sYP7steTcaIl3tYVzcb31TRVvM
s5jx9COot/VrVqtsTg8q+zbaaC3Ec/o19GRuw01UHe1p3yRQWvXU9Xa2FZo93+KqiNXTmZ2oCnbI
aacCky2jotEvJd3eegp2xoorI/FuJzr6dG5ubbIfu6lid2VFykqaRWGj2vcAaPWO4iCX9k5E892Y
DQgYqC6wuCVVsNG9DRFM3E+tcV4FojI+2s5Aa9SHSD216nEdcK5Nrjmi27O8K8EnzNlB39uyfrd6
bR/Xy0MnuVFX1W3kMa90xDTsrc8hmF4CrZvC3kaglk6Vfcp0bBhJ/KqRQez70rs2xMYwUAPIb2ad
GD48YOoE7EE3UfpGx9WmYx60+Wbab5hr69tSjghLFOLjxDaav86vrmDTZy9Ae4Dn0lc7y6861+B/
evg340OwLYp7lsISIjoF9IDbZtUsr8qTZBEnVrSXwBbv68htntnr/H5+XwLjmukLYeJLtoEKDzAW
5IqlUIUiyN5XxRtKUfbVZPj0ouVxgrcta++lF9MbFpVYxLkvMhpvbe0cfNW/DkAVsMbQbClfB+IR
612pVF5q3OwKxLKc/NpPajp+DVKLs01S50A+aQ3hXGxQHAR/d76sae8dMY3QSNO9UmOud1duzXtb
dBe/MqEu5a92zFupM3EKBjh0Ub8pVHknepbn9ZYr1URmHWqoQdEwfuIRWYOA6+KACWRh07v3XFxW
dk8d/Xc1cF9qWrIfXVbOoMTtQCHHvgfXVcdMdt2S/Tz+1DLyFZVTwd+RtNHKDZQoV2mihkW7Rpqj
rFBZldV3CNWCWX0G6NwyzG+b9jR4zCY674VBEzuLqpFqnZVp8JHLwb8+TVOZ4bGF5Z6u/Rnt8Ucf
SeIymVeKPCZt95i63B4NAMZ6NWht2uzW+2LFEDQGLIx8OCD4JN6H3jdVM0PazMN1crEOsHrnJ9lo
z6uWKEDavNEgNTpLhkGcH88AictbMmlQGqJkX1EPgz1yrvhEIYQvnC2jRg6fA0GJAkcLPYlQD3B/
ACRiY6DgjGm5xuqCbAZ6Z1VLDxZ+CvSgJ62t7gE2r7AOq6tRsPh21ExprMF4gO1NITQdLbXj+VA+
kXIXd1WPWbgQl1jXKL0g3hAK+1KVlkHpuX7KWWJ/l9Sd/gTgs0q8jFdvcTPOUmcu2WnsYjku6rS+
0XCZ7fhLzfrSBH7KIh6aMTusx3LUVHdpmKRmrXih8f+qNCTRuHmdfb757SosVk5zatUHtsMGKj2s
GNAE62TFm6fYgHDKTEJNXeCfuVudao8JbrPP0B4K2S97NcKEasbMy+drKds78uYfHc3tIoJXpA8M
LsAyYNSbt7xIfqz3kDAMufemFsGKV+/+D3tntty4sXXpJ8IJjAnglrMoipoplW4QKg2YZySmp+8v
Ue7+yz4OO7qv+8KKKsklkkAic++11xCW09brUJgojxoliRMjboyZF94tQlpPCfCVmtfVPjNAClRM
/h5tCWWGejK9PnsDONJn+uBlp5AMtI1p3KYUSmNiqotxWUYcc44pQSUep+hZfjmYS69Gm7MncM/o
ct4KWuqVD3SBPwPjpSL7JmfvLc6Hu9ifkFuGxjL/xoa/tuAeL/pJQuwBdytOzrwtTpMyE8jdtNhV
495GD1Da9A1qsU4xtX2n0ClVtjAjizeYxO0WVaGq52JlhWDlyF+VAnGhjThWvsvsBMi4ZqgNfQq1
pnawiBQWqIK2RRwAGyesWvVgMfY5OkT/YvNWQfyYhp2N2HmobGxBy++FMADFnplp0W0GK+w2b02j
GTDK87t4lhQooXhDC4P7df7GTveq+9NOtTOx0tbabX4XuVTHavitdr2kklvY/gXNUWithjH7VBjk
IKkhFwU358clxEsHJwfWtZciDdbR+qg6vQL6lehE58C5GgQxb8tHiHrMI/2CCKaSKFqH2AeF0xZq
bY5e8LT4WqTIrDkjYf924aHEEyCtdLlOHfMN91eG4jxXcQme7mFUPmoMzmrci/g5fg20IZWJXjVs
NQEZGE2LjdqcFqJehUb9MGWipuOl+ZPcFr9CHyudVa8hJGZZLMUKSqi7oiCTyou+1RVVrxZZDR2Z
UnS0pv4Lk85tc8P0rFo5TnoqQJBnp8h2C8yv05gam6LJP2UW36jKaU4p0ahtd1kSoyouWDuMVS66
AQyD2zq8EixfzfmllghwXYAOoQoJx7QN/Dvm62XPaJUuPUkgNKXoJ1foWK6DZtwBi295uzR6DNN/
yeKpbEbp0jp7YLkGDkuNACYtx3laU22kSCrodsN8o5wvgIkY7yiFQ950XzoDDw0bk7XZs5Hk31BH
AXcD90oaPngKHZitBLdO12/gkuGwh7UXbIz+QyTJXi33ZU9Mk5iXk8lumYcIHdV/5jJSogRbykw9
8qDyOx9eiQRC5qfExmvZ84rgyExzPdSa2CgMfLEs8GJnRx91XqwKDCWKjyZQ3tJBLJVTQy7PT2S5
CDiAeVd5Rk5VM4cnVXvZLvPQKpzP45AG6zZuYPG5z1PdVtC4nxcwYcExtHbCZL03HxdzjCabYNum
LWxP9EB9yjbq+RE9tOUeI3yjrYiVQ5TEHpPfcNc+zTZHN1Gd4EzE3snqe7IxQCJGeFzXjvMYMQFf
Fdp8GDvWQFFwsOt+b+zK9CCVzUvuljeatPEgEdO7N3wtKvWgTqGX+FxzCVbj0aQ6VUz6dMtu3nMU
zOi6/MGs14oY0NERAcNXa+JBaUYCYMiIfcgKao7rGEPU/BgZkjlasVHTd90FfezVUTdUl44tWSEr
eQkeY1SHms7I9SH9QR7+Xhrobm4fLUte+mG01yb3J8Wgf794LAWMSzSmtoO0NuMwRrTnkG8HGgzy
O77SqryaMp0SUJAs6SqqrwLqYZf9mOL83YzYIpjO9eth1tnroGyZLuQMDZFOXG/tCiLXkInrONAn
KHX2fa4YH9nQn+vGnJnXxGfbg4PVzPDgckWeqkKKd4enEnB223O0hJOwV/gbx6salHSjY2S7UC46
jGZXwglPgiJlXfvsx8H85VLYws1B9VK4JAD/mrrO+Wteo8ZwGlyAGpffN2KoyRMKsSsV24U8FAm4
dFNIe9piTYrFZ/Y6OtbCYmiN/j3pMESOectu82aZDGQdKLlrdZKrmdjivBMLBiC1wy/VMEzVbH27
ACjc6pqq5GUxV4nT+obkykd1btZw0AHu5TUOVcjIVQufMB1yDR7zNsw+SvmybKHLflYkb7GgKbAq
uJT2S+bH+yAGHxD9SJRB09y4zF53tPlvGhGVRl7dR/VX78n3qmau7iXcs8ykZIth1a1HFwGmlZ5a
7CCXMd5iFUIxXpGfvgZ/fVPdXRH6By8eVj1EHasQgDzhvp5PZh8pe4AWvAb+8s6u/GtNC/a5kf5c
TDlyjR0uV9A0GoJVo0gfYeA9+R0VWGBRgXls5wr9cjEFWDgdwxwdBy9+hXEIuDeuFpizYtSzRk+4
93s3PizGUAvTa6hXVsg5sBAH1PAvFZBovTD9gvJEZRTIYGXX6ddiLITZLeOl0iIf1nqRif2VtNmz
MjBSx6ZeJog0yubTK9sbSJSfy7gOtt9+aquXmbQWut2uwttF+TaAcirOUN/BtmyZ7Ebq4Wu68gmJ
5tUyADZcJnYANCvb9+/wArwNoPttEWWw1YZw3rvgUbVP40h5j40j/FQlN+td5WBFdZgrip+08xuR
+uZ6LrSvBRw2hZITj6RuYPXChAQiq8N9N1qY8EVD2gjNAQwiwll15nOIiuSuh/y2XhYpg9F+7fRi
nWPtrQbx5HjAnlVXn8UNr4cBZN5VJ2DCk+IqoV44LLXf0ruV2jnOg+3sMdPMRIwdP2T7tCQ4r4WY
bWHQBEU33o92uu8S8WKYbMmwTX9GilIbGc3Wb01GpNQhVuM9EM0THuO+eukMr94w3ln7ojvDNYMI
r6zEVJc2Kksk9H42yR0/FOZLtgTWARrgp4LXCVYi0zf/RWTtlNPYMkaV0vx07KLYSOczc0YUhcpO
QnU2Ch2NOQGLFj8Ga3SRJdKyZfzYVfJZRQWxoYYkvXc7Sf0mKmeoAhb9me3UR9w62UYL9109EEkO
Nc1EV6Oq6IUAR/6mmpvGP+rbpKGhyNUHjVQF0Mlb7SCavNgGo4dLiNHeL/5d6cxxHXs7ePMeHaCJ
dx/j1q2AGo7ReMSzHGi7YkI4bTKyWlfYYBumeFLoOBGYn4XWvCtHK9UzMvh4RtNyqLP6TnmKlLFz
mgE9AJGpGUeb6an/iG3pKypCdJjs5Gx37Ct3+aw/Ld6HmXr7vnYadU3f1ika4la50eEkku8DC5pu
ew2I+b6gLMbIzhG1M41o81yC8yM8jaEBxtZGXcJpTivecv/gKTJPSewfAxRIMLRaVlZcMn2Zqi8U
StV4Lk/urNz1VA+2YE9gFEeL6iWz8w9L4afqKnvVfJNX3tGtGNfN4iMfamQyUHT1/HtSbnGu/WnG
4726PWRHpruI8SZtMcMAwTrkbpB/UDCzqV3qQ+6pXT8g4eNAZ4ynfow/NAcBWQy1qqzUZV4qYgWn
L/31iDs8Q2SmHur/nnCHgy1Oybx0gB32CiiP0+tJbRTqBEdzlBL3tiKnEZJERXLtpCndJsi2pW2d
nH6YruENXfIPp2Xj1RpBwY1PDVdiVqW2p+B7vC5vBXFaC8tzljCum9p7WE6SHpYPdkc6pTzz/aSi
EmGJ/hAYFuZzfrSDEM82tih5kxbyh9prlrOfPPizBfFoC0/UnnbKik2qXDIzjL8DfDDwaI+JMMHb
MC6q1658nCznaXGQUkWvsOa3rPCvUeAp+0GLzKswfOnOehv9qDTrs7q3d6ldOpum4oaqqmI5bDQP
Neg07aBEeoEqVdVAwTy3mCWs7L6/SorhCpnULRT9SztgAY+6/qkYHqKcSTKSiKfaNC0GiQlbV/q2
1LfE6Gnkiq3i1iHwsh5+oXGGARjgOCgbzdD6xYL8wzP4T064H//f0fh3c2LHtn5jXG3+29G4bd8/
Itl+Mcf8s63x8i//sDUW/n+wC/bA2GyciIXyLv7frsbWfxz2T0iWrqXyLpWp/h+2xrb5H9zA6aiF
J0j5sS1+9IetsW38x7RU/A6UVGV4jE3y/4Wt8V9djT0YMroPCdFwcBX9L+Nb35qw6qi06qA3w7m0
cWDHWtaNKsLivJJl5iEj/+0i/Y1X8d+9oklUqgVdzYL68BdSbVbYRN2MFOjDtsWvYDV71bMp0HTQ
DQxBJP+FlvlXCpz6gLwQ2bnketq2p5x/fwsuCDFUZZqSVgcj22FRCJHenS7VnL6Ler788yf7m5eC
JWwSIM4L6rzan18Ky2CDSmquDgptSLP0W3FWY2ur8Mp/fqW/2hXzoXglx7NV/Jr/X3etE8ieI4ej
j4Avf+t7bBdtBA6XjvG/XT+DNf8na2T1WsLAkN31Hby3l2SI3y9ghY1LGfGprLRBjmfpF68m5dIT
1wgDoEXWOikk3pXRdIh4p3rHXORshTjFm/8WgvpXgu3yTkwTj3jfMoTt/eX6upDDtM4fKjR+2k4n
909IJZUeL4Y2XSDtP7S2+xVgLvLPF3v5hL/TwJfXtYQAcjbh9Trqvv92BTTDKS3XKFlCWspsobsy
3R6m8/BQd+MD02koEeEpKeYL0Um0m1r83tgNkwZs+GK7AYX0xFMi0qf/l7dlW7iiLzEj/l8eJNGU
0szQFB86uwUSypwDfv0ql35gCOR1n9RyCO74RkJTpSDwrszupzSvsVTtHz0H42jq5EGE7//8xv72
NkEFZnuiNmB7+fPlmmWCdxv88QNsgwYraxMVquw300RZONg8EQxZXbP7Qdbwv4WTG38lIS+36rfX
Vj//7VZ5pGz0Guz7A5X9LWY81B9g5KtwREnUjJdR5/zWk/EwCPEzjp+LJvi3YNi/2wQwnP8/n/4v
d2VI8wgVIO9gjugY0DxfxJi8LwbaCVvCP19qU19C7P68OImD9zzWJY5BprlQgH/7xISVOF6OeP5Q
6tUOCsa1YJoz6GrSrYPN2JjoIH3tM6aMeJWupggv8MwbHpzGOnQ+OemkEV57/Jspm679gLVjaf5x
HPxd1eqXKoxRG/VnfMgfbEs+lAm20OWLKqv8OHkXBgzeth8vc7bz0X9W4V6KPMfhg9+j/n8plIsj
pfBQ7svJepwmtLQlCELrnSA3XdeCBZpia7ZyUOysLHku5qZegZeyVhwQoB7+HA/U2A8Pti2uepNJ
qREd8GPIYecBtOp+cbOg/5rNXKme3od2vItr/IRC6xiU41WJbTyKGeifaXHXuWS66LgkrfNcWgr0
u8rr8DAF1q5N5ktX6we7/Uxl8p65+nVq4S/d+zvad9iIQ781/eRbtYiqe1bryfRZwhjpWFSN95bT
fnhqK1ZXRk/RmEdmu6sGMKTR/NBcPOt0Ra6OYqUyvcGOKFgNfC5jFAc4KU9ZJ+FdIivjei6bRyfG
a1x2aPObSluPU/5u8Jp2wwUy2fEGn5HvME0PRkztrcv3QePDebOEq9UBAnYRMwLWwdD55LwZjIZz
l9tSjrju5iU8MTYwdfkDh5o/TbdmqT05mJHD7c6/cYckwhlGgxvemDC6oMjl2FhG+nXQVx+kDazs
kY+qDWw9+FJd+rg/J/7X6FUoQbzhQubKxTNnTAZ89sXKP9aRcQsFYFgFhIdiYTvfjxYqJA5h3+sf
fITEeQ5lMO35937rb+9T5X6K2fO773AJiqBmDP5Z9+O1rWfv6iWKmUoZjiptstyp14un+q2FxuFr
2TuSsmtHXSmKn/NYYcGT6hc8HTcKlkpL/HOS/L13YYdY46WuIZcBjXlleG+VJs62jfGQ4BALhYI1
FTodg1R5n+Ylv9xq4eNg+sOAIchpEU99geUZiWDXtshID6W8mHlH6yLqdnUVa+u2TpTQGGbkVN+K
sP/yVHiWaXGzGuFP+zo9l1+5sTXuHBdrpK4QR56r0/LuXZi5q9HoH9S5m9QtKoN3JZbCauF9gEQ6
TPbJ7wBiR8Z4eDVbKySUF7WUCYPkUdbFGbIqkYVBfkgM7k3Mab/H+hTrsP5iNUm1a5uyvUqT6dmI
i+YE0ROLhyySfEF9yGA4aKpdrQcj68My4Xclt8tyhCz0nagHd1bNCnqaV8sM792uIH3AVUlEaitR
ZpiDgFuZ8ayUB7ZbphnDZQkRwqYQ+U6A5ayG3iIsAzB4P3rveuoIOy15OMlknqbHdqYmXLatXh31
kZpmjiyhKrTX45gJuFPTBQFmuYG9on8w2ehxQdFnulmmvA9rmWI6X1Y1HGW2vq4JsfxIn90mfddq
+1DH3ZsDaWniGehZLkYIu0WDfKxDARaSI8sfKIFHD9EgcL61X/4HX+6xaeYhc/sLnV0KvYe3hREZ
l5wUZEQNIYIlmW0azTrj8K2tvQlXEgAj6HrujKm9jXC5Ga/1JtY2yPpvdIR5JBNqcj/oB8fvt2Pj
gv8StbobyBQhvyCMd04zor6Q5WYazQtkOJ4uUVb8onolOjkBx/Kk/2LlGdjwVJ3hb0HcNmUdZJvg
ZnZC5wRngXkW2PsW8M0r7eGIjTlckWg4WlZ95Xbsom2ljskSwZ0Go2sndO2JZwuFjlBucHS1Ztfe
wLDBODQq8nVY2Y8ggVBex8rfZlXyjBUVGsvCzrd+xoXLDH2baDxXGSbqiPCny0K8WxbkUrwImXyr
40DPs2/UJQdN59KwxXUd5oVTp3/Wgf6YRAXSAON+CPzriZEMAHqJCb9HtsVyi6YOv5J8P+ZY2anF
T8A1jsBHS2FgWsyCKpLi3SBCDqs+QJ4W3HYikWrtsKyjsS+3GKp8SbAfEjwF4hR/uhrgzRq+Vexi
IKNVhmE0IErAPCVsnmvJFQnbeOfBquh8jRji2vgpZOtsgjmF/+SnHRghkw2RoKuB5knyS6jtscpk
6jIyvnRMDWYDotK4mnHmGEWEoD08ugNvHuY4O0zQbXoI/Li2z+WmKquNOc3IkzBvQGQ1bWrD62AL
+1dxUZDKBSeEAX205kE2GZSVN0UlmEb1lO3e9FV7HdbI7FsTZyYQ15fQAefymovUp5h+ZFa0lt5Y
7SyHF+vZzOvEAriL+y2KJQbb6t6VGc9QP6MQtS/oO2/HkeXS5Q22br75jmcz5Hw91iAg17D6mbhF
GbfddY13/uHZtBnVF5gv2TZA5lITYS//4ScOTZKPGmrScJpNIbdVGXyY0olCxqr0F9FgQQLEnlCq
WjaQUbKWX6OOwoQUjRKhDwl55UPRiUsx8ghEgXycCwgbai93xHnWnXjtYMC6Dgfr1S2w01i2IEei
00+MfBtVkB5ck2FS9VG1zgV0+isbeWwtT38moEzfzEVCgMKMZSRxnmB0RHjwZuZsg7PQqaY9YAZA
HGXFPbfsEHsZwO5OSlxVTWfThQV2XFWMgz0xpyJB/WtzLm7mSZQHNeFzTYMnnMJA8iwjtBqdkyzi
aFU8mp3XPxY1sxgTgN6cvY8pH+4N1xt+JqG3jlJxDBkOvZEXobu7ttMG4iPtU99b1YHmO94kQ/zq
tb1+nfvJcNI8ImfjLNhbZXJt1v2+xkbhJqxHDP6xXl13ZmhvSHab1koiD4MAHArJ9b4gyi02Lj5s
IQHsuDbH7DnmKMWRAkIE9KapbjgE9Wyv13O9ZUHHuP6rePrcK6HdaPpGxPW0mcxpS7TGVRNZN8gE
H4tBYP3ztvTkNsse+t22k66yvDPItRjxtLBOBXljoOzmHdSQYmOU5W0qEEA4mneo8Lxn4kv+cRbl
23jyLkY8lVcYyG3qtJvXYS7vdIP5m+OSo2O24TURjNe1LeudFHAzRDf1W1gM2M/U3ac2iDNp3mQb
m90uxk1mP1b5tQNti4ciffBx/Xfyiwf9G3oDzydKcapXvcVREkoHPCqxzQMkrZiefTvuRzdyfOhy
MHZQXMmUKG8by8Dkyi7WsdaQsZdsdI96qx/tV1tjbjaF7OSEqFBohTQmtdXx6Aue/8m3D32ewhot
o71r8YI+dkhoTB3l88MR0JsS+RnxQOvEZV1OW8cnzG6efFQOU1zB/5ObsEl1LLhKMEOBmASHL+cQ
QWYZ3Kk+RdA1sT+VnEjjTk5tv/f85pb5esrop5o2RWdvjC51t607OdSx/Y825kmb56HHm6yhjPKy
TeHFKCAJgHW9St+4btQclIeMmrbV7VCRQYQLxiAx7tUwNcIiFdJeFEwbUekoHphgIR/1t4YW/GQW
w3JSPBlbvbroun3n4AXpCJgMDd6tfp/tl5OusEqaTFTjmHIiIRlD+4oEZZKTwAnYzvx9UBQPZm2b
+xlxfOyF1kH6MIY5FfYQLvBiNKMbH3oO7IXnLKjz3dS3P7NaC3ZTCIuW0BPMszpfRRBhOY4i3ex3
+MBSFHVxuLcR2nqdePLcNN7RvYldEPc3YmqffWzS1hPZECsiurFGwNJON6kNZukdvDGkQCwo0w1p
4aLGIoAJSPFumD3Jnz7mmxh9eL5xQUqHDdBEma5RJjuxil2osnd1YP5Cl5BAhOU6jal/EgDhFc86
bDD7BbEnDFrYRkIVBak798zatetSqznfTeosodOZ4ViPwxWbYBz5CJkoW9PIIjV6UnaZL1mHJiOg
m0n6rto1cIpGXzCIc7E/MEbeqcUNGjTkY2JcL9dktrynsijv2JNeSi88L6Vul9BmYmU0rloilEx8
polV6B4MHJXMr27ic8MGfPervaqUEQZdigzTC5MhuCj0fh/rTbGKtR8OewebYLAacRXYzhbiYP4j
MgTH5YbpUMPQs4fsivlScKtlGHj4Bd+qBrg0eS13JqVdU1BoqNQEgxHDAda81zSnyNvaNKa7KiY+
xmb439uS3091wUCUbYNkhwDleeAi1SMgCDYHtzFRzZZUWItUVyHymJDI2H0O2uQnfkPYbDQa0sX0
3bS5/sPc0nHSp2Gjlxxr7linQkUyOhKSC7m4ZXbn9uMZxfhj7okzVlzflUovTbpt79XnMlCPmDNf
HM7pdRXXUC6rFkuC+hHf33w7YGBBNnt90Oos2xkeFnmkR1xbPYx11853IRFC2yCGr2BDx6e/dAmV
QYC2oKGhR2tqqSuLazNmd0tJ1RX3kGyx+qL5ggOFn2NLAtvMgaraUtH5b2aHEXzMPYXas6zQULbp
qvHn6yTPNl4V4DwHe3p529LDPb00QlJn6BYQeB5MS7/FAKXckI8KgVDpLUzhPsaZrzIEoMDm/YOV
+8Mqj4xDaA0P1jBdxw3FsXS58FT2NGgYbjKIJDwXsVb/kNbUPXkWHsO8vBElEQgOVrmIfC7LPZBq
josZNakT6j2ofbUoVW+h+mM9ml5saCsylyX+YTHUvsA3Vq4Fg2bpkq0M3ournXWHUkvogNUzzyGZ
Biwu9SbMttz4qrUtRH6jiimuEzxp1axWyXwtnWc3QX+kldOxMM2TqHkmWme6h/98ct3pOku7WxMY
YjLmIyM7rOEK/g/1qxX+4YQ9Tl7PNtkFlZywc2eNFFZ05wPpWaY4lNJ7q1RoXGWMJwOHKMad8bul
WvQhpCQLXhb4bXnzhjpzKpv1auYAFQmHFLZm350oNkPJv9TSHJzXl1cgz6rfRTbcsuDTWJwD5DQr
Y0RmZ9yPRiyAYMYbND5yrTm3Wg/xmCgqtWFIhmgZwYg6u407wnmPrYZFyuXRahodL2tPFBoUwfR6
0qOyqh8XNLkO2eka503zBOCZSXuZ2tO1Opch3xLmUnw1Pc+0aur7kpJdGkwrcE042RBROox9112A
B14deltKDH/b0QmzghVtw4qZTu8NHW8X9dTOCh1j4PiJuZqzXta8Z9XoBZcHbeeNR0IU3tKRBkRt
tDhPxf1nU/eY6siduqvRLA+idN7HLHpPjA/EG6Q8iBQeeME2o91OMEfJCJo2c8zHVhBE3/L0hOP4
4LhPqYw+cHeeC1CVRpghp/oVabMaajOuSR/cj/P4qj6m0BSmzKZYdeLseICZLl75C3ApW5NuEivO
Ink2eTpqAVAxII/b4sUZbZbZgNUx+A06+DFBYEHBMeZLraFOrbKHmqSGeSBZLOLxx2af5p7MdMTJ
2nqhSxpQyZALHxMd0KsvXieRzFCC6DsU4OOEsKpsUA0x8K6jVrti1LM3KBJdtbSXL3j/AE6tYkXJ
qvUYIvYUke4tzqMaUbc1AyYGFlsxjHeuyKbtAixET5mDTQLRfQR/Dyy8MKYB7/ycJDMWuAHF0yRi
QFUCUhoGlRk4ewrqkePksyAelo8DaiPPfWbuerAT4ajemlVpYvAGmXIPZ4hufYHPiK3wrRTPv+Bm
gOYytezqPhcnMfmYfMSxGX4CHm7rhhQYGcBWMCj8ciN/7XrjZnkeOtJLGtHQ2eO1v4UxvcG3/dOZ
ieVJ64lXTrtdOBKq6L0QY33wupklvjx+8ACsALuCpdUO4MFgx3U0wBj7kp5tGhG/YmAUqPae876v
w28RsnE72byVA20RbK2rZpAP2YDhXWVi5Av4v5oMO0ROMhLIohpJUNil0woVVJaN7AxFheiqy72N
p85HBi6rBSPNNU7dGNCtcPCApVtNInYDEVK9Faj6+wqH4C7ihjgZS7KeTTZSkLucKXoUVwfaUw2l
7VCCDEb7GhIi9Av81OopfmxFjcPQ1WChd2nSTMMXF+6oVd5H+JdhAYnUOmjPZsLvrtle++S5C1Fn
9S1bTOaQx9H0xnnpPYtZICnzok3Wcok6N39uuuk0JDCipkBq66zLyZhz3HfXyKkYzqFln+0x/15Q
Gk3jQzckpdQV7r8CO3G8PPS1E3G0oTz4ddhRKpJiWLNsHVpj38EgLEkoT1GkuRFsA19Bcnlgs2gS
78tLaXkb6F44UmJBqgCxqoLa2Vhcu9SHo0Wo14Du6a5McnentpLFPa3ymSFFRvFij+JbjphweiRD
laAIaC2hKt/lE0dIMoMozeVrO3e3lUbrHZQpTVTmsKFyvGGzjJcUqv6lZ8bsHshZnW2poIzuXPFV
4xQMY4fiSEFTpsODSdINarvyFpRhxbCaIM5WbprQ3+E7lvC/wFqyZf6u3Fq8aYc7uLxZnuVWM+lR
q/l2qeaWD0rpNW0qx2ZvpskDmc19ddOtjl9qa/s+NOP7EKZy61U/fQaM+6y+MSb9B7Ei4A0MAYIQ
J40Y1Y4VWQGQA85C0JzWwqa6Huqrsggxg2DVj+lDnWJKrJEgsmGF7Nti+oHOjeLOjc+zfz+40Nyr
KOiurYw+tBMmmRo3LWcpW2kDIazIjwkf7WiPV7pX0RQ002dguS8aAWs72vO9E2JyZvuThESZv1Y1
oukKJjs+pYq9NClCdF5Abao/CFcUO6JCcWm8QkPzYw49F79Wet2ga2EThtVVkbqYzYqk32BghiQ8
Nm9GvZePk54/52kPv9AhbUvRJzV/NzvjAyFa2tYFvlvHOgFxBBnC3Sq15oI95Dw6xzLA7qecLRTU
Vpbgp2dfYym3kaMpd3pfn/s0G1Za1le71MRPSSBuhkMqVRRx1u4yg7IhkeNtizHRyYQRGvWwgEkM
AFQKgv4QJsNTIy1xlceoiyi3aY/eobmQH+s9O+i7nByWV1tpb13pK4w0TA5zRVJnpacv8OwQbUN6
OhmYqUAaK+4I6AwNbM71B1HLbrdo0PNWdMdUfcGZroZthi7EVKEc6ktg8EX+wErCOLIWxB9fnNI9
dslE+a/7GkAHWoddP1X3WU0KyPKF0HBB8AxCpjAsr9qw4tdnxS3eZOF26jXCSlFyRgZ++E0EXiyU
qYNRhx0IIbtdAMlwI0pEzW2WfbS6Zh5lrv8oKgYK0NuNbY6jyaocjPy4fInT4IffTP7WtGrnOHrR
71+W7yVIn7dRnf6MSSiZsnK64mraRxI27ePyp7/81YqktQ8dAoFL3HVsW45b4WNsqRWJfvyfL9UQ
ZgCKVbLt6wAIpx7jFvYQcvaAEGWtlwfstjDljuqhzlcuu4AVn9LQekTPh2G5L3ejNY5bPYpPi5vF
8kUqS4qmVc8VgP/2f36QBLxQloJoGJplHJcvwP3mrz9JZacDO4mfuIPCJnXT5mmN6ztf0xnuVfpD
mxr6Q4ltzy4tgAajQFxF0MVPqRk/W6KpT3aH8+igxflBI5XqyF16KLtwnZM8+KiL5sSPx7MwiFmw
0iy58jMsRry4iNfkxGL0XzTWvWNo5n0c6dVWJJgC+T7Ux85w2p1NRaDkET6Ke/RcLCj1V4D2GpFk
uF7+Ng6OsQXh1wjJIBNASt5OOEzVw2zl1QN+zy7QODjF8j0Sayk/pLiztduRjLp71EqAYpDI4D3a
epndxpuR1lD5UUU96P5spzYHEa4hrdQE8Lf6o1NEn8YYwnRUJiCF8gRZ/tSru/Db93TR7vrQfkV6
HSGpDORmMN0fmk4Wzuin9TVOE+F1ju0JJLJjr74sfxr76BHgbF61FSe42+rjMRTZd8KgfZsyNjwu
31q+6Kn/x1+rBsNJgq4zZBM5wU/MGUwwyaMT4UZg3Kc9q9wsO4QhmX2e7v0u6Jk28cWbpg+OI3sl
3Dl4xHOzHJpHB2pg0JTTgbyArameYlc9nd3k63tUAac6b0OWHyIAreh2IO5ofg2+Y4Ym9b+jb7vx
7MomVX6Q2EA3WCvEbDWbqFb1abOdOgMbMfWIo3/Aa7arSI2LdQynYuwCE3nsU0HYCEEN3TFTG00Z
lPs4lf7ewszXwAkxiLCGRaqj01Pus9E8R16yZZRoHoJuV7mpt4ObjcWkgeOR6H38MfhVQnfQbeTe
rUy6CP9DY17H80hs6qxBVxTFR41T8HHa21LnLdiNPBKvKdnXMMGhJOSPumcTaOOFyRYoYlwXQYyQ
dNbt4/Kn5QuJ1n/8NXYqc5f7HienvCJ2BH1bUffHSNi8yBD98afle074TGrDfAV6TDhoMAKPR/GM
LhgJ8spEXLiF7G7j9dy+ITS5dmKXI3rq76oofs2iuoUM3GyiqpkORtg9m6nLnR9X0TTpiGetDOBh
CE9B7B1N/M3WhNxWp8p3AOlEeGXT8pDcgWqw0n8Gnr1P3Os20Q9ROb75dXWZne4lHakYDQLOB+pS
Ol8zOU4mJXw4Wc9OgmRexk3CThLd6gUYBsYF4B72m2424AR9+1lTlHdNJvcQh6vtt4XBcGxgkzYM
nnMVTabYGi40MjQ0nnCrTZmi8fPd9jVx8p+t8H7SmOBKiDzOkeFPMkjfJ7uB9t8+FKHDtj47zEPG
XahFV+oD6OawJ8XX45EYI7yAlc4pmShu0bhTGJlobrGaBGRZV324i9mQccVib8Pz3rDccxax2zXi
Lc6sH83ML2kIu/ZGjrlBYmkZATUaTv4SEmPGTMN7Mv3wJ1qfnwgEwL3u41RA/wyp4ByH9nvGSRu1
5Gm2jnNtMowzmfeKvNk5szKamDrzRATcK7vQTapH+D4ZjKfg2+5NKe/MukK0P8rpMGfdKm80e0tg
HsL6mANuRl7ALK5fNfc4WA5bqtnmNAsQcEZR36gHxl8oj61JMizxO+ZjRKoRyJKn3m1wOWWmbI/Q
5JnXBX5nkm15yIPm3tB7ZLW0Twuil/jht4KCMN2hodJBWLycKHAzINNBWbc4w6XxyfR0dMUmB4bo
AhpIa+3Q6JgafYud4LnXus0dqqWtJdL32NcfLYpFsEN6ZlLn1jGRrF4PLgAln6oRKoEEFsri7N2s
PW11sGv/+M98G1tRzP7EtvF1ugJoTT5TQcv4X+ydyXLbSLetX+XEmeO/CSTawZmQADuRkizJajxB
yB2ARN83T38/0HXDLldFVdz5iahSSCRF0SCYyL33Wt8yf9MXtcsSmX1L+2plExYztUqlizjQgbFP
zEicKv/MTo8ElDrjcpbTn1hbTR4DtR6luxcruGPsumlQwLPN18rgeigj2ozm6vgbj9Ga3sqWZ20L
t7eTspkyWxSXfUi9jQh8HObvtuQk6BV7QuEcktJCEU63p1S2vmvrN+gC7xP5blttXFsH2Q4g+cyW
X/l5r53Rxgf/fFD0VdD1l4OChlR3TGvVP/6uy4tANbm0RA5Nrj/3yImalJJ1fUkJyaW6c7OMh8gj
GXvCFv3Pf9v4m7+tC9vgj+oIoAie+rPgqzUHK6fVnx2qdeKdh9Rf/CE9frZoM2iGdVsa84ONWmSe
9GfXMY4eUPa1CmMs+hB65NQ0SMHZRzBS7mDceMfJpOXzz6/S/osoDDaocCzPdYUnJUPDP7/KooFh
TzIsp43Lq4w7CkS3bccNyzDFJE4bBC46MQg2BjsM7++rZKwe0++rmCNJeBdzaLIoMtxdSUWM1uBd
rrWcm6H+dMriHYPjO2Cn75wTO9NgUxapGCBgwub2/ipBjMRat6/twK42b+tXNYMMniKKwqtOgzIB
V3Rp+04GE3ugkDfSrNorLrjRMt1AyeePyZg0lIFR3NRkl0mZUKKwmufW8ECA0TcoNndvnp09rAUb
fZ53uxkfsqZdnRgvxtpkTOz6aBXsb0EGLoweGzk/ZlN8+Odjrcu/iGM52JZu4HZwoEP+RbBaTUmp
ubQ+8OinGJ+EGaBRpfpd9SbNupKZ7aqKyqsjPZphAw4NQwG+1Ft9MHfEgJZcDugouw6BU1pWtbDV
kvHQDto+W6/c80g/Z8kzBy9iRP+k8YYHM2QAXOnleWm9fDeI5Xu+aAOLGwRtu56hGazvSUzHQkbx
No/fo1ZDCKfTr8aZ874OFIuEJpkaWfvJCyFBmRRxmbPrMmiISmUcKofuG22GEp/U1uYSGqjufowZ
TKXkhGHazl6dhYqYmfZ7boB2wAS1rWZWniZ04J047ArX++OML9d5a699y9RY7eg5aHqHIbfovmDw
WacMeW6wU8AAA04hFsV7bzCOzKXYk6/AyAsYZhEN5LpJZx2NJBDvCvGRjR79Kjo+Jq251GjOGk0u
NAz8qy2ve7j22iutvDWd9BhX2rfSWPlFAIz8MrTe9IHtXmguDEZSCiyBrqyN2m3DuJfM53Gv5Qbh
zaqudoxLFFim6li9G1LNpxHZ1DbNrGeLO5kQnKJy/GyOMRkYxS40+wu5tMdqFQkQj8Qp4NkHuJuf
ojUYc32p9TEq42/aOD1APxzuZjsDQrQi7YZ+epahhVgDz006ds0JQ9DHfzld/+aKogNA0gVOAMsj
7PfPS0PUozExtTY9yPWfvF4NHG5jD+d91bqbwlEUrbi9UOQk8PLW4d06MCtXJZ0Z06Sru+xf9Lt/
VXx7EtCOYfE5AmZsGL+9JCLVRrtK9OSQkXhU5eqe7fNxbX1nI/7VZj6Gq+KsHIfnVXqFr/o9FPWL
dK1/OTZ/s7hLD721gUXCRBL5u/S8T3rw+UWZHLo1umjq+VTh7VUkJqJs6bYoxb80lGrDYn2xG+Yv
EZLzdu1v2Kt+DD3FtiWvFIKV+yT65Mkw4zmgExZCGJ/+RYnr/UUm75mCNQeFvKfr0vxdh8sG22QM
PsaHKVWhD4kH9mjii6FVeH+MdZhNWb9kYHgs3jYIhjexEY4nR5hNYPCLNKjPc5qMQZ+4eYB+wtka
azcqAQ3rSjPx6bNKoMYI88ree8agi+BBjDnFY0EwTTV47XFMp4/5rEqoEqhijRzEX5iavqdZ3rNH
LWSIB6N51NKsCa498UhLuPo0y8FIpU+nzwuGkcZa9lJZXXrI6oIYnT6Jd3wsth3Kyo92bhBZ7N3a
8bxcvGHZJDNzC03Cmjcr+6QaPjYS0ByuMh10p6e9NFWbAeUZaK564nXOEOtq8rD2HK9S0YKemutp
TzEDXILWN7ER3w82C/JSFI/gvlk1ZT4TnaMdPWHdA8P9bpWi39vyEKqsOZA1QEO7nBTJzk28tZf6
XHtV9ZDNMBTtlNUqn7vp0CTJt25Myh+7j/+1Rj3N1bf/+e/3r+QV+knbNcmX7k8GJx3T7i/r3F+t
UUnbrv/R6v6b3/vDGOW6/9GFqeNkMfloA5nHSPCHM8rT/2MzsZO6wcX9D0uUtP4jhIBGj12ZVA7D
w1j0hyVKiv/ojudAEWCQy5TYcv9/LFEGzqvfdrSeZZEuxiuzpeRzbf0m4oeECP6katNjNrD6eGP3
CUTXrZd3HiwS2L/oNPhUDcue+bZ7UElxjCZirKwuFodm9eyZFdYDZ75P6YaTkrrceWFXHkmie8+m
kkGhjnwtDxm8wF4+pSSf08AcGfsYcJDn6i5z0I44a/BESyOQ6/92htIwO+RaxdpwC2xWAIJPDRq4
y7SWAY1DVGQMg6GT3xsDp/BkIXUac8I17vtoXgJRtZ9QuqNk7QGvzQrOAcVH3H8BB8/Q1DUf7RWa
fHWqs0cBPoykfxQhsmy84FNfIewRDVWzm2Dr1UvvjjxhcDJaUewU02pPC7NbjMjp/YTQbkvSRbtP
JpRHSybmk55HX7QG8AYiPglIU7Kk1+FbLFVy65VDfAv/KKF9JxKmxeF8Vs4yQqzGlpkn+dHMWf9A
jlaYtpWmBUAaWd3XNIJ0WocXicOLq9uYVKT44MJeZFnKuouR5pfZA1lgpcNlJvjvUKbVPg+T8T6L
l0d6BphCVJo+uuIz8s/jEBfDtwY0Hdukt5F2zham/sTINOyJk6p1H3xGnSTLbixbZ0Npk/upjViF
5gExCPOTXhVgm9qGJ6Kcg32HSz0cQl9Zw407MuNcrgAyGc/7ckrL41Kj2F20jOSYmm0dT0zasgyS
snlHfLe9Pnpeg53LxbuZkoc8zG7cECT91ZcueEKV19aWkgNmDhwEf/ZUiWWW+Pe5SWGcGw3pL/wj
Ba1aaDHxjeNGbNW65MsQW+qmW7+g+/3jCymd6S8/Xu+9Pu76kL/78XpHaCqxxwx8vv6kscnZEqRF
hK7qUVL89jeuz1dd77l+u+Smt6sj++G3l2Eql6TPpX+pUduffr6Kny+Flg4kha6W/s/bfj7u55+9
3nb90UylHrgCVeX1N37ecf0xUtFQ/rjnl9f345Eashs7I/YlSqmjfz7wl29/vgi0EgFpD+SVG3mJ
LKgU6Iv40upG52cLamV7nMV5jJgDmUPu+cMMjJedISk00fRU5Gc7HdJfvmizmZ4dI+M2tFtb6AQN
kkdum0byRGW4d+rx7fo711t7l2BEqvQloIt8ssb2pRFZGeAkjhpfYiE4EPgYa/UFfDqySQ9xtC5y
iGndqJ2v38k4d2EskRfX0f+8yZzpNHrjcmyUMQZdDeEoJVRQ6Ac7X+SZmlciK+WLB8LzbEIkNWSF
jz57gVQo99f7jQ6NitMOaKi0+abQLA41oofdUI3mOYpsBKvrd11GX6PF0eLBpADthfKCE2sxlIVZ
SCPgSHAMf97mxACdetGcpvURcxN+aYht8rNUHpJxtG+qvLBvYpoDwIRS8gfX477Q20MpV7nIvtD/
EIQVKtQBVWstsJFdQRYmj7p+EXam//hOurHaV2P6yk61ZPHM3gEj5nvkSThZvBl8uNMfDNezblqD
/2dRH/KYUlsHPxiaxRciHKnmAELsSMqtLrmTPhfIOfb4t3M6Nh6jojInwa5H6CCXcjo7tjOdZxUD
/shLgjvm6VyuX+CCQdbSGw8hJI8wmvtxWORNzkpPGRTfxvfJCOFbCzsdjSZRftTCdEqL+KzWL/Cq
5KkFrykm5h+Z1Hy3ReJdODzhkKCesBGTXoBUYW/N4CHvxUj0bNNaiETh/pw1BqpnosyWc6tyUr+r
8BQv3HS9fRmjGuGhq3bXH9V60l+/+1ybJ+m55XnOjqPmxvROa9apmreg8Eb4Dmll3BUm7cOqg44t
kHXpyYAKj/30OURTfI4WTR0GkDaE2tFhhwOdm2fCvPQjYuiDWaKt9i1m4EFRUaFILbL2lbSerydW
I4E02jFEKUK9s0ttlvllabGVtebc7K4/Un61u5lCFWHanF864ux8kkF6ah3SZSHhbBIVQa/I75s+
6wKYrlgqoKXSiWy7rVRVduzTud1OWuuxO4/0O8fK96WU2UuiFTR9QkWuMTI2I3OL09qaQztgpUSP
UJ2czPXGOVTjNmrGAUVOBYqiA++yUetjxrYrmV3z3Y8bf/58/UUlyviPR/728OuPBm/PzpP93fVP
MwxyAI9CHbne+fMXfnnqH98SSPGxDY14V/58Jde/d/3zS56v7e8xBPSOrHv7y4v45fENkPCtERUR
sAod1hw0LhJ91y+uxof254+pof5y2/XefjBjiBVxlrl7gzSRbRMKGxgiBuO+DrQ5mwJsQ3zg7M91
EX3uwqj2RV5/thfnkz41A7R6BQN3SLK9Wl4tYEQTx/UIjY8PkEkbmhxAw5+UucedPxyaMHV8bBj8
hlGCWDWJwF4SHFJZNh/zSn/RvOZoGzHwhcU3F5jmRoyk0XKqh8EuDnExP3T6OG1APfBvZqyhVYHe
U4ClFkL8qtQRGeOLAZwyBnaETsV0S2Ty+qKgQFhnMo27A8qm1glLX9dPngJxs4xufczIoBPmYGMn
4elLm2w5ev0BI9nXsaDc02Kiz3InyJtcXByDiUTdtU9I49IifIHyuwaD2B1qNTn7o1nDGFzcW9TC
u5TO3jbOtU95lQ+MYyzI65N7qOPU8FtLJ1eBnDrfHZL+3OdcalkIcZ7YjDJKYCBKHLUGYkYxtB5i
jaHdeoxEV1TQMe2Q34rRSoKwXvMpJIazJM58o7ZDemCgOEtXHmNrmJknCOKXUaowkampdVt0wrU3
1RQm4wvTtmlLujbyYul80HgfmgQyPiRmWl5pBCPFQnMKqJODMKK0HLCyzdYetAccDvk1scp4lwvA
ipNaS9TLDORrTxjvqx2ReW6HawI7LeN0BlAWZnlDxGNKvaoRQ8Wc4qkynInYMlxy3YLHYhmim1g0
sH45PdmL2fcz7bYz2OZPxbPTZ+S80zUdtRKxr+hfWxvYoTc5nzGQUORPJLFQagEcmzbSI6DQHcGt
GSNIqGhCACjgf7rARgyhYt+7YPG4r5wKfje5Y0d9Zig0podhTKGjKcuEnvuyLOG3uPcOTtnWCMzl
Fpm/ffQWSedmkpemiDAK3ejLkF06TseOEQrDM4+iIZvWHNoScVV1MkuANnG7I9uHQXf53TEbgh7D
npZ4zMOL95IRpd+KksQcFDBzTtahss+i6uNLgeMDRQRXNxTgOBfpJyeQ5mTj3Ujg8SZx7ptal58A
9s0fbAksKk6bS4KdR7g26T4eRCar4wTFMEAo1/CY9ydyL/UNLny2z4SXbqwQ2Jltrmuy9xGdTB/U
kM+3SiEjDWW2T5AtSckDhYUKKVY5vGQWHT+NpnM6OsjYbG8fQzFTnrvTjeijXjvPJgh9X4TRYWiE
PJAHjZbNTk4O2kercAgiLGrfE6fG6LKg1FFLzbxGi9Tjwoo2uot7L49Uf0BJeiD9vJchu+yMCY4U
hwHkyzOe1Y+2xLdMRBd4ZYI4CSKT+6y/JVSaDn7HsmIliDlBM0a+bSOJm2fLAYLpfZxa+azSFutX
lXkBlpB0T/vRVhzbhbwMdmFEXDIqC3NqwDaKzBuV3tlrFmUdA1NLRLFsKxzOUEJp/iaKj2X0GsIF
PmKNfh3rsg7cEehU4rjnfqre3K64s4TL/D3rYl8fO+NgT8DrprjJoFMz1F+U4eczrxvNOSO6OkdK
643bHDvwzopSZi30gY2YyaJRoQg1PI5PP8/BLJW297IGZ4TAqIP5Aihw2F7WLQ6zzq1tZRl+MIaU
ZdfapwS3Gnl7mFnFvPh9peFY9JOQZT/VCMntSs3vxughtD33puyHoMpA7sXA1LfDbGEwAsoKicG9
19jJF5MD4g1Q+doN1FzvYLGGaMpI2Eh55DoItvIQjE/ofT2y4b4bAMwPiZM34O+iAgNqzb+9V3f6
0GUU4RxaQ98XbYY9xFnTqHk3mGEiJ0mqr7gqVffZXVlgqPnI0kqmT1SspKIPutoWC2uVG5f6urUL
0U2RzEGYFWewBNtMf9dQeYstGfm11gp50Xvgl549HHGIASRMMTkvzlsxNHDrAAGQTM6K1w5Reepq
9aoXTRdkIdRd9k9LBPOsiOC3a2YHfSzHK+chBYMgh3BKM79G/cldwvCx5aBvovvcLsKbcI6wj0fm
95gWxsboEsRECLoBgZ9YqcZ4473Jpjk2WUyZznje0Brm+HpAgUyIQFa/wXsGZ9R136sEV0vOgcbj
jaqVzD8+j8Z4ibWY8NAseWqcjsoiJzFrGNUmEfkXklkgVQNe1JsCjbCVq8NIS7B03cBR1oeInAZJ
b9LMxmY/D71feuiJe8ajEJEATeqFuOUsOEs3vxOJ+1CM6SUSD9HYX4Q/0cDcaFgIo4ZGOpmrpTDf
IiN7Hi3eBltXG2/CH5dFz9Yy2PuCyeh+KB4qKs/aCoF6WBX6OBRxEcIQpeuoTZxQBXNhfzLzHkv9
4OGppiHrxV8MVTLiNUe8qHVyEzo1jlowT/5QbuuUqODevm8ZhfUaos5Guc7GnPVqd1+5ZDm7tf0I
9fRDWvDx02JEBmnRfs2K6DAmmbnvJrrbSyweTO2bmw+Hvo08IqTQUSxUQ0Qr72WtHypreG0UGwt3
vh+NiJ1/Hr0XPacXWOkBE0XEFnnZrmIeozJ3HPZhMxsNjdYq+TbW5hsG4hRLCMu4qsI0WBQPD8Mb
JGxI2iODN1FzDh5BhhsujAWYNpbdyirf0RET2mOjcShV/OYk1jtxldhJJhpbhiye4oKmTfSxyqEF
LhX5Sebc471zXxe70g9lrB1CY7krS97XGNFgRNmwTazpU0fwyCZ3Z3VoO9oI00NSk4UeFV/sYvEb
gorqimfVDrMoPnU1YZNWp7EmDuUJttjt4Krk2MYD8RUpE4LanJdblKDwAVemIz2aQqQP81h80qxK
HZKu8udhbvbd3DBhj6KPrgJ8et1yGamL5qHhAq0rqtNsrX0Xy6vpbkNlq3GA6e6uGK2L9AaBwlUr
d55Fmrtt12tq7A4CKeuHaCAwpiA+2+WlXFG7g00JNIkWnVjl3c3uDNfXkjeDw9hSptg9R3JeaxQU
+2kIPb9twnsvm+6gzluya3ZTDsd47FJz5yJFC5D7v/T9at1szMeiF88zMwaGdZTwqr9gd5Y3kTxZ
UozHT2m6oEm3Gw5zg2nCdG+MaSxuplULPJv1K4P+bJ9bzjetK79FBstmaCMRRzSkI/MvVRDnRrnL
wtvSM8e7OafVoXnh1i5Nqs/YTY6mezQxmB/AUbKNcBUGNXvszs0Hws6FnyRK9zO3XO77xbzt6hFl
ae3Oflkt9k1dxR8ZhJWfKjuIyGE5aiNceDNCrJd7E1zftWR3rH25BkvncF62XCdD9tfhwXDM6G6U
0k8rwNB5Yz8mvfndyJHJT0mEsK2bJ7zSCdkvSrRn9nVlqn+O2TT14ZQGldOg8qodgkooSneAe6bl
0sOJrvn0nxKzpe/AP31WE1pXByapx+7ayIEHLy37aQlGHYq4a6HVxdcfFDlR7ISFXoQWfSxKZrjW
4pLm52Wx79j5m2bNjx3ydq60tVjNmm80w+0j5jrV7czU+NLTmfEtY0mOnTSeif9CiDN7vt5IlwDt
uwxpCkL/gqtuf+OpnosiYSddVGEyGeatw5RuY1olwp+qPhuudcA4TYDQgsV6siNyPOZ+Y6WK87C+
H4z4QXhm7rvK4HI1dU8CnqxeDCcG5f22nZYgN0jmyld0quMRrBzlHsULIY6hBrSOVulLG7aB3o3r
W0GFg8D71mnpBI6VurNzAXKS2II0su4tE29j3l30mJfDpurCccLBE94ZscloqXNf5gkD/VS2z5U3
PqSV+VzLnh1v5w1+oaUPmd4TvVbNVpAFeoJUJv7E0I1wQicb/FTVxIJ6Ia2N/TyND4kKsQhr8UW4
gHGWXtk+pohcnUjsnVNjJ2RboFkyxp3UqWPsxjrW+qBu+764zdpVMMtqUVUz1RxRPoeWLn+8Gwfj
1YtqRVZ2HgeVJBy3EBPOQ3ScZon819OMr5WtOYS0gk0Jaf5XDbvkxSKxoDo2E08HYO1GA7SMcAqk
QMR4bqB3/WLHXXWapLtA2QW0XBRfZfbY10j+ZQQts3PTh8TARj43jhvkXBz8Kvq2JmCe63VmXPRY
f6sJUVBuBW7lUnxhdghGvSh4F4t8VxbJYcq5KNqKiB5tbWF1B8CmeUDVY29T9sRmbqJOsr0u6Kfy
ELY0F2yWjhBPz3aIYcua4V3kmJdUucOOM9k6htP4BPfyvnFbdxvOGkkYDPQcL2p9WyApSdtjib7B
Y3RrTt1xVDlopBU5BENmMMOcS6txXgejZJ6ZuPHaRqeCNiy2+bRII3dx9pSVR7OLvodiyNDyO0Dq
koRIox4pp8N2w1zgy2CdZ5zPGjxwLQxIo4Bx6eGO7cvuSbX4mNqYoidXhn6TD82RWQNjCqFRFzKR
JANiV8/qSUdaxSW8e5gILQ2igZFk29v04oAJb3itg+MWfhtyee+d09C3xc7BubizCvRzuI2Eju3e
MRAWRJ41B04CAWMeSUFqSFMGNBviq0Pb2nO1xKdJsoZufXOEkdwg8H5LFN6gNY4iNtUu7q1PXVay
fmQDJQZUk8Rx3ueoIjkg69kHQ1Hom/nWo9+M70wRVA+5XpiZt+WIUdpIG7zXeBgm+6khctzXe2b2
VSdIW2XpB+r2FkUTW5XCfY7CpucYF3RrPK3eyp7iWRQGmeRVDeEi/lDpy5H9G8MjIQjvqj9JWtZ6
+9xkCIrQw5WXJdFm3qLXdBVMRo32uaFJgddO0veu64CKBBX1zs1r50HLLAxusXXqCob6EocUbQjz
m7dEz3Pb5cy5J7JfNCPZGHJ8L6s238VCPSO6jlQXXZoYe3GSpfVuYW8eFM1zge6a6wmNHEfLdh1m
fSvDsRVNhb5Jc4Kr6kWE+2HMn2QU9sHUsS01RPHSSnrACyTgJV2+UgouFtlOBUOjas4+xLxj9LgV
1/l7ObKF7jAOphOZiL1nfzBr6MnE4Qz58NRooxM4NiMPRDSLz6eSUIBoCOR7G+I302obrXJCQbog
fd+ac/KUUZkdddN76BfjVDjTPnGNSyNCtV/huuzkqVWTZ5pG+Y7hJMa/HE+V2T1064eUfqSPREXb
Fpl5QtCe3IzwiD8vQ7Oeavhx9XFmTCdDsFX4xxR4um0fm3jdl4NLpBSoGmfeEcwAm4WR6l448ACU
+QwHDpQ3VGX0Jsv3ZZRt0GkmH3wk1fWXMBr2Mh4fXQb5fTThbutJyJy1U+PWr5ju+6Aoca9guaR/
FXrfc5Sgu6q2Pi0y0w9cNlEl4xyEazDccVp0Qb4O6DFnVLgDkUS169XRnbV7wWB249WfM7TijVs9
yQHCRBKSbdtXGMbb9IMQ5tOYTZxeLSSmJXNeaoPsCmUWM768wBFgMZLls26WejDVDQQtfLyLRakY
NaZBXFgRZKatziRVbcABU+mM5V3FKcLn2nMge0Qx3ePstYHkAxhEl1sutgRNGnRt6bFokHM975D3
ZOeJPDxFznyESMDWWvgqMr+SwfiEZvkuQ3y4KdPpvSAIZKPPbh3YcuuAUL/QnvS1qM0OGvnm7WdV
x+NNLSUQ6iKoJmavetKTvSlacbSnr+wx1aNjM220etzMbnnsh4YuYIV3JR8DHO9BalkUbUnP9pku
2KbLBihiifNtQaEB6B2ds8OOvG5bOi/FveExeI5NbfbjZuSlsWJX7uDe4vTVD5bin58J+TWN+mKn
N9nXLmUEHtd96DuWzZARQs4P5ZHD4rmZtB4ABAuar61hrDbBRc1S5jswzxdhz82xbNgf6qO7r9xo
zwdoo6uxP6FmSo4abkA3IWcLYC6nRj1/nDuceMzrsx0xi8cuqdXJHJTv5SYzqNIl74LIGLgwC0EX
hZ6cTe3SqoGpSpPfmao9zwXNw8ZJy71D6/gkB7ovrXwpw9EKUDszf7Cb24Ttq5UxHu81cwsw5V5L
dOfAJ4auQZd+8HrFNXNsGjyW0FraXNvhCEBtJUnlK3XvvsvEm22tCRBxuRsGzMfS/pjBStlkqPpQ
prkTvLneZ33a54jnqKwuizgai+bejbV3O81VSFsQM1VFL2ygU7Cf3VxuZdZeNDsmX8pTdTBb9rAr
Y6HDUbodiq/JjH7IGo9Gy3WzlR7xN7jkB8/8kqwBuHH5KLP7sZ8FTXKN/SzU9qDSHCeAGBwS3zBD
Pl3hZ9qDiyAfgvim0VtstGnu0wSiby7uXbqlkF68ghNqZFOfyUti2k+O0+wtt+v3zZwB/hwWB1VS
Jg59TG9gOtsh7c6ht0pfVvqHwp1vLJWBC5ic4Zhk08Vw4Q9WJq1HKym3QlR0o0maa6ckkFDzltR4
ZzZlbJyjUc7TLm/Mkjo0oQs9QmdLxOcm9qIH1ubvZPvQRCGgCkMmEI6MQilo9GOC+vsej/G5BLWf
YuY7IxM6taGWH/UlbSANDPdM/kmZVwXYdIUbXYQ2jZyMRvVQp3wWC+8CXf4lxhkWYLnkAKe9Gwzd
ZNNJj5/ZiRCdxkltCIHHKkuOS0tLddYIrm53ISLkV2e29xpUgPukNYGW2ESWzaKctxNQ+m3YOP2e
GIrlNGq40BgP9Huu4rQ/2+nd4UxgIHHoRDxwfrToHUzE47ZxtuSoY5YoP/brnKjTakyNbVKcrHxk
8Pjz5+t3zXr3z9uuv+JGmgufYv2d68/X7357TMIUm8AXbLDXOwpjSNZYY5XtNNd4/OVpfvzVv31K
l7xETAmt4f940PXvcDVkCP3zj//4TUcVNyBoiFipkITFYXgYUrJvtr+9vh/PU3T6WWAewH+4/ouv
z9U0/Q01U7L//ZmvP/944PVf0rrWe0w0WnB96pjWE8+wHsgfv7gelOvjrgfueluck19OkOdMWBX3
/jyiwtKLfSJ1+BPEzg/gQyyPXmWiCBI0Gs2Phb1iAseG5h0YwSHTqFwGrpiTYVBJQtfqDF0n85ai
mD3zh1tb2oJAYsM7Kqn2tjCJx+vohAFk/ZixwqnO8E09+kLJH4EVwhfNJXYMlD2zzCMIHD3G92TH
aiEBktPcspsvio9eXx9miZ7FUg/Z8HnICrzNC0YJq09vhVhHJjMy4Flz8E1EZzItb4ZafVlHGM2M
71b11aWSy3vaFnhzalzghrn30JKg5QfJuSPd+VbmE+v9onN9UhG4/KEjypHryZiH90KyoCoHhYC0
Es76EU/JUjlbPrDF4oE+ZIkkLBw6KA5G5Z2aemU2SRMnh73vmcVviiy+TAnRL7aN47RChTx2+ecF
lhm8E2eHkDeIxFSsEMaPkAYbosUY15A3P2xkNh25sB20yt3TSCP1CpqHpJc3j9orOh1gLMZ0Rpqz
lfRsId8I/LdJs6/SdgziWO6sdn5DlkPl0O1Ct40QeKmdObVhkJDsxta6gjBApuAoJ3+o56+jk3cU
iCYLtyzhAZP5zCa7y4NheY0j46nM2N5WrGT+MFQkArz0gi7otMQbWw8MQyTbRkusA2SoMCh05W3c
hgG6Ski/wf61rwXyUVxbYZjoPsGo7daUBfF+3ZXmSrnRO7p+7MZrwFb/Wo8EKRHFSBgg+wq7UluG
PW8LUAcaaQ7jqObz7Ed99nnmohZoSDx2HTAjGB7j2WkMPzGtx5oWZz010c5wmMrnS3HLMrYmha50
Vg0oVY5tCif/SSzhB3Aw5EEPSxlMrf0MyIXMq8LeFlpW77p5x72MmQix23h9edctHlbm6mSl3Xs+
JffLKlI14/5NTL0dWDqAfzTFzu6qebIrLFu/qA/vf3hR/qvo8/syKbr2f/7bWAV7v1pUGBcZlpQw
oyVbJXR93P8LJTcOzTlLeppT88zQJR9A3Dopk4VEz+4zgbojMcMnq6pBKOSFwXwmDnduRFcYHIxO
cM0R2sCeGYq+7aOov9FzzftgTjNOMSe/SzkRSqd9ZCmI/uWF/8Vbs75wW3A6IJ+WYLh/e+ELTE57
pkd7ZBCcHjXbQq5BO28zAaTGAtTRGlTuGiYa31kqTk6zxAz9zwdP/5uDR//DlkDAmaGxy/vzwUvq
RNlTnJMb3nfzXZUZx1RX8ZGdn45XzNEOJTHKu5DqQKvZMvTiZN8tgKnf/vl1/MXYwbFAKmp6pm4I
V7ft33TpaTnPZpM60bGvQtAEbmMee9BJrWARHFv1OiwRlOHMfoJwU1/cVJ8OCc2WoTKPVdhql8Hr
6jMb+k1TuOMlQjDD9QpKTazHY2BGLNMoQoF6YLAlafdERE97qbQWNKPDPLzRmEkXGWnIZaK/2+4w
HKay3qdeibF5/ZKsX7psef3nf/bfnLuO4UlQ747uCjIB1rfnl3O3F50bd0McHW3dIFUUg2+gvJVi
GTm7ysL0bS7NeahHasthOVgG0cFTwXwfYFFcT+cij4ZDLkbzgP9wOIZmnJCUQ8gnYUvDPgNTfeiN
8bEPS7m7vvL/lUf/mzxa6jri5P/z/2IZ/iKPvv02/tfpW/N/2TuP5cbZbMs+ESrgzRSWnqJI2QlC
Ft57PH0vZpm49deNruh5TzLSKkUQxHfM3mt3P8u/qaP//s/+oY42lL9ZIlpmdqVsry3FQAn9z9wI
7W/ok1UVq50s8Xn8l0Ralf7GM4LUCLwb+CUUFbPJPyXS5j2FAuMif0I5IeKl+Oe394/nZ/eXX//P
56nE9PyvT1RRY7aG28E0+UPuzH+/K+WmLQsFZyKpVDO2qoVlbc+eNLLgp6VtOxHOyGQXp37vEUZ9
I+cFV0RSFLuuIPY3CxvyEfvHIWpom7H8HPD41GSpg+bM2px4GZPovjSHN97NNP7mcF+6zWwrE/HU
VrPmS8vKWFLTGeSh024svQ6UV/xT7d7qIEBVhYr3sbifyf1Y+CpkWFeRF3Z+Cbaz5iOU0s/WrNJL
d8e9qJ1xIrdxOlRtBqgYmeUkWM0+75DvdsiNUVwIgh9PghqwdHgwIYieCPC83dN5Fg2pM/shpsOc
toIosvwH7Bpn7HlZqf7yBAfi6gzNELF6m6nsGav8od7SU3dBNBfnMbHC21CqX6w73hue4EElmuMD
4E0XEgk4y3yEHMcUY1gyzi1cp8wMU+fYMhiqZCU9wpq7KzRAPppdtdrZTAe+VBEh92p5gxdL+Cdy
J/TRhKCqzerC8SyCNpqelqEtNuUUgMcpA3m6+1l1vCjR3RjwJ/2zqsTdKESvUb3+PQW6xTBE1O4N
vAPzlgmgBPScHXNAoYRfqtcw2Qb13iFKFjCItffuycF/XNjYUWuvBErCwLdDWyf27FMkWliL3+Yi
Aj4H45hH5eg2nfyuJqQyioxjB3aA1Dn8hKxwu+v7gRFox7oRq7ExF75xrxfyMNvniv4GqKEMEEdU
U189VuyEga3An+9aZoVjhK24AGX3p8KY0H97aQhx1gREbFspX6Vg8eD2WvfQ98tGlLkcrcVYq5sZ
oo0qI7z2WRRm3pR4u/R8n1R+pjsD51wHOGMxSlNtzT0zRXWyota/9mxppyQ8SquhH8ysP0yThBB1
kSeXYTBBdtJoAQ2adnI2e8JslCy5ubxj8YTw6NFqW91PF8TuSbZbTEZryijRoE58NFA6BYmkEFqW
0EeHm2wFpD2wfYrXZ3nmVmvVPOAenn05l0MHz3i/mnBI4AlG4FqZ5TnpTJkZWaQorcymS2io+DQS
F8Si6RpDi05ZgWKWZK8l+1nVNPZ5k8yO0ecnRUOVpSGCn2aSoDKrSe0Gc7kXj9Onrr/WqTReB+FF
Q9l2f1PXHaMW3lRdCFKW34e55yJla/w6dKmwU6YVOguhg1sVKC2rpiqIU7l6bozMN6JOD2aGVhy1
vAV6U2rbSmqvEbfCwQzF2uFw9CUkvBeZ3LmiZeSiF/2lagfKNRDnROWCAaFSX495Dj81pu9qW6EG
ACTQRcywkrMsABSBUBnILqN6VL0e2UyIRWRpxdFcHwSEoQBzTFC0swXRs028ftDR81kbBQgPTrp3
qdcurcKDJGnz6zKB9OVbMZzoAWg+Lkyz7K6mErHwaoEFGGOOpgvtDmkVuYuj60evWPGmaNPtSeOv
9fKk+RmkyCA0amdlv5JH+HJxUY12mMfoeRKLxyIoPlR4ZVCr9WU24G7N5WQ5hMV9op4l7W5Jv6so
Sx01am5wHYk103KIrSJvb9qSycq7MLgGQaHUQ7Pga0QdCNKwUX/ZwSeUc7zPJlh+jNPom1nKEIec
H5jQwZ804sw3jfGa5yjFcqVGbN6SLp9X5rPArpe0PGlFz8AYTfjJxOwpWqFkScK4VXCT2HHXMWg3
QKhXP2ZVbuqw1PayCAw7Tj6F+4IKve4Ghq/MQpQyV66yz7YT6MNwL4zkrYkG5lqxR4Ko4XtzWjk7
V32DrCYO+ZzORcWo1PSzZN7nrVF4+v0vzRF7fBKiN9GKq8xscivINAkEmg5SigG4h8K4s8t3WZFR
fMQDJfbSkLkZFTdzIOxtUpaDpXArlJUnbEvIBzzjVJNpY0PUmGSdWG6wWMXN6YKsDf2hNBLwH0S1
YRrt3CmJflJiloaBhLcq+Y7i8RjVDfFsTI3w31ZeZy6sMwTcbpOeDHY3I/0YyY5lEMtjSyhBlFXR
KROVlWYfJImemESpCKAkK3kM1lJ/62pRPzRSJ/t5EeGXVELxNCdNoKhF57UFmDsWBwCIE8gygzJC
tJL75kFesEmWubCJ2vqSGWp9NkYhOZR5FMQdnl9bRopGmX+ZaWC3E394oLzeFVKbXdquNuyUU0WA
KxsA9Q4vY89SCp/BXjOSDPmY+T0Lyi4S5PCImWUGDCf/rjJ6fYJLNNBQd+hY0oCT78p2t2Y8mno+
nqWswoZICE9qzGHfVfObyPSAqbJ2vw1Q1/eiM6MAhEuYoZXgQT2QWoti9qQubBcwYAje0vCsM3ak
yfO5r/RTrA8oBVlh2WH8yWmPgPX+5eZivM7tx8gM2R4ZW4OUIKVtFZvMH9oZmFyVPFoMBXfRcBwg
NAeUZrzgJH7qmhZ1aV8QSCsKExEbfBhXJvdjzfgGdbQHrXl2NTPyalI7N+oIBzKdV0efpbdcjqxA
zy2cTzPrmPZZ7gTDmSyxQ4tVOFXLo0bky3IXQ4BLZrjU4rqR9PAL8SEWjIUQamUyQ7ucOvRiKtoc
ricJHzBYlDF57O8YQmW4GrMRkEsBKm9K+rve+WOVzRvHEOv0P7BAc0rcYWDXbarlTFjwyBq9gf3R
lJPsmZ30y8GMiW85pST5+a0+nIpUIuGKpVvS97ItFe2borDXNXjaZiBiOilbfNVsR2ddpM8izF4q
THuHkLLwfpSBAOx3MuI44S6E06bGQKjVOYaUM8gR5aBU9HAnxQyBp750Q4KtIT8JfpK+dYnIJjGd
wWkP8c1Su5OyYE6drIUXxsV1snDBNFSx2Mhr9aUW7uwVoQJYgyxjO5tnsCztsZI0f4nlnUhQc8dD
jtpEuD86714YefDyeou3D7kpU71F3HMWgkuBugjVT6/wM+i8ocM0OyLJKZ5qWtOWQ7G18yqB7t3J
CISQaTwuZv9lrnjqaLEeJC31W7r0x6K8VgyNwe4l3T5DvbCfakbog3aoOJsLzsbHclW4RFlvbXDt
QAYDQy4yGipwJD7UagNWKFt5okaOqbakAegh4DZTsQ5Zo3ynYbleM2wWcydeh3mXdtHI5psfkGE8
LfOSniY8ODd1Zk7DgTtu0MvnHtOH1Y/w+wR1i+swQaipobG69mpdXu7Rz8hIZBfRucQzMOFCQGjc
hnVPllAlcmhr4Y0jEVt/GIp+NMaNF2uzgYZENrZor9hXpyjty7U3tkooa8e+Wd9QrcH5Lhe8fODR
H6mVbasotJuoLdotzDJfBH5y+ftvAU3hJhfL/bIAoop79Yayl5qsqUbkY6XodlMjB8RSLCC6B9kf
4n5+kgQ+vlIepoyOeQnxrH5pC5u1eOLNlXv80s0XFnvNlWc846UI/z+qdcyIhbxDApaC8Tpk3S5B
cs3HNUug4pFLy4Y0YWHAdmdrGtXqCbxv9qExY/MRvzMrIn18yvPcYP3aQtCvJX+W1Qsz17OBzd8R
VmFXTy0am0iKNp2mL0i6+5tiQalgOfesz5i+22yrl+R/TANT1ZVJhxuWyXMeLe1GlcFwFEKDxxz4
jz9NOcT0SnqB2MdGbmoChtHolIbqVc/C3BPuav94lDe9HCAeitl/zrB2kMhY+7JogplTaytZ5RPo
wDnIkAVFdbzRBoZezP1siXKBxBZ5ONFwXMpoINod0EKDzM0dOOxYM9rYfUhXrwfDjxNTZQdLtkg/
GjcGELhHk9Zw1p4ZCYgWv2VBtmtk6TPnQeEWKg6lQiHPJtfVPXgJxpSszWAKwXdwBNXkikjso9c1
fU3IWQAVPqCxqfvGi0Ak2jOiXzI0euINEK2yu/lO3zt9LS7UIgABuJlNsEaactMJE9obhpa6/b1C
GYX60IJyKgurOTcr3MdY+6Q47z11tQgunoddZk2fXVYrFx43+7Zhzp/JkwJ5rmfuLEXtgW5qlogt
yBVZ2YyCDBmDjFzLyH6LeMIFpPMR0JvsKqZyIGvL1qQ2sTGH0Rwr5g+69pso0k0W3YzJoqk3pmD6
AqEOM4LYzczOZWbCncTY39TXSFOPSpR0wagzA+8RLkq4eVmxip2rlelVi6VXs+YdKbJM98bCwPoX
MUwdo2O5MqkPx/waVuNBaMN3U6dZSebuOpZhC0ai/444d9fJMJ2+KGtnNORXs6FBzWroietco0mM
Y/SIo/G+1CNdLLjJbT9GK+aZ6EEX2I5aeTHhRECwSEZD44g5DjqMhjWvLursRk6HA+N8N5oEY9uZ
fh5FymNDbcIxKDOZB/GLRvIXJpYvdytpFElY202O7Db+NoxJC5DAVMSVyfMm1dVxY/Adu5LO0R3i
XLFZmIu2M8NWaUlEJraFdSdWRdzIQ/iU3bmcY9ZuZ5b/dFCTtW9npBlDjASWQ+I2rmYQigqocnQQ
mxB69VRb9d6KatRvRX+eKvXNlCHgJrF8UqvK2GRVdF7yXNh2XX8MRSJcdH0xXBVWvdNbTIKnVT83
M00fvoYPyoOvzCAEjvylGOiIMVfrhnD7vWh0twjUA9RzMqYmFeJnniEojjQ4bqsqPGulJgQTHy4b
AQOTfALm7bJgkaO2OlVLI3lpJvGQ7HL5LiRA810TvCBlBSxlCTN2avTGcZXlI+6djCCpT52B/p55
+1FpEDOmUGtKDGmnUmapRHXYbK2E58PQrOZ2mIbZZbQ0kSJOSW02jHdlqrysP6IYO8acR1vuSKIN
Y0algqG4mPu3g0T+L4gVRMVCzWd0sJ4kVWlcCqyfMq0/V2HOtjyAddTuE8KDkSoMIzJSqHTM7cIS
b1rzxUA3xWwwlBsipVx9RZAq1HxzYlkGVae3JCMMjk4jo2I7R8wovsklnvKZPGM244rsE7KFyHGg
alRDFcaG2j1ERN44TZu/VRhviFtxCN6AyRO5svm4DJ2+UUWj8og3hkgbA78TY7aEhDcDFbnrjlXq
7DXCYYrboFFJTOwAtfMopwqTRMaEEbik1k3GqXcbrJJG3hGjYMURdUqJw6aTjhgJpMupW2a0A+0z
J9fvuPASrMy6NAqEwFQE+9Px4SZhjBHVxJyKRcqmqyzF66dCdARRvRYtscYGa+FgFWNkWvMLZCio
iv0cSBITtLYvKRjWH1XG95HoyXtIAY6A0GK+u3yMPRt69IW1e0mr8B1yVG+bJZo8JaeZ0Drk6Mqq
fo304WQ3tp6iEy0gxp+qVEg2cQ2COwiUaGY1555C4NHaUxrS+nlVESGJG86aMVz7ttrr+ZxukJZj
sFU7ND6S9rDOKM7T7E6kbtLnpKOXGSgN7KHMQtZBaLwr433FH/WW3T2gkNirFrizzhJuFb7inrFU
F71LZOo4yI1L5Al446Y68ixlfTBKwlbGexoz8kk25jrNQZSuPooD2hLGWd4d1lrOGlwnuEcOmLba
VTqRADEwAlFOUkNMyyxjBKKYSfelDuChuFO+ma8xRqvD26KtSOuS4uVPF5c2EMyI9Ao5zII1WgZU
526ucp3/tBKk1vBVqRjj5qlvxdmfK8PypmjGJnuZZMY2QgWjugMwtNyZTR3h7VGKmJBqog3UXid5
gNKGvADuoibc055pftjz8UVADH4NWd7asr5iVFMYBH9WIlAg7B4k6TZIBcCOj9uuVz9TAXJCP4k7
NaZHLmUk62axNfIrUaav7cIOVDRoicsGnYYuu9F9VLmMLDlnMUIHV+hXq8/IJZvw3EY57oJIbW6L
yV5kSIuHcMG+Cz8SumVX4Oqpw3NO43Qcq6UMojD6mvIh3oVdflWJKtjLaXrp2TKyGZcPbYdFpKfx
RqvG7VbODF0sYqMeCyV5GTAqMCNf0N7W+w7Awh5fQYywkZjrQRp2YYj6MS7YPav1fE1W05u4R7rU
Kg8YtuwWNeX+/28woJX1y3/dYBAt8N82GJuPogYK0f78+xLjz7/85xJD/BsANlPSgULeUS7/XGDI
LDBYKDIIR+nAWotN3j8oL6r2N0XUJVR+8AT/IGD+tcIgE1u/RxBD0DMkzWQl+v+ywtD+A9hkGHwl
nfDUO9JR/Os2URX0OWpMY92gVA4ItzgqyLnRTAtPzSHfGOSFyn4Dmlr2qsYdbv2H+hXd+mcaU0jD
C7O5xaeXN4SXvt4PYYCqCJEIw2Lt7jLZWNAWMSJi9H7iaduUbCAfsVW4sl9+KHfDoof/qAjd+En6
bvaWa2wtV0v/2+b2P+iI99domVw2TSFL3PrL6rAN5YWdobluxNV4JizhMR7WoDGVh3RSv4Z2+BUE
APF1lrxpifT4P26I/2Xnrlp/peiwq2RXe98Yc4iKADP/fUVUFeEMA1pBd/pkTXvxt3pszypKivfe
L35jahAglr/GVX2sQlfdx0zCr4JvHq0rhdt6ZlmgXiQkNYdmJ38Up3WbXTL0eKektacLnoDOS07L
h6lCsLK1q5EGTJurzfxVPccH5YF21vyJNF33BBJIs58Mz/WD+sYkDkkIYwL+zRFQPd0Chmx7eG+e
iicczKz6KTvwUhuWy+Eo1Q7VG5UtwWfdoThMvvhNH6JsMNKbrIMRckJGdNtrc4LfKO27gMBBt3iv
ngCyxl/pjZfjzy/l7xoIjytK1mO40QecI/b4EZkbnorn1BOxl/0sG4R4JHZ5lFZZbf/K+6ajqCQB
SNgSw9J90l8OaORd2LagG1WX5c47xx/ciPaJ0SYSClnGDmJHN8ohixyiIE8vC9AZJzpGNPwEM12y
H5qDmbLqWN20YH0k/ql8KaYb3AnwoFyO6LC8olj0aXtxwGm/aeMYR53cXWmX3Ysah/MBwPw0cUFc
tEkKhSGgreUV14eiHFdOJuqCUryooo/FxLi079Ne/6wewnNfneTrxOiV2qrakNIdY5Z7TALhBLvi
FO3YXdNU7HHMkfeVO/cx80e+a0ybiVp8QV34m3pIU2hDsfrCS/rsEb6OPvUatg7qhle582qk4WB6
j+ZeXVxjchh0pB5T1f0aqH7Mmg/zjwfWEdzgd3isZVs/rq8dITducQ6d/D0+yrRbXNqudjFYrfSo
GhWpnQbGYZYIkAwwLrzchUqqSzRW/tNe8tmeT4jV1TPl6Ohpj9HWoN6npMIRR1QpEonbyJVIqaAd
wziQpChvCMjZtk5xlh/ZPJlP0Se5c92epjt5CZ/MC+F53Np0ZGxKycbZ6idaiy37skI5GGwsPSH3
6k35Ofm0bemm2eSvWIPoQXExO+nRerCe18auhoD1wezRn/LpsPOf8URHMXAg35jzNGd4VOcOOixx
bgMTJtvIdtMrAnHjgtsJVa9s4+fJvf5D3yQuQRaSZ8XO6hE+h8XtojEPteMj7gOdqM9piyEUFdpX
S5wSLxBKg2ds74z/lQuJJj1Ij8smrDeY8VqnPZERPWxjXCSOpPIMVHoX4eo4eixxWK2MWC+whH7n
T7EHPuMtY8AW0C9u5ocMP0pAr6JtyQh5X9zNsomfVKrkGuuvE52NHiWdzRDpo/sVut3Q2vJxHLfL
C8YaD62UdaH5mZk+BmiTWbjMAQ0vOTrmWRmerMt47N/iXarbxtvyKL7QV7sxcWqP0rmd/svDmePv
3yRJRJXLGhNCQ5IkzF1/VdUA6TK1SZebTRf1bonRTy6MFxOM0//9MfwfD+H7f3OXA1gihx1aon9/
CLPsWgYxlJqNJuHT4b+wlnm7RPPP2hGhjZnfEdeGI/5faob/5dEvo636z1enotLRVF01TMS9fwEl
K1Gj6rPVdRtJKF6Y04aeNpfphv03GxRdEd5B9du5lUNJfE4ji3BB86NSJia+KN1GIo7wEC636p5O
sd5zKvK8Wv2BGUp/z7DICLOYI6F1gMh0vqQsDObERPWQVJp+K2OtXYkgt7OmO/X3jIycPZ1FaAbd
fnpmxkoCwcRGSkmNXUZi3334JtdspnXAb0BgBsvJgSp6OLEe+6LAwFlz0EfLXUpsL2b11N87nkjr
5KOVl2gZayZamSEwhiD9A+TYgVUuqu77BIIl5ZsFXSzSzuySDD/Xvgas77AVc6bpAspOODOs6ysi
R8QikwJFhOh+3zjpd3+eWraBoIe4FFqiv4iFw66AcQh33kPCEsDlbWfdQUNRWp3ftJKwq8SicczY
epFrhtg4SGtcg6CB2z47yVOLDLoSrxnoiyOzTBQaKyOFSpaJZ9MEkhiWjda0Fz1PMgcYjs/+iHL7
nnkmVOavfIulkGdqyV6DW46haU7uoBahqZKFFYxKg65wFktfkLO7QlQ0jn1nHFMVCqchThx8hnpe
AP8GiCA+J2tWTzjN1Bw2dog/aTOOMiCFXoPi0eHewPypVMKXJfOdldp60+QPJoQ67JDiu63UcKPV
OufZKp/TscehrBVOz6DalxP9GZjJ6qkFB0WIHybHikCcEDVaqxLQoOtXbY2uYg1OIZNOohlvhEV7
kOZvpjePa03Os0qC4azXz/VM1NcZr3vhsXJ9nOPymobRjRH+N0L/hmRtYPfqAPyve7n/XJ08eLzY
3BPkoxrQlAhOkauJAi8xU6EYOVNpEfS+4gZB3+OqMlObIk0ViGnRKa61p0Rej2wFcadZd4uYvKvS
SgiEXBU2bdWip2DIqJA6arcDIeig3kVzQn1J8ogvzD8Ltzqmsdtcy99kke+mpSRt1oIwKGaBkA10
fNHQ3nEXDyI8OBtJTN6fRt6BhS445+rkKyk9tVtj2BqmK9tlp2dNgU3QrUm0Vhc8Argb7u+ZGAr+
nP9YeeQbWPeUWHOn0vDaNYco2GzUBx3rS6ERToA/BhesU2eNa7Iv0ySS62d69HY7tImDjITkKAYT
gmO0IuAWOkPtJ40/1vlKa+8q8/hkdhP715jBu0jUbuLA0rM7UGcdJdo4J/q+MFp9j09SDVAZnZdY
w+YVhQZLLON+aLSDciCSmzkP+KBVcdNqmbZarzKLwS/oon9otrJeLpu0GDZdFqosG3AH7cumfRSq
KAzwdkYucNfWIZdY2kXdKu3utga7Vkx0N6McQVYbd9LQ4QwOZ/DO+P5MbIbEcCa+0cHe//ODvsjy
Lk9aajbZ6uOg6c2HsB9LpLNa5wIUYJi/YD2aYjHbz+qE4kf/SP/stv78VmK+lGNRkjIB3fHP72ix
lf39Z6P8xSci3a9MEOFHSkgiGhA3UXuPJulzHp+zlQPtGuSfJpIFX0bt7z0gulls8bw+Yv6iXKQE
YCjtdseKDYydBKPhUDKGb/IToNi3tPZQ6hwhgB8JdYZEsWf+qFuu9bCy2cLl+7Zc+ew3B3Rg828b
SB5T0uKgnMw3m7wvqEBvAo7Nc/zRHVR/Pg6sY0/VZ7GnZBcJGrEZQmPFfTX33TXeqAiTbQM5kXk2
6oABCE/6AiW9yoVC+8Hw1IXRZZzEB/wBwDaizG31HeXsiG4eW6CxlS5MbCI2FXb7JpGYaRzuSe6q
a1Agksxta5/mg/ltbpufZHyLVzzELoJ0deAfjr/s+LTn6SAT1gr5mInJfQvskPGcn6zAeK5uFPLR
A2PaZyMwAvGcBEaLg4CVDYWG8pu/r2nAdOdzfWeFYQRN51WQj1KmP5TNDLLdft9vpIZWxR+x4e+q
aJePPEAxcaYnA3qLFujSfsq8SPaXaTObvkJ1xcy220vqVgMLyqcNwGjoiMcWZl7vaaJdEfnRsODy
WLLe4xLILvMm/UGTIBm52aXh2bQnMdRLTOK9bAMsNkib0oGpgcAVXHFUe9FL3gfsASlOTybfOdOn
LX7I9lVGZSeBO3CwtuCnyJGAx7Z2lndIq/nhiHa6QtsFhtxkCmfr7vTKNc74fC1BL9qtspG5Hvph
HnwZBVLMAp/EPBvVX+Ill4qrRXX5g09WafftJxhN3h5A4DNCe7TWdn629F2Guzba6OXjNG5n6004
3VV9J5z3+hvArXHDbVEIWy6xgd03uhon9RvRiZh5tGT4q1scGr2EDsYRzBuyv9buUnJq90T2ecJl
fQ6BUdjdW1vQtT/2NyJS+L+jd0rf1/JQb8dverISNf6P4icn/Vh8DIzTMBC/TE/Io2CrWWwRbWKs
q43JiL90qieyc68xrRZj1zc+AcpnQbOWusinh4Y3jXbTaZ6ayFNd7ZQ9gWTijcKmrKce0rjQbV9G
ItumTc33v+P7FYejjPOOsptLjZ/VNkT71pKx3IBSCJonBmRLtOVl8qVHvE/SK0uU0rRN8xAB1MnY
HjhcRING8pS1jnYg09bYQ7WlAzXpa3infL4GzijeoBIv8fOQPUfAbnGfZjCM9sKnWnrJYyRtCE3T
rKChEDtBsQBIvaKhO87bke0pgCmfO5dtlGA3QbsfMn/ekQF2TCMAjHb+vaDwfBWtA5S/ckNvCxoM
U6hYbqvPlrxKujl0VxCBbOOV+2pZnRnl8uAQ8CZsZJ4Zw2fqqZsSlN8h3iBeMAhcfM2DXncoBmjA
Jm9+xuqRnfvgnnQLV0WxO9LXYiyGZMk5k8ktAsHOwz9PQ166MK25a2hRmQt4+TsSMWlyYE3FFzry
cpdltzGgyrNupuUMLxUVzhyYDuYAR3qVfDnABhgwzHkr0I9wfGzzY+IrTyVzBc847PGjrtep8OYH
HDLNQ36hn3nr/XSboFw6ZjzGIpc0cx7c30i0o01xUvm646samO+8hgudLouBeAelBqRGzavOwbd4
oNcqdz7DTlla5rp+WfniKXxk59jfMQK0gJNLW94/dmfhDVnOdeAXr+YFn8B7vO32IYMUyoRLOGN9
odnGsnYl3MoMEHyGW8u3PmWveOYI7R8IQ5MOs1+dolP7tQLeNuiuWI5bZ9ArKuXWU/3JSPzIE1a9
KafkKdtHbK13AATUxQsXW2aDIm5Amdb9thYfMFIfjWv1jNeHAhPJKS5pkGmptmm/aQ1iBiosPF+N
breeaelOnDCMQugRk09iBhCfWJEX82E10Cs6uUrgCnl2O6574aqvLECIw1W99lVSPFQV2dk8ab3T
Sr5BNmG4gTyDlIT3KYx9XkuFsxjKprqFgUGTOjJRGPzyyFiFFMi0OtBVSt9d80lVYZG+3B/UC6pm
1q225JsXObCuUuzeZ+LwHETiM4jSdOC9DHa7jWVXGez5kMAu8Ezr1JwAKYvEcOgODEHzl9WqsuW2
i17Wr+L05zGnetGueGe6AidJei8itju25S0PYCV32SVKdgrsEhw5xERNx+R9ovDK92u7gziR9nuz
Hqh4jzz8hwXFyB6VyACoMBJ+7bEJTMOr0geeP9aCZdW6Zbvxunjx151v6NIRTMf8jQmE8iqdGYCM
BP6e8+3qNxept/FxF5fonXOJh4GifFijPxzHc/VIuKv2Rc4p5LsXTJKmBfwBnaJH25xylPF8jGgF
SSOHO/o010+RSRXuZFpgcbZU8Dd8iafdW/reG052JrZ8ucyvkKqEhGmY028V7lgoZFrrEs092OF7
FNkZSgzJqz+bp+q9Cg/qc508pg8mK1xto23St3vhiXLoY8Y+n9tj4iJizHbpGT7eykHxAjXJR9CN
pBN9mNNsxKDf0p4OxwShSBs0aEl+TM1l789j8w43JVDuzbyK6ym8knHvhW/DD9utmirgBnIMX57S
unxQopPoFU+G6IQP1UV1osf6UKxO9gEdr/lV/OGd9VX0u+wK8itILnM6mrqVyz7uJ2IAKMKvnHnJ
Ba3pAzgLDQTMDubHu4oo64mnuoKahq/KbOyU7dvrWO84RZSN+awzpgS0cWag9KH44g+/kLRgirYz
c2ZGrHMQpjbWYlxM4U1mernXHmuGJbEf55fiR1mpYr3iRzMg/F5gTmeSjyaz9BXjFBEwAJh/G3Is
LuL7n5W1+jmuIs0JqbERNKfCbTMOKNWrujtoBLnqQJ3Fk45Mq2xo3ZwSqCFhPRE9A+9nh3ovDSTZ
Vo8AofJXGCXhsVV+u/aLBWD7wGtaOKPY9G+jH2qY8txSJFwwmrIKBX9Q7Yzew6RtEZvzlg7UuLb6
E/I24o/NaD/s4Qm1DPdxfBsP47fxNb2Hup3hdf1sfugarc6tWif87XR/5qCZ6Jl3zJK1F5iJnFnE
fEmBsUPe7xaHImBPKaHLtKdTRpnRIlhXg0rwUdHVezJkmlPirSJAHl/9FreUiEnQFg4W82OzYeDH
44Wd+Cl/K7dpEM9O9znUnsFY89agMAM5YHNSnPH8nUxzD037Z/wxT9yVAhlSt/UIZvHLukXn/lik
tvppbZNnDD/cBRCinlEPLuWvtIKixBkGD8FZ0m1J/AuQqC8D2z1rCotWBpIKN7rQuXNSoPQ1IxmC
Dwq3VVa5zvDEot1KFxtrhrgnbVICCHX/A0nsj2PRC4HYLS2EQE7b4f6nf3748/f+/OzPPzMmNB9l
lnU8lAdpD11Nav7+tytkD7twecijfjOBDbx0Io5XGJUuWUkoCXjO9E2nuqbYyp4hc71qYNhBUeuS
m0Iys1Ffo+E5R/HMB7uApAaONXE1I7skVrzXNZPvzeqZ3KLv90eBE4SdsmWHZaO6CInh2pE6xvwI
2MegV34ip1RUApmKIWF3nQF8IkNw54eWxksO2d/3af8GDS32mqGbrlKB/LpA0wRGm0e3RcHds9hy
m5AIOFRX165TCGgNzQ84RhxcQu2S0OMaeRu5UYtKgzQD8s/zlqG5HBa+kswxwU6+1qgqVELCg5KI
CMoRfbHfaElO6clRiA+lf2yojoheci0rRWw84yYHH0K71k0ADDjX62xlkGJO+zjNL0LYrM74f9g7
s+24kSzLfhFymWHGK30eSeco6gWLUkiYJ8NgAL6+NzyzqqIjqjN/oF+w6BQlOd3hZnbvPWcfIcNL
3FqfLhR+RuP1Me2z+FBOdDJtI32uK330a+9EmgB7X3MaLLGWJMVxfuSErKvwlifhd9tC/9aZJc16
RF1uyvrXzs42z7Y6qtTR9KpDhk/OM5+6WgB2tWda4maRbRiWU4lMHCqKzj5EQDvjwkP8SaZqPPjH
1iNTsB6RqJXmYdDwd4rOfQrTr7xXCmi9/GXXaIKdwR83w5SmOwF8dGmApL2df9o+xUqYMbye/drA
o9opxL7j8xzdirJ0vhVQVw0IcqPoPst+pr2s11CgXhvntzRqRWJy/j7EKPR0Ax9Iq+A3UoGTbJFw
GiQYrAUiZLiactOM9kabPhTNYv4wOn/YdyNCg0bEv2diMiXBhcqPcgSFQ7zHGLqFP/TWeLYPacsg
uNzw6X27mglDpD+m5T8zTapTOcHYQV8wjjmy+znYgHzaEm2GaiPFwNtixgOQMD4kFgqAzK5WWQnu
QZmnfv7QjfExlPHVZQ8dAotu41B9dB3F2P3vFqnzW/hYM4krrTX1O/00Eh8p+XP/MXdFg8lCvHbC
/laO2R5+stsjtON437DrTBh0WZVjZNQRz8D7KcP2o3L0MS4oiOuSI6pVdW9lg028tC3O2jr4oUZI
JeEPyJXHjLCkE/RUBmYFEwSbRHH7M8jlN9XTcUT+gW8HwVOmp3M19FuU72plxoxQ0ibxNoBqdlIV
0eEZ6SiymYmKLosRKsqEYqZFgt54t2Dy3o1UUzZ5ivO0+Mxq/SMdF7hmGe6mgH5Q0R2cpIPa2gNx
SgeHEMG3xq0Q2VgsKQRReJu4RV1GSuamK6xp00wmAKykcR+CMnGPg2QD8KJX8rjjnWftBurStCPo
ShriNrJNtS2yfyN5DeP0y7ElUBvpZRu/6w5mbmU7q62pa8wgWCHBpuyOrPLQNnT0EiaILJEba2rw
XZLpKrC6YMeuH8mzveEvB0o7LW2yCWVIi3ddds+BblHQCf2GVhJYpulSyUCZQI7P2II4rlRXjJOF
F+1rHAyRaywBZDeLl5a700QPZHOkdRTomiHrP9IKo2uYM4thDS/OQfNu+ZRoskw/vS5gfAW19mqX
aMci/xU6J5GQSElNsp/9UuwQv0UPRMyahA0jr06zyXysmQMaohq2bkAmXe6Rfg7DCXLq+JL6WCFk
Hnw1OZVrFRdvI1kQycB7ZQWWekCiT9h21sDu7HZdB8TYtdfW0H/UFfEb7YQMzM3TdFNPDNYE7Jd2
OPpYwmKsMH3dfQr3FMn6ylxjX3sktftd+wugyhsJs/hpGg745aWaLHozRXRZPVfEhaIoexGBfx1r
ZGQaJFPSCX0olPqjzo/BJL6iqGA7LXsDuflMvhi4Iuqb/DMztm3G9Fc58SWvEMQwS+DAQ4kzfX65
U0CGR8PBvo2bVTnQJ7VwZHQ9XRFoxtSqPhQ6PCYPWZrcBLmmTu4Ue6th7DtWCwkheIkUuQB5P7Gx
ZvW+bedD5w5HLE2oz5VRQdnOn8eh+xxAiD00xczxxESP7nImIpH8VhmQeod+M8XWYzSUJ6QTj3oM
UHEGffsw4wl/wKPlG/CY8hZbkO3wkBwntQ8zsYs9auIyilrOUbkHXrV4q0bNt2raauDoT8Savglv
XLdEQGUgwXeNXoT6WtP9Hcxdy2r24PoZ7Y7BusrZfM8HSCh35sWcHx2nnL+Ai5xkNBuHVMhb4XMG
hXn5pkdQZb3bvYwWHdxQe7ee+3Q12Szw5hLZ2xLr2ufUTcxaI5uyavCcXRsScU7oR5jUe8sydklN
o8/KwREmsjxYeX0a/OTF4Pd/B1HzkFXZt8zLYnbimNMiG5ksLQC9gRYHexAnESAYNK2CFnJqsU4p
O9nGNYW91yoKzNBl2zf66pCm1B148bFkpFijymF4xGN5HCC5rl0dgakzg3U8a/I4mOusJhpAdmJS
GsKgsLMgRXAGi7eqyUwQcl9UEDJTMAy+IY2HmEBtmuMugseRHBdzEW1Pq2zGhtQK3n83JBgmpi7D
g+uuwtR4moD7HpzaxlznQ83ti2rbVHgHU23+1sS0tRqtm34dDAEG0AVhM6WUDm1PNlqM2WOIN7Nd
7vEovLQAVoEdqEPY+/vcg3ULBvMGywNc/dwfkjG4ZrxEBPN559oNDXiDbDYMrfI8eWkmkgSb1vmA
bO6sRFZ8ZqF4g5Ux7Rzob9DGP4Bx0egbRsxliCaTALjNELnfbCDEK7x/a0eC8LEL1Ho4WLa83XoL
xOcbGmNQUi49AX/pWTtm/jwbximu5xeVMYFgYXfsjaz5GBN98eqXlQM4Vv7RF726wIHa0ceHEmnX
zXYIu2esuVXu/cB2gVmgdI9RMf1Oqyje+i6+2pBXqLLtDRQk5moGJ7bEJunShVbWjHyqvean1zTs
bC63BF7XYt1BvFhjLyiyZmXCoUJhJ9+QA0fnoadQsFFHVCHiYCLkXwDQ9VsGNFCCfVRBDaPsbEAC
QTpaHgbrkYkGSjjjIUKxa1qcDFjYLp4ALdEHtzBsq1WHCH6XlMPjYC1IHubymNN2syJWvl1i5e9f
/eXhCLb3EBNBDxD6R8JkaCMtsrz1klj/P5f79/xFIpmI6HuUhsXxfmkGPgEsWHJT1JzaQml+ir4i
OYSwa9LXWpi2sMcGYUBAg5hEXPhAhy+GbBRJCtkUrNt6HHCuJejI7ZzKLSK0e4ii6mDTdXKWVHBk
sf+69FN9MwoL+EdguMc2Be78YCLlPt4jxO8XUuLksfsM5Iid678vCfICe3aaA/LZfyV+37O/nQbx
qOeI50L7dMUsp3wSACVRDzvZOW8ye3efdv9/zMF/FAlKl7H+fwsD/lfMwSeO+f9bH3j/S/+lD5T/
8B1p+kgEJAFwd5bBf2kEg394gI+Eu/A+/iUf/B+NoEBW5pA04UnLdz2EZf/CHNjiH3YQwEuQFuKD
OzXhL1iDf4s5WFQKf8bG+M5CHHEAMMBNYKn8i3hCDm4zCMF9O4kofxxE3j0vWY4pkiTdF/N6luHM
am9DhQl/O26GeBYUyn9QcMi/ohaWZ+EHEvaHz2txV0v+GQAysA3g7mZ/K3O407UTvgwBITbDJK/O
DCQSS/JFEZfA+YxyQ6Jsdrrf01jHxB5wlLFNpf6DdsVEDPrXF8YWtml6wrOBk/yV/qAMy/Rqn1a9
iTPkIcuNbi36Wa4wP/1RdKl4ysd+31Rthxc/+mE7XrXq0eKh8lhSfIznsMSq0Ze631mOg+Atp7Ph
BTMboTBpgGOn3NVWs5gvuwiULSGslaf2hm732pRkiEfj25/uzP9FsgL/4m+/EUAL7jafG8qX9qKj
+RNlpTFEi/lflQcBdv9keSNhYTHj9jphGFVj8TeBzu7abDT3srZ3eC2g8EG97uqzP5avSeURYmT6
H6Epgs1/eG5/kwqxX3KjkwyxBLP+jQDTtR2Gbd8rDl2kn0PNVI18pgPuu2kXicB9aAP6l5PV0PHs
WQkdRvOmJjbGpddkhdn8WBiPkWCd/w/P6283JkJdcJt8RlzURc5fJUwpLITa5KS0tyFwdKW3sgTz
A8dAa1HL8tw53cO0JBTPlBk7M9LvdUEzvSobSNzOLC8F3cx//5RIevzL28jCvuicEBDzXpr+8pT/
9DZSPIk5Csdhb8Fs3DrwHU4uZFRBKY9WJ1EveXjJTCu6cY5NX0vpAlpkUj3bboKwcCAvhebEtbQr
6pYBG+wwglmdrIiW2iw+FEgzD478BawpQglO1YQL2q8uHvkz6GE4B/YWlhei1fExvbtOF//pDAgP
4xWOZH+0NkM4/aj6JfcUePa2raqz3XoDNJ724FjVZ7yYavH2I6RM5d4ycLlqZWyrSk1XVa6Jcv+d
pA1hYdiZId6iPPLuxt3FwusGEJznYNYPJMswczX913//8pr23z8nniMl3+dzD3rvb2HvGOd84CFd
vzc507hmUV2h6p4WJirCQksdUnClCK/Al4zhCBrbnk9zVpZPaVw+GT3DDbyFnMCZBZyCQf1SBTTa
qeEFmvo/dMx4HNt9eAJ4HJ7i0PtZN2myS5Ip4PWl/e/aeu16Rv0ZdvQqY+Zw+Wi2ABxM7wit7inz
zddgiodD3Hriaigu96+yIIqOnds/DQFdciIYXXSMMn68X/I4uOJfqg66kuGG/uDJa8tn3sb+mnfj
SACBI18H+LK3OHyk9dE/lV0BOTeb5etM2GXWqvgxSCm8yY4zaA1X8xp+nGtWIOZAbuxq4aiVpDGD
l5byNI4q9OBlCuhxzogbq7OL6fyYepNj0yiji4m5BwFbnx/Y4NYC2/qWD3eyEqbKYOm29pmaY52e
M8kYykXqde1gUl4kx/fCjOiEpR+T0UKEtRFMxHImcU8N8kr1bRrTdIUS9OQ7jUG+jILKYJbBWceN
wsnLoSsXyHJkVcsDGzuSYEEzT9tTdQKQjnQoTtpznzC37ebpaMT2eG7zGtxAb+1BTHxRGL35deUf
7++Rm8cMhmNLUi+23dayxCdSFaQzsK8fRu0ssSkVSAjjyvkQvahBkge76iFovOQGr/GEt946xyD0
bqExUD+nJLdUorlaClOpYTTyBcoC6P/QL7FukmphutHZqfkdG7+cruB6yFcCCPDQ59PZ9FL6UjhZ
boGbpAcsuhio6u57shBD21Euov6+hett40hxxuNEANPKmtjlUyMqNv5gUxSMeXrG5JqS0kpuUKjj
azZ74TaQXbyKK8ky64/PqS7Lo+HI5HEUcbRNByRUc0/XpnRVzlwe5xIDEvEU0tIhDiE5NFP/Napm
euoxKz8NXfEeZBm8+o5BlRytZ1s0xmOCaOX+yLLFK+ZOXuQlhnXC+YJfKzg6+Xzoo8B7vF+cSCWH
wAcbcn9IHrT/zz/IHH6PbtCoQJbvxWmiwfPXNNvNaj7ff9gKyGF1/NLeBAUikcKDdVtHbXRTyyUv
FpegS4lwfzg1LKbKiscL5kSYQvyELUootloeWwt3KF2XeGeaWfRCLxPoR4ZalwXGeL5fROoc45x0
DrH8ROyLfp/7HbRiqqDWcp/uF9rQROTZ08/7o0L585Vfbz1ycDxO7QDNkWyxl/uFtIxPAOjldmLR
ht3ejQuRF4qux2RK5fCn5rGpydLQDL7GoHuJEKyxwRJiWJc0yq3gXSbCeyg0bX+4jiSdRe81CMU9
/btp3zspYUVu24OAWQDhQWug3IYcB8obDV7YEKcE1CNx/9BJlrx1EzexwFZgE0+P4hVdT1WgSVoY
bH1jM0Awx5951QdPiuAJz/wOB5g5G6kB/fROc+Rku4i441jt3TTHd4Jnf+owJDCnWKfEgp1wuB9G
Phcb2PkPgAnyAw2mZtPqztkkhXPuFS7yxFNql9kI8yNv1qvJR0ERNHra5QUJw5Fe0guQQR4gTv42
Wdq2Qa1tVi7EIDlN57UyfSbVO8gK2K+o7Qo1hjcSFb93oOK3NovvvmAwXKrev1agE8mfZL4nhmIn
asD0xmS+pZ07PbB0NU9uTMNT6NdwNBBeRIGPwCIOjxhmS0S+QbwJ/eiSx8D5768mgkTjQOwVk0wT
DVJmazC+H07fd0+ic2kf0+2+r0+Ed1qvE/eyar/5wqhv7FTXwpr1CVoOwzx/BKKtwcY6p5E6ZDfn
fJeju7tR1lgftR6/2609b+2kvfYmyU69ZpGAJUnSHw3dtsZWbKcg9XyUjZLM5IF/4DPK5xcXzeE5
iVqchqVV7QjveRCjDjYiSIxjQ+MXSd8qiGVx4v178iO4D13kPXk1rbxMhB5d6MxAsevtnbxiDiH9
Vc9ReFeGZFfZpMxx0LCm7VxgOCHKBPVLXIJcM+QPYZSI2FGTkjYNGbDsq1M6WMyYki4+01c7kcKn
z3a0sWQ5X2HTnsoqNYiN29OhsteaDjzd7zwDKltf54WgQkGW70gvSra2ER9nDWYxGz6SCmiNP4av
wiK7OhPOSxZNa7uPGXl20niP+shfx2O1C/rBW09OND/5zU05qcQGmCAOrcea/96c0faCSkiH+eSP
gA7iiY7cqGX+KArfBQo+XxIawFEY60PWFM6x9gtO4EtLewK3dI6Xc0CB5rRz1NGNYDTOLepEERGC
+FP4VbYWoC72BIZcmtysriL4FWuLZmqImAGZ/CFz1K+EYdKqES7hMl3wKHvLOzrTrDYlYRa4N1Ny
FTxrfGZ4Jk+lZ7Md+2hpZjND4NeNigxQujRD6dpfwEHqz8SL34dMO0erVUiKkKau+7wwVq60rIPd
4x3uw6NyVb3zW2Y+fjJkB9G412ZgDJ4sUjJodUYLhS1zn2RaVFC70N7W1YEg+wnCGaZ9LyVN3PdC
dbg/eaOL2lvdB5cqqo2jIJP6wYHFser6RFyCIsOZWkji/F6HoVEsA0MCVAftFKfleO9AUmkWXF9H
+9/mN5sM1QFPj5dE1KQ4jfHorwMs4gzxh1XT43UKrOYxV4Pajy0TEKM+VEM9kCzxSzlldYHLTkxl
qH7XM30tHbGBpw4MWyhjxCdg6GJcuAdZah3Z1MoNGSDgLuSCLI7IyYgzzwOxx1JIDM+HOdTWkjCY
YchDzJOBFUKPw920/BtdGCKSRadLEhMkqd5yCBVJyVo3oXZbSC4jnYF5jzr2nigItjp3z0XZbLCN
GuecHLf1rEA39y0xe7o21x3c4dT9ldvJ/ER32CRg42B2MNFUCvfJnvxjX/ew7hIfPCy9CjKbMIEF
Q/7aaxzR6CijWjVoNtZeFVuvqgdTiAqhYNbxEc6azMgkeDV7kFHJHK57gvdWPB3mUEGpaD366Vs/
id+K0c1DOHnps8L/3beT9TUMBmHEsqi3kgwmEu4GRDTdUJ/yhP+HAQIz7R5NpezSq9t6nE0tctMM
cjPW94d9P4wo2njH6W+e4o49anAYy/RFcciMYDM02r34JakDtetAc57cECsc6hpgBcU3onme4BAO
vyyvPdB7uPiqZnqJhHyllkDle85x0Pb9hgEASkXJB4Tk43vism+iJG5mmrppnjBuvf/JPYbZ7OuT
glb/YC/D4LxM9Fn1ZJL1AnlPWXS4xLyJoN2YMslWJg+N8I9AmmBEdC22iVN8VxRkJ3DqBEMsX90v
HmC2tRbIv5yoMhTzMtsgDwntpjnYx/uPtEl2HBsUDOMc/PY6Ex6zmK6Gk1pH13DNf17KnHevGZoQ
L7+3CF5z5nBwuBHuV/mjPyefAt4h866rHA1EPc3TmLvuk0EaJAPz+lnkprNv6ODAtp/q5/v3emdU
MFcGf9fWRC13wkAASDDXc0UCMzPD5un+iPaqPIKTTR/uD6O9U4L94TYuIeaRtOj6Tr3hlrFuUKyt
25RB0c/IVFzFMw47Rbfl0Fg4okZCTq9Cd2f89c1LxP/BtvHswcI9VlNT7G2bp6OUbM5+kL1JJi5n
2fkH39YQLARifxHF8rnLpHiOXeKdWp5g2AX2ttKCCsyMNrSm9IPZLx8fn+Sp2ttTblRnn/UXFSiZ
3gwHH2VLbuY0C3HUc4WE8P7YqxECefTj1z6DnJQC6WRMvr8yi3xatTTRjrYRPVu9r3azNfonUAz6
OHCwA7U0H++XKvf74k+P4wlbh4+5YmPyOrNlTu6vRLYTBIw9fnkgH41zy+t+OHp8iE6cy9FCIEwv
ijpY8zfSkxdHaje2zdUMZ4yFifPNEAgmck+UWD/1AUxSugFglm/6qEADTiRI5f4IlYhORq72IsAm
VhTJeQAzyRsb3YROyeNJrgoptduZr5zw9qnsYbDxVCdp828XOGW0lZ87dgHsX8ZDOo3fmzxGvGum
H6AeHuQsLMJNk1e3pPRS1sHijDaErr1qIcTzEQx+giT48mZvr/3hDepmvxpmJKfuvHbLBNXRa1zj
3QTMXu3g+lEB+mjlNOMM2ep9anc3Dicf8bLD5LbeLRmiAjFY3exNmcIwPZgqfspKN9x1jOqEiT1S
LrCIUDNPyKfobNjTAZAU7JrhKFrxVfXPnPPJqWUg9DCPnGqk8iRke/jazjDuB9tGNTwYcp+7fKYa
mZwSgfZK+P0v2/D6retkX2OGEhNDyodZud2BWJgx5ISOwsI90GqDTpCjGZbl0VuWy/ulcNauit09
6PRf7czvmfbtDqTGQfqd2GAtv7nMrx46hNFmhc3SKGsfbJYAIYi+N7MMplkpVkzXeCaVEc1aM3gQ
2/IfY4DKr1naO4VPeqP/LohF2oSuj/yjHRE2IpZ4cJhpgPdjnMPWCRWKcqgq5O+Ql7rWIVJi7FJg
/TgIdFnzlX2SEl481Ys1K2pgli4d5LKeuz9YOB5ZhmIETybKPaLLH0rtNXurqH5rZ7QZ+DnmVo6B
8x651jVoAGAmXUAH1JVHcPk29VVsvblBjdQiyY8J7J6zjcRkFQdM8U1yitum9gD7LaevUn1PCOr5
4C25GHn4rpoBoZ5qvuBtMJZ1m3nXEtq8coeccV2Mns9hDbn7S2CDjozjLBpmnhVfjTxYw29RV0KJ
vG3bGe8Dyw9psf4pnQZ/U9dsX35YK4TsFjo7Fcb7LjdQtQhoete+Tqpd69X1LUnoGAKmKnoCbG3X
8yjKXYY1kgiRKizOQ14jAujfiBAXZ6GtGrZIh8ysbHgRTXWym06daminaydXzaLUGA6k734vaRw9
ABg6Viahbax7rF8E5xFH5D3FNKhLw33y08NgM/uvBfK/mVizU5oHOICIlGw4S+2Y1N3EjEc4NBO0
qogpfRnLh3wI4HPqgeDVV01TeW8k6bCmS42ntkleoPCvjTn0z7xr0Hoc+kkh0ISNn9FSThFteP3s
nuyMT//BGwmykgOu1fu+ASbxLZgc68BB4VxlBCxkLc+eSKmb7+rwrUrLbVVP77j+NWJpU5O6gZLH
j1W1mok3WUud3aSBybkcCYiV0F1kPQMQ0hiq2zBc9dzTiKCax6Fqr5nB4DtO+fNs4kybiDCkLGr2
um3MVVhC9KE3Qcgkbtlq1uuoHi3sTQwC3cKrtqE3v/mOD9Sf1vW8un/ZygQGbgs+h0jN78xz8dqK
VxJ3t0ambXw3rY9pqsjNY1xTU9aejbH4hz/nP4B4+AgQQ/RKg+n4x/vjJddhjJP44CZ1daxNRu5q
udwf3i+2nFHL/T//mHS9P/+0JnAFH0384pvlTta4MAf308saQg7xILobTIlbgqlI2W4KCHzLDyyT
y7lCzNU4EzBgla+72GuO98uQIvic/oipwS0kZxzWzmHeJ8S146Z2H/uaaU2fDLcSKiIiAP8IMTtf
5XXxNRXInAyrJc23740jBsa2CHoqTYPc22zxHbix3kawbJ7DBh6qF87FVuro5u0UE+iXxBvelPBR
KC1BJcJxiuMYBQ+jQik2yXltAaLQ3kuvGKsEg/8hAMa9BuARX2dvMUojMBv0wahcLN+WP13jKWnW
joc6NKvqhwjhFi9NfgxFLPYRPE7euJ5OxlQeZjsk5mnuChwUo1EciRQDABzZLwRylXWdHYNq/oM3
22PJNpwDyB4U7mbagYmZvpm6C646ngnChtdNoYgqkEhKR7UVFeBkr4fKp62b01np86gi0aC9+FWF
wxaoc8CdvDZEGfBTMBKsERCSaDemP2ff3ALud1jSbAiTloA+5mXnLC+vlqwMgiR9vfU4IxzyLhpu
ATyIZfzQ/RwzVF5zh52is188L652fATKfRjH5TuZ56eyTI2vHifgyvblcB2LOL+yRVMoweerOYx/
RTU9niX61hvtT6D6NzckdgsM3HpAzgmMyX3MQ2s4lxHaHSWmfWO37o+ixDVgdygbPEEjHVrOczAy
0Bl6mrwU1OhwgHodTIOYdK+AHAoKcIbwytIxgWxib+nQ69CYrGqCdEQz7mhxtMe2BHXcYey8Rg3q
cJoJcm24vUG+hxGtpxaTNcX+b6tp9xSUhI02gEgir3zM5CBfabYdIxoKnFECIpyo4Caril9UR2Te
8ggNBHalovOunWlJ3EczdlS7x707EfJLjbBKe6rgSCFoT/2h2tmiQ7sypWATK+M2RpcpdbACK/jk
wgAU4LfTwflO3Gh3xaYixxFNliPMU21hGiUY3iYqEiyxqgfvolVx8dMyIWU1yBkPjiemk9WBNfMy
yLS/mYX7lWG4QHxbrCs6vk+pgFNgxmxScvQfGrd/7knyWrWRANjtzzg5iFKGEobSi+YqliqyyFzB
AFfBdE0VXC9vTNoLIjm9XgLLXAN9t86gMPb99BnHHUd0reT13pYKHGvH2Mh9luKrsWwQhlXFFtb5
39w6q9dxHVs4PmeImXW97U3EeeGomHpG83syNeXenPQL79a0kB+pgbJhBozbY3z0cbEFXm/uskjM
W8kNxhKRY1tE/5rRHYYShjbaUh9BB2hzYIzUTKI/DXl3ps3pwKz49PrisXRadYtntEKlG3UXA79N
YbOlKd2OO2f6nAJ9DcpAnKMMByEv73FKym8ACvQJ7uApNVP3Wk76I4K+hTA/PHsxFAVLu3jER0Y2
2eQ+BjWi/MxE6TZH7SPhztxaTGxs3QMMq5r41CX98+xmdNKdPxqLiFwHC4qODA7bKe6g1iqXSr2j
M2n4nI8L4tcsb+e6Dq5b3f0UeopPs+HAuR9IJoX9qbpkV1Rjf4kbXNU5Xt+NMV9045OIjcd8Leoa
oM/SOWiLwl2HHU72IEIY6enyMGSo8xIfttWU8XLYtn1NCt/7VG9IMAsn7B4nc1DHacheotFMrrBr
TQJd5dptbLEZp8BBoVpXEPBWhLaYx8A03b2xyMcmCs+Yhp7ue7GbW8p/WsX1B6s9p3CR4jVKSaye
D1OSHHvC366uwayZQxLudKFCTKQRJyGPydNT3LIcWqozzqky+EfN6Ek7NANGNV98O8R+B08NHRJV
YsRUYuXOvH4cbN1TXIFN7qsAmV2AJdBUIRyb0nrz4KKw8PCX6s7BFNIHAxOV1DyNYfprsHJ3i/ga
s33/DH6r/zZM4lvfscN6pNjvYslbbOe2hBQ7x9gc0KnFzOengtGYTF1rV3kDdjMhhquLorrGXh+m
nX2eoxq+0Vi92+TGnMEmLLx5MwC2S/zyBCqSm9DIbj7/xDrxxxlJXhruRLzrZ+JbRm+fUP+f2i7G
DxpM7qnizLjkBa2zwex297QXB8P8kezEXelU8pLE7rso7B70qfXOqIIYQOznLThWjhZSMfA1/Zb+
ksndZ/pY6INJAxLoNPingOWVoUlG4ySUmJ+X4hRLPl7vbNjZyXSWHDfO1nJJTFZkRR5QqDkR1gLb
Ts9Y6pi4DJvrRL7qAoErkj3SEZsTndSCGG70Yq02fuchds22D4m4BKL6SBrwzvE/xQLAbQnLeJ1p
+nc6+0zE0F28XEIz7cO9p5Hog9UPj7wi5DhQJ3ZT7VybZmaeB4gTZWRRnIrcLk4xKLpVqZBlNbIh
4NsAfVvizjRSjnyxWHjtjtuPazNKfrlpk0POdeyjC8MThMV7EVVMDmRKsreXgZh22dhpt5p8qfJo
PiZZjTeVlgWmbxYMnuB4LIkLxoDUwr0dIpp+XjrZK9OIhsOSCKh0E6p93bfNmgw1EizRUsD4Zn+Z
zRAkoN3V+ho7vtymOYP4oezeTCvR+xKm+sREmxFTXlr6EsH7C1iSs9Z7VI1qH7vlcl92cj7B6FCy
vTc+MrTkrN50fnn1ljG1TVbBxRnxljnx3ifmEjMbop5pktljvHzlJcDqK4rustPuXueS2Sip04PK
+V5YXtxqaM92mu98jrEnBcN4U89ZfojJ0siGOGbK6lGBBjg+Vc42aQuxMWxSXecyci+6g40Iz/GS
jd0xaMviFGhcGY0g35d1b95YAQixibV5B+rkK/asiAq5CF56mVzKTonP0IKiEWu3xGUrn/qWwr8g
hhQNCu6CNmnKna0qCMMi/66lGYPvC0516ZTL1Nx7D8h047x/9IQVvaqOLDs9TqfI6c11nHrIEy3/
Jw4RtZvCShMQZp5i5kafEAHXswuZUHEkvco6Ci/2mEYch4eNTQPlOHDUk14lf2SaSN6kYHrAIZTQ
UzqhvaGYbZp0dnaDZUInb9rgNYWWGMB+0pxdz2NOP2EAuiylAsgrqkda9JssM2tEzeKXE/UoDkuC
qIN2eq1pT9NaeE1qK9nrjubS/X643xlgVnY2R45NDTJ2bQJtOeQR7F5ubu74NnuzVYMtkXbGri1t
dUPgvAYDTi6GBT68oVXGHOr7EOMMl+wbDwzj1TlK5SsDcLHOSVbYDNRuWzpblH2MO/HWts+YiuxD
Q9bIQzrOpBqTTPNeBs4vo535FgnPO86ZcBMIt1uXsznjcmARJjQEEC/ZCjtn7H5qZCmXQrWC7I+m
AkTBZFOlprHrDc+5zK33HldEWJdEtF9isuCz5uYy/39xMyd5DRQOurhMJJkZATKBQKijreta0Bbg
y/tjC1nTP78CTa6O94fxZCOzShLQ4k7HlpCkwcGyydnGqpc3JD9zKUv98X/YO48tx5Fsy/5Lz5EL
MBjUoCfUwt3pWk2wPDwioLVBfn1vILLKM6Oqq9abv0FggWQQTpAQZveesw+Q/3QzIMGQXoTP0Cnp
3Oup/o/VhLb2sR+vKTYXp2VhzTM1b552LWt6G3H3KBQFcE553IdoQ09Qg6A10AglWO7XOuYLHM+1
GVtIFNKjHyFFzXvjz4XnRsQW2tXZUJV+bMz2e6KyahtPIxvo/5mNuawZSTET3+yX2LEAQHQUzU6/
Vod5NQoEH9ThahQ2FvaJnLxlg5vWaZoXy8OvheWE0bZK6NVGVlKclg0sG/y1qX8+V0tvMzlBcciY
gE3rNEln2lH/vPy3ZHlu2UCiF3yk5SP8tsGkRJxFBNRzRY30VNg9P4QWh9Xp1+P5ySDU8Igiytjk
nQmMNZ1D3Tsm+fTuCgwSrH099EONgSpcqd+eX77+3577evj1fpM2TwLB7B9bTgOL6EHE5gzt+QHD
r19xeaxpJb9E1AQnDn6dxmVEcLSs5SntQzA3ysoQZHjJvu9dj9Lhw/IfAAB5oimPgzOUzdkzQJos
23WmnKNjWYVcndMZ5pVlzQjdZqvH6vPrqeV5d/5vy1rjuc1+xJr2tbnl+V/bLAYKf7JEP7fohBdV
8qIdXtaWxfJCS8znTGSW66h88Gh+HgHgUMHt7HTraZxWKUaTE+OilQjM9Lj8zOFyuH39rPjkuvmk
Ws6kIWqr07Lo5jVpwyyvpijcakE/nKoyH06C8jxFPR5+LZbnsnBiZkhKUZwov8S9kxFAN+/Il157
dGoMxUk9IBdx8yecT0id0AugnScs2UT9OeuaoBubSb1zbDxKY0S5z9PHrZs5ezCdKLbcR82Flka7
eR9n+cAt2t5hmvmeRSAq8/zeTCjB9sN2pJW/onSurabAQHYw7hmgibNrMcU3EiAEzPBWtA5JRBaX
TMTuTozJd9djvkMj/Mku+IOZmjuLnNNaXry4o3ns8kZiZw2DfWOa13COmSpVCPUCiLBUQZ9FZV2U
iIOrQAY7fBYUmyP/ysefeXL4gCuoDWPzjVocvXIao2AjjsB7+WXYIJqMFbzucat8qv9jJalukjyV
phmilgRLs21e+5JID7O9HubecKtIurLji+54YAQJpKZa16mKHmk7bqymfZFpfUvFbA9k3NADg6AI
97O0XpSNJ75Q3rEJkk+u1huagOxPEO1jzUWvVY2fUMlWWFT5uWnMuqPnroLSehK986HpOGyzeD04
JEco+iyj52grUmPNld8kJPKOdHBCwWSB23iEnT20MLlFLS4gzde3LTWg68CP3quoSpl6kAxgiOFI
PgKu+QAwPHNL37+NXPqJAZjekFDolVMChwBzmcJuoptDQYast11PAVUqGD3oUYiGKgyF1MEl6gd4
lsk31zATg4raHbWAPBX6CuGuDFP6557xVth74THNMjOG+GUNOK3z7yJ1k+PG2hYZUS1eC1OGcc1G
YUJmTps2brxh+EUjEFO2NI29j9gGP3JFEpGkKilEdO3V5sOohLf2bcK/0EbcU6K6Zt/JiB0jFMVA
yXcOiWjDnPUeW7DlSzt/5uz8aaiNmqiTxg0Nbgb4RxlwcBmGOPgTmMPGDPdTF81mSP0bEwhgwkdh
1BuO7XjD+BASPQWuAQhz+TIqzOdlEWGo6EfAD/oGhaS/hS6P/T4z7kfH+u6TcodrskygR9bApVZt
rYutL7KRJkrm7+tBHuScSKHP2RT6nFKhQvIqxJxcAZR6BJhQEYIy51rUc8JFDDGcXCMlH4kNR5VE
DgZ8cdQAc1zGtKRkEJcxzdOG5SlYzjMXzLjX53QNayBnoyFwQ8zJG7hlnaMzp3HEknLBNCd0BNbg
PGotkQXmnN9BXxFBJ5EeA+rio8ckcVXMeR9AtqECoFJG7gO0zGcPGlnmd3JOCgkhixc1TEltJHiB
Gs608+ZkkWrOGDFpo1GZaLrHYU4gwcX2xI2ie1wWajgNA2kl8DWiOb0kJsYEPK3HHAtmhSPBdceE
nWjx9IPA+JbcmD66jUzNJW+YNGBfcK1KvYPjYO/0Gw0kTeicQmleFTRm3c7qztVk0SPAkAdk595U
pnM/GNFuTKfuVm/FQ5XXn6Geebw0UqsezfxiSwVgVjf6o2skJleNGrFNYeB1zfD9Z169L2SD142Z
XVfk6ozw+4PxTrKLKSNS9xuAZeaSVN34OStjMCp5X299EEa+6B8RegBw6nDcGq7H0KlkWJjq1xWY
4mtLjBKAEnLFAV3DziZshjM5BkRCJh9lf2cdBaFxJQ15V3WQXzU7GCAgcFwX2guINAjGyr0a0F0d
pqmKNlk2pw9RNt3UkZrV6vCN0Yf/GFPxgLIifFCU50NfZU92fx6nxiNNwua6krxkxthf+d5YXsea
cb+obqqaqiTkwFMw1YfO5s//Z2Wx8S+oYhfVlWMSfyEMImd+t1pMnYi9yDHLQ2K4yaHvaHqrDHIQ
msEnF9Hiw5A1NcEX486axR2DraL/8hHEv7g9XJicGEcMy9BpBP4eEuz5oWpjBP2HTEPu5Lfi4uBZ
2mg9rjluZG+pYHyOIKDceUUX3khMlp7IiAcuMUc2lZmhjAvC8yw21TsjuwBZeFQ0l49MV/WbWQW6
VKP+8xcnZkX73zwqfGpH13FPoMOXqN7/rnjHzZCacTHwxXnK3qaW4R6Dzr8xzAnZe5HKPVZ6AEGd
cexs2H1Mm5I3CCiGxBmGHZv0eu9j2JaGG+KQ058LijkUf6wfCFQsyfWLITDVmNumINYiw8l8+i+f
/1/MDXz+OZPUdj2b3VgE539T7Md4Zgy74FKXM3SXAP4j1bATVk2TbdSPqDLyNZKnbjelzmtnR1we
5HUM7wGaWiG3aPuvevebBZrvMNnuqzdXQGByvnHm3cZDWe4BfJBHmoXkicTyRqq0XS878b8WsMex
/PF//88Ho7x8EzWqjj7V39xcUpicyP9/C9gljIp/84Y/7V+u/odlgEjUsalbBlVyzsg/7V+u/MM1
uBRwQC+o9zmU+h/2L+MPz7GE7ZF4QKYDb/un/ct0/zA9RzeI+RYE4c5Wqf+B/Uv+DrF1PA9DkmXN
LjPUyL+bSfye0lVI1t4xD/E8u3K8+N6An96ifp4F1jezHZkQfXM74770EOClHq3frnFfKw8tpUUo
2Vr1gb+tZXesAhraNa8TjjftEvwRaZFZ8CkG/0RuzXTIkXdaXn1Xci6sMNfP1ORMrOk9JxuT6W4Q
hd5xim8KJZL1mOLitvS3JNHDrZO77qp5zIs9QurwkBkCyk1DTaVpxX+x/Ih/85UIne+cb0WYkCb4
Wf7qr/GQ6PhG78njpDneIRCRCYlIu0nLaNxjRcd5KyhINCXhd5N5g6ToIKbkXTNsBMsliKCRPVUl
WrLWo5nIiN4rUZcz7FoJZu47t2N8G3j268g85fiXI+/21yXxb6HF/Hy/Xytx8uHtsi0bKYktzd9M
Xn4o0tJuo+roB/5rVlF9Ls3sLhsQ92WK2N1xMi5UPfKIoKuxhNVQORVDxtp9QTfbU70JiIVEkzJD
eHEGF2Jr94jCVbK1h5iRp0OgWENySFZ968rS2ZgCr3ThBkDsmH41Vno2oS+ssphKkJju4OOgZNDq
H5mFGLP01RkfB2jvYjiPXfAixXRN27xbIcl8FV3w5JRKEh6JUnuiRNUhdcGle7bd2yDEZtSUbbuL
0HZNqB396aB14phpmIwjF9SW1my5A2GW94ZNQv1cn+S3OpxQYNrd55jDkHIBqPG+dR+iQzHqbQNg
mUZ0561s9V2ESPpTkI8uoAhUQhADQpEdUmm/VD21fqOpWiq6gBtouFYg+CD5fqJSxN/uKOsSpu3B
Ec641rEuYqwPmb+2+hVsKCjjYUddX3eOeP8fcwEaoh4QJig2Ani1YpIj7/CIfyILJiuyB8EXAzry
RuMjGR+HjhlQMsgPN0T4Y4Yrv1K3kQUAXi8llH/6VPR3zglcYrS9b9Nkbz0yVFdFLcFkSghoUdZc
V3ICmBWaIBUnsXfy/GNKRndtW+TvMJbatF39WlpACYs+Kpm64rWqCjip0iVWLDxn3sQMTZELYcWg
6yOqiRfht6hRIL/5BukkVXuXaGTAMrRJQRzNLJ9sonRHofuUOQpVGXaEkEQUNQGqj/IPzc4GNok2
z9e7nGnYdBe4xEmM5fiW0fzvxmqdVvlzOcr3WjXfnJSCmGxfHZd2Z6fy7w3ACRHW5cqIokudkJcZ
td2LXXFbBNopgfEpZ2QSoE3bwAXaJ/1zOenQYnT5SmEQJZS4roibWRex2Ecj8lp0CYibjGDvlAbQ
4ZkWVRQuek/0YHpI8TcEyaa6y9i1+1CoK9yTe6XFCMf7Y5PUn464M73uRBL3E5K/FMT78EEgDYQl
avlmvJ2g4qElZgHWd5gtQgEAUHd03kNAHBstbI8WOWWrogjXtH9f3MR5TJMI6eB0FZehToUjBtce
B/ohlza96pFg7eI+tpuPQjRvYUr7Jkh3FmcSo8r2XbkHk47FqsAXsMrdQ2MYAKo936A/HQPW9rmw
0ocpKG056bfGdX8i032v0/EEAedDa8JyLRQXdAdmKrqw26izXmN+T3pcl8SPzkkV71VdPWFoO1Vd
cOtY1qdvsQO5/JBjX+8dg3ZN7t+7MQPtGbMAXYL6gHWfSnBWEu0GDQgCHcBQrKes22eB8YNYVmge
IcK2TqZPLVGbDKYB3NjAuC09AnQ14SEwcb1EjT6jEYt7R6U7I0EPOinASgwCs1WZmpcitzekEa3Y
MhGF7m00JHexPYe3alBVyBMoXUSwVhtsnbTjcu1ti765IQ+aRLSgkPCAxLHx22M8z0BS/5uwsivU
iA/EcZIdPQ5PZUq2ELAk7Cq9fvvr7yZqgvBe7CA8HIIJ6FPibObze2yg4jKXOSMfOPrUT2GHbw18
pJMM3iiLj3Cshh/E2oJA8WHtaQCSlXHrl8bd/ELsOa8J6AGQ89+E8u8DOyUWkqikyIeV7brv7mBe
Be7ZT45O4wUQ37tXOrA6c77K8IDl+vsinYZtRAZgCPGL3FBgf3pp7wvhNysHCylyOAs5jx0++r1l
HMBZHQWCehqgNu4QI9gZsr/oXn3MlfFiWlsZoxVC3I7drngJvPqcIDBV6Tx1nyTpZh+6k0cbwkOv
4IoQKOFRQWkJxYhD9P55A1awBUfXKuexqRHCWka4psAdH2F92SggCO2zkMFw/3o2o/BAGhe001z0
O1Oal7Ssn/1wuLUd3BEYnJ4NGEpx0sAVpVbhteZ3EyFmoWgJ5azU9AxXXdbVy0ujV92X0rvKseaM
pQudNjTfBXqlqUzzDdKITehBmWOgDhs1KwDi0/mwkwn689T9HMwW3eUct5x9s/VBP6G07Q+RbV95
PZ0AujH1rjC7kqqgdQkU9psRVXqRto/oqgme10euL9x7RhSbVmJ8ZhVcY9MvNg5ivBXzx7cEc+wm
9pl0a/5LHZJpRxcbfmiRI5rWAcfQSvD168yJQLtAjqcrM1LUwybneUywS0EdenQfYmvYaK7zCgHF
A6HihZv3uIxQZk04QC3zw2IgEiuUg5pQK18OxHhHmBSTGp6wi8F6AlBYlcq+nVx2kKYa4N+SK0uP
RTNS9a0EihTqlBKdCDeUW5rqEgqogrT0ymuEuvpZNcH3ydUfqwGeK/uAbpYDXmtwCzlwN1u92EAl
oOhqFz8inX5aahQYbsxmm43xPiC8UwXABTNl+mgqHtWsjO98JIUpuuHMudVlz48t++9TBDW6EuNe
4MQK64ZGIbU7Li4VbkfnsafwRljiSSg0TsAcw/JkFxYFFWpYLtctf1IfiN3pVnFIXO+sNL7u/fZl
csGkFkVmryAe9Sio0sHaOCpRb/NXh3YYYhS/BzbP16BqvyOIHTmU9Nfe6RGK52CnpfMCR+khc5C/
tsrYNpCKnVqUwOSjlZLp9y6n91Yy2lYR6nKUDGcv1W77tnuX3BAxbSOm9vMnaC8DNUrqzlVVPLtE
jiCxJu65OiIKv9dEf4kRLKCreWT4ecKEDL8rslaWpN7tT3MG6qrhXRS0radl77g9rmkfQ/QcKe/z
Z01b7kTiPaBQ+NHEKMnHwXkucal27KEtm20P2t/1b+yxumhezQfHeRqiVPLTWYHsRjAYvfS27b5N
XYYyJkGqXDd7DxfS1i7poFpNf1TZ6BzVQMOk6wkyLeihcak3RrGtcnhJanybKqdFDW8cBk3i7E9H
sRI4f9Z5T3Ask7cTCZPVWpI8cED45a+8utiVZBnvMDBsZZlRrPL6W+q6YqsVyGOrXDSbUqDqrOl0
1Rka2rZDqyjTR6wB3S4WzGASaVKRjsGQZwNVeWradHmfhNYyVtAiCHjSfYwTKkf5BMJKtYpsTv3B
AJmeg7v1rXjfFgGnPwU1xiXtAaHRjyio/W0+zTnGMV980vfR1Sgmgdy1plZbQlrK/PoG5Jp+n+f0
DY0guquyRNuDIyK8N5fEdGS4dUtSb9LmOASE2s8ZhchtzA3SUgPOojFt8R/yIwJ7qhztnEp6FKgS
CRcIJBFDfnbtZBXVSwdoPPzDzdzDb1M6rw1955WGQoxLGpGRqT/H0cOMBPA6RgjMGrSgqq9Lmt8s
dJfW6NfDZc1ApVLPdsPlxR5BJL2OvNosL/56g3mb1tPAyIhu6tcmlrURH8LO6bTbqpXlCf+Ftxkr
KOTC3IfBZB+11jHgPEY0CNEgxWtNBCNjZQ6YZSHmD7RsaHlYDuI2j+NuV81i0aGrabwsq5gPmV/4
Jewk922YRaR5aMLgtnropHSgj6UwQKTBMjMdwOIRZv6jU+PhYQKHqUTlSJ2JzopH/1FalICXzc+b
WdaWPxEYpC+slm2nGmhWODCwxHwuTIGWYEoZbYxgRgYNdKj6K2rCzrFz+m2VYaQqY5AnXq3rZ99r
oeKG2H5jb54xmRYYeq3BuwhdYHHf44YML4MbQqwdHYfrQJOjLkKxGBjQ3UM/SLdDT1JnSe2QsxIO
98BNYfCVuKfGl9Jwx8nKCIbRXIozL+hHayPtgugUDSOBJYzoBNsSZqlEGj3OKicHK8eWZNZVVmCm
A/2Jrz/q6ckmsX4hiHRrd8U74xGYR4EXXUVh/axmdzcUvC3mxN1oZNW1rvCCa6QjG25GADn9+Z1m
lIjLDf5+AwvxikLoG/WFz6mekmOWMUptav/UajROiCrH4ktEjFbK+9CIT97YtivLmqIru+H6kJfc
KlQG3LYJLaIIuCG5McrTtOzqMyIN4MduZ26roL7L6H+d6Xs4W6OvHySto+t+YjKFKLfZqTaHRU+p
I7Tr4GIMiAZEbh2Z48sj/R3SHSk8guQnWSN38m8d2kNcZqdCcgNrtCw/5wYjMbgQzVNA43EVah6j
S1w5az/s0lfHCe4IXAUlnsSwxaMueOynHJkq1++e4B1jqNXR630TMV7/ViXZsHfoj19ziLgbV6ic
yficByAwTkN2Ofe25pwRQtLVvB9VSfEkzV+pwjDdK73xIu3uNklib5+0wTeLPPZjWchv6eCEQCe6
ZDvY6JNKBBE3ylfRjWYiDPMDUgBaYZ/GqRofNVszNklOO9RKxT0gEvcx0JocNWqbkaSDXaZq7NsB
CeLaTUocRV3MiDWPXXFFP0Bcdbq8HdHx4dAwEoJgEIhgL7wFZ5kdona4bojQvQUxe9PHRnpwTdWc
g6F/Sp0U5rFHV3Fybt1NnrdYBg16JVFqH0LcKCFTk3twAJJYFcs49aV8jewaUWFGTFpvme4xxFW2
6u1A0KzjrqpXrz6jkQ03MfPYWLS+0q4Ax1aXN2VFEofMAnkk03UdWeYt5kr9AFUCMpiXqkPaIPXs
Hw3KwozRbcRRYXCBF9QQCSSKPfqvUyTzfBdm/nfMTuW9Meg01DqH8C4Jl9mw+MKM6a2rgZFGaq8N
enEkFPZsdnpxtjhy0UPitzOfsqg7hSGeCKfHf+qEOeZKI7l38nZj+HVz7nHJVnoGsc7hgOgmwKht
FpwDqjIOOcy4F1Tu9zcWDZKjaw930Wh4u8KagLTKxCIZkXm8YZVwvhsxxxiF2tmXZ9W547atQXYE
bfsjThUZQIP75mfmc+cxkhmmek8bsAZ94KzCKshOBq2CqZ3MI8TSXdmFqLNGsooYSwjqENG7GRXd
fRUEW00lJ5yUwR2a0hvfJAEjyhUJxzSk6fVvzFw7ly7Rsgauzq2cnic9hcJPU34fxci6XXLuQuUM
FBRWQTHCCOiT9owXKa/vrCi7jRjSAPh2wX3bGO7XbmuWQKdz/Rxq44XxdLwr6tw9+hqE2da76HpJ
Rmyego1yxhtoQeJUIx/ksAHDiNXIvrHsnqtMnY97Xfdh3Nj5k6X1r6oz9Ov6paoBorZDu0moctzS
Q1mJgQFjplv3emDiCAtSCRMFpK7A7+4wOicquGaQ3SebzGzEdrBg6jWD+z3IsnE/9W11HtJp41jT
TswqVWqlOxB2lNZs+YRxXR1o7DE9ogIHicM7lDqsvVrlV3XyVIv4GkAPcgjV+4ie1q4qz1mBfmZK
m7MoGv2OmuXKbTg46R33dHS9yvNOzrxY1qLoqqy4JWuV5jA1mleH+oopsM/dMdROQYeMb6THFmPP
Jq+OWpJWY8+CSY48ZjRbyjYatmwCcn/mmoGwWSf5J6ZeDEsbq360eG0WG82v1Wi21TCgSU9EXbt5
r/sXkc4qf3dUjD841/Bm7XoMcifpMYHHqZvR5iHaKYSYHTo04ZlhuOvlqWWB1P95AMu9S1TRLyTK
6dQ5gojGRciaYFI66h3a7czCqjkvljV8lEjqOkVu8PJYjWm00WMU9Unq5idZo59a1nLm4YzwJZoo
MlRN5js5jlT+SxsBGS8GfJH1PHCp7FlTFRMOpKNb+vUcMV8MXb5etrn3b3E7vHOZt4EpeQAc/vne
ZQPL4rfnvh7qOh3gVY9gbl0HzEG/3lI5jGeDnESSr/+9vApHk7f8ZdUoKdlaYZBtvt79l/+0POlq
drfmdEqJhfj7Hiwv//YnPBem6RCAv1leCCvfXikxEPMyfyX/7h3/7rmvjRoDZ25ELEs5jxa5EMLZ
RfC99YvIRClmW+GqKUKAufPLlcSUJXqPnYzr+yhw9KONqZJJHQvHp41O8RQR6vIYP65C9kD0V+Kn
xRZ2DpM37DTdxu7a2U6gPaS5+2h7WbEW8xHAefXpUfLZWgXMgS2HOKas+VBQQc0En255sXNFSoL0
dJoDYPcafefxnIIJw6KMbD6YVWWx1N+HfDrWXf89zIp+J8K1jba0FSUuKQcPWedzgxwtzAUO3G2O
ohWgCgKRuieZYK+qk/IhipyfYVFegLZvAtO7LYzgg0Z8sTK65IZK7M+auNguuq2GVidmL3I2pR0d
mXa/dlFJXqnlro3M/GY3iF0o+JARVOP3galuo+Zbx1N50KrhM8kycJ1AuTehhiTMCfCB1mq8Ngvt
J7ZcwkONh7yXT3HSP4bVWG5b4d4uHQRkblR40/7TJJ8jKJgZ2aJ8qeUPgHHJykL1DRvmIGCi6lSA
9Bq2NcaSH5IMpNAc8Ccn50wL9sII3jHmRxS91iXMOWG4Z2D4PgPEkL/WbxTjv7glbbydOahB/qAl
+Rnh/5rsQlBcCDcseRFWS/w66CuK6Wn13I3WPTAqZJhS7lWkfW/oiG+8JrqIanhwjekpKfDuGpLM
l9orrlTdHEoN6RtjtyTxk1Op/OCAVei+DOzupvN/OsXIsKgiDibsmSD7DT4ppFUVErlNZBPIwEUN
Swt+CCL4kGxh5nU9skBMFzVxT2j7uWawRUQc2SHYobguTybQfzKWEV4FzBcqMm2exmTsfwqmpjTS
Etd8H7V+Vw3+0Wj9m8rqD17nXSu8nytFxHIkiPaLH+Gr4z4HtQzHOEasaqE1U901RpGDHY0bT70T
qUduRa8hxsU41hnJvgjkcxk/lyJ+Gfywpgjbmnu3jM8aPqKt1/cxo9fo3hXC37h2+a0wMz4yDJiO
C8nejE0McK0Z7fqKPEKOnn7Vi4oQBlQVG59m0tzyWrclTYgMmxWqRGs4mAZnIRIFNDYM5IN5ImMX
ZCNXpB1q/UAgNeG4zQG9Fgo3LaflAHMLxDNfYNmjsvFG5oLM1E8ufPzx3tMifQ2U47vTphfpkGom
Bp9c3yrjYPTv8IQgKMpJxKCk+Oia9rh1LP8JkCH5fs0zk7Ijcwks7viYVlIH3ApwBfENO1wOKAb9
ejqjZ/1BuF0SJg9F6v10e73adkUJ6YNgehNxPKQi8d4gtVjJZthMSUm4DhXVtUhJ13XsahWD9944
1O/FS5FCfkUVTCEojehINAQl68CaVlxSkkNSYi2g/zTI1l2VE9wNqBv4eZJXRM7HdojWFIrK1cRX
UJKktxny95Sb3E7M51ppZ0xaTqVl3Mz/8BMQo8DQlQKnuU0U91fNqh854LnS2CGHVk2oRwL/qC4o
2VUpVYZ64uY455rI2T4y6BCAoIesixDmeYbkPOoJ3VGTjVhIBDcZrQLuZkAufT24MpHz2R6o/VET
2zTgzp1iQcrVW0O559zAg9hNIH7YW5D6RQImamr6be0mr2RC4gzIagsbUPXgpw6yMplekoZQbV97
zQaHBlXPeWU7FOzsd1EQTVHNXySMFPpfKG+ZrdDVghkqx/fG8j5r6iH8Gsa7uw/qAXEa3PN4Gn4o
+pB1ktxHXrHFIeUitgue5oY03S6cKsjU9q6d7tGnwaTIqoK8YKhA2K2Gte8zpDeSCTaehYZxhJxk
uohm8oygM0/Nu6+caONWjNRrsC2D5+zTymfGLJkPDnjKHeYn68bSbxWB5Fuwq5+iCpt9LMZgO2u+
aaRhw+AQFJKen/zZucyGK+tsddplmAv2aj4j8xZEahFsREsMG3LSVehpnyKElJcWn9CpSF3rIOmU
lArP1y7yHasDXw6cg9w+++ANqjzC3/6sOINqys6aYTx3EaUbNUZv/vBz0MhkTnITGHp902PTNDVK
30SD4QnobnT7Z0LJYFeWtA6oyKwB7QMNm/IDMyfCnpnMIJJ3Cc6bCFXYSWqwK0JK3yKDrnGcfJqp
SLdWOlERjNF6eUF/N9XuZ8I1tNSsJycxzjB1SjSh4qJl3bBtDfmhmjniq03rtWr4TGnBl66RPO3n
9gWhX0v+XOOt3EFtONv59oEYrBkixNXyU8hHGmvA170640I1ckD4er3LPO3e5bRcZSVuCNXhEMt9
bz+YXrJR2iHVftTprO5DoLNqLZSARgb1IBsqQsIuaeGBcpx6AR1ubZqluG7bCkVb6WyT9kbX4fGU
7bjNEduiP+bCFzNIqiYGByINDkvD/39VOf9VlWP9ZzDzpf4BYvLvupzlLX/qcgzD/kPaM9PVdm10
HhJN2Z+6HGQwf1g2qFdUNraNVA6O7j90OfYfAmUF1GWTib6FX+mfuhyJZMfzpONAa+ZOY+ve/0SX
g4HyN9GbbslZKYgKRRcM09AP/V2GkjSYvPrWi25z/93Vq+aUV1NzsunhYa4bDyOJtH7RPodm5Z8m
zyXQk8mhO0TfAz3EPMHsDwYVvoKvxS8TQWxeDahcN+lgoiJgVLssajM5q6pI97+cJFxNcYOo0tkB
A7pOg5Y813lRzHOxaQYpKSa40E2ro20YxVaFXAFjWih7e5ho/CNSJVOi67dlk5HEYnZn35Sfcar5
FHxTtVOm95y7VJvp1Fe279wyg6opSWK9raK7xM2OvpI3+JrdK+x411ab0HXszG8RcvjSn7RzIHt7
VWl9vquW+us0F2Xruf66rLVzodYWw3PZd8GmKuyL2eXl3kpJn+wIndXCOF93TfOdFNtPVBH2iQiZ
cVuUBSaPzO5P0h2MVd9xkSXLBOBtb53LeeF1TGXN9KOnNneu/AANM2WDdcDeaPEvQ9CXp2TxBy2W
E+wFj0OiEn4yjByY5bQD9Q2i6oLgnEyNoqyC9hkG/GbxBC374CGHPIwTteiE1g00PHZO568xGS/T
bdcrLLEFeA4zvopDPT2Po2g3YwF+WtSJc3LxOiI5F5dI1nONl4or/kUDVCEJgyLdZIuTsdM7IlI6
klB6bqL42OtTpOxj4OMywVhXEyehqBFbrY1GvHdAEEwmFC0GwfzIGB+yAGacg/LS9P761f/2S3z9
OvBk5Far25+mzPd6OfoHwyNoCHZhScxr3p6WxTAgD3AL64fOkDsFidScAjuu9201U/Hmk2FZ+1oM
WticRFqQYTxaO5M/f1oWyw799pDxXXWqJ18yjKEvRpKV/acn7NfqRDOhx+FE3oZ4W0xh00APZFn7
eshkfrZU1TTFyL1YfmkwLH96wpaHy2I5GJa1aSR7FkAmyVHzabmcjH8xAi1PLkdHH1uvZhaZ22Y+
iJev7mvx9ZwZMutN4tPiCQvmEzld3GLmXKYw5sXySoqVBHALIYuLKyuZ3WHLYvH0LOd5Fs3T2mZ2
gS1+MLhiZMiac9VhMY795TGeH3tUd7Jp+mnrzh62ULYAqur0I0iwJ6uuIM9Yc7mzooM4oTmcKOex
WB4uC+HFmNHB+uHLe4uN7GAY/r7sQJIAIjE37kA2LdTrCXHMmKh5mMJqlePoAKRwrnv/xS0YGRRC
3zgRZBHXNB9HF3hIr8Qs3po/lNwqTHknonv4oucnjPkrXxbmP9eWhx4d2T0dmL3h4Poa5zcweBf7
LI6uuUHAbsmNY6KC4mxnBqIMXaO6aeITDiF8nXTsDNTUevz/cniNsto7RVoYnuT0xDeLVSiQKWxG
k0UXei3l/Yqrdmi9lo0KzrUjH2lXZLvlIy7NpDCDVDrYmK6XhtLyAiarrHp1dK8iR6OyATL08eM4
KiSWhg7OZLprvIqBO2DGbds1N4x0v6laQ76iIcLXO8Cd+KPmO92aqdz3yDPIuqxKY1dlaiN8eOGu
Hh1o2D7rsjpAEmH+nXsfxM9Zm4k2rbdrgcKcoky/6rMo3eUV/6OK1CGgQw30D2FjM6bXpUs+izsM
b0M/bYwheSPRBsflEDOYzEhYHmCbpHQsT9kwXMz6/7F3Js1tY2mX/isdvccXuJix6A3nQaQomqZk
bxCybAG4mIeL6df3A2b2V1Wu7MrofVdEqiRnlUyJwMU7nPOcBGCpwvE74tsqBCrQQalzbBCoW0gv
waeoGId0cbMN+emI1pxjTkcnXAHMYfeUP6Ul4m9uoviJSKfFBM7WDrPTPB7QjXI6xrZGkrkV7zHV
nMTc70eNWPY2Weh65vqEjiIcHRXPN9sbdrTVx0liuC69WaQzRLj1kvE+1BEAVanVKy/KfyboThYg
Az40PSSTpBTu2vRSkrEJNIIl8xJ4WrTGTv01nqpkW8rxWZMecZtj321YLAqK8pG0ZC16Nmmejy7u
zH2eoD6R5KKmUwQjMHPWdpCwnGWpy2a6PYxgqbWaAFGI8t3SHppqCw8hW5pNAMYixtkc9s9FKEmt
sqp2aVoJBiE0MxAG5LKzkTwrU2nEtHiCM7wwaa1Mc2NClkSlkfwCpKNvQ3+8IeiHf+n0txTZ8ZoF
w6YtzJkV1iIaHCd6O71bwSpUO0OST1SVfNOxSS8tMexgO/PhaOSJxjab4B0z/BmNqXP2Ui0lPrBU
uCWJxyrbYZ24khTUwvpeSGh8/QSGwXzoM9vwMpJshLsDLDhltabVUIcd6Fxh70Gszkg6ewAee1k3
yI6xqYUZa05PiZNXspnNxAxxo076kTpIQOflCwlzhNYZEeGcnme+Mj+OFOoAnWaGXL4i6la6Hv9M
wogQzyyYUHFqJwVmQ4zVuOx4nu/agRuIPLpvTdaVK31Cqtixcd0j7cAdlfprIwGDwIv56VrkuXUG
wRSCJs+afhLCdHGzABO2e0pSfqeOXnxv/QbsWr8IBh+mKMeUy32bYJQ7IOk792bk7YzU3VFcimWU
cHdGbO4XdqCemkzYX8Fwa5uxCFBEhBoglfJrQhAm/clB1eT8OhYw/xSbmCFlRcISET3Kiu6F43+k
huRxMhv5PN3WzlO7JlFJbsla454UJLdGvU5nhuVbV6O6+JOhrTvfxg7X9R9hjhcPw6/cTemcO7qH
nfjaQ9RblZr1bXB40Lg+sRzDVzAa0wrhxicSIvslrxGjRE8s0oe1G7bJvk6ckeSh3Djkc6YaeWy7
xmTyGdggU0pvV2vGcJk1KLzQSxyTMdpofXWS8xyCtO8mc37J0XybSoI9nUp/MvXAW1t6B4ISZloc
WWcmm+2mcwwUKTjzkQjp2ikLejQmaXzUzeoTcDtT+k6PNkXqgCYU0IBMtsATbj6MRu4PNjXPUoNq
NejViT2TXOODcZZDIog8G87mSJItO7wXw02uxGkmy6Zrb8TWmk30nLZxfYwc6BEu/r7QLoZ9z6Rt
kYgGhCPiuDkrjaV3Sy/JMp11UVmzjRia1x6X+ap8jotkXBIKhRHXGmE8NunWTJR28maxlv0dZUZw
rIOKuKgIsQVMk3ULx5hHbXLpXUoZ3QpbSAUbMEk/OpWkG3fS3qe82UQqf4vCmEp8svBuRSb/KwCJ
HiMOPP70DxYTr6hXO1XqR21AsejjlF8nWvUzn/x2zy8COZx8Lm3gNcxILxPuXEgpkSvtU+pA05tK
HkcaDjo0D4yai2FkKR36h8e8ySSm2eCJfRyR8HE8qTPP0nBZqkvtQSYTQazhUzf4xZKA3jvQvzM9
LnbYHWlz9G5NENkmmL3ioI4R9NlzffL4+vEZHNDqjy/7WaY6apRkc/vy+EBtWv7x2eNLHon5pm/y
+2CVlN9ZLjGO5vYCriXCv7mIenyA5f/nZ//4slCDvQ8hgBjUeyZPk1U1jV9MGPtsv+E5QRqKj65y
vVWJQxWeHKUEajn81F1CiqKj6m1khV+HPIWOoANahfeA9Z7KqxJlvVFp9BEKsznE84eJGewfHySe
wpRc+7pG8husstmX7Vq2nFX4Bmozo+UMDYhEmT8Iu0u2cRQ/1bOfPh+79yTEcGkygI/7rts+/rgW
8TJkV7YDqEkwdTXCmSbqgB5jPMQ6AiIb1iWXFyAFzLI/MRI2ay+3yFQHfWczyT8oJBT/9KGdq3Ij
zNy5rTtBjfkTSPeg2WUlczb/sRUhp/JgzpCF1rLJpA3nr/00GDdJ5j57M2cvS+hoACbwqTkjGOQM
aXh8CaUlOwQba67s+6Rl7GvMn3J2RYAgKAxVv03Rhp3HBjFNbIkvJI3cgzTpdjxF0BpC+TiFXXWa
rMy6WWGwRCeCLqXg4i4INZBu/FNFBFxWfeEex0ax4inRigetHM5ow4Yza99fU4pN8bGA1OCcrEVN
fzRFyu9XaSe0bRTowCfn9YXzEYfsSawRGU0Wu/bSni8RnETVduwz51l04y7IqRfyyHlXhWU/VWxf
YcKH59wvaU2zGTqnpQQfOD1I6tp4H2i5CJkork88Gsov2sxa1upXCMnhzSGmBclSDC9UCG1h2bn9
FaAqQc5sgqGyfo5pUJxaQe4Kmppwncz9om4a1tqyO25pV9TPESDv596BWoNOQUGIto9ceVA8Io5M
h+xB7spiclh0gKsCnT6cDH98GdLmhDX0zBvh74rUlhdL/DKbOjlbpJblE/LFqHTY+EscpzzigQI4
2SZDtL1pfMKXK1w1z3ICBSicYNklgn1WMQwvxG2QiTpUJ4SC9P9cMAtYsu2yrB6SzmGt61N2JLWi
3oO9Q2Nu1Wd/nMH2BRKKMkZvGg2xPDVO5G30vv4FfukY+mGwRUZYTe2pbcxpN4zWpYm9As8KW2Sp
0clkDS/dhkxjYb/YhT7XMvU9Wyl9As9UIAdCz4rFh/ze1DBYOzY/iXZJERImBelNwUbrIhYtFbPh
Me64y8V46dFu4626RGoQ+5EZsoZk9EUOEfl8yfBe++F3LR/NSztWHcE80KLdXDuRAhSAm7d+xu2U
4siFnDvSY72YOnIVIn1wvwbTlvLh3Ik8PeZ2Rz0HDklvCwCmTg6FtyfZPuGkktxRS2WK6hl4ruPG
z23cPtmjss7S0I46GvudNWQfLJQQK88b+Mgj0t7w0pCBc4oOowIqBq+MaUq2pmsen9zBOEDGxXef
t81yqoXY1+nb6EnaE1jMgBkGVn0KEaMi8HEVNbKByqUTdygbCI+y7LYR2TbYiHg1MRV8zjGzbabR
JGYRIdPIRm6d0KsaDB2I8pWvIEMC1ivEwSxKLQlerFC/MpkXO74terMQsTLEEK7Mmu1OkVTQVPo1
2pjk2YiRk8RB8OQFhBONmXVwRfOSkGDwVOdu//T4jBaFEHdyNFaOU+db+AwJQC1Z0vfgCupHf0fX
d9IgTq3G9MqMPUSbo8tj5zMD0go5T9otAYe6Y7cVM/qVQAKE4/YbiYZC9t1ar3yEI45/sLLK+ZIk
MBEFmMrXKrG3flt8pB4wHThzRHyH8hnZCl5+/aSL7ms0BDpu92+q5f7CG7Kpugy3rVMEa05XEsXq
H0JH7WM5dbsBcgd+3IBR30PcZB2gqMnmAIImDbNnr4yScwpIgrS35dCSZoTQJryVU3jQ0srbVzXf
IpXFz15gsUKHH+JOXmYsizZpWJM3YNlbSSwbUqyqPRZt+w64y3zyFcAtX9XWSgqbdzUNyjWzDrWz
C+2nKglAUrMfX8+dewKyfGdb8otq/fosIhtRlCVuj4O2mZprCJ0P8ILdn4kKoL0fk+0wE8raHJ5y
kY0H8hu4EFQ0rVpPIELvw5MCIAz0J7tEps6OtP7WBKI+5N7w4pI6d4oLrkAojwtVIiOw26xfE8Db
UKchMBrTATm2C0cuy9I9WmQyZfoPrFDpaQxxkrUOubJB2rpbTM7M9qVbkoPeGwfDi9Qm9djIZTMV
3eCM5Ip5S4j+pMRsT3FjiOc48cVWJp25YmrssPvT0G+CCFz5UY9W06ifB+RA13maOoDJlO5H6/Tb
tnHwCokGV0GF9KNgZR03xTbMf1i9rnM7dLsQ9NdhED8oMfpdko/FDj4GtrsIzyErkFUOhGyTE9+J
gnnY5lWx81P3l6Rs/2pR3StUhmD3NeckSKcps2o35uO7dFO8+A63ktMhOLcakofb0gi+JqfMt/cy
dtJzlxT2C+U1izHik9Zx3wbLee+z9Az/s8HvCESB3IGa7djSdWzcGRqY3aCgwFYiv5Glg50CZaoX
9QkdreFt2syx1kPM6r4h5wAWCdU8lllkHvhbNn1tnB9VmN6Crc9tAqtV0dzb1HNWQIHFAffs14pz
GgQC7rRCgdYow35RAbhb8Sh7evD07X7AnjIyjKFYb/Es7W3isAikhT9lICU0SH5N4inbhir9GAgM
XWVjh6+ItF/HaI+mZsHcJ3kuwiGPr61euKyV4JsTvK50hXCif7f6KTr2KUnb5Sg6jrEYf/yEvjb0
LTIrRop6A+NaFtUrnU0iQsdjjmroJJpz2RUuhW/QbZBMjF9C090mDZ4LRlEs9Hy3WxdNgOogTqNz
alN7u8Rqbcgw+lnFOtyyCPdHmX3WuiSZzPP7d7sur+DrsrVdJd0idgJA44SbTGNiMtbUgOGwlTr5
rsvAASimIr5hrbtatJ8of5Zx7NO1Gl/opD67SR+eXKLNefrLBjuc8em34LrZqewRsa5Z+MarEEgY
z4xCrM2WQYcybHNdWvFwBP278esaT6YA24PQeXhWZgCA4r2VEsyMgjVXTCkASa/58JJ0xtn57ZmE
HSZR2JKPeTNuTN3qXirYskvNzj1OGCvY2lj1VlZZM+RsxDXnQRcCNH7CzPw6EiF56Cu8/D0sTeQY
RUVCEfKhztIIqEon/URzxPOQCFkcnhFp7CrVnkJb7xbSb2rcxf2uFBaTrvmCNWs0+xYwT6ckAMpv
EOjn5ZteefVT0cvo6PLqB21Of3QyImMZm+3SKXjPwrIEtBmTtuBxyNr+cNUqjAWlFn6RIHh7FtWr
LGf/IaSgAW28AjpitYj9Vq16Um9XKa3tOtNDe9nyoFlHM6Wja1DjJD2JJb2fd8eoTiBOm70G+tM0
TvH8tzRMbhe5QFmiFxTz89KdhN6O6botbiZ8jZUzNP3SY1lD+1CpQyyvBVTWdc5fihumMVC7UaEm
VXH2wvOQ1vaxTmAbkcCW7mGhvwgt7jd+zxvg+ogXAZzSAimfBwAt9tIbNWKVDWxjYZSeGExse8vX
4E0bzdHs83ZjNR3UMpyMrIKA6LdO8WHYFEUCuOMW9DIeE8i/WD9FuKMq2ph9yG9kauJ1PHmMjklQ
2duFR79W1GBsiol8wF4zQexoUH/mX4EgbMAUggiMiuhuM9CP5NDQvRwxi5EyNEf/yMrbtU72BMy4
fhG6sYQox3HbQ2VyvmuWT9S5V9z0lDgkOzS1gwyxI45Geyqy/luXToJTFkpjMFhMFDM1oXZnjPrU
N8mbVQ0YibLJfAqyzN9WY/ajzZJ6QTqli3hHT5lH5mxOzPwpdigu8EXVK5Ir5LHoC/JQSuRpAxvL
feKWCFR0lk6FfOaZHB69NkhPTkZqmZYU51YncY6fbFsOMY2hHV4DZpunnKyGuH+L5wASL2nLhROY
1dryWueQuj5NWqFdbSnd4+ODV3eSb1fLpW5a2bMN4Hpj9UjhvJASssq8ehv3rnsyYic/8WN7Ktbg
RDnfbFv5hGrzVevKbwPXw5GmHkj8wFnQm85rRkb9ucLjdZamgYZqqI8yBos10rOu3QQgB1DgKzSY
/jr4zTrN1dXv6FQxw9TPFdok11dHEvuqFc2D8aRh8lxOFWLsJJXVcQLcuS982MV5Ki5GpA1f9Cni
WsdBSBLlZG6FNbuPeeOWmPVdHCXSW8a6tUEeU6w79MpbWFHN0ufswu8cyEOSTc9Dw/1bFMMPqyPz
3uBNPecYtLVsjE9+qDxARQI8vlQf/WBbL5LLEPKJ/qVDaRSl5DGGhTjT8+4neBBPFfhgq5soztO9
VdjNMzCGdFOXro4rUT0zIETkE8Yj820rOTo5ZSNxtsuUmD4yaVaVZvIwoDXF0AAUD27kvsw4hDPC
aE/+QMfCxOnitVxEZlcnlJmkoeUVnh9IZXZvrNLSBN8PcLquvK0mw3gfejNwqmpZnlR+8oy+5Rkl
YHdIGQc2id8viK+OcWHkzGk6kKQWCiSJv6URIxa6FvQS3meGzBkrHnBl8ZpQM3NNAEDH+eFzX3fO
ZyzrX7p0qi3A+x8Ymw9902VAHVLSIyVhkshiAG7X07lGF7acAP0vQX1BhGA/vB2Hod1aKY96Sdu0
6TOkHiqvyk2skS9VubDIjFDdM7t+UppDdojLvnka3XI7ZiKG3NhHR5sQY92DG9oVZGgOpMchN1e3
MvC9Jwa4t1DwLEkDVFNxLHzAWDCjtAW5leXeGZHh03NzcSi6N8zB28xmtiumCimIMYddVN5LOzCe
6m2yVjRNswCPw2LKFROlSjS/zHAojnnl4v62i10s87VJRuKiUc1r7hTf9LHAFjL270pR2XqDXD9+
DuVVQJ0n97WPci7gOEx3vVBfI69Ta6JvNdZuz1NwJwMy3HRaNXEEOgyIfTa3LosnvErWrUyOwtKH
N8vmudPXFoIcWx3+2OXPE63f9n5/wBvnhSDSv1tU4WVgmsuwN5tnSeRV4sRrirUKGMIUxHBMXhdB
82BSpvkkd3pIASytQwEncj1bpu6sQXh8LZsG5VhGouzkI7/2e4asThsQ3RBRviPrPYC2SdexFXeQ
0sKXUMH4biNJrti88mznTTc1VL/DtEfocow0Qc/eM9NTjGW1nV8/Q+BLZ38oz/95UoZ9wMXCUmJT
dkR/CI0coTNYgoWUbX94fIhSeQ5aeNoao5pDM1rAXQcu7owtFqZp7DuUNC/cLPUCbdbdRt9DzxIT
skMvQ+hcKlARZgioCXtkjOGAUIVgMcIJTMZ9OmviQ3MqltKQNXE8en3wJ568BlG1C+agX4XUMEVK
ONy+yeMvqACWxnOePC1IsHj8JI8P/4Av/uPPNNOQm2Qsvv62hw5MqqSEbsQmSebw+MkfnxUzbfEf
Xz4+c0sw9bXJJon2kCq4TvrD4zPvvz97fBnNv7DCMG5TW52jKjOXWUmCHQd7uh7nFMP+EWWI0W+R
mmgQO6tWh8cHm6fXfsKh6uEkOMzWWVTG86dlyubz8eHxJSRkVl4S9DKUwCdUbuOxCSedOoBfxvza
pnmmyTx/lmEkD5FCwunMVJ2lMdsKCl5pzuZjL9o2pf4mRlNbR/PQFCtNc0ge81JqkObgQxtVvsTg
zGb5kOHZODw+S+bPojy1N6ROPz/+iEXisI/cezv/OEUs//zQYnJZ9V1q/kFZfShlQsc7YIjDvqmV
/mJy4KB4DM3AzhN+1I4IZf77Q2cWTwrP2baLElQjNkk0zmMizHJQrKHkJBBMHMaITDLjwbpY5Kds
/r9ALGc6Nf6dQMx1ZkXV/x3bdI2Kn7/+x75J3/Of/yIT++P/+KdMzBX/JQydea3p+A5RbjpasD9l
YvwrsupRBbMqIbEc5tf/EYkZ/8X/Q1jk2wnH0h2Df9UgfY/+1/9EJCYsW39woPjj/wdwE1qD30E/
QMXofExeA6/LdH/DFFV1SPaJ7zN0JMoZTGv0HdGtw2zSa42tHhQXeMvtejTrjmUmJv3eHxwCD+W+
9oVg3eCe5ZLUrwthrjePtLLYsN+o+XDCxk9eI+nNBZqQ5D0LkpNbkCmlWQzvTlgZ9s0MUMStnLsY
+PxySXO97dja+D7D5Ar085aBDYQ17hRRvrQ9kTMTkuOp6NHQoqkPs/TMXgdupVcwEjOxhVXJ1C9S
pd/VdMLkhogER8Oy0iy4KQSoabKp4FizLRP2Z1vpx1z7jqYYgmek3zWyG/y8nZgtt5DNaUAllJCi
Q6efG/KT/DHoBI17LtMOg/EgLkmK2dlyf3aju6p9PNBxw5IYRyk5kNlpnkEkhoX0td9Wtbq1jEGA
a658N/vVjyNtXL0GBPML/6pLu8v6EraPgs8aa19cHnOLwOhOSUAgG8NnMjY0jIzdCwvWU9ympyK3
dgpS/4KltYXuV+vHSwxxASU7mWHozX394gf6PdJs2C3jhVoJXf2mzsS91lh9J5AjINIyiTnVbfwp
8L6ign8NGpB21DgG4hKVhOvs0ATNmmTNs2sSfDwkJyeR78KejsQA7PwkP/Wiu0Z6sDfCvZ/QlcVq
YxnJSY3TxZLjUTKG8mvCc/z4UEsQE5M8xZ7OVRGfSrLzUAK5ndq0FqVm4bK37rc2rj9BJG1v6MTF
OG+EpW1cbbzM+VLt+KqnSIl9K/pkvZQsQjKjBjuCTSuOASlyfU7KAjUDbkJsKgiHdmgfsVmzmE8H
sYpbBimt+Qai9x1S81PYr3EgXcrI3pVtdJAk0sIEQx+XnOZ3mOy/u2pYoUzJDytJP+0w+qza4Tr/
GkttulceF7U13US1rRP9g0QRhrUEF+nDdszxdiGXSPNkXyWKx3p/9XPk5nWBSMQpeVpjiW5Mn+lb
fxkmZ6fG+ICBJhH2uZjssxHxGyyHo4isXRiOxzhKP72QsZUOYSMeEFRYycm0p/t8TU4V/kxdX1p2
fAjs4cNDTux56yEZbk40XmeHK1spYmrF0iREva7k++PvGBU+AVYGQPGRSBCYoqrwM2g86MD5sA2H
9J2Mk+PMbbB4VyI3XyVYIC2uv3a8dIg1Yz1+s5X8rJOGQ6IlAlsedGQ8mpUg25InGp5dQNxsUaOD
AbmQwcMcyCmNyXNP+nZTSa5Vrf6S0EvJYVtX3dUCcVJrGSsbjgPvxxBNd39SV2YzRThcDd6S2knf
m+4b/BxMVtPdrab7/A4qfSRvMDlZUfY+/2Lm61GE/dWNe0br073BKjqnpXVorucfKTAV+igYQK61
o2DLF9TDFxQJl9bosbVgiMj2oVnz/WoW2ckBy91aepB8e/utGQgWmuxdbHk/MJFOEWcCM8EvSotW
87WdJMNxfm1pyFnWs9yPxYBRCgyrzE8y5ihg8nx0bAX3h3tdZYptVvo5WNY6jt8g/q9FPNwMwRSd
iwkv/6aKjXvQItnP7uwRt2bnvg1lxfWiTyiu9o3mfwnLZlPb8qDJGR2jOKani1uTjmIPN1ymK6gs
ZTZcNDXeXdlvoZRzyhTxuxdqrywgXgh3t89WrX9EhBTFQbjqCAVYmrpzNt3hw8fzAvFggV38s83H
o6HIvuJi1sJ43Y4H0BVnDIqldgn64mkOBHd6Qr+MdldNyYExK/uw7jZV+gXcWDXMn9o725yO+Mpk
8qIX8tDW5q4y0lNW8doHbo8x4pLgN+2k+rL+3pj1s1LTEdjuDbHUDLlcyGA4TtwI8z9aHJNNeNAg
BfDQcMGfimNlq48mGC4D1yYhTLeKgQmxmuU2iJAbuvZuPqzgObZofeB0tMRBIVa8zQc2sxTsP/LZ
58nWyunOHuG9raqvRnBX2XCjL4gWsTVgm/jVxD47fYe1RoJZKjkRYnemBN7MN1FjcI8J2GLLLvTe
lCKiWeQ8aXzrrVL2jmditOj09upY3PMcVIukI2RXvrf8HWnO6UYTHw0M/RmGcKtl79LvuT+ipzqC
Fc9E3XDPjzuOVEFhIHoKNOs75pCzQC+11tGJdTHSWEf2oLBH8ytzahIEsGsdBq3Fxj2au3Rgkc3K
/tWT1fvotyxWpPiQoRPugQMsXHDqT2i9hqXROwfJEfuURCON18j63Zlh6a7D4r4FZD6RCdg1KwaC
zTJVCbab4eIjRzmORXZsRfOdYt+CUuS1RFcgmgmQQBEeG7caMA1QXRbKvn2q3wZQdwcxS+lix1J/
fPb4s3ECn9hn7V65zkscSWMzScfEPxmjpZs/e3zQZqT+4zN0arzshZ6jd/A9qnkCiWiq3PAVl8+w
6sz2yVX0I/CpIdmT9LgETw+q0a8nVgLzh37E5ZJJq90Ek/0qmK2SJhscAriVZGC+RjEu87Clc/L8
MtxnuIVV2lWbUY/vcDej/ciayIsmjhCl7+D9QbDQ1lNOXMqU4PbW1r2Cty36RaG9ec2nUzubBMPq
mJP5NrYrhgFutcJ9sh5bplfIa9gtQ6uvlNYcS4YAf3xQNCNHXty0m9zm7Eb1sKEowtyXQy4e402q
RZe8sIo19dfdW/ip/T7Z/i7iKbCuIu+9zoUHX67zDnGuvhNptMyJVVgLH+TTPDlSzsDTOLWYHBDB
WOKio3FxEo4bUnZa9DxhzoU9SeMj1ZJDl9tnzyJiKer0ZVJ7O6IY31Q5K6S4zWXN4cEtkI/qChDw
GtbjkpttPYJvQ3QAPljP2mdm1cyRSLtHNvIIJGIIOyZswDV89ll/M+rxlljFOXVAkwXQo+34PbbY
nUOxRrLwT0X9XxEx/71M9g0XYBjEKtwU7u/sXQxsLBl6dvPKTT6rZM8m9MbS9xZ4w7lm+qSNx4o6
anCrv+GIin9nLfsGkkjdtFnNC+933DNYKpU7o0sSWigu4xz5hipyn66cjPOFQidmkjfApybK4zyX
Sn/zg//mH7FADs8oUJdXoLMi0n/zjzCzHYAal8XOaCniOWvyqN1oVQmS6ZqI/uqY8XtTQGN6iUme
ghX5VlHYRnLc/s0LmYmj/0pv5oV4hutQtPnzf/+rkSU0cz/yGlYe85sPo+JqU5mk2tFz9eexpDBg
WucCImAAtlQCRlyqrvlYrXPB0yelYPWtXZxb69J9/c+vbO7R/v2VQd/VXVfYwrV+Y6WWpI9OcvTy
na9ooeDOm5H5ojUkDCP8pAi1nbWVqB+PyxsByDFOxw8qsVvYXApbvuv+8GFGHACP8tCzpwtOZkd7
LdPp3vLoMiVqvpEyhNrOgfvgEmM4lyCO328Tae8iboC5Stdb7pR0uGaRPHiZfplMe1fzXvSht0qL
ahlFHebnei2sN3YMm4qHX+ChqlXjtvaaazX2u5TE+QQWv8CUGnXBJndqwq6bdWWyV87CuxaOH8mk
vzI+RCaD6ZgJiifUNWBrWPmKby/fazD4PMOWhuV2C5erZpHqATUx/R8ZdAlCju7GwjVf/Od34a8u
D4sNiy0codvG7z4nI40x3hsWRkKjQTqhX5QPJ4KM4rmyHu6irf8Okmv+1ftuCXPu2sEo2yCU/5Xw
22M34V/mu9Bh+JTKLzLbONK8y6K/Njz4Np6VvI8Dh9rEcE5X3Y12F+hAdjCp69PO3gsiAeDh5MUJ
tuTV99VyMPJn050vBp2CNO3Gi9kHNBLGc2Mc4xZNAAw3fok8OvocfJD7htrxOH/f3is3EF3sztlZ
FKBzVwBD8eBH2BaMgQwtHRzTdO/oqph6A1aNCJT77iBn1xC90d9vSew65YiN4uYHW3XKlEStfIe0
iwH8puGWu3g0HOhQHit8gTDewnyBnTE0MAzUKVovLzgF0OAX9PofApA+Y7ibUREFoMLnPBnuvRvc
CCdYdrRgVODmm5FSHdcFkA7zW007WqTx+1y0km+2lXZ6Bqr0WqvxozMox/KYlj26VvU+xmGiwn3H
7zi05SnRs1PkWW9GYYPDP2TW+DRo8lMzyh0RZisvVJuxTN9FGhxcHGfmZShBcYz2buTUxrP95nSs
fmj3qFiO41rjdkVv8OiTCmdnqIljNzpU+ctg8NDi59B66jdnlloXKGDVyhXdsff0D1AyZ8Kf+7+5
tP+NxcwRbKEwcQUCEHL3fjuCJ1crKksz893cvs0tHcraN3F3g/J1/pHZKO/yvzlt/+rUJwOGh62H
ZsV+oPT/CTVfG2PspuSV7uyEhqyhMS3+/pH6F7es62CTRLECnhUE6L/eP3FUJW2K0XUHXQuZmd0w
xEmnG5yjbcW6DTXhAnlVdZ0magOvWQ9CPzZR8jlX2bU/HSUU/9j0174t5knLzteMc0Lb0xmAeTkI
3Tw9YGnDNl4DEZA/PIe/puqSE6LpgwU2dz6IoWTdVWjcO8lRXddJyLAduEeG5I+YYJfEdt5/FSTv
yBSPbYtYKedl0pe55nSPfOuclNZuMCnJm/xku9epH3Y2jc78Im3qkMpxzqPp3HAEcsmsO6/8WjJh
QLM2xcMlMeWJhL4bzua3MBuOniNPeW2eWE7NiUHHuW1qo/ikT0Q4sqvi8jhO4bMXMPpomBcYNV0S
073F0BWvQrnVIojytcIlsdCN+NPmcaGN9CRxcuoG7DBI2lPeSdLJd/NcYf7r9JqDpsMsljvqRnLE
Gg7Gm57rhM60pO0i2Oa1BISMzCe4Rb/2n89tof9FgcMl5lseXZFuWfZvE8gcdNFQkIy5EymPzzzr
lkWFzJMkDjT2WGTRguvHgl3lUkS8R9oQb6GdgejSvhj+MiULujvXtHko1I7Kcs7K8g5Ne7fhXlZ0
6HPr1nWXJhuukRY+NXDFKk9+89lol3k7cxVYLMevo5e8S4PvD/MR5gYGeSsONgWDv9xG8WVw5lWM
ADrufKrRuajALXFVgX2eT9Vq6j4K+Lea3hxhDH24nPwZh5lrFier5G8avQN8PIqPYSsYLjC9Ixnm
6nvdVSi1UvawyYrvc5Pq4sWrtWGOw9uUDEcIcWN1SLXD/AXpyL2K9AsN3oDIArUp+Tf0JUm3Cmnm
8AqcEUaEQoEgaq4ZpotRIdqiCLKbeWRhvvlyWDgm/wSkxxf93bH5iVE4nTwzeCkZ0bXej8TWrtTu
7eo/v9F/cYpRuM3/AbXGZPu3t7kPCZNr+w7JCstucqEXVuky1+wRXHORm+1wsZxDUIZ/c32hCfr3
8syjfOYJLYSByvu347OyzBGJssp3bWTfM/R483MOBUiXqnWv82ak2SnoW2w89CrE02Mx3tUUPOXI
4IUJp8GNYjb2AnUGcjhGVhTZCWPNGnvNXIsJ58eMELWgSc/1kseg1B0u83QDW9Zb5zebvpKH+cjo
4xOpp9umcwDJ8KPTD6U+VVg2gmx3zpFhIuAgOQ64bVWmJzvT7/O5K7noJMis8H+zdybLjStpln6V
egFcAxyDA1uS4CiSEqkxNjAppIBjnsen7w83K6u7s7u6rPa9uWZpKTEoEnC4n/+c74CCrTMb053f
xNmZ6f6GqdstZNPDfqKo5t9ieRjlfJux9eAQrezb5JybnMepRx/T6ZRJ1o3lHg7N5HP5m81Zf50N
/TXGzUR1+KZJvjSJY9Hi2MfvJhH9X0CGhcPqS3hv2ejIESAvl33DyXW2Nl2VXlqSbXbwjh64pGLc
90WhCHudWazicWtdyNj9WeQQtx+vOTvz76Lydj0Fq4SCmeb+qdN42w7Z2Vk4vNM8/8YUbwZLu6UG
lmGN85CsEXflsq0jKfY548QnvH4NFbQo4L1Y4itjNQN/azjuxkl6nHA5K1c/lylKbCwv3Zh8dpO8
LKq1gV63qE0TIUptsvxFhOPs9Xv5o5mqPovEeKy06KhL1LS4uy1P+Ih7Y+jtSxhMj8v/xnOC35ks
bHqsO1pHkZP70TkrMEG0tlMan+BxC2j9bVNrv6y+i7JWcF60wL6TXvn7EDt1z+40/DaK+D4jzpBj
vGvHZdXtEMn1ID7Ta76jwvbTwoFu5B2HTfVpWbwrzWaFRn3N+mk9BTEYzPBkgw9elLaMoE7N3Zvr
9juPcEbOPD7YXZaK0igHfxqvlU6vtBO/U+3qF4HA3jz/BsN3M9lN9Hl21Pr4qDx0RK/eClLNoTxG
brhdtLa2TZEX6dgo9uxuj2U5nf6+4Bl6LNtIDFv7ceDzZPWyUAUAG/rLaTwt5QUY4gYNEU/xAPnP
IofScoK0L33Tb/Lwt/43IoQLblFfYx6q5cjZoSHVhkWFEQTyQiP713RmwgNKxu8rFv+53/UVqjPL
8aITzmXw8/9etQxT/t+WD2njX7QdFhH9X3b56WTGlbDsbN/I6Xfe8EHOw8EMXtC5EDyIxq2Ww6jb
ZQ/ImMxoBnA4uHnQnpcLq8FascIzpVYtAR7Stektxai9LNt/v4AUX1XMBreO/hTe9Dt2qcGwxwsP
77uXgINzQBalQ1I/oAcNPnZzTfQrvYjWYwQsz+p55uSEdH09JX8xdtPerChpNrvuMZMc0kOhr3S7
ZMvszue8iBhzoyI5M7fJ6GT11hDVZ1mD9A7jEvITokZdoIW2BdqmbpbDikI65mYO4cYRWCVGRZTw
7h6306tHIUbf/9Frs1wX3ODL+qKAOhZxjAuOihdWdcdqT75gcVrWnDsGv4te0bFYq0+dcK7bD6+k
EG5jbO3Bj65wIvcYmJdneBq1rMPNdjGngLw6LUsgZpGzxxW53H+N9O6Gee+Za6Sx/ri82rJNCsVy
NI6OyRX7vl8wE1iuikRal+VFPPT+Gnl5UQY0xgkM8I/LSQMn4bOROJjMp99TxhtAt88mEnGesd3X
JbugorvpD1FFkJu+r11PyyCxSZJHzZ+07Z5NZ3xcbuhW/nPr///BLP/F3N3EVcdz+j+fu9+XSfi/
rVETUjo+/tfJ+7//6j8n7+5fNi/FNP5vBMsyRP9nb5L5l2n/3W2DrucKaov+Y/Ru2n8J3SayLUiq
WIKf+o/Ru8lUnp2qzYLgLOZkgC//jfG7MMW/botwj+i2bqEagTA3zH/V17pIJHkd4wPjxgt3RtBL
LjQ24pZw13J8qxkF3VhpqnU99j0IccN+YKzaz7CoOttxd7j/vGJr4ce7yOopkFqw8XAL7QrNoMA4
HDeWCigBnS5TXdJHp3u/45i5CYttjINXY7yDhRsDG4vZ4IzFJrwAoohZfHQfBcJ8mQLCW9lIlNuY
u2BDm5xvY//etToUVzt0wWnWPBsoIISebPSQxCWiJH2q8V5AOtuWo7eVeYj7FEKhQ5AnwfTgG7xR
2ICq8L0al2MRREcy/+Om1odqbdaht8vLyE94JFMoGTIr5cTdWP22acr0zjJFiKw3nT3j/n2k9QXt
EEZ50kcKEKrBPWTkmnZCjS8ohgqrdlw/aPauG93oBOLbWWMlaz40c6RoqDZ3YRx7Wy2NLIxd+IMC
U3pHZ8i/64TRRM6gc9MXwsDW2NmArkagiZCAfCtq3oFIPUy9pkgR5Ps4pl7VjCqTaR3VmFxVp66Q
Bs2+5lfdRMnabar8YIQHGRn2M4cI4l1RdchFbW3zTGUP4Rjsu4CzIUk7pjg+atn0OdOknpkvNgco
0gM44+NguJl6jBiQ8uhZOujBuK7CHmqY52Q3SMxIeFpjXYfJyg5UeBC6VkBKAuiWJ7vTTqSn06Mi
+3iJe48AnFe+9A6PI7Obqg1VuzZMBLC9Svlp11Md29T4N5diBpN0XU1A7mkujLccsNyDXsvXsZAA
A2ykIiot5Y1QJSFGGlowHEwLTXMgz4M1GOQE3Eo6VecosF+DjmeMCMwD86qbNUXmtkqpv6lKBdA8
f9QpB6VJoOIpJ6KE9nEH+TaZy9XY2k+1NMlMNxHuQQdFpBmeS81L142HTUVLFXP+PnY2czm4qySh
zU5LQnMb1t9g3ogxSUc+WkCtafv9KDOj/JzWgG/SoM+fSNzBfdUbELmidxjsoCbFqER5qeebQlJ7
76QTIeIy5Lp3sBxW0zlTUnvk8eGEenlSY3Zzc+FHXXu3PDEfp1ox+qHosDTA+jeBCdZjsPeVNOVT
gE+8FJgbjTzcE3CrH6KRx4fZWuZBYZCOU9ytrYtVAn8lORG7a06tNj9VRZ/sZy/BuvwdM9U+ykjn
PJpld2dsL8ig01MRBt9ZR3OsQM7ne83dVRN2EKYrGG5xBlfYiBbM+ADe1xKUe5T5sNc4uJ9EcDK0
X3LynquIlvmEoHCMn5QvilS3u5li94G88QBpo9FWTNO8Y1InLzrOZw2698OU5ld9KQp3ze46ijG9
5rvwQjrkVND6dQJgqdHMqeu+FQuCvy7Sjdb0dNyXw9YuimMwQnlIeuZOzUikaYBR5bXV1jNz9VyL
1xzubea6I1tbI7qEoTTWsQfxw9DkY1A4zyxB8nEYuj+qMcuVzKEnRgUl0IjmzoOeI1X2QAy9riMC
Q8viLq5ALrlJAULEqS5jGMkHSokDzqMUtkwR+cWuJTZvuYypygoDKNiojcvAck2UwPTZBpubqfQi
Ph/xi7mARdgg8Xa66r4bRmNUf4mdFqbJPl5KZFqr/pEdY9NxAI/fMpj1h9jNHilaSNwTMYiXlK6W
bWQmLWbJBU/nYEQGHUsENdQeZ0Yq/jyq3lem+8fygtfaVBQzQ4hYRZpj7Yo33IrRZXLBAsRVEPC+
xysfLXGfKbtV+U/GXuWl7oxVMZKvszh46lbc+Qv3xCDFNbrDug3j/lAbIvM1yvSQ5HRGpH1KEp+H
gHJbuv2mn6DMo11TwZ0iMTRv26Z6i20jWUd97Wx0fsbL83eiHgQpqXqHHT6+5BLC/TS2kma34IF2
a4ISev57dqtjR23yBhLG78wIs7VImOzWxEzkpGLmjalvGpDSs9TYof2bq87EoxKBBgiMFq9vOG1R
KrkpsW9xXOfMRfn2Cm8JXVDgmba89f3oqQNzcvlgWZQKuIScVsNM2tchgC5x7lKu0fpmjSQ+hkPG
Mj9iUbYycNTamxWFL1MzRr5deuZh8qjRmIYve6RxjDEV8oDTZAfQIx8inNHM0+Cprg8MR/obXhOm
lfaTq1vRYxgZBvDUntSJE9vAtfgjGit6okuEJW7i1qwzk2LnWfPzxDqbwQimJJceZVRhua5NJHoz
8Y6p0QKJJDvkzynWfF0/u709L7kJyGFlru/dPP6aZ3LVA/L8aoaQxUq3K3QXVxn5/LCx8wsFBtWC
u52Z2ILHzhwhjpJ0Lo/s2PYnhafGmSs/AEWCvwsQzGzWbyYHmL1oSSYaS1VJPOSfk2oJfnrxYZ4T
e9WSgNsIe+Qq4QJLK3TGQjbeoSgfHScOX8ZM28M9XAxv876Zre9JSnWeY2Xi/7VZfNo/U+Yaz3mz
J5z5bsihRL8K3xZRAy5B6M8t1wxmIpJ55B/ooUo1kyDhjrG9djS6+sN1kmpfpeGw8YgXb2hTidey
kc7Ok3N2N0R7SAKt4WBOTLOyA7Hw19lpuMaT5zh+nGvR+5QcYgDPe1C1iS9Q47dWTuek7YTtW9Jb
dzcan5rcUO8QWrArVHRnx539DF70hWUJjU+1b9IAW2P1zdpJEubwEfM2jx3MOmwLfZ+AKtgkbZfe
iZsWGzetOd3orHl6ZVI1rZrgfXSmX2Jq24vBrHLjxQ8OIM/PXmeGRx1QcGoBN7mk9U5KASdtnFZ+
2sp9D8rgU0GWOegLl4AMAWm0MJUPqp6t517WuB107hcj7LeuW4U3m+HhqlaKAmQKMsFcwXlCm0TU
tMeblfX9mSRIvhGzVu6dpYAsUD+VBnPGdur4DgC7w5pFWBvWr32NBz4P26KU0kOO5gSqDiVtjH8A
CrE0pg+DmH4QYx6kkuWhGhUnXN3YzlUZ7gZs7+skAt1VT0Z+pOeAO78jnJ3fkoyCm0qByMWx8ewt
Te8AFfvfY+GsS6fCptjg7Az05gD+zU+L4s5HxYyricpD1zIGcII5ezDTmrwTdjfo3s6auFbHl2Jj
RzPoEB0j9ewQhWaf1Wcw9NPA2VGbYK+9rHrh2bulxoMetArGbqfbt65sHsVwCIqamrQA0b0xZu+O
38IkWjHn52hRkFRILWM6W5QLBT+kAmngIym1KSEUbeiZZFJRu7GfFKG20ha+i52bf+JmsEkWW84+
y/VHl5zG3LxZg11/m533EYgyetdV4K77qeQBF1vAumz6y5CX6Jd7HcnCI6CUYq0TVPSbLKbE2J7V
R/CYm9E5AIL+E5I9UJaaP6bGvGvS/mq8vLjlZk+VZHdmPWIFcc10l1oVwqEbXQ0uy9XYDe3OGd5t
Jp2AsdiVFlR3+cVs1D9By/coGyJ+bm+dALVqeI3+0DCmThXGMtrIl5pzZ6RsrUE9NGRibSfNwp2L
yL7O5yB6dKxNFkbaq9tZZHsGLPKwMq5FQH7UGJLv0k2STTMY074IxrcKH0hVahPs5tn7SPr6HFS8
/VhKfW/X0CYi6zVwyY5IXfzBIDSu2Pe0G9mBkzOjJAeoUHybOcUKjujIg/aYgkra3ISIXvslLsLR
Y0ZZ6TMIV/zO3784LD5+ZcExKTJ+lh36vRy0BgsyCSbOWDG+gkZXrwRwJQmt8dsFpuXHoiDugdVn
NbhEbfQl11ia/bELw+Ef/2F9Pii9fNJa8HP06SG3RQdXcsUJTMiFAWOFDdh5FHQKBiWQCOh4wCSX
/2CkHY8R/S4GcAhqCsiTmJSfcW9YgLRrnzg/eYeQqr20FxnV9chl+UTTly5JXnLPSyg3S/gmKUsT
mTl+M6il23bkNLRGRjvDHnOoUURKIlESGm+6Uyjpj7KVRWmVXQHhAO5Eap12x4G9JczlpTlBd77a
atQY9cYQedM5WvVB+1xRZL9p3Igz3RxuwUXSFEYn0Kad1FNlSweLXufikLrNlbwVRJQk1dpJnzy0
3wpDIueH+JrZHdHVaPDWgdGcijENKeSwrYexP6LRgDqgVvAA102dDS1QZNUBTNlufMUXgrMM1H+Y
xRLyjfTOROheC4VpekG63ZIh3RkV/audxwZZJfHNyOSutKsfT1dIsXFQEDTTEiKFyHcJKOxNNPcf
2qBla2DFOqKr+54LnLMF3vQdRrmOYBKTxmYxEiP4DWZ7n2NqlLTQ/YjHYj/VvdrrefqObf6D8OOu
LY0HOagv4qYUQ2TWm1afFTzhqvU4iFbEv0XMQ4uu2WtHqxm5ue2sU0czpCHHD8KqoRNA3GFlU/qE
ZaA/cDA5JXnMeBMNzV4FWUFTrtiQJsA2x6m4RrPb58Qs950mds3k4mTjmUUWHVB5xxlwRRofx0RV
rlPlaNtw1CkCGiWu4oeeZO/R7KrPPp67NUTmm9YAhASFpsObyxIsyq/J4H46IGG5dx/zLnkLzNI5
ei0ehFG/WA7SHRv7v1+omIFuVGWyr4L6aDUlD47SNKCA1ytbzm+AgMQpKLiPFQwAv+rhAwxFSZ5g
ufy6JBs4BSEfKC+l9coThwCCUpEx8JwyHI1V6hzrwUt3zBCuOInXrU0nlzdRDy0XJDdKoTw2PflA
IxX9JvLcBuh4d2fheYo6kz1OxiYyC0S06bHKj745zMFqyMCgJvVpaR+driVNxoeyIdaLaxoOox0G
B6391ihsWdeepNaG3DqHwPrijpO7jRKo+lM2toT3+SBBOHScetxnTlb20TIr+xizecOwAT/f5vXK
0iInikt9rRtatpqWNc3rhrs1Zx+p015FF7XrbhimTaGxj2Ivgw+9yPa5By1EDxkBByr8zW4I5HUY
gmOn1R3/zAs92ubG67VbDr0I847hUq6UtMxuepn5s5te9Lml63YGQc/j9VV3oE9rjjqHMv3O3NRY
Ma63gHTv4DVYbNlTogVLXSdDz/KYMHG0+pK5jB68yCFSm86Yfob8o6nG7C7EjzN7r9kYYa9O3NUA
yRK93Ezoi3PFLlXXbAKKhwdvgAAH0iNtNoEajVMs2y+jMvYI5wCzhNy1dEfEofGrMzZN3tkHq9M/
WjTAYwEK0Z5muWq7Lt4Xw2oOGpo4Y8Rf0/j0UCRWdtXCxphsP0w429RTRepO/JRa5Z0v3eR5vwRK
GbzAarFlDyhjoRuenIaWV2BbVH2IllqkScdYST1eyAy5S8zh2gLiIRmMJRUmxG6MsvhBsNVfUwgR
os9jZe0bOuos36ahwpqgWUy28T2MqUJCW84AKCNcl84p0EKJrc8F17CwdgZ+KraLF71sqf51YB9l
9rxpRhiVcOHGdWrgS9esUF1lkwl0GuqC+g6Ib5BglEkKcI1aNJEY5ARccVnv65TQ9Jw+JnmFb6/4
qTjrrkYV7iPZu2stHa/li5Ltbhjx69PG5mGnJSGTPjZe2vhN9EsorWCskALvnRMy6vJFtSxoBVLI
LC7c18BqSgCd2U/ZcjkIszpZATREux7OSuuhugYwNcS0mXugZFaZf+r4litwNhUtOmvFoCgJFnCT
BcYUSuPnlI/73uQp55nNRfAsWWUc48CC+FpL0EfaPBcK9izmDITBwJX97cbqG93QU/F9DLPOT0yT
L6h+T5zkY3AWifhg1XxzBpFgS3Y7O7CfVMgfXDPKg4mCXYI5SE44Og2GTaK0Ay7ofajn3y7Qj7EY
ac1r7WOQN2sdWIpvsVMG4EL1Td/qB2txTHOoOumx9liCWkTtuYZ1/Bz1JQhRKAKs8NuY/Q2boxv3
CGDSJ6xXP46gy7gxnLewHy+Fw4eDRAHm6IbAdIyE9hUFS0NESvwcnwDhZAoKWObDNtwHut8YVbZl
UdNWDLIe69Yhlk7dlOgtAjLF2+zV+A6tn3huXjL6ZGeIirE7vDYBSP98/B0FCWjhesJIb35pY8VU
Mlv3cfTd68ZNzgOZ1f4wJzngAoPQOA3fFM+CBu3Sz1FjfOQN4zcTXYJLLbcP3wMHlYslkE05Jhy8
yClWWPJfTMc+TGVyCKmd9RoCmWX7UVT288ApYCjibcpijkll3/RYHEIaZZS2yzJJgROVa4hy9FBr
dFGYcIaT0oihxpjfrvKIeBi0gkvggV2bvpIl5z0GDa2F8U7vK/4vZmugY5vN5JZfyMCP6mBljKJN
SNj12azhO+o6nTjzALOGySkZl+qrFdYpsKdDMZDNjsf8dbTDgoOU1xAKwl6tL6zs9GeyDrkWcIWn
y+nGpa7R2o2G+10Hw4fV0xAXG+wfi9z1nTK/VnN50sxH2r7IKL/m/O1F0j56XFO0QmVVtKGanRQa
FIkwoRPNBlgXCv4AEx0XENPKbsA6O1LS9GrRqlXVNMjUHXtrZWv3XHEKCmLrNTFfksSFa4P+UfDr
Mxp0SwsRYuj4p7QSjlGJ98LwcFpBrfpQLgk2OzDnA43S6zhBbfEG9afJzUtr00dfoWp3bueLtos3
psoxDBQ/EzrYMgqLsLziJAV26nS3as6sg56taN2K1jRFTr41LN9Id2sWP1Hq0r3beuocJI3iVA4K
bw5yn/TGNesDNqaIOXkVLVF9ll4ct+AFc+wWPd17hgLTOQfjF7TGX8T5V3UEOkVhteUUnq6NDCLJ
VC8Mqg7vFFuYvVVWzIj1gHISAi0kp4lu18hSVsldp3ViLfS4W0GnBETdcMakJ7lYRSB98dQW04PG
bSUgWpEjBkSXGva6kaV1wBYKyDzr2HiSxdby+NNR4XAY9SpZZ1601rj0meMm+hrzaLQSke08YGsz
RyADQtMQzDMEfnnMIpc9UIe/vrdfQoNPebg4tvGZp79p7zZfXMWEoG66lYDdcqLrmaiRtIcDFI8c
kpaOOytlItrRSE2FEnsMqjY10/JVzk4r72Nz24joNsddgVxuQRGuED8rPJ5eHRJ3DhSdRXa5r/u6
u9jXufutl6a1HubCXWqQ2TbSEyq0qSC93D9PQvcgFdzmEj5LQ70TZwpP4fWGA5R7y2CH2TetIquo
TAiPtcTxxNjhE20TYo+2LNdmkL9OqHB1GD6XZBBWhPXfkhb8oT1Y155FyzMqQSrRe9Qr69lQWF0F
BKizUyuxuC3Mddvbt7KJ68PSjrjtkv6rVuFz69BhYjUh6w6ehqEQta83zd1NaeQBECY3cgOCmyql
6dBOOWW6KECruOQJUSLUb+uZu9P1PACbFu2xoFy9RwsfhW2wW5tC2mi5Dh7wHFJ42op9QvyJ9+X+
yWMvW0OJ2zuzkeNIoF6yKiY/it9o0i4frRD0bc1l2JJK7FL4cQQbfEU3EfXpr2xw6a8uJbY8NBF2
IOnvrtDEqhAvYSKrQ+JxCLO9zLzq4UwhTeZwXZvFpVc0j6TVSxZgUDFBUa/tKeWQN5QbLQs+y45q
xMHALtObuKzKKd2JlJfFumZtqv4VtR8ODk2NzXQczex7aPtNI7AnzprzYTn5daZ5kULXXUXufBX3
83veJCTOvfw+St6U/uRK2OokktjxDuyHfwk53KnjsyE7D7pf2ggKIaFZepeqLaeKCmAH6X9nYzFY
J0TvgMae9HKlR9vYytO9MTZ7Zvrc+BQWWy1QuClYN/U9QNKJRhZuCWUGO2N7zIbgSQvkvYH9xLYA
6X/2fGTMZKWDB5fc414jBs6aICBAuiDWm91tonON0C1aeqOnn4ofTqzwTzZ923jqpQ5V0CgZ+0HY
vwk4JF7M5tvaURx+KbP6Vz20XLHph8121xlH2mkh9I3o7lo5IYZJwGYmNanL2cDEb0Xysc3enJHJ
oUoc9lx6Be2z55iScUpB7jJ3C3tRjMMb00WSPCaOBInRpvsz85H09lJ5lkL2KnmVgdowrr3I/DSx
94sk+85o/w29p2KiPMkQVOt6w4PQHaavcLyz3nmqCfnNTUInTuJLJ8T42fxqZOLXoM7Y5VnbqHMx
Q8mz5sSbsObUutIxffRd+17awXF5rdrGM1ZYJ3asO5KylVcTY1hGTuPR4NkaWcMuiPITEMBK5u+e
gEupOzeiD5s22Dlz/y6EfOCb9IZ0I8Dt/6N/TbJPYfWBm5gbO8ESuRrZmdSF7acsUjWV7GgI8NCK
maNOSWdcyVIZZcbdnebnqMnfR4SO1ow3o+wfMgfG91C8pNYznxp5y/EQ6fg2mIfUo3e1h+66fF+d
hqCbxVf+yYtOiWPhPAVt82soUbXmmLYep+OsPWKjKqx5pQX7YBj20JFjbMg1jxaM5CsLbb00a/h3
U/XkpN0bwC4+7oYngLgJx11prb2KnfmRXgkfEM2WcfZHTCvrqogriPpPubHEctShdqeto9JdzrZ4
BVbsNerElkzJMejyM3FDc1Um2vOY1/h4hidSouA9pcewRtXxLk3j11Ebv5kqrtOsgV8K6dzsEvA0
xIwJpO/HltgTvfKrBpCMWtCXZW9dK4Frq1PfRcrAVVXwk8foFe0Zg6tBbRPpDPLqdHs4l8D6hbB1
SqcekyNZLI/yTt0Ld/kg9gWn5IyqeJZHq3sMndFvuUZo7DxHlkHVqjp0sXoWMRtvzdzO7QR1rtwH
UMaJmcMBZOpS5lg7R6ZKxoaEAJYmu7sHiMAthYIsu7vRKpjbgJATReRnUX5fLvxWI6WconrwTCv6
y0B/e29W4Efke5qoU615F7xUftO6Lwza30lnbWJ7PHHCZrmq9DeDpMJKn/7kS3HemDVPE7f8ynBC
vpx+0NYU653YesDMtQ5Cr3dZY+CODJ4F6kPJ/qXIxAWe4CWPy0/G1x80r+4NrE8rJbKdHH7nVr7J
GXta2kxpFDgbVlS31b5mo/nuMhpYhfvSKHR3xIjvvHWep8TxNQ3aa1u9Msf8BbPe7oJfug2GdG7+
JJV6yfNkm9jJEzPnwwC+LJkYtOKv8PL4qvc7kgAEummQHbmVvfRL6MyBHfOek8GN8EAjw+xnutu7
5LPW9FudNh8Zd72Wlw+dit9FOXwMrQZM0TI3fSL3VDY+zoxgISghb4p6WyU8gBZsV+YR9443PGPo
Ag5fhGk8Fnwnput+817pIVTwsOpdkb3oTNIcnp+VkT3G4zPzpZ9gci9VKC5NmvxKS4ZxMt6nKnyI
ZijIcL5NDQiYaZ3wjv1EJCbrpD/ZWvduclM51Gw6k5FtImamif6UNtFHnsFDqQV6HgfczkY1N5s3
W7Mf7CgCqB+tSokbLSovSgJY7Rmm6O1wNefyOoj62M7mRcvIIgM+4FIAaZA8wJ5+Rly61zxTVjMT
kYI2y3Ca/bbg0mb1tA19Nbncnpl47ErOTzcMeNqqXYcZUqTTtSenWE5fde3TEDLLqz2BdOxtzC9e
Pqn1crEEInsMQigC9VaVkK4i9CvWGbiJsqnpR80RrQCRU5U84Z4ot4Do8lV4tfp077X5M2wQvzen
tSxsE0te5bd6eQUL43fybsbDwSa6i03mHITi3Z5yEz4DEpCc7tJZ1JihQ0mrr3NvneNJPHpa9WWO
ah/WlBxn80PAFLWZ5wvViL+yLroV2bOnVEAaXmKG/0X94mGEJFBoJZMUQ1zaJrnRCDGPL4NRfQ7E
LOoGUF3zrqzpQ3aGnyXeq3K55ejVTq2m/T2J6GyhgjMW2ZV6wRRTsJ0y6+IwtoJ6l3BP7R8k4ZbJ
Br4YmIKnwUOLyxhGJ8U5VvMuSNgjsWL44Pc4mNFFKkl2r/DciAUDihdbA3Ns3ekjIq0ujRemW2cv
F5SsyyNnnH1kpa9Wz20/zCGvPp905Afq3vdUrXP5ITzZ1iN73p+J/z8gA+t503Y0rk6VPVOzuAvN
p3GO3pqhvju2vfXYRjAdQC5X66JUnOvKraYpBGobAJhh/Vn+XeC7T7rpnVSlzgqIy6oWWHWWfzAD
KC4zG5qj8h7GEFKdolmm4UpR0YvIxLbti1e5ro35bBvAvuACcg5R/Q5aJ2VTzJ+XHxqz6q2TsElV
9CMaRWQhI18iyqdObWH2mmDEi/zuYimxgPYmmfclmqBiV2vf9JmAMMWkVNYTvi5ilOFxaR+dX825
I3IF81qDnxy5a8dCFNFqRG42O0BRBAJzk2jwPigXhI63GcZhX8v+6gUOMqF1CIbmOmnyPIXmIVTt
LsYLar33HSL29NzP0WaMpr3rdlcr+ggXKXMofuLB/UJtpYSCGajSV04ovyrvhRHNPgzSn8Byz4EK
6Emk4d7Vm885cG4BXd9DpyiARsGhgIR/QKy0Bp7yzBJZZskOCW+N2ftXzjRtQzPnNaUP3kgGPsqk
s/yZp9Za5hLuJGPVddxmWBewDTCByteWiQIwZuJjWTLDZnynwDFfM/1x1lpzddyWaHisV0eSwJ5g
ecQ1cbYnRcqk74+59o/k1/+3f/5X9k9HLD7r/9z++YZA92+vUR2Cn/zf3Z//+M1/uj/lXySigMJ6
uut4QOv+J3fJFX85tmkZ+CWsfyKZ/kle0v9yTB3TKDMhhx6+hYn07+QlU/5F+NjRMZR6uiU8579V
z0c49f9wl5uONFzyhBLUk2f+a648nKwhzfHhH4DMxtRBFz9ZDztBDNG1kezpBtNMfQx5OoH/7rPF
1XWYtIdkMLpLv+UI7BwG7HWrPAQ0CPKR7UNAmCHTuJrDbenIzygOrt0I2rxwRnLCIcG6pCoxOcVQ
LgeKpCMHggBA/kk/CpM7B/MlGGCxcCCH+W34JCRY+nNXSfwpe2iIw0aG5X7Qqbip4aNvdYcqXxq3
5qpikzsWB3w22aafyCOJfPiUIdZGy4Vf7nDuNogQgC6bH4Z5om0Jh3uoKmSfWVsZwFJT5syKuctA
w9PBU42i8yc/I+xVGwsLuG+IO5v8aEOdSQ//pj+nSL6Po1MweJygP1dNjwu1JT1mTInHulV6Pm2c
Nbghle0sl9Efg3fdT6OkW9ErccfT6W5Zj+t+hDaC6rQW3Wc9pRbHlZZGAU+n50TIcEOTElmqwXem
8lwPYwemiQXEqRK5MrQxpnmppVq7qpgOdHQZR128VaqkXoOCIkVn27PZu7eMmUJTpDz/gIdjl2nO
LkKqsc9K8Vy2/fCgK+1/cHdmu40j2bp+lULfM0EG5wP0Bo5IjR7l9JS+IWRbyXme+fTno52uKmdV
D7vsi8Ixug2X5aSkUDBixb/+4VoRClYP9a0R9Htdq5yuN1aloSwMeJhZVbp5eDcRxxDaxH7I0klf
2BcGlvJ0MW9kszhoUPu7AvZRrFarJh4rV2qs7fwoQSpUVAGRMhmHoMjOHT3zOVSloASyop1jAkrO
l9GwByT5CexYBY9n5AxSoIB4GLveb5LFSB/bz/XkxJK7M9HJ9yHR2KcTpa6LgjZfBcDTWYkFMmC1
xz5EFwoWEd7lHRbWqoUiwlMMNgdULCTi0ECoBW0OJvii0VOwdFTpJ22YlPcTIVNNdtKYZsWEg2tc
WjLGE8rUOyV97XwU/hr7g5CMqiecS69lkRYrhR0BI2HMmyoqIE9WrwpFnMZg+yKxL3D6osvQP2gw
Y5aVEt3DN60uqoTI83CCAYktCb0oikvsL5ZtWtVIMO1VWAFADlIcnNZ6BxMtDFY9Z9hYBlL1s5Im
YjEttN5eqyNxUmVsBEucfvt164Pwte2dSBJshNhrOZ9WIGomt9lQwNUw60VRQbCtpH0nCGY3S9Iz
1P4Mxu1aqbvezZG0zcX4MklNa6mEwdcYeMqB/9A5TY3FNaKaRkvLMxNAr2ua/ia41gSO3dWVlQpp
nWtzJE0BT7RJZyazeNat8twjKcXOZO5FrU7XBOImjtlB9hinCmKn1QT3vX7p0WDc2GhMcCmB3tJ4
5iboHG6b+yi6KnXsAVrgps4EMVGR8JhVVK6o35xqvMuU4ThKnbkO0EuVxrDFjEGsTKV0cp0z8BQr
uRsM3eU4Bonb5jopJZZAegtQGBEdpGC7vTY8fw87HGtyb193F54g+QiVCldIzs0s11kADPJRCgHN
UzNLp5v0Aa8e6n4bO2HqInlDtQBTBFvs+gDSkLLXm+7oywdcxPiAfHLSFKGtTK9dm13AUhYBHkpW
RjqaXz21QibZEqrcOqmmLWw2cZr0HbHTqnc1wKK9CdJkVyZf8bkhtBSBwtgGmpurAYcLbOuRtAfH
gq64YvfqRdiTKZao5oXqe91uCPpbE384aCW3nhFhkY8vZgdpPYwDa9+hzYyLjgIYhr9jgdK6tp8X
yyQI9GVfNKeppR+N6DuMT5RQs5s6dj2uHosjLiG0p+U5P3scF5IuX5tpWi/7+skP1f5c1fMYPqUM
FSXNV6owICSaj6AHPqw6C1WPyoJFcaNGFmK+gpWpzKf1kHdELyeavzfWQHTVWSONlINhwadbhema
zohrNBUMBckGuyNMKzZBImP1BCavfhKAhFeBdpMWBD2rQVG6dURwSYJHGeoaK0/EUpWaYucTNpOG
8O2QPTPGZntWpv5NKW9qi/Zn16+HoqAxGWXU+OySXuWJfWqj1qR1yF2Q9rtalzpX0Ze6TjCWRIxY
J4al32M2pkP4Ix8ppbhUDNcas69Vgt9MYtMWmmL7wbDNbpN+R5x2H6Foc8wE2AY/ka2yGWhLLDAW
vcCQWcPnnBWO5aUpWmQYAlOGRqUtIANey361Vg10V55dBm6Y+NhOeTJ2AvYSKIi5E96yF5SOF8vx
2pR8BQxX3XYV21qflpdqXFuXuaLhqENQjwaqNnBgODECtGCTGcJmy3AsrZoco+/ijKOLauCdDf81
Cozu3ITABTwin+Ax+TWsJXWXd1KMyZfMN/JotvgabgLY5npkLnFlgLBW3uiafR17TBQ/vgtoSxFI
2N8h3J15GuWqL+Du52hbCdXlVOmDb/SqvaUnM226esu6ir+RVO9IKLywcGoiafcEvr2jlmZ1bvcj
EMJkFdB/+btqsldjZ+8nVRr3XoucTxun5xZZyQJw11pxqz0UVX8Fv0Xa1j7zH78tCNBMTGqOfhPS
TXTIc9nRABB52xC0lYPwQeHL48JtMYUhRaMo6CIfczDhVTk3tNvRINpttNy561Z1WrXCx1pZ5T3K
cHDXXVcH39C0XFetFa86TbvyKUAgfHeLFhMO+iKQadrccuRU3npjc1pXnElVtqOwkpCDACayKXQI
L+5Dgb/dBO81JSccG/YN4HB6IVcWUTHCfyhNMHqSEuINLUgal1Nw0+WejvOGeAi8cN1PNht85Nh2
PdwZVVwsBQdPJTbv9Ja4EAjwxi7vZQ9ujAIJpsnExsDZfzX5fKC5onSrITzo0tTfV7L/RN86w4WD
PpNQT8itqbmBGDFZUpUFyqSbDuTfDC3jVKB6WpGbrriGibOwr4vbFEiNlKjkEDVygwMtJ23CcKBK
QLeUpO4qHZtbBCGTC+3Md3NsmM2JJFHfbhCu4KUwmd1NaZPKMUWsXHUvxWc5oaQEXEzFGYxzyGML
SxSPMrS9c5WTEvQv3K3CIdpNY4NkJ9ij4dFP4kI/FDiWLZVq2oc01UPdd4zJv4dpz4pYPhiVdB1H
DcaaCJsWNEZpOA9SvRkhFNdaXOOfPu3hPrWLUo104jSV72nKWVpDskH5YG0ryien6s0I7g4iFysa
3Ny7i+eJWuGQbPI5b6lWklMLyz6d5EWc60Fw0rr0l03dF0uLTD4njLsR+AEwl+ax75nJajIfoxjJ
5NAnxRo9bxKLR0kaYAQAu4F9yI+1Lx40kRuY9YUXCbvoiZLakCAntK3SBSRCMnj6qVhKY3blleUF
1Hda5m10FU3nZR7sPY2Ew8aAOxMkGjnPNhn1ykT4XwF4Y/ZwfmttP2YkTcht5YylDLJey1f50GW4
SPiOSTexsi32sR5QThfz4h5p5XqaTw3tlS7P/iJ5tTdV/dRKGxq0kwZUOrRE2c9BUF45W3Xjyo29
vOoOQydtWJHa5VRP1bdUK+8oeant6q511A68JyvqS+xpwLsVyXbwgN8W8Jyu44auHM3JFiEyKDwE
Kou7m/GGE74gP+GSvJyZRNTeDDirUJaDioXkjgAtp0jfJLo72Lot4kH1t8009K4XiXaXSN9ZYxC1
wdp50DtouwqRue1thTxGikyKVE2cY8GnOhrvGTwoFwsFZezYqZ072MgZap14Cot11Zzb+4U0WSsI
ckBvkhlfRJ48UVi35UNZALNnatFuJoIdF6pExxGUQHM6rCm10FxPZnY20rSCF5j2ULOjp86iGo3i
4QIs59iqtepEGgFNEHkuse7TTnW88KuQ5gZh2LjjGcrWnx9i/uWeVm+NPnys1e5EtpijMTeAS37M
Y5CcSqnOU0l5uAr68g54+yjK+KqOaCVRsWaLdhCn9ZmG+C0rs7NM0XhNda25elQhrZashSkHtNJb
XIWi8gHzD7DekX3vEkXirm5RR8X2ngyf2x4kSKah5wpxQu8Rf0F6KH6mEDQy2TNTHwINkSJgUYEM
P3nyk86ZrozCvtIH/wCAzQjTH8FsMxFIQSr/4BHvYVczbxxCAscbU+vPoJIJlB24DnX5Lk8sDNnN
bZhC9ECQtdY1MkdqY0OrF8vNm2GalhA9V91QfKMh7CiGfaOZA22+pT3Y195oP1F9fjM71hDNkx2p
+CaUM3w8XexDCSPoN5accDbILvEWuE1N73LyxUkWFLcoCpeFBHHMqi81Gz/uJjGJuiDjNAD5lpWM
YLMohkWKZA26S+13u/lSUZLuC61xO1wIFVgPLuxB+MXScKEb5Jf21SX+n/dZlW+ivnf0jsRFjxVa
gryu5yfok86RNuAfO4Ajsy5AfMQY1DLIEPXFPpeVW7WsNok249Sx/ojnBw3Ss0my5EVYxte2pp5F
RXUxIkgTXrKsjW9tkaMAyU8Ja0AKAQe9AvwqivD0vgqzaIUY9Roax6aNWJWh8ufCYPHWLoZKeyjz
4lquxZlfeud4TQlJoigkimCIH5AiUu+V+mNLUA71L3FnAb06RWufhtLA9zBex16AMClxyfBkK6AQ
MKC0UtoZUXZuipa2Z4Cb6LBPPNqYHv51sjAvdYKY1KLDIEo45ayHnD8a1CZzC3yVVhsbZg2pKQtJ
lF+hP8QYR5BkOJg2nfjeKaR0N+Ri19hYO6FIt3RxZ01t70Ss7T070jzmUm+hb6fp6QfXXoHBbIG9
7TokO2ThdeTY5LrpTqN92Yr+1idysajp3HpRwRIEHqrfUFbcgl4klFGcnqXAu4yNbuVHdCq0TtO/
XhVGUOEprbRLvAsKXF3jyxiN7VbtqadAXM6wskFIrtdrOZ/qbQPDqSsCKoCJcxTtJvylJbJ3ja2P
VjEy6oKDsgR52oIPPuco+Cp5YL58MbQgAGxccMUKbDN66SvZZCspCKuN5GmXZOlVLifAYpEnc1zy
6J1k/jC7hbHu2kTv5eUxN3gB3thBRbFW04C8sS7NO1ysu03OKSLAPgT+P5ZMMJjhx0jTOfI0siS9
jWgLjq9ycKgo62CiL7wkx2hUsU5Vv1iDXFHG+eq5HkTtyjw3LNyGKQuiQHCYD86oHR/NDn5Zv60r
yjgi7VrHQEjkMHvOx1FFdsARbTEk4WYq8kcyGBH0akXnAPD1M8NnBQ5+WfjoSRspv0NedDKYdDa9
Wn6ssMG+lsOLcu4x2l6GDLXRielEIxuUl50aSQtDNgkslq6NTrpo1f5W1EAweQ1aJRfIgENxYeqw
q9t8eiC7aEbNA23VWCN3W7thXq5EJZdOkRI10eO0EsqWdR5iNAtRixhGBKxwSYKdRGpu55EOlZdQ
IhLmna7U7TooxIOa5xTRxZM2M5qRoZE/lOhbVcZbWKh4bMb5Ifdm5j1C2sk8jW1BXJ4fNtdZGG89
mwSnoGpOEhBPV5eDnT+t5T6gV94ZMCVqlbSE2HcTtTjJFBgHg69xblf6ZwJfoHSbdNfxIt3UBcuG
AtRJ16Y/VftOWQ6mOBE6R458+BqRak255Tlp1jwoloDoRmHTQ0zoNWnc6kqRO77enIwBAFvTeve+
ZkBDQ03exzLRgTUSiUpVCN7oz/OQnok059GEU15woviOdJvYLLPkJKl390Yztxz7r0kCr96vKlxV
8ohVnNQXntFUT3BhNVaikPZtIjKXv46XgeDgl+rmGsekeEMcPac7rJ7YU81FYhHt2XU1pwSKMzti
s+3J/NnGOoZvA6zwAPV4mZpLTfMg59bAG6kydldD+5yr/eCSjQoNoelBq1Q8cTQLzbaMqgzD6Fy0
1AXETTQFQGVS1PjWV5fmkK8VoNhFP3TDspRWsVLSiAUKjIzoeaJf5cQc6GhjKU+mpx9Tk8ZVn3jS
orVMkh8L+Wtl1xtZKmooMv4lyvq9GkrnntUxq7GLdzSSMAtOOdSC2AMRT24sYj+6LBLtKaztyLWi
7jTMfXKVvBUNs/kWVVO3MksklEUuOX4sbTNx7ZGzNnUmF06wDB1n83zgyyxq9kmuXrdSDjgwSg+Z
hA9Rasq7pjPhAJZG4PgEYHtQzD2agaFslI4RUrfJ5NzqKQ6v5hr+yW1e++CxvrEsbISFGhaQmlBr
J0tBRjMfwS/xmX1lP0uyuDEmECmEgbDl9G6CadxuvC7deCbnDglbtoVZDdnOJ2elmLn2pgJvP4Od
3gxkJyENcSaxLb3TRKkXTVU+QWIUSxQI/Xxk2tvJiKZx/ubXhdgFEREdhlJfqkOjEKRDHzKOqC1y
g0ihoP7xU+VX07LH25h1A0khNwonQs46rm6Bfb58SwNEBaTvYXY8lkzAl182djg6QuVWr1kzkfdg
gK8CWG1Jqyp3fqucA8jo+FJjQIxGM3CBZjBCmNONtfmb6pNvtmg6P0fOMvCj6kOOAYXhsBEpG8Tx
CDfCttwVU7fpZ32DOius1U7j2/xTT4aTZhEeA+eeNHLIGPk+VcowWtYoFbweHs7i5dlpRVb0RD3X
yHIb2zSLE/vL8768mJefgMRzPnZey2+/owrFsb0QG9KJxK6bxRMkKnluX02WIwJwH2BosthnIenL
tyDj2Epn5U5V0mw36DpYV4q5jfPyo2mFZrwoZ8WVFXrpLmzYfzJByFUo80Ct6ScdySlr7rxi14QB
ad1FhyNp2GqOMrs4v3xruWuWvZAPv/1K6NaOKhfemiCSD6Hq298WI3kuv/1nNMKiGjHyhmb09kCf
08BQS4o5jIq3IID0QDVSvH/7ZlcqTgov/x3iUVRWgpAem7vAqoljTUUrrU3EHlntE0fhi9i10vKr
mXgpXDjq4U5iN+0BsMvUw4Urk7eWRhyXjF+G0iIOlklqdqumwjQ7RUMbb3MFOU6K7irPOKxENoQq
WpvSmp1gnxJtRgpyK18lXnWONVXmROylOPTgUEadE56akT9TdgB5DRF7MA6NI7TTZlNk3ZYzgX7a
juG6aiyieEGlyDwTfonqnOoWFNJY+BqqFG5DV5FAFccwvRmjGp+cER0xk/Ik0tQnnJ46PlEQiHiM
rhUvKTCnjgHozWDJGr0b/WHeBOB16aIX2Ey1l1pi1yekqxH2NVargpwoBOAe+40abYhVZVc1/d2k
2obDMocGEhEDMAwxxWksbzJ5JE3H676VEpSToRZLaFo50d9tn+45J6qEfxHPlngtx6XKdGa7FfpB
xJW1fCOBl2yTR86+yWUhKSGUhsSmaUMmmNa7VVY8lyK/qOVzXxObEvO3Sh3XiQnumeq3sdJ0C6Kd
jjhef604VCdlcZIkY7JVxxzoU/PIsYjOVFXcxKUNLZAA1dja0kGvaJ7M9PxuuK4JMIvi605k4C2o
RbxWu8L7ZNvb0bkcjm5R5reA8Zz3M+jn8KBvRhSmZEFNCNS6hyC1L+enLSyFVgmcY9MoZDcIo2dc
nRDudAWNuPHeK+VlSqATRoTpV10z7zSk9TyM7DKQ71EkjGBQ1XNfqfcN71CPAEbQIy/UVtTfghEM
Oxdfq+Y0b0N8F30F2t6IFJV352jADWexYUxreyKut/NhlFCcz9wUoN0damSG6TzyLU5uGlIInaC0
2RmK2yMpkmztFfJN2QzrThCvEoR4JPQN5RXnXBBw9kqxLWRNIhwbJtngLXWosqxn1laUhKjB52Vt
ZJcvU6gcYXqMNQ0zghLrF6i42OdU5ETCgeZUAXu0mhaqMl4Xwn4yfLJK6gIMSmnxLI/HurmQRjRA
dl9S90Hea6SgAnFYY7CBqE4iZF2NrW5D8rZxmYFi5vqULmR6GZAqYGxWTYt6dU6IobM3Dx2NIvVQ
QnLvVOnhHCph4AqPJoTZ6veS0aMPMr4qbbSmS6kRCgOHqcPt3hNg3p4yW+CXZxUm2vBI8WHOQ3RA
QQXNOq/PlNG66yr5wFqpuhmGJbhjWZxlec8l7D3MgZ/iaiwWUrKEuuWvmx4asOZV14aGuoKGKIWN
eoExe7Hq+7JagdcQVRfppwpg3cYgeYCQqehxzCx6IfU+NOrvZgwQiqIftRmEPF/HCCO0p8SJaUTI
fIquOviLLFAfpsLi47Et7B3s08kur7xWfe5TeOgkzM4FdbYg+Q39Cj/MD4UhDK04rp9FjUzP0m4N
0mocL+y4HfPbylQu7LHDBSTu+mWlSeukxLIZ6aRK797xE81wtL6KtrbnOzXswkWa6td01DUmKeCv
jU05nBYkQfivk4cVEcXTUTrDDiu/ye2E1puEAOYJH4lVnehmfidLRF2EaeICI8A0uqu7cis0VFyK
vwqRlDqqsDSk6S3ROrqywSLnOgr0cmUZ1Vym0ryzJG1NMAu1sVSycCKaQMUxLG2xHmsDYERgCmlt
QLPvkef5K89iMz+JTeW0qoyHkhIMOwZy7e3Y9QrrqrSNR8ukc8O0ydT2KPJpX5SXpiCFXQMGHDzm
4vwAIcY0gkvvfp7wFSkWbWjP8q+tqkm7oc4BJ1ptH8emK43Roe78jW3kK17a5LYGWBxG0JejBxJD
sSBcfRxugryoEHxIV2mcnBbdo+R7FRq/Zjvp8nYsI81BB68uNIXmoW4tVbIXJx1lsiisZFGaNk5t
0gZboXNwqr1hGpdq0uyzVlpkmYG6Wb14ed6xwVBFjuOA0x7hlWZ+FdRyvhCwEpSJkluTSVsKDdPD
HUBQEcVz2HdyYwbEQqSJX8MmGI+S3axzSwTsPPMZEZMHthfCtNurmpjQRScToGtVGRQw78rAtVod
e3id2sEGx11A4HoqWLdIdNjVVXkTlYRVVsGJnknnUOUJ0mNVHOxLYqsA+wGK/Ab7FLqwhxqxswSj
CE+A71byKOdevKB3dp3BfcBZ2JUzU0FpR9e9kjcsrshIKhDWQcagqMIahpWlt/C4JJk2Y6GVsvIQ
+SmGAv1FZetOUmjTpum8xO1Sc1pSg5xCGyWTQrvWZe2uIN7SSHkD1JbbkCgI1+a1jD5shhHkvYBK
UdCGgS88m/bFS7qvuwjTedqBBxmlLNKDArvCYdeFV7LePMk+NY5ADNTX64T7hI12neBLOcdLKgEt
G23cFjkwMY5f2FYVCrlaCt32SuIYP9ITKyKxrmBrO2NOzFAYLrHbxHtSnrtX3knuYT4JO6E1x4RT
Ir0UWccotfgWtd1dHTeyI5D6qAEU6yYK932Dps4CQYq19t5K8DZt6sdy1B4gXt1i1VeiNL4pje6b
ZsZIVLNhT62RrTg/ouooQ6RafXwIGnVl050gg4dGA0H2Op8n2QyCm4Egb3yz0K3GG2skB1Vq9lEu
nxaDC3u2dOj1qReJR2wTO02G9KqbHJ1bKVfdEC+KRdEOpDb3ITNBx9MmDQv8P8gVRHtOwwvuoqTE
5MLACMBvYkFbTF3B7z2T8eZk88SHVIchTYeX/q3wv9WSsZLH8gTnYZoXFjslFJITkNdLGOvY4QZY
kGiHvos1hvraGpUDoBnCph7uL2JG9svsab6/Pci4Tt0YDhBb4aQC04lBM6412dx2QcfqY9CF69Xx
VDfptFmVkS4MgYrLT9qNbzb6Rd3GHECF9JRjVODo0i3C+YVcExNmpC/EUe0OasBGw9J2KRvoZgiJ
XryU+2bzLAzwqcaXyGqTiFoYgosMjbrTlSyZUwbXrnmSSL4FYlYea6Sdk9S7kw01lhRTAyKPIypi
q01f2cb8u420K5XwJhZZu/LzWOdgdSnHUXjS0ilR07ltNtGRyWmQ5t61HRq4YdAX8L3hbIy920bu
ZnFuvFTK+gT/iZpnKY5jSZaXENM+i6a1GRJwXaNQzzkOgSrQCmks7CvUCFaTeVDrcFrEpu6aKLoB
kqKlEQ+bLFWWGh1+hzxiBPbAIOiA1R5nPf2unMJ+W9YpKB3WMo4Z3pUCjT5F5NqzBFJIEe8pgeAo
jOY9xJtNNVW2Q7kFm1VGTk06E9jCuFTkrMRn7Rxjj2XXwsgdZONhAK5YEpQSuXy4mMNJmN6Xfolp
HkrSPloZuX+RB/W9mCJl2Q+zsQjEpJpQToHj0lpRSbKie7Kz/abZ0b1xTDquNINOippTRV7r57PN
4BoDoxumAq7F5aXQ+34L7WcvmdENGXMkAUpstWHGRlaiLYkG/Gqgh5UuxZpC1cw7Z4naZnCHPKLb
nbpGBV5wryzGEvFXZ0JyHg0b+XSUlRuCcbBtDRc+B0K8bmjP97RLlUbrwQmMS3uEGJLr4VkCbrWm
5yyvOyW+0gv1sfDj6FTWyZYj5jeG4qpMJ0iV1S0ts0ae+EialMqGDYtwcsi8vjVttQLPi0LWFyjY
4UqB5hVtSh0ZkHFvDzcNsFAvsqsm76H+YwdID/+2qfPUVfV7u3jCU6d2ie8gsgHtXBpOV5kKTFfR
sxxrv7/y4r1FiPYEJmJKwGI56L3RJj0yRul7hVn9dgx7VBnTYDu56La63n4Xdmq4iTeSsSDfaNJD
EhtHWZucPhPEhWQwZ9QuPJ0Uf1ravsBnUFYJ387OBY4Vms60zshHJCh0iXbXRYOPnYkRGCt8fjZ9
3Zx3uCu42igABxv8wAMlXIJHWwsRI5+aVCwj2jFzA5U9hE+N2iba1i3EchjKzkjm0ZTba2yryOnJ
zLU13ALPgBEakrmymu4xE7Rl0sL72g/mvSIGpCvlTZuhMIMLU62l1DgfMlJ86/FZqUBkiVFwvYqu
jZ/A9U9buMe2tJ0KGXM3q+0XSu/rLnso0zSpLyMDcnSQ4zZkxt2qyXQyp8DqfSs6TCTkija9x32M
yd8+YKa7yhoEdXLhlRRU/RkN8bNxoHMgl76xpzdrqtnRyJCxx7DGnbYdIrfn+OlP+PdC0rdCaxat
d4ozsmUj2xMXqL0otIA6dXUVoA4lHS5eFIPyiNEbCY6JgklNtGHv89e5ctPaGiIjQbEXJ2m2UqVg
YSXoHnSUlNjp7OGef+3MZ/y5Xdu2MP/xgLCb9t7AS6Go0rNEj6ht+D9WD1AdzCRZe950iqcKx1yB
jjcTGgZcUONDY9nYE1h6LW849Ungfsueg1g1oM5Lb8KwXQQpgvdCq7BzkKfBhZOOmOh7mRGmZ7e+
4lqh8UjKVbGI08hYdqFyFWhysx16Ynfr0bhvH60cw6a4pJsExNhieYV1QgLc03DkyopV4HGkjfsb
Sy+JJDDCtUUyYDNlo6uXN6FXl2s7nb4agsinkPuXgi+Jlo0osAUfAmyok1YsYcmsRdPQWcs2itr0
Dv2tr5OP/lL3L3RkUa7ihQfDEuG2E91FjYcRKq62c5MhjTCvG7AJ0PS1nXXmlaRjeWTIp5Gk9ssA
eAU6Zea0eTUnIuJYoyQbmjneMh97MsykjSi6dh/7swI36mDodfRw/WKJ6fDzC/v4/xui9o834h6a
wzKbc2/37bEar451mzT1m4Ht/OglJ8zmOv9rf/TvL/TL8eWZX6nfT3nLncorQOWf/d6+lziQl6F/
Gv6Pf8x/fUkvr/ffXSE58Lba5+M//6HaX3RZ1Q3DVF/iBmw415zNaZG8PCzZ9heaUapMqtbr45DC
YZr/boj+1SD8+/f3Opr//m/evYPDM0o2l3DBKnxq3o0BnZfXF/UfR+Gna/w2Cpr2xYL7aJvWj3cJ
n/73o2DpX0yVxA3iGP6mo4C8yYJ5/04E8PLJ/HEu/MtRYC7M78+05dc3aWO//G4UjC/Cmhsmti6/
fL1Ovr/RXGAU/iCF+N+OgiZ/gcyqaLr+Yxh+ngs2edKWQacXl9aXr7/bHTGbev8sCPlfj4L2RVPR
YKG1eH2TP60Liix/ocOq2YrxN5wFtsXL/dC9oGFdbmqGjhHt61wnKOX394Ktsm7KnOXkH4//DddF
VNUfHQXji8pHrKm29ToKxBG9GwVtVviosipen+nvtBQYaD8++PZV64tmaSZJjng/z18/v33ri2qx
PbKB/nqT/N02R/3Dk4BRQHelW7LGTT9/8Vm/mwTii2aa6rwivo7C3+9WEBbasw8uCMoXXdAZw4D7
z0fB/mIpMnPl7VYhPOHvNRdU9oXXF/XXCyVV+aKh8tOwq30dhZ/vCPuLSuuOG4aBmL9e96G/0bqg
Gob1XxbN/7JQolw0KJd11XirlN7fEZZNuShsHYvd11Fi8/hv58J/MVS/nkE40CXPL6eP8Fj/2SHl
X/3BW939x8d/1Nzb53/+Yz5cvPvD+TDy+ty/HU7+590gvZwLfvfg2znh5Xl+/PMfb/CPT/3uud7e
1dsvN+GxOlRPwfjywPjjZZ4fUs4w/zc5PB7Sw+8PBcxOxvy3V/LPf7x7nb9bC/7Dhev4p+tqJK18
+LoV7K33QSxIa7k3P37h+JDVh/rtSvPHiGaem/SjV3YOCaFK1U8CYmY46+qHr42Kszo8529Xml+1
aahsIx+/cpYdn5rwqX13ZKSmZV366MXdY3LoD9Xx7Urzy7Ys9RMG++2Y+0v+/Rd0Zm36+F63jbbo
E2bhilEPn99Pb4VS7u39/Kns/Nei+t/dN+tjDlfl/ZWFLLPsfnTMN4x4GL5d52V644D4CTNl+3wI
3k1ARWOzf3uivz4U24TIpTx8f0e+nlI/Ohbb7Dk8/LSKvKIAH75y3r//8LSXA9VHL3vyx7XptUj/
8IW5QPsUj28f18u8MBjlt1/89c9vJu/UfxhmW1ifMDfODmH2bvXgLPUZ28vZLLo/ZM9v734eDiFr
85n4oyN9dqjrAz3T+tg07+a0kHXtM4YkfApC//Ae5HwF+D780kP2gjpv3s1sAVTyCQveWVjX8//Q
g7yN8cugK7Av3n7x1+fgfPW8rX6+9Ke8cAKYf1pDhEJ69sdf9PnxsTr8VD2J13PYRz/J82N3eL9v
gUSpn1A+nR/7XzaHFCVj+H5b5/ozMP7xF97/sjtW9fHdSiVUZXY6+YyLnx2H8OndNsbFP2NHn0fm
W17Fby/zZXariqG8/eKvz+7zHHOCPw0nFACQn/YE7iH++d6HDvcJJclFEL4fcYj6n7DxXMT4a+bv
TzUCE51PWGQvqqP/cx9J/4yP8vKYZfWYdIefjglCN8QnvO6rIH8+/rKt/7C3mcYMQn/0BvqKIP7P
J+IMqH/CR/r6BH+ciD/w+o++/mtG/1jXx3clhUrr7hNWxuvj8P5U+QNM+uhrvmkOwdsnN68pKvZS
n1DN3x6rlJ3t3ZXZij9hL779MxstgKBPmH93B/adjGyrd9UPqKr2CYvgf/QA+127+a9AJXdh/ZRn
kKvfjfkr1vbRSXI3YhmX+e+vbIv/uGf+GdL0a+v6j/jTW0v6z/7Ze3Bt/oun5Hio/uf/AQAA//8=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C42775AA-84EA-4BBD-B9AB-3D6617B33F5C}">
          <cx:spPr>
            <a:gradFill>
              <a:gsLst>
                <a:gs pos="0">
                  <a:schemeClr val="accent2"/>
                </a:gs>
                <a:gs pos="70000">
                  <a:srgbClr val="5B9BD5">
                    <a:lumMod val="75000"/>
                  </a:srgbClr>
                </a:gs>
              </a:gsLst>
              <a:lin ang="5400000" scaled="1"/>
            </a:gradFill>
            <a:ln>
              <a:noFill/>
            </a:ln>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majorGridlines/>
        <cx:tickLabels/>
      </cx:axis>
    </cx:plotArea>
  </cx:chart>
  <cx:spPr>
    <a:gradFill>
      <a:gsLst>
        <a:gs pos="0">
          <a:schemeClr val="tx1">
            <a:lumMod val="75000"/>
            <a:lumOff val="25000"/>
            <a:alpha val="41000"/>
          </a:schemeClr>
        </a:gs>
        <a:gs pos="100000">
          <a:schemeClr val="tx1">
            <a:lumMod val="95000"/>
            <a:lumOff val="5000"/>
          </a:schemeClr>
        </a:gs>
      </a:gsLst>
      <a:lin ang="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3A142429-70FA-4076-8C6F-8CEEE0772A3F}">
          <cx:tx>
            <cx:txData>
              <cx:f>_xlchart.v5.8</cx:f>
              <cx:v>Sales</cx:v>
            </cx:txData>
          </cx:tx>
          <cx:dataId val="0"/>
          <cx:layoutPr>
            <cx:regionLabelLayout val="none"/>
            <cx:geography cultureLanguage="en-US" cultureRegion="US" attribution="Powered by Bing">
              <cx:geoCache provider="{E9337A44-BEBE-4D9F-B70C-5C5E7DAFC167}">
                <cx:binary>1HtZc9w2t+BfSfl5qAAEQIBf3dyqIXtVL9osW9YLS5ZkElwA7tuvn0O0rJY6jp2pm5mq9AOEs4Eg
D4CzQf/12P/nMX1+KH/rs1RV/3ns//gQ1XX+n99/rx6j5+yhOsvkY6kr/a0+e9TZ7/rbN/n4/PtT
+dBJFf5uI0x/f4weyvq5//Df/wWjhc96qx8faqnVVfNcDtfPVZPW1U9oPyT99vCUSTWTVV3Kxxr/
8WGdplJpWX347VnVsh4+DvnzHx/ecX347ffTsf703N9SmFrdPIEsRWfYppgyhlzzEx9+S7UKX8iW
cM8wFQ5hgh3o7vdn7x8ykP87MzLzeXh6Kp+rCl7J/H0r+W7+QNh++O1RN6qevlsIn/CPD7dK1s9P
v93UD/UzvLystH9g8PX0Erc35q1/f//l//u/ThDwHU4wb5Rz+tF+RfqzbtSTfFAP3z/P/1w1xD1z
sety90UzLnz6d6pxzmyBBXJchsyPfn/2i2p+PaG/0Mx3wVPF7P+Vitk/fy0fquQf1AzFZ8zmmHDu
HL68/V4zrnsmMOK264oDnb3XzN+Z0Y9Vc5Q80c1+/q/UzVp3/6Re7DPEqcM4pYfvTk70Qs6mreJg
9EJ33uvlV7P5sU4OUif6WP/vf6U+Ng+qevgHzQsRZ1RQ2AmcHzSCTzQizohAcIiRF/PC32vk1/P5
sU6+y51oZQOG4l9oWnbyMZLhg/r+bf7ntoXSM8Epd7kACzP9Ts0+O+MEge2ZLND0O9kpf2dGP9bM
UfJEN7v1v1I36FdK+X/ocuykUs+Vrv/JI9Q5I9TFlHw3Xacblp5hVxBEbLB5Byf04G38rbn81ZJ4
fY3TNfHv9Dh2sqp0U8rvX+h/vl/hHCUOZwJRfDhHTz0O+4xyTiY//S/2669n9FfK+S55qpuLf+V+
vdFNHf02e0j+2W1DzyhxIIzicGROP7Bjb3110NqZTRDsLOfES/+78/mxdt5Ln2joZvav1NDH5/4f
dUHwGXWIoAK/bJ3TE809I4RMHgr469MPTOHbg+2X0/mxZl7ETlTy8e5fqZLPsnrUqpL/rAfiENdl
xPke3r7fMZB44KAVxlzy6su/VcvfmtKPVfNG9EQ9n/+dPsiyfFBPv32EEy39vnb/yuT8g97I409z
NAddHabxjvP/MkEFWRAG0YHjcFgt0+/kZIVYG+IHguy/8FRPUkd/Pa0fr5UT8Xdv8v8pL/XXKntN
7M0e6oe5yQi+SVv9nGpeF/KUJ6LvEovv3vb7ylo//fHBpmDFXvOM0xDvjsyTj3b45q9yzw9V/ccH
y3HOXI4IxBjUtbHgkCPpnicK5uDMuBCcgMNju7brQN5L6bKO/vjA8RlhdPJzIPNlg0Q1WXMQEWcu
sRnEKhjyMi63+Wse9lKnQwhn1/f3fYF/U012qaWqqz8+EAxvkx/4pllSR8DoyHUwsbnjEmGDScgf
H64h2Qvs+H+lOC4V7hL2XBC9YwqR275I7Vkeje4St45929HCnmVj6S4NFQkLH6h2qciBmqbJC/VH
smYow/wjWew+yFBHs7DNi41pRJoWuXeE3X4oNnxqTnBxOObfGa1q66i6X4V0LLfHJs3dt6CkmbXR
ycotXPI5zNNsSxw39K0JLAaF5l0X8aXtFPSzzeunRNXdRdiPHo6iueZlvEjGbrhneeGrGruf27Bf
MDeu68BDfKSzNBiDzTAUwcb0nNwNNioIndI7wkmAyXnbxl4yoHBOeTB4dUnicCa6EW/6FPNiAWlq
vDFw5DQXlg7Q1zyR8WqIqdrGY6S36dREQc/9FOXUPyEY0DSOLPU2yROr8kw3X7lhl2wNLe17ax5G
fTwPw6Fd9GQU+7gq20WYB2IfTb2x73uvdJme5XipK1J9clFhXdapTpaJFWmvz1u9b6cmsBJoeDF4
LFedV9dd2OQezZxslhehuyR1vcdhPe7D3KI3GDL/c7sNwkXZl+wmCvNuF+bVbZFlwQxFiLXXSRJX
533kc4dV1w1K62t4j3alpJQHnCFMe8VzZRyuDeiMdnj9MyEzUMraFSm1Xnc90YXHZDNsOpG8bQwu
t3n/hmBwLc1vX3QuyH6I2xXFXXpREhndBIHFlhV1sF9SJ7rpqwF7bVf1s9ju6mWR1GSDsd2c57xr
VwIXcs/62JkrMepruxfEZ1YSfU5Srryud9tNrgo003af+nFXxZ9ML33tVZ0lD7hjD/wMexWnkTPH
aSl9zBVbulHQRL6BO9WyZZi54arFQzNrx6jwrKqLbnifqNVYtsUq7JG4zqu29Fori5+ivpvXRZTd
18GAZxG15I7VdrANSUJnQT0EC91Q5mV5EGIP3BvmwaLXizy19T4aIr1HvNT7YWoK3jGvd8t8YQil
GCIM+wYoVlQzTxT5I2/6XRGk93acdZGfu4V1PoFKtW3kaz5a56TR97A94YVewVLR8qoa15iM2WZk
NSk8mlC8iVWahLMaoqM56cbygDzQ4wp/dfIsWvGMybmOLMdvWisWS2Y9WnXW7xIekH3Wu76IeTp+
atMu9VAhQ6E8Edaph1k+eCFLhkt3ZP2hUXQGEvItJuyFp4tyXAYUWPu093tqD8uUh/JKB9r27KHM
HmUXrvq46T+zqtxzVSyT6RwxDZx6wYZN54gBM3OYHGFQ4EUwKunxEsfbusXZLiopn4G5Ge/CAG2d
ynaeIjne0JHJz5lwuzliQbzVY5ntJHggB9ZWjduYZvrzG1P4A+uCMWSh31kXKOjY1GUOdR0HDBaa
rM8b68JxJpvIicRz4sh0Ld0kTj3blfm5lTv6vE5sgE33FD5lfQP/qXsqWw1j4lt1T+eUjOi2KcLr
gg39RSZlfKs7P8iqzA/0EMzTSc2mwc5I4QzLkq1K6wM+s3VEPEMVk0RvlcHc8B3FXiWOeGaPIfGM
xK+fUahyV6hO3QyiTLyq1d2VtMtyGzhRPGNOnT+ESXse9iT8lLmWXFMRZIuwFPlDu6llmDxUma4W
UJwVKydNqk+Wla2zOPG6sb7pw1FdWk7NrrOo2YUDb+4GxqLV6Dh0jnnd3Km2yLysrKKLjFXhqgw5
9nGJM88th+i+DarBzxDqt60Sw02WFJd8wleij+YoG4N1IZn6PDbIN/jGjfliqGN7GWRJdI/ri27o
+V0wKGvVNiWdG3TY0nUd5/I2dEW9qemYzIIulPfEjiHGf3XEfrT6BGSK3q8+yBPBiUeJIODhwFJ8
v/rGmIjKQY58inFCEumD6YpRMt5TNDp+N9jgM+QBuW5GAaZcD/codR3fCutqO1YDuY5C6/MAG3aB
Ox3PhjRItiVByTbLy5eewVkiu0zUGK5O8Ia3b5y+8gzfkRw7xWVJSvjiPxjO4FAVL/OoueKM6nnf
NN0W1RnbJqWI55kew7vaiS/4tLlZwC4Lh6LPhtWO6AtrO9pvWDVP+ZO2yGWcZ/izEwx6jnMczcqo
DmnkWdQac3Upmm4NW3LRxTQOvamHUpqEXthEL7331FM+q5eLPtEg8Z5Piwqf22VDfaFctLWG8W3j
5ngdE6dcn+CPvEmQo60BHaa3dZ8FK5kMQ+MdWY6yBse0urC7tF8ZUUM0+FOxzEXXVmJ3s14ni2BM
h49gPGMfC1zeOUMtPVmL7muY17sxCaPQi5Pak9JqpJfJ3KuZW15jmZW+xdQtjvv4wo6QffsKjW5I
bqUsbu02iy/wBE00A9lgqY6cf0tunJ7wOsrxeSE8wUCvtOPzJtoRep0ZUylfJ7lsvBjLaCfykPo9
s/Us4zTcGZzpHZvEEMKU+g7uX/h+xBz1QbD6+U5mUIJ5u5EhdoJMPdTWbAbBryD8ZCPnzaA5rF7x
ZIUpZpbHcGHPTUih8TJtbOujAZJk1bHc+phLR9/I4aHN+Cao4nDnOCX4E69gHiDwJ+IuOFBdycsr
NxxmCE4qNhb2ltA0XFU5srds6pEJZ3oGd6TqPLCWRz7T62R3jdUotx13wXuldr+oi7K6SMbwpTEE
3bg9hBPfcYZlhOPZN4ScpT3zykkOT0gzjOE2jG4yuN7PvzGH5MLpNyZw/cWdcruQYDj9xn0kLTsq
ifUkY3RTj6W4EjyOd1UStL45NcHtemwUEVfgXspd8YoXgK9e8e0oO18X9jC5aY89l+4bfoMnIX9M
gwdZutdunY6NBwco3gavJ8OhN+HQWBXzWDrUc6MKAeN0cBiyacyONj3DCB4I9RxCYUSDPAwucKD8
YozQzNIQeBRpknuqddWmmAKPTBO0jBCRMwMiJdKrGscHSE8cJAhzT/aZ3kh2P9apL4KBbdKiri46
u8v9WibZYwEqigOnv88gFJkfORz2FLDzqhXOmhOSeDV2YOEd4Zz8wuNy/qxFDsEhFbZLmbAhpn9v
8kLWSgv1EXliqg79Skq8bV4bp5LwFQ1c1xS8wzyck1pW50dUoWB7pbIl81EyurdkQvdJlXoxiaod
HRq6t6fG4GVM07k7YOqfEAy1d1OIbG05rxvXqtd6lDzdI93GM2lnd0Uv8ZppVl1UfVNdkKk34TV1
htWBN4lpckGbZNPS1r4dbe1eci43ZZeTW5IM4nKiFUi8oVUTRGn3Uet0mGvbKtZVl8cb04u74aWX
vvaO1GMv7Hi8SeyqXP58h4k/nWLMdqhgTDjMgaOMnJxitSNRPCQqeEwGNcOYO9prxgJiFgSBi4NF
tjFgwQLssTIeZ3oEL9kz5BPGWESc+wd2w9RPYxjOI7sZ0oBmSJGzi9Qm2ULG9bCXlOS2Vwdps883
BjN2ZNgnBs3zOFiEHeq9FLag7R3pkMdqPM7TZDliOewP5JdRMMTVXllmbK7DeV6KpoYYsim3ONZF
NjNd01RWGmyycG4A1NFy+4b5yDZMlAgJd2Olc5nnMJxBHbpBI+Fg5SRYBFWqd5VSwyIHL8bjkI3Y
GZxpGMRavWe6ouPbHA3l2onq6AV3ZIzc+mUEg3Nz5p7/fAFg8qcVQAQXDlzbEciFfCCFivrbcCji
UZDGAyqfklqNFZ3z3F2U0WDtUlFc5lbfrg10QHEcjF6pmmEWEuH66QGeuA09TuRw3vFyPShh7UgW
sXY5uPrNMIZgeKVj01mtu9oL8jL2Yz1aX5itrnVe4tCDDNlQc/gbksveVsV9F+Shn9YK3aBo7OdK
W8GuyFG8tqUq1sKJyC4Br2mOu7i8IZmK/aGKwvtpxCjhaBqRBmFyLUhULqmVE6/uiuwRbioti74b
7mSbBfPR4t05Tp3g0nCkpdPt0ziOvdqcV9P51NMGbbk5tLpiyD1GwnTRvFKOjNpu0hkJW+WrjlRX
bq+9tOijG1q40Y3dNfZMuqJaGNwrR90XyQz3wXUxJRDYGKmFHQRyVk2gwcmUZ4vCBeefm5RD+Aor
CNWvDKPBWW4cz0YcV1eGcBwrM5kLZVMPV1Z9TotoXtRC7Zuwh4TI1ON2pvc5U2yDi3B+gjcchjhJ
GtajEJsky0nydVjDYfCGzZb9YViDOhF/P2zl6l84bXCR4tSjYC6iEH5B/A8LFC4/vV/toTvGzM1r
62tSJfMachfEs0pRzLBu+pmxEUdbIlq334t7g5AqB1ZjU4aMFLNkHF/4Dc5IjnLs9+0jLKRp1MlK
HcZ6P/7hoTLm3zgceUmfVVfZ1LT8OkK0uDx4fpP7ByH4EROKLLnM4y1tbL+HU+gqqVN241ptOKuo
psswcNmNGp144xR24Rlqj3t2MwnQAJaBQUHGFQS60UurSi2Nh2q5STMDC6FXBgyzopnZKdYrNCXT
o+A71WTej1STeTdUNDGfyOIEqVudddl6zPtvwWBnlxGK1KGxwvZpzBO8NihDbETarmO7/JbhSl2m
yB5nvWsTeJNMq2YRk3DWTl5N3FaJP9gDuygG1Gx4xfI5q4LwvuKWXwYRuRvHYBaGhV4GfRPN4GyJ
btqCRDc46eduWFsXBtXLXoOTlUezjsVwxDWdPXfrRi0iS7Y+w9q9KKgrLvjUy1kYepBNSddHQp+4
dFdYo2/YjngzSFOr9g0BcoWjR5AFzoYM6LhpywKyGwn45HGuL5HlPNYD7++GVqsFx2xYOnk+3AWN
vnAa0V0nUfSLfcChhvPOsYasGIJbmpRhDmUbMt2KeHvoN10gSlSM/de+hEw/8lRvKc+hPduBn3al
WRbkPq/pN9JG7maMUXsDadtqlfCs8w1omjb/6KixuDaALWHdwC2ZYGHACCu2C2N2ZaAmUO1NK4Nv
SVo0G7u18j3kVukhzzUM1lx3nbUxOaxDrioVbrSI2jTxj3zEZLHcJpgXLptZ6blxwjIX4p0kT9HM
+F36PegObjareb6AshfbkVTfmOS+afIkuwzbMt8bKAAVzFPCnfmhGhCXzpFf44H4LTio5zTuycz0
MqcXH4uh3HZTnsbg6ZDQc7cOxMda5Kd40iGwhrEs/Q6jMPiFJ4fZVBUDlxGqa6ZqxjF24PYtgQvp
ghIK+c33OhWFXdVD5eiv1dCJmQqCcl1nzT7uh2TwehX1u1CX/c70dKKqtVNWe4g1KnZumCcw64J4
8FxynaKU71wts1XuutF5bXXZjsejM+cq62/Aj3K9UsrsgWf9JmnyCuxrKjzeJvYTH4bYU4jtbcgJ
7iCJryDDJQaoK4FBKkYkhOekg7pUPPFcPi6bLLC9qLUT+WzDPyLM1BBl/jg5WsfGiWS1FVNzxLUq
9xDuQw9uluC5C9a9vtats1ZBucrsnnwmcaRnQ07ZmqUW+Vw7YhvYbn7dpEN3HdfBBo7A5FPOLzgf
ky1MJdmanmnEWA6VF7f1RlcpXhlc6bZQIbJDtDyEdFB4+pjmVbA8BoEmbjyCJugzMeErr0EZDsfK
5wFr63WVh8Pm2IxtPmyyNFtlWW2vCAnzwjtSDzCPoGDlBOOaxR29GJ1u1qis2JEJMqgarM4G1f3O
QHDGvOBbjeRiiFHnH3GGBWo497gZqmUHOd7ya0yQmnd176yJciD8yofwS0YU8SF3OWz0kKnPuIwP
eB0Eej1EcTyHzFz0hegKclEOdi9oppwrTOtbZ8IzCN4XidsHS2VxBUWkIRo7Lyh6PGzavnNuFNHy
ttYLk3iiFTaAyR/RSEQTxQDpxBa2b9hCuShiN4JL+j9L1hIEJe2TLQVnI7cdLmyO4BLEtOXelAp6
0qncVSP5mkWwXzhFYmsaS4zxohjS2jviaFQPrWdDIvzAo9IUbWHnsVcpw3sCGn6GBuWlGbwSL+qb
yBqH87h1ITE6NQNDPqXgiRxRjqyQNxS2WhW2pge2iDjJwkGV8A2OdAmescItFsgVvZ/3VbbGfeF+
LBwLzR2SQ0V3AvORlqukFhF4nQDGg4J6oM5rz4CNYPiiRXRnoCQa9ceQHQQNJnPaVRDH/DJ05WOM
MrXJHEg6N7QPPFMCGyb/8wSHJlzynu+IsxhUrg+1thO5hohhwzo78UYr/NIkWfKpaltrju0ITMoQ
BjtnRO0sZQn6gsZwjXDjPL1nTThYHzqxsqJtZ7Lvu6UoIw6Vlzbai6kpEKRzEYr8SKbR3mFFhjxD
NXAn+j34+nRtlXaKPINzWxbtSyupfRINav5GrrBsvkwF3AMooii9IGN9P8L/G32KHXDTaAaJGwOW
eUeXPInU3ICVnco5EV2wPDCnQeTbaVtuDBhaxR1nUXPhhCX+FCWVLwh7boIGiomMsJuBFXKXO/jO
WDGDgtrcBsIbecG1y7dhQq/poKHOafxxnI3IyzFkBI+O+tErN1S7gLTgibtuBUiveyzFuTsGcPrU
zRCfF5Kuox5lXmwLKLkP1YZMTZjlFRQMoTfqRMNp586OKNMzbIbDgKZBNa82QYCrJVTdpReHjVja
ASdzraW8c7QePDkO4y7pwuCTO1xEvJV3KGDBZgyU8g1ouxmdwX8RZWsD6lptWoWD67iMvwSV85Dg
gc9CJ+jP3Uhnt3WUbsq0He4NXk54m6If4jnk1M+lRUbPlEN7x03mBjQ1UVMNNYRj2fSIa8Z6lY9o
bVWI7AIU6QUYPwRFbwCPjfsKBohlHiuoXBpqCKHvcOAuCzvejXId5AXZxW5czMOeqjkZidj1EIV5
YdcVXyBuHH0ZOcGmhfzybd4EsNll8YUmFl3GdlovqhHlXwqb7iRY9htBI/cgPk5sJ+JZY80MHlwl
Omcy3spCWG+uPxCdx16ccXJurj+AJ4AvqhGDHuDSxKB47bMRvETRhMkFb25lH3DhQQ4KggMoNs56
aZXzNoYClsExB0MFg9+6jX7Hpthd0kHk40W55V7R4XqE5J72sausWWITuWCkiW6QWwQTsZjuPgSt
A5eqf2YhMKHkvY2Af9y0BTgYcKcDEUhzilMbgVChNJdRBTl/cP6aPrP9rJPWOepYeCczF6qXEAoJ
XkLikPbSM/gwbvgCtRIvLKmiOxfp1IPI1NlD8mG4zcrUN2xKM7UJI7c/gJqhZlbFHVo7QsZ+3df5
+Yi6rzpr4m9ZvncZLUNPQcqEN4H4kmVV7tsQzl3TAJScoaLY1mnLz3FVdMu6pOOlLnA4swdsf57G
aetAfhvHl3Fsi15Kx7PCPIdbMpED90Z03O4DMu5EmGjYGhhwhaANJAzCZjdat2XXNHvDZdAGHJpi
XNEWPRi8QRmiaYa2gMVYM8c/PMEgq2nICvet1ygVLg3uzcMEr5dw2lSbN7isVdm2RsWMdQV/mZR5
FFMNWtppmR0mesAZHouVetaytJ0Z5Mmsy66FMwdSZktVhcU6RNUlSXuuFjHF0u9ECv5Lgmy2jXO7
3RQJDnKvaKx2Y2AtdOjXIZZzQYZ5CkeNhnx/MvidK+SKO3V2w5uI70YaXDg0AmhCNSkkWasasbV0
WXaD+pBuLJp9O3J0DH0rVMzncMElgXgNJG0n4+sa7lp4Zgx3Gijts8vGadjOcNC0SFYF1L1hjwLR
4OCmzLxSVnR5eFLmDotsGEbYo8DhymIdxCMUc8ulrJL+2mDtSqg5djGfH0bQQXFFIBt4HJTjUc60
pPnSjErHPNjLNDwXDGyqX/M69t08GFYQqhmhOgzotq+zz4bdoPoRvmMt2unsgJkEkaDnFu4hgzqB
pilCuCaXOvbWSIUitFZlDjoxszI4YqtzxZHYG35JZbmE9HU0M99m6IP7yUHdCihhX5TF5EZSsIhT
Q8YezjZM3HntsEjB7YrE45JnV4alGjlZcms6S21bz+2Y1ku3XQysSh/gLk666EcKtyEsO/+UjsEK
Q337gZZBNXNqbW9I1/bXVtt+xUWQPISqg2wmXNjbi9BNLuxgdDxDUE7/rS24dSUDnUDJv05n5gEt
yzaQj7obdDvseWo1a96DKsxD0uCjzl3ypa/7dJnmnQv3vaz8DvKoPuR1g4WdVvECwjh6bdWbLi7G
wm/6OPXhdInXGJKjN9YAnyzvFHgCvUQF3Eax/QCH6spQsSPbmSOtcGnAyHLpttLp/WGoEtZwAUnI
vXAbdGOjQS4Ce9RzA8JdEnQRS7Y68NZ9lHoFHjUkyMmjGY3n3Fq6tGM+pJvwjW319DoDH3Sa1gED
caKfFVFymKqwanUOZzvyyMRC0hGOCbccz0mF/V5W3+ec02YWB2O0NPNoNKJQQVUvc+4ccVE3qTrM
eVoOcP+Lwf2DaciUFePFyPnKQOYpZt7U7rrDvH42ZyPUV9af5hwmJYLqvI4uatUvOithy6Z013kC
5ci51eTOuWVBAsgz3SGFyyl+U8OlV8nZCtJ8QBGW1rBoUuwfYKsG8xczASnaMQTxaYwO1WoRSPE5
IVH+MhhSVR1tDfmAzVsbeeBHB8pKZpEEA0CSm7gq8KIpi35Woji9gdR6elNknwWspyvD0HCbzJHQ
5dyAOUrsaxA2jEYkSwcx66JOLQyugqQ8FPZ8uFMwrHWb+i9iMG4V1cnMaYpsKe02vUEhqy8G7CyP
HFkxNPCajV6ZscBlcnfwRaa0Wp6Dtw8TNqJl2HMPqovV2uBUj7rtQOMvYzE2a0GKdIaRiJe07tk5
SlS2C/uy8sN+Fqh8LRJd3o5IZV4a5cNzNC5SxatvQzo+diizPwnd8VlcBmoPF4rEGqojfIntOrzq
g2iAudjZPVyt3qhJKG7kEk4E+yFmBKoZ9Zhdmyf3g2bncQxxNFzoXebCKZeJPfJNHUfPpLOLecQs
tGodwXYSrMaC5iGeWypgsyEpXB8FQtxa1bygtIIaaIcfRIj2Osvr0OvRZSR6+MhxXywiaesnqwkf
C9Q6d06PEp92Q3BThaE1q8cEXQgyvjw7VHZ+fvJc2YTiKmCj6/Mo6j41ErIfNg5OntcVkkeervKF
O+R44fCULMqadbMgDVKoYWM+Y0OLH6wGe0FrV1/cSvFFVA79CiVaf3Kpc15k06ili324Y9rsSN/i
CyUT5h0kp8xnVAw3gYvzc06Tdm4EMrWE20PintpRusB1V62nJObH0XUuDR0y38ovcdHtoxz1e24N
mX8QdMOrEVP+EbZdve5RlCwKuwzug3JxECSindvNqM8xasabLirvDhPJRuZZCj5cMnTtzuYF9vU0
ddn9H8q+rFlSXGnyF2HGJpBegdyXsy9VL1hXdxUSIBaB2H79OMpzb9bUtH0z84IREZLIkwlIinD3
Yx1roav3hfJ579I52Mpe628F4JemgeUpisq+I1eAZPvMKIBL5lId6fqow6rhMctGfQ4Gu0xMwCLd
luGt+aGp5+9oo+YdLybro/bxy6/XbNq6TRZOy3OWLflTYA2ACK9fdO15Ipqx7HsOLKpPqaO825Aq
l3jgOv6tX4JsNy2N2gcjnd+X2j2YnoX0CFaqUmLbbLGHqsjdaMGU9EZk9dbOYxUJ2sp9nRX9rR5u
iuKk76so5YHc3wvlTha+WBN1D+tsqqycPDfrgZZY27Vebm3M9CmwT35u6N8c4LPbhNpIseywWfBi
08m0Gkr+MmM5eTFWMGl2nOiIabiu3R2Wuc4xLIcoLBv+VvqW9VRkzclJh+xjCmt8OYUMIuGK7EMp
Z9ppW04bEw1kViaWPw8HEx1G/1fZUPtqrHVEd6TZW7WOOCwA9a9DkBbXXaQiKEIgF1BsfDrQM7MJ
PWsyYHU6tJO7H0P94K4BlVKrTX4LW1Ozx0s/QAUkR2bIKSTyj8T9z+nMAzvul+mfzPk++lm+T/Ug
Y1Izr8DmlfcAdXTerkUeH8DRrNy5A7DdHanl86JsjuKq/fDVuLKwPZ+0TG62W3lT5LZtf8B+H4N1
1UsW2PlTKVj5PBKSnQhnP3VQIuZqKjdu3+E2MxfChupv3fTOxmVIEwktkPWug/yjzKxgIy1W74zZ
jinBXVA0Z2NOnrsXQIA8+3W6FqGaTT1XxUfGVXHxGntYF9LFByWU7pSdfkXzciqAbkrng4kOdviX
X3P1YLpa2Wbx7OldgXbxiNTDm7mOrPz2aD6UXMcHGOTfP5SJSuXcPpRlFRMWC0W7Sw1WZ0XxsBXZ
Y8xqFHOUYiezufsoX5E91ACBjDezUtTm10bhDcvz34FujdJ1TLE2IlIuSdtnm3mZYi1Z/pIRubwh
kbgp+kY/G8seayzRBHkyFnW8AzDBxc1CovXsZfX4aGJpzx7KuaYPxkLm+QUFh/pmpZ73oafQuZpY
lckfDifiGi7L8manqFh1pQ8Gw3p5aqsywrORnk3UkZmKKjb359tFdD1FwinpyUQrzPORI311ukUD
kuKZKsMjduz2WxCyEgjcSx+o4gBUUf26BGEO5oXtJMbMSru/UJV+hsgU4y5uiyibU/vZBO0el6q9
jh2rzqpfp2Kot1U+dSs+qX4dU0+egXIFdtz07ZOwoOWraSqrqgBMO8PCfW3K9ThsPCAGtybKurY+
orJSqrG7lp7Pk7KQTgIwanclbQ3Og15Pc06HCCWYdHtzthxQoajtnMdcAgPsZtUMxsw6ht1mkfTk
JzB6h2lBlaIq0urFYaO8toJfbcux6liVCzZsEKo5mCiBktQpnamIUtnWL8bnYp1MpKvPxiXYmO7N
Rmg2A8xOt+/cusPbF6NPThNsU77oxJimhwtmQjHYz8bjcKz1ZlICFrpegM/F+KiH+dbctBinELdd
Q4q9MSnvh0teD89LOH2v0qE/G3dvrbiVZRqOxsy61j+mmGEiY5rDqNxXry/Li7kSW8puLzB7xfcW
NkmmUSa4UcrH0Z/sjWfrYYM3Tbut+jpMTMehdqzn8eftr+1atiQzcmZbMwqg0O5DUeY7F2nTF9Oc
VEsVu/bifn18mvnYA5EPVKizJl6WYAuccewD5PU4hZ73WCCbemYWPd5d5qyYgPp2wZkw1s01DlbE
mmna8VZ/de8K4SH3NQ/xlBUH3kzhpvQzfUtGmRSUOaQdfbZFlR5vOSjZoVQ+TdVXO4/pcavDUG8Y
b0QyFplzcUjZX0jBZVJMJf87PRisyT1u+8P/GDf9MTVLbP7KeisHpClbUfsnDXB6ZMojd9MAeu+m
KZHUa+M+sNF4hfTeo6Zvp2mdKGZPBzo17KHznF8t9+bPgHK+tZQKdmQtQGPVdplVyZ57rEJNqzQP
3+bRQV5RjmyLZDj6uM7boEX/BJ5h+1R65Tsvi/mzyTO6DRtgiTSmzk+OLysY04iHdo2UY1E9tt6A
Or+l5Jlj21IUgjebexPhEADYJ94mEx+mzTzWqKSErHpMLTc/ENQgLzdfW9HxEkx9l7hMcX1oJmVv
3Gayd0NgU3xpOSAMi2/vaDXQpE8H781EixBEmoa6UYn88XYC/yhurLFOI8et7Qsv2MZR/fzorYdZ
ivkROekfs6uKo7GMn2r3q6vxmYMdWBNqjiJ8IF4xAKQJVOccdsMrKXS3spa67biavuWEhyDPRGyi
tZ8DcKB8gKcQNK4GBQqQs50nY6UNHyI2A/KZd9nvo9nOVmQqeAJWtAds/KLdanxyPKt7HkGQPLC0
tyMTM74gs6oYaFgkhNb2xseKS6+0ex5yeb13DObJjoz5R0evInYZo9O4Xkmky9eVTIdcVum+dikt
rxWWDdXoOEhhZeHesioXvMMx+D/OsMJHcT59X+we2SNk0pCl8O3nADjXsR3I2Vh6ssiJO95fxjKH
0HdmgIArb+fJ0XkeBpo9D8inrp3NMKnorfXpFgkwI4uM1xF7TsgZUAP+HPAtscrqLOTy7po/KZ/d
IPF5QDf2+vWZQ67UqfQ862Is1NXleRqdd2MpMObOqqbLrgSE4iwyjjXAekCt8+uMCKZ3fdF+My1K
p/3yG3Muy5j4TX4BbraPDItzQZk2YqUVXse2ZA/2GpArvbP2Uz+C2ll45fXIHobJ+eqR5+zX0rj7
ISXlYYDs4LPnLP6TX+zSxe2eZaX75xCvdiDHkUYxDYxvnFpglPzmq1MHHPJTyLZVeAnIFAeFK86k
r/yrOYxsArx2ybPtoGZ86DXAaQEm0rxG/MHZTB5SaqadiVpj9zpUKX5tUkyXigUgpgX0NAYg0zEH
HLXIBIy9Rq00+5uSbHjiHKCdio3uy/0ss2aeNKvPAusj8Qv2e/TebqrJuWb9D74WPZCcnaIRP/+V
OcJ9bhv2ZPwKkGukzbpmb6/FDY5tkpya4H3QWPDMNcOWe/Xfu1fNkAHgGxaPvasoNgRp9oGNBMUS
CWdq9Zkz4zNR024cFP8zCqrbV99apSpmI3d31uJlF9pzfim5mo5zM2+M6+43Z3XQZxdN/W7HSLG8
+mV6sZp2+mc9KVCAMye8/fKEyqMRy7PBeknxS+hc86OlnMcyxR5CmF/OnHZsaaOGziMSJPhNg/Vg
At7i8iP7Tw+Kv/QaSAnINAjbak9Db0nceup3I22dV/yU1m4ssyoxZtmR/kyQtomM2U0FtmlYKWRK
uDr2LHc7jnn+ZILMqlXU4sk7Wb3nvJqBVd4isbqaPMDArEKuPUWG99VdALAmAHw13J2uBidn4HM2
ATjMj6yyAfvT9z7sPF9OXSEbVINK/8MKKmRrrard92nrfaim+zYTr3zMkP98/ZdOljPbSVW7waXS
iWVZoK4hM55lA04sPxHmZFwSzFjBPvACspWWW+1mmUrkx0GnMabX+dhZrZOvMfuetfEiefs0z6V/
dEtmxaj9z5+2ret40EQCEz8PH45zqXx//jSteOMD1Naw6ZPRGRn0tZU3WKaV6fxvrTyrdZLKCTiy
IcXw4QOau47Q9Prrssb847Jo1ZVjvW2t0Ulm15XX+yH3djVyKpe7RzqYxyOgpmKlSHM2ARTaq2un
a322mwE0PolnGfPMm+jLYC/nlmwL3yafg+qSslPiRx46IgGJiZ7zMHQfpsEPIzC9xY+1Z6ry4g18
hq+eTipvPU0DgI6/erau9G49a4fyH23ZP811vxdp3v4FdONEUv4LrGdkX5oheCMd6zb1MIqLaq3i
pKzJ3QImWr8g04LaVjiASgKehulV1PM3zRfx0SMZn1Rk5Ffup83RIcjfpSFwxHmHsnwmy/aHANoK
uXvxq0gxo1pN97kI1iY5AYex1uFwoKr+hkW/TNrJRy4KULg462f6HQvOvZi1+OUQTBq5cr9V0lmx
CEQ8On3q7iktgn3tOSgSCeQCiTtO3/ygvkAvLv9wrPSbxoSgHcKuaevUr0Mo0riZi3LvsLp+tVGq
2mO2WOLG583rOI/2Qz8UJzyy9atpQSa6z5a5fDSuQLEuzinlB9N+ycDLbqVTJiaKJD7I8lP4ZC5l
XJRPCYjX+slYPfdYVAg7O5qxhVDWNqhzkhgzyCDlMGTNd9N2qqW6SkHsiKJoftJUyFekrq5DWdXf
PdGliQ8Y6FFR2r47S7XtOqf+Pqdgx+Iuxk3RVPZnY/8wzS2Hit1EsbA3JnW2Yd2P32pPt3tIEnRb
456HMun9XH5USrqH2uXtxgw6WORY42EEkLFnm9zzD42qi+ei9sNY+BUWEOEwFHE9pJgKW8zVyCY/
N31dPvB52CArPxYxkBh6T4fRQoF0tf8fO9+GWq/2rwM42dBHeV8fkPBASrQf49wd2FvuVN1FOw2J
jL9ypiVpstG7NVPV9Fuznpa/NwuwWDqAzKYus/Cw3ohQRPxHFD2LutDRZ90v/gd4OsgMdOLdthl/
CIKWR8v6EsX6YNixvAJGfjWDlpCoQKLgbMzUexuyoH/nnvKvk8xAG14HGwIShYAPF00+RIGc9d9d
pxLbrZCcwPL/lENR5LvvhfnKdLefmyCE5EPRW6eUAaejkJPbeqKxnvLZUTHXRf6dDPrqmv5LQSM9
CvVPUxFoPoT9+DZ5SmyalAHA3sz6YAkx7/O06x/kbOmkKXj6jgLRT5kP/Fdm74nr4XO0jvtGSzp9
huuzZzW195jnrbPz/EAfe77wSzdUZCMgh/Fqry8KlDGnH1bQba0WOTE/Y8O+8Ox0P1tAVved663y
LHTftEhCGHP28AYENyG/mZabenuXdcXNHDM8pbKyysSuc/+ttCdUy72qwvwKsyf5BDOob41DlKv3
bZC3t2igsn4PeQt8p2tjXodY55W8v0WbANUTyD3oW18vneQ+9a3hFpWkL/aa2tMtylgj9pljzbdo
uaJos8Gxb9GlzNMdSuzu7UIK2pY70XreLQqEMdmBp0luJhe2t7P7ILiZmNuc3aI7eutbTeOyc0nK
blFncCeoP7R+VM7doaNNvwc5+83pV5WPdpDdxRzw836d5R44xst0/rOFacY56LEo5JU7Y3ZNZ8cV
J2VSTyl7kL5LL2zp43Jo0gdMvl4YcRQ3t23Gl5vTtDOHrM5/hII4B2OZHoGVIvUrx22+9r83zUvk
osoctbC7z5z1rv3qVuV4NN2Nq1uEdaIcBDwgwcPI+NK8YkmrUmhyrAM7Ei+fSJD6KknWne4XS+te
nFqrfiywIf/t+mOBSdVfqnxj2t4vFrrFgdCuOd/9OrPkMUitd3Pl+9iicmmMxJhzGyN8SUOnQU67
0LeDJXx95oxDp6UBzv4/7rLkpI+M7Tb2/ZSglFZj4gUFw5KJDVjI+XZqmvZNaUW879gt8j8M15cC
oK8MpYX1kvM6TpBp7IqM7c8WjbOKgfWTU6zNiuWTjQ47tBnucmMGpAixb+L1xSYse1eAyxm/A2WT
Q6tsLGPHefl0uh40zY7qC2+0/yaRDTD+QrLpsHAgvm+DQ/0INRIxRsiBYEELjPbZHJo+Z2e1HozZ
9wS4yxTEL+Mb2xZFatT4gVeGHAUyU3l4ycM+vBRll2jmLSdMwj5yY2sgSMNhg8QX5pWiwjrbNDQR
B+Bo05qvfe9+c8ZS56ubMW99VUaOIIdMJdZG3W6eXesMSENJfQl2Fw6zL6rLuB7MmfEJFIySLLQB
U//fAxxT8m/dcgtodrupj3/4zSCmK8rk6VZhuXy74r9dzPR1FPuBBOKamUPqtxzTeWuv8G/DrLtz
726EvDKg7BBk9kYZMt+9zehldmwza9y5XZiDjk3Ei+UqiPA0styNPCvfRVo8edks/166NMdt0f/e
gvH+/9Iitdo+mZceqhHMlWemeySv+qw6u3YIWY/cP9xdYZkHXXS37z2UW+g9JH4udB3E+G+Nw9kO
k0G2dky07h/nBjO079vINSJ3wlDuU+G+BpEwamfSP96cTQW8tgsQoPHVa6BTgI9ij20nZphbwAnD
KAD6dXNnYk7WbMdlmer47rtROI39J8/zT27ob3HTvuugufHHcH8OZOz/mRVq6KOGJIqnDhO76UKr
doqHLciFAPGg4jJFAMyDWjA7EpWdurVPbQ65K4/DNBGddq5OMvyLg4jgV94aZ6ACD2mR2cuTQomo
8cbuuRU23iWuCA+UFUiXjKp4cumniRlPy9Ic4H9WxXdfQIQfiapcwTNEPXNgBZ7rZ9PcHEoof+xr
m4a3axifz+08LkLe7d2ajntH2sDASFkCvTmWlw65jz3X80eb1s6Ie5fiaCKmDXDKfdw5g5c4a2sT
CGvtbOvBm1GULt1jTYqhe01lLjektQN8TdkLdISmb44ssE0jskcdulXbqcwAkKi6+Ti3RbDDwjF7
hOSCAhXWd94LbJ2jUfrzP14OAhAjYxaVEOAIJ48Bs+Q7UVEK/WqlKOINniqvY2iXB7ss8oO1rrvs
uq033jRPr00HVpEIQv7DocXhNhJUCJBcSft/Bo3Hr5TVNV1kUnt9c/KIizpuOJcNqkP/sc2ZOXT4
lxR7v/Oufptll+C/B6TWsksz4bUmBXV3Nu2+meDd/0fbZWr5im371zHuXXlBh2Mv3Y0Z++43Z3ff
0lBxFvTl7rk3vfvMhymWi2vR6nx30wqA3jaoQhQfSHehnNWRFWbedoJOzwZU6zpZ5BMLe/Ji1T19
bSr3sQnn4sFGIfW1084SLWFfnoZRstcl1V2CvEuI7wBRvxuDrYfl/8ZdTTbP7LBYgOCYkfJBORfG
+V8mSEIunlM8Llhzn1VBmoOcM1C8C3NMhZQnVKCAZTC2OZW4iY5AtPYnMk3sTabhdzyUI5TDYLna
eZGVPT7cLO4jsUWnx5sVhHu51PaTsViBDElQ+s+VF37Ybr1s5NgvD+bgAgi7qVLPBkQBvqr1vwIK
iEqI5lC66W2ig6g0EUfxKAN7fX8foS1yQM8yvqsgHXC++/XYsE3lAX3JxrZKgD/0Nz1YVY89QDeP
fh1C0w6yHxA+agAtWQ8esiIXKVGoSrEbwaoUPu1lO08tkAZbLdM2F74bqUAU+0Dnw6PWSZBb09kW
85hIZLZ+5An2zsEPpXud2IWEpIfVhNd5QFnNBFqCN5PX2d+GkXgoIPc/mbTobu76+ijTAVKAv53m
BBBclHW7Jc4zF7pVTtBssEFJDyvpoC9K/RgQ1byCQ1ejYlaBDFb5zavEAmenuqBPTFSGE7moUb4j
GV32sQYxlGrRQWwN1dlR8CUi4Qi+W8bkrh6g2RJVurKPHWjgt0NRjb+bP6wlkHHlWNkJWaHsZM7S
pea/mSbwh69cezS0yuvIdHGWfoN3C9kr1KEmzlHxmCXYxtxWpyET+ZND1BDxtmt/dEPwyibbey30
5IOh6KfbshnSD+hmIS3QqB/tIjXAWnN/BUPFu0yodsatmqqHSXC722VQGtxUQHk9BuOYHpwOUkF+
56aP7nrArqm9jp6ftDnS/RtgYLFI78arCZpmmKJ/In2dH80Y5gAtEoDAsy3KVMClcX95V0u7zXxv
/u41zbjRKKQfplDnOzEAEZ6uBJLcy8W1bnkWg84aIBMB8x7gqyn9HtAnbwb04r89LDBULhaAm2Fb
gQpSdeGnl6Ujdj0qPIFG2nyM+kewuqEZEhz0mhxElaCNgGDO9o4trTPtR+vcgOR17oC83owZGC8m
YHwmShxscyNjAw7bxgzcF0su4QPrgRCnoS9+2HP53LUthG4A7dp3CySqyrayPqHdEZsG4CsViW4L
/2x6phWgOpnGBGHZ1bN0bNR3b1gb1pMSs13hPeQBcR+QkRy3mbTkbz4TVTlv4zWdsZ3ZPBSbAjuj
YZ4obkz0NQeiSvfK6ldjeDVeEJEE6O8w1eE/oZp1scG6u9z4PZXJvVe79s+8Zoi6OQ13JmA+Sgrs
Q4QKtIgMoRA0HKA1O/4+N33xMDSQLUBBHwlntcy7sO3CjWlGU5QIoEaHeXeN/n/3gnxK+6Z1F1me
OzxCS3R4BBtheASJ68BQSTrf/VpUKBQvC8V2EM1MoChtCBaE7sF0Mn78vfN+7sc1xRV6D6BeIMM+
0uDDJvanLGv/V852ILWGP62s44CG0OY97KwgGRjwdV7GQVms6LAHMst7IE331Rvf6CfQw7+8TP/E
cNkFXOh8jOh6GraSXzhRNBZpWUBYFL57oB+mBygj2ivvHGDgjl4MccywwvLB3WW2oBdjGf/qMq3Y
wtPdrfDrVjUAfyvNo5nd9MmSz4YAYg7LSgrJIe9yI4UALoqMQNrOuzZfhldO9blz+vmBLHJ41ai6
xxRIwIMJCoi8bhcObpaJ2mE5nWTlrUULdFVS8+cZOC4TNC4wLQC19ecHY5EUOYa0O6fY3lSQrB3l
sfRZdhkAKE2g7IZcxGpCfAX1n/UMfG98Zcae1jZda/XxkvpVZId0OihwJV8ohfaAa7l0iyXv8mLZ
IH5SNr3Nq2Vctuu+V21dXkz7DrfsDjQvzDprCwoY0dPAfSTwMRgDmUK5CZBibswnV1wDkK1GOeHt
05RPsx1g9eiLC+pSdoIPND4tBBqRkM/Ae/NpUkMDcKULSr6cQbi3hk/ArT8ziJA9FscAL5unEJy0
cp5RbS1luAPDHMwfaA9v/boESKCxANIPrJijPLlHOfZghUo8sRQvdwjcjd8pEt1+b88g+fleUmMr
ezVnFgHcqG1cZ+sG+Flz0JNj5TVVUqKsj/wTZmmkYpE5w5Q82mkdj13qJ7R2kcUtViT5PpyeZrau
iBhoxBmuH1WA6h49Vy3xmyvSE83z8ojnf4oAY/t7pbg+N7aXHSDE8I0N2V88z9guFQ6DnpuF3Ba2
w5glBe6i5Y2IudwFK+CBdtMhVw3+VhYkVFwBbyfRLBv+2LQe23L96BYp0Oet86o95zv0KmlkAxGW
+DpFttMKIwV50dieAfyBem08jHh6kCWoeLL0XQ6hSm0/MmZDChR1wshdIAgHdE2/Aeg5tI4NiJ8J
Kh0QEdaYl+0yP02ALUa87i8a6Xio4ol/ClI5AAx6/SarnXYLdQwZQWE5ImAdxm4jAHQS35xAL3/1
rd6lRBy6hTx4jbJPDEpmESanYcOEqiLI7/xK9V+qkiLG3vdnPjn4LrpvFQREc1Z9DBJgErfRW2+G
uizQatGomjpyrY+sKmKiWkwrbX9RNff/KqvPoCm2Hr6ZiinUZcLup41lQkL8d7AB2iMgx9idKGFH
fj4gZWBZY+wuVQmAFfnuCncB4BtrSiZqCGEN8zewIzdNhQl2lkN3aJviKgIgq5cMdTtSdFs11XoH
tOhf1lhVrzr91bICiUTVvVnIjmKdsFybCQkkKTKwoKcSk8cSJrbjXoHHxF+ytPkeajAzIJLjzzLP
1BWiAWMylK96GJw3LzwOQFDGVspfHfBCkhrkTIhcBGvG0z/Uqrr6y3SsoYnxvBTyOkLBaOOAIrNZ
CvwYKPQOO6hrqqPIDqztN6Hb+Ie0Vh6YL+OTdoTC4rNvdyLgTTQM+hHQj8RX8wgUsn90ampFNhj7
QNrpl3CpUbCc6yWBMIM68nyEAgawuTbE6iB3E+eWtvfjCI5Z7VcAvgLXldYM1X4RvmV1gzJRr+lR
DkTjdR5cabi0z6G/4boNdr0WR1YJOw6AgOQVDfbLAh6Dj1dcBN0z54htOY1HDU55m0L3CIw1v+1n
oDjsIzjc3RGrCOFu2rmFBlgRTApKHzhtwXsro99ii2vDUdXBsANa81A3SHQBHYmmZhQIvyJ8GyCr
FKTQ3EhOywjJaFEdR+Ur6EH7UzJB9OjImXC3RNsPttu0RwDJFzxhgqqHEvvjpAMpeqfd+ScmsQA0
mYU9dZCoji2sDCLMftkxcLeFVWVx2oQbykv6z3M16W85xQZuDlsRVe4PkMxfIHocuajpHTJPi02Y
D383HX4ezpbHxg/E0W4gE4cKfF2VMWCz7EGVUAjt6RboV/5aiaXdlBpAZKV/yrBACqMHBUhYTbNZ
LEEfBpUe5ELXmn/E01mcHE+/VQS0+bxpvvVVaW3CtMOPJx1gHtLhYgd8QAkfhWqnq186MXzPlN9v
SyKCXRGgoNKMepsOqorxeYuTlNOOCXwhspEsciUZLm2NL8sp+ascUdd3W2xdUr4rcrldkFDeB7w7
S1mrLYS438bGjnmeyuOCf1kWlxlrUNEstn2dnlWjXmYIgm9sZ3hsUudTuCFSNZ062dhvQFNsGDZg
LpKj5VocOfvCP5TcHhPVt7+4U9eRD/K1rX65kHqNJj+f4rYrE5ZmT33lOftcHlWmSaLaqA67F7vk
761vC+hcTNj6UnkVYQDVb2+EJFIGbKpi8uA6WCQUtPjsFVtwH9E5DrtzA51lGsxBxFnlRqFs6LZG
ueeqAVlUWddfK6KRzZXNNp2whgLvxo6Y1ek35PRziFyQT6/OwMhCyumB22w/lnGPDP2xtuafkOt3
IeP9jYzyuSDeeKhQeYoER7kYk/MUzwRwvhpalDHS0FARrXB/h0UbtaVsT/nY4x1MJ38bpIEbaWsa
E6903suymYBdhfjVTFmSN0MZjQXIqXzMT+YwcJKfUB09lVIFR0CgJGC8wwstQLBAZgk6Dlake/Ur
98g7Gee/ldujBib8M8DYpwYsRMh9QKAggIaSl6qPDmI10AgpX6nQ5DphuofgXqn2TdbJRzkDh2cJ
/cT1EvlalhuJRV3igpiVMJJD+NkZgaWVUL52OrlpXe4dm5oWeyVpds45qmzd6InTwiQ5pFipHbko
nGM+emBoimo51Xkx7qspn6GMGXg7SOTPl0HIDItZ0FoBj2m3wzi6gFR3zqbJi/BR9pnYZBA81qD1
+DxAMXXW5Jk1WBJXrVftBZDi8YqCjPvCRt3cBySecE5eA4+N8Qi18reu2w9WIOKqyulbj6J9rEKi
31UurAi8fP7hzQOJciDqP5YWOyenHepPq0VNlBX9dGiITxJQXruox+vycyJg+gjwWj5BK+4BTgb2
AThVKDJoqBthAtNRD6rW5xRoHYmC25+1IDoiyIt8ZkQC31wv4yfy6diwFe3w6bB0iCRQUp+MdMgt
LlR9ZjVeEVNatp+gkE2RM/jqMbO8o5ixQoLQPUNCIkwTY+Z8ca+VBRbRJD6Xvmhi8JJ8YLqzftv6
EyZZ3z/+L7bOa7lVpU3DV0QVsYFTEMqWLcv22mudUCttcmoyVz8P+J/x1NScUOoGybYMHd7vDYlg
TxxG5nDrumS8tfytl8mRewhn7JWZgHa1WyC1zG3ribU2iJL7oixSeesyvrLR9AfBb1mHaeb32TR6
taJlGI8ZKwraQ9KMJbTfqOUOmUzNF1DG96qqtHt8kX86Q06JucWapVGx91GXeT+kUYelVS38BojU
GzQjf26s0fbmODOCDAjYM7Cm06vMvU/Mfvulvg1ZMx/7Ng1vC3+LkoornMX3PAnjF4DU3svZRLDc
UNRnLeolj/3yIsyZCbuSsw+QALsuXhfVITtZdUh7HzFDtzccy4963OhM1ciexdhXJ3fRnLOWLMZu
rJcfVV/tO1kth6YdWVHU7gfk4F0vxxThC89/uMD4nRsn5k8RcEOcEdEIbG18isIsibwwB2glF2Fm
yEeMlaZIhuIQyQoJAC9CyW76OnRHOcCVKHq52sTslFpaTNwxwgcAAb/sQ8vv3cL21KKiEMn00OEc
+jrWLqC6Vezb3qi9sQLUqNzI2WVVJLyWynLQJrXYYRM+nNcImac01lJuugXeQgtcppkMqCVLaIwn
0mtpNJB0jeusdFYwWPheou1ocKq1LX6zZ2WYmqM2Z7dYacNLx6Pq2VH927SX3reoMh4H1bhilg6E
PNtaQL5FdaiiOPfN9L0VWvMSzZPugaj9YPSmwjzG8xkDhGEesEptI+VZ1G1/m8SkeCXl+qc2xn1X
J7ehxy/+TNgzclhgnqyTL6DdkBt6iD+VdM1jadXhwda0+JHjxuTVyN9VLbshb9xzS0y3rqXamMFK
PEehU/pF4TzlKqvASMm9wVGfTQCdwBDz7Gmdcu7c6j2OhX0tO+WvnPhHTZZmPJl1UwbtnP1pDfg7
Et++Xda/VL1Mr/kwTp6SzjZBBeNzx7xvIz33XFUU50I1w2DGyX8XDyil+zA8l2Nd7GJb+WtO5njB
+c04THXiJ/1k+W3MfdLXenFW4gEJqAEwOk/VyZmHEZFO1VzNUbupki2VAVXEME1fV9IUsiwrsrgQ
Fzm50xkXe+lpcmgPiGyDZMJFwmni5VhYeQu1sn7r2uquYL3gOz1lR7ttv2txrvuG1EyesJyHz8Wz
qJ9QyeHT4kTNTayYaI/DWzCu/CWk8/NOZfdRu0l8RqOkUr1afrStAVeOZcGOhwKDx5lReZmmeCd6
93selqbX2QNYR7cfp1xeplbgCtJNtwmSYckAu8+d6MPGaCeYXL320zgPlikSbIYHviDyHPaCgIIg
tvOPqpimXQNkFuQSRnmewCaslOi2FHp9LadkCdqQKaoQpuHZoZvvlXSw/a5IOz8OkwMYXH7OlvIk
VF1cWOMTb2J1RzNNXwxNUw41D5IXzi85BI6xSON7y342sig0Y1nInI+upGtadqyq1Fnps7OrjWg6
FLXQdikEGy92fNtKn4lKsVjetINfwJDcWXZ2T9z4gtmnDDq3i6hbF+qeGAnruNiqi+K3wXST0BJP
H7Ji31t6sPSi2idUnr1I4ZsLZzVobUd6yJXzPaaCjCRhHAVd2n3XMoFXZN+OD60AFipQ3zS6Hnuq
64Z+ZwiwpzCddrkuH/yrHDAW5yfwZ46pXr2LZmNn53BkIkA52Pq2DMZcprtJJz7ASKb4IwGfQefq
K3ADIbV30h9YUuwbK0E0jhME7PCqe23yKyxWCoEuNX85waDPJ3P2VFbSZq/l6/jzC5uF8RKn+V0J
m8UfVC18ilvjuzCpwy9DfU77LD7hM2Z6pgKdq6KaUdsXm10m0tPLYKg7bQEObxpNZdwLkc6F8JSy
9tzpJSSvKfeg7jdeKCz1oCrsWYbGkp8Ha4EFYVbFsMND4B662bJHozn5RLkULGQVdupTkUIEcJuT
lo79eRrj4by9+jpEwuzPZCaA2PQ8mZMN3A6//TCXuXPgn1ufjVytzwK8a98tZJlM2XKOGyaGtGDT
5qJL8rdPczqKAX0+HRoKjKbjXkAvHA+o/xZrrjxnTfkhnQIApTRHeVwSfHKZqH/oTj6fMRvBzNXo
y2DA79SrhFZgQ2OVHl+CeRqUfABeOEzzUp6ZRUo2QVMYWH31IRJYAR3pBXw+UEtr4QBkVr6SVBiZ
zk543g4sX1mHJtnNAnbfh4oqz0uPNWs+WgfJcHiWagZ3MWFZ6jWyesPm/nfblf3nd7W92r6mZLE0
Virh4ngAj/Eh1IqSHS37jO2VszYndhz8v3eyLid+aQ5iCseziN4RNdUMdIHWVwa7C6qyrp1+GGVU
an6rNtmp6xYK7suOPKq7prhpUE78YRTfLK1enSBYwbdtGPoMUusv0DwPVXvLFIaLOOV8NoeFl6gh
Zk55cxwxLvbDMnS8NDmNHbpEhcUaNNjJOG+/AWYe1IXt5Z2yXX1mYnAWf3uJGVrN9jc0cP+HRIlV
CPLvt6p02VqNJnhN62hniA76OUZj7tc2Orbml7Pkv8BdHL7ZcOLO1S2H3THtUh883NXj0/a/qvWp
Osv1sDW3g4mZB7f5+q/8/06HNVkpX1djH9/uZ0J7HJjQWj36zSC+sznp/dbMdREIxcRgpMyOpHu4
FHW4IKq781I5qUcOiiddCT8zthsodxwGGH/7+U8cpicqgJOmdFdMoZNTrhSJJ577Gl+zPhnuZVhf
M8aBc1kYuZ/Xxc+5wBBQMVrHK/peOS/6c1u4+FIuihPYmVQ8iNGUE6J0eQ2bomTsXgqyNKK7TVUs
LB6JPbxL1TEOwwoTqJZVnKfI9SYp9cusLTsk/O5oP3rJM+wODnzJonpzNxmkDYQYIaQcxpNSiYxH
x5nJG0owpbGVllUTOKOLeUMz5Gdcn9QjZqQsqxBjXfhqTnjBKJa3UHX2lAmSlmPoXuZG5mOyvLKu
s7NbLX/4Z9v+DGn1ZI6l4zl62u0SSmT62Lm3MV6MA6ByjWrMT9lC7CzZVs9qgahxYBvlxznOTH0e
Vc9WSsW5qnCc78sDQvtlRxXG5aok9Iwp1ny1pXS8ZP/A+peXsExNP8RbY9cqS3PNMM4wtEr5qBlm
9/YknVPeod1wFXbKi7V0v6csPthLdxggyzxsO64OPALlMQRH/6hKAsjKVPnZh2btYxw/wBiN85ui
su9p3SGo8yT+GZHGApLkV/Zkfh+i+C7CxP5bxOBpzAt6qYjnPGT5UkZp40l1PjZmK36BzDtgAYxR
ttr1R8CSV0qDaFz6BqEVaMmuitrspCvUNO3CXI596C6HhdLBDpamsVuUrg1YPu6qekwParPiHS6I
VAnS2sW9uEH0PypNPLziC3g30ir5HpL0gxKcYoL+yGq1WsUrSaAaYnltR/V712r/lGPXXMIBwSTV
fuowVYHkOXXxARrLXZSh/I3TrEDcms0MUkE3F/mlKerxYq3o3QzVdzRkc3QHqbyrcxrErgGkimJv
F/Z5MEVp9A5T8FfcOcuTKQmeMFQM8+dBHQOnL2A2WlWyz+XkfJfg19J14Na34XwB+Ix2uYmd0kAF
+WjMINQk9v1s3dHw7czWntkBGCdZJ+2hRXv2SMwO1TuV8L9SPZqWm/6RMzcMEItxd6u8xjGlMI8u
prF3g4wsv1Pi8nde/8VWIKFGSjrJIoX7gG2Mk3tiIxhulpIFdbY8AzH8mfXutMxx9xjbzrn3GFsQ
wA3uMTAt5IlkONrq3zm/7HmreWfU0nLvq/15erty69za22G7/OvdX33/70dsp8USbuN8qBfKCX9D
3EqVhFnl82U1aiyi1/b2aptvhkTloq39v15+nf+6fOvbDv+nb/ucrW/WunJnqDVZdwPFeQ9KcM2k
ur5UbZYwwKn/3WsMJguC9XyuQNkN9PX81v586+cxnikDKpayj7K4OW+Hep1mR5NgAm9rm+38320l
dllFDqRyzXr0amkqj4NTGD4kouh166sLweiemuNh69sOKtp0NRnD62dXIbKXiGHs603d6LonU4fm
8/Wmsl0k9R02/P+rLyUdUNMG9fTVx44TY2ZhPFdmrgUJ8TAHq44IJ1Ea66bWpnoLibpg6pu6n9LR
PgqIyA9dVabzEsZFIMpY3Kt5YfsUzR42oNX3BMbFITXq7EhhBNUy6sQx13aa7g67QeZgKWH5JKqh
vZppfnCYYy9STCyRliw/oRw7ZGz5L6W02wPmLu+lzO3VHVINFLZdDCuReBq7KWWFrz5lU3fGDKW4
uCNrz4bNzREW1RIYria8WSnwj6uWn7FtRD5ftPsA0H8qO6l+x2+t3MWjKAN10V4oN/dsMfvaF1U2
EabRlAdTVlR6VAyZNB2hHEvvXTYM6jvhdhBGu2xVU4Ak5YUFH96MjH/S+o/R9i07ZQiNfWR9LKNZ
7wq0c695gklBPVW/wPIxoV27ZKT3NzcnxGttbQeEwtG+Rfq9267f+rpef3etQV631pBUCxWm6anr
ZheeWhfvqiIbX8s4LJHBJmOg4E34uvUlFYtdyFG3reX2TXNJmuIvNjT/uWCZLBs7jAEOyvoZ26HQ
/01GK75vH+PWmCCqhKB4XxcMfb0u72V+2vrIe0yunRLeXJJDqhmfQdS7L9pSELYks3lvO9EKTzBs
b32RldyLkgrq1mVVw3KJ8+r3Nq5vXcm4zL5aa/pha6ZzW73OoOKfn1Bme0WHqLRxXjeSK3TQl7RO
7WPaMr5i2fLfpNvPS1psU00t/PbV/3+vA+IvoUMa+n77vK8LBy15TFTj2Nngzo2DU/WEZaB5MqbV
P6chaWLr2w5DpVZP3XqIUoWoD31eVs8npDn/c+LrYi1b7GOtqy9fXdsrksOqp68+Jy3+qkQoeqVM
XM+RbfpU6ZSM4yn5z6uvPqF0kAike96uUKgwfV5WRk1+VHTIMAQ5juDUZri6t3TvEUBQELJm2G9N
DZvOPXsSdNe21WJOH64knxUrXC9Oxrg4pnEMqXptjnFfn6YEnglWTey9YvFuuDn8NgJdPpsmRfWj
3sLc78ZevE+lHI8YwDe77eJ8arNjJ+t5F5lo5YdO2OdQsigRGeicqmgxJmm5eLOHki2YG39sLavQ
ssdaJ9haiROKN9y6cUnqivvWVfURq4miXq5bE8aU6WeT9b3B52GnT7jwWgm2tkqfKIHlus6bxtLo
qJYs6rZmhdUL/msscraLDYaLFxQMl+1kCKPj7ZvObT3442zwXNX1i7p+aNax3O1ct7xuFzYuGTnh
3BMnGYrc2/oI7wyDuMWFymV/7yb1gIiGKW7aJrZtbnJ00mE/yzhEOyqzbwh9Odp5u8dhNYf7GSWH
EreQt2i817Us9q7SZPt8XH0vR/EAJLAo/mp9UMHKeleyAXQqV7/hBcrsPpfFu6VNM+t8RjnXFjlr
ccO+LAlyZ3ttDspEscUNP5q8z9+hCFd3tzcPW6upR/lmGydGxyQQS3OwYQWdbV13kW9l2nEqw/i9
nUCy8oaSFDIa/aiVke3H1ARWlM/2B5guQZKb/R4Ya8XGHJbzxWPujdI39SI6uvpOrCpUoQ7yvh30
/GiYyrNRym+9riT7yGnmZ35pbDiqCbw6Z++iGMgiU4rHfiRqpIY6HoK4ZlU/u3J4CcNGfUsjnCZh
3HjSdMNHAa6VNazVVaXh+5k12EXrYXsVr2sMUZlPURnln13aFCZnxRhe0zb/XQvHOLaGgVScoD5v
Zol7KZriH9be7W/HjG/DVGh/Jf4NmdtabJaeyab0WJAT2Tl2HXQJC192HfepaOVfx6X0Ikez3s20
PSUQeX9rBcZwykvuWtarLqqL1NRyX2ngtKWSlgEElpqid/KNRV9zGByEDHHnxl6IsuvFHCqC6RKR
/JbxTzVaxMFttZWdXzq7WQUjLPFsJ/LEAbRVYcaSnUuAwFi+jX26qgvz+Lw1SRF4ovSiXVHei5ew
n6lD9WODVsOYXhJprvqytN3DCk6PbYNHiKWUR2PISj/NhTwC+snAXGXl7MyNV5b+/PiFGiQFih0k
qCBVKPRT1CJkSu8SwBvhmfp9VLrXaGEEMhhq91GoV09jWsL6UrT6nXDm9lkW5d1it/Y+LI5271p9
v53DXNS99ASyeJP40zM4v5ux7T7wRfaE0K33wTLmx6KE3nZuwggOrFn1t5aK3+JrM4Dcr+8jj2F5
LfUy2FoktdavrZvt47C28EdvlDv4/mE717uWerfxwv9s1WZz78blZKqZiq2FfsyafLkV66FTRzIe
Oh24hlbdt8N+cBSBl5EubpOu2ex558ID0cEzYOs01jOpxRwzz8Wl0KW4qaPG2XDulsBMiND4bG+n
tgMFTLOthtvW+PyoomktiqoVMCrRusdxKIAl27giqdSSMYIhnMO2ZrX+AIoAgnevtGeqFtCJaE6d
ztWLoy6nPp7fPpvbGU3WwzmxsluRD/+YVVqdChCv2zA0/znggGkHdSYa//+cGFV3etL5Vb6u7Qxb
M7x20hoPAjnWIuunJB1g0KSnGAYQPfBsZM60jwfElFquRs88SYgExLDM1wR61da3XefMdfS8Ncmo
e0FxB8qwvv+rf2la7IukUPBljCRLuZCQ4zmMUZxyKNOuhGCMxHLMa4rIa19iMnpiBBRB5xDdW2GV
73XYxLet5bpzuFIrSza7nBy7VDkoo0jZSJf9mypK/UnU9jcYIx2kF65ooKWyOX5sjVhSYypktly3
ptZB5UCMlx+2Zj2X6SkcXZjD6zux8SyelzH5/MFbl7BmP5F59Lq1rGIEYh3xRNmayZhOgTBXIHp9
eyys+owWQ3hbM9dt60Uiwd1a2+/XRfoxF4V82X73YuV5TVaqnLYrmpVYNOtaHWzNOlYXbs2y+fw0
VxTYIKUYQa0/avu0JBxe8hqIl8IypTVLK1Vi11t5FhQLAJLnhrHarNqjKqgMRULL3+2JMTqNIvsn
BOKL5FWMwuTFaK3lX3CLjxkk9HvdIxehKB8/SnzdPEI5Km9gv3KDwZEf60qE585YYszNleRIHbI8
Vph4PutF+pFjz/aHMBgc2uPpw3bqP2VRCa8ys+msESH57KSwb8B+kj8nCvEtCD4bAy1y0ls+lSlM
nCi6UCI9pNPyJpbS8LDjhL5R5+KpW/pq8YpG4/bmSR3y4nk7KELkz6ChBoSqnzYOj/6QoUB3RkLW
ADQHCFdQz9HQqXhs9qhY3G66QJZfTrJtftVtrhCLU8xvVt9w200vWij1D7HEv8vFwUU/exrmOtzH
Iv7b9EX2nKQJvrW5reyR6asftZVqLFq7vebo4j0WB0pi+TdjWca9oazBhUp+iRT3N8t19WzK5K+Z
VL/6KTYp7zT2UYMxSpXNCdIao7FJpjkOTIgf3NjIfowUifLZcqAiNRQrbR7srJncnR5TXmogArxW
1QFEPqXkF+/nrkwfeYc7MVUC7VuzRO7Rcql8QnzPgybGHtO0ISuNcOHbdgiv1g8H1fdtLLVXUlTO
CNEbjypUtFcrEDELu0uAlwm8V2VtLm3jeZp+6B2LpHvVCec4Fz32hxMEZemDMypHTaGuhqap2aOd
17EHCY3zb6ge6i0HAdvhryR2pSg9A7fKE9MjFpsi+t4UjnwsOpM2XfqzTeEecrcdg5hyUMwpvk5u
+nsuiUmfRrxzl6X+d0EGU3e6+yPqo9a3hri7U7zVDhapkefIKkHlk9rZRaVqfMD8/EVIUv2viQsm
taC/Sd8TMGWvOWpVjTnE2PWeikkdySvR+KpWWvLSwFLZWtuhsTptj3AecGy9YjuEtQ7TZXIvIWKV
V2xUNGh/6RFuRJCKkQWPZqqPmdJq4OrUuremhZHirUjdp601wC58jAZi7EkM163LQH1wsBPR7Fon
0x7uYHSwPCEQra2tSzMsDN+6PDtvb1hnn5PBzMzaJTlWWri6fdb9Yw6htJpJfd9aVaFFQe6E5X5r
TuxsqFd3563l6lr/SJQchoA9zJ99+uxqp8EtBUxePm07sCjZ82gUL9sbIkeZg6zJVNgIXMGqOn3p
daoP66cp62EaAf4URAOn7Qqg7vEcVrhAfX1k5ORnzFezz9+5SMbKT9z5MafAHbOl6Y82tPGWk/E5
L2JmuqpL/xWdwFeatdOrHYvXfPxTu4vxBqbpz4Y1vTJPGG/1VP+OM4wmtnNAtKqPOaV7hDFqvgmt
g881kNq+XVsaenRuyGTwt7OjSqVHbROLePkX5vsaMoycC/IVWEEgRUtetwPmKFVAXGsVZP/Tp89J
4UWNi3m30JPXOZpgeYUu3t/mIY8T4+FUvfHIFoVBH07LaWumituftAV6yHaJNgrjwQQ220XyeX3Z
UkaecGk9ivXtTST30N1DDNHRtjVKb79uhyxtGe3acTrZUWq/dnij36ZUQWauQ0CrzAh1dLGA86zv
ABGM73jJsacJu9KH9dsGfEFTALH5P58n+3+rQgkDlP0Qo/RZeUVLp+8Vre0/m1tfZ8qd1JjPtpYa
tdVhaSDYfTb1kHctxSGEuPG8dU3GQjmvT1WfZLTosfXNS3jWSh6MrSU7ZTh2lqy4gh+6HQYxP9eQ
Q54+u1BBnkbW/55hl8mL7fCYd3hniZlEQGq7VIqNMXrdDq4aH9TKWG5bawqd9kZCxKHS8yTzl3ZF
gWVje9vZKmGWzy0d6KzN0v1Xn+Fmf11VZdIb6vaukYPs/bX7vTW16ut24D7CwWOgWv3VF5rju0zU
6Yqjj/o6RGF6lZr45+uCjH0Kzhtte/jqc3bA/tPnh7bDiGEFNkK+NYn5qifpSze5xY05sCATqzgP
iCDOW4twTKF620s3j1+1zuxO/6tve5vVVr9kF0Y7rSafHkto+74dHAlKaCMIQKFOX60qkHSpxchx
l6FRfcg0rB9hVgOvuWly2PqKpASrTKGYx2VV+3MTkuaTFOFpu9g0nB9RhUuxYUL/qVXRBTnDbBD1
iXzIpX7tAAqf8HuVjyrD5NaMldBXkYOS9TBe7N4c+AI4GUOf2lFIhSmlCflQZ5k+t6lz2k5uXZpj
aID3rXvS5rG+zeZ0ETIe+H+OxntrjvXZnWQPK2iOiicZ1UFZB4o61ru2teVOs6IF4lHY7k3FsJ+G
DIlGOpBHX5hqYInmW2uEFXr44RrWw5M1RDi2x9Sk0CX8Cvt0b8UYHmQWO52KFQCB681xSgjscUoY
bPKkDhHKCSWG060O+q5jDeK3rD5K90eb6oW3wBL2yQpBSBoym2/VPvgxqOtNOOiqMp5hTLxr0k4O
ERMCALcKJR2S8jDoF3XBa67TFIPiAuokRznkk/7BvovBBvbCrjbUW9Hnp1mxlWvT18hjh9E5FQMC
OMN4T9sxZfvnsE+G7VkMsfNYCks7z1S0wTs6wESj8opy7tBMeepk9HjSgNYjJ2p3bj0QurwwR7IZ
flKHuxa37stqwjcjYhBzY6J7jIyr2abqXhmxC66SDzxd36gI7ZJOq/eV6JzLUBizBAjg5ddhHnGA
F0ZzwbTsGwyL6RSq3bCvyXj1YGqEt6H8w8fEZ+xWDA/f59G3TYPKbaVo14K1amFN6t3I+eSxKZaL
heFsFEMSKZQlqEhXHRGgHlttlGfZhzJQTWfctbYdXXNHLju1079FE/kBMKb6ICLzpVGX+m5B/7g3
uvmupElzJDavu2KTCK+EOSXIW7u71lUFSqKP6LeW0I+aebhCJDj2EkPGTmZ+KeuDW0zuqTTmhoQn
CFFiMGPPSNBGyKE/Ws3KCIx6LTBHcrAgCP/Cqukno1xxNKmS+3xbgw8drvdxZwPB474RrQJdL+u6
i8YRnwToWnhJsGPvDWZ7Q6C2UX81mT6jqzPlZYRocFJWwMNo79uKWluX1SxRuI166iB5jDFLScDZ
KRk79V0vfg5CueU5Ol/MUfw8vcNe/ndxjOZM/U1lJswknmvqea4a7dVE4WFy21PuFXLM4N/YjW+U
cXLtyyY6RxMrjELj+Z3jykfeSb6gO653b10AWdkDnhR28j6TDxAYGRiqaKQ8xGL+5awBZJNDPhVQ
YBcDhX6SHVoEbnIQ9ikaYhIhIsQ0Gr6cWiVXpOQbQoDSH9PkT1vUhMQm5pG5fMhgrGBvJfd8of/K
nIiYCRie6gOhHF1jvQCM6F4Ku2xH5OiDgFs0Zk5r8BAb1SmWjIOpYpLuN7R+3YMJyPIFT1P1OqwB
u1t4rm3OFqV6pB2lF+tRGJg9TL1Y09mhKHbP2Gu1QZRljg8pa59U0R+FygNODAmOQkAZvwdrrD86
bM2ZtI99GZJ74qBp0iNqIOqEPNVlefwUtRB5ljs7ks6n7tnUJjGQeeGpYJB5qsb8eNtaKdS7GXHx
8+QCsEu9n6kKR68YqzB9dg0MpRCn6BpnqesE85IwIrhZgLEQxlU0PGYHeL3k0V64q/tsM/yJnLDA
oMyA3ujoBAfjMQXxMDzEi43fPoJ5r9eQMnV/R0SDCbTfoCXAMpbCBnW2PbPsVB+j6SpQqx6Gcq8Q
wKKpCvaR+MVEUUhhoXYeczO/TrFor0CNZCn2M6ZoRfeMevkVpLn1LPzkT+6swwLVQ+tkC+eshIN7
VrLQOVsrT6dJ+5+t417rhGHWbEkHVfOmOS44LHVaTBpz5Ryavv9B9oGBJlhEgVJn89NIVtHVBjyu
VgFxlOuP3HYu8B9mVtlrKJw+/pjYtYNuRNCXSAzUjT702goRRZE2ABVdZFJ1q61j4zSVZ2WiO0Bd
ryDFuRakGyaDPWLms11SlNIrPLewjn3UVu+A8lTaLkvTQz135mGQjftP7r6hZerVLvy9CLlD885c
6q4UGeV3Ygx+aRXRWZ+iydcbtd2xU3ePA8SzgwUPFN4JJSklZPPWI7i3rQrQQzV3rACf3MkaX/IR
jyKbFmYyhAmb0VtZKOLydWjGyv5sClb+JyGRiMnFulkha0d3tOAxOgVEz8Z19yEBvn7s4r6mMfT5
bJk9XY14FEPTuCwypWzK6uNPXupBGWXzWV2wb8Io6q6l0V9rTYhCqnMlRGu7GdmdMRGvh9U8xywn
7aqasruPA5nDXbqO3LTcOuruMmGp28j8UEc2sXe5zb8RTthJ6dh/9EPOysNKPrJcx+fQrF4sYxL7
qUzYf6+H0Hla3B4dWqelQdvfc7vNzjHbg3Me2snOqBAAoMZOLpYw73pkoN5wJ+4oQsBGGFfge2kw
KvK+6CHgGhgM9z8GZ1px3DhgYq1IIxWGlmhaa9YVDMz/OSg99aIBb1MyX3lUYyy1whqmxlS4HTAL
eQ02tudrIUBZ9EAPz0pD4BYaiT7IXDTW0QAba47GmR1nyHuBRq4YSp+4UatLa84va9I40o5Q7CZc
aXziKifuOep+g8k/y8wdiGZ2nKMr6bGeXDTYRa5ZXWBkHMcZRQp0pVtv9nelI/+pNNNsp/dNufgb
Zy5eBfwW/LPAHucSTcHi3KZc01gK9sWzS2nunLbNxwLd6J2sDdiG1c94TPJ3tSQLxu3+OFXIzb2h
BPYKFchFZ6eTc0PZrqM9bYeZKQyClavswu1qPMAjFpXbUYHsGcIUmGVJaO36CdWivZEPXZ6KtGbI
nnp7J60UegglBUhw1eJXOKYldiV4LoRvMuQ9jRqSXglRQOkhVmUtPw/LkfApBWA9Zkv8EWMFh/no
ntTFemfbEwL3lW8EQXtHzF5zxv83V3Dfkv+yr+ku3Vgc5CSZJmEFZnYWHtQMkVCHjlPKkx1/r8ra
+IaFPI6c06ueRdYxH5XXBRBglbeS5m6uwQPpD7U3jqk7xVTrd266uKc4sW4ppTQ/17FV6tQS4z8D
xri4OKY+X7U8fZtUdqlxE2GjGCMZXkOamhBfm6zl50EF+vh0gIgK2e8FBW+4XLX4NI7I53/70dYe
0HYdrLGVmY2AyTitrbz6Mh/aXZUL9wUVgP2szm8LDL4XAzKCKKN236TZt5qFAfaVRCgONcXUrbnk
esGary4gaCqkHPdOzPrJyKG/WLv/Yuy8liRFtnT9RJihxW3oyEhZmSVvsOrqLrTWPP18LHo3OXl6
H5sbN1dABDiOi1/kQWfsq7LoL7AjirfOrJsLNp/WXpJ64jTgjWtrFzZK88Bwmf/TdvZBL4M/J1uZ
zkWczjeEP577GbC36drJU4CUy1PQaDU7w0hhOr2THq3ars4lNHAjgJ2hJEjMZfy8hanhDkgFOyGb
jAUuvPOYHZlFPxmsc9CLH7LsqQsBi/3M7TdMy9prtmBmygVXF4KwuJrOU7TgRmtjUq8AI8IFSSrB
pEdfFMXwj/E/WZIv1bPltavvyoD76rXQ6XAITwkF6NnoIKe1ugoO/mlSDQaG4VvcgBTwX8cmSE8B
dF67NeAWDeMrQuWoG+J5t+pqCEZIcEOZyYTBjR2UvBftDSno/BSS5PjH5DbBHbgsaz4yWOWXSFTe
aKuCS3aRaDKzggQLi7831AVoX7fVURAqlfO0QAoZywIc6oFbBw1eD/4uUbRlHYHcACzWkV2V746S
HxI1cF6mP81+AMW83LhmOaPENnyijdf6fBSoomSOczZlF6kZOS13BlnE4O/j2+UkUksL1WlnO1l6
kF+ZoDXNBizCZ4ur3zlo1LMojDjeHpL7cAXD+atbnt9oRs4lR41atoMlSOT+SxRX5YAtLYzvJJll
1TksFR3/meU35eA+A1w3LnJJ+Rle8BRG1YA4SV8dvbL8U45LxwCO+fIY1ycsmYKXyn12XayFNLrl
jaXenZFawZMJ0MeK/ZXWAO2WHepxSsejqtc/BQ8swQCMuqvh17GeiuRIVg02ZkSVk9LHu81RNr1X
nFeoBj96mItHr8HrHhkHqI1t0rzKs7cT92lg3ec01wbdujVE6O0xdGd7q7hLHaZ/bYhm2/bQwA7r
QKib4CCPS56GxErNZVtXotIKrFD32Vfudl7R53f4OnqgzyS6BBARaBvKudKYRaEvmMwAEYA5p8xo
5uO7qBzt4EgBEtk18rs1Oqc9aCg7usj1xqZhjbo5xG3ydR71O7lz612CWrorrHQ6yL2Wu5K0BfP/
VkN8ZYFYyzORIyQmeWtzkLQERopjSNOFQDQRfRy6T/Lg16Ypt2ZrDVJSs/K5q8CwH+RWyI/U+5r7
0waFvmcFnVGuVf3RLrYhyF2u99fMnX4GeGWcMIS3aHWvWpW3MG3DUz5DdG716ZO+dB3y2c5i2znP
wQwSGDu+nQqdEyXcBj0hK8mL/+fC736DRLG9guyuh/pac316qMnkIE0M/SBdgHzfO+TGLzaArPFT
Cpd3vbkrnOLdW/MOVPHxDhps4xURrMm5ORlhrs3H2A1/KF2mHrc7TCd4pzsulO6tc1H75wwTy5P8
lt6vnlLckU9oNPbzvsnC+3bQFWAeSz+0vNZypMT+a57XlTPCAWFykJbQx+mJIQxTl6Uh6CPSTiYc
6635LBXsaqaCqe8HJNgu0oLHzhouU24xLamOuTNgfOQu4Mr/el27SK9+CFbYyw3gCgsgZWt7c/zg
6guA0SjsepG3oXtbumVpSZLc8gpWf5YeydJn5+g71QBmJX12AoU+UupLsL2t75roGpXyufKGi9eY
e2kJ6yHYCpyVL23DBoH0hUzYmzMK3dftDd/asuRJMlhaodr3pwaQ3jl0opOUmdLYpcZ2/McmKGl5
ahJbj5H0Gv1QLskPeWuzLSvb/rvrwVaODf7UvAZw5XYp8JgiBeTW2yCclw+H7kE0DXQmqpN+woeC
fXrGBfLEB1vHGNR5yuf2xWFswPzwXmfFYlaLXQt1IgeUMtTdzVqwqvNYvuSD251Mc2Yo0ejqQQ0K
1m56BGZ2bPCehFkw5YtdpDkP9SGIyicnq949eLmqtIP1ddrSkrk1k62tSJViSNtLj/2gNEYJ6qW7
lpieQF8yYzhPcvflJAV4xgnMCs2u96HV7+UtgdVOrkTf5Q6u8S23EFGSecuEa/ARUt13W7gUITes
i5X0yjo41JB4wTeMif456oG7I2NylHssgTz2eBmeIJTLHHlK/8gn/c6LjeykzuMtMUsEyrzuIp2M
Rq/dwtktUc89hEWwfgGM9k9I+dlVTihPXmL09O3ChrGj4c958J6xl3NXzLKf2K8+nmenXFrE1hmo
mupcOW77fXo7aod+gni/3cUyc+hJk+Uzk7mZdfAt6EJCKoEX8A1cssFI3EN+VKqwtwblxEAXZdSs
46pjJoMt8LrVeXKd6wQwh/3cM/RINIoje5/hGLaOrtZZVKQFBXtuurZ2wnCpH2sjMU5yfvldvh2N
11Z/mo28Pamm8SJPdXu0Esu77ldsTNFuLAqU/qGQ/z1B2zoORb79kl4HdkxPSxxpmD6A8T9qmZ3D
zm/z4QFBdvMCNK26E9bOEHXVHW3hdxlm2fp85Ulsfcz2YPhA/4X3+M6cvPpgQZBGFsMxcDgpeAlc
evADCoHHklsmT0aadaCy9mgBD/YLfEP+6cylwtajb09ybdBLf7/dhK1UYlLl/38qxmoj7KUHeZ9k
pCA/RpLrWHxLS2zNnCNsPxjQIswgA12lsy8qHotSRS67DrkkisMmr9oaZV/7b1j9+qGU3/lulLEe
W+buHljAPRuC2GPwoZfxK5sjLF3La7KYz8/7YDJ/oLXCenLYJ5eiCUP1KNXXqL98QSPAIF2QruM4
aakyotuCLW+aM7YcNJQiNWBiyyBM/s4WrChJSb8by66/vpxHmDgPY4GuW0+8AZ5+stmlmvfo9RZs
Qv3hyg8x6zvd1dWr3GwZ1Elsu/dbHhtBaF4HEEC2ynL1LbkdK7HtMW4F2/k+HBvlnzuEOujD6DOl
40TCDWyRpOXN444nTOOX8vXHz6VW7CJlUN8NI+URri1v/hlAtL9Kc4101QE0vTyDsOuQ3JCW8u9R
OXrtqgDlNBe3TA8fqSABTJFtCveBEyIEDyndCrY5oBRIsNWT5OD/GrQ6v66/fmnJK9lje2fW8cza
mCXX0/OO/ZN/3juJrbUk+jEtB61nfVfr4wU+HqVobGy09ps2IzUr/co2epBj/y1vqyKl6zhbolsg
z2NLSkyO+69nfTedkdpS8cOl/i3vw1k/XClYOnyM5uouhNG3vOJ4OLNXUc3rXFVeeAlYSoGcCY2I
yfuyzLYFW96c4QkK/Y46VWsQXStJdysn36q+K5GobwYghNiCX1u0vCzbG//hpdpeoO1Fk7ztMDni
v+Z9OOzfTr++rnO+kPuLGLTfeHBxaGNYu4yF5cO1BetMdku/W6v4t+of8tb5xHLa9Qpyng911isM
iXevKcNvtfPCvXQNMgeV2PaNlj5kS0psG5BtlT/kfUhKPb9HMKD/pdVIIiSFDZGPl5O9d4a30oTX
qORKemYpm2l1VmUn3Stet+4dMBW08S2tzAuNXNLS8zMWClhRsjLLXZeO/MBq5710D6z+I8naoAz8
N11t7TRslTUE6V2KcoaEifjbQZ6kBFt3K0lpCo5M+rc6WzPY8j40oe00Y9CkLFm4ML0GdTYPnaOn
817mvwkAA5aLkvEtaIfotL7xclO2YO1Wt7Tcrv+alILt1ZVkwELK3923pD+cQfLmLAE7oSW8Rltn
vw6s13J5PtuRDV4lTN6yq8XCiLGskLybOW7V5FgJZGCwJSX2oZ50olveuz8uJR8OGbxKOc7GA6jA
5xoqBa4BUoOVckMDybF8uEoc8dpX6br8LMmyi9yZMunz7DKrzq7JHOsiT3h7ouu7/24x891QYasq
MXn4UdGzordWWhe5cgfREyOOkEnR0coeZq9kOwY1F216lFd0XaeUFjDOetx8kxf571WtWg2OWGez
ddKwOZjn2TVBIhiWOKQ1CeqG3crdlvatQEH/LLR25aI77MwWBmR0yNvKh6VrwdnU/Ztwti02ACIV
7Rq5q/Jc6gwqk14Vb2UMz0T45PrygOcW0Z12Xc/8cPvlpr57ROvUdb3rMmeR6PqaR2xOzp45HeUu
y2W3QH7AlpQb+yFvndVJyUcy51ZTire/pIehvrex1tthY4hVXJD7X7oiHs8GQoBHHcYsSahnCJAW
V3wmKbV09s4MB5mepdTzgHnqSYJ3Ux28Rlp21pZzqEmdPZRB3e6k1txl40WZS/Og9hkgvWEodk3E
qy6Bl7nm3vYAeGpgiu7TxD2pUWjlRySDMFxmZn9kVRLU8ORcGz1onuBksdeMaCzE88zBvShW71N/
fFsQ7Z8CSCmf4N/UB1TjRlQ5SEpehuBRlrA9UY+oQMR2lX6KPQdlQbN7mGK0EBxgCyedvf2zZ/nz
c1o1v+A7XnpTK7+MuYmrVur/yEuG5DU+8Hd+oIIUz5q33putnx6r9ezs+gEbDlqLOs4w7IKmrr/W
M5hepuTlZ11N7T2KOsCrImS71GKxBTBZSp5zq0K/SVUPFRLBKEOV4LgxYqwex6WEpSTMBAYcBcJE
OzeFXT7OU1I9SkyCrCgcdM/yHGFhFuGtIg4OZYX8kD8N3002z86tukj5ZWplYEeCEsdhWQDeuT4z
t7iIUb1WIXwaPkaiKgqGhzYrwAR57cB8uCncO5AabK95LLa3qH5N/RQ9D0sA0SV69tXkB7KaylWy
ygyTbnQXUeUqED4zLHZrnOC5QQ37WWUn9DlVNG0/jWPADIKC2PaAVqU29zLHUhQP2d00DN2jlnTe
07wEdQZsz6Ztwa6mxlYQ6lm610oHV7SB3RlzwmxuHHV0Yfy/piSaH9cUaA6Ufx3a3HZ8FVneEyoz
0b4K2x26p8bR0SzzME1NjsYbYPrC0Mw72wHqDKxVO+i2nrQ7rOCRwcABvPTC8r6CanffLMGWpH2e
k4I11AFpIxtuWqnf5bOZGnvNNLQ7CYop+E9m0VfKfvJguXthymIzogZvvQ9g1LXH/nsy5N8MttLB
hUP3590y4TODTAStUFSoxPTzX2x3fg3zRP8+NQloBQRx3oIxA3aNDtbTrLGXbE2JdavcvL/T+7i9
pGlcPPIINCj/rfqpGRUaV5aaD6rRv9WoBj24UfI02FUD9VWpP8U9G0cOYo9HSUoBW6GfkV/Pj/W4
6zHu2E1L9VhLMeWLwXItx7GDTZajQLulzzi8O9jKfzjpbN7kVHVjao+OF14gh+HUmSGLduKDUx22
X9AGye8wnJP1vLUxt09N1x5zFVmbvY/Fch9krxgVzizaFw1zZdu8QbRoPsE97x9ZOr5KCqPd9hOm
dZChshGxpqWG5DlG+fGgxH1TXfS4cA0EqA3thxWLJarAoLtHP62/rweWlcsUtRMpcFCyuCKDmYBm
41boptKeEdvU9pKU25Ol6vKpcsCELffHHkeALtUy0IvP9vh7/Ttpkvtnu6jhnC33D8FpEHnZ5OFP
T5sZBxPlFIlKUAUzDPctLa1tbJGQfJcpxVLSQe44DE8AZ0DgBehcs1b/E/1QOiW9/lbXQXjp7SFA
4z2sfpTlScrjIaxPqY5qUzUrDgvWiotbOOuB1yaIgvtuCYYE3RPX8M/vCvo+xU7mS+Db8REKQ3wr
xwwPwyWQmOSZzLILSAEoqsVa1OA3+F8qyiFr7e3obsQc8P9ySOoO4CtU7fzxNG1XIHL7Mj6WKquB
+w+/TmrLRaai1Jv7tF14FGw7mlYLAxZFyodoCXIEJh4kOfk+ioWRP0BeV2MW15fiUkW5fLdVkhgO
ejc+fB37yBwcu6yqhGXl4YkxKcqd88UCio+ylJR+OFSScuEW1dGLgxD4eqhc7d0RmW4euxKAxseC
5VdNZQzZ8WUu7G8p9qQgl2Y3vbVTld7cMQJwoqG82WXsM6rsVhyTItRe1TIc7l29/iMPNfV1sAv1
VQ/rx44O9pG9aZguiA7y9esN9L+cutVvNtCSL27GqdjMKR9S1Ay+RJXyFT5y8CSFZhk8+EVsP0sZ
SOFjCqHuU77UHOsvyaCZb5ofFZ+15CpV+OZkr2rTQL98DOt0uu8DLX0YlwBxP33YmUlN1G7mHX02
aLwlKXUgmrKR47t/qcmAe6nL2iXMpfRL5tXoaGtGu5ek0TfDxcA19VCaFor4O9vq+k+YXiFdZI36
MYJQ+aXpsUVQ4eudF37lF6Bg5cHOfPMyYpn5XNrjGxCa7rtV/pzdxv1qKW57l5UR0km23n1vZoAU
qmPlz4jooKUb9r8Dx26/A9nSD3OMi7jd+G8a4DM0bNsBvCexOGyPM9aw8IX/kwUt8u/CD3m65YCK
zeb7cvDqI35tJQpzTvGWKZZ916TdhOZ2X7zpMKY/Yf2+k0IFGNsbCIyvMHnVB8my/Yb9BXcoz5Ic
UZO4at6U7CVZx675PLNLJyk5YzeoDypabzqM6FswzeASCis0bjVaMdCiax8VNjt/YNE97g5g8ZD1
RFr2WPmDcyclfet7R1MbLNodbiezT8+DYEz0pVerfg/HJ7qTpBOpNjCFqL9J0saICB9I3b+X5KxM
P12++Y+Smvrsmf46fzZi8D3+GFzCaFBe0qxVHyIfGnHoY1c15NUzQJ8jshP9S+m1n5O4VW+AFYYX
XW95VWJU5avEvZcKko8u4qlU6uxRsiQwUTmKbAgMdadjuFrgHpvZwYtUj6GjPefmS9MUJ7dzKwwL
6yMy5uXNnpziFnWQ5Rax4PKmqARNV7nIzKrTIfZw0dLtqHkKNQcr8Ml6QyEs/a5alXdEN7O8SBKO
DpB6vfhSmiOSlEYPlmCppvWTv0PTD1RNPuKurLYAxav0Oyjq7Awd3znp7H18ty3jlruK9WqGmfNQ
JhYAi6VaO6l/TaAlr3zatAeGdRpuRMTcJZi11N+zgteA3/1P3lZFYpbS/lX1unb+t+P1FgBMZ8dP
9Tg3j6NSAZcuXKTvQHWZfIn+ylX/szkO9pfGGdEHyvXiPgsNG2XjKgURN8xf+8p9kaqjkd7XkeF9
q5tcPbh1bD2kpYcBS12jloIu7GfoSL8UxK+OcbF3gQ3dqyUvlTvGPzsNgJhluM2TZ3bBnWI7yTlK
Q/UVVZV6J6d35m9q6TW/OvaNgBGZMTqMk3FhzbZEdbe0XjwbzXFedwdhSy3fJVldoIyLRtV9SZ96
b5fhoff1+K5GnPzvgrWOFJdbLjwSwM/I+B/UOVDjg5SH4B7v5Wyx45JpV9AJK8e8rkkp1j0tGU+8
2tFaM9D0F8tMrLNqD3C3t1NYjnmzgZffOaGlHFOt0LGlGpyLBd73itdNc68ZpnOyk2x6nvBxOfSt
2nzmbVSB/rjOD8bOL2jzKL8b780dEoakY2GdXl7ttjB/wUlELNKkn6f18dJmiQNJJZiPdVXVj7He
1hfTqIa7yG0t3H39EluCzkEfC7AqHR/MTL1EFsvv/e9xMH5OIlP5SwFpuV4oyzWk4grrzykdfoaK
4nzT7CZD7VibX0MbbXCGKMETFGr3nC2i4qrip7c+ja0zywHpkwsVCIxzY7F+Rkdm+3P4nQ74B+RD
5U89wAcZdBIjbAbhSeCaf2UoI+td/xa8WkbTfuo7MMvoFDdvXsucsOsr7QncRgc8B4cleFfOgcU1
37/ouoEH1egskgZqmt1mrctuEnOcmi1AJBAeugRZF/xrPmnO4L3lqfdNm2Llwew9j3uAfG8dpvWd
JDsD5bnciburHvcIU2mMy65dCdStaFzvcwAhfVcNofrQV6X/Oarn77oV6I+SmhcEuKNbT1LV05xb
pFn+s6TCPji3aZl+Mgvd/+zP7CUWVvNaGo7z2T+PfuZ8j/lUnttRbc9OOwQ/Cv1cD7X9owSRhWVO
VV+GYCi+YXO3763I/cQ88h6Th+Kx9hXE8wPIG10fars1bymICnaccdZdmCzjGbGjiZcI4TUjMv4S
u0MLMbXQCbrPW4XGqI1DZXfWacBS8LFbAhrGdGjwRj5IUgrYsC0emxm3LSyrb4CduHLQVaAbMBzd
sXZXPBpLYCPFe3MV4yF3qvkTqwDfujKafkzRAvRo4XOgA4XkXqp/i+dh+jHWkbUfl/xoyf/f9V0k
l7b6vutzHuBp+yZwEXz7z/m3/P92/v9dX66rVwPMbc88mrkV7wcm7C/lMNUvumPqZ3vJQy6jfpGC
nMnvmidVEIpsXsol78OxfDmRs1K8c6zzTZTAWtiWXtWoJ1pG9neein20l5unrZoUjrHn7eoavkFQ
PilZa0GYhPM1avUQHB3e9UOPjs0hG7XiSYLR5HkV/Rd9pzXVUQ8T9T6oIOLRSUkChXb1vl0CSdqG
Aul+TWfVoWe6htbjf0olf0vKEZKHtt0tjwC0bVnrmbZ0Sqc3j+5Tye362WP/gSKZ9z2Bz0SjKvOr
58Ml1Ufn02T33k8DATpWC73hyXJdDEcT9FaKVI3YfYVNDPH42pTKydC9+SuKDMO546wiePoFWtZV
rhFmwPn6qrUecML2Hv1OY6NrOTfmFU86d+0zuBEL1wHDOOlNO97pdYhm9z8OO6u5jhUWkHOZfEmB
BD1a3UcXkBVM9N65mqlZIq7T+i+ZkygvCER3B/3iYSOWzDOaLgbaMYiQO+aOIQi8mHisz0qV9Wcm
f8jiG78rs/2BxMjwNYpxgk+6tn+Kml67qHGbXf0xNR/DQMcTQynnL2mY/gZ0mP3m4BA7+DvFNFHH
wvr3BT+ZszF2wWNVNM1LsQSGyvAwLJBLXCoY+kJFaoBsWG35qKXw4pFMVo+DV3SPUl+qYfB0xDRy
wgANcZpk8WQHMo+XbJ+8BIh1HPGlTJ8RHcIgwsIYzejU8YQPWv1oBV1yrqDWPCQZpApjNOd7xwVZ
DDvevjnZEF0LpIxvnhlZV5Y9ijtvmoe7rBrHq6JG5S0zCox9/D66TxofiafBce+TcsLrtWaRJOoS
/xS3rYoDg1qfXK8YIboiuowAVP/M/kR5TGOne/FRe0I3GOwgPQ5ooKrvX+cOqx/Mnce3yEIeuTN3
fReyKBUU6ueGPeh9OKrGl9F10fJG9/Qr3jP9roqm8cHHhwoJ6jw9VFMYoYSFfhzfJggffjr/kTTu
0ceP7Bu71w26NtHCtZ+jV7CkvyNbnf9QEuMPFn6hl1sBC+WBq5+ylo+zP5jnfjmDG+PfAQ6sxOJh
ZEJlT4h0AjH5owCXqHfmTw+sAVPAbLihjTo+14mjL2r8M6Jr9YNnTR1SyLwBzIzKS9ZoCMkg3jc+
xqi1MCgfL7mpRG++4jmPjgabVozgQ7OHcmf5w6VPh+mbaTN30rTgzS14U7QpL5ANUMdvEQDAY1AO
/UWO0uPkWhuDdpc72nBgLbG4gxEUM1VdkMGWhyGH3+7WLHNCEFGqSOxdpr2USObHkq36mIk+IRfY
ziN5VeXCQ2MDb5/hGPholS1Wjq3SfekwsLwbfTVDvoJbkqG3zbrlANNjSaJo5x2ntsDncknq5gRp
ybSKqyT9tNZ2sBPjHSYPkORsh0nBEuh5iN9TaU7lbfSSCgcLYhJsdSQmeTiNU7vRgSgNOWis/8Nx
M4JRJQT1/3VuSb67tIOPwJWR0O5d3naIXH+MyvkuS781Uxi+0ef6uyJ2rKvuw63oc+NV9Rz/bAyh
sp9zHrPjFfGzXRUXSclBpuG9tl3mPViWckG6aH70ugZKYZu3X/vRqXbG4AQ/20B5g1Dk/Wlq2il3
6Q7QAd8HWq5HVECUt8vi3yxmPKEOEv9RRXXMZ6dpvy129/vE6soH1rlvKiLuDxAFqodcq8ITcqbz
LjHV6mErkFIGWH/XM7HkKVpnr3ZfgMjg3LycQQ6Riluyt0dn5ww1e5b/XOTDqZUxgS+k+19SMKoI
Zi4X2U4gyXRQL2x+xXcHd1Cc+24MMCDCOhTHF6UPoZDozrOJkuNzai+9r1aAMDBDd82D6YulUupe
HJYKHhwV45JYRep/TS55OHUPD9ESSB4QTO2ILxq7IEvpViD1JK+q1exkDrgCSLK1jfwYIQtz6OKJ
5f2q/iOCuOAVav1dCybob305fXFKJu311Piv+Zz3B6Bi/YvexahhOmP25BqIqsSIuD1MVj9cClC1
KDhGYPaxrbpaqYcmyNKLD44aPeapWp0y5rrPKlq7rBiwep1atcLCepF95teFe9a83a+JjQKKNZvm
DzxFv/lNav8qLf9OZSEzQAkHXlNSJwylPxdlayPfxyIDGxrd73Hy7v08L34ZTfxTMVmlprcEQA9q
yLJ63LBMpBYsJD2zORs++/XQoGnOBEJKRycsb2EGFVBKcyw87/1+bnZSGqdhhuclmnJSOrV2+lgr
5o9kORM7HvlTWlevUhabLmtOCC0xJo+eylZVHmOchIgH1hw9SUwCNQu+z7paXbcsieGGGh5ifHzW
o7ZS1cmcc8xG1E7ynCZEbtJt4J0iDrrf6m3XUYfsoTEL+86fderOMa5UMJFex8Qr2SLy2TzRUu3m
uZ12U+FRwVmPtHM6IxUjBRKMLqpBe2WpUyvKVJ22YzRf+VXOJcp2/5zmXRXLieGQycm3s/XYdOx7
ZyoP63ml2E9jLvGu5mwryh47LPNg2B5EsOX0ylBDEYTB+u5AKVgvKT8wzFT/5JnmlzXPkF+wXXzy
Epqg73TqtQnbw7/+p6323+fV/swCdBvW37DcBYm9+7HLj1t/k5SsF+3K7ClG2BWq+NlqXfVWLNWk
gm/WLPNIVEokmOT2S9R0O6Qbhj88doQelG44MdrATm1sHpokqvY1BhZBBNUsaPKfVtFMaOiBaezV
qx3689nxur+A5U6HFGFFNfrV6wnWkaaNH4WHPpg3dNcwbf+sM987MWa6uUiYRpUeHTR7WqRsvV+2
gkV23O2Umo4coVkTOXzXY42xwd3KrZMvzDMvkPA+m03v7XpeO3Q9prfarwAXd5+1YORk0PxQxE4e
e7W5d2L4lxWoJxZ0jimrW4Wp/wyL4V5h13MqsESckGAolw2/QmHTIYHve4FHzDTVS26Ror3UbaI8
qzFT3hI/o+fKv5mMRbCXW7KGsYcmlSYPa56GictuLobsuh0VsJJ3yGokl/BNVZ6lAA7az3aGcVW1
PVTO+bWpXpvUHJ4HBkKtU6OFnjMlH2YgI4iXxfyQ4LNSYrKCQw62B1XnoOzQjrsRqqnpgTe00sde
G3EAW4Ip9V/qAR5/VtycYLBA/RMUrBbv4ZiNJ71Aa0zychQYzjMuayyY/ievmxlIIGmqnytc9ArX
8p+yJUCOwiud6rm1kWtKW3RxRsYwz/MSRKlRXtzJmXaSpAcxnmPUKCAMNWvWlt/Y5tfIao07yXKV
SkeXbJyxC22Ko+RJYOi+zjYRmo1S5V0BinnG1KwXlmxLL9jfnYr8KheWPD8cdrbXGod2qtmxXn6k
FEaJmt8sGwHCJctiWf3RcZTDEITxS1EeCwjBz62mRS/smf8eo8q/DprxgBB5ej9iVvUsgTuj9Y+s
lXXa8tKpzzFxQ5k/UZVYgdLoG3hed3eJlVjPLPZb67FdZB/nwsf9KGybfZ67TNr8FI+h2Srd85rG
Iak61UVq7sH5Uh6Wln5bBs9x4z7NHqODfq7YK6o689nzEuXJim7BkjCi+O9gtOrvHauWd5OZLtNC
+D64/wHM2OqNCSpH6UzXKydy1MLGuyJ6xvCueyyL6bC2qLmMArDG7Q5V5OapqLPgxWSR7EWPi9fS
D8abVJOAIZm+wxaovEhS6mqorB+sCuS4HCV5MCpSKAnJA3O4ce+pgfec5ob3jC73fGcY3Y/Ar1EJ
WfJ1J+txkop3fuzC/JdqKGBe2bkPH6QGI79nNdKMWzTT/oopai9K4NnPkEWdZxzEqqMWungZjLPz
LAVai7inWrI5I0kpQDDFfKxSBow4bygox4YtW8mGse8j+t+kt+63uiFrp5iZNc451av45E4gJpCz
DF9K2BAH7FmSo+GgjLZ32so/GZ6Bcjj6LS9IPUcvZtvADTUS1g9G1kNdI8VUaPEykYCxy4xbFm6e
+jwy2igD7PAUzEL8RanPR3j479iSRF/va97i5Ye3hgf+brFW8TGHvpMYds0Z+9d37cIS6hYIo8Qk
GAQouQRMagFOSibStd3Z09nxHmMEX4rpLVyBVwvOW2XYXX9T9ZlllpZZ7EJ82ALGyFAdJJ0J66E3
s6/mQjzqFiZNvfwEvIlgHtnCP7IqhN1Qg2RRAN3dOwn0qh1nDI7qRX/jn6ieer+iREcDo8mRfZTi
vp9hiEo0RnYGyf8kZpsD4Xw27VDZW++YO2FBkqAzErs2W4hyF9dixF5uy6rMGe0T7A5gmEFfMI/K
ZChQ7Lq/ps7800ctIi2q84j918HSXgN8He+Krv/mcFtvEXZgp1Yzf4ST6R3HBVWbcJrCu9HjZEf5
v9vdlpg8AfawwqMZcK8UXNJuaqcf6iQwLy1GbXe2UZRXm0lCUsX1TlG782Dan1P+tWWNMPQhdag8
YZqAVjMmdxGknxXrENeQmBdSWr4grp3lYUksQ7ThWCELwne31+4alC2CymajyyhR4kvS8f7djYGi
zH2zvQYJRUfbK0rms97PglsVWr/MLFSOhnVfDPV414T2sAaGGY13vr7cuWz6kWl6dQflt7rz8grR
cYnmrtdrR4mK9arEJEgcvwLt5KGGsWDni8WOpTQqCDoMOv61YZWek1+jDCGAhSO6/E0J5A9vyS4z
UJbR8M30Fw7TvGAU5XYUwjmVaDuz4JVnznTYnoy00y0pMU8bsLeCwEvnXaATSGAssL8tsDozPHem
dUsW7L20AwmiJTmwxXGao+ZeskrfwtwhcBmNiK1BL44GttLzfPui+JRqTY37qJHDAVtYY2vU6fTh
miDyBUmee7roQ1QmNgYSSDKOUCHWIuV3zZByuGEM2e7mxulxRVHi8ea4xcHApqstxmkXZFjrhvhT
H1S3Yhajq/6ZtZ8/vXR808pFWJfxCL6xBYZzUOknts6PetbDG00esqIKd2iUsVE6l+G9DRbmIfC7
PfvtzW6YssdM4xORe5V18FBZvalVu6fLKNlCZ2WxrLorcgPL1HZWX2Df65d5wEHIdvGkdb62dZuf
TDZhQLF3PV4sTXCKWowocQJX+oz9EWCCBz64dBrxk6lr9n7SJuXoKy22ML1+Qvsfebr5s2Gm17ws
Wb/DkihqzO/VUOFZOKUn5JeiowXRr2i7+zCo1R0fR5jJYVEcGggZYXeP8Ct4kpgtXUVl6zWIWVSB
S7VHlC06DdXiEd0aoHBZomBzej+X+oC/sdscSiQqGpe1xn783TjcGLf3sErh+Ln37oMpifcRBlt+
HqvommJRGmksV/cqwrcG/ucTpplV/zv2YWSrIKn242y5Zx+tG6VsL60echPQoYtMmztthv/D1Xkt
Rwps2/aLiMAkCbwC5aQqef9CyDXeu4SvPwPtc+6OuC8dLalUJZUgc+Vcc43JrHg/C3wx84vnbtIl
QZDUY/2Pw9a9rS2GATvGkacqP1jawiCwht9/nLUDFcUa0H/8oHhOdu7C/H6jyRw2ETYdd6X2FMzm
uODRsG/yi8eVtxxz916BQDrS8dTPmGlJz3BJYNAr/tANU7rMzI8xwGA3dnWytkYBc4qpp0T7N0Rk
y3Tqsl1BZiaHS5GsvzZfDKqejbLlkK050U1tjt9tCR3J5BYNjHkirGmZ6TcmDok5eiZCBNFznfck
4ErmxJjgDgvkBEswFL7mehHIYUOKwFr2lTm8RuwXIZRXn1xm8kFLWjguryVbL4UJsU4BrpwFopd9
GVttX8Z9dL9AXF9b96spSNWL9fhzmbT94HIQnI0p3ArASVrJNV65ve0lPxocVr9WZBMban3zWgQL
BEhD+3WISIRrZKUny0DJ8zL9HuKCG1hLEUbJ9LQY7p4gXOwjCVYsTeh0Wzkhafl33hrjfm3VGC5J
0ew19yXRqsq3szLadUWFPjNVe1tq9XlNeMJ5QBlMDeM2VtkAmnI5jfonJ/8k8BZn2o3dY58T1dqR
14Wev5Ne824ME3gWAEmuRejxML3gyLWAHWVJQIpn6VMNGsEKf9X3CEz1h0WVfuYkR1touj+B7JKZ
eAEk1gpMkmC+CuqjVg+rjPQVF2KoboxHw4ptvra8xt70GcVtB9Sp/snWt9XMga8VyTfm3DLszWci
FJ8n/JJ0XaClztceyNSttzGo0Q3R2tQyOkhmmIBlZP5DvgFhIt+z2b6pFU37wjsLk4eVxnyxdKp/
1vRsN5E6PDT9OVpHAmSr5UA8ryRdtkqOyxfJ2ejVT3k1fhgjgfL6sNyJjMp/XDdcb40QSDQ6jT7B
Cl0BmRzxDAM2jLkmgq4eAYJlnxNvkt81hAJrlnZqFEVWIow2GA6893pYOAj+RApcW82+K+3onmzD
YUdrJwtU6zxLVYZWNbIQaGBoi+KNjPsiNDwa3n03pH7fl6/4RRlyHDhDqzwlLwn3puwIEt5yYnFG
q12vFS/A/O9Bp7l+/zpJCHRtmjN3P5/c1PyptfynTM3vvrUIC+wg8+ucoVC4D9U8Lnu3pFmQGnjZ
3QIfUbLEbwYqqCqB/c1L/ahn7U27CVXVsjVif63eIXph5gdOsMr2k/Dh3nU7pclt3Lm5nZLMT2uJ
WrIZddtYnWqDTaHEIySB98F6YdWUcZAZp65Mbx2MGH5T1DdlXv8rLefUtvKzTzl4KXGXuEUZCr04
YlRBD4oG8lrmiLl6d74aSDOLQVWHLQ703WhlEHnmKQ+lRhq9qQ2Lr9mVCiNL+3YhGyXRhBE9tXaC
UClzcORhUd0TMW+0oUtxQAU42CtKZlI9V0rfC1K9924i8Q/jWUltLjOtfvP0OruagjhxN4bYw2Ql
0MaLl2UdihD+zFPSrd+1kq9mvdxPMjBL2e5lrC4raM5cQp7ryZ80pLzUYKzduoczWJt01ER/yqMI
m7Y8zKkWuilZ9+9L2nx4cfEkm/GsJJ5GfX5JhuLY48HJFddENvR7kGygaaZzAjgQQxtgtK6ww7zh
BK51odVxf0KVt4tj29czIu4CMw4+NNAAsiti+2MZ1AfZ1KXvFNpz7wKyGVLzvS/z7xmcntWqd+bL
frHt4ou1DuuUnkZRPi2MkQeFXj80I/DyFA7TlOOo5v14FISIHWraAHj+LLSjfj3QgASm1p/icbwn
04gMQRd9fB6c3170oCnYYcnYJuq9EiB/ASj7mpiJvNQrsE3F2Ryq+xw0j2+ss70TnndQ0ju9lz2A
PmhDp1rZA7z9HLP8gj0iIUeTNPZrQjHqG+aGsfA5YNNN7sgmQtlBFR7sb70czrk+v438UBz9XlNM
GJA+ixev065Z+R4xlzX+ODq89fGNQTJ9bZuHIZuPqo72/bGfq33P28Iiwcmf3qHy6e2l1P8zKGCn
uUlRqY4DeWp6T7CY8s55DetztHL6KdV+Trl7Zzf6LQoilHP8aZXqXuU4nE1vuBvdIiDP4b4Z4g+7
5NzICBnRDXPx7jBTD5+0ngJaM6Q8CKI/V64NOgJg4yvKhs6YqWjUzrV0DMbjQXDOOHmcluvyhujR
jjog1dGquF3GVzkgKq+Fq3w4PLdFpnq/dSAC6gLDkVXGT7UsfptBdX45FHPYeiOJkQwddol+mnTv
wbEoIpcEcnYVT9dWT5XdjNHHOHDfraO5l8C8nX66WKh3kFPyEMSd1Aq6oW0EShTvFMjdVxiEGJ1i
JDQL7bCbLN5kh7eRyJOVBd0ow9F0PAb+XdefsrkMy8e+hBE15Zq+Ny2YDX2XPhAAP0Sw7dngqCTv
vR9djePZAETGacw+utHwpIkF7KY3fogB0viipfhexo+u9/bxBFK0T8ko9nIvLJAIOhocBcb4sNI1
bh6KsFZkQRujCIy6XqJY58dyndwTIZOvTgq8hx18nJofY6A2XmZuzxq+TpaehVaTMDfDUMy4XNr0
wWD5CZlOwtVEfs+atuc4rf8RMpr4whhpK1nPUe8SVFJ9GZDr3LVjSsIgESxKXfI5q8sYt9eSYjEe
qpvJo2lIvgioqwsDRC/U2i8uTYvAjresCFN9LzYngNyd1I3rsdXIJczdcUsYZDeXBEhlPRzV9jU3
W+6OOZDdqt/aU6koxovcFy41mCzwbcTpvwk9e7i2642QZSt4b2p+tut5Z5i2orAiNCN1YDvI8U6b
VXNKtfzOiinIyaStTLs6WChTbbvOFLTJdGBI2+plGSIIPcsk/oJvBTs1x7OXGC13ABeN9g/R7zOt
81MkLUUy8EC38qZswJiBuBd+gdv2uNpxF/YQMb05C7LVvnSjhzd1/LW1K6KWzynBrBUiNMBHvHd5
s2OU8S6bhNjrVfsOZOFqrFaIz/WGaP5oBcHVyjMY1q+T50Y4VEJ4oFxEAr/VY+rOOgUziQW9cg+Y
lmyiIZ05yCTDPXJhKsT+zEYQkNO8kNkuzb2wlidTl+c24w5MeIdzQagEXclf24mmsBggDpe7xJCH
VKqPVV3hnHkucKT65IK0u9LgfSJK/IZJDGwjK+d1yazSsGwSvP2qQebbvG0B9JA3s7/WjL0k8Mj3
bO1R1GI/AbjdFqnah4PKKNSCgfqw0eVI/8hZ2DTrGnTg+5RYX6bUln1kTsCSGSGFaMjxtCjA21ER
2h5Xf60xO0BhQmxiwvwKNf6QJjCScuufJYfKlwq534aaxLqJhGiDFzT1+9TVTahyTpiTcuprHleJ
Y5ufCC6/ZCg311NO19qkcb8QVZSbxgPAvjLEKsMApWWEel7b2zfsUjTi0DRp7Lv5QdhwaQ2ljo4x
udQBWROAmuuhpwxvmdGCox6utZSrre6E3xfNc1ZUjCPJK8CY4VpTP8+DR6ovIoUvi+QwkzgOtXO9
kVjYG/GzGN53U65ZiJGt4TId751qfnf6+RuS6HFdlkCaxketUhta8gyil+GLSHU2fJK5CuiD6I14
nHLnfuxdxjKy8jK5Iw2UVqeR7b1n9kCifWk9RcPDKHRQ3TBESRAjcUd3olAl1aWwxVkYkls3Hshz
oo/R6c5tw6ljqqs5TFL9jsCRZ3MiFdMbq32cLA9JZE94AZ17GioEuGQRzOb1zfUeXKlhEjE3Fl85
qGAYMgpsCkzwdXGYmXW4QLEl5tyfupF+Q3LQmupSFc9g8zyandGRazLomsTaqczgJDYZPNRMq51m
Sitwr/oYYCeiH94FssG9Ec9J5ezmVn/TioJWy2geIgVzT0WE4RVg0FpnDOJp+E5arPe2daK+6KuC
AmN2fJuqktPXfKvnJyppG+pwQUpV6gVGPUlehjyEwtOCCG9u1VpG4LrZz+Ikbwl9ymUZy0CbYANm
nrmcnOW1Fmmxi8xDIWhIV8yhMoMa7yQ5MLUY3/Iq3hRqTv5Rxl/Nk13AhkCvpDNQWsmr0w4ZQ6SL
zJ+VYve2SfXeNzMlxyQH2oQ97eGEkGjP8WAo/zQRGRl50twMcbK3CBLZe4u6bnLzq9AY2E0yyO8b
b6gdvnEkPdMQr/caHhW/5Y7feZrD2dDjVprn/qZa9h4U4GVBbsfP1YZRHkNnqxkLbJlEKOhqZT2z
f0WEFpKmP3VUnHVHA2qeNSQLRTatp7Q/JgA2fExLjt/V5s9sgZ0qng3pVCRuGR+OoR2dVaGfeLh5
rOanrkGdwuv+gTfzSUU971szuVlBDkP2zfOANFgoBOttlxDheqfYTbkVGTisPrHEYP2e/pFveRN5
RCynrFEGQefl5Lx4hrpeOmAkcObIkre626kTnxV/LJAo92numQdti1xOmuVc2DrU97Qa92nKOU2n
9m+a+YV7FBsIpvptOZS7Ll4OfB9d8DEGfJuciBV6zg1TC0nAOrwwSBr5cxvhHvrx1GvrWq9o209O
OVJtYky1VxxnRFczOnFd5B7HVJaoyKLg5d7EZIvW23bYa951aX60Bl6qEs8Egu1DzZvnV7N1rxU5
kqGw3ib6lkY8TyHpPxtPxYvPiS2e4lUejYICXcSE8rE6UQFA2uMM65qwW9vRwmgMSRjB6s5L4vvm
l4U3ovMzM1mpkum+EJzUZMc8TTYTiyL0t6QjqGExa/Kg5icApMUeD9dd5kxn2goM+mnFjSjiIeQQ
eJ43cutiPRqfceV+OmP/0utcmLn9QvbFoymrUMTkFBIBDAWcINnlqu+4WxjrwiF+7C39bRzsL82Z
0JVxuvUW2XWZjhiTsf87a2oxMTGd2vEmb+GAswBgg9vgzcZ7tB1eXS0+r5AKQWqfc1OuCHf9d9Oq
fetoLwWRxL6TWHMw1xTeuo2bIeJqoYoZq9pjVFzovi2KqzoavirBCEUyrkApsT9146NTiGurlH1g
aiM1VYX9XgdQrTJNC8WWzzt6xo5RcKLos/o7KZMj4IqrLk32em7/JG6HTtXRBSRJlSjF9GAuzU0u
CRTt2uLUTESmjnqzwxX+mRs9dlGThG473WU5jedswP8WVYCD7R0/wvWY3DpphUl4PleaAd9JGonP
0GM0Ww/RwAhFFP1bK+3JJEpIyTp50vIPmImVvZqBFuu4sWbzZoE9FlqD8e2Mw8n00sd6prPOBODP
EG1vdlJ8LMb0mlfMVZO2AP2q5ndO55slny91hj0vij8pIT4JVk18p572drN8jM02l6ezkWulhyNw
rWGPm7jtqM03pVId6OIlobUgzeqpSQC8iZqQfHg2iRR5X53Lgjil2n4o3VnQQdfe13g+6y0Iaa+6
mCzhwnEPQ127QTkDuauGXTqnb2nRieBfazfftlV8RU2D19Ks70tojYNTsrjIjrQlewCPd71W8y4i
Px6XE7PaRnPNnNGjqU2Y05n8ZcriuMxgCROyQbNMR9Qbq4mrEc/5KqxQp6cKgytmFqSaAz0YVpWR
lJjm+zV2rpmg/JSi/SjW9XaC80VbTV64Q15lDq1NG0OvqvFguvHB7LLAmUcMxxppUdl6w/DSFdTa
9dDa1s4Gb8D+Y5BHWQSuyd01rfp0JNMBij42cOWOQNb5pRrLe1AO4o2DnuJbVHRcxdXFKl5GkYcE
qN51yfCWTLTAt0twXYiYwlii72PJhcL8xM1aRAcU8bfIGW5Qbm8jQPmcEphDK1pjRwrRdSHKxyEx
30slBQe9hLKWeSrXg/IkBjbGKn38swrEOqIM4nFz5DT2SKj2WzNk35x+n5gCHU5g88lUXqOQuZc3
uzl3TfROeYAfI6FEiRDqzxqNnM4gbGVc7HznluYRlxGyXrZYlAxtTD6kdq6dRrvhrPmqSrTddXT2
5GVXYW3LmTO98vblCopmFUV+rLpLVWs0CHiCnZtr35x7/YVZCJFG7lGtGnOTJchKQrJi5cZXUzpz
aIScQG9fC5rMJrZ4sQ9LXxpXWkEHq2USgU6Ew0HNTXTGM4zDsnjtifG41O8WMpiUYZUP2tIDjXfy
/vD34X8+B4Y+477siyh0GOEAxN+Y7FUDYeNOWZNlsKU/qTdXpMC4CbCQjlqC1ltOtcNIOkNOHxId
2RD4Tx1r1I78PvvVoFAdRYTSB8Seo83LWnT9YaJC72b2sKlDgEyHR/KFP8eh2Ca72H1WbT4JY/IO
TvTPIbMzWArjEx8Ze02P3S3TRUzOcfGujQBVa4vSXs7Gb1S53DRU2GUUfVmZGAMkIjcEGyA8C4iz
XvE7SZYlt71K561kS7TrxMHDFznfiWd+Tz327YVFOBqjEyRmAOkoVoNnvno50G973yzapd1eLt06
MJbEPjVDvvfcF/h5YA8rkiXWKpiW7Lzq8qFsbptMTH5WzI9VTPe5cN1T1wgkTec2N5kmd9yfTtlA
/OP2brGL+2xrHXhaiWyoumuhx3PQdxZ3hEcKPFNlV+RjVGEbt4oe/hBSXM/c1tapmgSBOjant6MV
JwLYBM4OXUIkMJwGJmpuORAa426X2c1tl01vqtyCFlU2HSKr/Dena38ZIG3EyNu6zUnZij022MWi
P2BZOy/R39LFuXjxP7O36Ml25KG5HDib1K1YHrPHcn6JrBS6kMsZLYmt2GfE2lcDLAdVq8D1Ms7O
jj379FQPWaobr7nHag07ltMtEosqyYcy0msxor7ISdxwxn6Sevnal26x0zqRYrSI32CMMMLumgem
mfQAowfL4GY6dIgdQjlEpBqDTfbcTSbD6iZ/Y3Prtq4awZB2nh8IMuW7zGuLXthed+XnyiR/OSNV
RhPNFRAqjLjTcZ8HxRlOI3fJrQo3yKU0mGianowCIKBugXyZ6gZbFYKV3fzkWQv7pZqPxYLObBS2
dzLFaSiH0V9iGlP9ivjkOPnniMjHblNrfoXpoS/q5BRn01ZAm+82Iy4+amUM7kR1d3pZ0lgx7a96
az1FHy0KS2DkGrXrcO7RLLHJdlcxo4Ejxch9JLkqqxqxc9SZO5luJubrAjwqzc6rbCjpC20PuSXW
jC2KX7qOM/0yLhjICPmhS6BUUN75qsvH+5bM9LAn3mgD8l+jy19iuw2KEd1GQdQwZmRNaqnmlE0t
xA92hKQVUdCOqX4ZZn1fUlP6i8PkdLqSWC70W68R1kHoY7uHEHla28zxZV7tEpPAljVmc4hj0V/P
6O25i8E9y9WLrDCZ6sMzXTP+/tWK9QdFNkr77KqokdU5t8KpzSTRK9MeFgMUibZKz4ND/7TtEO0b
S2kMxcKDLLxytw4Wm/Hcv4Ho2VX2Vn/WjMat08nOWUmLtH6p5GodHbPGzSzq5Ur0W0+ow05D/AYe
PifvqGsL8sSZ3diJhMtCmwUD2D1CIDcaxyxpv5RFVwaOUUUByJUKLydTr00WENlWAYDabsnbQvES
+cItbBWdHQghtjyF9myL7HWQvLeRMchjluYYmLjtGfN56SS/cWvzkswTocTEkmWNlox0p1fbszEW
5+UZ1Ke6jut7HQmFK6ryI/4quyTvwX33Hcc9Xttolj1BIxNdZ6osh17PTrpNHWTxdBQc3IkXLolY
HUV1oFlswYjZe9OlTghvYVb2U5eCuHcz2k3Z8mrNTF1OzvTcR8x6YgPqDhVBNCzRw61KVx6k/ROk
BCHrxF+NJcfQccermB4qwqFnAkaJF2Rz2fzAb+YtWrK7SR81wqddJmAml9iNisGEtsFPa6LQmYSN
jCRsVlzJdgRujRuJqf/mIpaB5UZV5glQSb1SVthcc6IxflRsf+rmv0mtP6BnCLcAFG63d2svdcg4
ETp09Al8i+8WptzrBRMUtAyh1/QMmaB7aPN0M9NjlqT4ZMm06xPt3euEuxuNjsC1NK8vdP6cXbG6
pOMJejq0vQLdoNLhnMNwLxUr59oDYB8RwMTIQ7btU2ZFy5WMdHobHH1EhSXHiWu112DB40N+HLRC
33fuHYwLCkN9eZmUcVx7HVVYdc/DREdEzkNgxlUfqNkzKBSLlZ8+viT98F5IWmTWP3NK71xO+xyC
2RWnSWE14jgwKhrQiadRsx875sZvY/JItJowa8KdwrnXfrp6erdicr2K6JKPeCvF+DO7CPpNhgSP
u/JpQBQg782D+1tJxA/reYo4HmbQG3YM6Hxq2/Ra4izXyiG6oMyye0000PPthUtubWq/xooSGhNn
Pmdj4vdN9atb89cw6VQscj4arD2HDbo918UX3g3SK6Gf0u/lZGw63QO/UcZVlWTIL3ZxSEDgYjYM
cy07ljqBzl1k3bW9l13VPde21YYxb7K/NB72QJrgRuvZu2SY55vG3Vm4Z0NXCdI2xs9lqW/ZYTOq
YMsXDeNzXV3hA2n2S7YN7A6cOwhtwyC/Nj8ZQ1YcFbJHU/eiIGmRXpPaTvkfwkkR1+NtJZnM1b7R
2ucPLT7SfdVBO4mbqafNtqrq23E2NovgaNT1GOsm/iqGvh5ib+1v0+0fG/WtxEl79fcpWbREGaE8
NLnkt+23CJpIHUvsj3hyTdZSgtVdzYPi301L2LSsw1FjPGVjmnEd6K89eInQME0niK2jK6UditV7
jdNEMOWGpl335bzrIg4y5cwcROZ3qm5PreqfJqdZD2ZmpbupK24UljF6x3TnrK5oD9w8BBu7Yw5H
WNGrpRNHCccay5Q+mArU4Z3V9ePN1LgPRcUbWq2FXzZGdzN4Q0OG995l03cbmCwD7Q2oY7ddtCDy
IzMOifqaRwOKuENbPhuNF0viLGz6j6aF5MJEF6VQufM657akIxY2q+gDitZdxOjgRIsVZs4WtDH/
Zt0SRnIaiC+8yrtR7QF/41yMbrw1vsSSswrHsn1uNkkwazl6jDFfGeQPUOSoX5Zc4FGOe2dY3X07
5sgwMn4pFvqfgn0phiDdacs/RX5wFlnGTWpbUzhUZbzXCpIRWsP959h4NMvhRQ1T5AswyIGz6IHT
L6zP1vojlHvsLGKys3+O5AJdy+K7VczW6s5A7acRYlQt8fVsNc9djpli4OIy+yfmOK69DodPHCW7
KO2geIym73jie5s4oRCHTtJ7phVEpnM2cV4X9F92UyxPHpafKwYVn40tZjxuNLrtNW+AI376gmFL
5ohqxNe9ilygNlnx5En61KZDRhEskCtZL7eTRffAFtF7cocDhVUliOZ1N5pY96fusox5ccCWcVqm
6Ja4EEZf0CJyQ2HVcXjOeFley8r+7VZ1EWK8pUoFW5xc5xGP4OrUMAT1+1yMXN1bdUYf5VZmiaCc
7UuUE+vY2sPJUOSgl+pRW1bjMuIFMvEB7+v0WHaUuINn/Zq5NfqV7F+1eljRuXI2A943k8nMFtNT
5ybXA700NLdPUwzD2SAsNkvcZa8Ngxf2ax14IuFqSe8LyAxBzFpfdwewSic8k2zluW4y3998FJI4
sUhZJE5rv7E9fuYi/xq6ZOXqNw9zy99FpIQXkre+l2v/EVuIkFm2jdNndNAsMp7M2o0DAaIMhYGO
rc3bPHXTHuMTK+xVNmTP/P0fnK+u6bwwRi9ApkX07z3d12aOVXb8q3r10JvOb1MMr+7SP9KFiAIz
0+DkOwRneRCl2ojjgDA29w59VI3UYCmwZBN54PpjubYc+XW6zk5kXQNK+zKi2Q3aCp/Y1s2qBsbz
OakVIbE7p0lJ4A9Xi7UcHO6gKq4PJQt3JLU3a0z/ATerUJ5bdah1bG2Mvyfdb+X0r+RMoUZX9W0r
9kbEzsmaDl3ZO5Zign5cfZm5izdd7UY3xVKni4ZcBuZOmy1+Rlsw2EXGj2P+0tB0d8nqXRSWtLAy
QCNgvU5bHU+vl1wpezX8LE0uTa2RWmmVZ8m0Wl615WFYbH2Hbc6mupiDsZIHY1YxtLGmJYKlfTB5
Yghr3P65uOo4lMZMdJLumDB47bUDK/xhabLfpG436NRwsiqN35tUTiFRcShvOYRtGWjL/GKsiXeN
shGonuxx106NnXKqp6Tp7qyRIAgw1fwYaTiXeF1d1HLmve2LzDkKtbTLg3TRCa6y8jNMvXvs30D/
VEPHStHEUIQ74Zw6tIPW7Obmdlh147oqp/1caXHY5hRlTX+sK4O6FU04rVL+eqraucl6SUsWoChp
q53eDFexS3B7rBO7gOPI8LR+5xUa48rTW6G6XTf1lABDfKcZFP1zVf/ENPTajDBKL9bSUFvMTzm0
t0IfjqVXLLvBoN4thlyiB1kMCxUQWaL5boitr0ZcxxarJjmBDu2wfx4eh1rYjLlP3i8ZKZ+IX6J1
X+igHBQxcMy0XFscSpOYMkLF5i0DK7fJrN+m84jbwzg1cVHuDeQBWco7ZXqblYdytGkJUlzwujad
+dqr9AmHJeUoHCp7mBjUqORNtVqPkZU9CNaUveuMh7xbD15jXEXs5AyLBmNNg4xoyl2WoUaS2Jml
nW+2ygqxUfKRG1PsNPhi+hLVnFnutE4Oy2TsnWGgKkFs9Mgs8ButOAvV/UTZ9JP39Cqy1Tfah6Id
R24aRv6i+s1M5E+q7N9xquH1m6GlF80B+D39sgWwQsupXSZfSLI07JuqQzzTbq16fUps5yVz1FE3
rVObUKpqg3kGv8O4h8CjM7Ih2r07+ud/htB2rd6wYYCGmDyxt1t2WH3+6iqwgfmXsAQ5bPkJUfde
OihxxVC/rpEXdssqDslgPHvksLat956MmyM+Tc7ajJECox0pEKU62yW5p7WJwF26zzoUtzGqbwEe
TTivpsd2QosZYoZha0deGBwj0C5qHkoGGXxvXc7V6IXpapOixEPomJwtOCm0Wd297XYPll1+dj1Z
ZZruwNrHkKZPT55AXrY8xgps93EeDAo2O2TJpQMNIwEbrnjOCehk3AS8mG11n5U+hhou1ZbUUJWa
t9JwyAyFG5ihuY9NdNy2PPoCr2uV275IKmbTGfWJWvu+tfobu1NuQK+RYzehdb7WWnfFKPtdhadn
dnE+quHaHOkGx7RTOu0bkgNRj2ir/txBkMSXajr8aWf65UVhcC51TkjwrI2p0bCvrYfRGF9KHQkM
KtI2kX7QGOzuPUlRQqE4M62ytQHhSaVgJ/R4QRyg+o36j9Y19mMnzqPjwENpSIbMWbMBWjg1guY4
XOZGDBejTscLAsRKW2/WjthHZr/XGnUqe9E8ZELLHzhWb///+0TdM/8Ip4htU0awIKMkNoLO1vvD
/36ZB2pq2hFr2N7+fQo7AH0IW7z/90myOc5Yx121s9e+eUCHaR+wiz02OvCOv09ZxLvetJ5+/M8D
tkcVBJju+WmT8L9PhJDOlP5saqe/x2G2VveqJb5+e9a/f5gtOSYMVNK25if7+1wv+yHAYWeDcfm/
zxWpGxhAfW7/HgG7a8HtkiFo2/l8K9T0v/9wtrt3RTVf/X+fF9QGoHRmGlr/93ijlVAsxJk+qXnz
308XRKvdxDiM/p707/NFvRA9ldh3nEX2jdlGdxmZnk9thHGqbubh6u9D6dX5lgG37lKVjU9eFxfX
ZouWWMXzyM4xuPdkIAQF4zdDUDnqMussvn/funReH8SY9U5/H2aFlx0YbBDhf544juYzWYWIZtvL
dgXUudz4z0P/Xsr1mle6LuLy90pzSmTjGrkxggQPn8e2PHKc1oK/D1MmTy+zZz6XrcbPoeu3Vmv0
j3/PY/CdSBlde/57IrvC1NdWXrT/++qQ2cGCp5epmqK+//vHLtpun3fcWqCykiQYZQ3rYi774O/L
OJrre14wPXZkMLOKb48p0zXBdUVT67/Pk/eL4jxQHRApzP0wWOktEnuyr2dV3NGC35wDTXMPos4J
6zidHnKQmmEPVeFx6VoZREzfPFF7dUE8y+JlQH3jvrPn12SFZ+cUtvNWKbvyC22sP0TX/BIqy7hk
V726U1Z+q6ZibDCzfqoVI3vh1v8GRUVR0lOhw1EHk96wcKz6XaSoaPzujFqFJbeEQiNkhv2AaGLK
nYlHr/UhoRfySyPi2hrW9qfonHsHh/9XOmfvbpV0nzpnAqq33ns36d36eVYs+7SJiUbxjPaeMHm4
moXDErQFLv99Ls4bRipXjeJnatv7vy8YseGwSETN7u/Dvy90KeJQFhca5Q5P9Z/HNbHaSSxm4d+H
w/YEtWO6u0m5EPX+32uQ9fw/lJ3ZctvItqZfZce+bkRjHk706QtxJkWKoizJ8g3Csl2YE/P49P0h
6TJd2tXV0TcZyAmkKDKRudY/5MCnyaNZfZmHi6ly1LViaKgQz2Pk/T1ygpuhtLrrW5UdovbbjajJ
ackh8v6DooLz70Ly/XkJng1G+nbqEuwiSYE+4BaUbdvSirEELcIjPzNl1ShD/ISIQbSoNKv5kqXK
SbeKPiBH/Di5fvhHmVlfAXh7r72tu1ggN9BmeyclquKVB0XkxsHRe3fN4bXj95/p5MWN7nPvd5+t
HCmX0FrBHuAfNCXTo3AK+22w9XwRBP108bQoX3t2htxOVnd70P3uBtdm/wFb03pplIn6AqIwRjAp
PJdqchGTrp+MIkNowbB7UhPkAtskLE98cUgUBXlySjg6bQy0Fo5JYqabtkQlJRUkuLKkH4+JZTQb
Q4AqECbJ/9bUsqPWjvoGZZvgqHm6veGH4twnCUSAnAWXX9leADrZFFD7t4YVh4/sRtjSaY79LUj3
6ErY3xvO4Xd1E4wXOTSyJoWozJ9Dh67+MNSA5nxR8fjedI3F6tsmT6Cn4nu8zza9j7YpasuEM2Qb
Ac9NVxZ9uOqxC10WlUrWz+8fM73GWTn2p5UeTf2jLLCXdRYGchJrWdXmcVoHEzcwCmtTsLRh3B0T
y0bVJ9jpUTlc54UxQWVX96s9SfDvE25+CFUR6Qfrf24KD9kbeEqcBt1tjosKGMseMjC8hEcDVeEl
oJ1hJdv63PUf2d2D0Udxk5wQ42Sb0xvLfkSeSdb60M9OSJRtZU3eCH6at41xzwPOzD1kYZmWj3Ez
v6FbG3jOilSure/aX+PIfyx1pO0eZFPhuQJJt2qbV1ioD2naLFW9B11BAKVZK7HJ/w47yHAFGxE+
pjIlxLL0+sHhsQAQYG4kNpksrvW6rBDgI457HSmrCOcTapqL2y1kR24FzYNNSh3NaRcZmL5+0PxR
3crAvVBS3gRfzP9LY2DZ6lbRCPHLiXKgLGQHPFTSwfPkaSqAjyeevQvmA2gZVsapI/7zEGQlsBZU
A78QNaxJ8lj5WS8QqrAm+Dh5S8LRcMQPoefeYxRAvPFK4umyPXO8J+Q+1Cdv3u6WJbQYJWwZL/JD
XqAKZY24TfujKFeyvQ05EfVt8UoWx0GcaMBeNSZ1mVlYzmphrxxqh2/TnbxsRpxLxdAhZW4pB9lU
xQm9sn69lK23/s6DuJZmyh8f2mX1Q5ulu9ouK5NV7xJDxfdqPIT6+LNQ1foxavlbJxO8eBY61mct
hnygFknxhaTdd8ss7K+KI14aTWt2pm2YG1eLw5WXGah+oAH/YuYa6TMYHkJ3WU8DDV2mKo1ecbzE
1JgFE1SGsqqN8eCisuWPsbEEFc76J4bTWJbZj7FA1LOt9c+BVasgSHOXE3uv7PvXra51yIqqpO7v
1N4Itn4mOFo3ULtcPftaeNob/uTKBcHs/CB0ZAYjZwKQMLTrMivS104liTYqqbZWoHB9sf0FN8hW
7WtXBcVeK6t0rUIQ2+VtkL2447gjGCm+ar2Rw3ry/UMWdvHFN4M/5MtNust/sBzyByfPupMfkGUY
5gnz+wBBSU4rBhso7MDcICf5HiNJepSFIYb2WJot8FrLReJA4ZReApA8GnpkDndyDFzO+RKYNhw4
8/Cz+usWcnhWFK9Zlubb261TA1iwqXTNqi2hBgzDtEO3xTvJmkggoDkdsveyGlegWICn7nq3Pjkk
BJtdTQQEdJgaLfJSqV7HjrxqLMzyzZnIW0dDWn/N0+wVmEf/DYvmY8t+9Efd2VCyRICDfT7d5S40
gTuFg/wcjvYC+C3ZAELGDcyZbp/BE2/gKc/icrlTojCna8VdhLX0RlZvHUmqZPggg7PsCHc/RC9K
h424gSD1vWuHpbeuCyC+/WDXu9Bo97ImCznEmsfJajmzi8w+IF7WOI/RoCo74cLrymCpc0rvEFHQ
IV8to7lbjqkUX12kKTHRyrIYw2P1G0d6ZX+domvpotID6+E6mP/TScNZwqos5xHCEDf59RrX+b2f
VXyzeI0aSMFhKJp+vWjAYV+CJBMXfz5yRGoFVudXm1u3zTIhBAZ0B0k4mCv6uVJd977U4+oeLssr
Z2LrkwqtCr0x+1zUDpKyMXhyhy/ivey0ULVfggMptmoBTrDpjGIjHPCuaWMEz5GfO6uiQxxBjwd4
VNA7Mc/poLoNmf1pSkHZeHmg/FiTX/N/iI4tqVE11qeMe60AyCb3g2WEyyJOIRCBFHgimrkauNfZ
sAzraap8AqeOzgkTkh1nc0TdDbOJ72SvY5DpHBvHvyc9j8BoFKWnorarkwNijRR6Fb2XTravRGy9
VEbhwKkIkAOZsui1UAggzAOcv84kl1oTVHfDd/Ai15k2K9aiGGv9TG6JiLtTpp/6FIYSAp7RY+z7
6EZpTU6KJHU2/Wjrh5hnBHCYrCWjHef3rG/NZsxU52Ty+aycJDEe8xT7u0hVnE/DLFmEHu9dWZru
pm79abzLZg+G1hm1I6nOlMAlqltzkwDBfyzm4jquqcwcbwvl5wzZ04wjDsm96WNBCLmdHPcKRGJ7
sY02fCpsNCsihN5WsioLBpiO3V7Y2c8sIISHbgNkGwM0k3AgEZB+53utiTNtFxxskVbHPuyzVZKl
zYsexd/kv1oz/oisPvwe810lmD5idDHPcZEqOpjznNQhplDFZv0yGXP6oPd/mOI6R3ipdqe72c85
pQ0uJUnFAUqVd9Ca0TuQ8iS/1eskJMpYBOuEZ0OFGzZdQnZ9vGQTbCyVNlqnQ5m1mBSY8Phw1b2r
+etRecZHfQwQYbizVJdSzA23okkjDIBBvX6aINKu2gHH9ToajPtc6MkqsmLlFZL8Q8+38LsVdWez
7o1XeAuCtHj9H0P9rH2QW1czHM6FF/0c+uGu5qTisZ6XCWHEr3oljGfVr4pPQfdbJeq+ap2tX3s0
77eej3MKr+g3deUDQpnKDmfxWh14xsL4JyGqmit5mWgIAkRzUXgxCpPug4pu16FK5vOavBRo0Cp4
qv61VdZRhq/2k0HI2huVvbCCA5QRc5OSKt6TlVf2sh3iO8FT2ahlg4su8jyapJ8n7uSo1tZaaysH
1LJVXsqidC1yZU4b3xUoZ/wcL3tGLfjSelV4GFnnzwE/jW06EJjTslKcfaGJs7xiF/rSkEzd39oH
P9C2rkHiXk7961jQpj/HNmj33qFx0CI77AZHWVgIffI9ysyVU2ZolzQt3G95eRtTj6Q7Po6R3bZq
IdbSYSwTATMMPimIvx+EaFTi0/OlroD4kleyqAOeXcCTwrtbW6e7Y3m81RN7StZxho6ZnAzFEaWm
D/chXEmSpq5tliuXHNlv92Dj5CzEOKjgawq4Wsj1dV50RshAnAM1FOcyHR044r6x9EY9+71j23QI
+N1aC8NwlmRajaWcKAuklcW53lbzSNlQ9+DDbLYcG3gaGU4zrxPpxiNmCOWdrEJlyje1gdKSrOom
lFEFrua9rEZ2tOQBqX8qPF0/J5n5STb3EdqtjYmHXDyK8bXWSPVyhHB2slex1AecNKdHjLLNp1pM
11t7qdke+rgt0FNiEhmPcYWuEOfR+W1pKWqCuaUYpx5fpVfdx5nkP9+tOb9btmHhmkzS8Hp7t/KW
Ce82qxFoLmHpb6QSesbjYt3kAbjoWSz9qo4+66nfqmUdwkTzgNDIXtkxDSkru6ynqnhLtVRsZW3M
ygNLJRSfVFt5MXtdaIFRdEbbbVjWxLNXQ+2MQJnCbOEjVHDK2QphneRbpB8q5LPk6OtExwjBTpfu
7OsRnS2ljs7gzQKOFv1jgv/FPQLyh1YZ3FdV5+VHb4B15Hnnskue67lZePBsqoR0etMm7uvQGPGC
QHx0L3sbO8YTY0xeAg30dGNisTP0ivtaQRpbiyoe1nKWrveEI9s4PnlK6r1M8b18SVfp1HuUXskA
zi/lxzGJ3EooG1kdk/FtwncWDau6+FQH/kq+pNeQG9MmnK/bLtVfTFhjSeQem9Qg46GqkIsxsjri
lO0c+9Ii9xJrtg8u1Hwax9REbuhX96CAYbhNmaZpZBFFYt/i0WpYsE7C7ikI2+4JoyVChyngUD+g
iuQNBjL9+PU2Qmv95z420qMcj+tJvTE6iJayWs03nLO4873knL7KrAWaIt7GM6xN047VwyDg27MB
AGpfKfxaVUQyW8MOvoePbdjl3/FwysAJBrPXgAnbdmpciP59/GzZ9btnKOJ74uvAX+zys6Fb5apB
mfCeaKR9LCatxAPJc77ESrmUQ0uXPJ/eq+5lSvGGG9WIJ4lV9Zep8Lo7+Xo2JMW0s8uvfgFUUSkH
NmNKYh1qSJWrPLLdV4ADRzm0ifW3zlXhIOq2xpsioiP/htzvy4XDOerPvyHhDHX9G/KMPZX8GypY
Q8+RKN+B73Zrv0zMdaom0xZwQLbUEfZ4ltWuSsRSD1X92Wzqn72TFxi/VdVEL7ckjbI1bGfyJIYS
v6j4pC/VUa1OgOH7Xakl9RbZZHRElShdOujmfR7H7hUItPmHWx/qVJl+NCXLBCLkMYRyZk+eX51q
4pl5i+BCb4ivfVaGG/SyMuTv0r64JzKHZdR89aHaIvKMzbDZLDgHMLos+xF2BDbQfpPZp1QzVv6g
RPekjdxFStx1JdtLVwcLBNFZ3BtWvsqbHsuIoGWG4UUYv3iDe71BvzMcE1ctbbbXcxz13jTBgs61
Mg5A8eTVeO3sqlBbVVWHIsHcIYfIXq/T8wMJBFT0YxJUKIGt0yqwjibxzaM9F7Iapr19mDCXlDXZ
LkdoGfkjkj4OytQihvo+z+1zPI5CK1uHuN4spAA7TNfnAqH/pygAMFlr4CykELoz1c+25yZPpNPD
a3uROotW0+svqG3ANu++ozbOMwz4y2NQmP42QDpo44apeEp6khyNonbfjV5dIADdflVRbVoi46id
kE7FAa1No/VQKvVLpWrPQZX0SOpglDUK79WK8VCJNSe5b4uyxwPEGFHtH4MzZwzI2CJ4hFbe3xt6
Yz9ac2Hq4Bat/HGMI3tWFGuPQDAP8P/AWlZmUu30iW3FbXxb19FabTiyyTY5rQtB4Y9Rm21kVXao
UfUD2XprfxvmgKRy6jx7gLxpP6alXz+4nbK4DUBZhq1ZPH673aY2nHLTTJD65CTZ0bbRsEzS0Idy
wY1km9aIAbPrKNvJapf79lpEBWgIFW8cL7BeXY50h94DBCCr9TiGK5Rq1K2sOkn+3JDuOkOm8p9g
qK/rprVeizGAwOZdtCE2j6QukOAP1D+AYambuCo40sg2WUSRqO/hXEFbZqw65cban6pi13TiDSww
1HPP15ea6saXfhTW2dTfW2ILEGewq9ghYwblde7Mqzy5qGakLlWyQyvZdu3wizdj1LWDrCGlaJ09
8S6Hy5bI0tQdm9bf7xOnuQoqolFWldN1EEmb+i2AQ3W9B4cL4Nrl9Ab5xV1UHpnpmNS/Ni9AEXqv
T7ea719rcq0aULm49XV/qf2aJxe5XyPlPHJO/ZPek6ueF8BfI6+vN/fNgjt/M88bAtCPQb8L+jE5
wmxMjlbiX9ps7LbIsSTHW7u8uraVAwmzHmQDw2/NomKlv5P1euq+pQHAfPwZjn5m5Ud5JYu6HNFU
0dMWA7E/O3xNjYbf6qYTbXM1yPZxjw/l9Ta3O3S1Mq60eNbum+8vC3kvNgXd3b//9T//9//6NvxX
8CM/5+kY5OJfsBXPOXpa9X//29b+/a/i2rz7/t//dkA3erZnurqhqpBILc2m/9vXSyQCRmv/Q6hN
6MdD4X1TY92yvwz+AF9hPnp1y6ps1GcLXPfzCAGNa3lYIy7mDQ+6ncAUB3rx5s9b5nDeRmfzhhqa
2SeP0N8+kXttoXcdDxjgtXKILNysdBeiAu9b3ilR77FRwSQgXQdxYp6qyTKuRTZpJ5OldU9umM8a
tSTzBCq/2Cha0N7dxskOcm4YaOYRkslFRFDUEttSuP3REtlwlFfGr6t5BMopgm0cuNOQo8nR17Vd
E7X5YxEBpfXN8beaJ9SdFXrj+p8/ecv7+Mk7pmHbputZhuvohuv+9ZOPrBEcXxA53ytsXI+2nuWn
vlXTE+4W8zXs7Zr8xtxSrqwRZzJgGwPSIXPxszmuPGQDy9o/KiQ3l5mpWgjeDPWjFzkVEgq0Db5t
ASdVuxBW35/1oq2+lWnV4j4TvpTA9R8isuEvqv6SJk37bECauiRguWWr2zbxUfOhGMpqqpFUGQwF
8fx5jgX3YBWkdQV5v7VewFqki8kR6UH2ijz57f5D8dv9FUPd9W0F0dLXcD31/Qaxjro7En3+5w/a
M/7jg7Y1le+5Y7oalC/T/OsH3brCZcMaiB9ERHr0Yvj85CccZB4fqoWUBcQ+1PLkZ3zr7nNkUWsh
9tdxYd3CFEZHdB+aU3VPWAc+bMIXLrPHFtPMubFzZ/ywvPR9c7509J+jCsv+0ZXsu8qg8HZoVhmr
zm2mr01zN9bEwycMYtZqpre7NjPdT5avnWV/ximHiLlewOT07VOFvPGi7tzpq18nnwZizJ9YAz7c
MAV+cFE9A6DhYkjRLZ2s4dw5Tnjf9sVR1hAJHM8/27szPs8o8HWF8O86A+VHYC7G0jdvQ5jamOI6
VVfMajmxP9nmMSiPEOkQJOyj4aL65adx0DQM3jpiSW4z/y2B8tlxVmNrqW8q6v9bwEL2tWqP0UnA
YX0yXEyCotzKMExl9t/ddZ5eGWgh/PNXQ7P0v3w3UNixNZcF0FY1w7KhaXxY/pxMEYhoIa9R8P9a
ZGNtH9QuEkBcIo3yem37lnUAfa0ugIeBUpdd1wGy61pUFoa7PVTxqg4xHcxEupILJqnjcuM2IaDJ
eS31sbbd5ApG4HKZtTsI3bI3xjX40fOGtepU+SmExnGSV23dPldOG+1u7QUC0dcR/Z+dcjw6YD8n
yarHESSe6kuuCzZwSYTXGxyoLps+E53PdiHA+KURVONnr594CqlDeEq8/jpMmZzumA0oKPvCU+/7
OlbXvoW8gjtXZZssgPwi6ONm2rVNVm+DZYdsuw6ex92qtzu7850/3FQfuntO1+6DNzQnp9Zt1MLI
PCtJ/2pWHOhMyA73GCF5KN7OOzIlzj7XRnWK0Mv52rZsi3YiaIKLz0oKWG/GRVpglHtd3evzH23U
Vratx0pfyaocpnsQiQutIwbno8nDtzo7d7GbnUfMWs5wZZ67YlD3Xps77p1hF8PWyHiKySGyaObB
oZ0/t32u7m/tt7HynoRQuYFi5df7xYgBo5wUVgt7SpOLkYzacqjx+Sg8K77IQs+iL1NmjgdZ85EW
P/vJZ1mRc0IHFWrwFPXdre3DfQaRqKt//gFZuvUfPyBDh9XoaRqPMNuyPyyuCdj3zA/z4gvk34yH
vgiP0ruH4DyJqcLzllZtCfwBf9n9fOiW1aaw3mqgYQfUVwkveA/IjnQXWUl4PC51xCw3sqoMLWkD
f7iwXvjFAuD3jzJ3gvuucq3tqIEY9ZG67jETBGlrIK287KvR3pZx+xqxA+CkjrJIw/IFUgy4BVB0
49UVRE1km63l3kM8Kto9i9lG1qbRbO9S0hZIs3RFfRkx8DGBPnvmI/jdlXxTLNsCCr8drgjQdE9+
3oaPfQzSJg/6JzmiQtwazGKa72S1dGx335d8dWQVft3MF416xEAmcY+x4bIx3PFkF+N4msqmwFQq
VJHEboH3hy5A6aXsqhX1i1e45nb0MJ4PcCHb5iMOFMEwaJfQqRF+UFONBNoIx3++iuc2lEL0IwEM
bTw4iebtkVDX9noaniX8QAIRJPJAtjtxjFoeeIUJBYk0jL2DayfOeVJmhhK/opo437ojNrHRcMY6
sFewd6FA3SJFi1/mVxpdJLvQwxST52/4JAtkex+TxKmPsnYbAfkifJKzft1DjogCBL0MfvHoAP65
LsrFDnppyLnz+4dmWXU6lLeD7tp3WzLlMir7/Pb7bU2VV6V57Gq3sk/z7xvMaXJvOEDYPRq3dmz1
R1XLs3XgpsNj54QRH6oVv7QhmEC8hvKvZdacCbn6f9jNeydGm6A2kNLcnvTvdaN9EbYn3gIQ6Qth
h8a+0ON4qc/ht1GPnWM8h+giaFc7oSWPLhIsE37MtMkO4T7ZIbqEnaoQwp5NZRei04PNbfs9iHSd
wxTkW/DoQkD+9usiDeJrS/znxdzVaM6DEmIubKupe1TY3yB+V/XATC3I7bIRcRTeRNn4xRpMRvQY
xZa1L1Swc2HboGdaowOyxMXTIwFr1RdWn+oxHh9Sxd2UbC7ub+sfgWd7HU2sCdelr2N06GJspcXB
ro8SmC0TMArfbN/RnUeyTwuSi2V69d5RwfOXlSi/zHEIOSJvtWjZVBWCZig6nWzfZCEoHX2nuJj4
6uy4D0UmoKXOhazeiqpUN72RhrtbU2sn/cYYq2h60aBIbSwnWJmmGp7I+aGj7xjG2VViBH4QZt90
jglTJ3fjbh2WtrqQ3eY8MBrC+F5Vg5MSlfHGjSDnGZ2B/1xaIZWeCYGQBCFNaIt8eQBgLWrLd15L
x/qGjK74USTQtDxwgrBxx61SVsN7okR4EbW1jwuwiXBtl1dPOVp25AWIgkChf8KCIlqpbQLlbO40
osYhkuetZadswjIIlXi7KHayqqhpf7CCWdakT5piMfXpczrHaaeyEMvCqo16jUFetoowajmEKQrk
qmmjJiAvZaMscBJCXXwuQHVb+R2iYz+Hy0ZZZbm1N645kCHzQ9DXg1lF+zCKP5Pu8R58KM4P3XxF
eJHUW1KMK9nRJ/mw9SssJLRsQmTcj1hW3GH8rOvrEhGp16LT/UMwIFUJ5A6UuxlPL5NQVb64enyR
RaA8tz6wXqWLkkuD3uZBG6svt36jgkDaF4O+lG26Wn918yFmo+D0uKClI1JqfVB8bSy46R7IQrD8
JLiJJPYLvinZt78ZUQQqArGF+dkwx/wSeOgszeFZWYut4Lfa3MdOw7j25Qh43Gpz3wh1BUfOzEcq
pI3PUA9IMcy/tzKtxWZwkHyXvzfOhs1F1N3BN+s1P9LsNDaa8mK5aGKhDgCTtu4uqiZ2aZorL/gj
DvelQQa6n0fFRY9TThlCMp170xhsZFgX2h05UO9O3lrP0/SsNe311eRLdn2Xbyof5LCsxnBINljX
x3fo3KENNOnEVhwI/GJE3KpDHmylAZy5yAJRqtNQ5BZ6iPWDZZgTp3iytShjNjoMebaV10YgbSgT
6mWCx2jMIwwBklUE6fpcGJ3g0KL0D6gqyZZb821oqOHtKDvSTBvmoaoz0/ELEPHbKIcoNoRoz3ko
L/8gIgnGxv/hZC6ii3YDKC2djfq0drofCk07IP44tAs2icoyL/Xxi5FGe8+eumc1cKp9F7i/tZuD
ER+h/79nQWZcePgs1NTwPmlD6X0CV7jwor64yBoK2p81UitHWdOxQll0bZnjX8PQLoDxVihTupHV
CPIYag2OvpR3s8dq3Dv6jL6GcbDutDxe6Tp02cmvLMQyRuuhcjQOnZDV3vntPXZaEjwjtudu0Vkz
UNrLy+PoE1DJG0HiXIm+OymxR5bg9smfApJN4TiCNLe7C5TqFsFfhsRJB3mV3UbaK/xHurA5Tgiu
b/55N2n+zWbSUR2HUzqQDAshmr+e1OFkiwC6Z/oFh8s7uytbqJ5KfYFXm+yLGiVUMDTNRbYVTq2x
6KftRlZlxwSl7sOsQdG2Y+41ypMF2EJMC3fwMtQj29uFaVsZBo6BDhgbOAd0zaY+yIKgW7nOLfXr
pCj1QQQOghTIFNUHdS7kEFlFgpx58vI2+bc58j7DWL3988elmerHzbfDcwi1cdvTTKg6Hz+vGjQP
ABWjf9ORjwOprIEcmvcT2lzIqyJMeaxHanOpoG7ubsm+ay7Qbb164yiAG2SCUGYOM90Aqtw5HIHy
gMOorT18uOr0VL+2Db+u/v/H9Xq1bqxg2qgzBoSQgUvkxI4P8lgsq4EZJwd5hpbVBKjyb1XZext8
m9vkSC9+GHyrBnXFC6F6t1AHzbl38zx/cEdEUyH6PskChhuuh55hbKzSC5/SyRMPNlJLJkZk7/B+
FTQDREP2oNPR2uYQGbpmwrnAMEDsdTZ5x7ua//Z3O0GYLUuHeF9oLMl2gSYf3GzxORhZ8pVw0Day
Kgbnk5I74lHoU3kJVYO0lpEhV5UjNKK0zepajSdEEHp/PPZxN74Y4kecTeIzUC0BZsydv9ncWmmy
aJm7ar2XvaOJZVgoqmeY5wPHCd6BvJmaRbCi53dwrZrzCtWJx9YT5aXurFMWgLC3rBhd5SDVltXg
WIcsLfxzFI9gRZIyeufH8QYk0Xgy1NjY2UhLrWsrrr64zrvSOOH7h4nYwr7+8/dftz9+/w3HtgmS
2rqlq7rpGh/Wi8lg1VRA+r/YA9uOF1NzzXUdxpB6gnTZdq1/UGzDP4Rd+Rgib7KRNdneZK2Dd8nc
K+sxZANI74Wx7XuTVBAa8ncCFhNCIpAbwQtO9c7orOFSlnZxRvxkgWjxeJFNwPO7dafgHiSrssPU
vSe7avV72eQ4fXdf48wua7IYfK1AIZGoCmh9bxXrfrAm++dsciByCDoUxiubTCTvVXAhFrHv1wFh
O+Ip43PUGcGujB2ABx2igBsTv1oYzY4LkpfjwvUnL3/KUZNvTLM6BC1SpxaPpU08UwBAO/4s4NVC
iE4RcLh1ILwHCH2e4cwz5GBR2O+a4dtkwAogRV3Qlgd1NtNsfl1VskfW8Y52XdQvHYg4XryWA5VB
PaGMf/4QB5DVWxtKxxNQhnvZkvM4Ot4iCg225Qfk/JB4gHaDKqirvOAn88Vk7X+QtbZ5wOvWfUYd
JXtUnfABq0jlRW/D4aCSF4M01yov2thGG8REVnWv8YwrycBeWKvjx5p/CK7N1pMSU5Rhn5N/icuD
bMsKb5M32bjx46I7KL7Sotgxdgcv1d3i7laXV7cx7jxaVjn2nUIvWekYTm2vh7iQ4MU+9IvnW/ZE
XplhC8U2x1H2mkMJvPq3cVYO6hG5p4ntgWY+aGQyFnbFDsqYq7JQG3C3wiwecyCn+7GyIueu6XAo
rVA9+DAsLlGkV5ELZqc4+eYhqavwQRYofycndzzLCtFASBmuGb7krT7txNRn5p3scSI3XGqmhqrA
PNXjy3RwyRiw4sQXgDngnSF8yFphI5ETEIeUNVlkqVeuEQYqZ22M+CILs4CM2RaI9yVdeBTV+L32
O+MZmX5X1mSOJlam32rhn7Uas7TnJPF/6+v8XF8Ses2WQWFPeyRL1L28avphul7JtmTqUY7sU7AO
bVruHcvFMCLXfHVlOy2KP9drdImSTYZqL+KHnb5zSxDwQ9YiB4+S96ZURv/U9tm0UshNXlBPjJam
CJtnYZHO8/sqfhu66EfMefKbJTS+zgO6Ocir4KUTceioEexykiCDJ5Xi81Iq7rsd1n+gH+5+Fl6O
qUihZc850fulj2DK/yOaB9nrrxsK1zBclcMjiyqLKd3zgvtbNjCx/VD0Ze08452l3slHb1+0gPTR
ntjL8PWgIE8KSCjdy0ev7M2i+mevqqFDLntvc2UvQtw7xBaLx7+bf5sQ6k0ANqTSx4MocfgQDdJd
mWMGx1hDQUBe2S2m2RyGOx3q7xzEcmMPOqUe1QvOy/1zAah6ga9a/2xyaG/bcako+oNpRsXr5EbT
fnByFcUnqkQK1ZUboJsgq3bgkLQtm/I4NVr+aln5AoYybC8L0HbQhPbWcOtyY3W6/YwS3UUeBMdm
ArbfRPUTnh/Wtg6QGgqa2HlGG+MSKXazDazQ3CJYt1frXLxZCvYbZF+1o2ngPoTknbXycrt7AUT3
IqPcv4Zmtfg5FJEo7TrURTI27wtlaTW6czThC0xLLCFQP8zbA2oLbPZazJuOuh5nR6Pp3Xc9my42
P8p3JNN+OOFgv0F1a++8zJ9efbJLi8K2u2fkIVFH8vT2KY3RuypbghSqgsgW/ifmgxBAkXqnCk8g
ddXN0JrNvd2bzlZXBm/vuWDJDSXHObbv1YNb4nc82rgLeVEebdqhcE6oJCqgRcbpjMZ8sMrzvr2I
OE/hw7rNp7rSOcvron9h4TKQvxi0z5GD3Hld9ArEo+kzf0n1jQ3AEYqF88Pq8eht83AfkLTZlj1/
Tgf0+mHMx/JRFOU7ekga/rymivCgVu7hR8xgx/5OtmdD42wqbL7XAySOtzCwtgiJhZ/69mHgxw2g
Yoy3gHOmR4xwkRKqu+SbWSIuViZYrpVQSFu7LaAGpMFaBzx5QBQR5GxgZSvMe4PXpLdfem9qfyhJ
vG5b9N3sPNa3I2ca9IWT9pLlvrE2WrU7OPGYsCAGBazxsHjC9pXlEimld6uc1loB7ARRdxTnob+D
gFScayGrCAfBMK6scCk7NEcDUigv1SzmUg66XnrzdLir4pBEv91GDnajBr8bNU93uuJhvNiTofRn
zdUWbyzkPtzsEx64yOcppvhhhG/9FE7fBA9mcpJCfdTLSWyhv7lbUwn0s4KE7ayhXb7XQQWwjTnC
df9o/w9r57XcOJK12ydCBLy5pfekXEmqG0RZeO/x9GchqRbV6u6ZnvjPRSGQFhSLADL3/owqZ095
okerhp/e3tDy7igpqbVApKsnHF3KvBbDBHZK/yA4ikJpSZtWKaK+bMaHW9WtvhqVB1G60hvjoLrO
8Y91YhJxhb6NXxINaoIZ2MbCkjXvsWmL6lQn9kWVQv9RVJlGvasiZThjlOk/2k6ZLAxsKtaiMTTs
ZKeHJANEEZ0v4nHmWrfksJpXEPJRojhp8VifzVqqEUfF+hJhZnJvLbYnCgKu7RTVIrscglZ2qnOB
oeSD2ngfujVDC3PSedYia9jkhOnwvCXZrBY2GWhjeDuIYhIN/P8Ba1gQPtIurpJhJhDsZMMlXimq
0FX7qslO/VY3mtzoLnrSiOYxgFVGvv8vC3T1zxgH3dYNG2gJwBGDm1MBTPTn90kB6GLMwhQbpdon
GbPiWZvvutFem8Td7ooJbDFinOLY9VtparuVpjbRs55e6/2fev51nOgJtl57er/C+7ggksp1V6bj
DE8C0ilu05FecQ5y1RrH3jaHk6gRhyHOh7UEAGr2qaEyY3YBIlBs24m8gOAOVddwj4iZhffc4Mhf
l+5GlMRBr1DU5EFRzhXDB7DV1naD5oc9wCnHw8q0bGypG+dsDYG7C7TwLkhD5yyqxJkUkK5pvBHp
8PcGolvlClEr+LNOtYSBqOJGyoIVlHS+gBeOTa6VGg8+zLI964cI/wv1e0mc9zFQ7F8jEmVPpYJ6
+oB6z05xI+OE+KG/UGOv2uZZ52AV5m0JYxj3aPHmD1GerqPEzJ7NtAsPRkNsUBQhm6s8tVBLLvs0
fx5GNZhLkyJV3pykOAWqCuB6QTTM5DbvjAyTF6zXK/0UVxLaEeCOlm2idNl6GMdvhoqK4BBByCMy
bT81uXqvkWz9kbSkUJBqLB9MtFw3QJp5uf61B/FL9DWQa1mXXa6sRvyL96aaJEf2wPkSV47kC++y
n4KKo6qvTd1UF2jLlr5xLby5VD03iN7ExqWLM2UXEilBnrIyXmTky/zeSH4oEkws0YNPL++aAVaY
ZZK+qnKEXfwkYgme58MLIXVAwiV7ZTUPgpdBmweS3e1dsUxx/cY7BEN/6GWvwEiLLEotVZObVojm
5tCpvz1FPxFmjr6XSOdjtui4zzYKa3MWpdHj0AbKwuWPucSBU69SR2qPhp8Mm76W1d0QtP7e7Y1s
k9lwQQk3xquw9II7/seaRauRUB68xKxWrMHHo1YM4yJTM23rydLwgmXX3Mp7h5i5Wx57sNh4y1Gv
u9ggaX5Pt+nB1RfIpb13k6MC2abpCQZ8lNlq3BJEtyjClCtyfvNqj551vkJFG8tXL+7iZWzaAEnC
AvSxErlzL27U76iwx55s/ghk3AFHDGLPpueou6ouAz6sWjxHOAQlZmT+SOL4Vyp15aNVFPl/W/oa
f0YJTY8qR9F0VSGcJhu6on96VNV9pFhYMw1PspE4sMW+2FrDgzdFv8hoHZQN46h4TYIwn5lS3Zxb
tPDvelV5FvXRGKGYg/tFXmKUkPfRVmxERDGojI9F0Wpm9b4I8jtntOODqwTdyi97BFdApM17oh2v
WjLCMc7R6nHsbW5Yxe/KzL8hMmU/S7YCUaNTki3Jn991Xcl7Sa5I3jRIq/tWel/pjvpQTvU+iDyE
F7Xha4vNCzJAnUzoXezo4YrIqw6p27nY74vtPwmu/hig3bY1Y0uvYXPIKGgZWri24paVpYESwBEb
8vItmG51ysKp3Rbz8hRIni/33UGUXS/rDl5vNGQlUD7/1CC6mLnJENGxRg9tmdg9MFrzgip8dVem
ennXIKkJ6si8SGFb3fmojh0yDGIWuazKR9uqkUiTp82QLOf44gT9zzqAIwvl9LdlF/eha0svCRyQ
eRSWymW0JvYisuGkL/8YDrnzbTjf3HW4aXj67xI9klEbvDOa2d3GCvr0jOgoTBnPTF/KMkBTyjKT
tVRW6Ytvma+NiyF6UIzBg4OPuagenNTexFHlL8WgdGD3p6ule8B8r34Oso2uucmLAw1+T5a4RJuW
Yi8ND9KYnwUSPC3dkxUaxaOHMvK+U5AyFPVe6p1dpSoeNaz3UgdpNRSqVnpdswRnJX+ohu7j4VaH
hGG31LNSm4kutwZRbGxMeHPyEou0qwB+q0l85yAVs2S5IfOinJzfwgRHqALx4Ihl4S4BubDXuEE3
Wtg0R79EP0P2WvR8QmyDhiTs71H9dee5nVZPaEy7M8BdzYvso4WboGr9TXWnHHCeIa1SrQZ85lBV
AsluePjfaIM7ayIPPyJs1/Zog9c/Gi940NoxDX9j0MFydcqf9RV5AbeJ7uSplNkB8pFmdCfayOhc
27QJMvzeJnJyfx3nRKW/aLtUXXo5TFwcIxChycC46RNPd8LP7rLcbxHjnEi8eIJBlo7z2p3xi2we
sPfesoz3fluc+G4WvBILQdFP6qNT7MTaTtagcSShaj3YJVnsSX7nF05n3P3AP5VCRkc3le5tBaYV
6snBrvdc++QVrDcLNR5es8LbB05cHys50tYWkbwZgU/vN4oJSYoaCvarrxnJ5WerifJFYTfjWbPy
YTNqar7VXOipkRQj6hgC/4/9StlrpRIcZTT2l4C+ometi5FE4TOBckH6RPe/DZGlsDMcfKwne540
BRxqr2y1O8uPcAjCsuq71X1lyYwOLVbn3THo4SeBS8i7/ZSf7FK/RyGFBhBBb2e6MvSz2oD+Lg+G
eWm7+rXMnf6ltYdhZaU6scYJUVIr+gINYudxiDsUme0smMu1Hrw0GSaYGj+PjSg6Ywmz3uvusVSq
0faIHtSpl5Np8Sap4eSIXgTviHxK/o/U6JoT+QS+ihxJ8RtIakRUnUxzQCz/HWyF+v8Cp6HuLKoQ
7UDwCDMmcgUaniy9sSMX5Kz1vOLJIKPOAxmveYQ6Z87QW+u+1l5+F/Lr8JCcWyL6kvkzrG/2g9Z6
3+tRabBzD/QneTxdFwa4qvKg/uLi2PKc18q4aZIUHdGp6DiIqUu4PuyvrfxZXeqZp/+8Tjf/8u4z
NY0AsWrYluLIqvUpjq4gNGsOZiE9wlzEpsfFTn4oxvYsd0m0q7py8lH3s0c3Y1miq4n1MwcX6NXc
xLe+gwF2dUAqpzDoDlkRpT8/nuWZZt66J7L9NnUsoQ187TtNbeCrMavcWp3j0WjFaAJihxPH8b4m
4vsL3sGub7Loa121+hxFgvQCwUTdZOw7NrgFQby0pzAolhtfkyHceyzKxSBsmyKioOA0RnATgiCQ
G0nwiDjUTJ2y836HtFvUkfydniCi7b2EqdnntmkcKBfrv+BQgcx9CrxNIiCawavH1Piny59gdIRv
XB04ofWokdpdRM0Q5c+xgeiyP0ZrgGLVHj7ZmOPAw2nZkI6sp8O1JdUHZy4qu7giEzkO9txLDJCk
5ngUOBcBhxFnnzAxn4pdZ2AnMda4BNfcTVu9mUyOyac9oJjHotNum70iFdYBTUmkuE1FfwoSvHSm
XdCvJMd2IzN+ikGJFDDIwlcKxc+3QVXkcVv6tvZkxTlL/fisovT7s+m6pa1W3CWFl81hp6S/Aqwo
LPSPXnADQ+pAk417WJXGMosC81gjkbcZ80jeRnLkHw3gAit9RPzE8fUvvktALQZkcyBEh839FISR
krF7TIEL8q7shl8IV4e1zg8EPB54jxZBV3yWlnhHvw0iEB5cB7FtLd4HDQIpUGJJVEKcvQ5CDLk8
TNum65VcVeoeZdckRQIAaN3qyN4jS+gHX8ba+6YYtnLotCjcjXnosNglyli5rGWrvvc2IgZZwECZ
GcXgXGOQSQAQBWDSU457aieD35QkBSO49ncVt8NXyFT9qiSesrGN0JqqCy3MLp4evWAA4J6A9pfb
qlKf07p3T6JKHETRSeIVgffw8Kler1R13iRduUyH+6hBg0YA2smAlAdxdjuIushr802UHnhC2S37
NvkhxWUN+07XOChTatcywdOqdmpiJW6qT6J1aGTjUDoPXtlXWzWJtOdodFYk6cwHubf8u9LvHmK1
JwmGrtpGgZcMe1zVllLTB6ssL9NNR/x9Ie5axR7SjTPYzbUoWhMT2RxlWBt5/duYtma9K4OvB8ZF
FUUpVI4F+M97N/upDZZ0qPCjPooFrq+sAksujtc1r2pjRkp0Xm0XBKdZzuCdtuywniNT4oOu7oav
7DK9xVD5/iEP/eTBGMOP9biAHfrUSB6m/kaTOK+6eogHzT4mtZw+RY2/1MUnCpJ8y9LfXnRaK2/M
0eA/IPERGKpr6LyRnz1JNf5wU98hbfJtQnx43kVq8zD0fr7ObS1ciUShGyUaRHMdb1e+suc0vOSy
MkzUi8crCAasl7YYNVxKWRtbu8RtJJzga7aXYV28GHV08aZYZxvmOxNx6NcuQiMMmZDgXLiBu0WW
tloHnqPfx2mMKDhYlZ81fpJR9Tt1ZeM1ze4JBmOw8H6C3NCnmo9NcIRSxHA+9EmL2nrFKuaLSDmA
fZlyRDBORVIhrUgZqQEOWaK1LbdAL4fvNt5nA3t1l//OOazG+hRjrnNooJAvY1zmXpukhEGOl1WS
oZPhKJDlYxZJAAFNSJ7wkJ6Sun0UPTCAZsMaxE91jrQ6BJJgq+AMdt9MwTfRw0ImPzfa4ZjzTFtg
Bl6dy+nQyWa3kP1EWdiKjzRXZIZUWqaGd4cVPiV9cNLUuLiIl09GiQH5RfyMp7ZbCfWZD6X3cXgu
tf/l5ePI1l/f/xPchsyPQqJOcayJJfEh7aMZEkRquR8eR2dXSkrXbIMETJLj6O0CWQNzL4gR4sxr
XDZAuhoHi7ByJbBkrbtqUtcA7N4VC4XYxL5AR53sufwYWRH+HTyq1siShCvTTYkKT2BiATIOR686
Y7+LEUsOuUgeq73Jk/ULVJ4vqR2pZ1GSPUw60vAxCojaKGbq7nhu41uRWsbrAA/cAih3lzuVdIrG
tp/UwtTT4EgIi0f9nV+31ffEb34a6Lm/lkTWwC60w3OIMDYGovElGrzulIVGjiqMnZ1Kx3I3odJV
25LdKd5cElyVon3oVXk8xAGO7KPaPgxFqs5D3FpXpkNWIedd99MxK6R/QBtFSogxr1t/H7BAuE/0
BO0z3YPJpTjlN4W7PVVz61kfdBy1dDNdm0Xe3PlmfoyB8r7GCaLGE8BQrjt/PnSZf7HC4q6T/HDb
94G5d1O4KOLA6xOEIgKsrDM9XqFZFrS/O5X3LRmaoHBefPjmy1qTyz36ZfWZlBiv0iYYlshfFasy
cvVzydMJAlZhr/CRJflgOz5yoE1k3dsuQqLA4L4pAGYQRZ28TCws01hcrDLZfsaWpP1u20E2K7qy
WoZjE65NWMVzngDds2Mi1lHqfvvDM4Z16RWdP2u0xzbVnd9GK92xk97UZOcXgwVjYYjUeV0rCOom
vr1GMMrZZ0iob0xb2qE+nC4V5G/GGPdNGXQ1qsAYB7Tg4laZ27ADT+uzmoPfqwAdfm+i7mKTbP1F
yomYjeXMEeXHnhgd+R0aAkC5Df9EhwQ3saz1MbMcW2gL8aH3/PBOHIoC+W4pAsI3VUWSVGIhgW6Q
0B/qrEm2qMtfeju/FGaaPwK8fVRKJz5DP5OfMkn5knmKdVLDvDoORnmBCACkHwsOtnC/QrlJD3Lg
3WPGNGw9Kwn0WRlk+kEiAO0sR5zdXzuTqHHeyOVKFKXBPNs520NTbbtTY9Y9vrlp+qpL4eS92vh7
1WmOwDRt8M9/8HB8h7PC135Gue+tIa6+8XMExyYiiEm4Zuoiyo5ffZUsXDZad3giM5Keizh8YnVS
nQbksuYsn5Qdxj3tF9nmSQ00PFkTJPnJe7e7S+xWO/a9tTFi3UcJ0iwJ6OlA0KdGHHu7u7a3rF0+
Rt/JMdKjU4xh6wQRSDtRDlQLk+YK0y08B9plTmT5C8uYZgn0ntfaVDQ1E0FWR2lg9Iz5KnDyYd7V
lZSRitPS/fXU0nGmcVlx2fNuqo08XlC2Ks19tBM739ml1XAphtA420m9Zve51B3tZ9ZhICaH9fdO
N9rLWCf5ZABQrsrgdSy5D0N2OkMTVr87/QExwO6pinznULgjxim4hSz6CE/hJuSRHkiNu5G7IJnl
3M4XjJ7zSzqdWbpySXjo70WVaGyzKll3qPPNRRFwU3KSlPI7pMt9NqmUlZHcbrsK11dRtAJvJPIW
fQul1HwMmqG7T7AqiKdSnsnAN70WXUq5lzA94wCa7O0sjrR23frmt1vVrdutr6PlBakNrv4+0sJE
EhTvbyRp7V1fVOHWblxnT/wy2QS64h27IKjWfqlFJ1KJeBrlWnEe7dJC51BGdabzLg5v5k2WZMk+
tcd653P7b5ogsw9aNuDJOmDX2hc1SuvgPu4xhUBMWe/kxzy+Q3wf1IE9JgjVhuGm1ctyG3pOfUYs
AI8BJy5fVTc9ygV3OnZm20ZJq69hib0uSL3kopF23QCkkjdt3kTzAqucpUIUdauYzNYZ0vTKQIzD
xpvjG1TmpSqX5i87Tx4U1hDziqDipdOkZYe14W8dUpnPs/DVa/mEnR9lF4wom0051CebW2kdqXa3
7g2wMrJlE1swffVZNqrvqpmEv1PzCEqTQC4388Uk9/xq+ejoF61S3Y/opq4KBN4PNlZzTkhO0PWk
6gLDqJmnFZmAAuM2nC7iXzKapTMnZU1iIoe9gl6Y7cdRM46IUSkL3+mUFx0pWmIgNolKR+GRvapk
5EoC3xiRsZSLHWFKC7h49wtuBQ9KsvbsiCvzLqmacK8FCITbSTucEmfavhjG91DJPWgZ9bBR/LpZ
mx5LJCUY7hpQuj8cYHLYzyTD/ZAgJBLHSMiWads8E54gQUKPYFo420WW3KkdXkJNX21ky4u31ojM
qDKiHMf/ZbQe5No8OzrCIkFXeEiQQS8e1AAl+hw4fh847qOh69XFQr0rysNZp6HJXkyqqn0dH4Ox
UNdkkOulAHfhAZMtzC4otgL61YQTOAMe7Um0Vg3KOpahP8pym0JXzQiZYkBmlG081/S22zaN4i1H
W0lfIWL8IuvSXwoHakem+T+D6Zlr4Oubt1KO7QtxWDSwzG0btMO6b6P03lM7h3hlU/0wHTyKkAj9
hcv0r0IOrKdC1kcUi6NXe8DfNUs155JMh0FBW0sN+aFi16FKqNAiwDuWVr703dK5iI6OYyIgGurO
7FaXS5h+lAYPlmkW0S02evNiX+e+ThabytoD1dB24zNaq/7SzvIUqjgBQDiDrJ9bLT44ofPVijTn
GGjsr/3qYdS0YK6O6mGsnL2elO7Ocmx0+SCozMfBV4Ce1P3GiSsVy8N4OOfTIdikQ5Ku2BwHm5yd
wgLmvvps4iOhlX3/m/zcCFKZhQq77VKK8bqunWzZEfvmcRl7I86ZPKh1ybjreY5s5EEKF3FhKk9m
6FkbN8L/lJ8896sSv4CZiRejXbHgknFlHl3QI4lmWKvQ1PpFZ0S4XMiDdciKpmlnpOQeDNQON6Lu
dlAq+48ula0SV0NOGAJOhZVZVT3bVVfh9aoHX9oyyxZtYmiXyPHZooKFAM+9DrURigCEBPA9sbfp
1KLDhLk+dqXGFpAI1UNCnmlWIHy5FXVKopmzdkTGGAbXBRcn6xe5qAVmhLXr2feexio5UOVvsiQN
UMyzcadLLASRb+fpPkyhiULqWAhGL4hWxa+d7ANYBw40AZdtAuD+DlR6u29GzZxHvV0uTTD0hh+Q
kPQSbDTzPt0GY8r9kMsSNkoj5ha+494PVnfvmd4RbrSHSngoEWCJmjWq8dkd8TQoyRKCmZJSSzAx
WDVBqS2fMB4Kjz1xDUIhdfkU5Zl9ciL9kd8PspgDbB7osnbjRWerIdgzpFcWreCDFeziFkVLAliQ
akVdiIbBqc5/iILp+/Iys7pokqAcL5HnwqRS6h5mgjZernWyYa7V2AZ7MXURDewW9LMhHURN3iGn
LRu4+NZSA0zCsYpD08RvZ7GWR8usJe+K/kQ1CdfT53rKk4jfVSy3q5g34bE0sAzFiQelb8Vxj+LA
z8DZNjCtsIYYj0Zp8gJIwjusafClzHgsCslTZexx/uKb2RqT5qmoq+1sp0bINWWhrc4LHWZXE5tk
4ftoPcq4cmUFwkW6q13kYTDmGlYPdz6fej1YQ7yR2FoWqjfCRhumEMIZBOuiNWSd1zTITSdX4eKE
+msLqe/otz8HLSPR2iBH4tgEbvMgsnaVW7EWm85QfqrSa6Uoi0NtncjyDqu2CeolYVNSFDlMyE6K
X93Ij74aEkF+LBnqLzzvlXkdut4DWJRgqYelezZlfhRB9I3NFQn4BscYtTF4tUxFccCmAFSt4RAd
gNdGk9pb5i5FGLqL1YtW3Qd6BbFRNmMo5nzBoRNiMCc7Zbx1TcyG01FBUT4fiQfokRFjVCJpd+JQ
+FACWW01K1wV3+rKuoFh1KvFto9L/dqvU/AF6wlFoT3srHK09dFfVfQdNirjzHGH7FHxzeq+q7Bu
7ZPsUbfapRPJ0t20UHebSnnWQKweCBC416KRJ1iiDV24StQ8RGCz7aVlnvnYCMpxTC42+4FTXrYP
U+QZudcCdsx6f2egBIS1fTyuDce191EpffFD5Hs6GJJ6U1aP+NGUjxlopFxDvSn3pPLR0TpE0oah
4QlL0SYPvFZaQjNu7Z5wSeqOULfcUxqaP5VxDJ+9JCy3gYxZUuF4Ee7SpHv0rgo2ohVGBM5Vvp6D
XqHVlYwFERfpQbZ1+Z73BzAWqnurhbfoo/NgstHcW9IIYLA1tI2hVaigubIJYyqqNgkApgU8cPMp
IZSwAYkvL4jr04pv0jrPeL1LkWUQYvHLtQ5MdCnGqk7rrXMlb5bXsQ2gM972xPmmzqzwKswkQcaL
1qgl9qejQXYtAtPihYWs40p0TruY/GaPzbHoLHuYm5Y4Ra2vY/seR2US2mvRWWtrFYsa2722xmaF
M6aZFJvr2KAj8daSEhJ/QjRiw0aGNVpj6bYxLKc9t95grTC+yA92tAd9EjxK1bxV5O5RUqz2MSn7
L7ConGOmp/2maCFvSlrfnXFX3iKj6sAdkgLzWlcr33CCyE/XqhaxgpNOstmVcxVnd3bMAM39HdKa
3VnMkZYItbF/DtZ22s8TK+1Y4gUWarthvPc8iN+w3n6kBKe+5bmvzkB5GOfENcJN0Nu7uh6TS2NE
T40cec/wkRHq0RUM71BKei4j/JKItQ8r0Qp4AN+PInZ2ojXTy4ekytqLF9jal+ZbVSTeRvWRico7
LOjQ5yyRbi5wZQtJciJlPQ47J0cTGcNj649TnDuGnY5MqTr/0OHDqZ4o+N8NhA88496FhPnF5M8j
IQuMt3e8Lxq/tjs3znaiJBmdfg6xSBClcEyzE47rP0Sp5I+Gvh3gFN0juT6WRbO3e3J0YtawHpHZ
ApmyCE1JOw+u/HbQpa0ldd75Vs2CP9/FrvckOt3q0dZUlv5ApvhTQ+aFMgZvsAVunUUX4hHsdUz7
0L1fzm3ZMBqlojzBh18FXT282qPpLsYaUPOgpPJRVgl3gZ1e2CF7ZH8ofczIIMGLQzEpgYgzRM1t
bu+Ud7iFCoioU97P4ixBeLqFUPKpQXQWrV0jeR9aIft4pLC7iqgEsdfrrFWFn1iFzHnYQComwDKM
KVZFwdsBPcV0F08HcXZruPW7NXzq9y+63KYfAcRHGAxx4ds4Ubz1uV3pX3T5NNVt7D9+yn+82u0T
3Lp8mr7C3ubt4//jlW7T3Lp8mubW5X/7Pv5xmv98JTFMfB9KOxSrxg/uRdXtY9yK/3iJf+xya/j0
lf/vU93+jE9T/d0n/dTl7672qe7/4yf9x6n+8ydF3qFkdahlcwRCWNoF020oDv+h/KGJVBSjcFV/
G3UtNzqGLGKWa/k64MOwv72CqBRTfRwlav+2/+2qtz4yeedxeWv5ONP/9fpsZth6d3rI6vx2xeus
1+vcrvux9v963esVP/4l4uo1HAij6PBLf//2b5/qU92t+PmD/uMQ0fDho9+mEC3xdNFPdaLhX9T9
iy7/+1Rg6hu0eLE80MOhOjW9by1LEPEYsFLEgRzJAD2tQO5QBKOFs0lhuwvJrjJ1HVdYJ1alw4py
ahYd+8EDEwd4BRHZutypWd3rC9Hs4Rivx84RzC8MOlHVjk68LxxWgbmaq2t1QN1bJ6mEz3YxJ80A
9JLg9N4g4LrvejTrZ/gLkg/HpPjt1OjHSJqLWnFQrbeBt6rr6Gmci8ulNC+r+Jsb4EGOA5wxT5Mk
WpOTIh4lJ9k9qMyNXqT1CbGl9F4i+nIwnPoi2kSvgjsXc6uyX0ALT+9FNxXl15lPsGUnumDUwRIp
ZWnKrKJDnGdguPRQmd0m+pdXx5/mYhmqSxD1b67sDCgvqe53L9WIwE2CiyNILHBgk9iiKFuq5SNC
57w13xr09y6mLtEl6+mCP9x1mBgrDqKf8z6LUUTYyOmQd5UcRotWhmQBxKk4ECW0QqgzNN0O106R
bR9BXw7rD2NAnv7R/UMtWouxPe81uZtJlZ+y19TNU4uZ3kmcxVU8a1ucaD7VsyAKFqxP+Q19GtDX
/qGNPNQa/phD9BCHnO0tKlBmu77ViTM/ttoNNMhfn+rFJHll78t8NHeiUVRZcbdK5GESde4MMJPk
CY3poJWo35ulc60XjaJenN0OwOvMvSiOQgBPnNokU9wyfBsrhlV64C4CrcRnOkn6FRAArEnCUXVm
6OtVF2y2CZJgayHxqwVCTdjO7Fehk9WXzpPrS6nk1s5q7UdRdatHfusRSWibvQZdxSEBjrwyda+d
D9NIUXe9hpjpVimuY1vecL2OaJDz8QVF5wpnFWi64gxRqLs3vu4n6i4ifE4+u7ZdzwVnV7B3/XoA
7VAvnCI4+uRwd3KtaTFK/kVS7aRCwhB+5kpy+afzGotyeS66u3XZ9vtaQQjSq1rcbULtjTsdSY1j
E92ARn07aHnVrwyi+aLqQ5fPzGvR7oU2dOwPXTXJ7cRwQcRGvmAWuE3wlehdDsgYonQV2+ben0AR
WBvKX5MMdaCugOLw3sM3FQUn5S6Zq9tPoJ8oAXy+EpXW6GcH+K8GAZBF9o4NQtNoj5kTmaMpAsid
ch+QRd2LuJ44WAhobcy4bq+iefmIXw9bivi+Jht27QfUoluielIhHZdXd5NCwSqoy3DhGyEypiAF
U+AgeC53rlPe5d1Q3ok6ZaprIHX784oY7UqURfOneXo5POMw421bs+oOLdzng9NNMsqiHLq+trdV
THuzPl1cGwg+gQforea7r9UBiXu1ncuSly9uMzRp+DbXpzrs1LW9q54+VZtyIK0lFWfh6dUgXhcf
3ivXtw1sonFODEH58IYRPf/DG+n6kuncQJ57gJ7mMPysuSuRMU0wGENsNcONuoxIr3CI388G4PbV
7FYWzW0XXUd8qhdFdtDtGuT/S9U1NpZWOvtdyYHEnOiBdLwdUrd6K+pePWuAiRxEo6i/jm1h48y9
sRyXt2FE1d1FmxfKHDkldFpxbsZSCHT6QtW1IAAErGAcZ1Wv2oDK6K5Ore6Qhikb06AqtuEYF9tI
i235vjOIHchYssxFn3LqGAmqwjAZ9zRk3YhDnkSV7WMiyWK0Qx6kUuRk7iB0PBt7a9zwmlPOkFnV
szhLEFZXR4x8b/WqAUIuUQ20i+jqyIBqZ0qfG2uLjw3Fj8rbgbAefwmo70UgOVNmYGoOdBydlfer
ibpqumSfSaRkuNrtA/glquFthY/jnz+Yn8YF6Bh9DoNV3Y5xUKDxkeLC1yQIVUoYS6poUftN0n23
8USYl5D6L+5730Czxk99O+ul5DJx4Z9MTyEF0FSIo8VORTgp9TYaek3dtbkwAyKSIB3e6jKIVVlf
xCsx4jpYzINZI0G9wsfJY5qrRMdMWYgZzd7fiC6fh0xzQ60N9mKEaMU+bhGrltWbuIxN7oEV3q38
15k/TR+eiBIV33wzRNfDqOJzUUbVrld9DLfhuTyKvkKu5c995XY0SNMAfZBUbFkshVeS4AxUaitB
hokoToQCGa/5a6tgG4hWywboIFrF2KwhD/kmw+syz1wnTz7DoEyFPKwTgS/AT92KorVAguTammT5
Pih1AE2Vsg6BeCDWjFMjQiUweKazW8Otzp9aQXAoazOErSD6iUNXW28NcDd+jmT4xq4jiXobIC7x
aSZxiQG1k5loEJ1v146nDwX6qjoWwJo0S8e6dgCOF5h9+AoPyqkH+dXjCyBZGOhLAPjKa2EogKzy
4WHIOvh5UoSoWeshGZzKFslP2T168SjfKwE/2Gm4mDWt03LbE+/9d7O6uHIrvSRZ1pzF49bobGOt
uC3MbPBZmJxL7SFQA+8Z74GtVxDtr+1wfMyKbN5Pwmjw57KTijnLzJt6QVpk7WzirStaHUw1+FOY
UrSKKWHldQfRGujyhynTISVRzBx2nf0kpRCTYXAyEPRWcy9LUb1tbN9cJQTsv0hjcBLv4VuPGODn
Ng8sY+VXBo4ZOupUmKyORrEW6+QR++e9bqXzT2tlSJWswEdZ1vZG+Nb6Vidagqr80DL0vH5m16U6
CZ+NllV4UaO1oMUossd6tcObXupO70WSot5RHMbU2kKOzo+m5IBV6+1sUyl2cC8ODgCPPAKLJ0po
W6iYOdZ7rdWrCJ3lpF8nTdfykGXAyP1/b+GyNq+DQFlnSNFF86GWd3ndWEfRZVDd7mTa4/o2QMUV
asMTFFa9GODKmTGvjSK49rled4zOeZb510k05B3P/kDiU3wKCxj+xilcYyb6igOo6XgBtqlb6dP0
o2Sjvq1H3oMUL+QQbdes+X+0fdlypDyz7RMRARLjbVGDa7JdLrft9g3R04eY50E8/VlK/Bm3u/9/
7xNxzg2BMlOi2l0FKHPlWs1wlWHN/GiwxA3ZRiBuT0BF/YRA3HAlU1WYoArK9LOjTAPQ6ZDVtvEW
qYYlNn0P3HohH4WbkIvzvQwtO60emAeZBV/BHTIcPQgaH2UwAoVOp3TA7V3T2uMS8DkKOp5vUymG
hkHRhtWKxqA6izbMmvp5zSUmK2IZ+MtsWteq5dti8xI0LjPnUR/qcPcpxG50PFFD74uwahM0yZ55
cHstAnZw0nFKh2VMfooktwOqrLdIGttL5OyiUBQkpG+E4BmhIFqDzpZL2qCx4/5fr0aR2KMKsA4C
maizZrxzQDC4hqRmsqFh7wnYej7egWbdWQ3goNh+cgRDCv2hON1/thfjQZSZcazzOrVXtMjoXpks
h9uQhS3ASZmz9bCzvNh6Vq+Cehr2NKRD0rnQ7+jjE40qqN9eOmtc54kQd4UaeWYYXtCYuUypwMJx
7iAsF0ho/Phe14JlwMu+GWj/jnxwvEz4iTCQ/dF0deHRFMO2iTLglKoa1PDtcKkdXVzRCABcZXCl
A4/tFggiKzikyuY2AKpOEzj/yYtqfXeXh+xQmd7bBNYDwgBBX/zIYUIrWrZxph60sWo6sLf5qS+c
f5Z4tAYC3mU3Fwqo+kr6YS/kDQ2ntuwARrMjn4aam/KHvHzKkvTtalBxq5C+tJ09T9sEqJuCI2nj
KrUMcIlCzxqqPmtQrBdnskXQUB6xlf93bO45GuXOZAjUJIqiIR14ZMfA0RTh+pNjGUJDy9wKC8LR
9RM33PI8Sh5e0FWMYhNY+X0LwMd1OzTTFlV4cQ3cSFz0yF1BgS77w0tzzc5bUWzK3fBK89Hc/3k+
RQiQ084RyxXer0/OZQ2AgsHlCxC6Z0XoDxDg8ErqBET/Npp3zq7WbtCZEYJIwBp+1G0cHmKFsV5R
dGdHji8FH+/p0II19VwGzYbVrbzPbTR5ZHEA6R71LwTF9NegserTPHJRRms0a1wl9Od499Kny/7i
TZES+zC3U3OhKSyuOcQKb1CrDtHhlKL1JinrA+CC4JYCAPZhFH4aqYK/shR67B3sMf+HXHOQ0utO
KzfaLHPCoUhXsg/f1iEHyFX/P66zXHv8nz9P10+6D034alOlFpQ4G7broc2ybwOO96207/lJVlgG
r14pP6U2jw8jWoBz5SDTQN45hsIrNOVsjNZDL4maQpG0Ng21cdIBEQhB+NQmldyQkdzzFSl8RBPS
Bs1XEGF3o+TtLl1K4HxWpcnlTTe1G92sItNHUsM8RFVmAbqNe34b4pF3orFH93fyI5cj3U1Zte3N
23tNMEZ7ZPm0W/xAwju3S12oQraQ2Hm36cphRzU6c2o223Mw75jzaVZMLz2zyj3Np1k0wcDXZ41v
CmhR1HxyDH3mnmwmNYhKjujngFAZsBLVaXrXLfs0JAfZJFitId+I1tr/OZYWTqPwm2ODEa22r6XG
NZ/OTIBW5rNc2cpUs6509r+Icx1XAyoYyUw33XzixqIhA4xXyyMAZt85s8heiz78wKOVAlqQQvMy
gUDd2XDC8hm9xivTzIBxHk0OAHN85coMWdcEIr1IidLQqtB6D44kDQDmqXhmBpLwyAKBcFQF441+
XmPCO8197IhriGalZxwS/GxNvMdA4cKG0Li+K0rnoQnsev9hiOaQfR+C0GSnNd7sDUFWdolt0zqR
XgmUWC+W5N2RJEwCJVLSRBpYsKuIrR3SMBljOzlB6XeeQLPo4PJ0nkojmj9aSbxxAKVZl26VItfZ
yV1hRPxSotFq05XIk5mWBUFjZQs0KNeVhd3MIeSQWAAa0F5+KJn81YWWcUBqmF9AanrQY6Gfja51
oRT+LNErdmmVS3atdjbs8abljhf5uIXKQ6Kxf+ZIE81aQKebhU/XXD5MGoLrOwYspgSG/Uj2tPVa
v4LEx25eavkw5KYPGDvp/EGW5Ypnw0ucfR6zEIQJ2DFytZ90I62/AdQffVsatvSrxWjICbhb2i9S
ODDfiARp/RyzLLE4FtuyzKSWmfA7hVzx+IQU2jMaKrXHtpDWrujM8qbN6vRRm8BZBuDjj98DxgiC
F3WItAxRAUkdfTIcRF5EBqgLm6/tKvs4NNWQgslLwcuQvJ/mFjbg6S0w1v6g9NqyBHigMXBfgG81
gkNogC4dTTxg+apL6LeRWBtyu/xM0c0IKfKaD8ei/SctLPMgQPF0RCcp/qsqrQTBjjYUUMFSVpej
qISUEHmlCqEzOtQNmqRmz+exHbX8YPc/Sg+09i3F0XI0RhKpQys01LJkCLr2MOkztEHjwCdDaDdj
hYT9hOeI31uQw/onTc3sCDRwidRnlGXHBogoHzrAEOVUkxo39TZR10V4t8odzTxXpY6u9UGiA1BJ
SakhWKPknSeCTvgOxIDJa+l9fZlAVX5GA94zdp3FS5fF08ooouC56wBHMvpCPgdVZK0gqJc/B07q
rooi9KCi0EAF10LPbsfR0YSygXcwHA7JN9WnbcZxMA8NonoADc2H4eKl4P/t3DQNI98ZsCVvVfcn
7wCP4TWkwKPIc862YjtB+Qwodoma4XEIqw3ZRkAuJ2jvKreakvUFxCTVCiYaujaeweqNW2vlDehT
3E2Ctt2vLImfGrQYXPS+YnfQy0xXZM+z3lxnOmDkngL1ov0Zr2bGSzBV7QF/gAZKJVnyFd1tzaoJ
veAWWMDpodTaC9lDllXbNDAtJMZwkahpt50JOFELns3n6JWLePw5TCHkCnBbu/RlO91A/aS60c0s
fMB2EBh6O7d/Rq+sBf8JRYLeTF7sGLQwb2/W4JtE51MuxRoUFil6oFJkjWrVw0dGtBqkGymd9Aw0
nnOXV1C41EILT7P3szBHqpRs0fvZ4p3P4rE4dznIsaLQvgi8ve7xXeS3dEATu3lrxYG+s1NeKLHq
jw4ayji4lGXm7il2iQDPOzJhFjCnfRo+gNwvvxp1Gm8CHbD/okHjWKyVpW/1TvqjHWN/MuX4GsZ1
vJlqSLsuEY0qkfzXCOKJSuPIzyIhX81QQ8NHDqrNHdhtMvyKNF3cBWoH0gjPWVvQwvJt0QpkYmlz
4qhtCPmDEP0NWmQdPXCGdpClhoO8XuriRwOBeamVNZpC1J7mwzS1NmrA47Gpz22UZD9Yj4Qvr7zy
QQKYuB9cjW3HqdSekMGaIziaflaZBPGQHaMlKkd92FB865Cf+4bSs3EEs277AB5FeQvu8xue42P7
eiGLLbTrhjXF0oHr6TdQ2EEcUk2vumhCTyUUFrEpvcfm0u+nGmXJIDPXrXTGl7ZBHq7gyI5MTSu/
OCxfUws06FGxHYacypq6nF3mGCvXtiHPB8HAVBi9do0CKTdg3S9sdMqAFpcOwtb1g2apA7DmGe4i
OAW21mRoKei+Z7g3olKgPBSuetr/02keSpC8oB0Wfa+VHC+Rul+D7MtCDSe1sK1H40L+awrafNuU
oQSBKw4TcLfHCXKjqSudGzJxDhZx8Ff+FpLHfDymUpirCSwc62XuEkdnYdLs4velPoUl7p3mGRnU
1UG5wuJ1m1nrtrXze6tMsdE0k3hXMygUNyzCTlNP0Tjf6dPeMuvvQ5l5W9brE6QIoA+YjFlzIVvr
9ZO/CAf+R5uu5qLDD62pSwytldbN4HfQb1tT4XEhiJ7Llh/qmALqRdtgGL5Q1XJ2z9zRf57P5U2T
czQJ05Jd0dnbvui+uNEa5Jcri43peZB9LzaJhlZPCA9+HiaqyxhqqdkJ2nw7Gr2Htuo+Rjezdzut
SCOyU8R7PNlNwZq793i6JIV6r3YFAqZSsVbToSgDe9P09bRabHSm+DPPrPBAY0sxlgteQvTrv81r
3QFNQRQ5JFV4HofE2RSVEhZ+j1lWbEG8tkM16ieUD+xDVVm389+DhmC9Qls0/gDLvwhVtjmMTG7u
4H7+PnUekueTDRnfb0FYVyuDDfqmaXFnI3aBsuE/Aajv70JAi4FhhaCiIitvwiqD+jJ4QimKJjlh
D/YF5f1zUtsk57dSiREZ48Yzc7S7lYmEhlRYyFVS2iOUUDEOIY+z7SVKiWTTlO1jILquN7hbKfFU
eMiNnLCByiLyb8BecxAPxb9MVN72Wi75PR2mtnfWzgAp+cVWo70OJUQ9XGW5bmJb3IfrQQmH0QHZ
avCt1sh552MABkclHCbshN/W4ysFfDB3vbEFnW3mk21ZAzk54J4ax5nXIIedG96ZhXjVVJfq3q8H
FFC6nSYTepm/O/DO8QOl136/LF55+BmUZocvn8duwKAEShhFqwZSw/rCWYE+a8e8a3KQrFXqoALI
RAF0iJ2PJgpVEwFWtuaJv6+1LP/7WrJoX7woNg4uEyvHtpoHOsRGYe5CI+jedG3aAqRIbPLMfack
bfo+8+77TKgcFbRkhnAwd4GO6HmMxBVq8bnxFu2gHee+wFbmc/RyPZqhq/XJJs3Rux+xPo260niO
MvE8JpFzGQe87lUJF3saUuuONzlHdKE1Z+rhyWIPUtjGkQYUJMBMj15G8zEy27dGH0QHu6QHaqq2
0Azmd5DOWxsNfjk0g+aiA/ntUstS6lIOkrhnCjPaQlyCGn1+ag0dnVenAZfJPFXZ0oMceuACIAvg
9O9F1kM1N5VHMtGhBKvTzpkSBjJHhCHzCKRFjDjd6uQx0ZzqUI1m7FRbo+jtG9pKJPSIo1M6gMMx
WLeGYaxom0I22pbQ2WJbZnyy0QImqn4r3S26jUADKCBDoAX7QBqGZlFnX+splBgUnRjaXd8IwwpZ
byyLgSKzh7jgVkP/5LZWBdIpKbMt2gySbaWqqYtXhuzHaABBg5Je5KNPydl8gsnTkLwlSo6zd4HJ
E5weVVoxz/3kmJdS3mTCNxnahshuoYsImkZPUwmmrsAAo7/bG9ZT0LFXCDLld+TsWrYCSR57rDIo
s0omdmQWGYT4+IA+3JFF9tNY6M0+18tkTV4rbLRN6MWoo6kLBE71doF5ydH5dAEUEz9cIHIbdwsq
U6Be0ebSniyR+Bgi7ULDzAKgTxrMT5P+oMncPXWBjNaNFUXfKzRyTAz8pxCCM7cDK2yQWhTJl1Gr
LxQAAKUDsouQ3y0zIQ8ovlcGNsFeYL6kU2ZtIe6Cr5UF1vp0zMAPE+Fr1yuwy3IgWw7hFdDb5rvF
7kX1sK0AlESeC+Jgn6bSUCMwpZqLPl3oRb0vLB/iCF8mqwvrctUpfQo62EWHRBWd1jEgWK06LG6y
ySkU62lAIogcn5eY1ylrFIqRhV5zVtun5TB0fXPoS0CX3u0h0EgnPoJob/3vKVoO+6n5EFO00bhL
Wu87KQ+DK5mda21WKZ6Fh22lBk32KttREFnojBShIRTNzni3WcwhBCXBaYci62+Lflhvsf+2aAhB
rD5vItfxGTqn1J6CNiBW4Nq7cUxe5y2KstPZp/0HGoVfIPoFPK2KAL6MbaN4RLZYDZdYR61Wieh1
3gGRd97P9NWwBsDJPcY8q5DSyetrk6KBT9cmNKNklQMe4cp5lDY600FY8w8k7NwvBu6fyOEZwWmK
6/rIOICQ0C/iV/zNh5XQWv2n1t6RzpeaY1XsbU5gaMGpCaP6OCUFJNcH6cuswK4YGe3XFvfnVQ8S
l7u66UHnoYfYfYlsem0ccD+AL1L6aQMuR2eQxRoVlfgO0ONxb7tS2zGnKS6u4VXY+aAPi3ugW1bk
YTIa7se+YS+fJhltrYFt1SwubQ3eA1cyZ28OnsygOoEXSPQH1c42sXL+lNTjbSrd9EfCE3RS4u3t
AfyaNXpMESE0nT/VQ39L+bO/Rbyv8R8j0MQGcXZ0Aa/dLvkCXorsnoAO3UZHdevJkk2NBjDxSICK
Quj2YQTH1gxzyEoOqCfUMLZ8BHtVB77dXcnz3i+g9X4gJEScR/OiNL9d06ISaElalDAUaOx05kU7
A6LuMURLAC3Ga4ruDPehXuUnaBtgBwJxsnmIHvrmQryxBkzInYBhRZnIrkx1rOcnWuJ9HTJB0NN3
Ys3Anxn0/TZAj2i8AslHeJpsltw1SkivEyL/0al9eut5rxA7DtYpNlpzhNXq/UoApOMBabe1mxgN
VO/5VNABNHdFmRpwQEZOUv50MVrgwYbMpYatC81G0aZaMXA+qAdyaK+LcUJ6TWbZXVaCS7RWfG9d
FY8AVP3pqG0NewnlCJFRm2ckvYdvsXKEcWmeGAcP8XlEqiorGr25vuV3Bu5k2xEFatK7Wwe91L+1
yTOUQsFB1Avdjzw53RrAN53QwA6KsLeAvI82daoBz6fF7k623dbSW+doy8By1kiXJNscRIpAGRnR
7I405hwj/HtAPwS9yhStd/uUoYmd/mWAWW840P/P3Qimj8UObpyNmSbi+S/xtrKzyCuAbGzARVaA
3iNNavxKVU6Sxrob1iuUjS0I2iF34ZXGuDLtrIVkbMWfG1Re6hZJSCQHbkXdlSti2ZRuAkorDXyH
NDRt879PqgwT4LxcnpGkKkB/qw4aeCoBL4R+Rjv9a1OOGDJlUIQZAHvSoYMOduPScKtT3Eh5EeqQ
j9amKQuwu6sRHQD4N6MGL53K4mWdftehVkwjUDqCjwPIPkgih8fFFI91dhx6/SuZ6GB3XrF3ddbO
M5uoFvu8tn5Boqc7gvsTMkbdmPQQBy06H0ToFmpMQ4l8uzKShyLpbA6nsRlmv/JU14GXScYTtkzG
ppr6YUVYS2NA9w3ey+GhMcXQGR3AkgbeguS0mEHfG3ersuveJtQNJLarSb9LmAMpI631HNyTNYa/
XFcHG1mF7jpOuHxseoE8quVdmA4slxhLsIfahnYk5zToOhoqIbROXte1qhuIVgc+eV08as62dL6h
s1g+WuCCvkIOoKjruvOLWrurBnCLUWRhoTu7krm+p3VYjZ9OYw1yQ17WdMPBQL8r2DDxiYDjiO9j
Vh5oWYoAEhKEfVr1QKMoBxEltpzViVZDzqoDiX0lQaNlQ2/UhB6eZfTYhk2CfQnQzIqCRwSaKCiR
3gz4Iu85aHTP6MrGrbkOy8cK5BgrfYAyW4E/WoCETwi5oGath/F404U5ABcqdYrttOFHkajAiodh
xgrBV0AzJGc8lMDXUppottFMZx23seGnQfZboHAgAhBU2VbPK6gAW6i+aaoEF0zWCLj34Hv92N6S
iZx2AwIb3TOHLUWQw+5A5ETzybYsYlgdMLpZd0t2vdEGSNJAMwv9+sap7qr8phTBJZg0E9RfRGkV
ZgxEVgY4Uqcg/pHhWQ5yFeURjYdTaMEkWxvawSsygrsZ4XQ6h4K6Mt90HcpSkKdee96zKFp5t6QA
pGaiLSCItBtKHJAjaswRQthNvcYNlt+TI2UNat6F8QyCjPTgFEWOG5/HdmbWebdlC12DzIogqBBM
k6/XTvzcDm6xcqYs+Fa51e0wICG/GqfXEhs+/FWLFh0kffUrMbMna0jy107Dfy36l+UX7AeyNSC+
zaXrCyQETMs4u2KcbmTodIdK9wao8rI/rlyM5scrW+rKmihvS1kgz1Kkryjaf7xy3yVPcZnpfpyb
PaS/8y1IzMDGPZnaziyk9o0P+J57XcJAhl27G1D8eyf0/PcH1NEhKjjE+n0CQjPfaaryxWq6ZwXa
xvx/QG2ESueUfNMMTX8OeydZM/zo78M00Hbo344PURI357GNp43lTcWjIwIQRgvT+A4hjbePYeBj
aEEYfu84koCfPoacvD8+RmS6xW8fo8aLzZnjPdnvRvyeqwHyFShCZI+ggi0uvMVtRY1MT8cBWL7c
kfktmfC21ay9hnc7GtJ0MQGrRMOWj/N09HU7ja+mojEAPeYgRXYmM1r3XFgQiDeyC7ZaACa01hV6
Ata1D1USBiJIR7LVYahQv4rrCiTHVyCMsosdvE2HJBjqiZGFbILZ6aeuNd8OjTpLAH+3tR7oUjWy
o35CbiXlSJwqD8h5oNpj6HsdLJVrEmwwDWQXUAKZTmCDhaae/oPMUBeFVIyKIp0aisonKU9lpV/w
3hL4UVmCD1MOZn3qFYMKHVjb93g/Bhl0BPrH/eKANAKi9fdoOdabog1uINfZ+Rz5sz0V79IE3Fdg
mHBBhgqcNXnBee3tqfCXsQlyvC7oZe0g2MzAgWkQYhUEg7srIqPmaxJ/N5QRmgrujoTdSSyezsjL
wOK2apW3aoGd6YYWqusgCbubBH9kxFKrRtLWH4nClnxqtPhUpP4e+fs8CAzPkSWvORrJAAsLBktu
khYcSvQKOL8NknGMSuiEqJdFKpXTYY42W44uX5Tml4MnNbmRJd5+B2HfxKbGAVKI5CuAXesy9ZJn
GdUlWv1gJ27aJPLAZFGls92VimHMDeSrsi/xBjN/4fVtwD0MuZdRMbbToU0YukWGLkK6DbbFG6q4
zGkngB1ot5inmbgNDTy42nZAp4Uq83heEK5HnrEDVXec4n6aZPP8KWpwYlVbPKTYwV80/Kd13Ebh
wo0cc+3mAgVOJcw68Ga8VBL/pVTW6Bn2bFReG7nmXFJT51ew7Gw0PG+gmWJ1Jy3Ffo2Ualhq4HWO
CTQRKR0byL7kgKaL5kjeNrUOErQVD2EoTFqDzD2kRU8iwxq0JEceDHikJFtlokigYNWJaymrCvQ7
ACpVPBLXAsT9IGtx/WkE+6xf8R6ahkHgbCvTfvMm2FbTVDL9bb6KIKeDBruNBU0ar/Zrpy3VP6WZ
CcydwqxO+Kc0M2e5bon6RN5JVcbJi+o4glXdfPHSr4mGwmEf5/4tmH5ruKslp+GYR87o57anPWqh
/ONMjuzNNryffYrTYmi5j0097po84UcxuiDdUV9a4CAeZDnKq9W3/Fh2MoWqIb6cNei+OXYvH+z0
ZQ7+jR9icIFOfTHY+qa0HSSIQGJynBrBjpK19hqS8HxFtsXxtyFyCaxa0bzFzfPJXrcCCtmfHIZa
P8UTd926HBJfmiHu6JAV6SP6Vx0gHv810Rl43TwfnPLppiC9TDKWcQPaFNsFBdrv0ZEA2D21vy9m
LsNouULmFG9XcCxgtxRrnOezUKQbmrEE21p2DYdsr2lg2UT3UryqsjHetlD5hJacy/btpFe3uirV
aiLzjnoHiIGq9OJJ2zw0HijeuFVBt1VFkCNrzL2BHrJ5EtqLu3UDcTNpTMEt5EjblZZ65de2RDnS
Ypk4ZkFfPkOPbLbXEipFECQyN1VSV19LvKsaRlE88DwAW1EmgTRW9l5NRwdUuEyvILl6De3uCSIX
xRrae8l10JFuoTOyDcomlY3O/t/EaQXSC7kO6vJxFIbv8Ql0++qOZu2mXrYvJhPyKHVglsmapJnh
jwPuKKXg0K/YdBNIsD2I8GggyNvWTWzsSOhicvitZRT6Q5KNyX3UsJ9kpig3cvVdbpryRUXpnrPj
GfAwhWZe8a6JbmYLNwHU460r2Qoh1iOaHC/cgj5JDKHmtQPU9Y4iaIIpke5UArBXsqkJvQ321jkP
4LIwAogv2YC1WzwDLl3vg75mG6FSXw7sVmt9tBfYFr2q+L/ZhymF+mwVrMQoutskH9xtwvpiU+Qi
+wIaQ34DXUrPF0GbfRlEjaZlJ3RWmodhPAVISiidIwo2OPh8+my4JWdSxtNDAhKyEK9OA3S21llY
sEfWDdFlcNrhpk9sV0cazm4PJR6W6WowwmBv8p1hNU3/kxxaAbqrY8bG9jCHQ7YPejMQoQIYqwIL
y1SOt2ZUdM/t2h7N4VnXmhaCU2MKNRMMw7JTDJMaZGDVEKqkJcQV0MpCw2yEglloDVdUpr2L29ln
MuOvC4aiECD3MqmxpAsVtAxCMDfkdQz5Gpiy3SYp9nfL4xbZkVSuImRIoAXw4TFMT9vl4RuMG9XU
+yGAfIIUWOCcIPMyP6tpIkMOOgIZ0skEuzv2kMaw7VWVLevG9iGagm3bifCOTJ3uQu9Y1D/JR6Zl
0mL7fVI7TtXR6IafFP9/OynqgBYD2wM+Wte4yJM6450Xh4B6lM3Aq++yDo9ajLfNax60xWOeBP8Y
6q2rcupo5eJl8gw6QT4P7d+H5F2CkbFqzstwSNBxZqRhtfa0fWCqzuKRu9M9RiH1Gfd/HXEnz1dD
alcPgIQw38oEu7jMkFvIStcnEMH1h6GBWI7nuM0d8st8rQEw8WWqIKQhi6r+7lZi3xjA264KwLlB
UgCh0Ix/h/KOeLGZw/wE5bZ5yV5TtI9O/rbkMAGw1A3W25JoKT+F+O5GbTO8aAXrQc2IM4kevBV0
DoaXvME16WxQtr/GFXwCTawHwlJ/bDOxJW2wAGmVs+2A4qICcfKGhnVXQygcipykFEaaYWXGnPO7
naTFbCQw8DBOYrwLnt0cssErnJgBnj8rSHXMJx9d/yVGB+Dn0E8R34Yd79ZicoJ95HnyxYGcdTcU
5VNjFPE5BUP0aoSuxwuFRVB63IMjGDqbprMqWe/dxAkLdgLNims0JpubaCjxf12mU7fmRQrdDxrL
1uxAK2KamxGiQtAFtacN150dsEw/A0uGe+KtB+iqvaOzd/tiIvtkGXM8UdyTyVKAkRF2PFXDPdnJ
RM7/0f5pfXzHP3ye39enz+kRouN97YFZWw9dbVtDs6EW/n7oQWQrWXfX5Ql436vBRekij7/X3AmS
DbDtyP/UHUhG1IQ5hk8xhF5iB6owMe7Sfy61WN6Xm6fHoPS1xwwK4UoNwSws9S1qSt8z3HRLNtJO
6MB8ejuk+or3DLzYeJRyMzT2KI3qM25scFNzZTVud3bAMv8lqvjbAzgu38JmGJkK89qiO4M1xP6S
/Bs2teMfq/0eRtOLIMR/sY1vP5+wMYYC011bWtCk55VziZrIvADtOaB/GF/0Qj+lLZgtKLIxeXtj
29wFVyLDpkTF11MEqkNRg+uWYqRm2au6AZqOocYyx6grgH3Z+nAFfT2Hp0MwnUAbcU/RtOzo4b7F
5+KQ3oyH0QFqxQy07CaFDuaTXqIkEThBeKYhqP52ddZGVw2KdNdM8rVUPa5Jyhm6nppiRcNpMvgN
yJj12ZuOAkCYMc9vyEtLCghunGmolpQpOPloyRz0OmkXtmcrDECLonlIVgifUd5EHZo6A0wccnAn
yqV0YTlBEy8KtzQ0EjEcmQ7Nor4S+WOIutHVTOdUCgXUFSifl+lNU+m+53Qbo+VQKQxj7zJWaFVj
Si20HHrQTjgtgMZdD/aHPyMGtz3WIx71nyKAnEJaXJU8/rKGg/37eow49OHxzpKxDZA4SKnY3MRx
UrT7faxtiUh/ts1+kOqDZL+qwQJr5ZqxsyoTVQkGVlN0BFcnh4YomcxDQtgQpkYM1mxaMDXvkwit
Q1HvJhpR6PtEhnaEkwjRSh2z4q5LkyPkB50roMHO1WHsCW1c9RkksQ4kyyt3g/z2uCFn62jeWSJl
1SonmfI8vS2clIGVFrOTyIo3aKmvtzTd1RsDO9H6+zxbTYKUxg7w/uieTLrb46UKxM87+gRj73ZH
AT3gFXlpDYYaXK6z/kKmodTQQTQ4yQ19BKhrVweL2ToAIP9+IjD7QPVLeyBLq2dQfZq+B3HU7ykB
14AgdzdVXTkn8IaIt7d40F7ISV8yVGMh+h6LC33BRNKi7eP36U1WlmthM9A354m7j/AcAHbX3bde
lT1aLM4fM7wn8TEZ78KK4ztuMdO3mGhuyAmE9HTDQZTg04T36bhfZSBxlc7GtYv4lvMrgSYYHkJr
QHonsO+A7z6pUFSuhzH6Dhrcb3YHfR8QjXj7TECN0UlT4xUTyU8TZam5aysGaCZfa3rM9paC4Bta
JW9QFjcU9KK5oC5srYKyTrcuWAsGyCC9dEnEwXaaooKhKoutknJRdiBr2Qf77/GoGZ6ZV4tuj9bl
ERDWBEgFlfn7lAMsnaj0eYSCxuL4kCysKRPoDGDVzCPcw/u+AJfGEFyg4hVcbANVFrwee7seMrYX
cAQg52+j9WtwvRNFsCA27sfu2yQtK/ZTT9iKPvxX4Ax27FuKHbhWS1IsrUFLWlUNzT51hapnSN52
UO8OejS9qZ0d7ks2ZPzCdk/DmulrAVbYLxF2Hnht+TOMHhW9BQVtL2v/Glap1QjI/B6m9jHzamSn
i2qd2SwXpdW6HozKfTIAOAFhsl07JckRumDpMTM0cyeBQrgTQwEYe2G41y5A6rpiVvGVReJrJIby
VxVD7y5xRrHiIyDQtSh+dV71VWoi/5pVeQxpnMS5SoYfc6mJ9A4CFW9XqYzx41VsM4o3qIPVoD9+
rbj+xhoDpenhCMwWccR8MEMbcqaV+ZuNJikKDjc0ILHhuZsUubcrRGKKg4WSDYR5LPNKtrB5aQez
fxgMPA48C7LD9QQurCUe0leANDY63lJro77Mh+e+nSBaWpj3lhztA1cvqzawG1sjkTHK2FNzh2L7
CLTr78ZZPJ6MXEXGG/MwNq77s0j0kw6Wk+XEsY3Z4v178ltMEXvyKWqrV3pHprdlelGWPcTmm0Df
k33w3DvBXWAf0ulrF0J2YEnvUhpY2U0GsXPTDrfUeSCHpzKEUgWkIox1hDojJOfi6ZYHje5TgOU9
JW1l+iJHs3rdhKnfTHq4nSLLvNWAuJ0PhsfEyWvMTZ8FSG+Rg0IGyC35OX5kW7L16P9b61YUQpiu
a+76AXQhrZWM2yJv8PerCg0JyEYe8NIoX8Ce60Ci0tIOnRoytq280XkuQUtztFyo9wmlHW1kk+N3
DSj8J0fLwYRV/iol117ViZuUbycG+HGTBoIgloHqYm6kxlPltu1adI15NxjQFkjqKDugYABGh2Dy
NiWDKkJsBLmfliDfCc2pxjcQZ50LtDeAPBjrBop+8agbm/8cQ4F0iGOwnQgVvSxGZyL7lueth+0W
P9GWsy/EdM+06UQyZEnM5L3y0Q6TfDXDt0VtTt99/20e+FDAcj+arzVkGVYgPhJXwQN3K11gbAbQ
GJ5Z7EWbrmqMp0LrvmXFGPxiEXjw8Fb3A3TPfDWqSRr7dxLAt+MZDT0xmDU1/f+w9mXLkfLMtk9E
BLPgtqh58my3fUO0e2AWoxDw9Gcp8Wf89d//2bEj9g2BUilRLhcgZa5c63kahnkQZFXnQU2JgBbg
JlrYZ6ekdrQgn2QaIOaUnaJwAEk79XRhOn6cUteU6QigOMV0tAYk0Lgqqyw1FIInBoTXoQWWnP0Q
DBpa0Tb3mp1WQVm18dtYyBvmoNZr1cvvfet1v1Ay9Tv2HO+Z5RZ4mL3BvsmYnkH3qY2P+GarSzZa
5qa1PfZgpu1LEka7SeWP6CDL0Qe2JkbdOLVzC+nizBmOBmWgvvh8dsdePB6p1elQnO9Gf9oRJKgc
oFPeN4jozQghBR8CJcvfba0LBgoSpSZn8hs+xxLqiOYjv/86H7i9oouXdWfwb6A8RWfaeomw9Lb+
CJZ0YG5UkIbbAAWWjguqMoWOVgcaFELbabPYptS/GtpbjW33MfH8CrtkXRvwHUbruTnIwr0ZZZGi
cjfxES4AcVKiDtQBJrtwZTk83n3xxmp53Yx5f1mcHaaIvbPq4YsbhNyTzeAUDbjAX0AQ41/asnKs
VYd4wMG3wpfKNMPr2GLfsgb8futaIB+bXVBzNa3SJNTwdBmLNfBEEDVYnk+DmVcgs97Qg6kjuz0K
+8rzrlhL5Uw9YY4M3EpvARBM29n5j4cfzV6YlgGyRZSlK7ZDV9EjRiZHXSad6kR8uHSRURqpDVQf
sBlqCGngffGLe6OM1+ToJAbKg6yKWQfTlrNtnsEaq30DmTY7XhVVAbkJw7Bvk2yq907S5QduOePN
BCFIaMSl9esAuUemRdovT9Z7tzTZW8eKIaBBhZvWe5kbYB7xxXhjYcp5UKG7F3oi2LzbI0bkzoNC
4Npu/XTcmFDoWxWqUsFVlQp0qIY6QNDKv1i2NICrUVt7cG3EoL9C6QEIGT/8sGsCc0lb1cCbI+Sz
+hysl4ncQR8N8sZI59wAMzzcFJmsL6YLhfrWLFyI74BHRU+a8Vj6+h21XGWiM/CW5HvhqvIENZQm
oQ6uRdlWrwC/Y2HDP2bx87xbmwKR1MTwwmTDbWw0h8wEIeFyKeSW8GmAoNnTbMOY7sM0ba8tSBU2
nieTDd1Rpbqt9IQ/QMnNPFOrCf3uwmsB3j/00cGvdblxgbjYpKX/YUPl6l1Yat58L6Kqll+qyboh
f7oVQR7fbqJY1ptlIhm2txZkiy80D4LDoN8YWYogEyhVKsV/ZWTJ71am7NbpId7dhmCtJ3vrOiww
GsM8NREfnsw03nWjZ7zm0oCSNW/GHbllSKHnBjb2zdSbx/827WRq1cqVoOGiaYtQ8qNFsMBGE9Ye
VYPhpnCmbkssZNRMEVv/0oxVkyjL9KYON0tvKBGU0PnvCK+Fpx6aQsc2w19JTTtGtLx0PRQiqN7U
URyRcQVcomrqKbCHraLppyZSBsklq7psbkaj1C9Rpf2aZ0LG45pG/Du1otZxrn2nP7Npmp463nY3
GnTEqC82rPi2yf0r9Q1ALt42owXOAFwRjBr1HRZY+xAEK0+JNmnAFI1b6it607h3QRhI44Qjmoex
SwLqq6YoeXSL3xV+eTuZAusuQt4/yIJnoOXK+5OryJ0AG7b2qWlX0NIBX9Tsgmqa2nKcO2qlPDeB
AUyMLTV7YyivPPOv1KJBHAv0FQIE/YmaNCXzxB3L0sdR0Z7kfZPdaypqy6vY3mGB0UPuJq4OA2r3
r+SCpEx8hQbFYRnQFa2+QyEAEBRqEjqIImnnSaKi7g8WoMsrMEz4SGVX7iqtfaCZK9vWVqbmxBDZ
av21LabwtsrL8BbVkvk+gbzRSief2kSZHa/ElXrpQM7jkfuRezs7ZQ0eLg1+A/O8mQ+mJN3Jov0y
aLkWV5cxUlDY+hl31ii4AobEj3Tz5ODL+VwLFDIBWpvaX97+QzLmG8EQBK86fZeKvN+7qBZ6iGLn
Z5xOxQ+u+8gcsPKpAF3a3xyyhj35Y1nNDnjx9vtqxKZLzZBjs3TPwCOzSlxo2nMjqi4s16wXs91O
YZG8VPVQX4ckAk5bmQWX8S4DcHyLZJT1sgz6aGK1niKSNU3laX4zDqaPeySJS5T3QR7py0GEALzF
/QiVX3Q06t1KZ5B5Z1dseBJr8Ndk8U0T65ysLHdhzqGG59g+ZF3zduO0ZvrUFlgKJl3U/SwRq9JM
2/7dIo1VsTF9dToENXLgs7HTFtgeYvl9NKoGxXZqeAixm3n45OnNE1Ie/SbNsdpvFBbCVfiItrHx
umTiSi2mg01h6rI2MEYD+A7VKzz50RtFKJevnRKIKTX0c7zvDXyr+2AwTUBhjVgACuF7VaOSW6BV
wQ3ygLy9B64o7AV6ZupvQj5Sfwhut7Vp+dOJBuZqYEfFLdPwWOfJeGSqrKLuPH511Bk1IzfEfRr2
Z2OC1jZYOMDPWJfyTG7kMWlRuesEyGIPAB+JwHOKGhnPUZtrA8I8LVeJoctbo/eqK7AvGtCsSJ26
sirx+6yUOOk/I6wo8+9ACAgO89z+wVqvPdHLSTSJf4UM2q6L8aYPGjPqt2DSa9bLUk8NcGXencgk
QdO31T0LIGmER9vUHd7CvDqAeEf7ZTjGGcKl02sLZoGAod7/BrxZ2t4Rer9HeSlQm2oQc1C3mOr1
YRri8mYKbb7KRh5fclVxmiWAR0tIAs2tT7vTOrxdF7I4cgtcigvJDGCh0PXRBAO7qs6P1JHj57Up
cxs5fjOEkqvQx0sNhrQX8buShniJzCECRy5Y0fzat15a8H9tU0MOW3ICa+vHGNOt7Rfjhx3le1nz
5E7UVvxgFhaA8bkO+qomTR7ytmzOeOK8UucUx9UFFNUXPrj52RqzfA1lXAgsqqYv8AZc0SkdQi3F
I0z1jEOGHgbhTiXU427I2DvvgMTld/bI6msO/Oiq6339W9wM2rqsTX6gZoaMBdQx5VNmqC0YcLar
GMww38K0HoCt0L0Di730hKpTN8ByaCWytn2eiii+6Nrog0AXMAAIyXZrrfSiY6mayq1VbnpUxxfE
K6GJFjVIhgGFtQaVTXyk5qeboWYDWAzcaAQqmJp3VHaAYasqv/suYuoqYp7qjQTSSnjXweflGRVx
7vrTAykJlACkUgau8gg7UMqTBzSJyu9R/TEHeWhQnAMXETiS8UDS7zsk0zZTjRqQoayNe5TSG/d5
628bRClvyKNIUguIA39YIToFnl2WutMKT5vxQM62hcLsdmyAucJQGtGoORGObDZ2KaciqFxtO/TO
qwlNrUMGOqZVp5hhnCmsTtSESI315Ij2oxkNY7JNUKq8HurW3VccgmG0V3fxV+/bUiZr2shTLzVp
t744250MTwjqpCvKanV2B6rglPfbpPE0gJQLcWxtyzvpQG3N2bEsBCXXgAwrDSA7pc6acUh2IzBA
80zLgD/nRKQIqoTrLMayx8wBdIuLPrv1M7zRhond1SGHCRiC02B6b4upT11IItiFDKIuF2nA4qJd
p1qXbed2FU2KszyxDnPbCPHyrUt+pSnKws1ux0Fgf6gGA283z5+jxBYkdcMxT05FJLMzVjsfh8lL
Afb5sx2XFZjXmxPZaUQX+hZoVHWimrGuTIHNpz6EYDBDLaUVauaKbI7qwL+/DDhAUZuFBoTOEEZH
GhVIuzgpHiZndB6HFjCZMbkRoJx7JIulTQfQR4jbVpl6S69XaSXYiTw4MhLrpoUSWqM1LlZUKJVs
a3BI0dAYUrJHFGP5K2qiJNa4/g9XYlYtbhNAXBpk4X2RO6iUnuri1KlDMlhoizEugBmaihOdUXdp
iwHkxNYA3sbPMRG5Uz95VlMFPp8/T6lfa/p6AymtZGfnUbYm3fBDoarDKvxO1majy4sAAP/i5Hm2
znXTOg1u+asNM3E2pPg4RKktzmRzPfDrOXZ+os5JeQiwNSCO9ulCPQMq6EDpDF61Qrtb0lRTz+KT
Ptav7WdluY00A5koTUUHrQNFpfKiFrnSwCnu5oFzRuufuZbp/z0X2T+vuMxl/nNFmtnk3DqhFhuP
TzyM6gyVt4Tg9T6b2O6YT2mHx8rSi+XE1yb1IiEe52ZzsR1NXgazDQ94tR07MwVih2zzqQeAyiE1
jCPZ6MDdCvXM6oAyA5CUvsQddhDg7WrZ+KQBfu+l2kvV1eU7t7wXDz+Ed1BBzyfAk84n/+rSw4E9
QyrjqLq5Gvk/TPF/7gMJMFR5gb974wjHOdeDa6+I6KGI83jbQKd2ZoewGJRdqkp3rh3+5GfTe0wm
03r526DQM5uZHeI/Bw1pZb1Elp2cJUfxpSi04ZYOXcJyaGUGi2VCIO7WTdSCPIuV6Kuu2Cx5ZeyM
BHtUVxrjl6G5CLSwLsN5yt4AV4c+qKCEuoKK6d3WYWzsshBEsGSzkaFcNR3joAbl1aZHTf0hZG3+
PGrTjtcmQK3KrluZv9hlVH7YGRjbDjXwdc9OiT3kp33x/7e9rFG/RtmrOfGlslegvIQm8zgny2rQ
1p6F3zwu+bO8N+td73hDsOTPJFKYiMIm3nZJigk7es0jeziRabbHQRmiooxybpMWZufYqh6XSws8
cHZ1HY/BMk0T9l+npo7RyOepaSIdVM63wjWDyUCFYOtOCAzmgKRc88p1A61pC9QBDOF17sETajyg
ruWpUDbya8wQCopAkOxohnksTfA5iwS7Dwqa1KSfByxP55kW0zJnnWQ7vG/YiTqBA7tPnVyce5Tx
r4eCYcWtFjLzygMvvmq0kZpVJg880/syH0HVpZq0XHF4hFybDLMT2VwPBAcAhd9Q5+ym5nWRCt8u
Nm7+XqbVRu/rtDTI1xDMSmWbYR+FZRBN24PRmjrp0H1OG7bYKowVVlVDpzmHqsPKjtYzXgQcBDVp
PUNN1+slCpGQmlia1ItaNtwv2dmLsOvpUUG8C4fpu99hSxQxvT+DUBxrPGozZaQzOiQhh0Rs1uxo
aAiWdbw21BBqLzOEJQj+rb65/8M+z/zlImPuJyvmcblFiKM/DCx6MO1ef2MQYvVDJ/lRiLQPmiH1
rpAA7s6g8UA54Vj63436Qg4OVImDkoFTvh6q6sKhI7KmDndnQWPqHcrO9dqtZXLx46i4xhOwB0ht
JT9c87GvjOm7haL0NXRsuVo2hzukiBF7aCHciXfu+FbodrtKMiu65dy1r9SBLQBqK1SHhhK7uaPS
wL8cmqijGOojM2JQKzoKAjW08p5ssnOAshv78b5GZHBrRZq8CfPYvDEa/a5Vi9oUqSRqyU6LtxoY
86EIDJHHiDHziKjKgYpalkIXakLd2TmC/HzuJH+y02FEaunoJO7+T7uaFuzQ2rE0uv0Xf2WnC2ST
Fp9QkDN3/jEc1bvIH+ty/nhLvQ25ARLJT1OV75ZpTWDqL6kng1prh4vrIqEzAJN/04d4XaPQLLlv
Mx+w3xKKDUPj88CwjeqFtQ3K+GSTv3keUABS8h9+BvIk7orfwubrLCsY9EPvkQxKsUvJ26DyrfA3
UmeAcefZ+5D8RI1e/WQLMW5iPBrPtc7Lk4Hs6nbybCwqQT6wigqv+2GZUaBNefEbHNzPwhntF18b
ENxH5P3qarp+gCqqtmPYk92l3OsD2enG22j3B+ka+W+dTUcx+vUbQJsQ6AL7IRPtKpb99KCbPN2F
dp0da9ZmN7YXR2vD7+UbkPS7scryX/oYfxN5Oj73chix+zT42TeEfcadXW5Yz8oXJhAOVK5WNx0S
5sWnukmcoIpSAQpspz0lnjE9dK3xAJ4O5w0azVBzCu3uDP2w6h40be9kxx+DqExfywsHbd1d08YA
UifeWvNRXAcCzOiqFTy51EaMzb5l9e+Ns3HThP8AuAYyWcrBbN1xhxrKeJOaGb9F8Qu/LUMUeCHg
UCFe7xS3BrTXvFVV4BNP+Q2ZUMOlITMtfSteDVq5j7Qu3UoF+sC/WrszvTxZIWwsj5Z6780dIaoF
prC8pVbshuWlMOPLMigv8dYf4wQknp8TcSSM17iZ0q1GEBEsqD8mJh8WG+2q8JofRPY2KT7OKhPj
qStW3FGUbzPx23wkHzp8aVdDNJ1aYF2F4R0hYbNyXLB4lLl1nTELE6QxEBxIt4RxiLjZXlCg8Uyd
ZHJj42Ja/Yd/C4Q70mSRc9IazwmIjsIum29lYhv3JoJm57/Y+5p/tadm983J2w//GgCggNgr8Lv5
5oepeT9EqKaaI1k87NsPflckQc7MBTcoYRKoVK0A/0LXdOCeCO1bfDHlUw9Jpn2HEu5tN1rGtwkP
3kiw+B2vMNCntJl2HoUz3UCl2gNRBgqS1UjkdMunQY1sSwSGIreaR5KDE6IIjEZaQFTciBSi4+yf
kXRNnQGiSCOd2NO/tQAfkQNWeqi9iDZF1Nj3QIinW/wz/LPMEvANQ7x6b7VWhbxAbEEtXOjQo7ZA
r2qZ2Q9IF23Hik0RahLjDTi6jB+pjcpCIGbTZ2fS5do3pXlTykjb9VPfHd26G8/Is0N8nJX1fY3H
PMrzev6KZcRjmAHcu4rvJ9GAMaxilVIVsV9bTefB3z7bJKz/+GxRpX/5bImmQWRX1X5R6VY8tEXQ
WnF3nIuzVBOo+e5IZV+tqd2jjqQ9VDLL5AqRVVDIUbjOa1i9sRIwBsxGF2nbjTfE2gppbI5da8e2
A8TMgngI8a2TsS0TvKMj5zwpFa9BHbjQ2baNIHbOqmFnDYwfNUBCLtIVw4XO6CDSEgxloeuul466
Dt+TVg9XRcOGrZVG1sFjVXzvjaqkbQTVL5AnZ5R4Vi/kMdqWifym9YTqHxlAjz06DniUWEta/0uM
fz4lpwlOlAJgaeJs5RBj2w82uhHBXYd5qEEJ802tYMWt1XYrowMysAcs6NF1AJG2s+kbuYU6aE6d
qkIErsdeI0m67toptz5CLZ8a/je3AXf+jgOKCBkrJp6aotihlBt5Pdx5W9OJp12hmjKvghS6IS8Z
r/VjZrqQHdcm/VV3hl9j6nu3SDQPN2DTRsW68rcM3w1awZC5UtMWgu/If0zZx7Ql4sb7qUBlO6i1
wbC79YAZC5BdTA60taVmpafpYd74ql5UbCRfmohlJoe01pGJrlFd6hFwNUqcfmUYvbPxua+fHUK7
4iXRu1uUZ9x+XBHqNKeoQ5wmn8zujCIT0EsUIKo+Q6AzNLdRhaLykg1yS/100FjyPXUrczdwU6CG
BYeER/2lbOsSpfy5AwYZzx1WZEzK9sPHcoUIqrZF9ld5U4dg0QD+SygtZBWSt9BaFxchQ4AJoS8V
dCUkGmUGND9S9zjFyqvbgvGtW3kITQ4rMjaqh848IGUOZc1uFntlmKD+mHuFtTYqAA0HrAwcvMZP
Ld1ouIXiS5fZuOfoNPYeKitPoXCGuDkdkKPKJUK6/7Q78Atx8PqT5ctIak9ZYkCzPKC5ljEQEkIo
Xh3Mglkbe8jd/Ap6sG6rgwv8WhmhddHFk6HgXnQgM51NsbQCNx35JsFKhWEPEnrnKSoCcsnINvq8
gX5PbG+WGZpEf8LuJAZNnyf4SoMq2dFXBzqLMqfjYFJwYcR+zt+QtZsaG/Bd5eUwG0rn7bgnHzLZ
TvnPaJpyaZMPNcuycOxg6XENVq4NF4KSjUTCSPLk45AiGtmgXh7tfPBqEA5Fv2ZbTj3k7jSs3PaF
9psikF+ClFmSQOUnBnl6BzT7GXvHr9HMP4KbNNhzoict0Z6BgrYupgZ+QGnFI5Tix/RSjzkH95LQ
7lCEZgZ1F5uI8eTRCoyR/OcQZRuAFDmwHwmEa5ww/iXS+r2M3O5bMyJvr7mxfo8FjwfuyVbH/7HM
Dnhp9WDBaVDNz7KNi5cr7geH47tI5XieTzVLaEejwZqKZzUqiVQPHVwJZNYIWrwBu8EuMVG0BzqM
VwAv7yDW2Tx4U+WfUSzYBGTXBMgXyyaub7LQmm59Z8D6RQ2IwRWAjFHpnGzUFz96JeR0pc6fonJq
VgMY+c50GKVWnHV1WGzUFFK0gZOb23ICIFzy9tK6UfnkAwV733phoJtNDFzLunF5/uQMXfmEyCvg
jZW4J8eozK9ASXk31GrS5ufA63GeBHp1oFXNY9yHas5SbWjxIJIHauaTM62BBbJ31Oy8CulBBLi3
1ByTsMVurPHWlroouEKTA7IbVkC9yMRrx7oEvQX1em6fXLoOK1Tq1QezuUHI4I46sXRNVpUz6vtC
06wJbMtZg4KM5thhcYBQUpGFF/y2wgudabL6Br5suTeN0plWZh32CMCPYII3CmwMCygzqzM6RFAF
OIYJDkvzb37LMBpBLjRsaf7vp1ou+cdUf3yC5Rp/+FEHa6U49MZDGENkWYNKSLmi0+UA4g9nXVrV
sIJQQn5aOlgCSvq6LP4ZQu2l21MzLk06+/MCeYeMpMHAcvj/nyauPz8YXYU+yWxcrkpGt6ntcuXa
xt0kEuzd1IdYhlBzdqFTGlJV6QuUN+uDZiXlbQdpSAepoDNXjJ10qEYHKBAtrILRtD5sks7SbKtB
1OgyqjsA2GjRbhuRoVbicyyNKFOg5QZmXhb7pKN2e8rxJKKrLh0j6HWkK7Mr92KszEXcu5usSvxg
vuLnxIhSoXAbHN6Srp0Ljl1ybaTreSoaHIvXnMn4Zp4qF0a1iROtnl18zb9aICHagWFCHF2hi+N8
xvL+4+wvNnIZPJvluLExjg7882yxuWqaZVbqWGw1WEKD1MYdD3o3/77qGbipYjCpUzN0Mv9emJDQ
lpl5EyuPGvJq+7hz+oA6a9vz70vEW4pa6pd5kBRQCkQRDyJfgIhy0fIbz7KuoEmpf1aTc9Vcvfpp
C3aNGU44LF6YtmeW5OBm8vXwwJrhiQDpBEOPFBYdkYDZvpjIg+xFPd2gynylj9gQ5E56CwI9+y5N
UnbFA2lDLTpoE9icc6v72Y9RhkxfB0Re5ddt4LkhWAxYEZ2a3Fb7+dp97T7PstT4sNFZn9vuaxyP
+UovC/Y690Y73fAfMiGyO8dxsjvwXrvntptOZII4RHbXAYh/E+JZBtW8IQrIre/vYpAx3ZIXHbqm
3WdWKS/UGpI0u2t4+VIyDiYNNTOZhhacFa5mRofF1pdWE3ipnu3IhTpyUaDookQRD9lozriGnGjU
2dl6uWrEhLXLBjBQL/NFVm4emDEAr2V4+MBpOXkn2+3uaBj9ScBF1JA5rb7MbtSg4U3nj7D8CRl2
lBLsX9fFxMPmdvBZfF4+mWBhsjJAk4iaVHxh5Nu6TbjSNJd9+atqMwSM1ARdFbnQwZ/AAdIarTH/
VTQp632I7hWFCJbL6h339loN3Pryl/ZNrx11T35bvjgESMH7L/LD8ukG7vg3ZfRKc83/Q3+oVNR1
vJmbU2UfwbAhVTGNPDATIglaWQzf07Z7NPMie0wh2Xhkug6ErrJDz87Syu46YR0O8KfXbjtQGR28
orKfBIjuyEl3TSPoXL25JJajrTWnLFYCAnwP/WA8y27kF6labuVPW2BFwJxc+8ZD4w7NrQfSq87L
jAcy9QaovaIiSk5kG/qo2hdJqQfzAMeMHgZjGwphgIkTED2sq/v0QJODEzc7IipirKhJA3z8WDTX
GO7I1E8IJeZD3+xoclSbFOfU4r+okz6ulhgnpHCjm/nqnSWBNkvcDU3msUxedbu6kj8d/DT9XmbM
OFNrwPJwFzKzB50I/qBJG6I7IFXW1EmmEhKZK7sJhyM1s6my9ixBsI5c6CNIVMbp0wMZNAaNF7+e
9D19ANB66MdIDNhKYk8lkxc9sfq7yWbitprkz1D6/jdIu48bKAKO+2hAMxbaGqRbwGimvn+umgIK
fKig/gaeQhuUuEV3qvoE0DXzbjb3UOATdQ2+EMRogo8dNyjU9jNOb8HmZ0h9nHperb4A9ay0hZi4
Yd1r+NhVFL5Q/jrS+btoRflYIcm2Fy0kfhCl9R+VA6W2sQZ8t9s3DUHO99QBADKT9u/Mym+6fDRf
RdqN0AM1+Z1rJf3Oq83hGNZuhjhFpoM10B4esxHKuBwCnT/UcGiU2r8TDGcFgsH4iYbb0Mrx08h1
lCSoOvLE08BsYWQoPsvj4RkaFeByhn1xk6r6PPcZ0ogIqM1uLmrvyQ3VER+zjcptmS1Jf4REdADJ
4xE03yjv0FbF+LNgMdClvvkC2eEaoESj2LdDlz3XvX1mlRG/o54nDyrAo6+CmfqlNEak1qwxef8c
KXOIUdDI0o0A27Ysfa2lKRJEEc+f6YxHbjafyb/Y/uYX6YaO52aVf8mzaa41nsAMtv+S1ZtzbM74
oDmTe6D02tzLkCXbOFqNMpPPHB050yx53e7JPqT5ik9I7F6rvqp2LugHXsyimvms3NwzNpnlNQeg
kCDOm5cznxXW0rCnHQi0TV97Vv4e4mSoUgNMwSEBcbOS5kZh54PY9cGDXcfZf2nLIBWrMBHhyc8g
OwKoTFZei8lBwsWQa+pAnrC8JtAQtNbpNKyBoQpPi1s4OvF2jHIWDDaqOSWAGidR9P1jLE2+AUvZ
sJ2bE4jYbLfBRzJZ/yikMYHANT9TJx0kA2EYirruqEWzDZnxMZttyI/ZIkuLtr3gHSJenpmtiDML
8kNn6RnNlVqtnrf71C+agJp0QJAXxJxRe7VrH4BN5dGCQCywlZQI2f4yx+yhBvx7jr9dxaqh/Vr1
4J6MR7t60DLjRNwMIdRJ9xlqrTaDuimg0ZeoWLS8qSHa/WDL6aRD/HWDhyM7xW0UB5032ec2K61n
HXTpM22d4OURLJTVOgJq7hu5hXltnw092nlm2aOo3n2nO6ZtIVxRI2Zx1+l6d+qi3lvrUZa8i+JS
1pb/1megXZ26KTnqRc4f1EDqb7ISGjom4EJWkrmHLMc8bmu6PyMEfOK4k+/Ilsqgt/34NvMMA2Ku
E1hGrXKCiHL24etAkUVAjpGvDSRPezD0gvvD1tcDnVnYqkouPIQLcDb3qjMr/u50A1TcPZQJqQNI
MUW0awHo3TmdjaSswJOowzIC/P5s2vl4ztzVDKl1xZc2/zPibly3LoKu9L/M4z69g7Kc0uC6dXzd
ecvBtQsxRflmToMeiCyV0NKL5L5ze22vI9N5I1ESHiAvN73Ww3AmDm2fg70zKeWbXueQg0T9hSbT
4pGj9B6l2ziLmgqyoXgkP2qp+LAtvXTGdb3dSN6AGcjGgxIlGsWRPnLo5vnZrZvv8ydWf4pbgeyL
PIpY7KFYkD75RXUuS81/TEH4dMQTRd2FcnxT9lzH28KMY/voMlCl/Ns+IZGxKo223uPxN1yw4B8u
k+NK6EPb5S4zq2RV6wNECKiHxcm06mon3pVyhK6ZBh0Ez1dBLdVcbCzLxz2wbc1drw4tiPWRvYCN
mtSx2MqWtds6NPuAUG6Ed8Me+I7ZbnggfNti11g67XRgh1c50bQuyla+1dwht9ZuuMDTI9IM84Zn
jrZJ1Fnkjh9nZPtbL4CloM8BVnKX4tdz9JA62LYTq56ahv+0EGX8mdTtFoE4+WYUYbYGfmq8Cs9D
ZM8o2y3PmRuYfNJWoVcYZ48YEShQTG0HETmsc6IjmejAVBSZzpCmgJZrNUGIFuDVbcoEqpVVwR2B
uMgGAgDo31juBYGc8uqrxy8X5qsJZbl9ajt4JFfakB1sXcNbos6ggd63kQ0xHSP9GeKu8EzX+V75
cbo2HKe4+pnuneKpbDeD4AK13qgXh5rnT7stfo9l3z16cdLtwrAsDlHhQClNTUYekwXF9aR1viO0
n65DNvE1071xDwpBwqjTwee83oTMMTfUlCjeu3c/HGzL2blFAbj42D1MPERpf5YUB+Q0UGAIhYc7
KIN82Gp20cL0wGN38zfNitDCq1Z1TioVz3isrwFZlNoDomv4FmQSVWuq/c+Qutoj12viFQaVJxAp
NncxgjGzjZrUAXR7t7cCjYEAobd78wll4P3RNivFTe0hfNhAGmJpuiBQxPdqXVIrAkLac/0gUwzj
kGp9dtsmemBOl5/7MQsDYvR2/7GL0srPpaXkmRCB34DLN4coYbXCbWu8g29DAPNv5rdMuCO4XvCP
yJ2kf9C9BoRD6lE7xh++fQxGY8sU8X1sgLxahEhkYW84vdk6lHkGMb5ALubDTkAMcGTOdvKfeBpu
Im1CjUHXZXtbJvEWSQ7k9bwJz0XkysFug6KQLM/3RlZ038gj7hJ7l0Kcb4XFVhHM1POdpg+7v7aJ
eB75MlTJOJ6/N11Qw8VuC/Uz+kpF87VJvYj4ywN9/3Ui/6P3j7GLc6+mqj1N7KZoOsoRSVdIoden
ARGALW8M64EDEgaZYz79LMObapDhL2uqf1uO5z2J3MDOMhrCM1DgzTxGFJW24SMqleh+00e72aVa
XCL2pNZAQi14pDrk/mQFuv59qZle6qorkEkcihriPjYqr6VbtBAoHsVHJfbiB00GrM374snWWx2/
U9mAm6awtrkDcHGS1dUFRfB8A9hT/dww4weVNmruDzy2sp/LGD2Z4rUWOq/CxT+TqtaAMK63S9Nv
h3oLeeR4m7MoOjsjSq+c4YXQ72XZQ5ouDsf/x9iZbceJZev6VWrk9aH2olvAGbv2BRCt+say5RuG
bMn0fc/Tnw/kLNuZubNODg8yaCIUQrCYa875f/+1bdjjpdYzkYnrQH1p0/cD9OlBTKpLtaCmQ4Rb
oiTCJC1sVJebDU2+rprr6rZXH9B2bnuZK2oftr1/9d5URlQu8gKAqlJcEyYQV2JAq9WTfVH3glBz
3T42EmDA3D3XvV3q3/rUsu/xo/Uh3Ib5XRSuAoY+voTUbRpfCzTEPlgN40apcP2bFSv9EGZls8NJ
arlC8pWdZZXKw1KV+q2eVKY3mDJ6HrTiPs9K4xvCfvobnf41qn9/uxX1tG8MqQbIn2cFfASHVIyT
X5rdENA9MD1tt/+2XTMKebCq5t19yJm1/BZt90VRYIz0w5Aor6LuYPYRMNwFQ6IfO9TKwPBDuYVg
A4mqomuf5Ipbm/F4sa12c/l9dZMe8nT4ee/86+q2NxHIw/7X95YLPTp1kfugbS/N1ipOzhpg0Y2I
I5td59HVtr4t1kOCcilOSWrFlyrB58YzSPrxLTDL6FaOk3EvlvR6gyHoxagfaBtN9ttRc768odIL
b4lt34/aNmuzzlFTxlFr5Prvz4Jf8X5U0VZy39utviNDSYPw1IiPsQ4bjvs6uCuiFh43g/8VGhlq
UMEQkXQZ9auFVnHMEVv9vivbzivVYvqUOPrL4Fjpm1Z3vH2tQ5lZzVRJpK/SwWh1Ck2BIVvIPR22
sFHGmTLJoMZXgaq8ZEpgvAeUQ6rml2USvWxh2jZBsFG5urY+pOctWHMMrkHE8NVuo3ltXK9+CrIr
peFRsZK/tu3d1CPtWLcbo+39OHTbjk1nxoPBqV2AvcsB0Uz+0cJevFDt6EseIIO2YLFdJ1k0XtsI
qGk16KIvCdYApoC9oVlxcPj1nakaL7dFrn8siGyuQDAVV0S9xRUzkORoTsqTrcfxhZ7E+1DL64cs
S4ZbmVo0tIw4g07kXLwmEOK47VUGs7sMQ/vz+14xy9cW8ccFwRGzFmkoWF6SIduO3RaA6/bmWCg3
21pcO9L/7R//9T///XX6v+FbeUsbaVgW/yj6/LaMi679129S/PaP6n3z6fVfvxmOrdumacCwMB3o
I1La7P/6ck8RnKPV/xN18MZwI9IejLZsHzrNx4Agf02KIESbFtakbh3jqDsrVQEl/X2Xzshw+956
pXRO+bz4Oij++zw2HKP0AsXKId0irNE0hyOtZmZ2LZcoP9gbVw67VMON5jo+vLsMpnH3yzo64uuI
RpgfYUaSmolPNSbHIAQy0bYI0+DnbdvBdZ75gmv8jD0x3bPrwizy6UpfF1PSNfuSQQ8i0+97s6b/
BEw/P5qDIGI3c9nQj2QP74ds790O3j4ANwXh/v2pN7Q/n3opDcmVZZrUoKXx66kHj1cqY2vJh26M
5yNF4JCuKXXZ5YZSPzcpRZM1nBgXdNC1bTS32xESzRNSbUGb2F8f1RSBcs4j+6fPGcWK2dCnHrNi
5WyabfScxY3mJ3o6XllYYl7UFZyMmdrU0wL0mdMrX9dD4U/T470eKgKcRsJsvtxuM7WZb/oo0c+G
oTHmImmw/sN16eh/PDmGIOvL2TFoDZGmNH89OaOd1jat88XDe5AuKxNdfmk8UaEo73CUHe6Q6n/Y
hsO4LZT9NuRtq+tRtGsVd3OFV7EWOS/kgPudNPMCahoDU1S0mDWYZvdJ65sra40ReSjeF4koP5pK
hWVQNXLoXBoXrXUbKWVzS6P9noK9+VCuNP0ati24gzS42LaBDEsPXQX/cdu7vaGJp725cvnJmuFa
28QGuj0990hOJafFKqD2BwWSxymAmaGPaeO1ASrCqHvAu958+MOxhnrbSu1k49zxh9B+c5jTetM5
rzs3+7llCFEnjSQ9CH/FpWrEb83o5I/duiBTWDVmAgCMlTyWgzsgPTznTlU8ar3a7BV1KXfb3u3d
45i9v7sE3nvznm80Kk3sNKNLf4LLD521jspqt9921JqI/sMVYTi/XBGmELbKPxPHbAsZsqWvt9NP
IxUjizaDkgkfTB5R2MeJ6XpUwStvOsO4flKdVnvZgjBDGabL0AymayVyCNGUBivIJL3aLGDfXWI3
89h3e9jtZeNUVeV2q9tbTBMg3jt1grlMWl9sb9p2bKv/67b3DwtFGhza1qbLZtbt7GiNi3ohDFu9
2F4ZU6rXbhHPdFtRKBJHw05OP3b/6Zj3DUbTH/7D2PPrsL+eTABQ0hDSdjRAdI789WSmUSPULBfB
vTW1M6XY3HFV9Au3Wqw4NH3n6m7InOK5FOZui3W3I5omQqU3GiOEW8CzlBErG+3xUB1b6gzrONus
o+tPC0RGV0OPeRsHbJvx+CDppEak08Kl8JpUBe+qifxOddLY3ZIt2w6RK993UJ2JyRKAdVeMvvCS
qoJlEzjZnaTP5e/PimP96RLTDUuYlqqB3BWG/oezQkRlhEWXyXuBXe6VvhpmgDZJaWFbXW43Jmoo
k8SfqrtYLpn/E3q5xNBgwyVv2+DnIYy1QclvaOXAmumDm2Tnt02iwOLOW29rBSxN8BxYIYcX5tox
mIQHq6+sjz+OaiXdaZbAunFcU0NVkADFiJXwuK3267bRRqEUzfqftm3HVWuq6f3g9bht29zahNqG
8tyseG/XChfjgWEYXxEtTCB1yfq07YlrPLaCBhuube9PRztG22KQaziXUa+tl8D8mcup2idauxwL
k0aVdbsoJ8kYQVIRagozfoD9Ns34pu0OrTM9aKuApEKITOmWmdK6tu4bZxyUso60HBZhUViAdx7V
4IS5d3XddzGY+aULLuzc+pQVfXe/bSp5dPkZNYz9trrtUDMkVEJ9+ftrRDP/dOs4+G04KuYCjmkw
C1/3/zQOzY7gcTfr9X0UqWvWufiYtE38pRhpOgwmKW6p/MS059EADF8v+lJBxKC+HzxXlJX2+KZC
ybBk/PjrO51mEExg5ksnV2I0rrBY5Jg05KTA1W6rdrzsoqpfHobIgioSFvsYEujHqlTKKzCxtJqu
q8wwuqNtrZSbdTVvgI/Wtjkdt1WERt8/clvFCnkX02q2s3Wu8k0RFAdau4sX2f0kvUYtTmTUNO/C
IRJVyykzkLq9S6/NHJAETmDqu/Qat7nyJtDNn6TXVTi1u37M+/cfsf2cGWEOfd9aaj1rmtXfSc0J
b9IB/euEiOdZ7zWcwoXIL+lQsB7VsD4FUaU+QxXp9oypwWE7LEngn1fUusbOpt9pYAaxbZdG9/Lj
Y/VwIQO8vn372KovQ1Lx1WXbGwt9o1g3zvUQPcJcN+jPIVvXWO1pbqkIICuwPOgX8SvhU+HmSx18
SIdF8wNlym4KekOPfTlop+2TzI4K4I9PGkUe3jvVhDgZn6whmDwN0ziS02iT7XWxbTebbt61pt57
qly+b9t2bMdNvEsXQn//DDs+YGLV3tghGZTC6PPPAODPmzNkl3QX5rQ4zzQxSi+x5gj9BPapVteo
xykmYa9qus43sPPPdtye26D4gJghvREMh3czEyM8LzC4NsvhkTpXiJ1dWD6W+dJiE1ANh21V1ll/
agcax7dVTJj127YV+6TXyzsy7Kpfisy61+oyuxG1dVDnybrfNk1x0PmBFix7fd2mGXWLc8f74cGY
FddaVZy2ZC2mQdANM3naEkbRViFbt3WTRW/0IBCEEyzZoNuelUK9ixuTpF7ZnvSgqb8NWvqiJ4uN
5rUNPKbpxm2t6u3ByFqFfqAFXAMqzn0V9+X9X31Olp6mvKoPJCyGXT1giVfE1X21qlFog8QleRWi
FEqJaWObFdxSbNsWJsYB27FyYZSy45qa/DR/ssvSX+Zy/pCkCDTsWqrUWpixE90aCDRKHqQr3NDM
Kh9h0XQem66hAjcOY3rVJmXttapw7uCTRgfdrmIcZ8r5MtXIztOSaD1IjUKBLCP7C5qqXZaHxrew
dy6GjorM9nbaAZw7I4ziAw1Ny/7vR0L9j09LogZD6IIHg1RVlTHl14GQNFTdaZMyYBivkmIdA8pL
m2QA3NStE/XqEVQYGZFt24B3VNQNj0snawxvoORLq1LvkqEgHhjr/GvJVUlzmfHxxxH08IcUqoP4
aK2IlY2z0gNZZf4zOLsNqtKHwI+2V1g4YozrhW2bv8cROt3HXm/M6XUfddrttkNQAbn9+9Og/jEu
XU+DKYgb1v+k3GbYPz0PrGmiz9sW/fX3nnbLWZWk3PIC52MgXqQBdG2Bl/njps9C3Tcmvf7jYLC9
o8po8t/u/qiCZ0elLPH+/isb6h/iHEu1VdvmL2czeBh/mnmiNFUxGoyT6/eAfgmsBhJ6GH8mJ5yt
SXloO+mhdgJx+H3z9oxvVFqp/rw5hNv4vlnoffwZq40fR7dJZ/lmXBcwmnZbmjO3nPiDZsJyKbPd
HLWAgyl5+EWqRvdKWH9/hRGC4Y89Mo8iVA1/Xl/9OK7AIu8/TMe3+cOPTIjJM51psMHEQpeOIVj/
9XIe52WKm8VMj3OA1Mv0dExZhgWrbYtAkwSSdT8uI4a6q+Bk7NNbmt6apx9HBIqxUB/SJncMA1wb
NaQM8TRh5RQBmM545qACLaMHU+T1eVz3bqvbIqQQPMspvIwMgVfVv99fjGaKTlhVv4jx4u+vAW3N
Lvz663Lz2haUEEOzLDRZv/66SC3ymUpWeHzXcOmV956RIbfvXGlhQeEShkqzLtIlbOGAs32YCzRt
AKrdVEJxDPsBMJ+wSFuHmn6YYTlHzBeQ7v60/mP/pgmzm/er+b9+yWG1W07ra1nNTRxG3R9W/+fw
Vl6/5G/tf6/v+vdRv77nf3hc8e9vD7mKvzY88L91fzzql8/lp3//dv5L9/LLyq4gAp3v+rdmvn9r
+6z7PRe3Hvn/u/Mfb9unoGR8+9dvL695XNC1To7ga/fb911r7k4DvcQc+N/ZvvUnfN+9not//XYV
twjamvgv3vT20nb/+k2xnX+SfHIMrgIUhaRYxrdtu2P+07IczZG2xUb4lV1ErlD8cx3npdAsW9eE
vv5wPn/dpct/Mo5oggwic3TdsY3ffv+9v+cg3/9gf52T1DTtjzG2g/BY5SakmKRbOkCjXy/ORoVT
2dchFNcORpYR3lVq0R3SUCvPCJu7MwwmeqGZam9r2wIJ5K4RJGXFnFb0jb+akLuQKLOwy7ldvO2l
aOzKE91yTRXVD4xoAV+WYYRnl587EUSeExYN9C7Tj/T8TbalF8ZFcyVqlNrD6sKdk31rUNnx9uQy
mEI/nDR/kL16g9Fp7E20S10KcuQFBR6vcPpkN6tB6tpr2D6r6aHCS6jvGUZkKpmeKIKKhZ2Pvlr6
dcusuJWq6TdOlmNUN6HUR7wxWmfI48tHMdGtMo9e71AOXfEQRfCFPL/0wxLncsdtEentJXpnV4KN
8Uuk5Z5mz5AmVE26mCOPZ42cCE6H1bCbFD0h3YGaMjoNjRpg1RJLz67HvaaAdgXV7cVt0O2xBMRb
IZwOqhbcTGH0osb4hvdNUnhTJd507dFpMa9BHwRnV8HfqZVRg+BQV1z8tXFHMupwlyX5camGD5XI
6cRZpdm2Nu/78oJoPqWBIPkmE+s+rTWsxVJgs4OR7jrdus2i8Nau5lOnJpMvZHUOqXV5xI4XIJlp
zlt2rb1EN2EW7+KdsErNz+fyAqhX5ct5DK7QEYKP1kJAk7V1a60mqEWHKtdJGdgUmSIshsY0kAzB
S5XzkQbpI1XeHgIbNjzklc55eZ+o/fLSaujKx7fJiYNTDsDBVZnLM7PO/DbjucaT7IFWcL+yQaFR
C2PKhSmS64SRcPEDxVLJQndsN0mwz7sGKx1lnE6Rkp2X6Q4zyuiIJXjnppbxSH9Vcw465WQM9lXe
VIRJiXVh1aUKe1J/G5YccWYAxZu0BLV3U8FAlq9pqoU7q4dJ8Ns1GZxCq2kR2vVAz8J0gGFqQBxB
Htp6S1jMpxFl/C5tUCIsKvCNRIsebcWielu0nlaDQqszgRCv65QboXEy05SuajE8TyjYfZ2kkpfZ
k1uostiNs6+N7eDbhg6WW8nKw0DTzbloi9c4u5ujDE5wKoC7jthyRor5YSgdvr1mngF/5V6pU3vH
8vekaLT06npzjymHzh+t9qKO+8xuRs64ac73wBO83jZes0DNP0ftqa3Ni96AwT/biJeG9NJQF/BP
9iN5pWe16LEaj2PjGMVMOtryPqxIDpRGe3T0Qri10tMsAHRG0+dDAp1pT41TP+SW7+D65NeRgm4P
+3LfiYC7KLO2V5EKDXGAvRY84RJPEh6P6J/nVjmMJc3Bh34Jb8G8IdaUewm10ssHeL1ga7jDsVI8
dHlyrGiARlAy76NK1HQypIU3NuG+ynJvYC7qARw8mVmUXmlqfKNNFd7lWC3r43U+f+haCDEmPbWe
Yh+1XAkfdA4HfpBck+17tgb71I59jeOOBRIa6mLOhZznznBRaUDnHMo0S0k7ZMvf+DKuBpD2vHZt
yhOnMP4Qj20PR66J9iGGD4EKr1gy4aJEt9OXsvNEMQBJ75XsEOQp14Z5O4P5vRna9hNU/I+JkQZu
C3Fht6DDPKE52Zd8BuTAL00iXRUvCjQlNvXkZd6FgBawQqEFQEUpUnvALoVrBKiwcQX8BpDs3DvV
a5DOwbVGjxHzoUhzzZSkezPRN1TNVO01gQQloLHYqyG7uTjR0L6IdxRgUr+rCDKQl1x1Snw0l8TC
lgp7x0Xe6DEdS6Wsqh2CmC/gp8p96ThvcW186uukOWlFjFJOq27UGWY9vsi1H2miOuhjU7oG7MGC
oc2fY3mKkl7Zz/P8Mhuz7lnVcoRj0x5FXg47EUd4A+sYqCNVBs96WcY9ur5i7BDw52etGY5tFmu3
+OU1enBMLFEeqi6E4ziHe60K52toY93yZE1gnmD0qzt7sV8Jz7ySvHGrBliLjvVtDTbimJTZK4my
r9AjEqpvEVI8GqT20fzR6lJ718w2nor2xIsucA1zeWli4BfI/lI+SDqHSsHvp9JSkz6lbDymYvw2
T2W5U1PjamydeR93ws8SUM90gtDgMTX1iUfLnTAe6rI0KRM9yTj71Flp+gAUHDdlk6emMYbM0sT4
1jn5cFckw31gStu3nYlUke5ctKCEPUMVn2O6POz0inrjmWwhea+Sv3G+QMZVz6oMva7KaF4LQsdH
vy9IOXKW0HF/zc2P9O2HDyIqjmXbMqpgJ+kQg4plJm53xJNOb5TeZDuJCM6NnR5FRggp3Pmi2our
0l7ghfY4HOZYf0C0kl7T8sfAXOMcU03W3kLfYky0ytO7Acq/rD8r84yj15pdQYIX7MVQpbibl5TY
5fRBRsun2GCmJzFlVtE90QrUfy5tTd+VonvupI2vqwwlqW9r9Doq93iP7S1yStz8NHCZKtIB+Bi5
OxMJYmwVf6KUmVyYUnnFBIHcnEnDY5Poiw/MntY/p66v41nBAD4M4qvRQXI+DsgkOv22VPHuJG06
uFatefDXWh+5Ny14FQ1maTucTWNJ6MzARietTHnICTayGiZgiMb+wLP2xqyjs13R6ZiJMjoLLTtR
lh3JrDnVZWXRwhqbLS36YYGIJJN7qxRPvRg+YdjCI6QtoFdhwjWlkcSYU/8azYMvG0ROLaVfmosP
wLQyT5OM51VhnaxeuYcndDtyGXkwR0TTchvHrfLVSTzdGJVHRyQ3ITiBqwVjRdFRDF66sxMDdY+w
1eWmWT7h9NicDKQGxzCkllsV7ae1jrYvZnzZJ5uHmWVSeGgEHYfYobi9riKMEnaIeiV2UYxiedVC
JGiY2YhSPVMEGPcCPe1+kBXJ8PZzsJSx16B0P5PpfKNGdFEHS3FMlDo5mFZISqNUPRLr4mSGOdbj
eSmJ7IrSoytOvVXFQl+CmX2YVLLki5WqnqUJ0LvwyHadY4eeZS3pZQrvys+JFbzok6Lqn/iWs9c6
C2O1qoRPrdnMOwtfj9DSD/1AEIn83KssEe3S3EzO3F6ZGwuMIAC2nkQGsNXkae230AT00dYvjRw1
kZ3GPAWBawBvT4lIRy29KyvtbKaF6wjp7NMcJPqihsShUh4K/Ehb1Ty2g05Cx1SvcZHQLgQNGP5o
Gq+N7ZRH2Xb+YhKx9OYj16e2K0eRuLMUqW+U+VkZctvL4YafeHhzZeidX2tht7MduyA0AxUhogtc
UnFH7msCGEV7C2Gn7nJVfjY6o/YnLNMnhBqnmq6DkA4FqFbGvK/Scs8zBydTJaROleRkrjmfc0kz
UrgOnWAhXUXgf10Zn0FcBi4a9ovFyRPgxubnws663Wy1w+NqbetrPY/HbbUeCpX6LncjOlyeII5z
m/QEp7NpnjpuDr9P1kpUVlK0MIo9sKDlchTr+A2ixqsM8qWWbEJGwfIebLfbaSk+dcNQP+UhBjay
MncmLBCC4za5ADB3BYcj901E095c+3V9p4CV97PCivZmuuhuzDSllXVyIQvrVmWO4QUKDj86f/Kc
9gg3r2hbMa3yaahzebUE8Y2eLx+xwmp5CCsGOEY/1KgCtOXRHrVxB8RAgZiaHtqgJxoug+Ry0cAa
YabqZVGSgkqjYz1ztFWaIS8JRG6caGh3qpNLXzqzp/c4QcV9fSVjDdp8fRlOkp6gVj8YDtxLCf6M
OUeLvGL1bcyzi9mJCQpE+VBOerBTIx0Tg7G46NRSglpZpl0L+cuALuCYqUtx7n7S+uc2dk5aZD3P
ZRl5gpYury/hIJUglZKRYXRSaQl1En0/VMBf4EbzTa8ahV4qofKL2EBezXDhMmvb3RJ+jqp5PiMV
SgJmMEwcPtHultAPz2NV64YDQ+PXuMmNu0zNL8B7JS7x0knvppxm40KeDbM6hueotfCCDIevEEHs
K5UHuxdEiZvMRvCApcdr5rT0C2LL4MfKPcnr7ikyJc4m0WurTGLf1810uSzJBTTjC20+LwbyqrR/
diii4B1/IxYnvrKoHZaDgkAAKJrbNIPt1cungb/ay4wvdQ1P5Vu4E8kAGbicqZKo/QHZ1g2KJ+7p
yK5dbcBGJ4PS4S/Ovh93XErmyRJj6WbQoE+NjI+UlUIkMQHs9ND+qkk0SiOEZTeQjIz10H4Iq5YG
J8QRKjdpVDSOr81cR4tzT2cftBWFcm298BywbCBW6nww7PYeB7HScybHeMkTMnxJuYsTpXjVkhhO
scqtXdU1EW7h8cfhTmYOvAMCez3N1Ovxqm46LXvsZMwATU+JW6lKg0fMkHmY0pxgoJu7pgD2Sxxe
UMrILH8RdNwvmUrvveWZYm5vKjk+9HHEIzKuUKACkAvSST+2OY9VDG2wKlme9Sq/xX0MWh9ty1TR
OuLZFlg5LA8Cq7bAPazgdqQVJxTxRK5/vtMG3GEoRT7lVmPsJZP7ydDkvjHXjmQqetNAx11smLT1
gn/YSal97JB87KIA2aOSAVF31K+tbWfcp/m3JK33EaDpK3UYbjQm20SZqYKGUWtPQzA8OqkqLxqj
W/wo5Rk/6fSTERdcFtpIMJbXmafrAaFlSdNh1b5VUiHRHGH4nlkPcc/Jphsy2yEowZCxIgMAv7K+
qhPsLsaGftjVuplxYD8ZUt+rYqA00bhNJ2iVqJ3S6wrFmzIAHKRJXQwrPzayiT3odgmDqfZAyxix
42Cd6RId/cWyiHUUQixLadFS1qiv1eGtjdUP7RQaJ7QqOha8IjDwgKqYwohd6LZK5GcDg0nlgIZH
Tn1vzMaFhuX0fozBOZKDwDEkADClToDVBLZf1twLF6g6k/MSNaYCXdyrOs2VZvFBK+O3BbcQ6GIz
02Odm3/KoEkl1AAxeOsCmu5Gru2i5G4TuaMiiqT+5oR8PPE3sBuJA0nl1VbP7WDxKxRhULpVLT5C
uh7gWBDczxWCi+ZGAUE6puYuCWxsENT+tpAaPWdC0c6MU7R3busLTevn7dW2qHI3QDlwtiVSlFm5
q5sywTY4Us/bojZr9Vyui22VwVsFbjFmXpFn2rlaF1E2GjyOmuiaCkRy0IzIJGpzbmUAL3b7ae36
FbZFpdftGajmjy8hOphSkDQQMFjBwj4W26u/Wm1HSsSF0p6s9QuK3BTn1npByKWetpVt86RN0y4d
mjfRqIVPCMLUe14InNYvu73Sh/gGYI+yp4dTz9/3KvHicdmHp2w9aXnYa+8nSUeH46kawnujT+yz
7PqBWES3knMf3QIDJz+Dm4A/KwJzmqbY1Qw853JdbK8c8nPvrxr+TNsRHQGAttMaOjhwvNVcotnu
TM6kO+vtKqLCvslXepxTcNkY+7O+vm+iSt12/JmMwBHHZgj9sqiHMyqA7wtUlE7Gufl948AThatE
LZEE9bdKk47nQFgDYSSvnHXxYxs9P8qxMPBsmYLx3En1+yJThmZPvfFxkmu6zVLvw1qWZ7J/5XmI
sLWr+iH2tampzj8WaiaqM0F2da6dbvRtOm/dsYQ/pNL56nRKWh1nHs/nrM9ARhKjc0FXjgesp+Yv
VBQegReyiXVVSYXqO4hwXZTI4znJ5QhXyphPKvT7MBzPQg0LtI4xIPJyPA/rYttul2mYkwcdFLe0
F9Mru2KNgOd+ODsrYKFeyQtIAbpduuTPanIFyKg/o5NDJFjFSX9WLDvxxnFcvDasuvOPRbZ6rady
xi9uKu627fz85Ow4XiKWUXghNd3zovTtGZ58RBZv1N2ZGuQhhBCkmymMrCrqcRCS3fnHolh/aGus
Nu/bxlt9/QS1DrtzvH5gvX6Lfs4EMfS63igzLfIZpbGgoRQOyW+XGE4OOj32Q4th0hpjEqVMk4pC
4DFEJXIfdU/OWK1ugSljump8HqYaZ9gULirph6/o8x3XgqozpsoV0LwTcLUIk7R5cpcUIJKppAvc
QfALgxk82xadjlFzGMRgYoSgPlA2/TjnxbgL8r0SY+VT1sltPA8TU+m6u4o6Q3i5lK+J8mA4Wg1S
PkJ8Z9pPsxle6omR0RPulECkR2e/CoXjKTvY3Mc5vV5uomXXmWIg9QZodxwLAOAFkwb0UoHmS/us
aHmyQ4rzFOKp4RqQTFPMPyke9cwv8DEAU/VAs4ruI/P+RkjXn3qTqFRJn9Abo2RMGC+xxMhmsN8m
l6Bc0+VUBtylDIa9Y1v9TVLysbZil2Qpyyt9UkDf1WO6Txo8nLIRA4dOulOvv6KUdyEhM5+QTso3
V57ptiHzuvKkOqRTdFEH1NdBbUlHvijZU5tbi282EpuNjAmXZlduLzEfLUfr1DqJebaTBqFG1sgr
q2hOaTI8OcVwBeF1huXD9IxON5SRbQ0QHhfeVtE/1DlC8Z5gOR+Vj6VePCp9uRzsbp1lFsMB63bT
NWg7WUw0ts+Ds2o7LGufnfOi+RjTawcXQZLbUFaihPrc6zxVLQzcd2UxaadwfEq6sXkkk+VKFJup
s/Sek43rtDO7o+cefDY8SNPi+QbcYNpZav9pQDJEiEkCqpMvFGyyL3Lon+ldE4BDoy/dYkEbWhTH
nUf+GArafqr2xRdO+EctS3Z2Zu2dToPfoJeHcNBeh3x4iNEPKEPphmFwS5149qeevKezGn46JEBI
S7iTnOJDg3o9zQ2bERzoABg/Z0f6/aYYj4GYpG8O1JL10koPjkE9uwmb6ADy401PJaAkAnJqC2t2
DcBArSxHVUs9THiZ2Qls6NQSNw0jqX29dT4wQ5jceWKK2REjxO1ncgWfxykxcLGYcFQgw0gphEdJ
BDJnptBGlqMVR92mGjJHH4amoGHNgkwKqQIbmSLCFfW2uV80fvGU7kVC8OcFe829xKmHCSl4BQnm
dyrHK11Pk52poThrrri1uLrgpSVzjtWBaT4beZwfix5rPawoJn16Empu7MOh+xwofQalQmTM7bnM
2iQic4HRcV8q+ygqnmHzxczDYRmFkbFPOkHahhljS29og0DZLWbQE2q9FqHy4HGZ+aaBaZd71QJP
q5rRFTeXu5YyMqvvdoY9I8jLLSwOsmqfxQjIYRMk98ZtlYMt060wXVNbEbkY/Sxq+yW0S4FGZaAD
JzBvKg2nGTMJBq8n1TdLJbyoE5C0tnIOKrNy1dltMBXy4ihT79RAfKKz9jOJbcxmQzgcY3WqbJph
GFt3RYkqcuaXbTq5UyamdpGsVD8C2ITDdogMGdeuWWseIworTE1eFYX/BzAS3WFSTJenl98KXe7t
TPlqYrblWoP41owALJZJfcI9btlHmpP6xEaPchzp8k0HMgX4E+wsw5H7PECWPA/knx2GYeJpUO4k
ul20iNXNpLhZMZ+B8n0YUxpExLGtd23JlRdUtXkqyzb0UkW+FG35oZgyH2fwzk9rPd+Hdo3ZEBpO
5LGDH89wJhYGdi0LscoMbSrgPE7jkREcRtLehvqp6SYoV0dzk5jJjQZ5zc1ITTK5vI6yJ3OAuiub
+klbkv/H3pk0R4psbfoXcY152AZEEINmlZRKbTClspLJmWd+fT+4qkp5s/N+bdd604veYEAQBAG4
+/Fz3iE6I9uEBWrck59N1+dpdKugj3Qya6t1anX7ploMUrT6oTba5Si09MpMcW+tod33lPpDLelB
rcVYZi/p9ZjHGpOuYofvyN5Jlm+x0q1hFqFgI0b7DwLPL2piKKSx5tDxGP+rpN2PfT/uQBNdp2nb
7VXvyxBhaws7E/2ieXpOIhg6i3NWEYUPoORpobM4j5Op7ddFDU3ISbuMegwTPqtmqly9VWL80lA5
QMcm303O+AakRWdeqz108wrOAI+joolav0ApD1u84bYrxJ8kA03cbZJlLc+jSV6MumVBmj9KIbWx
T34gF8hGYREk3PKcxeKZvCa0qJUoRS6ahuB0oNN1i4S02ILudGqbIJa6neq1D+gPTWFs+W0znZG2
G0K7ImaQi0glXJFrC+Juqg/YMzp0kRbU895tvF1a65RWBgXP+MhEMIDCBGrJpyFV4z3ChetmExkF
lD+xSqHkF5vVenbMbj6KKL8uBAOP59W3ycww7mXgdfxyanFkEOYpRw2HCD+dz7OHvxb5Ij0QFfEr
g2RHhEIQi1zVDkfT6iT3N6vQw2JqmdS79w3p+/06UJ5M8wfoTfZBNQrvDOiFwHr0Z1yszrU+kCks
4Hd6lLJOjksgZHfQbgRS4nsAbuVOV9V6v6gCJd/VFZdVG4qLGU9kRJhexUtao/9k9x4w7gplYJva
jK13WB/HhJ32tpBrcjFlgimVXC2HuDqjqZioOXA5EkPg4fHVzbQ/68EENOPStoVJALdo6YAmb/c9
VjPk8BQbH/eqa89yk6kePoSwj9tlIv+xPTJkkv56Ws64TiH05atmdpoAGLzir22WB67jLCTs09z3
mPz56fZT5oxUECX/3crtyOLpXi1SJTRMuzhmkbXHGLc7fy6MklCx01NSuXJVfrIAZ4t05gs5dhEX
TDpXCiXpDf6EX/PtnVzUuVn9PG2vlXJyDj/t6+3uetTWjIbKzM9e+/gw6yMFVd5ubfuqXKMe3Z+G
8nnKbONMz2mcCzQeCLx3ygZtML20/lho2xRhXc1c7BLAlojVk5vZZhEectVnuSYXVjajIz5VddBN
XXrRRyXMSvLUaYYNn0E+76ygbhh18Tn1WnJ5SPX6et24ZJu3sN7so3inOy3v2Bbqy4WDOvBBj52b
YpvW9an7Z7WQJWVYPzmU5gcjIQwnhMOsHVTmFoY7MUKsrjqTNtgwHRTsIEjPODefgb9jWGkv9k4v
S+Y8/yw8V4VXHTOFLRMhdtzXYo/D7g9z5MVRsoSpzLbw/lkzGg8Ql8M7avWJe5jT4SY3ov4DQGIP
zV7kdn0MlmR1VHTtVP3Yo1I0bnPEYpstehYIsCUmjysfRAwU6yzWBTRH1zp24FK+JvPRTxTxCclr
fAmoVpfWpTG0S08JiARlMSvhalnFOc5W8qlefUwcpJh2cV2N4bCYx6FL6bvq6CHyvPIgf2cqCjiM
k7V1eV0XmcgJTffIl1DOcQZi9agi8Wv2XOxoHl0dYoCcCCmWsx/z6qUbaWHG9mqoqUXc6gGbzVyj
PG8D/LnZPpWbZtn2oeHhV79N8kaOCCLAgrtpNekojW0u6CVNysgxMAPpVipDCYUndyQpbAzfgJ4+
ZGvWHfRtFupYbn3GzayiV9q253gk59mm3IuxGi6OaFKEpVvElLmuGZqT+Fittvez7Yz2SPUgkJee
NC+LLdqTvNJKkBz2Db2HpcUjhEyMto8i32fIF2vjHWJ+pFIXA0WEozz7MqDN+nF2ua3CoJa/Tamq
OcuF3s1c6Of2OBpYWJrrvTLkr0lshPaUuGE3Lrxm+vZ28YZoq4+/wxE3CzqXbV9r2s3OoQoRyH+M
KlYpKDJxHzKle1lNzQ2yeUZ8j9uRXJWAcc6OGOxz33V+NeXGR9uUlzguyK/aS0OdbpuWt4X7LVqq
J2SQSeg0SxwiIXort6Il/T7Oxbh3kLA/R5QPfTOJEN93RprKdlmyvchNuVi3D6YhGYLRI+cur3xe
FPRuDR0nd+smxq3JaXi6mWNtT2VJ/No45CmTwHGT3yyK/GwbNPlioB4ORYURTNlldiHCOm/vFXEQ
Tf1oDK5x9PLhRitBAjsxVDbmNMFMrmXXe+31mKp3RBAkI+m5dGTrg3YUOtXWeNlhrTqEeAPQBpUz
iFmy1/X4XpPX3FVe8eDW+kvW218Rbrppas0LmFGaIXQ1k7ttXYlsXcMah16qef0Zx45L59RfrcGg
3mGpD4qFlUbhgMpB0l/ddcVr7EEsGEYdjG6NOlkSUXElszgaLhDWFJG55WI00TVegBTbrQkWxXCT
TeK16gT9rIk+dFEizlK9k47vHkZylaPAhG5OlgcRqceeeMyNoUoTFZ6cBntex1WjoBX2NWn6OzeL
jJ1zrznRvK/NfGFwT29nQWSc1n25dxdzb+hMjAlSCVT66QSZ4p0WuaIhRVCmp2h56mo3M4fQQcF3
wB+oFpSXpbHs3WSUpwUH4m+VeodnoPmOjdJCaWIr8VTEqGMRB+6kPsP8ufVIXOwzLc9P9tT/0Dzi
+iaBU9l0yNiijAOFm56CpPNwzDbCU9mq4WS7oexFPLTGVl+u5nOsn5rlBAyBfm3ptVtNrMrBS0rv
PBeO+sHQ+gtN+W9YwX9QnL9iPf9vYJz/hg79T6DR/yexnljm/o9Yz6rs30q4TB/Q0Q98qPzOX1BP
TTX/hUGb7cD1huoBXv0ftCeYzn+plqY5qmF6ZFlVfulvzCcAURWFURWYMDRxYAr/YD5N818GwHcP
IiY4TRuC1X+F+TS0/41OYKu2Rms3kBDRXRMM6b/xquq1yvWI6eKtvWwAJKIRNee1LZt13hWKelrL
CrUfYWBy6mZ7MaavbueSz51hVVR5QnY+uQykXg5gKbJgKH+424y47rF4dPsHs26RNx2xXFhGCziX
IhA79WgVjUNdvbovJosiJ05NjPKuishf/21dxb5yshVV82TZ5a3xNcnn91IvQwwu+luYG+p9Aq4K
vN8uV3IXnMrg7iyb9IUwZ6ZRpsF0GHHD/K5Z12cFLQJjUdKw+kEcTZzXhq27lTiwnKEalK9hI+bB
R78tjPkasyVSIyTLX8DzDX7qLN8RWsSOxnJ9tzXj4zq6OywkCIU8kNjj27yq+X3RV/vBgxLTEfRe
OfhTgc4izlgjfSeGJQ7A4eEw66XfkQW5lKOoDh6I9N0YaHqnhqpbhRVKjiQwCb/NLvc5Yg71Ggq6
ldtnNenTEN1z0n2A8i06IFIJw3CVkViKN+Abur/7uC7cYJjyvY7ARZDpy10iUHyardtNM0Ovcyvo
zdj1U8N7xOaI6LtV73q0WnaDUvb+miMaY9ePzLVadOE3pWtTvGhtN+OBIt60AfAYxd74ANqIGmkN
TC1yXXwhuq8e7CfQr0aFrJV61j1MqOomOWiuSV9HJaoQbXVIbeZ5MXcAdxhqo7MDdXF8gHxlHlDn
UYkEGJWIc6gXriuGZu5y20xJixmOoHCnKLu5cM2ADHnSI42AAvu0X/P22alL8AsQaTefvzdmRfPR
sADaZglK7HlSBipW1EdhNduDhZlsNKMP3zWYUyJKMImAVWZXC1MHLKKtXhcrSKU4Y0aaO6+Y1pU+
8gXWblx6gCubRAK5c6N+K3pAaQpDBzCH7KbR2g3ns9qH2bgy9E2mCpt0b5OcdInBfKH/8DaX76RA
+iAlE9rOm9aCZUD2y9LAaGEl9HZ86TdD0/dc6YtzViIHaCdVGZqGtVypqrOlfvR7r8rLIGnHEhrk
s1SsBpcLhDNlzFR6VHWyAtGfTgNLijz3nD7Mna/aSbZvzHerCcukHwK1vXVIQB5iDR5xj3ZRQft2
tIDaOrABbYRmZuYnXGG+MJtJdrUFOCa10IfyyjxAuOataKPvlC1VX101BXQOxVwmZ90ypztzsf50
SuQf1JJzZxN52mYYdnM68aqPAC/HTqOCyGTkoFn9boT/jQZuFSyEhjFqNiilnBMte2kAz52cGmF7
EN0kn0v05kcwzWYBuC6llBglyOSsZTEEgzjy1Iod+DEqzxAndnBwXlGkCpAq3i2ucaAH9hH6+s4d
L5lr69oln6hvAY3QXJ5tD25CiYlVSvOEkPW+jdEDwfWpVCv9kqfTG2WzA44W89FCQXy32jDxbBWR
8yEtyMWO8MmA8r4gXHajVm4bJBtUbKSwiM1YrQamwITCLdfAq2BG4TS9X/ouPqj4XoS1B650iKYD
2tsEXuIlrjTesHI2wmaIbht1lyjZfmi75YSikSHwaaBwvLH9lTfXKB7QeHqzyvQWpRTrFiFZEj0R
oCACvPtsWK6TpzTdC6EtgZaRtp0p4pPhCpupqw6qnbqhjkRUvwzRsTUXCNEzxTnqB6K9TTCEIqfP
LK4cYJJv3HmAT2Kd2nNKTeYsvKQ7M9sSIa7ul89d8ohuF6k6JS/5nY/Pti/+tA3qrw2WdZOQd5Xx
nG+JI7lGTeluVezvBiSDLDG0UIb5cpINa4FAewvs5SJv7WJvwb3ryTysFJG7OVw67xZ+g9is0wk7
Z2SCB3eKb7u1O9k6WLsR+Vwo4ObVSkcd2AnaPK7uKDcJ2Tt1VUdwh2SnvU3U36VckZNxZ1Uuurol
Oc5f8uXUUi7KCeF/DGnL8+c+rKO1AKva2pe2vBrD6MS8m7IUPWG2tg9oylNcpvgS6+sfFc5FTNjd
G6wPjgl6ZcfFHG5VxaAEvC1qK9bJ6SCP1hWAwloN4zELqa06P4NwubPj+EsfFffU/LGT1pgjgE1w
e9c7GeBOsIWt4+LYIpjaa9uTs7Tm0PaoK9tVqfpyH3huniYZndPUPxXUBhAVDNwctcS4SBGfKUmP
zO5bz+yuz4zmIibrR7XAq1dcCuKZ091i3czscksiSKKI6tyQPFhPpqGU1VFOjBz93Rvt6Ii2BwZS
8QpMP8FORfNILG0LT1Hb80BOUCBixqrW0z1ChO33jbE4RwU4aYPu9M6ZPQZwXOJ2tVnR42JUBWRl
u/39low08hxNo3vHmlEvKUZYBOfEdrCksRPg05p6BfAFsKYzvqqaWh2KHnVvKJAHVWjHohx1sHKI
dhdYlPOe5KB/5RtgqLj99uaY+jI7JH/pc/HLPj0eWhI8OhDwqS/UvUyzFF02+0h4Zb68S20KDrpI
mz8/kyxyTU4af9nHyNgewFA+jFsVVy4wEWXGmpLbzNZKwdKTSupuK6PVJlT4Oiw8xKW3p5FumRO5
MKLUolKlv5T5LOTrsCo0XwzK8DdT9R/6gqzlEg8RJpLh5C5p8i0RybsyJ+7iN9v9nbdsirv5Wnxu
FvlYFkf5yezM7bqXHxWNTUVtHVu0IDFMrf46Qn7WKubBHLsk8zuSMJ9nGsuxQEUdAoQ8m7G1Obn2
cZqPn9iuQK799DNyeyiGJ3dqeE//OUSuydN8XM7nT30eI/dVpBvNRXHjsMic118+/I+b8oNfzvlx
qR8/Jz//2CHv2U9/46dVeRRwlpUIZM7hq7d46f1y6p8O/+0/+f3nvz30lzPLTacwB7gbA0B9AvPG
6JLLbGbJpVq0GWytqoVRu7ZH+UFEpR/U/3YM2iCUDqttVW5bxRONhCaPUg+muihXr0AJXOHqDOq/
Xe1qQjwwvLpfalB0NEqsm6sLGAFnSysruiA5KL8qt+VCS0qUragEzNqokXQXbh/UHYbnZoMXy/Yn
zLXe1YjvIBJcaXtzHIFlCLs42Fv+a5H5L/TwW0BdNbrhzTnZ3FqqrQ93t1dObs6pypv7uS13Ktub
L9d++Uo1if449oRFW5pPLgCwVB9reg5/ysyIA7xiBo67naQqUPTx5eoYoWFIUoqfL+ReufrTXqDD
L6VFQGJ3S3NePM/Yu1XzFbVMOuNNJWHIFHHqx5qsQOZ6yn7O9ad0TN5i3WYetLVbuei3tYxgeGdF
XrbXF/GtXHRSttTU1HW+5CgL7TpvOCZbj6HN5JJHz6/dug+SKt5D/KFv7b9TcC9O8oRMTIuPU0cd
jHvTOdnp9H2dvLumIFMi/0eU24/RhiIoZYcg98nbQN/rnPje5/Xp24g5AuPafd7FGjh2TmGYDCo1
JCuIrEJy88irK97LqKnGvl6BuXwcYm4PuDXESz1r1l5tBbzDZesDVWVuwsV1TktkPMwtbhCWhvcY
nLsiE/Nx3pL+aBeVK0jvGJgm9MhAXqWX9zetkZOT2y5BXldkp/Op129Xo8TAyzTuPw7859HKzXIY
3jMEUXaQOUjMVBmJVPkrwzZCjdvvKV3CX5PbucxroxRfV/kijF03qXutAEmx4NM1XePdZx4lmMjd
Yp9pwxbxLvyok6L4eL7ySXTy1NtD/nwwqWv8iTwM8bjXBpCsPFoJmuQZzALBLCuCYMNYWnPL5JOR
r3Wsjgbmw0ESIcgh/438TC7AYP/VVD6f5McLvb2/8uBfNuVxct//fKq+HGdij2vZ5OS7Ji9GbhYy
vfW5Ldc+dq4paTw1dsTH84qVwT6qq0VpgFYmf5a5Ji1Zrs6yqX2syvYtL47I7+8GmMsf+rzkuC6x
SCVOVLzhD1MWObe2kSiRghrMtkraBAvLeDFfq7asQ4DaOYyYJFH38vCP1Wi7aykGNQMxRb91DPJN
lWufi899ywp0YdH0fa2llDX/7pPkf5KLftQY8uUqkBGiH7n6cfX1Ot9a2fVc9eIwso7AynqwZ68g
OBbULG3zmysvxMQQzNXVk7zZ3tZxybXPe/+5D5U6ZuaxhWD0djXyA/mTn5uf35Vrn4/x84PP8/3y
3bR8GnIgj/JeyI5zcJK2PMpt2fK44znK79ut+7j4tQb3B5FTDeS55DOVz00uvPUtVhTysfLGw5xe
aEo8g2QYCGXki/j7Vfntj65qhrZ8dGsRiK1Glm0L2ZfITbkm931uyn32FgX/V8fJg6fofULd8/Rx
9VtfQtKe1/azzUTILFK6ki+z3Ovp5YAI2D/tTq59HCVXf92WX/o4609H/foDv35L0QAf9/Yf2qpm
vuxX5DAi1+R3f7fv8xD5qS6jQLn6uZDP43NTrsnv/cez1ohA5OhY8BzlQh74y0/9bt8vZ/3ll+Kt
w5/VfbuVaWSbxWQHTkwDUGNr4J+L1TVq8IHbePK5U6597ls/yofbMU1v0No/jpTdrTz556E/fSJX
gTFg2Un94eONttcScN1nQ/lp+2NVtquf9sptefzPzdPDxAIwx5CvGik9guPmHSqbravmnVhz+CRx
f7DK2gvhwKi+Nz3lc4mWbDeoT3Qn8wbTcu7JC1dwtIfmqc67k9lABVwpEn8tzfJoN4bypGuRdzfq
GLIj9viYZzVk33b2YEnkyQkz51m1rYdyzih9G9D8qebUV+uC8IIT99mpMIsrMFikG8mTgDkB+eOO
RRNODtm6EVKvIvu4X//wR3eylssOYeXM3ygNcPm5aXJ4lQPr58L7HG1/GnLl6u8O/2WfHLrlvo9f
+N33Pn5hwmjG7mA+YBgpQ7pt4cq2+7kNj51JDKnzDb64jZvb9rS92B87f/v5L1/HCXUJEBpD+qff
OjX59cJ1yuxWHjnmOADoc3MvP1hkE/z9ahoLXLZE9a6lre1DqqG+hdCBmHpowqm50X2Sd6e8GpSa
B12BhTCdY1q+wCwyD2nXHknYOecJ2qHPPIpidm8+d3V6p7X2lTvjJVeCOXKz+tVVjL3eFRYFQusB
bNh7rUeWn9I971NC/+OkgT3FxiDZmSm6RGuJ/NVAaTJQwE0h0DAg22ehM1tkPXlN8oxhrwyX9tWO
EwsABJFho7g9P3EXCxXSwARzUywVLhcr2LEpqdZDCvzZg9Pra1Z+0RhnjwzxL7mtr0gFOlagKNEz
VrVf42RW/FgUyI1Ty5zJs5HlQyuvJBG+a9wtAx9h7oaoLw1jng0yBcvNmMRkKWwjJ2VYVIcoRz4p
Immx1KxRFAWEM60hSkgZ0vi4GZdm9V3RvFtTMW2myn1o18qPQsEuvlD0dF8nXLmwnoVtLjuHxFxT
V87dmGRvcDrjI5oJeDiUYOaiL4Pd3Lvw6twsbXxhc1dHkfr6N8Mr+5th6VeMpdSDlVkHp41stKrK
74tbnyxlrHEqnrF11pCHW/LyrqlUPMUW7d3xEizIKsc9OhWI4K0sqk3AowSEDN+hNt+V9aGBotKt
dobPV1nA6BXIEkJ9YdpG5rxLdph22kfRmoBDcB4uZrXFIB5/P5UigucCYMaUF8ssZ1eOroLACGkL
zWwDA+LfTimNR8DY7gV1ZjNwyjJom+7JWyMjcJzYA2jpPWZzv/i52qX3mTW8JEkW5oA+/qjg5yKA
of0BlAoPVN3DNIUpz2XQoutybcsDyjsktOEUbXXpC+p5674cNcsfJjN0veZtKawqqNdcB25mulAp
UcJ3NMBqtlJ+HdwbeLaLTyW9A1yukCjXnKdi0d6YfTKrhO2OHu54nKM24u/OJJ1L0kyDUvmFNn6z
J+H6ngm/QGAm2RjTwXAgM2+9P6on9Hrkm6j4+qgokpMV5VWLsFdiasOpn3ATN05UF5W9UqdfgZHO
h5wEazO0x+LW7BFYFja1Ck9rAdF23wvY4Huh2X+YMNlWNCHQ/MLn3VC/ZfVcPrZjnp1Lq+oDu9IC
Xjntpl/IlVNvgZ0wXbw1dR+xXLpyJmYqkVkD2I6v5rbsjhPCmTMCdAh9V3G4DH/GTlre5VP+3dWm
Y9q5GD61FcW53r5Z2gS+8fSoD+q31S71a3oKjD0NgMoMQ1/zeRkAHdD9t03zIjLL3AN9wnimTZkc
ZidE/ze4SPK29uDO8Mkh/AQu3UbmS3XQK3Bkud29otY4oIPyEk/Oslt7/cqe9FfFHbx9pYD59EBl
b5p37yV+MPeZWrS7ui7nQ9zhhWslij8abXvluBAUNXv6qmPOAnPP85c0jXmlnXctSuzDqBT5rW3B
ULAN1PUrDW0x1fljic0i0Dq92lfRDFsOQy+vo8fQVd7ZTIXMutUSRV00fl173wtSbcWM0WO0rFci
Ke+dJr+QjgVF7pxyOGG5Jr54KaPhuHPLltdPaZVHF1lhkqTHSifvWVpWaBr5ve5CLmnTG4Y/28rB
qjfOKeY5ooP4WKmt/g64DtOHLxNIC6jriXqYRIQ8GDdSwcdjyiAvtPxcEKO+bo1fvKlQDmLBVA7l
HyBgw11hFZcJ5s3eUFY0GOoiObomPACtodUOpmFw0dbzaFXquYm+IGgSwILbg357Nol3drrnTIDw
9Yvbwq02s+hej9J91UbZwR36LpjWGofLLUmuKtyESrt2h/QIP2y+MWclClL0IAFzMC4VMUA+CgAL
9owCimT7w6xM+4hy5K5P4MdFtRuORl4wgzfJ0yL537dtyvg6lKfGZEZo6+ZAQZNWHlc4Ugv4lICq
7MPSTNN1VPcN1OzWONQUbVKvbo/pAKQsg0+49fy0wGGink1i9wB7jN7FMSnKzmaPqsLXuqdmqreU
gmI1/qHE/TuSlyuCKvg1GSDBq7GgQSFiY+YA44HdlVYSXxur/mSpeMXjqZRfBsU4G8tb09XKjcAd
GdMLcT0pCkShIhtPFOV2lQUkF6h9KBo6S7oGkOVj5I9jgRBq213c2AG1Tb7/C/3jxfaK2I9VXtRy
MaHl0VnpmlLvDSd/IDOP83qVhip3LMgNLwuNPHnNtOoGLSaoGNijc8pq3ZHLxzB7vFv77OK1dG9D
ZH9jxhx2+H8EXnpNUVz3rcwGNI5xyl6J4mvd1mt/aNybSFVS32jXZDeMmza1Pd9bKX5MwGz5W9V6
NLBauZwxpSNRQnO8qMqT0Li78UZU9yIAgUb6Re0mdy/eooiqvrLCfZ5BGoNcHFDjfh4RJkJi+r4R
eYrAkn0/L0ZIYS4HSXYgeYTun46q60QTbzCc6ZatejMPr1S3aaARJ6rQITlGQvOtQnvCXbC/jyPM
a/RKD91kOg2CO4Qq0aH15uyiqWCPlWjf1lcTurkPMX5bpxbvohTVAd0uU6KBcTcVKE9GWEVn6nLO
qSgLWA9ZjGiLnY5040YeMEKd9QIL80kQj49Wvi/1tIJTWcw4r2t0fWv6OOgLCP3CJppuFGqYpbfs
NKWLYWiidts1zVOk3TmruMknBGWcV8Nbc38xRlJb8I+MBGa3iu0miR/LohaFWquVLttrq2xFy+Fi
jbqKheLFVF6WKXfC2Jho9UJp4fh2X+F67ZrWWP8AsnaXdnDkS0QAQJej9MTYFZY6yPbJtb7Cj4Ds
VF8mRYAmniGiGnMhjuk4PbtdctScsjn1WTv7tpOvDHKnCGgWlf1kOHn2gmVlTMCcJg7A+bsEt/qe
uKn24sBA5foBgjmZYZEo5m6N1RtHQVc8mpqDl1N8wnQRM9jljUxbtBut5HtdrjDlnGhPvZY7kWqH
5FShsMwDguFdqEFtPIKSQDc7tRT0ThhQhd2ikYTEQVOvZ0YlKsFDQxNMsRErupcR9AXclvqra40n
JJ20ndq5geclP4ol/wrSBF4seYmrtuwfAN97h8QareMcu98S/FUt3Ldgv2fqrncgtXQCPnusWY+J
gx1mCtXZgV/QCow/tBrVYuvaUV6dOGnCdCAdvCgXBdXDK1D7r+qi2CgpEbfEPaEYvWlV5slDOnYX
p1oR8ohiqvawkNOFTrnRGxEsmkPVdxp9HOJhi90hQYt96jQ8u4v7o0UO1a8L2/C9sWGEWq5HYAB5
2yS+DWcibC1/SjaIej7Up1S5Q8i88cGGkjbUUepBKJvJKUQKtAdOeudZV0wumDMUI9nlM7696lG4
lXlQXspJJ1CvvOqipxTTCxewqGU+pvQOjnuiR38qVjdA7G25qO1dPqveQRTT+zqYP9BYQxQGCBDo
6AyJ3OsefYQALTMYE6N3aLIqsDdmQ2V5qGpF0Y3ajfhjNHBnCbtT6p1rOkxhmTVtoCaKjf62mu4L
Y+uB6PyMbrob5vnsEQcRVYlw7RYQg1HMe49BcQE5M1TmYdwZGJfNWWHeI40D6IVCaHKEK/wVfZOb
zorbm76EnD8nrQJQVDsgWHCwk7q+6ZlAI7leIneHiV+/TU2mxs8W97UodAqERo4Ii+02vP3uUwLP
aSECmKP6IXOWsNJMsK6ANQdjrknGdnhu2NOVQGIjpiwZZLb+DHT9u7PGAqUnxKpTJxKH2jIKXxRZ
yLThpakgYA1gDoSKFpuSTw6OhAyf2tocvbIN5wEkgecA6l6Qp1uHJ6C3zrnM7gakRInQ7cR3y+Kt
LBzcsEkAIXwDgH8BZTFoWPSAH7Z3I3zigbdw0tH1QzrvcR7cd8u1ppfK9b40LS6DnSG+p5liB9Gg
gbZxIPsavF/CvGlzS38WLZrrIHsokGr7PrYRZiv1ICmN0lf6DiWYGVxS1MRHrcye694sHjsQ3gHK
Of68AnbKUuWpzBAY61Caiaql2KsuWfRSW78gh9fs1VkcEpdnaVsZb07VBXGLmlA0D8nBJh5oF+D4
LsA0vyJ3pyXBqBg3kzFhVwKHK6yXccQcwncg4kFwE1oYO95yRGsYihRkzNZGxiM1CXRgZU9+jJ5i
4CA0vx/je53x5gBRnzrMpjIM7YJpxk4lvQlYRdutqx4fKiuCVh8jEAX+00UHaCTkSJx8P5HtFIz+
53ZajlNe48PVI7iw9CSfhXuVqw1qWUNvfSmYLmVoDqG5jFqF1eIpGAFhW0c4a67aF0cjtTB/pSw2
IycPGRTFONgdJmz89rbPoNcJJh/0ZAKqv4Va/iEpRMQ0cQE7u6murslq72yTWTKe0GGR0msWBaYp
XXZf2E61T7z5RKOu4OWD80Vz9raMiujgzoaC/aTqYy413mcFzLYI8FbimFROWtBpyGNmCKP1NDje
wAOsE1TsSks7Q+9LDtEintUM2QmdQWtKbCXEnZvqiJtE57Z6mKfu2U0fErOHrIkSzxBvaq3g1MvM
PvE02rizcZ70FS/m4ZnuGuRAd3u4BzRonDYNtLF9N/Gek7pL9tS97zU9tkMQZWXowJm1NHgrQ4uM
nLZqIGv1Ajgd3lfId+l6gFza4iQ/BPfSb5QFKa80/zOd7G/U78PtEk+ZPbxaZLkQ9RBP7TyRDVv6
o9VvDuBZsXOjskVi90WPkDlyvKsUOD1C5HDceuvyo2mU/Iz/C/8A5zCdKQiirll9MGP8UyPkjK2V
R1pb44F5BfTQLrkZKmfdWfMIkXPARaRsB4aB4WnVh5dCi/Wbirt326/tjTqnW0Wggulh4UEJFL88
eK3xmOGqjbSiEwcaquiFgstMU7WHDukvnNVwFi8NLd47QyYurtZ/CAD/f2zx/0FHVjPdTV/1P+vI
noRIS+S3fwYX//Wlv3VknX9Bp8SVBQ3lf9OR1f5lkVjFZETFzxHAExLhfyOL9e0j9iM/zasv8cif
arKe7aCfAzlbl2f8b5DFlqv9u5cQSs6a7hjAWFWUbi1sGzbk8U8K3amdmpnQuuRsDk8den8UYdGX
QBM2818Ws4VtX5hw3NPF2TXIuyAja3dw/FT3YObpd7AsP9amV44WXTlza/IEMXxAxO7ulm4ktyo6
LxzQkBmxTllqUskuo+yuSAeMquMLnqLWs+qD7XwnunUe58a6wqudqp7lrA9TtzKtKkyNqZEa3VkD
xaFZT0J0VGAgN/B7WyBRR7H248HoYGCKF6hbzWlCSK8e9atZYEtegn7TpuwL46Ie5G68BEiI5wHG
fg0KNuJNacE/aEkah0oNZ6LLBAFYjEeycSKrxawQ65Beh7tqL/HLBGp0gHS8lGV7pxdbCdjwrpAn
Q/gUcrsziQR5GVKMMRShSQz6Va92xl1futFNTee4RgxSFr6RYYz2e+5lLcq12wQF5QfabwINvCad
OFhGekqAA60OzPMuam7korexOWqaZZ9jooGoA5x3hGqWQauO/4urM2tOXVuS8C9ShObhVSOjAQNm
mxeFsdma0IRG9Ov7k0/fPt0dca/Pto1BWlpDVVZWZpZbOolWipkI8jb4iSFWrqKypLKFv2l8XoMp
bKBJw7rCoM1OXoNXS1Po0ZxYekaFRIaKDg4Uzq73qlmerJikRaa+7hxuS9FSkElqBN8wkTDVy3Gn
zsgeebCjGtm4fz56A9ExhHF6xDBrzmenIQ+eMkGxx1SxVpPbhEnkPWXV8OhdOeWgE5kwFmu1GGB+
PVMiAL1AWXcow9Vk7Uxp9et/MlHp8KgkJ56qoUNcEr7WLeHo40E4oqX5BabzzsR6mebwaj0Kxh8x
nGmjjXoQBq2wOXxgb5ehstepfNB3Y15DLcbCk4NP7h7VOrHowavLXGRG0nmnWANpkE5VERuBZpuV
KJkqOrZvcEPbkfiYFnLsWUf98c8Xbk1DxfXYJ48NjfRoIDwBJqMKR7riM4Q+UY4hOltyPdmCCSA9
hNUir81kYSaA7Uoso4WMstoem1zNNjC2dDUZGxzoq2OW1dtIlN4N/eng1tfuzCyb60/JNoPvgKOg
5MmEnnhUD6fawLYvr/OlkCF49lBK85ZBxdWLdJNXOsBaU71gEuT03hquUsvLvpbSu27G2yKUbmpc
al4YSggYFSgu1U9pL9RAMEgtvNCQQqq3FdFHwfYzdMXxLRp0C52U5CA1dHSPYNtwc6VvMwcBE4Du
sRunQwgGm2BBajCEDlFcK8kdLManaA3RuVSRQhlCvEyrHEGspJ/IwdpOcehL9bOXrm1M2gyho8dI
e2klVu8ZFu65M1j9asD1hqjsW3tmJ9S36aURC/76KZKIV+YlJf7hcYbAOKq5NFNag9R6upQpCsAq
7i70WJV7cUh9q1AQzisTyykzAQkFFaIj0X0Q5fTnyR5K0q6E7m04Is2l5jz3TNjFOgWP6jUgp1kg
4PzEyldouEWd5nJTHmZqXOUa0nCTlfJDfhDh5TUBRY1YZqiWNLEJGP7EBJFvkfB8U3L6iR40rUJF
mLvlh0wnoC3JDnCseMafOFaP/l3PZZmg9qcA2qRZyVYhRBe7x1gNTtbQDIi5LrEmrEeqhZD3VRrM
QioGdt8Uqh8jsK0V8bQXi8ffOhqONaqLmaq7OeKkNn1trhmOq4R2xnVWP9Nlp8S3B5gZg5fdno96
GVWgJXI7/MXYMnFpOPluaRlxKjwb2XlH9IcSYAAcMOy+VmfabRF0uGGizJRiCoeadorKC/HQkabN
vzQS8lcwz5GkIU2eMI4raE8T0Gp9WKfYxC0z1qaLpQqQJB+h+3rKi5r59mq6N1zKz8mjvhZjsm8e
KEBGKC8sdAF4oZoaCwes7prT/7eqUg3GvowIXw/+1usGR5Uc0h8SOclYGDQETqJb9Kt2es2QJVrd
1U9xj4cIOW0sRuSX+Ka3Ggt5VNZpbm5lAynqXAZwB7dKY012TaS5aPkVMaNCF9HWTeWC2Nr1QfO0
Y0SvnyoR6ah8fb4qhQJMryC1CW+rrZPLKEowmJH0kv5UIg0gaITKbqPSVIjCb2vXiSHSH9NckhKt
WtjmzhCRw9SziJvSTPhb93+Jv2syTSRcwoNGU5MtoBQby3/LKUZyZ7DMRdWm5c5qIsPTH9NKGoBt
SvOP/NDTDUALQ0wy7o9xqcxCNzvRejPb1nR0GfxFeOEJXD1/JlMdnSJNn17LZ9lt5+HiAlU+Mb+S
JKErG31nKQS3Ym85C8/mKA+crGHa3lXtCZKcCm+KIfgjlkWRtgrrcfLo/oAIS3fCOka/ZCiekSuj
OOk/sKyZ5t69lPVRZXm/zF5cZPI3wWdI7Uzk5eg6rOVWxmcIyUurx00o75+O9ScV1fdXVNNzSNcw
NWVSQyE5svWYDe+OICTCF5wb5PjrwprOLwTQCR5eQIz6zhrML4prH7pYeqGi3k1OIHp1SenmpuB8
oOj5+qwHRXCr7PWk9DJr6cy9E4p0JYwol116MRLsiesnp1pRox/7MuRP2OLVG5dX2aLycik+ykQZ
2cZQxHGZSKjq0N0M9b97nWFvIvNdO22U/7BUp6UQD5zFKhL1POJXLhPK1EZgoYC6GJvSJVpaa9ac
lfTFfVAeS6umKgPwrZG9iH+aUHunlRfhmEr9rscDTkq6Sy0HW+1cU6mvzmmrRgOYgXzhpBsbjLKQ
PHsiqrt7TSroVySGnBtsXYgN4FW9Hiv6xjrLUaTYq+YGL7UznLjOb7L12LWassWQ7Ca32jVqcPkI
wY6koEDadFbPhcx/ClEKjrUzgkY6HVepU+gGWqnI5outnxF/TFm+NZ7wHYfnF5ItgKXj3nqo7whO
bWWz/JFrfUl3Lw4H0spEX6PTqotEkwhGlc+1SEJHLXnBbPQrcYqDXlT6YCJOXyeFeSu6v23cdEHZ
ILuC8AP5F9XzMcQX4Vvp8L3NAPWkyPjTFOG2ibQf3SBhHEMDWY23auiFbTuR45cplYCHZn2mphKi
686IxRl7X6VRXhMih3bk/evRUgkLjWtSVOtC0TuXAGEbVbjVmxlqp4wSGreWjGkTQl6EfkxYR+5v
k4Xgtz4djGd0QwPnrKfCypzjSrFGGe9HVaK9JjGtkfvzUffajXhEc09PPzI4SFOZ/pJGWJbs4CVK
MIKA13r+R6iy/TR1m7wIof0vyp5+EnTUwwb0fpjWWvM4GqmGOn8knlsJVS0LaVT6tcRT96Kl3NSX
2QAFvh0vePUASVppuDBHkwq6IS/GWFa5ZA1HydYKJCudfNkaCgfNLp4qmYBdlTrxrUntvigGdD+l
C1RpKwh7yast9XvM+qBV5SuUzW0aCTcjNt8RkaS8IulOiFrAM8JY4qGoy76aManSXEzZEeHHgSZo
7QT7Cg+WFJ+svtmipSEF7YPH3+tPdOOK5TNjo4OWgCI3RW4daBrd13TwGpHaRdpEAVOGTL+YD5lZ
M6ObNTPieniyRH7lMyhFuiqwuJ3OvzYjAVGO39/8fp/UKDaYHajV78/+/YXM2IvOvz/89zf//syQ
wUqkV0K54T+f/PvL//Xx/3w///r/vSbL0rUid0WQ0Vsleb+v44Rt/vuf7Pu0OP77UbUmLUxlwO6q
CZEE6Y5oSlX4YPPGv18ki76Nf7/9/Zc+K4f8+7PuiSAFLeEarCLP6syv/Pczfl+l/t+X/vMzdSUS
p5ImI8rRqFCyuvnLlHe4byVh7GqUmSDSzj/8fc3vF4zd6EbR0etv9FMZo+/9//7+32/xxn45XUtn
XY3sDt1N//NB6OPSls4IlTOr9pcqH6P/aktFYrq/PzP6MaOE0ypORieh39A7OyoZlcp4piLH+ay1
8PvPToj2RYv9It32Q7wRto36xmk1aRh1r9P0bHqp7hCUhqiH2eihOePncFCO6OrvSgdF2n5N5EJf
6TlHHcSpLhiS0Kqf2uV3Yc+yRw6R9Co5STXckvxobgDLUn1lkAU5iZ3c052F25Q9XbrtTOh6nMy9
Mk72t5I6culTVAXPATZ2Kbv1lVsNfndn/ZKrYCIiw1u4UhhH6kG3Bag/8BwcEZA1D5Avl1aIxvPP
9rvQHLi46LIhBlb21zF0BKo9HC2ucmu2IdQepwmUC1uJjfvgo7MbBzuUj+qUrQFYgV1RPQaulhHr
OqLA33GkbVHIa33ppKp0AwYjnG1Y8Gb/RmVz/9iZe5Q60bDC/rfzRYmyIclsvIOg/A6rrXynyvV8
bPiqbQoKtLSTLmX5D5pHo4gO94ty05avkoHond3c6eed9M5HvzeCiTwDhaskyAO01BthgZAfKevg
cCQXz2zFPtpSLMEwXEYRmbCuw2mEU91RTyh3qafxPRXPwtee/ro2dKeF1jjK+nHMr2zQj31iS4vS
eRyLY32g/cHW/PBhk5rB6bFlglzbsPMvy/9jWLsXPi/oTb8Eio6rByQS10LEQsR1N7Yz2Y8JQWcA
P3HxKku/0FhdPD1UInaV901iGm2sLQKVrz+wmIUrLIpNhJPD4YIX4o4K6oZmVjSPPHrPVMUlPaSF
2tnXIKcL093TfMyPKfnPXxFMxTFgH/6YS0gJbrtQP8OTidi6Hej7ZKsv9Z/ixn8H5trzoi8ft+Qs
1UH4I3R+e6FJlqka7iNvsieb8IsBQLGiYV5BDQlXSBPr7l3cFxc6KveciuVg60saGeySZNRNruHn
t3U29+Ze7D0tc3JvVJdhBBHEzWTsbvaASAjgGT5koocdqDSzRHbklef6nl1bwfGR+FXca/m2i97/
aDZtBiDka0p50s6A7Q9tUVvoI9o4NnYjyJWasouLgQPuHUjvL6Soz+FGe7sr75TbloJzb5HgugHH
G6Wb7iBq8OmS051P9L1rLlYXdkVKy8I7jMjsfT4VN2ctoaZYOM3gWAi3khwJ9+hQ7F5eu6l29F5P
i+xMwaGnpy+og2kNCY+i5RadlbWQ+Mvy3AImXaXJ/c9PATT8iKYIGt3BUt47OjklZPBTF5k6O0KK
yK3PvG+6q4P6ntODGuROu0DprKBS5VQfDQRMR7Y+1ACcBazHmb6ZbN/bdDP6T7f3Zc1O3rot9YFj
q7CFvHbmdsRbLvlIFuMSfxj/ri6f9AShg+vSZGt4/8yUe+YElvMgR6Xvy31evrPguRAc8wTmw/ld
IKyWcim5Q9vOS3WzrfAGNYW2bpvJA3ujtnmYzLK1kDrRah7M5r6U+DXUVC8LoeDtqmIbRksDjGMV
5WtxpX0jgDw62XI6gIWHiw42nb4Y62XyFu8jG0TSKbejHV0BSeCJXuiRt1GEv2LCs6I9OlmR55QH
AiZGDisQ/HHzgz+gL3NLiVI8cTst43jtlwhO43H0di2rvXzo/iIWw6g8kdhFLHFBqYxGVCSbYOPQ
W/rVvCXvswwZq9cdnlf5h9K5KH0Q6QJlIRKZBOCTkytVksNCrvRgnDaCBDHsq//RGohT27r11dG1
7OvkipNj/k3EHfrjN0wsdQc5XuFNq/3sjMHCpe5cE4tztAZsrcDf3AaJau14FwNuIhvj5vcyeAoO
sZVyG+6FtpxkDGE9tjD0oex6y2QpA0bFi1Y0Y7/O8Z/uMAS9sWN0pnXtUFZR7eeNstZkkxvJSHya
/oM03pxnevzaqP1nuZV4RI2T/sl6t9CCySYbR3rJKyOnHGkZhkDnJJ5YvCuLJujOksuRqpqbVvaE
9xS8hlJ9bI8tnatOHlC/GHn0w53ykJ3OJ8ZRuXFYcgTWzriGsMTmMETL8go/CkWDyGMM6iA6JBz0
/nh7EamKGEW7wD9s0M787IFqyq98hTrkQrI18UdxSZYmfRv7/UKd515FibT7yIOeelwGJbVC2/Qd
4PJxusKdKb+iw+M4saLeuUTx/jxyw/NNb9l6xnCZxAvW2zLFF2fZ+ANaD2/0hNn//B+WyHRD8Hod
eX5zHqmnGPbkgrO+uQbFukOxL8/lGdcW1CLCwWYkigJNYQdLr1EPHt8izfPmfVJ3GsFukPpcAYoV
FuWaWTTRgWaSwL9xUiGQ0SI+53dOBraRC7UuSXA4zwc4FTvmOcdbuEKG20MInEYZJ/0x/+qNr8mk
mpxRaMPZDWulDjigfE5SbhD9j4N0K3zqhZkn3eR7vjLYzh/Wt0EBVqYya/cPeCHH1vInbZeslioH
kY/Ymq01K76u9DpwEWBNnXBCxuwtjbxZETs8TMvkrnUY5jYVUh9vlUHHrfgRnyw4jMyBt+xE4n1r
L3DRV/UdVQN29ZWyrq+pWztsnuwZtR1DP7oZ62HmKtl+tO6+9FW1ZBn8ib7Cq7BWlvU68gUXAMB0
ep8jdlU2+5kcTai3RytinRDogIBAxvB+NyaXzcnFhQbe4uNjjyauDUBXo5lo9VBPiMEQimAIHdxA
eIgKR4Zqp+5pnqZ10IMa2dXaxDcCtQWqlfSjwuNcPr4KQjT2uoixaQJ8gVj55r5aC+yFJA2CBFhB
ODSV14IYTqUKT1i1eOV7tX+sVc4vIXOyh6uHm751ZJTj84XRHQ0T6dJjDPSbQBcWxWXEo9VhTarr
NPGl98wxnHtg6o6wWLtiQGPURjhalv16+mWO94kt+VQ0GwUpL7u70vDvp9a+WhheEPqgWW7otzak
cHt4V9wEZXJvOIy7cNhF9e1hOPl3LZye0MfHH4VscnbEEtaoQq9iSvdJA71/L3Xo4tW5J3zQp/ym
O8zlfIHqaYpy7WMMhEVrfNHCOcd7FMglNAOmk1o9PHFZ0+Cjkbk5o3EE4tTCTYGmr5cJgVB8y6fn
i74UVBR9GSkPE50GLOfChdVfIQtj+slMYduRFmif7OCMqAvlxt7GeUIgjUs3JCib5d/x5PIDGhVP
6CRBWJ+xZKlHgLElgSoLb8fOE1N7XnX32qnP1FchzVRsHNTPHQLqqmfzeMdxTnuv9Q14fKGtUOCM
eu97Wvch5RjbxB4rc1Hs7WGqAiXLZ9QniKzxFmSNuW1xwFGjcZ7HqVpQ372rd6FaNI5+H3AdJoz4
xP6DUOOCKd9SbOx+CWIim1iVYEthg67Y+bukMYUduD+AxM9ZTzvIniDQ8AlwDcKMj72Cngu4+jYF
lRTTL0c/dt0c78jDWqMWARJE7b5YyqxWGeFLdQekMj22z8QX3sP0LRodihVX40+ouqb6NiKRCgT8
I8D2/B0P9r4HR0rmqVxzwJlQlUtG+7ETSDzWkHirI6EL8KOIiYxqU/6retyFeJYey7/LPrIVuqGs
5xdaBdxLbZ/UYYFstgaF1NG3r5Xo9R2tnlgv7sd16aSYkVl+W6M8uo7Fu6CigePlhXtNREeQ4H94
vexhFYL8sM05Pf1Jc6d7e+5f53LwBtkXy/e+9uos6NAPQArl3CQLfFORZH7pBGlLRd8qzfElfITj
p5k4JcJExAypnV/hKhARXloQZkLw2C7x7HufdmieWL4Bdan2CDBeQdTtCFCndR6UzHltB9BorDpO
AZEQAwMckrptOI8eUwmxuaOQnSjqrOD7mcNSu9ECEw/7h/8qqR8wf2wZDbnKlRZ9tXjmBz1ejRXq
JCesrODGkKEVUMbn8EVhN5NrjO8AOG5PRJJFFObItpQ9JpmEM5yPLeL1aPjezfswImPt9U83ffmW
EdSqn0FleZSnGN5wLMAlcurQQYkUYfBuR5E26pF6YG9DJR1fCb/IVtlzYeTrOqIpwx27v+QJUAjN
I1gI/FigRhTGqdEpkMk0wG+IlC5+bo/MDy3vJWxgH4yqhxhlEQW7efotrB3Un8IKKMfAu9S+8R1O
l4WxkGDqrKp080L/mCCMc0RzqfS8DlHtP+INcHSBAeSwyWA30d9hP17vOWaWHQmJUCPT0jvEiPwv
fRxaiplnHsB0IxpMbEFfQb8lgMj2uC6/OvcRU0umXLKO2QfVL9PYP0Wa4Fcc2ZLsVOptuKpgW7dK
QEWFfIdTSdacuxwuUD56dQtxr3k6xa8NKlHsXhGPiq5z73VnsxE7GOH+oPgc05SO4ZypyeJFvCyc
Nb/N/dha6PAsLk/Jy+OfULCJ3R3s4dNymYwnLpo9B/aighknWAhHEQETe92EKLng9ieOB84nu92x
bsyVQgnb30n8ehnTmUWlWXTbY74Av3Jqu36LvrKvdnOtlqV9rX6UxXj5nsjEPtFsbX8QacVjRiIp
Tb4SNqbXlodwMYhpmKIfwAKI9OzJZRfJNj+k8MnB2EFmSe++hGMaueMRiqr1pbj9btS99Juwy3AU
jjFjc6r8SnDnHoCzuXze+gt7aeHWh4S5JzGJxyfyj6RGVJOoIhOl8rXY5dtsxQ3Z7VGjGdpugudA
qz8hmmPdUsFnuyHTy1bFrqgWw/v40z3xJgRoR/xXRHUYwoxNUBTXXt5coTrBhA5R30JyiRxqnCgv
uOyuDCioBN9hi64uE0hW1HP3sVsP2/kgGY+sLT6JzD2oz2xj5aELWHCwd3c1XWvsWZviyOJlRT58
auXgBezpmHXCqyV8GhYxdkb2uJQ2aIkxy153+nx+4JjHLtGHEbooayCY4YNF/RXP0oHlzqfkJA37
1u2yH/QW8ntyyA/GugwMj/BO3/5eT9Tv0m/RmzYWtg0kjgT5VbV47MJuV6Sfk7HCQ5WbQnqGt8tp
FHpD7XxOieaCaXdWCKisS/qHnNzwJTicC/kOwCTcMtwOvo3K7Q6yR6TDBlngoujyHIpxz9Rqd2Sq
0oXwUnfaT4hCSJIp/k5c8sSN4LkDK0FGAeQpQQHAE4loGZyEgpQjfQMc4aFMLApYTUX/EZK4xDap
BX3nbLPJVf9sKp9VE7H/CXa2nc0UrdMdnSYo0OdxgMRE4waS/a75WQaSawYGmre4t9CukO2e+i7J
/6KafeHDW7SVmNEcxzRIReu09cTejfFxOmFDAEGNo1rbtPuIpob34e0R+/IyRGmfaFbF0y9ciJ86
2Ie+N1lfdybQMoQG58hOkzhsWZ0jT8vezb6emyduJyc47sJ3iBGG4uQQF3ov8umPpIijOiHIS+1G
GxpMLvW3FsDuPcXr8PI8DxyYs6ipTUtLZNrxwYla5wg3shQxKHa+xhUcT+BEO/fd8uXSuoFHhPPI
XA77Gk/kr/BvfyytTcn0qhbAXFlyhMZf0+TJjNBPCS6OLaj9pur/DF+cZ3zMNQ9wsqnbz0v1N28p
foA3kbOpwt+qoajqZNfH8VQ6SrRpDkQj3VXnuC4dWV4jMsZfIu0D4wKYsSWOnZ3n70h74zJsIqHr
IpqLR/E6sN6Jzdc5LsERdVG3A8OUP+XP1OdBitlb9IbqUCf7L1S2qOhOG6gisk8ywfFcHIkF8qv8
Ck4G1TBmau2AgABggPSwTyPcCQ4ygx339Bkgh+o221cW8FNRXgvMoXEpUNBo8BUAa/bSTZNh97jI
jXMVeoO6p8OhuoD5VgZsGHskDjWbdf5h4lT1fOepb0UKwN0667nVnUUrdPm4lRwENRhcGs0yI2u4
seLrDwgdLmWisQkLX5tu/A9EBrV7e/7PmxKuUeayh+psGYexWetzHKone6jFaD4sTlkNEfHnkcM8
XfMZNNt3Qfi32DHrv8FGLDUYcQBEs4i2J5cNjXbZGcqIbL1fhEjqsbGGLm/UvBvh2kR3mexKscNP
cDpC+ALMg4iXbAnAErXm0Fky0C3teWekqlF0ay/thf/MiNtCu1jvdfGOqe6aNkL9sxMWJF5vzHsk
4rKglxyyt0vP9jPR4xWzutIdmYZZfIlDb3NUmWjlde742LKj8jHA12RtLGasVBrC38R/LlI/rdxE
c63hgze7kVxmDhOj6XYR+TqArrzGWCMn27THi/DGMVS6bKqYPusUfgiiKpxsFzmoTSBnb0mGJpw/
LuYBuXJFzcBGSiEM7uecRXMiwg6jtwI/1t8dMN+y3R7J1atjTlajp2/jjdHqL8RabGvoSKd2PM8+
Nj3i0vCzO8ffpC7ExWC5bJAQjSvfWGAQSmKxvkPsDT8T9UiImQL6URNqqD/e2N1GiJdBz2tod5zW
KDA32wpJ2COgBkvrjaj9sWyiLf1W3bBAvT6+SJE93iSK2A6aTNSTJD8LlqT2KOfBFQlE1e0v4sBK
O0CpwF4xPYmUKTNPSHaN6SFg9gwSGOZghUh3UMPZDmfVw0SltomrfRaZcmuPcMk2AB41aA0BqPlJ
dI9wI/8E/ScVIqSQwKyIEei6yj4ickVYHR7BiKQs8CeFUgqyYzd/H5ZPRJXpDpC7uhoGTwvBYAhL
YEakiKyBKt0H7UJTTKGco1W6/CMcwUTZMoIsXgEpcVk8IDXoh3sEnPN3FtisEd/HFnjCIMUeUBYD
7UXdhRQpW5EkhZ+vYatcih2dvTuezLAQ00tInEX+bYLQYPtTuYJ4G23zM7nim83WwNXk5/HGO7Gt
aCTsos0JP3S7B+ypE90fpYObh1lulJuKLSAb3DU+Dm/JOM/A7CNMSRK8cJtmO0MLeLNHc2TXkhkZ
coujsuiP+QeVZOQZa2f4iJmEvL6KNjR1tjc6f63juGYhA1bDBHszt0xwkCaTw6esQBQRf1ywd2FM
CthDoj6nI3A3Bs8y7dSipBSI2Yf2pF8koNRGMZT8NTvxWoCdmuBiFvpEwDTgafQaxSVvBBIira7h
Yu1pnuYf/N3QuQToi5JXd+7AMD0D3soqlhHgqHahOmMuC+uzFP62sGPgW4MwJSuw9lG/FpavR4tK
XRI5N8oa81/EVNEaC2jQo4ngFdHiG4zia548yZx5sGWTWkN+gSLBrKQBz/R4DqojtrupJ23zYsEV
OAmYKkcCE3rMFcCKcsHVc628M/9QJOYzeDpPtwYgreex4X5b5cwHspMxHhVbynjit/nTaehwQt9O
9vg3KVd5FmdfplOqzU4WCwrrJcubBqHxh0Hthk/+nM+Z0xVMx+2W9BwFvjXDyh1xX7j1YgTyQtFJ
WXBJEvV6SmD8eoJeM9dzjH7PWciIM14q3mKWn4quOc1hUGVzMYYJpQGwh7y44ikCUV6ZnbwnTXCc
e6GwKEU8e31Ua1lduDQFfMPlz87rczii8SsZ3JqdkpOPlFqqOHDn2yRFKedZwjPjXskGaTEicuSh
cs4zqjIXDaCBTiQrnoo31JbK56m3vcNdMbeehMyhy9VzjTwidgWmUqixwx2E5kjDSVBfEaTkjr6x
QLU++3IhovQPbL81acIAQ+t9cBKgys705klrerr0h7nCt0Cusja/9z+fzCcgcs8lIJUNpqHa3Blz
kvSkUmxaM9iruVDu9QUjqCUZDsZqyfDz8Rz8xfE1UbCeb4HK+PxAI7xCPO4duVQeI7fDpFc8ropF
9NvpgZqhPQQjfhjJfNvcLZ7vXNqjcRk6hoBrTHAfYievXN6OO+d9uV4mwfyQKmibLoLAsx6arZKD
2pglUr7B3HITrkg2ItrbwbsqgBbH7NzXdrjywf2RKoFAxoTIGN6XPv+bmiNvqAPzaG88HnDhjKxZ
VY+GtmNVaOqSJZ8r61ZbdlQFNDzYKQKLLvw3HiJvNi8MVN9ZDJrb1RTrTsaatoQWsd3EZ4HwGbyQ
x84dcpv0x1Vurwf1IZIXAnvD5E05fZELXiRO0ECJftGhZyk7krXIK1pm/ZGqruVKJ/2xBjwRUOlq
j8x5PjyE9SxA5fRexj5tMRN30R7gfgamEvEg6gMbHgOvtaYZQAkhpgA/y/OUmqmvIO6EO8xVaJ3n
4a49A3ijjDJXwet4DJKJJqE9ASkY9tPYxjAmlTN/EIubwdpQr2N+8CjHHnt69OkDPomae/wg4Ebi
n6VOEdBa08Er2QZpH1fFZU8bChssCxxMWrobWdb7DslEJ3rii+Wi2due8NAA9ahaL64JW2DpBJTY
0I6m+aJwlfhLLAKujnWsxR6R49j52KqIyKDleEYXy/fJctlOrO7Qt58pNLEGAbwHCiZbKG2i7Ju6
3chbOr3iyX8VQSli2hgg2AZjDCXJSPNF7cIz5jL78MTaM5oj33K7M4ML35VkQVweSgujt58CSrnM
W8pc88BGawuKDqaKCZRwJu/yd/jt3APBKRSbOWnWZ3Vc/jPC7KUYtMCpZHxQCiYXzp7oyXrmx6xd
BhbivARczee1yPhoDS0pTjFXnZznXv0Aw2M0GtSFsoUku8xCOAWG7MqCx4DR/o9UMI+OgaJqrcQY
2foPCJ8MLDsQ3z81b06kCq/iulNo4k6GkCrt27i8yvPkYEE2NODbPpjcD/fHc51tlanbqTM+OTzW
1q0+hNwTiROTMcG7E7rwfEnc/0wIMiAXObHuhYD5doQpR2jDj0zU1TM/T9Oaj58nQQ+USX+0Y440
v8E4CVCixjqa0iQUy8IbrcB4AqnRnvyyB6t2AnZPlC7B++ECvSf6HxajtY6/Yanm7/N8RRSEJNXE
mMtPiyvZA5OMBJccWCVrK4dTZmFrs8Gf26uFiwjH83fZmZjW9vNIK4wAbokckAfOTEILpYEK51bM
sWKZaHRVw6jw5gHXXZWKlOVoHwgtgqAl0LuoMMKectGeDV/rXjlA6a/RdiCcoVdvLWHYh6hymB6M
R4hVwLwVcvu1Cb/QRUL8sUc7tOw2/IBHXdfrZ01S4VoUzuGwvIUfjKgob2F2pSD3KJ/EXskeIttW
s9A1+h8WT5pamdfKgWcJ0CpSEKXsiTIIutPsNw5+FKysrvEhXILksgMVwKTQuXKsog36CcwV+7As
W+z+pPj1G+4ooIoIniPqkfcLTQ1yTL4ij+25VFdMQ+6C3nsSaIFAnQWKawJJyZV0t06XVvzWRhDA
/Uhk8Xgtsn7RgpUGIxPvtnL4Er5hrLCNqXfsaazFaL7npdcwpoQ31h/jeagQmLHQA3NoRYZZrlA/
JUjZoirfMDzTWoneqOxF9bqP1xj5av2fvj3NVS+ghNlFjhjBeTxX7FUykFM7z2vWYiY66hcwgkWZ
JqjqBROTR8GUhfEPJFUkweuNFaiB9RFkGTZLpIjOHEbI3zDbKeIN5ppfsbXPMUe8bA7Cje/NeMlb
RfFJ5xaqJU+Nk7xAHsdcCdk7ts75a74LXllWyIdgRulWHbsrct/rGLI1DdbWYo6kWff00j0/QUT4
eKNxWXm8MxUnzu0HxynmG8xGiv6veQOZz+wHSNqSnQSCMr7WBQ1jgEHagWUJOT1sPmo2+sav+pXM
W+HxmODl+s2EpwYSKgeWbpuw2blMqDhFjJzuCUTRaQ9u3Al7PzGQUPtkXU49DwwOTLdWtEU0LIQX
3Z92HLmVcODpDA+v6tfqtADIYbiF4hAScbGx/G5GLNZq//hkzrCkuDJ2ogknaq7gdztnM2Ln4BFF
KO0/ljw0dp4c0orucD7yMrbL5gtCCBsU552gLXl5FwzkzcTLDwd9LAKwkk5A1emS7dOEZ0xs7iIZ
TtjAh/GpnH2AZXzLGBKcsVrEkRx1TwVHs4Dt5yIDj5W/yiMac+CMby2Jw46WnHQc7EL9EOCSabc5
3uOtCEGygC3kMTX0d0AQTjPQ4Z7ZHw2O2C1ZM+BpD+XrHU4AJRkiMe7e+GaT34ONkqyTr87HN8wT
4E+YRQ9Hm2kGbQPrbwnTAjCZw/kJwhQSkWNiJ0gmfZuzWmCjqtgA42sM6IbNVTQb4yp1OzKY8/fC
s6Ba1Gt6ytuzwf56AXfPWoYlnBIh6cMb1mUpnUKtscIIxomUlLbTDCbnaxCToNLVQzI7akkdbs3W
7OOLXBg232q+pGHtmra0UeQtCqUZnduhWGdLcYgpdAs0teAigNbE8z+Wv2gW0xc5yDIrCV88p8eS
mMkOcPbUsfqlCXdXJbqANwVPpBnU84AKD14P/8XeeSxXjqRZ+lXGZo8yOITDsZgNebWiDJLBDSwk
tHQADuDp5wOreqqtFz02+1lkWIbKJO+9cP/FOd/RAcaKNSGs99ztmLy2nqKRWlF/auX4BYv/uyvj
HybikmmADBySpdwPwTajroljVR1zRNN3pg+J+w7Ey6TcevdFAPz665GUMxQo9fD1S10OZzV07Zev
3yPZZz5MTG6+cnErB1DuVyyuaVNesmG8pA6ayvz//ECuJkLMr5+TBNWeBqdR96Llwe28pj3FefIf
P7h67/s1V4khz9uGGf3vP5DJ7Jea5bCFu8ESaP2h+8pZ+vfPv/5tBN0E57E8frEJ069soq9/Lb5A
dlbdZPuqWs5Wi7LTyjtiSb2pw/0U8Iyk6P2JTPT+9dWqleTdtXkPOGD9169v4Z9/cf3bKDv5nX//
YkOgNiGh3b7XzHo6ogj+SXD9+t9/ARfzry/n3zxGv2nfQ5tN4uTiVopLu6Wv5Kb7Sjn++sGsP/0v
v/b1G1+/5gzJwc0kOIDAXMpghTeNcYvUpW22JqORS2KLE6B962wH3lObBJue/YYTa7OxR6AHBD1k
1KxEZ8s1Ar7ea0BphsnMgljMV+t4O2MyUE1/dQEAK7Kin6SZFVQE7amOwn5rWp/FyIKmLWOElgUj
AoKxih9IAd8PrrfQ+q1GukQz82wIX5kDjbNpDTVoYdzn86DurNk8Nj0X8mhDsaoKOFFypiUqbt20
ugmVlxPwpZZDOKmfpX7pfAaCPuHhr4SOWeQX3NlpaXZEa2Z732lYhDAk8Tr5NDvisbXnmlg+hK+t
ie76ifJkRnO4J9GXOGMMWrQEzOfqeecmkJmwwlORjcOzRlfZMLVSeRFdm3I4QtCwU0FAZdG1G+z3
bA0VvVbojwddGOZQDan3mPu25cQrHc87XQFu64YKwV5wyWPR0ZG3v6fB4oKOKYPgDZN3wjI9s3K2
9VxCeA+De7YKCVEHdIUWW5mlaPSuVSRDjKPamJH5aGgD+jEoQkpBhwEI5622+yN6+lQaFrQZ/XMd
BAR6L2iQaqbMigGhNHnEmmj4HGteNDIrod/JNzekd6gmqk07lFRS02YscbRNn/gDyQwORhT/LtCT
5KOdIwJnhyS+D4YaiE+d/QyZAPkihxfiWlxeBcVjUrGAIdj4XkbsoxZmO3a6GDRtZIIt9VBdy9Z5
cdauCyvEUTFCROqFgzZAeRQ+EFnJUzNawd5OzPd64Cu2rBxRoKUuQz/5N5u7KxiSUzXB3/dSxJ5N
kn8PeqpR2/8ZZoA84oELrvQxmjZp/C4knSE65uFoOfN5SIDLtHZVnUN3xChhd8jZYKUVYi3vRR1t
Y1MVV+xgpjbjRXeje4UT87SYAYUUi14sKMtZBP5H65CG4Y3WvhkIQsiM2rRqD18pfjLVgyYv8z1d
R4j+NjSuOpdTdczSmizGxr/LI4LGfKu7BoFvDvjlIQD6YmdMi1aFhxc/fvA0iJR7L53TTRGrdP0Q
0eekwcg0J/hNMIG5Iy4iI1Pc+91alHNx6e56ST1ijcRjr8DGrUds4pFE0XMSCB82sdlkC3CJOjCY
97Lhe55abIGWnohswf07e7+DODAH02Hsw/Zxc0nMI41gOZHMR/U/Rz98EqJWDMcVxgPYtNeyDXaj
J8JL17QX/DT9Gd/KuYjEXxcK5h1Hm4Jx07FrQJAEFsCHSbCHpefwuG77UrQne3nuJeZZrTvnVCGO
wOZ3VGOAis2ZaZKarLjvCqnJai9JAI/836AJy31ZS6IQCm6CTn8zXfVpZIGlbRD7xS1u6ycdp25o
b32rcC5rcq0i4nbjpMlWJVjeDBaVVuj9RP3thQcSKg4mbbA0S6w2VYjWA2xEes64R0grSjdLhNnb
0BWvokVkIEGLA7b1g6M1UG/5Tm2vAZZEMY5cLNCYN/DegKXF+ihsazkSrTY/eUlyyBr/zEek/FlE
zlVViNf7evomSvq4AZubNGzWjGZsmHTfico7eKq3ziCiSXlfDZINXJqdq/Q3klWno2u7F/JTubob
1N8xYe3z4P7xDf0NjitQeiFVkRDzbWK/a+KMRij1lwffc9+7UGgmH0t67FKXmrBmENXNPT0hJiwJ
7nFndeN0rIVEN5iwRbZ2GGHdTe1i07Fb+QK4Bbd67Jl9GoXJ/exUZIcE40kW9WVIG/dpaLPXiNzk
HYdxfnSybzKu7VsfNZcwXtyzwz5L5qnz2s8jSx2kWLqzxNkQXjCHvyHqpYfSpH/nhDBJx02+1ZsY
y+mxVp9WuoyXsKmvUTsX+wzTMe4Bm2wbJBJ2xD5LNd3FbqAR5SJ5q+RIn8cmYy7EVVgLx6Yazc7K
g2QryuaNT+l901rNVZY97fkIj9kKfdg72mILGPsvntVti8WHOTk1f7IpumTaIS4Svsj90lB21ibt
LwXdbpGzdmkJiSZ1RMjzEI2vfeboY4xDh8XDOiLBOxx3WXpN83bnBeVfHQj8AeJXhEkdE6gxR+2m
+daXzntfxmabeP60N2MDeTIYj60/c9V6jtz5hvYo6LxdaRdvYgQDGev5yQpilmLuuGwhzW/WzD6M
j2F/cSaX2pajZfBGZ2dsZ7gAvno0ZvkOY/uhKzUzgnxyD4s9EgbdxPs+TUZm0Ib4kVk/ZME9L169
txwwbWUfB1Bb/YpR54zExYJuEjnR0ZlG6KnC6k69jyFJS4YKbe8Ur9h/Hsw8Xawxv1mZDLfByrn1
KOjbpm25UdHOi4wJSmZVvytChQAobqnfvR+RjfeZD/tz5QlG5bCW0nbRhzJG1iGT4QKz5FlgQ46r
LmRloioE3OQX6OzQjHA2peBot5gqCkmztcTqV7pQbdZqQCojmVN1TnyUNiPNvAp8oGbbOdzlE82h
GJGakPna3tU9sznV8szYYth7QY3KPBuvuB6nvPqLcf9u4LX40SwfbQe4Jk7BVFYj37/E8bIsYXol
j075JdqG4fvsTYhZ4alZznlesnPfdtOlsyYb3fDv2JcU5nHXvyXWs/HRo+ehJho4G3+nsxe9hGyW
7DqFOgf44hrH469YB9HeOrp+c2gbVrdOPzEGWOpjW1LS54I04Q7ik5/rX6If951DudEqhuCdWj4I
DUPCj0u4mWce489A660XL/3WFyPrZhFxBS35TUxXGGTJZWhYoSpIZkaQ7WYCmhza8L72aXjzxIWk
WSdYJYPvRFodSY35zoXzLBXRX6DWctXsDc/ptoki/9KEpDaLhTDRap0x2fXLFKb1MUMHNxcT36SD
wddnQO+GHutB7eJ/lu22ay8+4cIPZAW3V8AEjPVnChYmBCoZ9VZMzYMrennJQ1avE0acPMlwkmZL
xNmU/1R1lF26aEAdlOV7KX1GrpMP4cHY9cEEmwQeTlT7Z5KH9C6Yxbsr84dlMPIqiu4N2zr3pEK9
mWFIdxyOnGlmuAfP7jEHo3QGFIGqyQFqA491F9mm2UjxxMSsL0pNQwF6brGra+XpjAl4z6xONv62
iPUpG8f2TSNbJI/dX+kOz1J2jC+8hresoKAbbbb0rQALt3QE/aVF/dJnA+0weYUbHF3HdHCcoxeG
j7q108OQ6bVOrJicBXp8pTVt9hobNnJgflqqoie32P+EgJVtEq8DeqV4ODzx2XntQ1m7IQqopb9f
Hx6Zz1uaR15cX3qrJpeS1Cp3lZzmndd3Pn5sygiLk6kAq2hq5iBRRowAte/WLe0/ZUei3WSbEklI
l5zT9hCEPKSNE3OMuXzAV0ZiYQZxjMZS3bs19GjJMVkZnBauwisb6VeoZurajkx2a6c+1OlqQ0Dw
WQlfnKdoudn2KA4OcIgD/bRrlrUqQLqexzawygU5I4IwGuqTyLv8aUjhRCYDy/V8tUXWdZCin5/d
ix3le1GOkqlZGt2HPjAog/1IEf0Of8pk+PLGhPuK3Dd4eHeeWFzKk71yixnr9xy/wdZDb5pXeMdq
8UHmYoAFP6Oo38hgyS86ZJxC0Cp3nmNHtznIV78A65PIL77ZNnMR6Qnx2CjMsB6lDaBlcIyTVjjl
XVgQXkBcITEzIFeX6pD09Rkf4592DtJTuNQpkxP9OcjmuFiVZuRQmN1Si1PUodwOA12dOsZoVcw3
a6v4oXd5c/XC+WwvNIa+zbwayBYiLbQZVkaSYF3pD8uCH+g6Y0jNknVHeGMfMV0EI6cU1X+/9KcF
/4vub5YzxldlZw+OZ6xX2l2Xu/PX0un23tPnUQJv9xW7xsF6risSUyoahYBsNi5rru+iZ4teBTea
oU2Vu79Mnkh0zSuEyysr1g5gzsr+Y4ymN8YOPu2T4pTz9aEOuhYDRdhcosE1LCSKY05zf4LUxdnS
JifNpt/q7Gift3Boi4K3E0vz3loI4IW+tnah9kjSAazBHADdMFA6VwXKUOHiPhGmPAZl7z56ZjyO
jEdITU+vyWwhbQd9eePzyXGaucsm8+FfUqdRbkvrt4OzALhU+jGlXKt2wtPIp4UHmhIW+9BU7TpR
g1HMdlpwjM4SQFYTe4o/0H2vXeNu+7n7tEmkY6mY8og2DZuc5UOk9rckY1W4jKzlVWgi5P+s+qMZ
EJxVtZ9J2oqtO8UsKdGaa0IEd0nL9iNJRtquMr9NqfsCyG3c2+EcsPdY7tRPEyO/niH9bVNLlhQP
UAe75ImY8rdlmbGQhQyAh7q8VVp/W5LqYBVx/FL473ocf01ZiIg2oZVsGHNs+HKbO4fZLUGgJz2V
uENQkIh6Qq+gTqPKr0l3cYX92S0gGUo3PAfQBu5CXyq0t+OzDsvxKbfNH9dgI1E+rpCRiM47HeT5
i58WH9K8NXXt/168F/Kwn8qpa0m2X1gDZdO6dGYTpEPGrbl3nbiQtlr2f8c2HA99yC4Pbs3ITb+E
ewhKIPYFikb4LT+shc0CyOTtOOM9s9DwbUX+zoE17oYMnBhjouzcjOmvtC5+N0HcMtVtHzsRDZcK
LeXIrRos6neobbGVKxok7Ze3H4MS080erG1Y8iLBraj3rRuhA9h2Reo8im48BHlJT2P6XcUJfj+I
6TKOsXt0YpeCP7kuZT0ySwhYXTTLYYKuQf7OjO1gAByRymPprDOX1ZhoOoYYc092SzeQvWAWiimn
ecDjy+qi5dlNWu+jCsM/bmnVu2zQPyvJO04YdLOfF/ngFoKJdBbstEVVFNDbNQorjWfhBhyqFos+
gvEJAm8X4tviXefx8ZKNngK0HrnPqGBMHA5srAJWPkc3sjB/p6wp+77860dg5gaJB7VDwMxJE4X2
D6tETiTiZd7OBXvklGXcCpAPdfezErigIrWbdUuqpVdzvHq0ctGYvA9af0zjsjwU/mNY4jTOIWfu
YX5UaBeBKlkWFbNmlh7y37AK/dTnXbJLjB7+P+jtn6nP/xfQm+NKIf470Nut7vrkf9z/6MBN/Zcs
6X/+1X/h3gL/H57vrNg26QeOI32wbuaP7v/X/7QUqdCOkJ5tC096ynMhy/2L+ObKf/gKOBsRUbbr
8Nf4W/9BfHP/wR8VitMITJsIfff/hfjmCseB6FYXc1xXa/K1T4y1B0s2DOi0FBFcwUqE+0/EN4Zg
bdkVdBKpzUoPgts3X83R3maPVzXO8JS5QfIUZwbKEx2c3cekNDe2+1xBBrnLy2U4+egTclPJ58Zq
w+2iHUo3bueLmdmMmMXzH1ksqbhZL8Z4F8dV9lJbWAGL1JQXPTTNu9utm5V7rsLlMxpID6hC096c
Ho5GvlTw0zI93/WpCJ7acKH19yNW3Dn4xZgzeBbkhCmH7RMpsVTEcJzOcsRlLloZbZyk9XfNBKWG
iKDpVx9a10QJBMolOgqvksVhgcqFVHI2H3bXbQBkTN9TJgNW2/vbpiv6fVbK+n2eHZx2CRWgWwAr
KOPh28SNxnJubq4DNcI3XSqOWUK0N8SwQeC0RfKt4rZlOrcvyqU866m+zcvTHCVgLVT7IwzCapMh
oxEt0FPietUlkwBMOo49BHpN3YubC1M7bBJw8xJh+1IyDigvXDDzWUdgdnix3uy+Y9Qs3WMWkk0q
S3dr+dhEpMSchHaFdsXDiwStKl9aNu0Fq6uWAiRpkkO1mOchH2lUnRdDrmoaexS9ttAcUpouuGYC
MIRv9jl7gv5ZPcbD9AGdw5AOUYzbucy41buhPoT73MQjyxrElKGAUjON4tGbxueqG8WtHDLWchC8
9iHfgiMvlip8AD/ttq9Zg/fdap3rlXPSQUpN7nXZG+ngDDyX6tFSCLs99k1I2n7zHLWHHLYvqaTS
fkjDqEBY5b7q3IpA/ONPUYl+UE6JcMWPmmPYjOFd54M0bugYdz5vDlLlZE+rj7QL+sWxmFpUAuRC
3FXlDMsga4dDn9eMoBoIOcJYf2ttYx6xZ3Z3rftkW6d4jNyjcKrw4g9hc5z4j6KGTylmbInh0RnA
FaQAnUc3tXZWlJHWI5HZZmPoPrpElN2FI31S5BafHYOSS7P+ECz9OcpHVlbV0JztHBYdKe12qN0T
NTi7LVTZ5NxdVTo5VxBb5UYXLAlgNb7kyKdTPlknFc0MzLP5pLwoe0xXmCsUFwgXuHCIYeSnFPwo
0IC58GUU29BOGQC34BdZaE6PGZEsm9IKgpM12rz9DCAtxNObZLFQo9XzG/GDuFZ4ydHULthao/U9
xT+URdmyd0p4+u4skZsNzVY0mJdezVQN56lLfrpRXxy7lkgCX/b3lcrQctod0eyttV+CrjvMwB3T
/ty2TfAY2DjvS7F++zO7w8qtu3UzsGx66s59v35Ym4j9NGEl3kaLJt/OY67OqcnfbZq8x7B2XmSM
kyFy3asTK2YMUU0CLpf42geMjOY+ylqgJdEV+3/lX3l23gG9gpKjTN2JYnlaJmc+2oHPhzvNzlXU
JDvXYmecVHWx8YHqw7DMm02WJQhn7HFBcFaoTVTkPGgex0RXNxLe1OTc3DRtrxkM64yxree17aZW
dXay23s9fbMotXsvHa61kwmEu52CWZ4RT+72p0SlK2x9eaumiuBLj0WxwPqgqewYI4cfKiRdfqlY
DGV++V1EaDCkF7E5servKbOa2Q52Q+s215hZ302G0/TcpAJqSNAkl4BSiGCcpL+HBxrcy8qX955V
Dg990DlPXm4/OC1gOWWCpwVs4z3ZAkSfx3K8tSgJStUGPw09Ylv7QOGytxg02VaVjdpWsESyjE1k
RLaByNPjGKAj0GUQbosuTfdpwlo7dSzIzo31089q85JFzkNd+DsvcYertFFLsHCqKS+b+iI7prvz
8G7PnPzijx0kzgOjg3Kb2Kl9g2OOZlwFFnjNcY2pXxAwDV21SUcP5rBGx9gGP5hThW9uRK3mdeLE
XheiQoNgjhxOtvtZOV0kAT672YaExniD6aM9PS6Jqj8z33gPAYFZM9KgEnD0tzrYaieCsCHoARyR
4Yjoh79ZGg47i1EjSQx1cvGrlsvDXhjqQsw8tyr/KFLxEqeTdVYQcMa8yPHD/mrG6GFIHPUts6yP
MhjOTRMgUc+xC+aOwf2ZUCo7Pi9tWQbctEvb3ZwEk/5Mbb+Y+ZMpy+cs+ZNjWSY7lvnhMfaJ0Inj
GXVT2qdAO5ac7W7YPYUMzzz3d1xDUG7j1mf+GT+mqiD6IVfJSzbngAVnkuftnMD5jn+qzLqWyUrD
gHclmhAlh3aSQ9pWH1HisyLNiWpucoanbCpLgAhWhhe/gVnWZc5eJs5BL379OhCkjlitnPZS1KA8
3fFgiyAg2ihAgTP69iVsGzgCVq/2aqE1CeimjuCxDcMuT5AXUMU3Y4Ue+E356Qim/KN0vhl6rVOa
icclxfjSeSSWeXyGYoPNqBbU4xFjvcF3/D03NSrXwgohrK2pyfOPcsjF2yzO9liFb3NhnimMfiwV
Luh21kQV5fpbPIYJgDZ7ALzRWtsmVz8SD+p6bZmPRp8s4YYbScLTvQ6b/Op44vzPiySYs2OiFLdi
FqAMazv70K0Gg2HoHWqAXmD/YVOdeLp8DAvAVovzw2lt/yk3KzQJ3tfFyRGMZi03dUJKNNlTlTp0
/UBTIZL6tV4B+6HiWh+czr0r67k7FK6uz51DXEBdxnDacgy4UaEOPO53VWR+yeK5iJbo3E5I2HrB
5J4Nv3jOC+RY/Rie3bZG1N+FJ+2TNx64D/Hg2c99f5t0E589kZ5grtfHJu8ZAdfWeWQWtRMJPb6v
G/2kw+gccgBdAKsO90mOL1N3Wl7GKoElYDMaYv2NlqX40y4tVYFVJfeDeWpLPtksjabn2B5eem35
r53AVNVDIK9Ea+9AQO6toO4vZfZZuCjuCDr43dkAaqswYjuFwyUhqezKFJvsJYC2fD15XO1nm+XR
qFDV8T7DWYjLT+NJtWMLA1shBm+YO/YtBfuL8qpjwjQzleadXpXJ3xXxFhyN9cBYr7fiI1tHZDkq
3IzM0h9GOVA8ZuYSza3ALhphy+p8b+OpFg336CQX+Ll/hm6KdvWECTZBLbEKc47aqO7Rtax3Uycd
U9EXZu31S7b/KiMY5UjG0M9ZWYmd3a6oQvheH1ieByQSk7U8Cj//FWSUHZ6DFtBrgquiLlzRst0+
WQDLB+H3yn+2Es88eJH3w/eSgV3nwVatvrdFpoGlSzRYPXbgogA8I8UFpkPPZuJM4Oxf13eTSx+h
OauYizOBSwmaSKGjZVWZn3vE7EMK/6siAIxqLesfS0qtyaPdpUV/pGYtLyWvIpEhiBs9stgPiUt4
jm2tABWXkIUikG+lg33Qyhf7UNb+cu8EKNum0e7POfOx0WWy5xV1fJgVQEQ9oPBwoleiIVLMEQiQ
/Mw8JNRud1W3HKtmiO6Xnme+5yuSjvUKrdeJVPfBrpL/wobVZPvQeExJY/MUOml7zBukSxna+NxD
sC5mQDSgJdYKu80kAfJmYA1KFgQExXF6Lr3mLWEkn0MaZEFbcneSbpLDjSX6ZL7WwBWI85oe6xiS
PcElRz157tEiRDGEeIWwjCK8MzAqR52z8ijY9lRcuZHlsqmrUFumc1PfJX3g3XqFV15OctnTdTG3
s1zcvonFhEItWOfXG0XnuG67zDt+FUN8vTj2p5Ul1LzodMDQFA0kHKNji8wCfjpHrQfNON13TvMS
TMzuiajJIAcWT3npZVd+/1RIJZC710BrcweQj790W2FGkD/ejGlvLcrYfEyXLIlrXhKGP6BEwzMD
7s+sZlrcWVVxaYesPY4VwVkBsV0XH8kykGC5DYMZTpWETB06oXsYJrzGcsy3WRvzv5oK/6VzFULC
eg5R0nIe+nO0dQgzNM9uOItbF9A9rb+ZjorNpWnulrKZQakhGwr98jkOLZ5djuNEIgSp4xCj6sjU
t6XYxkRRgQYiUYWqMjxaLoUvO1rCijoXoUBZH6aSTyUqgnSfuM4h6NW1gqzJ+A+QjwBZpUA5bmuE
Iw4Vlk8fsI6NkR5MfwPVqI0mtmdT9Pkvz4EJ7rnNeBc0DY9Kjg+s8kjuiDWTUrN06T4MVbfhumd6
apWnIhyZeIGvZFoK4B/YOebINsGJbjl8BBLCRIs4+8igkrMNUAVXLMcAb91WF2+ZZDOnUZhsIF53
x55ojyWBuNzXxhxkJzyUuvENBmP1KprqI1y5ZzUD7ZiCEc8BZ300T8nZm6aX0pbjvu5tFBwR41+P
cqUHPryxiyY4lEP6uuh8vk/zrt75gcQYhAxpE7w0UuOcbRZOUcADXOCYsUYZdfvAssZ9kc3vYdaK
W9QjWwQ4aNAq87HsHOaixh1PaAnx0zUwuoGiFZKJpKrcFP7I/F2X5G+N3lyfszqSO6VZjZlltdqk
+ccQwuQYQ5kiM1gIX1B4qB2rOvkG/18b1cEOmm188ibiOhyvPYrW/y1UN24nAmlgQUi2lGlhEfIT
Ge5V7aLIJtUw1puvhjtVc34f9eXLPMOVNqP4W1O/bMcsgU7H5nH2G97uIrzzkRteeprP+0R7fHOA
u9H5pNgfDI9aWtrDnZmteNchmdg0OfLcPEfBVCdIVWZHabwh6qB1Ux2QkADaC+zgAAuYwk7Iay7S
+mp57ok8B5wuaWTvhDfg+db+r9Sd7hFU1vBCYmc/R313kHskDaScIbLCLklQbOS1P6Q//9ILscxu
elj0FF6bEQhsTWjXtY2sI1tcNOGscTdD4E7Pwpkk7+FsznOjact7DuEG0WLlLNF1isZPOlf+QDFC
YFf9OxsAeWwcv3/s6scqNVBdkv4h4j7aIxpADtTwujC0QgKHOK4IL4sZg/te8iz6PtnWdkcIjh1P
0Mf08kdlRM9N7YTJraEJI2PnUjiWeGVB4F5SpLP7NGhamNbQPmNRPSdRx+7X6R+gPQJZ7ONkL/G1
h6rUx666TbXjXRwTFMcUvmmL9YOYIRFoTELzwkqPNKS7WpdA1aIMkpdXQJPRpbmb/Urc7L7ZWeG0
6cskekuQyQx2k+/iLBw2wqXaYT+EBI2NZFju07zJb3QEPWBrTJhNAb9HpQvehZkpsnQJ6BLrFTh1
jn0hw/Kb7Prp0qzOmDk/LDNIEzSy57JgYZ6x8JMQGLXLighV3ZW+A4VHpR77yX5uCmud57zlE0WX
LaGxDjEEBNWXHKoJGYBhlrfvAPAaAcOQ63LZt5E/bGttOF86h5E7bWZZJeZoLepJlFo8oicZGRAP
yAAeG0Gcp+4JXFxKglS5Do7Cde+7wWM8XlmHmYSX+5IMuF3eMKQKPCvkMU6Ps7gOtMOoOsxH0VtI
ydXCwKD62bNDe/GK9IMtfnmOo+Tz68bKWEVFumLPINoKo6j1bWQQQx5x95KAKPfdzr3mDhbVZGBv
zyHnHDlWKNmf3Lgv3hLXTYApb4yLH7xGtNOgGcXLPzoPxsbBXpOSDPyqrnq0HohqZY0DJxTidZnz
OxoRm+QnPtTc1Tdn/W4ny7Xpmr30GGam37uIc4/wX4KJei82guCeCPS+F1POtZnDrEnEf+USzI9F
QVK9a+nniRLQAVfiD833zKo3qs+YHbmIiBSQ+zzzELtV2d/M6+wrSW5bv0zaO48R7xHqPDZfshpR
y9rJTW49eKrHlrWQRpVNqsO+TIx11OmSAxQkTinOw34XT21wreraOrQKgGto+Pq73D6OZXfwHbfa
jwn+iywnXQt2eHotjO8QmIXYO54nIiEmz/s54IdsvWPjG/0h4KN7gqkmqPTlwUMreCjIAaJdDjaq
tsKrXf9WU7+fpna+7zTq4MQOvycWrxZZE0ASJKOAmNvtUZfi2V4QiLsD3QyVjXlsP5W31BBTUIx2
LsS4KKovZWn5z0lCHI+235Oxdz9j6yOKCANOXf8UChkdpRNAeVDFiW/GPEjtHRnkdnsvUwSTpZzz
3OJ4UC2LYUxpP1kZi5gGeeDNiPGYFYZprqvyl2po9+FS1ZyazYRni89svQ5rXaOf/bRjmKlGVPlV
EmyhJuN899j4BHb1pvOnSbIdzHz5CwGWOaHJrB48r2YaaV7TOA8ePHOMmaFfCMK9d4SJcJUiQdES
2V4QIr1fJO7qsZwyBEkq2jM4Z4pVBfxPsmLAi26hWzI5zqY4xgNuUVtXwxwD5YnUfTOi1HV6He/8
ZoQYuE4sxgUeD8EY5d5KIWww0O9ZyyJJaDtCqpq0RkXHo75g1mAIlDzW1vxcu3TjJIndBnLQ3uaQ
Spn7+WY89Wv065CobxG+NB4TgonZhPIejbRmhKBwmRk5s6UtJRo/O763VNS+JKBKLIq7q4nzd40s
98RxiQeDOcMT8xE4gfiTzTKVx4laj7E+kOx6dg/EDm4sFgSEc80xPKESA0Bb7pVxvjtMzWGHAQEv
+vRdEi1Giudb6/8aRySeTDjUZrTtvxLYNCNLxh8qpnJOpvAYoOk+EeZyk9JQ2OqqeMqm+kUufbCn
+pqOxezdKHVikGo5eW+kC98lY40NtMBdWdQOE9fWkUdEUnhfBnHyY8KS+rDz2LdlMC+x8BHHTX3E
XZE57CJ0pX+O+BDuTQOUdpwFqFM8AcqqfijLuUuWPN6neA+4caAcEdDKkAHmcT8FMw5rbLwF95GU
DBXiwOyzOLgF+BxOEBmnwYY0lzE2zotnVHp3bh5OiDb4wf49QQTQq93ACcbmhFXrxWaEApgWOl47
WVuv5pgk4gWwEvn2smPiavGH/jdlZ7YcN5Jm6Vdpm3tUY3HAHW09dRH7QjLIIMVFNzBKorDvcGxP
Px+Y2VW5lGX1mKXRxFSQYgQRjn855ztGkZgwwyMQdMpcI3dOVm1vXqhA0DEtinrZCrAV2sB73Rrl
wdU4c+G8MzRH/+wzvYKAh6du9vRFh1TVY6SIoCapzxEIgJxyOOkwHE4jzF/Fy8bstgF900T3tBWb
pnaNvZOLOzP0kUAn3l2rgTEPc/0gApuGNyszeE44/z5/TgQphBGkxB07WYc2wuH198svCK1vExGy
iYeCkvVqPFBSc7iWAJusGN0y+ajR+vuno8Jrp/qUTPOwJ9jx+Olm+fwAbH2VltI8TjXDwWFIiQkI
t33VBTu3T1/Khr12WeJHbsObTwvHp6PDcbOfstTzVocaIJNQkjkNkSlRl8K3mOR+GOvv6Eu4ixqM
qtKbpPHf5uA1SoL8ZJMueygx9rmGbE9y+RCmE+my0WRvPh0apqHQ6OejRgrIJfL5gZFvt/LZvyDB
nPqTcMt0H+Ak+TRXTKM9bMto+NZFPpR3O32U1EFryr0WX96ylxDlUZiI8Ip8oGnAh1VZFr/pgrRY
lC34qQuIWwhLPO2dmA6Wu57rHQx3fjOR87an1EU+wcWLvIUma4VodtgiGSx3RuF/C+vsRynmfVfJ
pznJPkB2w2DrQ5Y3LDK4S3pcK8fJiNqT5YTQdyLzmXxI7GSC9fzUT19dQs9Xlb+hCsxw/Rv3LZlO
x6lCx61si8FNbpwmc9SrIIRoVE9ed6qLL6Yzi402UdLHntAnNd5z5XILLN1bbdTFyRNJviOM/VwO
GgleQoQR8wkunjB87kVvfylnDHBRKg8uh8BR1lLvwqoMdnM1ffEzBw37siOZ27I5O8Xyb93dWDEh
H4bS6ZsiWjsxqD5c2RqnynKfImMEPmdI52QWRC4Po7c14w76rcJ4WKhwD46eM1uH4nXybBRj5im0
gO6Rzstdka8hr5X1Cb2Mp/AKYCtr8ypEYjbmW12GzqpmTo/G7zQsH4jlaXa0mtdfrsvFZDQxZ0QM
7X0RcX/bTPIp93+43XMTR1djitCy6fpd+hYcwcZH9FR4F5VjKZl1+hPCA2Lvbtp4aAVWBllkMK3U
kbEw+Oy287CigJPpSgHThqiGk8EXR3axDBz5HSNul8vNGH1TuaQZ2kkGIg4PuofqwvtOmeJ7ztZv
W8Cw4PyImr8ycVxnOsO7Kfx3ZVdfzRhrDN6DPqUA9h7H9n4Ox6+sozkKZEWDM/SvRlG9tN9VdJdb
GJ2M4MZscU70emmq7S+N2T4KScbWwFhm6q8VFv7cHgmbjGiJmAV5GvyGpXHY5f6XtInAnqgvEQ89
ychCd5ekh0/3GymdKP3xA+cEFtW1c2S7oU95ZPMSewXmp1azEdJUvDMTsrreRwUTbZbMa6+Dw6hu
ho52sLawArtT+aDS0VrbbJJg3hELvKFhhbGS7gDXh8zuFnxFHF5Tu2YagchjnbfpHWAgG8lpP8WP
IeMnypcQFji3nRAh3yZCzb8qZx8Wp2eaJ+nCXCTHfttqCBguC8DiUEWkVzcNIwODeMtgcVlOTn5s
ZnGIGtffhzREltcNB2fK1vhWBAGcWMY+/XFmIk66rkamaLZxkOC7QhtLU+IXhx4B0gpxMm2SQ9p5
ZLQQExb3Wm4PNPmMvpgPrA0voan0/dvYk68UxBDjgvry6Y3TlYLiNxI1EDZ4NXEMtacsIPHG4+ut
BNemO4W8N1A4n9mhhBBwYZX1+SBOflVjTZ/Mmz4Qq5F6khmeNgk2JjDAJTYyR6y2G6WAnDSOL7nl
I5RV03O1fFkQorxSNb+d1nigQgABkQUXk/Pn83b3+eHTNibipMCHrDBGRefRjnh+i0Hw02dH1Olj
7bocsYFDQVxGFrZvMGNlX9Or2PSFSHuQlnfLT1sHvO5RCPHdKfILqoUafSRFX6lDlJl8Cz88VUJf
qm5GdZvyRk/L6V0N1TaM2aN1C6rk8y69/OSffxqy9z4OiJNqAfOOpfHKAhM8cJE/jw9OgcueF7aq
UEajxDtXlDOMZ1WAF77FPdUAN8R/lssr9yvAHF199ctE7GhK55NrapYAloUKMpe3Piz+dZ/0L7bM
33UIh43At8UATvmb27agQ3a++Ut1goHH4Xh2CpZqSqA0pzw9pSX8h0D25Grgkha2hUzOGp5dl3sG
x3kJNzVlHu+nDQR/ka/yqhbEUKGOdDO8d5kfcOvK0I5F5ACfMsv+WQv3KFzmmCPa0s/7NgMsPEvt
u2MaTyIeSdfiSiFp5RyGxMZb4tqiw9lLZOCkbqdISzkDoLoQetnCpSWgfjQ9lpOVtxdO/Tz1Scjl
3dyl3Xh2mAidhUloqNOIq9PkIJeQwVHsjjf8JokO9IensB8uVLYPdGtqowhlJV3IA5IWFz9diwOC
Xnnjm8JF/5a9KN5Jta4mSsfpdhDVoXtJTW0fSSSWayytCx+hR6FvfrQ4REEGxbCqC2TVcc8wj+jj
x4YWcJWqtrkwEW2CmJalVYfARkTsZ9V4GvS4z7KaU3AZzDmyDHfpU52QL19E0QPnRMBYkTGGy2Zb
MdmukIERG9oedUNyUAutKSHCGit2md8TZwdm1TP2jVMHeyTy2SG0YrlmYkf6jAERPXchX6h2V4TA
VI0cGFOm8O9aFDFyuvSsRM5NrJgmoLjR8XDpQkQAFCZZo9+DpPhm8ism+ooEQtfS7Qb9hrMaevK5
PPsrnK/MwQxlVo6BZRjRGxKWclFLOsoYjqObLooRq10To8ezw8dm9NfSxv2STSCxSqhKZg9axbG3
3B+LDeYNg5uB7DFAO8/+IKaDpX+YlnFoLawZToUWps7W2Jrc+wQF+6aTaYPeWSarEJeOZGF7aOF+
pn1gnQb3IyhBZUUiPLr0kuvGA5Tulz+bMshe/YLxSpsTmB2lX/197YNOTqggD4MgTm123A+/aqFl
ti1EvWnF9D44x1GCYWMmsrKPq6PTWpB6fTPcmR4DMoEWk+EyeQVy4ar4mELFiGM+EN4zF8FazAyE
MI4C512EASEAxWUzH/j5JR6y8GB3V7NHuoOZG7gR/vcYDMEydTbDd2fJUWKd8t3zU39D0hC7bYDX
cTjtsw53B5h0Ro1m4+2QDvIGz4+IUQFyKQvF4TSETJoemyYJj0iwyBhIRXunkx7EIpyA1F7lvvWD
8b17rzREhaAmFMnqNn1YgT+IGddpHOus1C4WDbabe4jLscxxQCUHVQKmpZV+xVJaZeaPoBmYTThj
so99H02SiWg/cAuSgTr49TlVikl29nyr4FUGvuzx0EzncSSaR8hpZTTY4EeBassRyMZsUW7KJoB0
oBBDdi7IRNuRH/0tgvKY+V9DCNdqEsLC4ZOwLJ8349ZkgYbXRHy1mydHOs1RD2gU4jERy/4K5Q/q
j63ZIhG2GHKV2JS9tHhAXKF2Ml3YWTiD4lwRh2lwO0q3DB/poNxZr9nK0MZrlo4d+cg2ClAjLcR5
xJLVkL59IsU8kfAsPbN8lSPBe57G9YEPte5ZkMR4DvDpEN/hcGgYgmVTm+bf/KGZVubyg7mVD/1x
mm7sIhCHuK3rdRzZPxTz4No8G+5YbMMofcqq2jpPJVzB2qC/62Eo1gZFMrc5iWQGORgaV0ggRLoB
TwrrK10eN2kzw8MXz1tLEIka6+koiGPbNWQLLR6nKCcSIwZRlDMo2Dhx/0027uPcoXRlzL+pquQY
XDzl5AxNWRsxd1xnvj6aqFIVbnO4L/bWm0xywDToXzxguyTADZy4hFMLp92NKa9daA1Xown9dcTV
UaXuicVoBtS42ifCsDA7FEd3NKs1OktADtKeVmELmLRls+NV0tm0CXL32R7vzSTJN+OVDqc5uTEU
7cCOd2RKf61jwmvKoO4Yeo2vXnkbIsRlfyO+ZQMRkGqQ5k7HvM8RJL8h/smXHV2ABdo/swg29lmT
bxVfssvUeG2KccFyj8iQlu8yeKbY1SUGFoHKqSszySjomDhG9YAr9x71P8mntgsqJph+lmY0HpzC
u3UU6G9aiJbCsd04dsSNNy0FDsvokkLVCoIOchfyvDzrb8JCAQoTPbAtrtaqrjC1GyWLZvYWm3Dm
/ssgZVUN+TY0wrfGfii6Yv5SQefnihIDpfVg29YuTkCOtETWMZ2ESDjJAf+46d+gG8P1WDXjNgck
0xfea5FNeq1ajdBlfAzzhObeJf5wbGO2u/lyNQBliGIgIC5hH83QzVvTTJ60Z70o1ke5wPEQIBNV
VknqVfIlQ4e4Q6JBm871gYjMaSGFqOjMmup2QHi4qjMvBvRrnZUXvER+GWwIe9ol4RifPQGQIHcj
+IExM1QPYYwOnXVC/T8bzQYjFxbxaQAoIqJ0iy7rHuPqJZBju7MsLhslmgBxX23s6jw+5c0Q3TXV
9AZRUovvTsbbdaqKL1VXs+Xt/a+x8Mns8aH/RBl5qbO1jCHx+860FkXf8Z5ADUZkBM3bCVrGtqpx
uTHrsrkv+6zCqOfj5wDiBoUHBrIsZM5put1pKJZ34kgNzdlH4lS8ECxqU/fdmQRFJWV3xLJdwbP4
hFrw4ZdP8U+uvAnzpRuTVmVMIDamOlsN+RKD5SyDhc8P1j/+9L/9fzlTjFVH40kOHXnvisFtUPbF
qU9MvBMjfSYUCmunGvVo0hKmZTChNur2wUL0SCB/YL7hT9E//vT56b/6f58P+edX/KuHCDHSLMSu
JgsT1ooTE+WQtA3xKH6itqE1Q+4qO5R5UzBvDOCFaYQxvIiaL2IQP0JchZc4ATQQeCkRcLU6FwqT
TeWZxU4gR157PErgtcD/Abo+2KIhqk7K7hkITqxdCZFdZ0Of3HDl7TliwXBP1CTaj8bLYMBzi3JB
bMCED8Tu2FQy5nBZ1a6Ejs8hfz9F6I7Rsaz1fGDYFnz9aqWWfyuyn5yZ47o0OeZ0O7lbr+72rvCH
lW3hcyBJfgraEDsYUyQr4ZR0JCWUBvnlW3An7DfF0XEMvE0xOl8rO7ifwkDuMV7ROtoHQ5PVWHnW
OcBLaXUsQT3JXGgaJl6eS+MnpJVqYqj7HkWR7YHpXypKLzCedf7TxIzyOFhvnTV9MFyNcO8FX8Ka
uIbUmfZO21WnkuA5aNLoaubGFutGAbfUAkQ1nf0wlj/mKbmlduE2aLbP6KGZS88cBZPK7igXtoqO
aBVZmPRjS1/zYK1644qKyMHJ5H4ZGm9Plx7zCJO4Gjv+3jKgIN42HkkN7fOD3ainwohAzA3DtLE0
qAD65Ysz529KD49jTuFgujEVT+7jy60wGIkwPKtIO/t4nt2T49TuqdfKPYlSPWWGpal56ejGfAGy
p3LcyHFSu7Fp7jKsUafal3od6AVf2/2oXd64Xc03LFvHIKYiYZD1EDKBrWXXnEm/ttlVrzg0NeZp
bjQbAB3Rair9YhuN+cM86cfIVy3rdbvfND2pPIY1ypNH7O5KTTlYRbcAJsK6JY0Zpw5+hosr8/jp
mKXnkC/9xuRA8Qn7jvCTEji67dJ8OIilx+tLHFJV34HQbdBK+CWvhRXm9lnI+YVGcTV3kGVDf4gO
VdCcqipF8z1ah8/nbzUXEAeMUEYTclbBJHPy6LzzF1xI9+7o3AN6eI+iZxGgAlIm2cQB60V0+O5V
J9Q7NuOnz28Eh8LxeE7GwMg5At3TMTPoo8aDXIj6GEt5gjcPXG4zqeDUGfY+h31xqKO+P/STu3dc
E9NzBlwsL88pLCuwBkmRnMpc8+/2zPSnFbQGclHc4CRr8GIz9TAaV7r/1N9R5L01Eb2gkNDg1NCv
p4ryLQNojAFdudYLMA1ikPzgva2sG/gxxEXKt7nIXsemR9MIj1IOwZsTRAFb7EQ/9uCrzNkkSSQi
Is9lZSYcgeQZ5Herg1er1uZOOtDp6nh6SyvytKuUeVSPCXIbJAG/WGyoj6Vbf5g5YPUoTa4aIcPK
hNKbDNl+SEV8JeYOccWcPUsliWLJqNdpH+Bzm8BiXJVc8jSB5RlEO6MU0W3Sef5xLGIT/N9JV4OA
He4bBx03bBwbqGwYHdB4RxdLW7Qz7x4RtjfF/F6gL5pqeR0Z5YRsHCtEHbt2wvm2dFGDhAVoQ1po
FJsH9o7JhoXak8qYc2QaO3y7bB3KCmw/7gPUXIACLZWRxbpcfp3LqN5vednDAngV6+Uzdizq+5Tp
lklFCm0M9kxQtHdR6LG3qpKXpALm5Q8JIQKsXwEpdNzF8gnCSTGABnBhmEDrRgesPbYO07jNMK+s
54kcHAg/hDmhmWG3M7z1fjyeHD0Ov3zwK8Jm8WOHRNQ2t4XV93uLTYRyEAWRXl1kc3IKOttkjVA9
9DBCumWh8flBVwhUXBMEea+C5zEdiU5UTbWSbgx0ox9/5GYJfMpH6lxDRKFkKtPlDpJ2G2GHT8Sf
E98nUBT0DKxPnjb1SSwf5rJnRNgtyWJLJqVlx89zxWPzFihI4tn6bBdL09P8sOO0YLjK16AAoLFa
zjTPtH/6SnXrIRbPohmx1kkW2rXDzrNvSEOc/beqYoNXITQrgvGlWTbYJanCG3NIfyCXio69qsxL
36J+l1owDIyNZ/SK+RzE94iMu/VowJY2ZSp2Q+u13DVH9gALiwB7rt4wjotIZF7IFAadhDh7bewR
cMNKu5it5kNVW5j2LhAXMVjcVZzXQbMoNk3EWO6g4ksq6hvm59keRUZBXaZvc376xi/KayDdb2Pr
PIYimt+Msjz7chg/cie+9e8Hd47eGuLggZu6RMWE0OAGBeiQrd2zHWE8nt1h1ydM8CcsA3PEEtW3
q/jV1v6bM7jNj6l9kYRgZ4V5H3bCo1sa3I0onJ+BXBj/ZWiARFbJNuhtesMCwZaDF2VjRWHEzDv4
SGdApGFHNOiEDDAs5+IWkBOiPmv2H+UiAffLRn21hmNXtfed6V69OtYbtwnTY6vUTuX1F2ZULK6y
xS1A8BHKuHc3uRdjHD0VjcUYPSb7nKU+7wxONlkn73bWhGc3QE3ZdY7eUWVXhDYiKknL8rFEI1dB
GUJf3Jq0s/V1QDYqIPt8V52Cz8e+96mKqlNCZUuy3NWbdHcTWPO2niyilWMrQCuAsGuqoV4I8ger
kd+jF8nqGCpmsPb04TvZTREm+zIdxE+7jo6qQfJN8+7t4oEXyteOe8HuaR05CmFEoLB4xPNFn4un
6cMNwaIThzRT4W5kCBYwjFwcM9q6b1yk2mPDWlF63o2ty/1UDvVtTxDyvfZ0tE/tiBEw47Zb5ZkP
HXJp5MttcRvWKdvVhGFq35iKM11bb60Nlz5ObXmSy5ri80NOT3jCyhp11W2RJtVt3sTeVlVMV3/5
lEH+vu0EUfDUKpOYh3vVRa/RhMcrV2x4dGVfExW4G8fv0VPVICozA5StbIA8plG3DgxXct6NIEvG
DkJr4HXHTravcvG8h+7ymldMbkRqiZs6JSFG2z7+ZjSRXfTTgpzBLXJ6Zh0EuhpQldcL1NIu62Ad
sG6iZAVEXaWIXAlqbyMXayl6ACcbTnFEPp56HHDkH2Z3wR2VGoGEP8IKKiygzMgxMW9QEtuCWVKF
aabkMD4YeaG2KjCy9W98jve/OAP/A/PefRkXXYtD0PyzYdDFz2hjG7Ql5kFsi781DOooyOKqi5OD
Z7eYeGYYun1H4o7d+URYs/NgNgUw3gF1xdxm64kJTo3J5n8uMKVQSiFmz6Y4Q9GSPPetosDNM5vo
kdg4IF/JCXTzYJwNlfOrFcrJiI0rG0mQYIVFeIyT00QJj2Ig8566zG/xfmjr7KTo8EuLEKPQgrjD
PCk62FXwlhUOPl8fBqmtnQtUgfD2nx9UDiE3C/VTaNXstQR1Uo8CzpykRwihJuuuMq2rln7wb15G
4f75ZVSOxb4LiglYH1v8/mUcIgwRs92Fh26QP6o+tN50k/Tr1AE+jenGY8LRx6/zazW1aH5k5mwY
4ztX1I4ucpCM2HmROVf2r+1FCoLVEBDsPDgCuMLM6JE3LmYcLZ/MiWzw1G9W6EvC+zFNvA2vfbst
Pe97ZjUtAWRx9GBjQ0RyEX3NmgxN0Tjnz1Y8FhtRCganIpJr5J/BnbT0UY1TfUYSet/Z+PREW4OT
waIpmcU8K8H+/K8vNwfb7R/9qb6jKAFtD5uslIt/9Tf+1MLRQRmhCzhom/jMIu+3XtDuq6Hk6Sb2
RClJ/ASKo+7cm0hZ8bInXAP7wdHxkfHwXVD45k3EhkJOWXP4NLAlblcTWOb6xAtBv/zhVnl4Udt6
nKcv+RjfjSbYniBFy2gE+ZuRJP2jMYgzGp6/fm78u//yyXk8QQ+5sCWWv//tk4OOoYt+RvbuZdkR
eSnj091QOiRwVC0WyLCseSvxi2B7JXZO3Y6ryoiNbwoAQtCXFMFNVh0E4PxtoVi2sj8F6DBp80vj
u8NGNjmjbi4rGBgl4hU2tpfQkdlv/oSp/U7aTnc3adKGDDuFBMsR6ZlT8eJ1QbNTe8Q/4wlXrnU3
l22xCUNTvgVVDkibbVwxms9ml7yR3RR/obrR+wwHzEFIbV8zhOCgyXqEmMPkIVE3Xpj6eI9YJYgc
SGKxbeg5IHL5FsQQB8l2Rjixs7GwpZ3t6L5R9gw91VKP3PROSMv1eqgJEKt8L7qjmeVACPBSNqCq
zm1dvPSt13/0LLsC0X0t9TShcUcKarvXrkfHAIwSKJHbiUfAPIyn4dSdFA31xrAwkuY1cj6pe++1
HsuL1czuB0frgelncPa8EUNtHABU1Cp8SgBmbjWomDtsdjguDEISBQP8FJNhEu24bzc7WA0ROUbt
XLVv2N4QjrdH3rv4d4eFU5XgchE9t6OhqV4L6fnQ36YvaLHEKYnc/ACeYtq7HVLMPrElyqrO2WaU
GVFQWm9/fRU6fz6JXCktVzq+bZrS+uM7jAVPbDh4cg8+A9ODiXTZYbR5K/uXrLfvY7lQYMLG2zJM
tM+ZlRJTG6fhAQk9Hb+CFEeoJHnmpv0td5nzCnZ3eygQD8qcXDa9cIlnH3sHrAzg5ouqfiZySHYt
YWkTM8i2UVun9JnfB9EbwjZEG0xHYcPMt2bHIzM1EALErvLfPO3lPvXL7e1/jO+oKXC9eY6QsDis
Pxwshgv2SdsyOsyyvMTpZF/siagXLzPiu9DVQPbt/FCExVNp+8jke1M/0dFcjEHTYDatvm8FHste
2mx/3PDWCDJvGVaSzjXjWa561N8hNCwxLELIeXy3cP+tHBIK+pAMed5E1cZnJ5Y27Z3nRCe7dA+M
o9NdNgbspyVBApmdu7saOiz7r83MOuvfvASW9+dfPUQC4foefg+mjxacgd+eP7I3KxzBdXTo7aq/
TNAXb3XjsC+zXz3ZdQ9z6EWnOoy/S4F2Q8TVyxAH8D3DcedJk4Fc7ldvWXrpeusxm1JUzLntPOWS
RJu6gCfETeTswgt78eO3AJnCfT/03+rRNA92PeFzM4T57CRygyKFd1qb4FeZykvnBMj3WWNHZfZc
sHi7zHHzYoQd0PggTU6t0ehHX56CoKieNBOhTZ2P1UHr8j6rzOHSsEK+GcPpqzJbQrqR7bXVhDrc
9Z7bKXEvnS3EhfPyNROxufFsi8u0i7sr+iHnBtbAnV1rl9aQ0NZuMG41rqL1HAp3Gw9zdYH3lmxA
Hd9+aks4s49tRsvfm0QTuFM9XyvXuioN9lLXzdVxOnUzIoi65jSDlT+jOEYvuWfXeobNi+ekgzGu
tIubYlZ7PfvnzqxZFYBd5shTD66l073hkWEVdaHYwh2KQ2yKYSVQoMtK3dhuSyw9WjziGTNaj6H/
ISdwkLipIcWqulgPOgvus9y6MHGAQ9RnzbZSKInbImyg/2GcN62c+FElEd9ZJEvEdlrcm7E+IDlF
vhfTlwczw27XIkZnjobkjKYbxs9COXEjFWyt2rL3Ai5Qkz1TXFH/ZUz0jAjjc/vNtSomXzPIxXDu
30wJ9HiOEKHgjKT20xgcYboh+0noG5o5+lln9j26TXBkjnMZcoajAoepQpizqmm77ptM+1tPus52
nBi4xJNFiFhfoAWUqC2m2HzCZ05GeDTG6wHUnIoCj1p9Vs8oxVaOpO9DYerd5HpiwVMFxpe/Plks
2//z0SJtKTxLCUt4vvhDiRxZBoOhXhp7tqkE1LI7ukDJAsXld/ZqmsWPnib6WlRJsJmsFk66FMVp
iKyvfSEB4Y4M7owErkTp++N9C0P7qH1ua3nkP7m+iuHmJ+mul4N1cBzvpStMIOpTfgtJur10k4F0
r+5beEVZd+cHJF+6BCZxlI9RGt0v674HClK8FZYtt3GB6jdgOa9MG5h1T/xW3vV8Xcg4ZZRFxl3I
SW+9EvFD7xLAM2CVvnVFztq8tCw2w+U7a3Mm1aq81VFUoe7neoxdS97ZWVevHS9uQdM0yWqysG7n
U/eSD7a8H1KI/LjNFp/eLo9OuaHb73JqjzEkd4SW97b9jfFFfzBKtuVlQkbLMN1JKlzuJMNwAB6C
/sQjFIgDeTv0/CuhTSaemQfzwfHC+65YUo9owVjNTUe4FwS8LD54V54dj7FeFgAbypnYrDJv8J+x
0d6mE8HAhngoZjRXFN7OKXJ97ICdrA/Y50nzC8kHEdiwV3NdOJe0oDRHmHSDDnNtGRXFBkavJkMZ
A2JPnj1onTtk7IuobVFCIK5G7+I+JThvmHyBruwDtJhJWgJ7Vml9F6MHmcFWACjEjIdKMgmT/Luf
IgzwYZpaTUDolcSr+HnF/uf38b/Cj/LXpq79+3/z+feyYnEZRt0fPv37U5nz338vX/OPx/z+K/5+
G39vyrb82f3lo/Yf5d17/tH+8UG/+87867/+dJv37v13n2wLztrpQX800/WjRQr++VPwPJZH/m//
8j8+Pr/Lv8H8UEgqbvv/+dt/4devXJ7C//0/x+JH/P57vs+vX/Mr3weID/p+x5U2Zj5TeIq3+v/w
fdTfTN+UglmKct1f/upXvo+w/iZdX1JtSeRDHvCff/J95N8Y45k+AkofyI8r1f8X38cXSx/52zIH
jBDGK9+DFMRqx/5Tu458JZ6j0TgyQJoF5bnHbslI4vwSTBEuGd9cZ3AC79oE1KOXjM1KTMuNzCL1
RCRImEexxyg8YASJUZJ24Dc1I+xcL66V5p0yzqBftb95kjG4KKyHxrPFCe/Zey2jCJBNhAsNdse5
RCm3yXJMzUlOYNngReYNGK7tvEBgaqhrx2587bSbkig07yvt9GeEKadY2Zgo8xrwhMQ16OTljZ8V
0K6m/qaf/BRpMmF9mcJv43v2xrDJJ6zr5Ntkc/gYAn1xOwYY4TGGVZ1GYMCyxhftSsYwEIOcJD09
LcNcR60DWyPAiTiUXfm1NMZoN+Us1oEAnTGMrnhIvS9DzG8haYW6t8pbq902DUdFIoofrue+4Xda
w9Wvtulc/aTqYczmijY76xIoNHgvHx4RIjtke3tEfcnaM+oGEbTgJR7RZDCWPgzECWdwtLeBi+Kv
pM8y+/dI+x8peau1LW/yjGTHwrqYYWbva3QvsxjqZ7cukGGkB95P0W1gjd2dSPRNo3u9jtkr5Q0t
i12KbzTz3SUCmAD+HJpOGZqPxmMeWUAXW8GShG19s6hjFWtuSMc+N5DRfKjBXHQXH4/pyzCqEr80
U2ZH2t/ZucjTQGNG2AR0ND+e70DHYD6X1ylmbDvlwrvUOI+ZWsjeSjAdZ6DLkJDet1knj3lnXDHp
0v+V6Q+vJiQH5wtRTS5mhAR5NU7A/Fr2ZHpHljUTkoS2LKnJbrek89AqkiJpqqDhVdn3oPSzUyKr
vVfAYLOGwd600mgPsTK+YAzc+gU4kSgijljTlOziKUScTOTNWJB90z7jZ/GONlHUYIVBXJVDewwk
5Gjbq24s5lh+G4Dud2qNVNUlN22xTppDeIfUzN/qYNILAOhxSMvqBQreRIy8Yq60qTLUHCjo2b6G
YiY3Les2c0Q9CW9zo8SEt0cPh86In9OqfKRdLIDthwOqMyBMmSSw3HS9g+dPGKTTot7Rc5ncffGc
GfrENprk4mi+89yvchDj02L18gNUsHMIwibhfoTnw9yA7tm3sPy2eVlfJCT3NVQZ8uRyZKS2lDdW
me7cNltuntmwGcw8uonN9j2evRe21cgHsRpJX3+1E+i+E/FNKsbTnXbV1VChe5PVD5iR1F2aRPh7
kixduT0qrl5+pGGcHIe83wRzb+8ZhdFsd+E3g8zelB0Udq38u5Gmd5FjYPAem4PN73tLygMnjTER
Rd64lLDrmAFTmqIKZ/ZM2iZ7HUo/AVZ/wDTsau9+KswIE0ZJIV923m6g8FsEkHPdvSaMqxKt8LkR
/6XV/L3IlNjE2rsN0YGyUK8IXAy7B+3qjxQDy9qwO4KfwO9I12CUIDXqCFISMk+Ka33r8HKJDudl
XyzCEydkIXpj2+0dQ0fkVNMdpReL/BSpDASGVAY46MqZ0D+EvCgAQ8X6bD70XXJroPahOqqibdbr
k2WaAhdHSS5dju5CDzcUlxMLv/FAdi21dOiBtC/qBzIHJpgrGCs1BZp2/x9757XcOLZl23+57zgB
b14BgqA3oixfEJJSgvceX38HVKcr81Z0d3S/34gKlUyKpIiNbdaac0wFdQFTe2Sxh2vRkPWS8iCW
xpvmdz5uyWw/UHWBSrWGe/IiqECioRBygh0momYT9SpYiAJaZQpeE3r+1lgS8tzmzBE60fKi9RoO
o+bSTivp1vemB4nyPajkUx+Fg9snxbNJC4ZoKk1YhUm+qYfoSyqK4WpZKHTV2XzMesFfq/BdbkUE
+ZvkCk8pgos/dw9jRDZ8gBzOlWpkJEjdbAkKI0m0MQjGGYOM+Y1WldgwuUOYsxCeoy+zxZ4IeQqd
k1a5sTBqyMO6V7wtFLn0V6uMj4WIsQoXLQepX6qJiDTq0fkag4kdjCUvojNCY/Esic0aJB5pOeUI
ylNg22WaI9WNzgtmkaAAUg9K8TRQzzl3kvGUh9KiS8TvNZchhqfqLRfVaI8w7ICFS1izi3sfq7j0
Zin8UuYCfILxDRBV36bWNkexQ86RggsG/VAsdVf6YgVBXGcFgNaD6jOHyokP86Njn9fF06aec8uu
mqjwokE7s23XOOVNaB3SFB9NbTYoB/BHq50zjsYtGKatLIjimaKdrYwgwpIUNoTQCdRExbk6wJN4
91W66piYnzm8DyerXPhNyBmxS5YPFD43SWIScq8yGxBoAS4h0I51lV8HOSRdtuGw11lwK/JaSN1G
LL+wBouHOpGZ/SMZC6PeveNIq3cTFVkzk2OM53ps+6bceVoHXjjNUdC2foPNRcF46FvFXhGHD6S0
JzGuhGdFr91OtT566gtuW5maZ8QyoRtQK7CBAYPT9J0UsN5G1vwr6buPeOpUqiMxEsc2n/ZMSmyY
FdbxLET4o92mGGe34It46gmuQJSDV2Zqq0cxYYsDmrN3NQUKDXoje6QZvZLz+bEqiafp2vRSZqyF
wtQsiSkIrgPpMSwtYqkmprO2HONj3SLA1wV9O9YZoVMxjckyaVS83S3yQ+lbHuvSM0v9aLTiJugM
Ku/kqYQzLuYE6cmp2lgzHdsESImTlzq7L0U0UOqwkCLkDB2Eu8TK5GR1TK9Njduk1RMUDUFy1IhM
ydg/7SeDBifYclr4PSyRPp22Ri+/+xWBFEg7jGPQi/DzGuSTmkHcnai2v6RAGw9VNkQrLcWcqfGX
xI8F4nkIHPWvERveupCKJ12t7i2N8U3SsIwE1NFcFIxT0aa3qK2VFbOhKZEEUgrZSxhVKmaRcgGh
kfHd43RG2MycXSIekIX5I2roxkpxfqoLFM2WBrxHoqstt5K8pnHL/m3dW/VzeRF9wSvMjKSyNmSR
LyUV07u5RBRTcQ18UGvF/EkBQiZkXibet+hI7Usww2CC3aQlp+gSglWJ1NTOZulN6NqGTVzNxJYE
NElTbPsTajwrmvD2+JXjA7dB2gcgYGGKdHgmITkRkEh+OktEt+21aMAOJTPTijT5BfYgxRw/m0ol
nuPsGArWLUpa6FpR2690aXLVCn3z3OyzGGd8O0UkSs8kaVEBAlz7DC1TGjUiGqxiWJtUa3pJCpxc
iOV1TZINwcbsAhH9b9saK3zrH8MiK0+JKsI8RvU3sctHX40NI1b1aNovJC5vFMRdYuQ32SDQaswX
O45St0ADJ7SDlHzR7ZRlDrEnC39lglSQW1Ejkuz8x0gNHyN/RCLd1z0+QlhJ2D6gr7VFSLK2j7JR
Xz5oBQa9tSAu4oa/v8keW9omFLgGK0vx0+BDqBImU343dgNyn2z4gSRoaOpISt0w4kFffpxHrYhn
TjxXnVruWEWq3c9n/9mX/9n3xl42iHAgCu/nd+lX4YTJ9NL5Lx/l59/5FKjwy45durhgAbIsz/7z
QUsyKpW/v27Zw6OCTCFX/P7JH5/+/Mufx4RWQXvCrElH+fvRBIH06CAoZKjTbKb+etz/6V8pBSEn
r3IgEdnM7tQiJPf3s/31F/w8FOo7hrcC0+z3j4s6BzBkJCZRcBQvLARPVVsoG+1nKNQKItGfHxTL
CPj5rElB9ROrBoBg+Y2fH9Q10w3dCA1ZNvY3qW0XPv7MkMLfQ3OqXnTsPx8wfuwLNvOelHJVl6nu
jw8/37MUpJxBvrgHchCRbZdu5EWc+uPlpBzToqZEr9gYckrOSl6F6zRLn+TlgoYZI7RdNDNWNmY7
UdOyvz77x/dU1dwAqu28yWDfspcrjASqRb19StkBauVEqig2V325d2QtITtOrDn9hjmW4jBboNuw
w+QiQMW+PM/vD9PyjMUg/fm9QkdIRMocQvQs3wmLRJZ6poAMMgFasqhm//5+34/Weirkw49DuDNK
TtxArCFq8ktWqD+EUl6sLQSgsG2DigbLz08UxHhg6BH0Ly+4XN7rn8/+8SUQu249q3tG9OGnBr28
grShsfIT1fY7n83klv0rwy0sURyZmFNW+uKcrhfl1Y8F7ufLv77HuCMa2PaS7WVazzv0AfYlxuWd
tTtBXb+Ilu2lBBw04UPtDmu0ZbZxfBl3uR1sp3W1Qp3j9ZPbGJuhc1CKX+bdy7D2yGCwMXpNLrKw
CV0tteJ569+8PtllBzyjHm4oV7umdrc+6DaRz6senIrtoYJYkZfnvi1PdmByRi55SerVS2w6BzKU
ty+5sXoxhbV+nj75RrfiCVPbv2mUOYpfUuYKyY0b28sOL/6tTSkf4NsAUGc69Kq27IKvvDbJYwtw
9XhsxvY3UHy7Wkm72RlW5HQNKNSwl1C0v2VzAsAH+w7MfJqQr1A9VVpB2IAyr5kvhfbJ2zMlojvP
GGteU/bR93E6gzF254hsX3mHw7L1XWLXMFMDUupJRJ7O1XzRiQkI3HHe0v9mk3Piuf1j2gZuyk59
uAxrLonkY2aFwH9Ik01Pn+A7Nwl1w/GIYAm+G76FF15HcuhMj5ehEiOK6BJp+FpnUSCnjj8Lc0Cj
oGMG4+nyCV9aeAXnLe3XMaRCYLeZq55DMjKHPWkjWbFYmtgS6NbR5MD8SWCHTC7SwHF4Q5nad/mu
VgLUI/J9VSe3oaU4rzgqeoJ0beSnBfLHk40nwAhcheJ1VtfMH0nn8Ozo1dA3RFs9IB8dsedKPM+s
a0e0e1a0ZVjYAV6wCZE081OLy8M1b+a52prmmUYGKxZC24v6AhLJY76Tr9BONAI50tXceskzPrTo
WTnDzYGI5pSEGDzkR1ly+mO4E/hLd6ppD4+cMCUoluaH+Cl2G4332vTCD/ECGYU3rP+qQie/8+5k
07OP1YPQXvmUhu+dO6/Dx36FAWL62DSP4todmVkPxRbRYbsw8L/KguzlbeYoDySZf+TZMR4INUqe
CcSrSS1KqqP40NmQkFboer/9TzaL2iKSdU7lMZT37Sl/SsuDsP1WuXEqdI7bMb0iiDLWRbbVmDFK
3zGckRHdh+S7wULMsLazxdHSnfI9fgNJyG1gJ+8MgU7Dum9sVUK+Yhdd6yn7VQIBfpZicIpepjjl
5HKd4me9vFpLZmX5KGVeUF2b/I1fb2s7QKk4rNQz3JigXnHVl2ZZBv7vLqRYkM+MRy5Z57zMO/HT
44fdK7WSOyJ2yKAc3lMwTi4DKZ03+bdFfjcppw9SCRzlzHPHEwNylX5z+cscxeky5CghquWRwYVt
OIRKw0Djypq3fD6Gz/xxPCQ3RMiFNZqHdnJxmzKmEoWU7DUDf57Jnunxhts8aF4Dpd7j1GIymORv
oecs370zkpsaxgz910MYHBmUqbFSCJ/AdyOhKax5MXsUB+nPu5Qnu8R8qspHq/zslF9knaHAdat6
W9RbqF8Gha16zUNG8UGoPxqf1QeIgHlT6nUmH3o2933akLLhScNiVnxX/Au4Q7yv26y60nEA0nOv
8jcRVGZaXOTyaN5maVeBMljYRUOKmnh4kXJCZ+Ntz1k8lDweIix+vWCdLJ5JMwpqNmIr7j1qgRo2
HLQra8TGxhb2au+on7iGpnWC022+WHfzzBWW6w3va++8R455bu0TRAHNmz65g3UJifMyITAtDPWG
bhBQOOs8qO67ciUh2cZezlSeHOaM2ZPPuByG1+96d5m7mWPfGEo8hyftuk/mVSBEXGd+ad7hpeUL
l5dyyJ+pM03Eejik5vKXBtY75gz5JnzVFOru3CoNQZif4hr9ld3UG5W2OPD0tXrTzwTQ/0xNSE0U
CgaZq0BVAcZlj7vpFUH/ifeAuhtVDG9WXzs0IBg7ztN6kG20uhSTDly43O55t4zuiZeg8o81w+ld
YsNezXE9rVPsnJ/MPkylI/caoHksD1t/I+0kb1k51GDVu5EDOC9z82cmS5IcloFKlS/GbsLfYHhm
dNDPZsJKyqgXntTWy7+FOwIL9PH9jotFGUc+w57EcY4bE30x9qX4/qbehOMXcVHiJ29dt+JVIGPh
TuJ2XB4+fqGSwrSrRVtyRrmD+SlT9c/TK9CCDKc4GKXzbtzhM9vCk3EFc/xq2tbduLL8cR0Njzco
fB8++cQjUqxeVhE4TuQyEQHCOszCLnKhl5UQhS3grx3YrpArxdhQ8kuJ5dskKW3FYgYrmyvK0OK1
5jZ0oAMHe4ZDbQMV2REX7LGVTLbLn+yIn++MPJYLw0FHs6sOrF/mmatkXbnrZ1biZj07wNCvGY/H
euC9GHeOYYeSBw4RM8HeJrrZE8/CUXiSdlwk/nuJn0fnc1H63NCMMJewFhx5x/mUv58/i8HPEgoS
gvtU2wPfBXJnS3ClXbx4WvGcPss3LmMBANX1b8axdRnRCnOUZ8VMWbxXxpHVT7tyl2UHHjZ+D/O9
zPVz5MAVoP1w3vNYykyYDbzowWLMMFg4k/KbTJXUWelM2s3rG7/MHiVjSFvZnqky2ObzJjpw4Zl8
0memQWnHnUe/5MBfxhzwyuKuHd8WyNadv4ZUI9ZQ3lnNbt2GkAD2APe3ujlELKh3PlDxnIAmrQJU
Eatsi6OJbE2BAV26XJcc7+A6fM+1fcM6uW1ddcUsyWCl58MLwE+ECqpeKVfmf35rXAYpBDiGWfrN
y2Lx5yk4imNtqrGTXJpPbmtsSFyVHGZzhymZbQPCqJV1JAQe+d2qFQ785qQT535bRilgAMmTGegH
QGx+RQzqaWSzgPz8kn5TizfZ7QUP6BZm4lrGG/WDkMJr97Sk/TGnVvcak5WmDRfeguIQXeIJJLqH
ICfbQsUO3Hzvd9ulps+oby3U+VxJGz9SZmB67Y7CAwmW0QYpPVb1XWk1B4ofCG1xXQOnLeturfb6
Pg2BXSgc4RENrGlqVXBcmktN3rb+WNI+SGXTBQusHd/NG4d0u9RspoZxmeRkybacAcqI8XSZqlcw
InjDojspXbNINcAJBBLnhQLgqpO07dbw58Py5ktQvNiiobK+vaQZlUUw9KsSfyNWqT0JshKQ8jNT
lEFZYvgEFgXZLVqKACVSrPiN5XTgYYYodlS0fjWr2li5QIiBQBbP2lG3diUXkYYILlp/necna3TV
fhkGNO3LeqkNO08IOMHznEJyewHemY44eHJxDBmu7IjhAq5ExQUYW7Jz5fo8BMgNyD7bh9mXyVn/
maXVeMJ3yyCNAlfhPg1WtH7Y0ywD7FAxj7DX/2TMLplmKDlsI9sAhBwuhDs2b2jhIBm2mi2JHjj4
6nXCPrz111zortsAthjVNWsgGsfQPLV8eR3Nk4Q2HtcFMG7F9TyPSa6tH4Snul4z0opX5itGAGBi
jZr2uO6sY8Z2KFhF5VGNVpabeAUkRmYBphXSDimAyVuagpww2K2MjvjLBEMsAuR/HPo9L5gTB2PL
CwlQ5rzD8srezQbhiT8tJjHdYZPOitF0G+kE25u9Qco+hY0wQDlCho4jVC9SlA/N59h8I2PQhSvd
PZL25odW28mP0r1acVMaHjoxVAGQogn+MdkaMyGruyVb2qfKnorjBXn6mdTujfFh1RIH/vANuJkb
vwfo1DjKRNYtjXeQghKPXww4oq6j7GGusaI75ja7lwVCfJhTq7h2Q0yGrQOXNyXO9hxdMXo4o6sx
uDZsbGuXAdhivs+iA+5cQTk2by23e+axkLJrbR/0DS2LVHc6wcEUeULq+cktV+BjYrEi01bksTVS
CrgfaTOwkbNWeb6l8jXa1gv1JkCNiO4UqkOf7TfLlLHHOAc3WwD4bnNxQ5XQh2MRr+DmpZKTHYcj
xUeanc1VjJw5u9PcxUWEHZ9w5LVIAZGtSyag18LFixbRJbAVEfoChqFcq4OtgulnC85Y06jFHXQR
3yphGUIjtzIGp+6XiZPrQjQFgttMoBz7ywxxeDh59zzQ6dZ2sfCaMGwAuSlHodrznYmT93OBFOo0
5WtsjSozPxCr8XXUQPi3Dua/zm2sL+IO7emtwxWCpZ3EDn5C9yh2unwNEk7trm14JjOKhjp/CiHn
wGIDds/6yiAQQVyThfb4YDmoaU4/GxOZU5sd3K0TN47xYGle9hU8TRcWPIvAswjoyT6msitjkg02
PYUAVt1MiOwuP8QK2xBPcKZfAUX6h05dgc9lGbTzF6FbW0A7H/0Nh+4Rq2SoAFnQ050YGxX9/4Fm
z1V7aCgMq6sYaiVkFFqfdlPdDeaf6t7j9mwDTk4gHyE2NDa4OO3BxwVvK78Incue/bsqMGWAkTbt
+EaiHhb4B6sDRPRB8A6gmbLyBpqRN6ImlX7FNCbd/YP10FaYdVozYVj2mzhGwXTnMqv9FgGdfPCx
JN/GHfMPQ8GweSSudapsKuOgtaeaRnu9n/prpF2C4XFOX9UextrkheGbwgugogun0M5UbN46ooOD
hLD4nH7OAHOv+dtwr1KO8itWYGbJPe6sVXSYcO3acPMPrMrwJPvWrj/4f3hOz/JTe6ER0+CXztB4
4vc4W/0J2QN8MMClI/MFSR/HTF5FrVtRaUN48M6MAfI2Bts2wKDHZk/0qNs42qHc6t60WwL7iLb1
7/N6PGiHkNnNbQ+BxExIng/bg3fTOwab+TFxEyz9VggQgnek38L2DPT7wtyuKjcydqRvsFfmvAdD
+r0RzItocE+VW9Up7tZaWjNnspi71XNgrsyj/kSRxZUpDYtHRGCMd5lR+9L2a18iLAjbwDqlj2oB
/rNLzlebcI0ZbPTRXqNOBxVLcT/ZB2zorbOw30/ZljaGfg32iCCf5G5TxavEI/ZcozB3ZjZV35Ij
qlHRVqBUusqGDIoHi2C28BAynRHmbQt77SytqHgzKyT8s/FQwGoBgmKDvCMjrX7NtznNn5X/Vnli
RQXAWyLydqWnHrotPvrqcvNP2ooklLNAScE2zoVb7HGZjjdiRVFuswuVD9n3yPHuXI2r8TFyAWbB
8Jxf9bfg3j2RwIc9NF5VTzgTmH2OXKx4PojoEVoiKm2W1RfpQYOJeZySUyHvC9OtmxsXunHIh5ht
TI4LmRp1mD0Im5q8z4DNllccgT4sc2LhWMz5p7K15a3hNq/xC7Oo+EaHLPAk3mVliwo1xoAMb84g
0MntqnsZPcLJ5i6WHir1gvZeAgGjbk3pm10XnBD2CGQeEUCcs+vOMpGvFNF+4+jE8scOQeiXQ0xW
IPqoQZXSEl7+X2iAQNkUreIDCS+7GdGvA3fZqRPmzH042il1FV5LsM10heM8LFQHA/xheDWQILCn
NV+yA/BlzXQ6YLv1CxqFInBVqP9YddxS2NPM4lRFS4dWm4kwyJ4au7uq5mo6ytBKacxgcdJtMXfH
dpt3myViBygj4kM1fmK7yQl9ek3kFSl7bPVL17Aus3Sl1C8SFcCZHSWJi7GdcxrrP9UM4Tit3xkF
MjFPrAIebZspvsNbSR1AVqdwM/yi9cepKbcTg76JHTylQIhuhtu+QC9HYmFHz52xDoB5H+Hjvy2z
d/DU0hqylfX4mnxHL90HZCNAm5yuPjWqJytrg5XNx6dLtFBzSKZ7852WJfRcWnrsVY8Cf07lcF98
6yDn8EdQorPzA05B2uI0oOTmQDlApoxC8o6dbmkzoQ+ifIACiB0CszyKjlJYxa8lbGWnAb9paxtz
yyb/Nle7xskesJ5K8dov34srCnX053qyR/9Eccg6hQjVbaK7wFuxVg2EUjqWYfu/YjxmyTYzu0ND
TATEmRXGULJX3ggepFKkLKeX8LkHnyeviHWISaFweo7PVvVWPlNS/WzjKzstwcvUS9euAvVkFTuJ
kI2xpM00b5g6kh36eh99ZL8dTpBD3jrB9iqP4/2BW1JZ97f2RX8LmUVpia+LQHNYlbRxE8SXpEO9
pmEosLsv3gFOgd/ZSS6+NI33VD0oDyP7iSfDsOX+mLzLnHsDd2aIAKVfE/DtEBtGk6CgvfxSfpQf
xad11HY1J3vqGmfkAqgFlOqWckN3INTs0WWr8hWTCw08IrpYJ2XP6Ig2wNNNTzuP5ZV8kWjXwl77
9g/tR/RUvsB/Y1d29h9zZRO05wCmCwFCI2m5/lfVqNwty2TAkpRG61x+MqPW/mptBYbCJthTGjBc
VLqAX5ncbHYATMCbyOs/Wnu2oQe6PGpI020/btrNiBbBWd5HTHJecGV7e7ROqKYfy3VxSozXmTLa
WlRXBEnaiDduD9YpuNOvCoESiG/ijRrb8zsNIH2ZbZ/DF7ZQxIRmPK1RMNOZl9Ra41kHKMm0378Y
J6Cs1MXPCjN5YhN+wT5vLXOO99Aiv4y/ZAq/d+WhePIxq9nGC4L2R0biVxVfevwcVfysBjvj4VFF
L2x/Yj9/kmzj5KNuAJh2SnbCqWNFZiigXif3YFV5PQk0TnAnxyq0QQ1gW3Bl8XXek865Y3NGdSOR
ry145gRnrvVoFMKBGJdLsPRTAmDXVJaXTwdl6QXVE3tI0bDWAY4rR2z7hJ4RfZ+pEwwEXj2tj4EO
0M/3rIqsAnQ8oFNpYYXTDI70R9Ul15Qk43kA3/D3T7Lls99fouVF9yA+tqD9nHbptf38/s+Hn3/a
qoADmPW1ELVlxTzw//5+ItfSFq86xmwi5wW9+utDsHz58z3wlmzRQ1N7JyyBsjnHYaML//in//jN
n8fQiubPRwOjVazTpLlpmon4DzcBjdqNX9Et+vkQVMtz/Hyq0bDHfrb8yDQSCFEQC3KvIV7i9z/v
/36Zv79nQUj590P8fPPn32QEg21YavDc/sdT/Xz/95d/fRZmoej84yeJChWkaliafv/AVBaewM/X
xcC+TCrh0P48xB9P//MGoAjFPidM3FaEKZgy93RGzpWLMori11LDjfJp3WM2s+sqw3OPZ1AzwjWd
fdGTlYpoNXpeUUztalYeJWCwtjLcGsnadCXHv0RRtwJh3SuiW+0aYXrbsrTrofkQBRj4kvbYqPLd
MlpvytFRtiJlNEjcWae8hAqBJGSHAgi1EIyo1H8mQU2cTiazTrTimVqz6fWZJFEx7tV130sbsUZW
kPiGtVE0ZLJh8pIO8QgQQtu2U40GT3wsf7Q+ST/ykOOTYklLZHF8G4Z5n/lsz8QKsNG0iqWNHFuY
SdhbVsklzl6DgH0KVY6Bw5tmWoAaR7aKSxTGkNZrq444r0TnsIHOKxnMXUpwmd9FU90ZXYW6KBZ2
alY/lZHwLurzNdcS8J0fQ48DZMHcoxHQLQJsagLB0aiYdEk1aGFdezTw9qz0maKOb9xH5KLOaOYX
pGZkTNcldqkEdSQnALqvrCKa9RYEiPVKlYJOMfQEfaanwTe+pnaUV2Rt/EJJchQD4zVIkLDK3eyN
yack7YIh/cyHmvD0fGYTEDboV7vvMDc/aCPn+05UyEsRCeYMo2hdCpu5QpqoaRynWxmZbpu/GKS6
SK20q6tph5hkm2X0WWb/MEbyQ1P3F8JD7WioUUfluymhIwSfLxTbddYmTj3o7MWY7v0aVaMqP3WW
15uPOjHFdkEwfKfNnqSb4IWepFa78zZ9NIj+JFxRkhx/AA100tECIyEFLnCeAQ4Q0pd8r8TSFzmM
H00g+jQbVHZ7rPE1IhfesUk3Dq1BNrpQk3MZzqbtt5LKt+nVQZjQV+V4rbAYfQL4B1CpYYGYXrOy
pg5qdVRTlRSdUf4lBRArw07YD02xGtUi3ySVASGPMpjWcaZSlz41G8s4FqZtWMW/CiiIMgEpQTY8
lSarKwb80s77Ztz2SXwY0QOtGm1c4fAq7YxEmlPUiG9zCfCtkk2BUE3Ok5n8PIJA3zbZfE/0mSlF
ltDKNDVREaOwQhv4xlmf7lMAfgHlZVTHa0tRvxhJ5FC0zz5YmxY/qk9XGu+f7Mzi+DSO/b5PI7fW
CeAy+ywA5wzzIbgZYb7LJPiwlUX5Qxnkh/G5zijokOdDqgO9zFJuSR6M1CelM8mI1eT36lNUrO8q
yfptUvB2jaA8Q2Pay5rkrweiz1bWNLF49f6+1aKerNlxdkNtJ4XCaRb9NQpf/4T4dW/F7Zc0WCS9
cnggqPIJNTmoMxn17VQFx7mH85IjXxgL9tF0xObMqlyS4OlaTMWveMrciVS2cyIWppPMJ8TPZ6lK
2H/Uk7VWA//bV4b4MHSvmsQ0V4njTkt1HRYw3e1wkkzU6BaIj+y7hrzagtu0DdO81n7DJgNMWt5/
q818Q+0coWPgWOj70QgkM97revMSdZwu4Ai3NgpAyjAWzY7UrBK3fE6lTPNabT6VgvAccm/y7mqv
kW6Va0mgIhOJWzOY6FXqkdN1oBsH6aUPkX/JdRt4osCJOQo1zAmTQnloCuHMDOA2yQbCOaxHMuYn
uN6Q29ipDsGl+Orr8pff0ufRaEBmOyWcxVWlgkENjcAxZMICdWxwcp9Sa9PkZUtIx8Wfop1ldvdi
pvupCZQ9BeaeTZ36VMzG6BKm1V0rm6cqH0685yfoWJuKDe3YxXRNBfElMCl6JdajP1SXbJ49oSwv
kQpcSMhZGGqD4BM/i77V8aYUowoWU8ccUYQXWVUSpMEpFXkxcWJCMmwZhalDsC+KLl20NTVpHbFP
P4XCDBFXt99AB3voedU2UJOPZAlnb5Xww6znGEOVMu4NnyM/83daAfwpEzhyzEmT0d6aLvpuI3m6
SC2jH5sjaUKwFZBWcwfig1pnZo/vEhgQqNPqNRnLwWlIB1UuCpUQoUTBkn1pcISdXxj4x3UVvqXt
hx7O3OoixsFiEoHGZ7OLUH8nZ1eiek/BWDUn1NWLqpSCulRMnGz8mki9lG5Nmz0LYfehyUq5MuSl
1bXU6tQaLE5KRlORCyzPw1Okzw27UwvgG2+3j3CupO9ZTgjYZVdIy50wGoYnYlyDAQKFnVxoHCAU
QUy0vcSLXhTsjyukuGBY/eFFHK3JjmCkA39NnHyUGzTV2otYg6v2xZxRCxyOdMvkUZzlz4L806Lp
EPM4Y0CxttTYPeF8J6aVuPZ4WngfMZV0SG5OSEXMLcDZOL2f9ttcLSRnaBxF2QndwVCA6SoibQYI
0mhNSJEhGsE/BpQcrQzRp6FMn8DrK1tsKBllGSXanoJ+YpKrDB4x7DuLV0ufJAcxw05HotBe5g9d
U5GWpYqgRshTwQa1EyFfoLocx1UE81avpSUpqKUw0pWfUqJv/r+l7H9iKZMlZsr/zlKGiS6Mgvf8
//zbaLaY0f/9S//hKZP/peIpha1i6Zq5cCH+9pRZ4r/IdZAWZZiGXxtv6d+Z8ar5L3xeoozTS9FF
5cfL/e/MeOxmSPbIdseOali6aWj/G0+ZtDzJn5YyGW6JgnEeXCyWN1VU/uEahwg2sslupL3gSzeU
qsURe4e2KxRtXQzWB5ySeid2BdCplG1tIUfzmZ1RuEfuTCmMr1i94Umn1hUkhwp0O3utihk/zfKV
NjIHCFIIPb4MPtVM/Mrl5loI5AyEOHicWSrTVZKTWSQPJMnAptoHia5Rf16OpmyfgadlGGOrvHpg
Uae6leh7Q+/ZiDXBWa5z5QnBvWJjEGh2smGO22LIzrzXl6YVxgdYDNFa1xdGPEXH0K47sM5tPG60
UG7OqtzqJ1/0MjkIrpLW9atpYrcdaRAL03kI33XIItnYD2sl7PHdjFJ+q7DFQIc2ZReiirptQzAS
lqGo11nsIsfw9Uvvy3iwYu1d0RrxOkIR20eawIuuPnX8Zjcmv8EjiaNb4ZwjM1Ce7gGQLXhMFFeN
WKO+kOn1WpXHfbsQZNMULvUUi/0NdNYmqEyLKs3SSQ2TbOv3wkym5qLuURTjZE49zEifkDNVisMD
3iAMuRpooXbaSq1Azbob16Ua5F+T1BmHbmism8mes5NlYmP7xADBF4vnQgZOOdQh63KfJCDvm/6g
t/pNF0Pfk1X2t+xL8zPIVCcxMp2dHqiyhjL70CAhDBVqOlpvruHi+iekBb0Q1JdI/gYzJkSOFdOr
kgUFM1QogCoP9AuZo/4+1IIrPvbkmBn9w+yLxoMGfowsDsxvFRYCAQTqSuD8frUogPZaHB/DVrin
E8jQtrWqPXEgVKepc2dtsZd6sg1DsXwYKmtwNKNo0UUTLT7CDXHk0aA3aAbki8mSa6I5d9RJlC6N
NQ7O0HMcM3JknJPC2C6H3R8TxL/duX8ilyTlnzecyn1mMiWIpqyx7v3jhjMbHJd+TQNv0A2BZKsC
eLTfH5R25AjXRcdG7MKtpkS3NgykbR41b7B8m1Wo0iMBB+m7//3rIW1recY/XKWyudhaJUPF2Grq
FjMBP/8DXCNEqVIKhJjsrYCMuTTJ4rWmlXQCy+GhI2YU0yKND9YgSladfs8kUbj6pbavexi/llK/
FDEsRFYren2ZealS+B9R5gf3QR0OOtX8DJ7em8F1Q7cYB4/WZ2lp+EtJy9n3HUdPSTNVkswS3cvh
drE1oU/c9gJNGH4DyPVRB8dRFda0xlLK4qrDIAgsaxG0LVvFUuts1aDm2mrdfOb8duy7bAOt0thW
C7mD0HUpVfV92CsRdARiimLEeydV3AKnyD6EftZWeBUMTxfCY81Z7TEAtzZJocFOywCLJfatmyQS
EaFLvqMgBUddYi8HkIp4jjJsIZTRwJiE+2AF04NZK65Wi89od+E6KuguZEG9zLXvhT7qHNJvzbVl
4TuJS/kREkSR5LT6R3ErBcPDWMrxJlzCcf8vZWe2GzeSdtsnIkAySEbEbc6zZtvSDWFbNud55tP/
iyocoFtulHHQgOByV0mpTDL4DXuvHcSpc3TC8WgZLNf74XdGsMW+irsXq/a4uWGqrSvBmL/RIbtK
k9sYUAshC/HFi+n5RfaaZWhPIxBuDOg1CTGZxVAJcQRMMW+fdN1XubBwpjZJEJZWmzLT6dFAZc04
uYVG34aUZA3s1zkjMJzwVbUwZepE9A+5ZLBs58AG2oLU5YLdcoICMKZ3cCug4SM0lq0vkQGWXcXK
X1or24JloUE6g6w21m2IFcYKHHZRclqbhryERMife5D8SjbNOUyg7PRucrRcLpCurV8l9i7YGSbW
o8Dz9sQis2FvCYJxDVLKyo5vGi/3SO3S1ZvkWDb+RJ+BTw0G0q7tHbalLcTVc+VoLD2Ev68nVrap
Lll5Nh7JfqHjnO15euZ3upul/+R4vSYsNuqvjeXd0iXSLO1G9ABOxEsiBktiIz+0ISiTWDvRjqo3
2lv2l76amBBxd6zNyZc7WZOmXLMatgvdnkN4KYUS+uL68iH0YD/ETDBxs8AyrHyt4M9Fd7WlMQAi
VHS5BlI9xaw0/e8utAfwaGSkl1aIAjEC6+s/4QrzGaFKVMw0jV2mk0f8AiHUDPZ4RMvpEbtfLtAW
dJ3q96NTgQBtnpvWGh8VUQrS4AkAt266TtSkOYCqIzFFiOVK90mMlnM3d7vSmsWxEfZPo7JZJC95
uEnkPwPj+VK4jA1w/e5rGELbKi6Ky0TpC+HCAjd6nzqqQUuU38q4Nja+beqtn0dfbCtHzohfcs2j
ONnEMWxQSQ7bCgqzQLzDkLvFissYCiFeH+EEsKkFFAmjraIxIL4iJGaRQ2EEXR9gMzhURmOsi/SB
mgRhk8VkXEdVsJ0mgpxVUxADP/1wSsRODhOtuNbmqq3Ioo4AF4wR1JbKSd+0gZv24+QB+/O2UDC2
fWgARHfrL32uXxokuBTk6LPH3HD+yQUuavds4lzcJExM4nS29y5Z1whndU9oioXagOjChRKMDjqA
oieIYdReu409+9DBhbkUIUbpMDVQmzGjKaPUuYmfQNsLaoZs01XDznGt30OUcS02PvKX8D0C3bn9
ADzlPupRrz5YOYsn0ZOn10UhMnLOOPpCbgaHIqOR4lKOMMmnNjp8hNtnlludnKF+I3E4PhhkI5UN
UXxm+1biKt7UCuXJXOVs9HH6JlMMdmRyCTFd7lzbmU6TDbG9XCD0/pDj6Xt0fQE/yWzYUY7uDYgc
YqvljswEcr8pLG5SQixuKKjqRkJuq7tbMRflQ19DO3bm+lJOJZKydsLW7AdIK6r2V0bSLn1Rt7Nk
ZxCoUt782lL3RHDoe6UmrELB0KyglcLrEd1lQrfJawNuk4mTV3lvUFsQN/oiAZ9pnB0QIOcl5JXI
uJB9AqsiSZoaeQo9bmyPvj4V3iEvM0CNs7xULEmqyN7ImHUo4Cj76k+xgys1NDZDaITnRMVs0mbz
TEaiu5s6+XsYuP+ImZs3jorMc5+LXx6n8SEZVbV1LMasng7kzh34N6hKfKIM3PwEpol4hy54TzTR
FFUS0TQXxavpO/GpFt0DwJT2nHOY3OrUtc9RNxtsOltC3219TJ2RkbCJ0KohETUPWvJvB+9W5LfE
xKwNpAvGQnpqUhvXwRLK3DqOs/NE+h1c1rRzPFrRbvHvy0Bfge1QkKVecyHCYmBv3fIwuiOfC2J+
Y7PANStuk44WfCZxDd3QxKLdKm9LWutVKeWssaV/71rHJoKYm7BvW3vrBg5eTtVe6FH1TvUwp13e
MeYdxGo0fkt0M3BvNGHEblVC8rsZ3IyOUblHWddEmscVQeb42i5GPDzgQpObj38aEqNZO5K4Zh41
+ablEfuUAjh159k8VG4f7XPGn4z+xhXXGBTdnrPcCsZjDHrwIUCIYZp7oZT/NYNOQeY4OVSE9d6Z
Js5YEkX1dnbV91SWKTlfQbetmQKs+gaKbB44L1P9Vvq63RbLARstR22HAX3rzS6NPrfS0eqmbyKb
w4utfLbNpbUbGhvNcgxKwCNr/cBSZlqH4SNQtF9JynM7sQlNbnqU1pqqKaWkpW6p30nGWytYTrdS
WM+8HGSsSfRrDMz2vvfco0jgvnYjYCSsRy8Qsb195DAvdUYUNEPVzJt++dghvka3eRi/JAM+Yo4i
E6x+kLkah7txLKbqjiHV78gU5SFERmNyrTr4jR7GEDZfk/AwmK2fgZee3QRshgiZyXCTcROSnt4i
llze3CmOsVTlxiOPLsebrFteo+Di2D04ZJDhmjTmVR2mEttD9ioJvTpXkUf6aJU/ljXESkV0A5OV
rqLuRCW8sHoik8GNFXNYCDBRiC09jE8BAn0diBe8ZluNPj7SRXufAXxf9SSb7cBiIStcvnS5+V6Q
jIKeP6QBq4PpTO5akJBpHHcaxirfYY3X9ti1oBOM0fE5h/lNDmOFD71tciSMnltc/mkg60jOj3m6
iyJ0YEnHc5mEFTJc5rnbRFSDGxMsyWqqhbP1w2w8hHCZV7GyUWv5hF3XYb4rh7bdyDIp0RkiGsom
rz3MGZmMPoRso+8H/tUEXVsQOsdItmRP29jmo67ET8BVmQXBdN8P4SUx3TtdVuV9WC3yjdEtd7Y7
/gjpkNZxS1ZHUZs2guIl84ighF0pq6823d0aUWlDAoNLSkLE3IpUEOc7r4yX16JCD6jpN2R9Zvu4
h1AxplNIMtKAtp2jv1UNCqSuhBZtJ0eyiz3a0HITjoPPc0sUZGsDXpZ5iXArLJYrHQqSkf3wTd3c
Yq5R6XGCqSNm3moryOE8Nr33KAyCS5SRshDRPzHLmyenjn45UfGDFpe0naaSB8umb+gVMt2ySlZj
HafEq+DC0aFI3sBxrVMA64TgmZKHHLcyf+/t63YqWMp31sLWQB3iQhkL7KNgu3bpO/uHNVHlBMTn
islmLVMyvI1yRBY589WNjPxq04eOWhkg29euCiNEc+i4it5Ot1WoHnxHolXDLLtvmt6/uG+Kk+02
5NajYBBhWApRh58TFVWoY+oW6HbJlln7Obv4uZbiDseN3aZb8QDgQh2mjPVVMdoodSg1MuMAORJx
IRi3XVRTfvCsEKef0hrNW9pjpHE0pPbc42xn70XIE8W17wWvVabqp6RFAa+mfddV6SWYBgnOgNEK
Db69sWM2+0Gck5ITxBZee+c3n0p0wiWPwpzEYfwDRwdf/Q6Qm0Ck0hRHN8weOpb75Jp55CS27jpm
r7SLNEoVx+IA0Fn1w08acXEXrw0YxbOVxJAzDn2eKyKsYVsUoRbsNI3mYrn2tej8BBiQ/O6Ps3xw
8fcDykNeh6fSvEJl6ndJRW0dOPftQmaPCAzZuiQl8ySLnC9UucAJV5Aa8RXk7Y0aILkod0BR0dxh
yYcl5CbTvckgx5JVemK9zdCWwTBJ8iX9f3p1s7o8D3ivNplGmlY57nXJr/2nmsttnzVCHFxTn/gg
16NzMGqGBy21+zYzBbl1U6OBGhlrICnW+ePLzKzdcZI7n9SLbR3bZM+2xVrJwjx4OU1tbA/vic2d
NPQUzuRcIfoPjcch74rzUDf9vlnGblG5DL5mnVIrMLzRNZ4ECp6jUUz9uYa6tPZJE+Kc8kIyxePo
/PGnyso2fh+lJ+20bPqKEgWIKqoLFZo6CMu6i9ALPDKfzO/cLqND4yBArlhM5IagVCctHQ9TnNxz
ryT3oxliGehoHlnS7WRgl3dVMvgXf/H2r4CxUosaYXqm1EdiqnjYwV1v1hCafUBpFmp5u20UJXr8
E5gbylkjzx4ZgFoHa+qsrY18Y41KO6oyuXNy/5WIFvjo4XJn5R4K/y5Wp86ljehlhQGkto3nIcm/
Uul2+yghlA1V1bHgkmRfV/jbqowmDFAzMroUYms/V9k5YfZAIlnyCIYeLJzASmYifFtB9iFFxM7u
hmXoZYzihq0XJRCwQhLPgug5GHP3lLe8FiMyw2dO6fkyFcH7ZWCz9GRWUj6FFRpXw8q9Yzi5aOZk
a+95jMcPxZSsIxvGlVmA3LBrzkYEi4x1K9ZNbIgi1+2ZmfUFAeCZfd8p/6mnY98JF1sKwC60u2MB
2TlB4bX80rFIkEaxrJtqm1Sp2iJPiWultawj3fDDQC18X5a42j+GkKWN9Avapb8hoPnd9/poRZ0M
ktvv7/B7sLIZ7um+VsGcEPK7QMGiQU3UyzLeMAykDG7Ma1i9zLKeLzXTgGtteDD9qdIqF11qYRDw
WmlQ6Ne2/RXPIWaNgWNJOibpBobNgxe+/76m9GK9E8lz4fo1G8Jj5+rg2rM3ZEq4iDCRMCQq8RGk
juWGdZpNBc+vtKwxML/xSTWqec4pKA71mLSHpoaFJBsSYlJ/uGZz57NvrqKb0SAp+gCBCzMuN2bD
GojwZWSHEeGMc+8/Zh3DyMRx6kPKgc7T1hz34Wz9yiGcnpshTTds/2Fy9MSA+ZCh8xgPDyZ22Db2
FGLTa+X544tT2BjPhuHJhVRw7ge0geTCI1pcChBl1Kc5qDNowKN1ElbLD5+tIxHXAYnjJiQBj5Q4
qhSRxRbkiGFhrCBiq85DDjGTE/V7INi1R8zGtzZPqJ1uVUcy9KFh6IEUWqij4TL7MeMRR9vcI9wQ
bkVk1q1rkuaLTquXujSvHUvlF6ypthcuVM84uGW5ZV1dI9qZoyHhfoaIIydO0Cpp1P3cpjH1rnro
pEYsuCDv9Qw6REXiXNXlXR26xZmd3jdRWtzferh6kcQbNAbO0XVmrAbFMyEyoG0rGu4mo2/ssm+t
YqDTNDS3RlZAUG4RgyT8+s3EJLXwiu9RM/8qQoXEpPlqjPDYPdzSQkRXPzBJRSVXCKnUiOgw9ub9
XBjeeko7eL4AYhZEKh8ysCj0z6Vhikth9A9tHkZXN8i/hZExUHnq7zACMPqk63Qppce8d3mPYSYx
1ag9Hzt8iW3x3LgDM4WYXt2pbOZNRE+5WeCRKMY4u2NVs+OgaXYpxzgbxDY4OxGKQPbIwDkUGVKq
TOkAU7AyVMovMSjM2MJI4hXCfA7cMlg18DmY0BRAW5fPn9KNTZ4x67XnlF8REeXIk2ZaobSPdxYS
4CkWX6aMImzK0lvPFPSipaK7D+zLnLJemCbY2mXaiOuUq53VDc7e0LisnJImv07IoWysBo+xg3/m
I1xr2g4JTG7eR4GtFYdJk3OjG/BrUKW0m8ybfg+2V10bTqamU8XOYtK5hw4bgAUc3BMo7a2jsphg
IR1vwoGDsO4kRyWGpa7O643h5ooZQe+xA2VQWUbi2RtoZ8ZS5sRu45IBkFOtA7VwhEJgrxMS+Bof
h5vE9SGaeHHEkXam7k+Nn/MuBEwxqXSi0xa2c3BETfRNJeZ8qx3v8SMVfDaDL27oEjRnkw4sDKZ7
bQFunwDx9yTuN/TDPLPMDFl0VPkwaRB5+jljLvwhKZkPMcE1jCxoMpgM/5a5RZRJGhhPHcsdr5hQ
Oy6Tzc6vvrH2eCzHpN/Ofdof2PMDOKxB33nAlrIvHpC2Y8C7BJWF0srxindRRyckQf2uE3QXuWHI
k1thA7fCEiSQSTcgc/MQQhmkxLIwkukQVQuBulQz+3Qka1N6jG08h/kO8/dum1XAcrqSsAnDe0sG
uKWkLBPCasv8oR+qHXl7JyovB6F+3G9N0pfXH68+tpx8S0atvyq+h20/vOnWfS44OeacRVTsX8XU
5w9IrDadEqjEk0rTZlrlq7IXKYjOh22eWtGm70kzj+zntrQ0AoQ2Oo/snxn0zN6J6/TbyDgrYgr6
MbkXXNfSqaqbaKPHxqPRhgJ3X7S0uboAiRZGvv7Sa3WrgSjyTUoO0HowYCg2wBGW1rQTnOEyptpS
8UyEWopReWD/FQRf46jxDtJcbJIkyV3UXCJtlTo6kLfhozOm8OP4YsblhU85ZPmVqAR+ST8oV57o
wqdmIoJ5GAjZglpcnuXyxY3kNTWDdv9RtIT2+CAL3Jc6lQHIEXQxEN1A06Fb2AVWE/O6Fci5ErIl
M4FixZY3Obr8o6Ht7EKQV3bJPeOLVxTkxtYhO3k9mLdiSQsH53NoW+shsRaUvPitjFYcctm/CeK9
mGY4dE+VnLdDa2N+bQJ5Zkx67xNIexqTEsYXDAlzKoPTHHtvphGAqyxKmIvV6D80Q/SV5/+Pomr1
U8LJxb6kkhA7u+KQzA5ek3BMn70ZaGZLDsWM8Jvxkbb3JXvTVSl4obXsESfO7c+kofmmKiKxO8b5
6tTZiJauG7Z6zEng6hTQEKvhOe5BlagBn8Uj9NnZzE6VrbBVGjht2rFj/+uzYgV86L5QAh16Sd7G
0EOXmFPTv8ZdzXzGBibd4awjP2t+bhRFPyg0UnVlfxigp963cfZWl8MuVKb9XDnvjTIxTAXSvJ/j
Cto+PIrKjjLobKIgp4gpmJjbF8/N/Z2oS4Yd1iBAqRQvpuJy1mJmo9mBegzG+VtaEYok3G+iQB9h
xgNuAYihW2sgsDubKFB0n+0zloEnsylJ9sp3goApr2hZR7KlvczauQ883uoU197XoUJvlcy0g0zd
LqofdyZH6be8tB+DmNlNksMCnAceLHxEsKPLqLnvQRkwPrhwd1jXODK6DYmgRM3nVLVzhPY+7dCe
5ahKx0BD1uoJG54TVe7ikeS1OA6/QUAGx0/y38ZKU8LiGlLs+lTWDOOS+qBbKkwvj/Dj+VX5Wnap
Omt/Bhmy/L88M9mLmmvGmPnFM4pkU7B8XJcz/QQWtEGJ6a7LaNJiIn0qd7onMIq4NiO0rz0K7dib
yNkh8mjPrY5TWJlrR7ndix9+R0LZ4pb1naOvGJrQE9UbVlgYM92JObWmlu/yEEorUrOvbvE+heQS
8QoYgvv4pwCOERrawWKI42w8j3BpCqNSD7RvDGFZAc41QE4vm51r7rW7dPCxonWxwd0oTbkB2HYh
HSJhZTNxcM0EiuIPa+6GLMNzALlNw/RY1toJTPKTTrpnv43qJ4VKyLPvvQ4jRcMxQpKK+tkDud7U
ERLKsBbt0+hVGk/seG9M8/vQ5e1jILYM8FHOOtWwamdE8XBQf5NP7G3qSnzPbfPZCzwEZiYwW1SU
iylSG9V6CqZg3Y7izmmiXZuG5j6Kg7vY7Z4cuz8SiZpv+87HJcJl7nnGux80xHcaFkEuHa1ERURW
YTTXlt6W95IQVONgmp48jQ23T2haZ/qbiLcNLVABX0HlWbOXw6H2+weZxC0SgJhX0mfvlom0NKbc
YZUCDGrYWbkaN1ZmvrUExKM17xWGNoh6WdSzPjBSYhPKDsjdrojS8s0oI5tbhtIFCXNcuhptWXUx
swS6WQhf5uNPQWBckmbQx9aDtLYRKeA59B3fhkC9DMEixhY+K7EqDFjt8+XjTx9fjLkxT71tHMCH
BjcEqeFhbMP3SogEU2JahbfSH45N0U8IVJa/65a/G5q+3aO7x6EgEDN6HqytoZAlrjMqsNvHF9MW
wa5Dj/PP3/nzZO3qlg0JYQjxzQxUfKP0x/keZPfJmMfAyf/f33/8ySK/mJoAMouSOzMyGKd0pcKY
6xUXRys6tKL6xYOcI7aSUDEoe9etkWPh6Udzx/eX66CHmiUYCMN5ET0zlsQ8ae282ZPm7rGSam2a
6aE3kpjyK0fUPFf11tIUv2Y0zVtDFdbWtP3hKWE0eemjElWrfvQ8lGCTQ4QTGYGEXDLvYxZ/j/eR
+HUOQRJNb1HOhEz43ttA54VhJnopzPJ3PkRfBGGSdP4n5sktS4mJ5rlilNMixaxFxPi9Bk01slrJ
EM2qoj3JImM9Pbzn+avn9d8tln/ktFqHodrbVr2OU/k1tVzWamEDIce76IlhMb0dVZuHCyrMg8eG
PWriyg5QSIVUmskZXh9WRxo/iIdOw8BBFLrhukjM7/mom1X41lk/JPsiOikHktcot3llsrXpA/zr
cXITNg5mp0dLmXepsbJjN0NngnB57JfEsxGptGUylH6drfQ0SQXx3ULvHyr5kHopK96yvrkzHkgS
vHqQ0iazNZBprKO1cfT9MqRYZRIdut2Dz0h8rVpcuuhvbwa+6jH8KtxSoluhPogpGo0WZbbbphcZ
8g3RMLzmGOnMKW84dito0uzmotldqYbvaaZLV9gcEgPZZF78SOHyr2IXm24/5y28S0Im5ZbXQZqZ
lYwrOd2PGk0o9pygWDTXRQEP0fJQIWpkjfaOrRX1cAb+wSa/yWafR5Mj3ufBf6HOQ3Tbu0+6lJto
jt5HC7Dkcl/UJr6XKMRtW8qfMwBIUqnAwYVqeExLLI+Z/8DuuML/TCKXmUBV9Gr/bAvJXRDQnBEe
tEZ+g80UIL5iTaQluAUntIa1DN1fOnlPOrx5YxMsAz2BmrwrQVYWhIoGYtoIP997Zd6uJ7TnWxOi
K//209BXWIe66mzHALKaHLH0kDpPoR0BVfUaSIjwEXhGw6d06692kexHF1gwz45fLuGKlO07OwH0
OLTk+OF/i1W4s/OcTyC3cmKxq0e7dqtdNrs75bNIEoZ8ILiQjUKAna4P8WP3Aca2PHwnrOu+q5k+
OuTTizyEK+K2CK+iX9Kx+CCJC2RZSaj8GANZIfy39SEA+bLe225+1zDgQQ2Mtj/M1K5NzDeWkq+8
rzj/xYgIPvS4qDBDU863LOgxrbK15hlTMEYpsZWlwUBVb/D5+EgiAFTnrAYS4gPb5kDPmbNlc1nC
gOimc7HJZht42hfpbpji+8ZbetIEa2BZab1hgsYDxy4GzHBN/UReCi7/fkcGebvtI5xlpgM5remI
a8wQJqU8DgeUtXTlGIJHHhWBrC5BHSXbCk9DYjNsArGSVcjB0dRtI+RN21hBXzCSh0LFztp3oWHN
hka6z1pn6gzCGPucXVnOfEtb4sY6FKOGNVerwYONPGjzRwt1OrIqSvukTlkIIzo2yvcpxtmVlQzt
Z4+Qqcx/KbR9SDNmKbVVI8Pv46fOIvEbVlPh/CRKm+3K9B1l0/eEEw0tOB6hEEFN2tTebvDNt2pi
5MMEY1WN4ks3kAkhn7POandYE31bjQcp22uRsar1PQZxzpQBtCo27lJvOoPbHiOvx8VJEW+qAZB7
+VYjeQFXHRJANjdP0wBlX+QoKYssIL2eD9UzvZ3TJEcau69xnPywwqFYuRzGeT0BTBvCvan08zSe
K+G/2pxEm5Z11E6NzqPJuD5UDJcdRecbJd+KuQrJjrF/lkXwBXfOPiaDYBUnI4V6Mb9l8Mtk35R7
0mv8XoEHrl8z8pw2s+hZNcygkwSj09BmGFGPmy5r3V1v9PdWs7j9DT+6EonwI/PjdpM67M3LuLgw
L31HHfAWFP1w9Fr1u5/1L4LRgVumMGxqZf4lMs76U5wmpeB/lpZaE6PwKX6lKjKh4rT0Tx2U+mhS
X0uvbNdoRoFqDIHAvBXCOaoB7OWdv03SkShBeBM0+ptOMpl3Eiy4KXfYPqA6+nftnCX/UM5J6WKi
sz1EvpIQ+f9WzhEFFcqQXcIpbpQ41sv4y9MReOrQ2TKiZ56f6qsmvW6ZaOGRVqHczZCVPBazZIMT
Bzv7tCiZdWk7lKj29PiXF/gpcM9WIPs9ycvTKA1t0/wk7evDwusaHcAxo83DSVVTTZC3kMyRsa94
4euwGUb8/WwczRQAMPAP4mSK27+/jD80xrwKaZoWn6Ml1B8ROpbTNUaA9PCEmoYlBfzFIvI2Rea+
QR1FvLR8mCUQP58sxL/IG5fL47+1jcrEKKnRORPdId1Passq0LJEHeydxLKSblgXxlGktu6gASYs
vzEo9gGFTKE2//4728tn/+knWy7nJ1euSSyX+hQHaKkiLvI0c1lBRdUdsq9TOxgb7TfWoQ2i/TRk
HFvN+JzP6nchZ3h82Pw/qr2sU0wMo9/ZmCabSffM30i2YwffndO47q+uW3zPPIp4tA5/k6d+DpDj
iuGdUqaStnC4ZD7LU6eMkY+mMj6Jrma+YsynYRnTFCwdNtgg+3thkXdQ1wcEes4soC7bc3pBgFuj
AO2nHarEeLCLS5CwczdIIKq7Bi62XT+UbdliwCu3XY1+Twpjz94YEfn8ng2q2w9NzMKB1cQqQ3Bx
IfsUrZz01oyiY9QTsb1nNX2l8Lae//2T+vPqVC7pcWj1pLRZMn76oIrcqUzeaaJQmBuvGm7glSmq
bdV33xpBJRjVDIAtGX+tvcTc/fvP/vN042dLawltY/eJJPi/DxAy5gfU7+AsLNPbkube7BBpdmRI
+Ru5jE3//af9eVwpV+olwcbTmmPr00/zWmFXqCVBotjGr6EoX9B4rz6m+4kFIKP0f/37z7OX4+XT
PeCSqGMKhbQYy8KntzapMuhGUeGeElyf2wg7OyXx3moccArdMuxYVgRRwdg/MB7Lss6ReQmetgWA
i4+VV1VL5yiC8vFDNIqlN17ngq5q8Dc4S50dqbHruQ3cu6AhXNNgkvuX3+DPA1R57nKI0okJ/vTp
Lcuj3p+G1HNOYQyOj5lFTgpafW8RHXkapR4PhFh8EyzCPM2GDkEVNNBsZMa2yBEHhUKkxE7td/Aw
nUmzzvCuyii/2FEZPM/5i+9W8/7fX/L/uJy1rVnt8rbzvP/8nmt7IKisdO0TowYG/C7bDmBr+QEF
4NEicXKTL0YHRuFBZp7//Udb/+PM40qWnmAATWTa5+ehZHjLz87s07i4B6p8hnynUO70dXK2yFVY
+XU/Xa1WQYaJW3Zdi6a2Bi+/QuPX/+Vqt5ar69PVh0GGfFGHWBXPFcur/Q9de29GuQgxKp5Sr+K8
WtRD86L5uef6C/dz+UJXzg1HfWhIo/jLnS3/vLU1Lh0XQZ1kYfPnscKuS5l5aJ5K03xlJliiHBHT
N1eBak0f54gVtHAzRqD+ssIxCQejzmdJEnpvMrIPhOZZP2pLHuaucO96cWJyv46suiRWDzVDQPzo
LmJxeTc6FqnplBilDx9ME56c9FV/cl2S6u3exJkJTLwNWbmVaGpvwQJ0Y86Cs1u6O0JjePqBot9G
Rao3sZM99qI9dJXOzywllsWfO8Hx8TnBDk6JataaiFX3QhvpV0OZrmuLZ5mVv8Vm8GjPqtnFmkXh
YPkAMtaKC2UTkQBBEqPt7YexKldBaVws0U9v4yAORowqyciSx9qgcKOovTT9MLMX0yw7GzqquMP1
5qheXXKZPrVBct81IQzNMLf+crn8jwe2NjFC2ZrHHg3Ex2H2H5dLHtE9Tobv4iF3FAA1d4/S4Ecc
Nuqhb82zCpBhJGR2dLFFI9NA0snj/LkbffdozjXLZYasQYWu2O7SvbYG5gRoGVmWlNBaK/fFnTE7
4lCw//LC3T/v+CWaTJiUx1oJ9XEl/scLD9Ie2Qo14OlDJuqiMZmN6XcXBO6PLKvflAFuKnXlNZln
H+sTTlQ77+5bvcRBlzxOkdBk1F9LGrFJqkq0ZvosUA/CC2LZKY5JUDBXjL8EbKu2PVu+vePDj2hL
dg0Nay1LfxPxgLzeMjLnLFI2+R4y9ZM1lvcflVVL33/J7nFMcTDq0YaHHTFDZrd8djLxMBrsQtL6
J4F4xXkzphGbQo7MQ8UErx4wNxtvSpSYUjKiU9Fh8ftR3Qve4bvMHyGP4QY7FC06L9ceXv9ypP1p
19Emz2hOEYvcatP+9Agzqyace8UjLFUHzbDn1si22iJnw1+kU7EK2mxiEMdKMCGz6JRWS+5miCgi
0WWwr5O/nO7WH49UsuSW8xULEWeb8/n1VFHD4rKe5hMf73CUDZIKCdeoMOtb5DBJaB+SdoEvEFts
jyYBHjNK9VyyeIvCorl0JB/+pdL989TnJSmsg6bnaZ6WnwsoNdtoshkenuwwEshMvRUzehaG7BuS
0GI8YyOvk545XZn3T0cPqlZm9vZZkPv1txTcP+r95bWgNbZMsRSv7qczP8OdUza+OZ3cwMIXiDvh
2LQVqTuDXg0dH5pv20hf2XtuWs+wNrLjtRlDeYfxN8eHn92z1/f5b8DoVXS7NJNRfJ7H+e0v19Wf
TyePgmJpSjA30SB8bs1SEUajV8rhZNS2XuGWNI9ZYBICkGn6tEQdGMAOHDGNf+f7+gBOpCq4tXVE
oJcRPYoZE8og3ZcwqOtj3RN+UNcK3vo0XMPdiND3sazGbM1xd2t1Wz5xQmRnNpYYjkhWtTuO4SJp
ys3kJDWUff3q5+0vc0b+WZAKRkJIm6GzKnO9CXME4W7sMFxchNVh5We7XmGKprWGb9r+chrpHt1K
gPKaYBy1dgWAFbPQ2Q0ZbaNM2zmdkvuuIbGlt2SOsZ5jpaNK3c1FHm26eJ7uuKfJu59B48wuCDrP
UEQNuvl5FKyFP76ULbGz/VQ4+48GpGChh/pVtJcZtyTukJxY8gkJQg9sVdov1kQ5HyfBS2aTa9zQ
4gZRujWc1iI+Uf2uTfQgvZjVmtnLNQhd0jG6Tt99HKIxQ8OzqfqnqepeianBG2FsB5RWl8gyHpsl
+DoY0VJIJ7gG5VcW/jGeA61PXj0dPjrpyK9/jzkK9lgT31ryJACsG1gw9COecZl/aBx3/EvN8efF
71p0+viNtUu80OdmF8SNIjungdufCLq1ev1RQ5fDllxJsTMqFgjD9P9/97sWt70jHZYUUnyuN9vA
tNt+DOuTSpJ2ZxTONe16fY6NPIWzA8NuVnAd2ogpDaqsDDPPP3oFt/PU5f/YO6/lxrF0S79L36MP
vJk43RckQQNSFGVSaW4QSgfvNswG8PTzAaoqVeV0n3NmricyAgEaURST2Ob/1/rWf31R6b9scEyW
6Y6rMxNiBrPU/+OaKrF+aI2wTFrTynPjuOWFi4gp2KJgi+yXeAe+BXYc3ilmP+0Wv8bs8E20Ksd7
STNlH8PqEaUr75Kk/MpChMKxrsADIJNXKVg7ebTy5/jBoP0HyRIE91yJvQXWsxpH/b8b6d1fy0sm
f4tt2LbB36Ib7FGXuelPE7sJmyIxEW0HIICTnavEwHsLSw2KNqWuvd7GsqgF61lW5tu2niA1QyIO
0g4n9GY9dUMkT5vcLfL9ZCgv45jNwXpIWMUjcR9ZeAprt95lKRXFQ0oXm6jp5kAfMxoKXXc0EMLR
BGmMXZZhoLjvp5NoZpopqW0EiZUCFovr8Y9Tclx8JaLwjHPcCNLYXQDdcHK9SQmSah6Z3wHTi6IN
LeAbFVHq4YBsKTeKo2llx1Sp6WunZhjkyLVDt+bPhha06ZbTCbMQDYmgXA7rmdcmbChVAtxo2xSA
S7g4IBN1mGVE+gRbF7d02ERH9qL5cbTNg+6qyGzG+KnpmbQYxVDMNc8F5HBy5JkFYn0+OPGHuIhI
LYMetaOXgF5cscnmEvHz6sx8s1+hF8RyBy7bGvEDET7Kfi83m5uSvGqdCEKjaK6zGbMAF8m4hw2d
gn6oomOxRAWPaEl0mhuPqTZoz2Xc71q0LKSlZ7QKchqs2mSCjcETdMgZpcnfdN2LU8CklVa4r01t
vy7PJlnfzJRMoBoW0j43u/jYYRRb3yU98LuS3vupTyDhqU5pPXWZDi8549vA9oXOPBKhnZ0r3UUx
qv4CTRR9sF0judeJuBQdtaauHG5h2KjPaaR6hwjtsDC98AnP/zZruIZAuBjMSy3AwthZ1X7mXVRG
+X2TIpitMhRYtrTt02rXYdoiVEnSulLEgJiiK7G3T9jlcWuRlk2RcixjxKuGUh5ikohIDGE77VlR
tW/bb3hnj50htWdpQr7JmkjBA0pJfqqs4oLKZVE7WRcrQ3kW4aM4dIhcDzi3NDLI2D95TUvvMQT9
jaCZwApWaFWBHzIjV7BzE4X+T/RCjegeqxVlKM08unmsnfTCPEZs9tGozzrRLwJKMEkQwMbKRvtU
FtaLWRaf3DZCWNrH+EpxxZ/0XuyVwbGORqRh5Yuqk61i8a9jXH1i0D8inGXtXObEwJNxf2xjX/JL
016MN97mprOxx79VKNUM2aErHqsGlTpGssfVmDotstyx8Z519F00YahlWiz9LuXY31faTOiKkpaE
dSGvgoX0ESUsyD2Xr9HqLg5R2N7MgQ6TApfnmwBYG832wWu1/CBj9H2TmuvbMo0rbK1s13EZ8H2d
9YcZZcyzRCMOjx9Y6Hozb/o7jDwao61qoxuhuuD0ElFLbIy3RLDqN4a03ReJmx7bRr14llIejQHf
c5pjXhwx/PmmMsW4sEPjEb0Av34WhHwQ5aFaqg9RD7OX7eablJl362a0PKuTOdnQMRHJbGvR9DRP
oJAaMx3WMl/0R1hvd6Tv5eQz+wgI8qMZVR6ioWiZemHUeZ2KBFLEF4ol8ckE1cMunAuiNODlCyNr
dx2qEUK9rfzO1luKOQ7rJ+ky4Tt0qL3KQKGHs+AsD1P2o86QiqLtqy9qkizKFAwnOcLKi1c+sFPp
QBATnUYB0ts2TmoQDmc621ypopM7ANDM7Kh5Zl1LWFhpPrBiwrLitXdl12tXz1BSPBGPGHdgMoqe
MaZt53w3dB4FFXOUZ/7+OCDYbpuo7nhLrXK6oaAiOgbL1SCdZm+ZsXtTola7r7mYGraz2wgxZpDg
g18KuEDNG+WSuviJI5pkvfqpqkdqcqV8znQvZKacpl1XR/cIiN2nLPvGxECHtTXcgCTPKmAn2UQ6
tk3EvDC+MVkM4YAQ6uaNWvtMWV7bqw15S1lc5sGYR+cCgBG5b1hLutd8KsUhKYwIOmzW7wSyJPKl
3cdWHS0+UvKSo5OHTybIPERwE+L3fUJbe2PnWrSxxFB8KLIPfWsAlNOjc4Ka/DgMBIEO/N8oFlOc
8KwQD0iNrtExWVbWDCmPShbBf0P/oVXefdWpzn4UqjiEWfpglpT6upoLv6pLc6eoeNJ6FOanpCjV
UzQVH5jyGajQqPJpqxT6vLbHkIS+bcua2MOCNBLBRzP4EPXAUaNKrt3UtEZFZLrtuUY6DbrbOyhN
zdWsWlcvNX5mkb2bDFLj0AXgkraIh0lQTZUR/W6EsxW0ZZbLDSzm0vwCBREEeG/p+861WDfn2T2q
e/4b0lqFumaZdIAlzi/lEOUYBXCLzVdakhTa1NnbabiJ9zG2ZR9XDDkec4NXwtOys1Dv9F41rmxb
0KrBp7mXwsDJj6x1Ca03fJea/WHsxA6cHUzVwur9yqriPdIt9cDnShpuPgEWzcaTZYD47peXpimc
bLWF1oJ0h5AYZ3ySjEK+wxDqMgY9NXqUwo3vR8QTN9MyrKeGobJw2vI2T1V5kEO3UNptDCdDhsUn
7N1tE6qazyeZ+pZDFk08tYtlJLl0iUSVN4/pq+q92NnVTHrnsw1vo7WaHL9WZW7SUQ5PqNS2q/a3
yhLaLLH1Wjg2qsI0j0+eAsg7VMy7ojQnXwzixpbyu540R3fw5hPpwCZLKTZG43fkHLgPi/bBcTSS
CSpSv83eueZZBLu27+/1dvo8wc0jkjG/6K3qHXVRqNvZQGobYU/c9pEkTMGSfk9E87HFPEG4tppQ
i2PXEZvJ1p4oM3QtqS2Fap+KrNF2VWM+rW2ZvjOWRBZh877LL4aKgqMb7EtXNmdzEVuPkQHMJrtU
qUlIUtbTTg4jjNZDZyLMk+ORJIKDVtTybJdk00axdrFIzZjd/HvTpdDokQUZFHgO3SxuzWhk/Bkh
RDUSf4NEg1g1n8vJq6/oy5AUm7VyovMM5EUVcIL5OBIgDZSCIAhM6WPlufGdhX1Cg0Z3aYS9c4mL
3YlQvq7O8g5crtsUMeSy9tIAeARQCEHGI7dwbYZ0NbHI/QA+sNG03Yi01R8TakQVhWiffj6aVlWe
srSOd26hPdRUR9L+m0oABWIEU4TeKUFTsolDOGeWiuHeLLHe2zXWd7lYGHGI4hMWBo06aGueMx7r
zrihaC13UyoIILP7MGCTh04ea/RWIy7yQoRmfUh06zUJDePOmtvFqJSedDX/FI7S3NMP1TZxgXnB
weuTqGV3Fo795OX1NoMUG4QFTF+7Ygea1fKpNFr13BMtQxOVvMPJLCkWt0cN26/O0vyR2t5zMenq
OZ/Rq8gwO+VJDtwO26o/OUZ8RU6ylzP2ZgAlzkXrO4wnckgC6o+ajykjDygLFmyYrZtNTDnDuAgk
xaP7mcnYQN56MtyYAaTLrv1sefeUTuwEASVwMUAQDm2/ph2+UP2rH+yHFXASZc54W9ehiKb3uWfE
F9b7ZJhVSLqVphO+wpW/U8RMeoQToSns+XLOkPPNrj8h8mh3keEORFfLkzpG6l3XK4SMRcQO15ad
HcrYuU9VUxyUAmZ+OCO8g1mAUKVNvjpDNp9G2eNY9YpHoWVMaIXypEYmmQwGnD/HTBGfWBIzeBKe
vLGpH8sZUIKmkK9pjtExrPld45B9HIz2qSnGF1uT4SPVIvRQdabfD5isKQ8BmJnSFjFf5hbHNmPX
grcJa94wn2Fazvd6D3hAFFL5Mhn5PU6k3lacn2Gc8tcK9ZX9sLITendJBN3RBmZn3WXaSWSEkKgm
3418MVXhAGtrnEeD3cqLgT/0aDfuV+gAOs6xc9PRJZvDqQiyqql90/IMjBvQnd5EwC1wAsSjtFMx
F21smHoBHJ8PACz92KvLB9TYxNrFMC27uH9wjcJ5lVxg3owtqM9b4i8RRz7W8KsFo8kpiVzsx7AP
MaiHy5zBVmssgOSbn+xGYT1YtkiS67YmsArJWtDWTXKKi+kWNXO1N805/GTHqG1GG1ZfOtyiweSa
S1vj6szMygLp95TE+i00zHuP1OK9Jo38MuGl9pLce3YNPI7I++76xjzXchIPVlu3D8OAInKoZ8io
7B/W761EE76VAoZL26P87R1jfByl0K5pb3gvzD6eb03o4TH67KcaIMGAPhZaYy92Hinbs8I+jx32
C5hE80xaOwZLVS8P/M98HEVp0aNjtA1TUoM81KGlKKKHBSlTC8TxE2hGAE3G+FR0QAtkBqs7x9hN
2dB9yt3P4WwBQNG8Jwl+5Y0rwmUttu2cMK0v7YJex/bEtw3zYhXSRiwBt7Rm7adlJjYUztBcleOp
UDvmSUGahTkMIzgAwi561gN5Q/Scm2fzwcsldIO8Mi9MNRN8CFKNmrokW5L76aro21YQC6To43RS
NVwR4WgZ+xSR3p1RGXvEPNm5oNlESFJ30ce4CUaaLK4lbrwc4t8UNP2UZfWh85BqjGqnHMQ0dYcq
VJ9KegDniYL0Wt6a2/hbOdDD9XC+boo+TEkR0xmadfuZFvyzLKerUHB1mazgprJNcTxCjVXaGIW6
wOupHZRcbbfdwjJqU+slSfDgwIVu/XBxNWHVb+/rZmgPZeThs9LcMwMJTN9kdPc6xa9d0revetcb
IMmGmW4Cyp3NEC1jWDkpH1Tky5HFzsCeVACm+pVm2fg5t7CgTHuQlDZL29G3Q4m8PapL9ltle5Vd
lwVaFwZFl1dnqKdfo45QmTwacXSYdMEqg37Yikjq0M/6yLbiTUdEd0IJ6goTZ19arXgwUhaSYSq+
TrE3sdRGl+Umw6YNC7yfOn0XOxnzHYCU7jxEnREUiUXBrLL6gOVwcrGKcw328W5sYklANxlGglYJ
EnAwJzZNVivmMyxRUW2pW2A3G+Wpd4R9JGPzGiG4PI66/tMRk3VXqO5lcvFFtCaelGZK5TFGlrlT
FeOLieLYt9lRsGkaZuIOTe3oiBfpMjToBtN6L+XjCoJibaRy4YOohMy2YiaQmmtXQKuboYnFnWL1
zw2qRQijguAp1w7ZsCe9P0RafkcJOZTVeJHWSHYOst4aBFiPss5H8Qsdu7bFmcD4e0267SP7c76e
i0G2SK6DWwRu5pn3+HLPVZ9DWc1NsPAZO6IUYq4TRequc5BVTkrcXERTEwkpmnut7qePBOLBfKnV
SNy3CNFNXGvOMLdXp7fOERGcvg0eYh9a1RcpeOJqPbTkXIKBLe8zrEI7LUJ92eCq2GRu99L0xvOA
DRmb0QTsxNw6aQgmDAbRlpH/a6HEeNByvbmT/M6TJ60XpfK+sFbZNKZL3nLjscylqHHIRYmBJk/v
mrbYrLtMURIMttjSQAUbp9LR9i2Z0sxmzF3qUrX0hvza6DEL3j5/Co0fGjAu7OHNxLLKOqpNpX90
w1coil+jEc+M6UgSrHSoq7nGtn/UDdfHZqntwraL9jjbjhHumGw2Wt8cYMfEXnyHc/C72bOQcygM
EBnYkI7W4QhCMI1bTX/ODEpimtbb3+F+l1+U2Yjuqrhkt+Nqz15ub9rI/mwM1nCvJ/lJqE5+Tpvi
MRJsvEzDhPsSjg9yIjOgdZTM7zKbyOukdk9Jp5/bPppIrzCs10FLLNL5LMJmSoOo0enCV76yAU2j
B9B3SoLHeF3BVYyuWkL3IkF1zJ8EItcGwuiQIxPiFzzMqvMz1qhH4crE6N0jC5AT12qLYjV22L9W
kmHHa41PLd/1TRxN3cmYhxFnlVL6njr5DBPJPunkWZ9ogQ5ac30DQS4CMuBP4y4NVQODA1WJMTXz
nWNReQ8nvptDj864rLCzECaiFumTZy/2yhbhIGrfg9uYyg79G/FlStixcg5tDDPpHa4xuYnCuQS9
g0Vonscfjg2cb1ZTj4ogsdx4BZcBvf1epwnY3eVVuXK/Kge4PDh+vKvUSS2zpU5UkREPuxXfBVUA
dtKIbD/SuzqQOsXaVTRJozgLbIqXm8wC6GJF48F0BFVYtnVuWbcHU7Ls9nK2U0xB9oCet8RYviFx
wdejqgyGLnvtOzu5YynfbIRtMHexbjrFVfcgO88A7ewwpUzqWjSlkrfcp4rpohVatAN4P5DhMHyW
puj2ssvLbZbZ1D4dhyhaV7LRGxeLSicR2sStelxn/L6DJFFVw16w22oMfGF8J7GhArUb80J+slv9
lJi4nh31iolWtcb6VI60zCaAQ0BXtsBNxxsST2fjCDqlqvDHXjdOIYNs79rteVbVh9nNtCsMbUKk
hIJjW0quHTai7rLZybvwq5BQE1zR821ugGy4VlttVE+mgQn6azu79iFfmokq3jy2URI5fdUc6J8Y
pxp70GaGmHEMZ4xVWth84THML3rvd0miXVrZXHU52idlwgBOLf3mBdX9FmKLTbWopjqF0+WUZmq7
a7Xa3el2+1TnevuYi9Q8FWZHKVEpbuJqS8t8sLLoItzqm+rmrl8PZnNwESdQqHD7PRVf7blhqjqV
dD0qUd1yMNvA5nDzhUwIGMxPSJqnxyQHb5FNZPwoRXKXPuaNa53tPicEdUhvjj2BC5BNtNVThug5
nuwLK9FhuqeGvDMEDI8U2ukDmlWadI09bSxbtlyN2XRv4HLDOExuCz5I40FxGWxNvXWPIZCZbd3j
aGSvbNGKWL65DVQYrL7kxrOpRe9URjTCWzINmHLxYcvYL0bd2Wdaz7ymwDVXvcT+LKfvbow7S6lD
tpj6mF9VUbyGXvmltyiaTPlzCwb7gz7MuE3RP4L1qEG+D9/Z88c7TFMEoKH+vWe22pm2Xl5aQCV7
A9f2hrI2TIXIfBSW5c8MnE8Vg9EUu4HFomkfj+bXupmSF/QGn1yt9sH8ih8W9c4o++CWrnHpezW+
MxmQNTRlF3DrmI4otxytcv4hkyrG2pDTuTIG8yUMP7Mjei6oGD1WUWbskji77/pcpZOREOkaxxhM
ZZIdWdBfZEk5XUnD6UnUKpdPN1l4vJse0jsJbc1MTSq2o/YBj9eLzhLozqgvip6oBwKLyz6Y4qyn
G9S8ZFbf7ppMNJ/dxYoQynq8b5pKfZBa+Qk/XX2bqvZn2UMj02WaHzKpOB/niYg7xiXlWk14PzJJ
iLjO1uvY9h7hCGQBQBK/9VCQqoMDd91wUkTBlNi2EEgYq+wFVGB1TXYRqKeDMAGGnU96MGORwc+D
TPaEkpNCl5erm1gvn0jM+BhWyriPQeheQk2ejaU0Yk8DcQJ4fndFJaYrOrrpqjOU7ZRxpKrbTx+y
PjJvw8QLb0zeWtNIVrt5RxO6b4anGMvm0R5ULo7l5lSH/ZPqnUw7V+/zKj5UTqV9iGLpO7pafBZ0
Vw45mIq9qLTug0P2CAv/3WDjdt/4IV5lvo8QakBFKq9aPX2W8D9eYg8buOu5/kCceN5ll2JGRuYV
1snpoE+xi3ft7lzFPfBhfjcOkGyztKRT/A7g63rbPzzy78eP20CuEP53/jFf+2gtD3CrztZVv7nP
+Uf7O9VgnVBmuZEGBn9ILrSNdh0rCNLxtuRqWr7HKAwdYDqCNxYX6d4n8gkdO6mIqdihmj2YO9+/
+tfPV5xlm1d3o5EIPPqjr++toDklt+Q2vLifjJ9gb1j11jZgQco5Wzyi3EwfG0JmLVofflbs3a/E
MJZH9ZSfp5u86c/tZ4FoHZ8JnigH9tOWwnXY7nCCKd2+lwdq+bhXUYLgIFGv8VRMW6uOn+O+3rcA
0XBL0ajsa7c+AkIcDmHam1jxBYGYxqScXFlesd1VV7ePP8uqGLlQbZ++tfE1YyGwYTmrgAbNnGNU
kuKbDfK1qoEB9KNCEhySu1sv1Zc5KvetHPKPnKQok6qINWaSf6SSvLUEEgSigBq85ab50SCQNJ5T
lptpeTYwfJS8iaePwreXPPZpf+vg3e+1gCgskE5PN+cBX2VTS1JNWwJ11kNj1k3QgPt8u+nEKXXE
GtdPqqcicKC2kfFDGtB6cz3LWr4afVFcNNppAZ2vixJfCiq3+0Yfq8Cr7Yp+OWe/3BR0R46zNZCh
apRBVTiQPOKo4ajRL9uPufu4PjKHBOIklqBCrBVlEKbGxaFBuF8fDKuhDJohqoLlHUhJtvr7/XXp
UITDg1NKspnWQ5SGBRc3h/f71jOwNsuwz5yd41rWlt/ZlszX4RwS/7S+dSshDsqkp7uNtBobTl8H
YRtVh6nLRXtWa70/VODdZotcqPU12zYp385+uS9tADhpIhckPuYf5rKJ98LRMTK1cdLtmNAgQilN
GbDzKYMWW2depiRCFJnO0KPHOIRoVOu5+ufDel/kiJySXnVWlk99PdCPpXaaeBnH0R7B3ShIJAyV
UX+wEihbcP3fAqgk7f037eB/fBv/V/Sjur2pYdt//ie3v1X1JKjgdr/c/Oczdv2q+M/lZ/54zl9/
4p9w7kXVVj+7//JZhx/V9bX40f76pL+8Mr/9t3e3e+1e/3LDX5n8D/0PMT3+4FPr1nfB37E883/6
4G8k/uep/vGPv71+LxKaH2wwk2/dnyH9GCJ1pN7/8eff8NtPLn/CP/52fi3b1/Zf/MhvXH/P/Dvp
SI5jIQ40sZdoiDLlj7b7x98UTdX/DmJeV9+0x7Qr3rn+6t/ZWajYFlBoezzCe/iN62/Yf/dQGmou
Ug/b1TAU/V9x/d+sPX9SPy9qUDRA4P3RjaAjsX8RLjZh5+YYy+2zFoYnI81VSFa9enE6OQazi+Je
TeBtTzWJiUxkaCVykLDtCODAWb69vePGGimp4GNt9m7rfWAPG7LXeRS5GXr7P25WeoHRVVjH9cEy
/JKEZn2SS7LaeomsZ+AJy0D0vXEifev97vfH1vvyeSEGvT/cVW12qA1aU+sFGLsAcRMzYn2DM1BJ
Pg9QVSg7b4YQkuV6GWcqeSqGLQr6TjGv1a9XOU5F4EIVUAa7YTrw1Jx6tPpcRrQLNbZeK9QVXSol
ANv+OXR9c3A0IIAXVCpHF/Mnm1qkN+uhhemC3iz/iG+eoCUDIcdG5fNmHU/5afmMwnKvdK5yWIfc
dSDg99UoYhmB32+ONaG3ZDr57TzeOzlrASteWtZzfwf1vwu0lrKrrbUHanljsB5yC5ELq0/24GR6
Qakj0t6j2rMO9+tBmaH/vs0GlkrVh0WJj/2wXTBxAzqB39/G+l7m5Q2tZ+uB99HtW1U+/DIpvM8M
HXjgETbWsUyb8IhGiGQ1Rt3UmuhikFjjbm0rj+nmG+bGcN2Z/oritMF6UA25I6RswNM/i01XgL0C
RqXs5yF+Gr1kDKrRSoJZ3SNzHwPE58xxpC3IeAjIIqIg2lBu7mcj98cZVZdJqt/BJfcdmAfdqMJg
oWKgIbkHJ+QF3uJPNTSESGVPqKpRhdVObWn/ABYKIE4QY5M4m3L2YE7CXN9USN59vDhmIMmC2NaN
9tWrXHrizH3rJLYe9L5Qj+gCKScwryXU5fYsHu7SKid8YJ273iew9ayaLGwX+WM4mx+daSLRiqsq
mWO0DI1muyfDPuVev3fjMKF2xzfTS5EyLIkVKcvb3aT0bSBrjzi4yjRoRYOTj91UoLH0fnpNQRxq
EuG/BTwWIOVcnl0XEVby9Zlm+2NsP4cjnmvVOK6CKnIqHsw+pDGFY8/XBpDerYEIKscBWmHCADPS
yQA7r2TCnqddDc2KKD1EJEWIVYDODmGJk8u1tE7q68dgZVq9V+uahv/vk/d69jahhw4ynFCA65B4
jddpUyxz53q2XptWgXf97TIlFB3NWMm+xNkWxsC6OlG+C8qJe6W4sO4HKAV+g8QdD5pZjJ+5bUYy
w2Dc+TNLfBQVst3GA8nKNgCehfn1jL6NjdDg2IEjhg+5YkNn6D2ayGVzyLKEuN5xP+ohfZ1OqsGq
mLPpE6tEv+EWR3rmICawlSEj1igiYMydiJblS65v5ZLM5JYNqbGwb4irJUQpSUEoNpj4AReh89Gk
CBBx0+FBnbbplpt1MWo+NrvXQh+7QER1F+jCy/fKGH2N4BBDGfUIWKKCchwS95gNWCVb4gspVLRg
afPxoPH5BcZySDB0vZ2t97lSG/zMTr+tA4G7LAPZHTMazBWkhMFGLxHXAxlTlmrznSD1qzE04dMR
GHxXkK389pYw0R7pEGPwYAxa73I82sgmjTykRK9aP0rcgRwyIGZBtqGRWcBFrtvq6DQWybEl/53r
N+Dt1Gwckurs4biuD7WMYGq6Jn5mhB2ajts0QWbtUVax/qELsyNKDEJu5o1BGg1XygDKXlcR6mUR
XhIDALhWI8JaP9lsM0ymfpbJEoNnRR9s9EkF+cBVNjG+xN5OzQWkyz/GPOw459G007dx2Y0VTPoF
PWBHJGw7tFo5ZJF8ANK4ocGEmLCu7wDltvAaehPDecI2ynGmrSGg56hzEuFdcpqdlQr2ybY82HSD
A1bgPXminBmpRnlZ6Y5F72F4WjI68YqKAOEF34rlZqj33xu16v04ruvttPyqLqH7YjnGjykzNL9K
ivwsYzU7Q8TvWUVbERPvmObkYq6n68FZ7nw709vUZ21M1k1UWSi2Om8TT+geKbciCczN6oRsvqCe
lRfnSeuLc4/r3ocWAOupQ4Rgl6SclRPDzAim+hQWoBnhDuP2oJsZNItwofACVWWEjfgWgYEpHsEF
7JrOqPyGPLkSfpeYc/1QVF3HRwBD1nEIItSXuWC9D9mWvmOXThysZJxvXWeCxsXetlSJrGsGvP0d
V/wh9Or7MpcOLvv8DorKeJRynINeIfB2Aik8hGa4S9tpJoTXigig0E6ujgAwNCNqpcoAtksfkE96
m2b0M3L38KOEe4R4CvCZ5f+nEOpv/1PrzZiF0AFJZABhoOhmeWij/nGk9JDa5rVLhuhINxLDZNcZ
4FZb0te4BNZD6eJOMerypV8CYYG1gHVfFjvroVzO3LpIT1ZJIF2oEg/79gCMJ8qbHQRoMcr7wqnl
RdfoHMSEb2T6sqcV2mNaSX1DBftVp+VJbRGZZz58TKLqdWpZvBlSkHSrkJSkTirsCPJsJucJo6R2
oKVKJ39ygiSsfcQIL7kVL6TgPqWk8nHKaKlZfXgRSj2gSiTBg/ibIFMYX2KDFHOr+VgM9nOGUnAT
w9w8uPH01cprvyUYXnIxUnRJ7jrkcQcdVkbvmvohrxPQJ4n3UmgIceQ8HW3K3/Vk/Gx1sPTTbJ36
UPep4Fa7TkvmF+GRiRCZw96Y05ABunlhn8duMn9xurG4Fqzx2KmDZabJZqWxQYqdc20zFZUd1V52
O1+cqmsAtpN3wvrJJ50NwkhZkDgyDzt7hBzBivFIp7QAEYmYpaL2yk5nmQde66qNAEs0IPQrMoCw
9WhHZJH6rYntD0VJzIGyceKivg8Tggasbpl9PKaWebAXJL0KM9Kz9yxXe9/JhnYHOyTejGbxjHAq
29UJRrZxHrWXljnJHdSfMP7mjZcr3zrVsPfDwtYQKUKEmernvFSCRvs7Te+UzWD3rGk5XLV+iA5R
TdO+HLRdSgV6442zDbwk8auqO0RDy0WnRWfq2TQWUXlHi2FZLb6M9DCmSWoPQ1wQpqdv+pGuva2j
vZvGLw2SLaqZ4kSiCPhAh0K15TholYzyZMqJj9cLXxfTk9mRd+U4KS1Oaho742YXaAKypAAtY+T1
vi+AeLoTPWFL7fwRSIhtkVw+pncw6VFis3DYKxYN3qmLPugNula+BOjUS7JkwQSfmFX3pUkCAwBg
A6Qo0KvZoUwVl5+HSgG2njLlpbFfOkLbCMeCIx9DVjWV4YtL0sDei9UXaXlQGu1HadXIxyv3cwZQ
m02MeS0BT29a1JtDvzUNuErOWMm73oYXS9qXU08aTm+322uz9zlH9a94vNPhuY8eMjs546WqaBQN
1kbEQt8YU/wBkzOWGLoOsHkSWG7VrYPKA6mIUpYpefpI0wcIbouFs/2C9BakjfApSVEBT50P9hzW
4A/SS2flLElbhEo1nmhDGvOx0ocHrJXpzplKVJ6APEbL+95GgoGQlsvWJAjiYA9QIhR1BJ4gj2No
3w8pXGqr7+UmLyBEg/DadA4kkLofYV96AKGAMeUT2lY1dMhxiMIbAdmbVEYbWQxPIBi+KwqEEI0/
XMVuaeSpH3nVR4BkX4FR8rYlSFpKw/RB+I8BGh1/rRyyGpyh/0zISv5V6+xX/KZU8Fw4Ilr/SXga
eygH/U4H23Namu2al8dTXZy0ioU29ugiqBubPdO0VGKGkeAAk2mDLZZFNX6/PuH9sD7p/Wa5/mS1
FIzWO395+P/xviIRdx5ws5H40Q4R81u0OLEc5NsD02O3vOxy1kPyx9l6k/Ce3x+2WTNS03buRFiK
IJtZ7K1nna3Wp0iNwNnYd+Bx3f1693oolme9P/X9vvXMtltWb//24feXSSvrt182PWUDn837CyF0
i05TjJVyeVfvT/zTL3h/nSELl+WiCemATcXvf0DFyvkQ5jSRUoIeAHl+TJc5LlmW8T1p01iNiCTG
YsVue71zPbw/5/2+alp29++3f3mOMxCaUCrdZ/JFqz897ZfXy9YNwy8/u0awv99X9jXar7dn/st3
1ntk02RuCZT6/eVylyTnTKYPtSmM2a+kc9PcSO5LjYX2AIHuTwd7WXWt9zXTBL0oJNU+WddaQ72U
Ud4ff7v9rx+jN/jbq6zPzxbjPFFw7GVNgoIBpGUFXLNkUAlsWLfClBozeb+ezpiyYG8iIBtbioTW
HFbIQTh7PySR/uebaoMwmcH0+P6M9axUyN+moS7BT//lB9af/1f3ccUklC3/ePb7c1TPe6jrat4j
J9GCuCDTJBblD8UuJh/Xofvmk/qtSPj/S5j/toQJVhD/278vYZJ1+fqXAubbD/xewPzf7J1Hc+PK
mm3/y5vjRCJhEhi8CT0pSiVTUpkJoowE75Fwv74XUOdc1a140R09eIOO6AkCICnRgcjM79t7bfGX
yZiOjxjPu/Ov4qXv/uXa0jVdqUxfSXfxEBZl00X/9//Y1l/M6BewAwwfDNE21uR/QknFX5ZLncmj
5glyaPmrfyqr//YFvtek/y0iUfn8K6QaE/qAJUIVGItlOdhjYdCQgqos6w/n25R3XV+o2LvUVvpp
7Ij2A0u+XzLodO0zKgfJiyen+OrBK23jmby4CsS+muQ3IyHkz6in7Ii+6pYYkv5aeV8jBJFni9VC
Gj8vsS26yt6mScenafJ/juprR6Pmxs7UVk+9cVJpLD9aYt6PlWfdVKK5xj0R1Hp4DhqRnkkfaw56
yD7SvLYeJkWXlODLCWQzrHKM7W5hsBYsAoJ9B+/Jrii2Np3COpcf5cL+DWmVAMJAIV9hQsBuQpR1
gEk2JDjQKBVefFPF5yJVrDEy91Pkr5mcudxklL6qJJzvHMVskA4tEyzbeqgLF00Ibqw26l9jyIP7
uXGuTCLHM26DZ/LIw4PKWhCMAZomm14rmrmJ9LHuyxBbxh02uV0/QGt2CHMJCnN8TpmVVJZ9K22d
f8ePfkO85yks5+lhJMTkjK74DEOaPl5OllXAqI7HykMh14tD2Kty0zjq7NVku2YGUiez+jDM+yK2
k23tjxCmPQx/kxPfNBXcVW8gGInexQxdwTrZ2Zmp4m6sqXqOzsmPSPK24mjvpzSNlxWIa2SS7AJf
7NXAbMcaizu71+ZxdJmENsVXu2mfaTVrKHn2sYW4dzQD52ddIH9syba6MCVFMConulU9SMJpSN1z
md53bSMv2rWGvTk/6tysoW7DScVkQThlcszQmlnRXgLU2LJM8vZqiUmsSFCxLFp5wUBGl9Fck9Hw
r0TSH9wXrFjojfzxNoPBD2oq+m4PXHybJeOmT+UFaM0dKP0caWA8nuLy1eDlYQYgzxqAG+KdRH8p
WFFgiSb5Hf8DogNIE1ISOlILXO0qhFxpNQW0gazbzU5rHWKaYn2vfhalw1zXlsNGhMFP042HE34m
m2s7fd2UcWhZfHXbCuAhcptw2w+samAImgfP7b8WCFRO2Ahv03CGHBc4FE+H7pwbpMGQE3Yzy8Wx
hyShDD6V0wfcNOGDm+DnwlcSNfSqOMGOtbnM5rzPjmHNNxO8doIigjNO7Iem6a3bvhz6a2K+2c2Y
3UYG5DaH2sy2MajSQnrcVArnI0XI4oZfHKKqRtzkdqXPlY+WHDPxJ71kB8J2s9FtEUEryh/G2DZH
GM5fEG1h6/GyeScbK7q0iwVdOXegU5e1brILQcRz1k1fLMroRxDoA1nsBrxgW/HTxoKQIfaOcON7
Yqd7+wmLXnGbmzmGH9cdTgVrPreyWRBOBcGxHqBLNIFbH2Msiv3WOSFSOIwq+164PYR3nYFtGbLw
CKj0c5fZm0D1KB0oMU9f4yz2Dy3Nex/mczNw4TKnaWmQi4304hsgGKSjQ9Xa4e0wZyc+kbg34iaw
dmhTsr0o24dMzm92IHZeStBB3O+1P3q72BGvnhue3dJAPR5gPgmQDY1J/oPXDfIsVWcgsNOmoEK4
94j6ISC3vJmdeVsOE3VgECvHLv4yulgsSYbctzkpqv3s7QmIwU1Pad+dunzrZCXrjg5oY0NncvvY
lEiUZ3CyO8cd0zvjEQ/xQSG9P8sqg3w8AMl33B89ohQ0iElIoaomPVBXDlJqLYEulPO2I8UN2Mh9
07r93s9SpO5DeCSYpd7lDmIjuACnxP7gwijbJil5qjTcxZZMoWSP3vNA2R+Ie/65mhsSbFyn3uYJ
tVOBtsOuZ6DqxbDLyhmc7vTTCd10N6boYEmAPuT2hO3Qbb7Sg0VvNPIu605VqLXVp/yVyiRClqKZ
zw1w/1RUmygup6sf09PQcfGjHP0rS6z0LtUGtUfSlrGSBNEm0KjueclIrMON3ZQ++g9J0qd0WDwb
r7Mv3UOM4HpTjoLsneE1VQO6PmRFmza2whfG3EM3xsTH+vFOdFRgE+SPsMC5JhX5d9s1ng0R3JjD
okwF+eOGktgyo/9Uj3pvCH/bmBRWMrTd+8KXNxGg+Sc/7x/rHizlPAKAtHBcA5+urcMY9YoYNvU0
BaLFoUjyoWqF/JCSlPIyWR4MxqRT21aqcYdsEt1IZU7HoLXzO6EI/LBk5ezttkVEogo88fZ8H6RN
t/d1fSWVmtPHQRvJQni6hzdWcrI3/DaS+dqVusM6qPyLR7TqJm1SgjIrx9pJnxa8qg1zS+aVPEay
I0yuOpWxRggX5jsU5fMOR0qzwT3dYMNLukvPNNztnRnuc0WMl5tLYpH0TRwMjAneWB18I3v26N4R
uVY/k86B0D3Efav6sQaFhHNPC2iSrkT/0818bs0Mhtvpy+zOLicuvthcBre5xfhzzd0Q4E3TNOSP
Qfdt+Zk4Y5l8oEF2dENYKJU/XKSBKC+KSUyKc2SDlPUDCqKu0ZnoKAkplDlri3Eg47Qim4dZi8E6
etiNyeAyIs9gKcroAf9tsYNbtUuNur5RXX7yYeVt0DASoNYo/0h0NMr5JWC7ALmCDbAju4sBOM6p
SviUNBtv6FAneLe6suWpeYJLZJwiy6I2E4cf6dKQyQNRlCJ2BcM9GstTQ5HEo+qYwfckrhayapQk
DjGzPTq76lADVrxSPWfl11PXS0tn7w4NecSYoT+0MdMAP3V2BgrTMDOevDgKz6LzFAmPbkh7Bmqg
bqfjVIchIqdJbOtx6RMsC/to6SN5WZboJzqFWxVW8hTOylzk6PhVqEfT2qlcWpoRDchmUcToxvsp
O/prvTyHhCJe1lvXPXvRziipt0qAWc/a/mlcCAmehuVUl2rgLDPcSyVdgl6jJN3mnGYXl9ZskiIR
T4p+3FjgcxouYifRiRNdVfAyy2bOSLVybP8bK8h2Hzr9D2NVozA3KC8iX77tbLHkLRWD3Jk1yk0a
gCPsGTuia6diH3qRToubRHp4K1qPFkiNJJ8lv2IcSKGtUNLptiI0pr3Zdd875uAboHkEqy4vcqRq
ws/R7TDk0bgcNdRszExwz9vnJncPUOTFBVrQc5CSM5AsnWloNDR8aZoSARYi++QorLyrnHuEOUs3
aVo6++ueXDpM6977JreZclWxf9JL/2XdtP/am6Rl4BzCLxlQPfNQFJX+I6j35KYOsKr1S5Kq9syt
UyCNKgibwDoKx6Jj/now7ep+fbn0cL1jRAgSxTJwSsv6ct1YQ4dA5v0Yd7/ah4H7aVxKEfZSZO+r
MENBu/zsx7jpN5hDwBH4DYB9YmuO7VKusPuG29bd1ubjTUU2EvjG+SbMT2AY6GAvIiZyAg18q8tu
5rQpMY+A6tavNV06oJ6j4S382q434Km5n8mm3hZy/BLWaHs4PykYLXvvG8uPq0uzSK1smoOunEnZ
nZE0y6XFiJyzujjLZj1sMJWLqq337zel5GQiSdTMs5bG5PpZOOvHsn5WrYR8IOPgID8WDfCOyGns
C31n1KMEgDBKQdRcN+2y13pv8I0IrB3KifGMsLY0ZI1SFrDjxtVl5LqnQKj+8r7xm3S4iEyVh9Sf
n/OF0lFFkXHJhuWci/l9ksK8mZcu9LrxekTbwm1fMzFjqJkHYIdRq07G0pkMVqnasvHe9wpbZxsx
S/C5VIG6CAnAulFmweXSc+sDE0eufSTScFVf6r4LpsSNNdnATUj/Y9b5JmgbEu+G6bDe2S8/dgva
BwV+oj7scG6JS1kkXKLMmZAvVw93uUQ0y7Ote+bk0TFbj/sufIm9IcRbxHe0fhfrF9WndBTcQj2R
aJ/TgU645NTwjFRMBOv6zfxx/ra4FvHqkYH2fofyWWXR5JYaVOJ2PZFHrho066a6PWFH33nrB8I4
/vvn5Y8V5Iw80dGZ5cSvj2B9l+v7tWMJ/mX5WNbbuGwXiNKjcz7Bhe9hTkTC+oleAcj+WNgnRUSN
yYpYEfm0c2TD3NsCbyBm+wsSyq0ne3ffdRRyp/LZKPBxJx7oPYkPYeN7AKP4Vry23YzZMH0mxpUL
rAfknfBd6BiLVv5XoNyaKrdsRoCBW2XG2AemjW9nBHvMdIub8iRUOW5l7Dz2kYepwb+tDTTvFKwb
eg5bI2Kgt/WF4Ep4PhKYSGs/ll35VNsHRkzNWgywnqIjvTEJJ5v94nbsb5Oi+AGg90WEZr/JDJgr
iKE/5eIliegQZ171GUrAZ6kWyj7uZf6UxB8YBafSHh8Erayyhj075tcYuf4mR7rF1ML6RPwaKQHM
3jfMdg5a0QsQs5MewkyfFrHyvlT9R7qP1U3YdLcYOLxTmEXPtTmp3TJRFXaK4Bf+AU5yxtdQdGf4
WMXRtAg1mOB/5B4ZgLjEKUTceN8N6gQoBvLTpL3h0YEOPEwe2Vk2qKXmxygfvPmxyrL4EETQa2qi
bCJn/M6CJN/GhnFn6BB58ALGIWl7F3jE5aU51gw3UCE1B4NvrHlKYKgW2T0Q/58YuAAGTBEX0Cz8
1momK8Ykxq3QS9LmiPlC9ScnqR49+kfLUk8GKIc9vPNO2d2T9cc8AV7XxqZ7Fwz5rS6RmFM5vhXj
S6AU0snQvZ2YZHS0v6h14BcD7R8xZ6YlUz17GWOdRZWYLnkD6yM+z12Z78ZtZ6ffWqf/2Lre154P
AeIIubID8FDfdZ6aLL14uXisiXChumDtq2b+gauOkLLEp6MytA82rO3Exe6zRCFtwix+0aO1G3v5
PAVBSRxFSxPceW3Aou+0VaNJiBSgR32fV/0eEMpsjzednxz5wb+1cVegoCfMC4NXKkfnWifZvnVK
lA6RjTc8VvvEIZ2qEu1jXuHZmk4yAUFD4+j7LNPHxIeHMdIQAO2jQUkUVxVgx6frCFDwJrX1Ie1h
TPT2+KMAAhLlzfPcqKfU9L/4+NC3kt/RXNJQFVZaInv37jNIDsQOAtSHaM2c9Ni4+jPk+Ude5cbs
aVGFZuJhqGbhZWfZYSTFG8xLsKFSomnNs3JXMVxyvoZwuMc4ycQx3YuT2RMPaPWuOsQDKax2j8ja
dtQWIcB9PLafEewhCoQKELTt5yaMgs0A4L6T0NkAFsHIakLCsUgmuAGgQC73bHxpitTfBWbJUHDW
LHow1qlD4Lksbuv+m5Cai5+h9w4GAebgXA5cDVwBkw70TyApAegFkgFQIzNXNrIYeIH5sV2yh1AH
wuBJ8l0iGyJPIDfw9KpmnhyDm+qHG922qNuJjpucGt+X3Y3bZhAYYHpYFUnxltUOZly3+kw7u9pW
tDtK03ztAHPvorK/q5hibWZB0nOWQRDXlb/kutTYRHESpvHjlEbTjQZyRnbE0UqR11fIUE4ipS2r
lHFJBjgrQobXCDQsGCSR3FeaTB+/sY6tox79CGJc2Uu6k4iJ7GxUh2Ry35hZQG3VJHDwG1UyNC9j
/jK18QPr4vlq2vG19HNm1q5+s7RfwzmiINFY30anEce5EV8K+Mn7ebZvAOOZWNCNzegtMXPWTztr
FOFm87inz4GlptqOKAxjy7ulnQoZnpa1PbvyYKO48PFXbiuBwRyB43McT/dtQTU2T63+KDrbvDCB
fWHUoPUYUAiccMWEA0s1NVxLLR79ZP7uCqu4lfT9gIgb7l2XOR+E70BHNugIxzm91q4/9WkfnvOI
skCXW7hTvLcEzfWeZQiib4OwjUTh+s5BGkRO9RkBiX3lsraLR75NJ2zeKHtMh4aQUctOqxNQoaea
a9Cl8Ou3KBto8AUMn3nzilabCffw5iWkRRvF1RNZtw/t7CGOoEykvYvIJhfXrtEf7Dr7yRBzhSDf
H3Km927cfda998qQ3m+tpW/ow51DEHpOkp+p44Izm/VwxdS0GRPmZNq2tniYoAp1h6S1mcoypPFD
anEckOtSKRrtaYku0u+N8JIHu9Lz781e48EwuMowq8U+IwbJZdAjsGI2vuNhd3bVREtauJrrQfzY
pE5+5xYDGeK5G2xpC6stz2Rm6j5jYb2Fu1ztDHuwsOvuG31bBji7bPsrKiYyRHoMFTSET2J+bTx+
8rlJIinpF6goiX32eGlkoaGmon6OAE9f6jL6Uoq6AMC982sH2d1QfLDmdnoIHMyLYR7PewuiAyLi
Ebkq2Vca9kJfK96wJONLmNmhl+5jm1SK+LE0OdXAsqx6uBqu9z3ynVuDVdgO1QS4AftjQWgBqwbc
GHHJBS3UQMl6ouSa6jTEQbKV+Xg3wRm4tTir4UgeQVNNV9saADhMUh8igAhZsxvb7CbmKrE13HLm
o6n7RR33CYNp3rU2SWg5GCKNuNR8DDn1M5OeuDo4aviRWunHUuOJ9ZwNOCtQKBq8Za8layZfb8d8
pgIHY7rwumMMv/9+6o+jOYsLZbJi0wu/2grH8Xdx4z7EsbwHl6BJ1viUUt8mg4Vzat0ocjVr8i1O
ZlF9tLmw4QlRU7lRnaTiRXGooiuNUtXB79MQ7xunDP4hYQFBdUN6oDiqQGIq12R81QBeDCu7ZZgD
vaT9u9h3gLOOxVPSf4+7mwAc/L5jSrRRVUBaqmU9w/ngYKJ5r9JvfoDPll5Ec5qynvCkERpyin8+
+ypw5Axp5j0ESbmzeuYtTfxgZbyeVg0/yW5fMs2uRu7Z+1wh/Arsb44zVZeuqFwWyudZsLyKu+xV
2+qxrIt+07XdzrGS75W0v89UPHZVhzpvtFlqas46zzNuZdwn+64MaqxXZbjlO+EynBY5BQJm7wao
JTOL7I0RkvoIYWZDyfTRqmmhNjVkv9xCNOifA7ccDjJL6sM8L6WkIX9pSAzcawgZFDOts2vl6Ggc
jU6mcC+Ra39QZlTjx0oMRDA+Ysy4rD4QUXMQaUMGew+sS/UZM5Qmra+EoKEwzqsdBZX2EDvfir4v
dkL8qKsuwPFUIqaN5EG7iCQq4X8bSO9JEphc+Zaq04zvY4DsuBTMtTldVX03zBQt/Kb8mGfk/BG1
p7eRiTyvmzKxIP+Qj67Hog4Rki5Lr5dVt9msdYQ8TvRlPX7fxFXE5cLhSm8UJMhNZnUkqMkig1tE
vyTEq3gYijxrNsS2VQSBctWpFmPxQE9kPDDh+Vu6ut6+bvphgK6rSDYtlydNRidr8U4ihhTJLc60
Lx6lDIJsfX3xFLpRUsV6ArdxRG8LbyZXPu4ZV8oUU2YXhsiP6TpchmXDC7jOZljgleV24X5JpD0B
43L/lqF6mongPDnmbsAvj3BxYUt2dEbWQ4UGEnB/BYhrKW2sktlI1Hl1qpjOhHWcnGl3tajGSEpc
/QurU2cVjb5vsg4k0yxnc7OaduxlJT8Cq0Nrz0wtzj46gwQFOgbDZd2sYv2ZrPUkdo1TsCycV2V1
tMir173320ox4PzCH9cok6L8sgIHstRfQNeDrViP328smmhXOpl5WlXv2dztUZVUJ8NhcTSPQMu2
SUCzqHESDUYYCWa2VIrqwpOboE4SSm0JTBhNd8tI+LtVmF9B4fkl0bf/JdZfHkHAJ+hPHyVC29ko
9qN7Qh7IvEOWxom/pLULifwpcRt7y4RNXnJXSnj37PVJHZ4Vnc++9cxLkA52vnEG3zioJv2w3paE
XDnXPXO05UZolwJnoV9B1Y77wqmZTSxsUzvozXNaf18P1pvBGHVQnrCcg/y8rJvmX3t/HDLhbfdp
ZaG9WV6VUcIoJSrKbHnDK5t03aw3T5BuzmP5oNsZzh7LBGwnWXJn2hGH2fJi11ecMknYkoBAntby
Gu1pNi/uslkP140LOmtXN48QnXpCrQd9wS6yPv9vL2J5OS5xHcQyLozU9Z6JEyEOmDJHQ+rsA++j
XTcf8ExXWx1VIWsuXAriUx6yWJlJx4ToTR4hcaxbZ1JAIUYrOHmwFpvKvptz32ROT0nbAOQJYwQC
oUSTBab0Wzpm35kDbTOLhJFJkvNllvEr7I3nsuMsSSdEk6VZb+cUl7A7aQGygI9rLAA6BxNrCYPm
YR+3+d6kUHGwJvumY0XTjYVzBJ9BFKYR7d7EjsRworwDEGayCW8o+jZLhngTm8+l2b8ai4bZ7b0W
qTj42AkvH51SztxeXcIOdRgUtCfDMHHgurBLVyXE/4pG/gvfmzTB3fxnopHbuChe27L7N+XI33/1
t3LE8/9C54hohMo27jLg5e/qEfUX2BDyjjzm8Y5J/NG7esT/y0Jq4ijbkUsuiQJe/Y96xPrLJtsL
YpaFm85f5Cj/DfUIT/OneMQkaUYqD5gmeeFyJa//hk22otTPO7sQN4UwyqjGzKOgut2Udm9b+6kl
vfGGDDHrlSzHmWR0RiOP8j5xt+pjncg8fFMms8afIqJ/+mzTpPRehqrp2rdwsrPy26ys3vjZJx55
rclMJXNm0gstq+pjCsWe55pLN09R7WbQydonxBCThGPati+xLMBkJAg/9WmsMbMvbmSzPPgYKYIf
DoLLcJu5MpQ3VdRnH1LDs5hJDAaxYchhu3xjC00StiZTFyJYARliIxBFQK/XZIoe3cxz5FFqMmvo
AMmQjqHOiq+CyZOBLjRM+WnSzCm3FEx8mkRFaOPuh/1rvspphLHatsY0IigImXJH9dgtCe+EdwEm
0q17nTKd9tEHXYBbh4beZX7b8mzJJIgiDB2iQPMkc2Lzm4qaNDxT+04W3HEm6HcOaZqchwjF/5Gw
sUd7YEGcWDPeGaKzTfx6k6zArpZB+l22gwbdbyMave3CPqcjmDGnbU7CtjMimudopCMDPD74Qswt
ebosx3GMtI6FHWqKzekC2NBKdj2G+SX1U03+vZ4jNTxTiKutJx7oVz/daIyeQ7q6PwR0//bYpjVT
ekpOFQG91Df4V47VfWUYQJxg+UNwl/sIfKUMrI+FSaMlNkFN7GuE5jHEL1F6W55WXlJb2g+Fy7V1
Y8LgYb1slugE2jpQz5ppNlrCvurGB1/LzMTrmzAmSzkJ89I0vFXgqxZKAkYoCQfMnju3up9H/D/7
GDEKw0jdVgsmlJIxdW6aOIdIR6y5EEv2xb2fAWd7Y2JstRvDn4e02oxwqChrUR8gPDRuFNOrHpWS
cZOHLtGbuXRB1WB0mb0K6H6vui0BloPa9JKK8DHxBpg/FBcNxiPR5oTyVnqSJ6LZc3lwqfGIu6rq
zadkMdGBQHOG+jYj7yO8xc80qpeC1as8TTWhDZeAK4plo3Gh+ZfuY1HxrQz0v9oBLImGGDAB80Ss
HSOIDY3PlZ1PTz3isEeT1PI9gYSs/lN7uBdqCq/8Aigedo4D2Ekgaxq7LP6Z2TL9aDTtcBwKGR2J
A4m/171LY8CQzg3YKyb8rR0AksmLo6zGbq/IHtmDZikryjpFs0dLY93YjVnfxuHidikADhnpTHBb
bIwfs8aVxyH2yptc1eo6Ysw5+tQ4d6GJvyyo7fzcOOHw5NZhsIOkMqE+MJNTqC15FkHovIipRhQQ
+bFDFp31aufD9I1YhOYORbv9UOoheBj6GcSDaRYPFdocPo82oh3btw9eGervfWZWZy1i6ykC9kKN
Xavo1stGHkjA+REFp/k5L1BrWXUCGXTip8IyNT3QeiIa3ksQ7ucei8s2DtOT4cMgaGjHXkMaiB7d
UBOOC1fIDw0do6/FaCf7Wvvhves26qibJNgrR3XkDhGhN09jc0I11cI7BTDoQ77dxaprbi1OxWOP
Y+RgE6Jz39uB8U3G08i/KquXPq66e08nkGYKY8KUkfQfZujlZzcRaPYQ3W8dJ7bvCVhFCOJEiAtS
cnQo6iXiLRdJ8dTovL0zqV8RPk30kwuuOJf0A2bjk6hmQrJ7xG6sACfCOSmvV/cRK/gHvwc5Nk1j
uMP/pGBO+sRE9HADk5J1F7MkuFeW6LuNBJ2/1WY3PuIU1gc3YKrnUtUn2GeqplMQSm8r4e0d09yD
h9s6Bm2D2sK1oRVhRljefmhTJpwhhHc2QkdPEG7du2Z02juYPuU+4Ps5ybhycFeByZUsdLFRJcah
oht/qWNzPKXZ4MAwleOtkciM0WoqjhQtNX/rqx1rf/WjGWyDLOE6vgprQdc1FTBfaVXHwSvdnRVT
qSMpqLnzmg5i5lRFz0GbTbeRhsUvpUgO9TyOxy4xkj1FHuvieDnlBZBzW9d2JcJD7DxUstVtlk/e
CwTf5Mjc0bkhSQqwT0qwlJyH8SHICZ7hM1BckoskgfVSlkdfLPzaynTh+QBM9wNPHqcGI1YpZ5yi
KHJ2RWPj6QzN4lxLGpCmG3R3aqLwghRAX6KUYKwoI/W847q5H5fOpCh78zTjgLjVZtgfJpKctgwI
HqnCNnGs4Rwca2TH28AW6W03NfInjCVynRP0KJVyiFLxyvzoiSjeVikuDSOfseV4w3g20tjeJzO+
KJ0Q/GcpzTc+Tf05gvx5QjlYHFCogs0QClUY6PNPCs3Zc9p48oMRKL1jwFTHwU+yA7pVeq4GUaX8
vLmIdlOAlZPRAsb4dKhty3uLbBHemDE6P2M2mkfPo9MvHIQEtCjs3dKC3oX5jFp09sJtPrlQFHM/
ueiZiMiEGt0Hz8CEZVBkvjO5cjDBTtJ9pqj3zSNuocRGJFrEFPRyMeuDY0RUF0pr0RiGVr+NizBh
1VW1t5WfxWQ3WXoXxVh7Rj+wdlY5czronj4z6HnqWSVWWAZcsa/B3+9yQKR7x3Tns06AyblUhLaq
y5AJ+ViSR5NfRm4X9F3zpt2Nhc85HDfNoUsSwuaLId1WidDHaMiXAWQAaM14h2xJYFSsTM7SPAl3
GavqbZrMPlHADoTfpBeMoY3IrvGk9aNhJKRD5XNxms3SPXcTaasGmhvCJxF+hQ2XmdbykfD6rbMH
Hzzu48LVxzl1e5+2atp+Kxv0AYlAm1ewGiRceVzKpEZdRQ8UfKtz5mHG3gRe23yqNCp2a5irOztL
huyQYuVVuyQcBnlo07YNbsfYBrEr8GBTYMTP7ZxGcxzmq8eHhB61nt3uI03pCn5IoJtuZzfVcMug
npVbi6oSADV7AoVFKLOOD4ntmzX1QzLynKDCwYmUTFwBMdjfw7m3JRjC/y+roP9BXA8L1PN/Kor/
NGFUK8LfdfF//83fqxtMS9A7LNOzUaFLpSyk6f+APUyTu5TP4oe8q1U1/4803vlLmJbtguxzmYX6
S7bcP4sbAdfDV6YQniXgcbD8+m8sbv5I+CGY1cGNbflk/Ng8z5re+tvSxpxlS1e9Hu6s+nMEFhsw
cW0cinHjMGLmv+Aw/8aG+V2Hv2a9/q7C//PZlojD356tDi1RgQgc7oLb6Q0FpftSog6lmotseEPt
0/lUpjfhrXUsP8YYnD9X+/g1PMZn+4ABrym33ja6Di/mddyps9jwI8UfOYNUKvflf5U86Yo/UvAW
dIrH9yYtPAPMz8UfvJPJJLrCgVZ6i2aRtttS0iqWjT9YIALWwlaPZog5o/QYqz6qdubSjyoCNUiN
e2p1lK97SehjSh3xo0WSomJtF6BPNQK+ddObc3JgkPm6lviMEJyKZc4DMz0Gn/W2IiACzXSnalcn
IArSuCXsrq77w+yxrlq5B+vmF56kmKlqk/dG4WYRMcWijKjsOBiJ1+N+8fOsh5Xo7wtq+ofVauMu
bKBy4RytJID3Dd0B8klU4h6QbyNHRfS1bvImMI+VE57ebyK7EZ0Lwjpgyhbh5CsDZCWEsFLJ+Fw0
woNuVOEvnw/rCnkq6mqrFmkWM1aQCL/ACOsN0IuhJSyiqijD+D54TXC0+v5QLgob1t7VxVhUMuue
v+yth21zJZZSnle4VW5FiHPaRYizblbOlTka1W4QMX3+VSi0iGHUqot5Py7tDAbjGHyqs/rU1UIe
ezMFXrAUQGdH3IoYytR6Uzcb1M0JkXIpsMVfPAL+KDelbx4Vy727HK03rZv3Q7NOPjuw7DYQzWnF
LO9/dVslXTjO2/Wdr9+K14RX1eZg1pb3u77LdY9OFUrPdVd4aXXI5+Tp/R1KRJ1/v23wPDS2haV/
Vpiu9yvAC9EqJ+n7m133TFr4J34OqJ6p+a8V+3Uvrktm3/Z89saakBMFcXaBhmRxEIIXt1jXtYhb
l3TatRyO2IWn9iUIWE+XL78OrUXjNh3X6vd7MXw9O6Qj5GmwWybpi5BwwcfwjXvbzuecJx+Lj2iF
xdRBpuetGXXGxmt7smNCQ11IiXborHXpDjIvy3prgUgMg2I3LKYaLkoRwoCABBMvBJiBiJS0LOZf
VKH1tH3nDvWzfsgdtLi/na9Vojhr1xfVLmiWNmhu11dT/gtvth6uyJp3xE3Qorgklso59RMnTeAB
rFlJBevhuhmXO94P/3hIZpMoAHrU2K1UBzFxhob5At5wChZOrl8eV/DDei/Emb85EO+HRYDRxCfH
amcnvbNrM4v6uhVImP0LJsI1Z0XnRH9+//frXgfZ6KSz/tejmqjlVzfSu2tsvpthcSvCKql/7a23
TasxsWhgoVLJQcO0PHA2NTkqcBP3v+7+7ZGdeDV6Iz8ni3QyXYSW6x7rwqr5vO5OYWHOBPRw/7oB
AvotYsjYt6GBW/39jvWvyWv658b3/7Y+xiCxYZMVHpFICzciXTbr5+3ag8nPTj7qqB7ONeMsHgGA
7+AnlksUSy//BEsS/u+KrlrclOs7XzeSkKGjH4qbX/fa7sz17hcP49f96KH3cWPhY6HL5ibWNZjU
fiVp/Hrs+qj1uDQRx74frnvrbb/+3W9/UzA3x1eU3ZiNVEdLGIffeB1//Jv3fy0Hi26JbLqfuPFR
LviA4BbdsDdA5aCD/209SpabxHK+ZtEMTHA5HEwEpeve++bP2+AEc612LDTifBq5YSAyXB9TzNEb
q+Ji///82/XP3u8p1797P173/nyqf39JobYj4vqO1Pd6ekTyreRqtu+XAdeChKRGRNVGIT7bVHcQ
TDHqrZthGfVquK8qM+RYHXt0jg4dTrzQJZ3jeZH3Ctw2CG9oMK4bzxGPaDGBsC7j0PsGCevvh+sd
ZGG9wpmuqAbzPKKilASKftwmi9y4+A/2zmS5cSTbtr/yfgBl6JspwZ4U1Yak0AQmhST0fY+vv8td
mamovK/qWg3e5NkdBAyASIVIgg73c/Zee+xylba4jmEuxBrXS5uz2OjiBv19KPe+zom7Hu1fvMSS
BJWA+diQdkv3bmxhVs01BH5r2SP/yXGImwc3g6CIN+KFt2M4gJQ7JzbBvLHNOrrg3qLmA2P6cG9e
m2mafv2fg+CYOfIbVJsAaKYUyY87eeUmtnh7mgaRoFU7e8rC3UbvyHGSEtshb0embOLWGWkMTHKD
4dMSsFfsdzMox3EO9tXwS743lqEU5b4sqoXww4uUssp3ScpW8SReJ95CsFHL+iofrU+xZEZWjGdq
cl8Jyw23oxPuvbSd9x6iY60Mj2b4I0r48kqlOGlIzdFzetSNQ0XURjnglhLnxOVg6Ga2b3A+cDdU
Fu8w6ucRKw08ZbyQuMtv6Yg+Up0VzCDCPsZTKUI/hja3d1YYHWor1I+acB3LzWL2hEvYKZlE8x4y
i3upCBEk3O+hzoMBYRXwgZFoeY0JDuyrBqUNwrmgcG4T1mm+3k0s7ZAqHeVGDLZfyIHvc2o8Dz7B
sYSqCQm53HxdAXI3tlMmwenIshtCCqsN5eJElC3UlrV8A1tuDNBzOHqK/GFpDwM64+tusjQ6pQiq
J6jEK7t3rllKTrtKtaAvw8j+bCc13+iSJCfpbYJuZIl+tDxXGIO2W2x0fqX5Xk3aDThTIE2uQrNd
7NUJhWCNqAD0bHwJc17BH4SB344x5SL9/wIPpGC2j/JnLkPHYAGw/D4l0QRfvyPvB7TbIKO8FdBN
SrXi3gLlHqE6/RWk4WK3N2lLBzFwKcfsmRGpo4d6Wj60wlT19Xi5h06nPsq97x/Ix309ZZmo9iZ6
u5HnnLqGoN6YGPMAFbtioy4kM6zkMRe7hhikQN+8gJyS56j78uMKsPmswZUXz5A/jBCsfe2VJIT5
Q82fl/VQaGk5bZoxcA9Fb92A3jC/IA6mHh2QvVBwtkOYCZKkYHbNR+iGzYaWBsIUgV2wcg1DmAFO
uBOH3z/4PhzJZkMRjYaFjO3VQGirArx8hSLA2ZHGdcl2YbKlOK0B/HA341PxgT3hasR+y91x167t
h+zCsuNO2QQeldP1kN/NpHKKGh/i4ZUenGqb6fl6bu7Il2nii1glJVQzjvPw2OuvA1ofet4QwVMy
Y9JHM7nWkl2OiFM5YWkiR7HT+c5ARTy5JNoqAd/vc5Fc6uncT2dge4EHI+7UgbQlfMK6DWHye5gt
D2l+SOfSb6YtJLphax8R2vmUXMfK734t4RptzSc8vqaj3ggu66UBRsPrv++cg0U+ljpfY8PJ0ycy
tamyEr70g1Zy/aYpKwzFg/7QRxuoTCb6TZR2K6RI1FNpH5vGjgQiO4f/uwnjLZay2rx2SdD70SQ3
rfqWXanbanW2jhXQ4uSCBI+vqB/7mAWOqFFe5nO7Tj7hKb9Cxxk2CARvKPUiEZ5evB0pLAf9Xbst
NgROPavr6rFeu+tpjyMhujb2w55w+FV842xswnhuWHQ2K/XgrvMrbV+9xSwsuwswtq7apBSgEG4T
/TOu7LOBRL/fasywIRUpq2D91q6M6+KAVe+B7Gpzk94ql/Bjfo8eq8/yXJ8p71t+s8mfC2tls8z+
0RVr6M4P7bO5/uj2y+nQvxB8RMjMbtmRwXbLd846ljdHY9o7O3Cys7lR8eGAhHHwEK+MXZFv7Pq5
I6squhsxMAlI0dYGOr/1kFSJ/hsmNVSv9j0RhPDv1HezvI0if/5JQqeibmxjDTZwIsSC+GG6nCxr
UR0gvKY4MOF6XiWtvxDcpuG/aF6a05nSPC+rONh+cW8TBoLrcxMfMMApwZPg4uCinjeMkAsXx49+
uwTnaO/d6uviKtxOL2h72nf9DDSJ6JfU29PzrKb1fJ+la9wY3bQnZm4MDqhFSvsOiU3xalQnddn+
xMWZ6LdFuq/Ky7hVf1E+r5bNJuJOKv7hGZ3fnHeEG8MISv6UkgygngKmwqNvXGuIvB4JtjtZD4iW
lBNJrOvyyXqPuA+2id9yJZ2DO3JInJ9ET8xILV68bq0AIwLkg/l+P7zMD1511s29embudZu9aB9q
51OZUN+8ws+OqKC5KvFNlj6zn10BT4o0kANmpcQmAsGf3RXN3zZa6U/oogYQ0Cvn0X4bbvMb97k+
TFe5uqpG4oPOfP2V4eAS4ngPt4q6ev8e+s2Hx9dH2xQ2JMv1BEFVpDbt+Av59dnIot/XroyjcUsI
CXk4Xo71eBV/qFfjq/IruzE3aMOP8YP+HL6nDyh36eP2vU/MrR9c0qf6qTypt1QHwm206U+whYB/
7bFLLM/Zwbw8znfWvbI3bpKPol45oW/UK2utfoLytY/TFt1Rt2KgaX50u+FW35sn9ZDiMX4ErDy8
sjomlXk9rcyN8kxcE7rxNfSxdf+AHZKxUCM6l2evhmxNUF4XgXg5cNErt8MLzTkgoh4vEUveSj1T
bN6FT8iWsWDcl7DkbL/c0B4dVkg6d+NKX5G7uqe19TNde49AjdbLPn3Jd2SRVH7sXtNkVYkP8xk0
1+GxoOeEWBX6eXnm64Zv5GLscV5YT1yHhLSskI5tKEmMK7759EqXSxL57rS1dtPtr2Afnll57ilr
80XNUt+96eCgg2oamq3prRDf0txWvZW+ru95Tw/daVrRZdBLH6jcHO6RHoSgXVSk0bvqxnumd4m9
EZUkvl7EuARFFfqqvjhYEH3UDi04n1W/CzepX++Sn+NV2fxg7UVtHfFk4W0tvHB+ybWX+8YZx/ih
Pgfb/Gg/mvzNOzpegNL8a1AVzqmuttXe4J7im9zVCQ3dFkiPk83HfJ2evVfzJv1BZOoueitw/l1E
HIf/ffuDnknBR94iDYaNfIAsS/HoqJpOs4uM4KK5TGw6scIJSrx0plgb9SNqxbi1+02su892QmYM
oYsEnGBNrPq1pDYN4ilyT1Ka5N5IQ5/cWQF1Gj01Jlc2G3BatMkuFouWTK5u/vWzJeipbqEqOJ2F
uAOFbdqV7cklU6YsHBZUcPuPaIL/2CQ0/47Ib4ej3JM/aNvqRSnpWSq1i55+xKEXLss2SlPs71Su
3BGvMzp9Rkq5C8BuQdlAx8KxcTxt2ogJJxbk0g/dYTpGlZOhuigi+uYGNQiU1BxDGJiOjpGt5zSF
wNcgclipSCWOnkupSO51kVgUfB83FB2hrqkEuhBaU0lqpjA/qmLjCBy73NP/Oqd5w7jLm55gzGEd
a1z89swHzPKEclJdYHEldFnZBeF1aKuqUHwyB8GmcYCP2u56MZeWmy61LvWsaFuJgf7eEE/LpyQq
DnKjjxHv0qBef2OG5F5TuQy53ydNm544MgdQHWIVaOP6Vc3F3MtycCdKgt9axzjVybBFwq3Z2n2m
khrkepSmKhy0/lxxmwj6qj41qqZtTYPxuH8kW2k8jPEoOk7e7ruApLoFOIcUYQ2wgz5fxcJ9Bz0X
tFsHpgBoIMt1YSruh3gN+sH4OlRHkPYuUyV60w9OiFc3yqeROduiPVSNW2/pAUCjFBtPm4ydAQ4W
GzSfcGNaT/lcERCRTTATJKSYQOwBXwYyDlewiSVr9XvzfW4Y1PkAC0PSeTVphzV7WrCzWT+oLdkE
rHoMHHH7QRTiZIlOdEF8i1Bd/zdK+Ffx+LuYDBvlxbJgxCG6QoQtlJbF3J1Y+0aMrPUb7j/UrGPf
RduyNZ6k8lNu6AevChV3ftvY2KlFbfWbTvV96HZlfCRFsFVU5uTy49XE0l6ZhTGcJC2iEOfRXc3S
vPkVkyAqz19ZCVVD5SeEIJt7EVOSugv8L1C2rLD+Bs521Snf/D9ps/1/B9l3gc//O63h+iN7HV+b
j9+bcV/P+aMX59BWo8mFyNCGDIGskLbaH704foTAD5ik7QmNh44G8I9enOH9w4UcRZ/OwIWmUgL/
qxdnuP8wTU2DYmVbumvoqvGf9OJMh87i75Qq2FRYjugUkobsCdXj31pOaTJECezIGsMSmguXi3HR
KGe4tnscrSiASW6BBTAxOBr4trmRKZhpx7gu8NSNtNNrzJBhC3fZgi7jJyKyLjEtahE9ifapU58Q
cWerrepECOdJaTsNRbRR+SqvqnSgX17q3anNGz9L0QS2wgsXvrh2hcfIQrrX2jbYCxcTr6F06lqr
IxKRKQy0jn0ZrTk/xBWJ4bbJ5NZeQ98xVxaSg008lx9pmS87syUAzOUlUiv2NkPBmmKyLmXFy9LQ
S/bZi0mQ5xqB4G5CzLhGcIMGLnIeZ9LPNmkUXFy6UhsGo3SDT9nZBE1UgedVyWuydnCXrfsyyU5k
8YkoNgtJcUCcsA2WoFjMXeXE9VWjWThcXG/l5tPB7VVaASp0HbNNb0C2vNhBpgGW6KGjk0VN7U8M
ujhr54cea9NKcTJiGKMGP6hL6IyZoM+ZakKyl1D9uajtijg2z190656GfrWZKLXdQyH5GZPWk10Z
jU2EQQcZpDG1jwUWk5841UXLMNB5s+fjX2jXeo4uqGnjl54qXKjomwR4CTYRhBEoEzqAGBtkg/R7
cubjNs0KW/0UEhnfqKxp1STdPQ4OAx0Tn/1W1bvHXA+zNYI/QCJLCIIUBaYbvltKGoGcReamRfpt
M+hEeCHL9Lw0Wo89Tt2Yxfv2Okr1C06Dca2G6edsJmSQH5dBRf2ulfhwYxZJpv0QBFgPndauCQWd
mZzHy9ZL6nettCxqrFiUU9uufCvJbyL+I9uA9omu6wryPxlBOmsmBdi24ZyDob/SSMwSPvL7Ie5i
Pw5U0tY7bDtjlQhrzsDUtD2kbniru/m5nPOzpb41VX5T1elxoqRKsl2AIDbhQ0nn8MWzg8Nc2ReR
b1cSbmwYt+mcgqsdEqwh5X2f5hsiNbPHdAh84KQ565TKiLDHpZjlc0fZ9yoTpJgAlSoQothrNPGb
gGYoICNeOZgbquAdxdgex3jOnT0fdOonNfrRXg25idNTC5VKRIb5DXI1H/8/lh2+46tqmHALEels
U2PtK0KEPAXx0KCm6HVK8gTw0+7o8tEeremNV9xl4yR8AKhHSbfDlByp+Wfi3nkd8AWEqJvS064D
U2FNDOapbxxM0e59j3jxmuyKc67aO2ep7m1l7u6UINt6oOELrYkejYoAhDH+RDET5HlxQCu2D9zF
hUfR1det7e2T+X4G4U1DVOs2ZupSIrlyMrvZZGngl1MTg5FncYgjrfTbPDnbQQpLw6DmSIp7wd9f
e2ubNmGbMtSkzRAfqjeEw8GNdTGyqDvi+r44DDrbSoxtSrzgjIJfjKP3aSaVdxuqwx3pCspad8lI
dBIgJzNL2+7Ykt9GobXBzsg83gTWvxnt+hZa33Q2KOlB96f1XpP/tokM1JhFXJmAxMNClMGsZcju
3Noz93msYp+f222QEo7o9B1Sw0jFKbF428BbjQgN/SCO7hF/Q9KPivu2i+pV0uWfWUITvBORTXOk
/XLiIyow7TjeI6Wl+QdEmwgxCkuhp904tZZh2Bovw3yrG8mpKzTRlItsFkXwwwL1F44lFFS69bgQ
NxaHPeZGnZYlUG0bXU/hnJIJ70qBFZTMUqz21UR40QSLqNKXfDvyBzAPaUhe0ZsTQWm02pXlfUgn
Kt2UnebpMYE9x9gAfXmw3J0Rdh0IgPjWmdpp52nlQDIxGrGEkNeTrkN5xRm4dvCziYFf16b+pII8
35SZiHBQVcpBZXwyY2THaUB4pAxTs8gD1cKZIqZLiG46WjsYAxODDuPo7GEH98qi8QthKcyN9lOn
ub0ihVY5QcxQTnFGJEE46DdKYVmnAm2nnypAGqOszmFN9YS3Jfx3iu0k+2JcLl2iFXulKa8wzKon
6pfWmrcC29aEKJYs1LNTGE9eT3/BMB3vRBoCS0vPvioT1YLEMyebqDGRmXZATeRf0Yg/Re7Vy2fk
JM5RHuQdzkcutK+/sojS6ZT2pGC1Id/lCtvRXGPq+dqtY/vgdo+WVy5HJNEPpWoQKdpH+1nD9tyY
+u1kCAzMuBqi1DjaTmsc5V6hawYqCADxXWKp63IZPnN6VNtyxo6mJ89DxtkAAV1W0wpv0HPDaDdv
wsKkUeMtyKSJrwvpuZAPEvp970y7UVmu6kk1voQ8/+t2+Z/cLjrTw383A718vDWvbfrPZpevJ/0x
BfWsfxhYoE28LpZNqpP4fX/KwaRSzLFsA1WXQ8YSYq0/9WAGOU+GDg6Vq1MQVn8zu6j/yZyTyNH/
pnNC22QJDRhzW5vsKYFO/U2UlcELVecgGs7FAL0A33mNykEu5v5vsWn/+TkZ3OG5MZgk+Vv/5a9G
watsy5AocmSrRo4oStQJylqQveWTsNskDP+xKdjfTZDdBhmiz8xbQHHp4652yZillf8QjY+lW+oH
DJjOZjB4uqtpP3NFx0ICZS6xMrz7RfOUH5mib5OK8qD52vck8uLgJjKI8hYra+JumRGQMIkSt3oI
3Oi56hk5m3ymIWD86Ggu5G3d30ClZPZaMnCOTTkfg2K4yhIiCovmkKHvv0LKCm7WS2gMkD1BDLCy
jQKFcMOSvJyGW7U6U9gN80fHs1/HkUmRGUzBGvsi60/bOVoqttlUV37mNmCbvPM0gbjA5We8ax0F
WDyBBf8PPg/SYs1JKcB7lcDH3ZLmMV5itCX9tVrSoOzihUkjdW9zRkCbaC3KkK2T4A9MUpNwAAIn
9CTct7bVH1BjfQKhMNfhWNynajJQj/V65kVZvrXgvrnk1VdG9hjyQTGFwqYS6OvSgEwzYUlaa3vy
KCtLsbYFoYjFQKCWR923iKeMjLD3IBq97eASQ2QSarxdLFROlvvohbnnlzZzmaF5KGz7vQs9ctO5
1VzNMcSYscxumogoj77bLnkxbhrDexoS7R6Dt0W9uWItkt8ulQvsv259E6OFX4TMCiHP0QtrnEiE
3hymVLlyE4KD69RbkXr2a4jreTOy5qAGbr4kkG4wSVUJ1qlHdTTKLU5mSrxqQ13YwdweOaWf9Mla
cZhIFCSUN+q5zeBkJibgo7TyFn+uuVOhPcKNXePKJiqHFy+M2gGO7UZYtzX1Vyms3In1qghrdyZM
3jFu75m+/9kVBnDkXd1KE6bwHnd4J2zilTCMo2pBBSVM5Ky2rvFz29Dg+pMjjOY5jvM+HokdQLe/
Ce3ysSidat/rVb0VYajbKlMONt71Fg+7KczsOq72Sdjbwwg7kjC8GxYScmNqqG0RemYLWzyeUm4p
wioPPRzgkB5d8nDBkpQpe81Oep8/lRjb2nnLmvwNj9wadidhobjxE1z5qrDnR9ahF3Z9Wxj3FfO1
EEZ+p0WnMeiQL0frQPbKezJM+KO6W1NAABRoAJPAAmjwAVjJvKTwApiEvC3wAyLWXnsLAceq6opX
V0AGsBWvFKgDrsAPUNYVaCeQBEl3Urw3OHn3YnzFDm96fGiEqw/FFeJXmjqCbiDmJIoAHhQCfdAF
8adNGA3DI6G7YbITcTmbmP66YuMpGSPm+ePGJK9dh6vQCMCCgvBc0tu+Ng7rmtx8igWWIYHPkMBp
SDvFI9I7qn2rJSFZ612VouIuEXgHMj92I1pgpJ7qaREIiCYEwgcjwHeSKV03AhRR9FcJ3Igu738l
fLtMZdkyAOCdvFNK9CXQJnLcl6da2RhL/GQtHY2uDjcheonMR711ygS0IqZKDMLCwpYIFgmsRQLf
gtfyvkjgBeSLSSIw9HpPRo0fdtNNnYVUQkNoa04O6N5Jf8xKVa1CB6QGGIir0HHfnFqlE4xmXcA3
cNEJPJJ7V8ZuBsoKRMcIq8MS0A7LuEZ/SUNqsJdNmGIhUQTiwxSwj1hgPwL4H2q3rgQOxNaTn6Y3
HPPKgKWhzPNKxXWUkDbsRybLjtwNtq0AjGjLRwVvxMbUgHEJxwL1zpcKJknbX2FMSurGWFcQXICc
BJkf5dYNbZteaxw/bjQISGMP50IgTwzYJxoMlFrAUMjqs9bNorz1ApSyYCzwdZOqcBbE8ZokEBqE
kFUKmLgDoBVYsBjbDVbWjokuQpntTQTJA6wHBf1I3epL1NFRAN4yQ3ERX61JYF1wUdKUTN51eC8B
3JdmAZ+t2RCI+lL5qMfhmQGJs8BivF47l1H5XpXjNTeDcxOyKEoEYCaCNEMOIciZ8uwJBE0zfsYC
SVMINg3x9YgFRm6V3eccYIpp0+gh6dpqzyp2XWrhsu3s7jOZWAMr0G9Aa5rn2KpoBWsbSE4Ztz1Q
ObaA5jALnzDQuZ9LB1CnQPszCsROC2sngbmTC/iOJjA8veDxCDCPge6FDlJUXkWm9oax8Y7s6nMn
cD6RAPsMwRYaQ4uoJXvUBPqnoPy86wQOKInnGxc+EJRqWtgCGWTBDrIWZtOzwAnZcIXmMbjqaBq2
bsUXeVwbqTVtSqTGOJw+vLiglwujaBCwIhVqkZcK5Ik7/ewQxuwCyEYBhCNToI5Cp/8kGtmBcAYF
SeCQFrhIcw4fHkwSNyDHFIHDAqCUQlKyBFKJuiXLeSBLgcAtdXCX+JVkRgFiikaQTLGAM2lQmlKB
axr66KRW1DlqgXIyBdSpxBuVsvS163o+ud3dWDHLQKm5xlBGcJ1AQ6kCElULXBQSp0svAFIVJKma
Upon0FLEbj3nEjYFdcqDPtWOYKg6AaRaBJrKg1E1CFgV8OURp0zsqw0gK1MgrVIBt9IUOMRo3tfk
vA2+zcAGcedEMBSxOQKOhWVUF90NIx1umEfCq56ieO0V0bwyGI43LVTwzp1eg45SmSsAXAMkrvCo
CCwXUGqPFY3yU0+SGIeV05+YK9DfRerKzR5Ve6UZ3bqegIRlKWIM4GOHBlpEoNgpRqkcYrx7PXf6
KAPD1nDNN46tIIXLTW9tessOfG+3NyaUkh2N75YPazWkbbNyzWqtzgksFgPNFO9fQnuj/ujxirL6
Lt21EzsWmBK0C/msRZcavRpQoZqGsKGgUXHy8qojnhoDpbPqbZULaAKtNBj5hzMb6RnVM2PRnt7L
e8EnWS/6zPwqHw8O5NPtmFF/cKdgPo9OY2xdi766peh8jajtzfVs7UZoQX4VQndLUoj8/L8e8lO/
mNt6q6qFvm7HIlt34C5Ka1JvlRbArllH3baxtWY3JNFdAcbzbCmVTh+ECYNp91dDAv9xzg71oqYb
vKNcnsWAEDR9XxL1rW2c+yCaiEM30V6kff9SR8C4oQFaxyaBWD5zf99Y1vyDBJtkbxf5RASN8YAB
GFlCyUq+QlIWDO/m5BGcHaGD6peWDjmbZo523MPGjR2Xp8Lof6EEt649J6ZuaQAxrpSHPHerW9AR
Mfh5t9aQ2hRNsQ0996ou43JNyF3iL0RQrw23EPlwYX9unWmLn7P26xZZXVZjN87mhbLAmF9b9Hp2
lkNUFBkmud8szOnDRRkelMm6LpvmkmZRuMdtAxIyo/VdMOVRg3IbRUnBgNjFl6Skzb6UuoVaCEKI
reSDr8IRhFqB2T8lQnVt2BHRmEUlmntxRUIojsEhrT9UL61PrZAsyr1eH68NHDcHXaFsBQvYWE0O
QNYxwv8dluOTMoPiH1M4UlZvXSKHL7YVU4VJ5v4wcttcJW5W7HCTKRsm6ZcJFJqgnjBtdxBYsHKs
9noJ2F4JsdAQnIiDr7K2IySPxERzyY3i3LROd8qALu7bYLmdkyGgtw6pcFSB8zgdCHZsZEdMrXfZ
UBX4kM2UrK9afcR+epNopj9pc4dmK6TnmTibGfoAYRXGqRcpXHXgXuUMJOgwz225qDcTSitDm+kX
GPbPLrbClWoGwT6dyoe6XdxTXtX3lletF7Vw9np+16rucrOQdbipl5zWRpHjnqYmtIt1atMJyPPt
CF6W6ATlXs1HjC6sLLC4U8rLVO2p0zcDM7dVM+TjZdSL8roYz2FAINriMjmVtNlcAG8WLM5fm7+d
c9PsVxwy45AY2op+BGaBPsDGrgiojjyrVg6yccazSuTk2gLCoyLKpFL11zEYgfhgI/6ATYH/Y8ix
GxRF+Jl8kWn/QtaWMj3VGPRTWBuvcWegavlisNYI8T0vpyEjcaySYet19Sv1+2XzhY2VNg6Te+0+
tiIEnthY5A/kJjbqtTKE/b43Aa3jMR8siC6p70w54CSps4WujH9C7g556G6AHj5FohEu8cbfm1Go
luXhrCi3tWkRR9IGUPDDIvwNLyt/kcrAzgLE+YLSylNf/0FD30kbIkSGfwGUEQkTTih/8fdJz4wJ
J1PnndQfS+0rcy1wj3KXAL/lEGrnXOqeperVw2BFZKDMghV6gTqNJ8qtyrXkJ7PwUJZN1072bqJ+
kCIYPXp9QFZqpEDLRL2q0syFZVUUKuuNOqy6Yxngc3P6CKvqXwpmRUi17XNaW5GOD5oZY6B6gKmI
1vTERyX3ptxAaxYrK4Fi/CIvfzOYvxS15uQ894zgG0PoaGk4VscSMEG5n5Hjh4Gn7iUROxJs7FSa
ZeSxLuDYzE+WvaHA8RQC5k6I2uWe2aT93sIY3As29jcgO4OutukgREv9O6kNHSGleF3w50hestyL
CdflAp1QXmkJSiB5tYXMdaAdilfPhyQuxCpCsmeAURCvWDKSe8+aYOHl2Y6upL2T7HO5kdTiSvTC
RwKlRxWSljy1LE659liGrtLihyXtXFIB7ooWvERMy8PCrDD34kgi/qfbenN3S9hnyBxWqvWlXe1b
uD9HmLvhr2grqY73pFy9/UtBL0/Kw0UBn2I1BSLSPmcZHgvPEY7lM4u4YBuIC0dhybCJgvw5gsSC
Ski8AvmC5GuZ7voS8TfOe+QAcxEh+9KFHkDq/RP0ATu7t491jQXQEVSrJiZMYO+aCUOJfmdJW0kv
bD2J8Jpk0nUi/CdNmWgrCAoFii42fKf/2Jvtjuv6+1j+WJUnvSEdN97MGvmv59kqQdMbedz1et48
/+23La2RH1r1Y5K+FSmO/to1pRNHeHLkSXrMwSoXjp3fHilTx6RCWu7JBw7C+UP1ZibZnUtCJ0e6
sux8L49UYTqSe57RPNd9R79HPKpJKbWhAFWLFTZncJJKgXMfACmKMb5E8jGW2Pvboa0VO89mVBlF
HDKdpD9/vWG0yjoVfij53sq3lRyr9igP5WYUb/r34d8eEkkfVsGIbonvogSyGaWGn0IJG3vvUPBk
mW3m16Vg9U9aPVI/CyN0l4KgiCGWK1Pu1rN+FQsbpDfdyBRuKYEJ5OAkdTGu3KWMW69JXCHhtrxV
5KcphUm/7cpUeUIW9g5c0B3uOwZJbuFsSw+CdooMWcpgDHtwN5WiPn0b5+SfLw+lckbuyU1U1T8X
ODcbXeoCBCyeVCBG/+/jgCDOndsru6+X8xcgsmD8nAZyJCgTN2sMef3XC5YPs9oGJTM1KJoqMyu8
mdqfGF/4AkXNXu5OikH/2XE7XzIBZcBzIoZheTiFDStQyQ3sMqxc2nCQED+5MbjrMzZJz42mXJCZ
//0iFKp9W5iw5DVpUX/baqN589v1LXe7mFJoOiIYkIf0cBFRatrpt8fJK1vttItGhtD2t4tfPub7
/6jhv/gFVEVfnoujkLGimJjBxiZBU/IPlE9p7QoN9WQ71cpVx4UwMJFX+J0YGEl/m9jIuEF5KPeM
tHT+lz/2Abm6m/+Hjgy9FI1eyL8Orbsn6iX6P+tXDH7/1JX544l/dmVshDwwFMgUpRBhEjr3z10Z
ei6IfzzzbwF21j8801RdHPw68faOsPb/6dLXYZpZuu1QUKRcB7nsP+rSGI6Q/vxunff4HcS/aWgH
mVBampAO/dal8dS26IKAFmmixMG6iohgLgQMuweZ5E8tEmYBylba9tkV6Gw6OhAzYWnnyk02Bw6I
ZnWG9tqszAHwti4Q3Np+pnEosNyQmm9C2LEC1x3gMw4aF8I6JO9ZIL0VAfcuoXxHAvc9eYD2e4C5
FSTw1u6fgZXtQma9FNmLC9KNXQ07XOMaX6kCJ240mk9GNJJ1zftJyeGe2f6PZFkuIyRyt8Kgm8Em
72GUQ/o4ujDLPdjlVqqBEI+cK5Jw0SnrKWz++M0QwPNlXwj8eQ0HPRVAdF2g0SsBSe+gpTdQ0zOB
T9cQNbVU6Nx8RHOvFJCas51qTqe43Bbw1xc47P1EbK6e4ZSaXDQE5ecY8WA4/LjqTfNHP5qoYdJH
6vwUuQxes8U6Kh3bW9bsaIT62kZDr/9aNHNDRli9SmsdXjzcePjx3aiCsKnQaSQEbLiN8tLBmq/q
4rVbDwNugXZODloCkl4XcHpQzRtlan5oTADW6rgmKYgyaT8ksNJGJuIEvTqou7TpkV4McWcg8BVY
+BZM/CzlXWiVinJyMdxQ30dmrYPQr+Jon6pwkKq7rpj27gJORetTrDUWdpMRwbaix6/1jNxHEYh+
0qDJcbhJWa9jI703+xD7UxxtU2Srqz6Om/Woq9COkOKEA0L0hCyAQIYCkA7QkBKgRCIuQAQHeMtd
Ft9V9i+iha/GKhuPHW/CXJXTHd5Q9CRQ67w3WPwnBRSLX/XBgzUtNxGftR7EJUis4WCpKY07MnwO
mog3UMg5aETgQUTyAQ0wdx+RhZBWhCJUzvBQumYLbKvfA+lNt2DHePfIUmhFqMIg4hWQDz/lGXx+
22jrVeimZ7skjEFrRBXkthUhDVYbXVgvVCshV/UjkhyoVDzTcgCiqj6aTvpUpVWGes1E0U8KREoa
xEwMgQeBnIwIV4RF1CI2QrOdHv/itiJPohztuyV3D2VEsZlMx2NDt68VERQGWRQ2ECe9uNAqiNca
WRXMoCe/LvfWQq/PMpp+o3YLc6f01E2j5hudkV59b1ob608pojFyEZLRiriMOSM4wxMRGkzEAhI1
+tRA2i9CNhYKJ3Sm8h8VTDpPBnEg5tNI5qhFREcXYcMqnKhAr01fazBus24wme8p6MHI+KhF2EdB
6odH+kdgdcW2EZhU7uHLcZShKGLv+5xSayjXvrLpZUB9L9Ls5V4r9sRgjEjOff7jh2ICVGcirgRX
31/7iphG5j1Z5F8/kw/+ekaOi8esRJuAXEkSrzptz4X5dZQ2vE0bLU7mtaGXULiw2PHp5FBBCwuT
j9lSH3D7+BdULcjJvUovqaUErs9ZtEcAT5hS4O2jpMQs7pVMZiqv7OiawCmWe6NRYRpNNUpNf56S
55NGv8RT7Gy/Hx+LR8iHzdxLcEXRplOE+YBMvurIah8ikqPvGlZeTNfEOVVs5EPkpgiplIUEdYsn
fT9TPoq2Os8iOq5gcNO+nvn1mzr5++SDhji5Cz2cH27D1U302H3bW8E2JULzYcSON8+7akyT18rF
H623DDeu8XMsfwRLr628OnZ35FrVN1obEEvcTeYpH4ZdD5X2NA7lA2S05opsC33PLP4ibb29cAs3
FUl9uLMKZv96FC6vlCnuYqwv+oL9plKqrUFqiDXVCXTZwDxP8/CQxwqF+aEkxd4BkqcvmXtsHNpQ
elj+aF2F9oWhnmk89ZsOc8ImiyF4R6jCl+dJo6TO6iEgo+i5MdAWWsrPxXChzSrNgqQ06S5linpQ
V8sjXDfMxRp5EYXR7vO5fDMngwh5KuX7iNi1H7EX0Op00n0XKzaTcDc/KG74s/4v9s5ruXFk69JP
hBPw5paekihS3twgJFUVvE34p/+/TMVp9fT0xMTczw0DICVVSQDS7L3Wt+b+N9Fw4t6lhHgxAVFY
GMw8resfF8JsrpaqvPThRKlu6qoXUgu3xRzfF2kc7jSBYK6O3RSkuf46dPGyz6KGznnAhCsMahG/
KLG1LILviG6sd2OBzQ7tj2DrPKebuaRLE0YYCpDE8xjT+BqiIjraVOD2Lm5MVWZRG2ccEUiC1bk/
rFOZCETEqF5Q/2cDql6WJDwPA4tpVhPF1UQaXLbqOkGsqk8bkGaGQzsEeifUXA/NWZ5SBQtoY6nO
5tIn7gbHAltoycFQLyqeis45N+PP+VwDToHvuCf9zQRG8JfHGJmyVDerWoMqZk04z1xNK49qK642
5f/Ynv+comJ81kqIoWpnrkoK39v1GUVAwlrhAN4gBGBJp059aks/fmJa07roEpzDLtkfdTknR8I0
myv14hiSlqAOVYaZbzkvrtx+qeKMw6rAtAeEVbKQtMgXVVr5OTXisVij9R2IKHExQE+yAPh9qIos
6pzm8oCgt/76zoxyNaq2VCm4I9k552GZ6+t89mbwE/BPZLGvkv6DIB2wj8rayKKynFQBjywNdy/z
odRVjtNlw1+YTp7cbfxc5Z/qiDpSH+TkgDmzXuHBm1DXyHg89aJuhJ9TdbQ0PWKXmqgrdd016QNR
L6q4ot6rC4/VS9i6BF66zZO69raxYKJRh6QIchhp4jUsMfh7Hsn1evIpZBUu1EN7k0Ul8Gn1Z/2r
Zkq2cbbtS8CWqor1U8qKUmHsnUl2hagP/LyoktbPqTpS7y3uW1OlhAsjC2JD/lcBVR1lBaoZ0jr9
9U9p66cc9POeuvO83D7q0mo0KLtIlPvnrITmpmpb6kVVQb+rXup8TOBB5IAhVHX1+9p9P6OqxKUO
k7JjaMvmzc+F+wYy/Ns1JImFFbzXoxrmog3qmf1+cr+PnbT+8qSFXV2Yn0ukrtg/3vPKYFg3EjTw
87TS2KACqq6deprVJ6YWh9sm1p8NWc5UT3DXCipk6lwoQE4yeAVaJ4aln3qmepRUkVMdqcdIHRmR
sfeA0e5VZVOE9CP6kuwFJKiqsGnLQqj67PsLZMWzikAVD2z+N4HOeKhrEAS8v47+8Z7WNhF6y9Fe
2b6/yLmxS4irTlDjxEt7jQZ1r+p6KnZNHZUBqIglaN/VJVSFyp8r+l1DV+c16L+DQHujHkH1SFYi
BmaID4iR0smosNMGP7SGzAn8Hmdvg7GRgEQGXhLPLapiabhWBUsE0ezBSJTeqofTLUaWfOoLawtf
tSSPqAtdKgGcelrVC5QpfnrboJfI+owdiHJnoTfMWFVIo9bPufBdEEIyMnIuFbBFXWH5UsuBW1dv
FkOn7TMS2fS/hmdFf1Cn6ki9qEuv3gsrZxWWYHJ+hss8lCAcNXJ+H/Lz38ogkl4PYe8COckU8q51
Z6wgB1/9CpM1Ic37/owc8wX8B18xGayPDupQfaTMgj+nEcYPAg5d7XOoyQr8DDtS0JUlUzk01dHP
y7+9Vypb5s/XRApK828/YpIcG2iVf9SP+bZzhjArHMm9+du3/dv3/uO9TNJ1KNFyO8o/v/qU4MMP
T9J41Fk1Ecwq3ahG2/0yRjkdlRIRZMvil3pRBayf96CHYY00wQHpLVygCUBQIUlBloISqe+IZslj
U9+ivvnffoz64G/fE0hgEeCiUkF8WusFhwi+QFmH+/5x3187qDKzJHgYkomkPlcvqmj2/ekARkmX
PCWYyFTTxQhlqf4GLkn2EvUzlOw9evCDIqmp6Igk9lkWUGxfZO1dGfImVYuvVV2+kyX65UEh4BTu
rVFFfFXPj6jst7oNWFo+AXMMoc2vx5tGFjrDGvkRPOywvJllo4BBprz6IeepU1/1FtSbqWw4TLL1
oEh53y8/IL1a9St8Ohe2bGGM9DIK2dRQJkIFb1NEN3WKkBLjelo++bIxMssWiS1ZboNsmwysVv+B
s1O/FamE7n6g89KpHowiu8VylZDIqdGXzRoFbYtkA0djYmCrJzF2umzw9LLVE6uuj6rPKoybOhKy
PdRzI8oBlKDdN+KA7a1iFArZbFJHhjNs7ET0BwUwnOSXqqOWJjkyqeWggIAq9iQbTW5BQ47Y6ny0
yRGZTSSbnaNXB1WiVhVrTA02o2T42g0LzUkVebLI4eb7SHeiq1hbjaq7lsrfEw1Ke6WOGtmGA6Z7
SlVnzjwBTOYBkr+4enFlGw+CMf4buagoVJdPhddUqvfXyDagLxuCqiY90iOMqQDu4dGiIVHktlmL
Lo1TwRNRQ6dsFUFdZjxVZf3vCr8d3jSyNalq97rqV6pDVdsvZTuz7Mmsl0AnZTBWR9+l/Z83ddke
7WWjVDmMf14IA/L2C53Vn7eUUbWTDdhOtmJr2ZSd6M7+QBzV0c+Lcjh3dHh72epVPyhX/V916Kqu
sE2LgxA759CpnnE40D6O6SM7Mq9UvSh3a0y32ZJtZ111oNUHWkVb2qc/rQyu6m7zVfdanTuqpx3L
9rZWWx8m/e5Sdb7VzfcNElSd8YIeOcW+hj6F7Js7dNCXskmOCnQZRMAvddIs2ezLTrs6L6JmPGQ1
xkDZn1dRN5Xq2mNABPSn3k0SssF8p/xSuTZhQNiNSrz5ybr5+3tpu9YCJAPFeDNICUEjxQS9lBUI
EzQaMgMZuBdI4cEiJQgdWoRBihISKU+IpVAB6XK596R4oZYyhlkKGlopbTCg5Eipg43mIUf7UEsR
BJEqj4uURSB2hdKCUsKUkolRUmqkiKKXcoo8OtSoK1hup6deCi7oRa0MFBgEL8TbUYoyUCevYR9d
sNfpz74UbmRSwgEP8T6Voo7RQ94xoPMYpeBjktIPDC13mRSDNFIWUqMPQRAfHsZGrhZGZ5dE+rRZ
XO2EPhHEg0ibg+vF0VobLR3JtrAAoee3ZWhoW408y709s9JxG7c/dn1/CCJS4KLGcW4jb7lJE5pL
kT6/jIiq16MUvuBytFBBIoahr2Qc0W+dqWzhgpeSGXXUo6KhdTnsHJIIbqxYLXJhU2TaFBMgjgAH
yeW8bvp2WKu4njLynLUWhvYaOmtym+fkgxpS0FMgG5ICH11KfVIp+ilR/yyDd2Y4Gx+tPvF3s5kX
OMbgJpHnMe4jKSCCHLiO6b9TBonExpEyoxa90SyFR6aUIA01weWWbZIPIAVKiCNPmMnKHY4uzPXU
ZmjY5UrUhLoplzInn26RIYVPBQooByUUKpFxS6l130uRFMF1YhVK4RSU1C2JRL8qWsRSWOVLiRXR
G4+kX0ynUMqvbHRYkxRkNVKaNUmRVi3lWim6LWJl21VfGvm6pbI+o+1y0XhVaL1qJfqS8q85OOCE
IwkMXVgpBWKBBW66tXQqwXl630gZmSUFZaGUlpVSZCZQm7VSdoZqx9wUUormS1EaQLoVBkZkagGi
bSlcg2Dg7BG0bW0pavOkvK3SZ2uXFdVyQ8NQ5v0gg7OkIK6W0rgCjdyCVm7IDx1wfIsl7M2ipb91
I4pXPeu8tS6FdgLFHVp+jF1ShEceF01IKczLpUQPfuu8cqVsz5QCvk5K+RI0fZ0U92VS5pexwVz5
TLWEQTDZSzHgJGWBJvrAxML2BmVyHzrIDq0qx/aYgIprRLCZpMCwRGkYojgkxT27adAg6lKMmKFK
rKU8sZJCRdWS+v9+qv9b944uHEb7/3P37vH39CH+bufHuy+/479tO+s/DmEz2KJojlm2Imj/ZaZy
/+NapunBcTYJA/mbmcqi2YeLKvAN3QsM1Zv7b9vOdP5DZcfBYQVe25MW/P+Xth2UaPgEf2/bGQYL
G9MPPNOmccMQIc1Xf2vb6Z2mDU1V6QwR7XBwxfDQDJgGOxmIU3nuyQ2sEJRafU8IFxisZb4paZQk
C4/XzJeYOUNiuBDIFfg7x2/vLaf4aAW2E7IDIE3BMNGHx8AGuEx76q52/Aeq4DdthWI9XkhgHOJ+
hfv9KSOdkmx6U9zQVPgo9Z6uXrNqZplsb55dw5Nx61dGWtHpqZk1UOx7vXhZygzAblzeMP8CZGuc
u8YSt05LaHNVjmB5Ajy2WmNd8t4ViFPwSvkZqXUdaOsu2oCiWbfaF9BqWkmZiQax9ejqUQ72MBuP
FSL63Ci2i0eIV6zDWTHqrZ8t+97onwt2rYu0fVhBude05FEELsElHmTWHv3t0ozdakwmc69HMw2k
YueH4r3xjR32MRj3XgXvMD5iXulom4zEzhvUEQZvvkqkl7QaNf4DeP6J5I3MU4Ht/hon1PcZJVXz
pN43Wtc65rp+Qgtv3MICwIlWJQHG1sjit7DFDa3a6VpoFhk602JsTDfQzqVTRZfQWqJL1WhwE+H3
L7OVbtu8mzaB0+iXaHFYrxRgGdSpNNZcZpugxyTYWeYcQ+CkNO8Nwrwi+huQQjHENP3ClygstbMe
RPWuj4C9eJofntVL68/auTarh8H6LIIJLtPiEb7m5+6CUwePcFlQirUL3tPbBu0+VzlNtNReW0Xt
ykA2cjedyop2qWnE13XpWcSqU0HtNFgIY+l5N+0M4lOb6mtnmDz8OhVKXH7OJsmH+DK1XnKb4DHB
7ZJjzY7Bd4Fnnfb5WF6A3GsnN5v7BzEnMVLthKhgz+keytax7wz9lgo1toD2CdQLL/p7ZC3hgzox
WfbaYzVcPJTvxpi6T0OBb6TUklf2z/k1EStUpV2Rvi61DiRId9xtKqzXqRLzY2h1zwOL+s90pNMw
LbZNJEOIir8pJ4Rg+kjwp04wJ/c0HTh8Fi7iXHiyt0Nj2OiZcVDpbNOuAhiNj6Zr3SJR6m5dtN7k
jZgPk1bNv/ymOEYjTmnyLkOWOi4htiOPeB7s28wmf8mf3Hvy99J3g0UUkNzKZ6J2YAiC4diJEccX
QdMLJXYE+g3X+W7BQrhOMt9595foWA9Z+DkQ1Rpq0zmYuvFJeNVyiONJ2/nCEq8YoLZ56JpnJ8QP
ro84DybcNNJqHj1nmU+efVHZW8Cu0TNyYvbyTqQju+PTYDT3Bl25dWp7Pmvsfn7xBJ77TKsuwgbz
MLUoC/zQIRxViOFX8aEZMFYzChnryW/wEg3BrZgK0qkNN9jnU+LfxIaZrO1S1I8xORlOyj+dC1aP
TboMj0ScIR0azKfAtE8UBaKPQkuaFQKs5VIZOnEyqK3XJO/adHKMDBaYhWhZRgUTjz09VAASHkrT
PPQOwulRlEBX5ftofZGAJrOxVV/hiTY4tANtXsS9a4qT813Giu7OsbvxBM0WneV/3+JaZixZ8Tm4
rr4SU1m/6NiM9otfaVt1Os8ma48YexDV9+t2HPIXx8jOIa2kO2fps6e5YjGSje9u4y8nlvTloyjz
Wywn0VmdTdFIRlDM8h6lPZSPyX9kBErwH5E6Rdqu/lLoEQIBx3mcp7G/tE7wzFp5Q2MyvwfvnN91
7DXg/tpr20XAyB6/ONntlJ+0DKaa1QNViUwqaTUdLCJ4H23TGq8wXXm7ygudh9p229Wch83vOGAl
lbIDaDxz42qI2ReYGieQae2Z6wemYBjivTeH5UEPqufI1sSDVhrFdc90CYsTjolH6/hQu9YZJEPy
y/eNs5/r2te06w33mHvR/KLZpXPVB7KXIU831YCJtO0b89gK23vNuavy2MheSPALrr3FGdYzhoDX
MVjEWuf2WmFetPB2RNVrv2XKb1/ZN4bXFNKbtVF3fwaN58l0jXM9FsOzq1nUvxIDs8gQOjuQ56zs
Iy28I1KtWgUCZVrYeR4snca+tLMo14POI0x8KYDBoCg3Q9+GB9eO62ePoI91gXDgekrK27CqgzOJ
28WaLB5sXWhfnjwnJ8Yun1/NMGh3JCwkD4Ve9Xf+gNzU1uOHZrQZq0NiUJ2qym/MtENP7A8XPGca
j3nav7SOtkuTqsRk0CdPk2ih3HmlONZNkjyZbSNjzPiN1KclfrtMY0VQoIiO9D7EBNAuF8ft7zBr
9dff78nTciCNvS7057BeupMvX9TRWPL/GQcn3nZTNlxPnjmgI+AoI+BrnbGx2hQxkTZWxOw7lQxP
eisADyUESGMcqzdpJi2lQdFccmM8eJn4Q/nO2AdDX69zGwggtTWmQTe/Ssow2hk+jYGFPwL3jw/4
BOciN75FC/nNcg3Ipkl0iHO9PyKu381aysQ+AnM0Wy+8qdGjGGWX3hL4mrWXgnTCO41RdtVHdNk1
97exsCCymRT2BBHNq8wUzfUg9Rhuoj+MYZIibw5JdLJCd+P5bbCrsvpI/PdbFBR7Ep5MRI7ZeHDG
9pNBeFnBmwjOJDCKlVv1Lw199NNgTx/IZTGC1VjKMV6vKbB763p+SIa8RTUVYo7tOv5ZRJGebXdX
lvflzenjQvxzMGdrkhWBaLbTnQFth4PmD1sLUAytvmlcvVuJzrhoHVRJyxx+wawA9TvB0vCMZNdp
TrOqbPbf1ILY29qIt4ICd2YPkFXPzZ3nTs1uTGqCrGJSJoP6KxJUFnlan7XOkVL3beDA+ccItQ2S
4NlqzC+j0E6dp99qOi7I3n7z63g/Gv5dX1G3S/Pxt0fc26ppUKMkifsU9eI585y9cEO6iz384Xr+
ndXCJUVLW/fd9EKO0Bfd+WEdQBNiqeFZI0zrGeU5G9Exju/ICCFza4dnfdiGQ/heBZCIyl90jLmZ
u34dtDVysT7EYdNCTjHt3TwiwXVyR6zJEfwyM9A9euHc1cGqa7BqpO3rYjsbHGYYx9ueNV9xExr5
VYNHbrU4xkvV6Q+hh0CMFEt6kDxP+h+yI8Zxfg5na1ubIPgiiDamdhUN3RnAx1WLjIi7abuw/luG
C3SktS99/Was3Q+W9iElXmiYj4LgxFRzD7NH1h0jMTEf0yNRH9G60mpB+6UCVtTL1jXRKREqG4Ay
VDweZaT9ZsGhTRWt2fD0Y+ry3S93RE3lmzySbUpMmQOLN9VhG8FQdS33psmsTWQ3TxU6ry5grreu
kro5NxFyI7IYblg/ZXtGNQ+cy4pYKIRDAJFzexQbaiPUIYh80MNmHwfeWQSomFqL+ksZXpsYX9dy
2Z3oDDBF9ApRprzNg+HNK5rrioC5stPxzmvzo87zuOnaEaysZx0Kc7kZ6yYE48SDiESR1rnjwfOc
L8Y86vz3s3Ld4bck0XHYt3H/MGfFNaF6APh8vV3PFqK0sCXyHq7EqvfdeAMq61mvrNtM9yAfBxY+
ICd9WxrCzUTO7y3gKASIOpbAnFjIDc+isN4oTFDjMZy3qM1vrR4T64x2bDXHvxubZ8TSmq+hBtcq
eni47pNXBO8gNj5T/xczwCVsW/6rdeKQGooQ3//jF/MnmXQ3ZifgDWOOJRmhv2SCTLc5hwajzR+D
5T/Phv17cMffc9Lc2PVvIWx9XVTFjV3GpMtwyZ08/oqd5A4TKdJtp/4gQay68eKZ6WsGzsJcNCT1
OwI88L6Nv/cdiE9xfGLB/GqMw0vUOygo3Vu/Du5yc75UlewQFNOb7venikanjd6TpZG5qtr4FxX8
Rt2ABU6vVV6J3dCnLYZk99xmLgqYeRsBbQaZHHn5pvLFJSwzHkosEZt8oT5uWZxp44UI5Eta2++O
nlwi5l9Xw51aTUu1G0R/Ewn70AxWjJ8TiygI17a4DENY7/vFw5YH+rYtCiCc5ItBXmxbQGLAbaBu
jzFG6HdbQhmbZfnd+3ibQRlcC/dWgxGBfydcs2jwV8sCQt8ak7PITRyBxnDxZ7LF8/Y9DPpjpXnp
zia1DjW5IIkqOfXNMG27zjD2bkK8m91gocHUL7TqoyKL7WhDmESgpzm37PcJ7qth4fcVYX4u+2PD
528QLFN8slNEgIGIL14bPiZV+wfgEyKhwUJflxPAZPtf0X364PfWgxuUyWNWWS9hyNQeiVoDHj1e
DY4odqyyxNEJuKXKoJ8OoJrOdtPRJbPzm7EFIRAmc7bDvjG1m4at3AGq1wkmn36v5Y8Jbb2V6dT2
BjcqyaXDmZ0fjI2Z0STCcLFpApiUcxzsDNcP182QOnuNZErGbvc5hgCxdfzy7GVzuhsCcHHUo68z
rto1GAADKNVxtoj4rPX8rGmjuWkc/zyOvkDDV+CfDJA72i1WWzSFG6ggiJe06d1tvZ78CPfoxLT6
F98vDq2TvSVpZV61Bbv4UuiQRkAdIy31N2OApq+2KHmaBXGbRte8ggzcdS1aGTb+D1mRgBwI3Q/T
skY8j4x97xQI7bUf2wsGYfbNLhd/1Vg68qbEu4vncMe2FuV+69/TBWcz0VrPuukyXba5iS2PIKDO
PwunvMPv7a4pVJ9Erw3bMg19qnTXI9OrDxbvCmI/G/R61p4EGmgN4OimDZJXmFT5rnXG01jqf9CY
5kxlBN3UWRFtjcZmYx0FO9HTlGtdmo6UjmW38q9z9SbciJfMJDZHvT8WEgYr5v/969THqZ5csRtr
9upb25y7O6EY8Y8fqT7UQ1aE9qTfqB+p3hqbYYPsVQpymWhDKyqv6XlDPCiQMdmgDSznCGrmNp0p
JJXj77hgMdvN+isFj1NyhGcqVqbWHSvRne2uPfqUfVYJIIiyd1+dZPjM6uW3l86/GwtRTD+HGxEA
QxnH30uG5qaq4kcmsesCElCAe7wrWCs4po2OzjZ/z/OaPSVmxNo4VXNSrYdfy1J5uzxnFhgc46Yh
TtgmFHxd9Za+9rogXmPKNxg5/5cYHhXIs+ShD6ik8dZmj66lH3WEMJh51EuMmW23jM5Tk6H1wp/y
UcS5e6V3+WEY7YbtqiezFomXNomISKsAAJ2NttaQZOLGRNu9QiAv1XOc1+zxr+r+QIbSXeUY+l6k
BYZNUcH4ppo0B3F8lbl5ubUcVmeLWbzk9hLvFg8TWbMAagOJ/L74lJYHKzKv9cEyvl/Mv45c6n8s
pSIeYmy7ZBqY2XEeqaib6UNeSDaBdat5zi/TpQanP3Rm9EwL8lpkxaZLjFPgtF+xCJ88kjVjxMvm
dFu4mzErbujEbE2tvLKNHr/3crKMsVq5tnkDG3lrkyFg9voGKMA+mRr2M5scjkvIvcEmRcrTr8OK
JqKozW1hs9X3kruhJrdjRkHpetsu0N4bI2Jm8EqEq8GvevaPiYDqzhLBcVjOtiFxnPldbzjXHlET
XXM3Rf2pLptbLSEQLKHooSNuB7pA7Y8lfrN1oPw1ffxuLPoJIh3PElgRKfKmmgL4N7X1i18GzQbr
emaGB6sfb4PJpKZJkNgCDUjY1wPQ0yrGHFff2DqpERP6374BIUdEqhmmYJunZj2lvUts4Lgf2FCD
DSRfQ3jcwWWTP1Y9hcsqv3LYRfn54wy9cmWb4YtBlnCopewvaC+aZ7DgwPrz7jP06WsRSOxskExc
zPRoYRVa2Vb9J6vndZBrV/7si2uz668cl4oAqE88lUF1WzPwryZWLY5fHc1ymld5PdRH4RTbySdX
tetvSId5Irpd39DZPKcN9CBIPrNd+vvWfpvD8EGDKbhmarqq0guEAmzpovbg5cDVoIp9tfTdvigX
1pcCCnxVvIS9Tzqq5azzJKbCGiePYA37wkMk1bALYMHBrS/oiLcPC8v9FRxq8JMuLgZhz0+0vxlH
hhaVVPMWU3bwF5CWPkT4VnzZlXfV2VmzTZP0K60Kf0PhlsrkPG7M8WRn+ftE8OiVJbg5SyJJ7LE+
dC55DUVtQ6oP41+QIvvbxGb1SDtpypjGcj94STOnXYV9/wjkkK0MADu7HF+bPFmn8IFGV7wY9rxP
s+WLULcAs2dW7RwTwKoZjsdiecjN1kT91Wtre5rXjq6hpwApYcdEVc29ifnEudaTPSq0e4KSz5Em
IZnz3RDV2tHoXm1bHLTupYfQaMX1duybIzCAexCA1Vr3jNsRoeIaeTwJvoPzp9Wsk2aEWwwC56qZ
ESaEpxyNLjiw2aKGcivy4XezJG9RerGM5iVHw7Ep66JgNelaOxCUUBudbjeM8Q0s7uitr6svw82O
mBlvJlKEwuiZFuGdNbAK8S3yaP3wzghITIxYiiBPfWiE/mI76bUzlQ+RiVkkH5mjs+ulydcS31Ck
7dHuqo+smbOVngB4qKwAcGDWv8V2EO/rxf4MU7cgZobuZuFUj3GcPQAoBC0/kLTc/Km1Zq2H3V2u
M+Z4ZGoKWsZV+bkk02fIoGAYxR8/ME5dX5P+6L2D0HjvF2AjTrsRdonHpKL2PwCC3Y0Gw0q2ZGib
VuZba08puSXLo/DBoIPJDW18CNpTpY93ZOEC5MmStUiGgUJ+YPAfXE7+hOtnfuqLzt9FM4lZcqka
1uWfTuv2uokI3QottKXJRx8ZZ2gfeIuA9BpzuasWb4fKiRiWJTox9e2ott3lBrBe5wtcCdhWDPeZ
+WYZtz2rN6Dyt9UyHrspukuH5d61WZQtVIpRxfhOs3HH7GJDZeVX0c5TV1wJB+ZcYJ8SAztPYnkP
TeoSiDcfHWvEehH6VKeNt1EP7mNalpGfmFuPtaEemQTSNETMwDVN1lUOM0bPgGSaMyvofOtGLHiW
arqTf+K+qB+DPKjXwJRZysc7s4u/NPZl0jHDModfIX5LF/Ls6MBvuhl2qUiDJ3MyTqPLiUzMaxfk
C26B4crJiexIvgbhzCc7iYOV42iveZK/gXuXWyvMSEv23EYotcensaTz7BbJWT1IXc6tX/9h8fEE
bhV82JRv0k5nj+ZfGhcy3Qhnks68aa493WD/0WqrWZ9ePJdfygxZs2sLm0W3Z5rMlpNpsC+ih0p7
jJ81QGDhjmFGb9Ym3a593OufYYzgLYsvyWh85p7PIB80l8joeO7FuJ0r4khzkz9gm1LBltvtaiao
rQIQ4MKGWhtZcMvVPw5w8nGxUQ7RJj1eRTZlIylFjwhQJlZeQsxcDF7Ok9O475ODqMAznsKYAscw
/mGN+9znD5itql0yozMZ3WrDvUXImTXOK9pOzCuJj3KHXG7WkTD+WptBIcv+OKNLlPXo77Jpvo9q
/v28H/pd3dtMqKb5iQK8Qfd2lRLAfHL6/mkkcKUQenO74Mo+EAEGf16/NvNlWeUuG20ZrVD0s0PJ
lXWpoPik+6t4MGi6LaTUNWBLcpPWIanbVOiMt8X4KMb0eaYFsyoywDuBHCEb8aZNw4dr4S/3x3jr
FoNx4+esQ3NC4An/4L83VRCyHcwzU8jcCh6AurtpW+zO8Pd1wls3HnIEDzxxjxOtdYClDDmp4hS4
8QylfrGpu9gg4yG6QE1xwXx3svSa+cADfLg3nrFKk/ip7ZHdCyJ/2i54WZBJWWP31Te+vSLGeuaZ
i85eHtwJkyppZz10zfRSW8HtENHLyBvtlYqto5ckMRGJcSg0SpRunDDPMqElyfyZxPMhWRryTbL2
z+KCVGsH9qz0+YBNmRg6PCYCktS31NeDY5h8Urb3eIQQM9jdurTMN0y7TNl58msikMsuPC4c6Rnb
BVRzZHj3KxeoFZofokztfkuyLHCgWPeIUaGqvAT91gAnfKM5/qYPuMWNSnY3h6jZNAUEKHtwdp0R
fLG8eYoWdrkCU0vULwNrEhKQ4+6rIGSsSzwJT07MVWi4bCDDnV5a1a3R9c9GwP6pF2cyBLi8115E
PWkG/KVVsbXpBxrBog9WeZs9eUtGMWrDYqm3bz23ma4HHSxUHlXGTVxIYFoUxs96bcIBGKMAPFxI
ppL4sBfA3dHQX3nhcConO9nYPoS2DmrZagEP6XOVnJF9Oj2oK18E+CqmRz2rT17EmBdUbNCyeD56
Qf1hm7ST4ujYFRNFrOG3X+skELJvMlJzhbb3aYJ8s0vgeK2hwO8ceOilhBpUxnw7V+J3qTUONhlr
Z1PnN+pno6Mvjc6DYl6SfNbXE+gq8pwwQtX72EnPbgExKZv9373wqf/T1yultUqTI0Bh04IeocbP
xa5oipYUngLBdAmSugZkV5oB7hz+4m00fJQ96K2w2wbQsNedBWWYjv1WCO+ODe1jHI4fZuZ7q7nz
t1bpd/tOt97awpv3YdcT6Ta17yKnvmUkMCFjqO9bo8d9Nxtnh0ahE+o1akxGPkvLTgCVdsMEY7Hg
nszopmzNkCmdJXt9EB6Sw7p1WYLm/gGHEmt0B6r/oIkdLEzIhOxgPB1ooCU2oW64xGAYxmYQ6a+G
ltl6LNNHqNx43agErNtSY2SnCMi/bNIR2Ay0uTaTJt6dME5Wk8XCWA/NbeD55Hi1y3OkaYAhetSb
o4/ozS39edPr01fv8ZZTmBe/R17jT1cRnZcNhTHene470E9bL0ZmEFfXQyAOdYttKXT9bm1AE5gL
RDu1qQ1rSu73swjCzWyQ0YYPlkxJ34XVnOhSVMBi0nkJPevOnqIc2DZVQt/woYmUb1WUrIP+uU/7
kozBYD7kQ2hcW+0eoRDsfrNnbfvo1aa3GRhgQPajVyNaLqGt796GOU8ynSfrkHqas9IiW9+F1mDt
+olJpnbbmfnH+J2w+SMGi4k2cHZtVTFkS39tTtLcfBOPYjwU+YLV1naPY8AUl5btkbX0HaE9NSmc
8Umz6DYk+XRMMrRRZAgfo9xYDovPMsS1QU3if5oCEe61PkNjZiW7UrBEsEmx89FAM8F0LVFcbMgX
ob1WrXeVNGG2q+uNaAi/gvUNloKCitX6hkRDwZzOB+Cu2cJYVAViN3fzJ5wcMNAE6NA9yzd6cZ/I
NOlG805hn000aXkwEL1WVZrdlGHyEPYjCw+U5pRnpXUVOjitWpLasl1Kd3LVtf09+9hdr+vB1kjp
1A7kEl0NZbVfkithlhenpLFQs89eaX5+Pw5R8EIiIjWcqna0X1Tntkvn7vPBXBsz04wdiHNo+sNG
SwcyrR3/Ix5qRs2hZ6QmyGnCqrWzhvJTT+NNJdJos8QeY6xmdduZiogdpbdOaV4xhd7XnnsckGBu
HFC8zCYVmXMu683QtTHveuR30ZxB/1MenL4AsBGnPpq8lG4PKs/KDGk6UPEZ6UdGnvFJCIEAcaWd
m6y9jj3vyZ/Ri4Vhnp21dE1I5a7mVzpE/0PXee1IynRR9omQsAHcZpKu0pS3N6hMN94HgXn6WWTP
qH+1vrkplUlfEJw4Z++1K2JB2ZYcMcXbzA9ohyCNOGD8XiM5IjlHL+6mfj5Z8BIDhjsrXXZ3RZsx
6sCFa2A34eqAC9dFRsdwiR1T686bOYsfgZ1Z6yYq+x32c/3eCyNGiZr13PjVg4plz7YjZsuprOck
bLazvcgIGToe8CvjevcHDO1+vdW7QgZhOd/l2sXWJBpVk4ZBpl0QFaD8WOyFs6IvwR4O8U6C6HfW
Pps4ffbeaOgfc+1lsKeDhfEM3ocjiBri0qP/sgb4ubIjJ6HE50IviIlD/6mz+RI1CiHkDffEPdZo
ZvlPztZI5eoVYmMLjfGgNbwq02P8Vlrbaa6h1i7JtVN9ryakhHFErGtG8AIuZ+HRR/IusW+rbadT
7ZllfC7a3L1omXuMUgcRlJXRWuvfE9RDOxKLRg7zkEbFGVPQO91BdiKyBVplAjXsPXC4Xrm2iW9i
8mFfctWTIbjmcgH4pSjMdcFwWVs3QhFxYtLJ5nJ7VAzp1nWnvkRlayvHbsrAUm+s7TAAS+PH6LwG
RH6K59rSPah2/bnYeaEKhjbGlwYafwQNz2wIskteNVSHgPUStlQ05RsLOSUzyzJgT0feAwrjjZGx
YjtQwFqCDbgm+lyfw3C6kPwAPjUqjmNtKDz4BLAhNdnbbvc7MlLaXNlvuyIupeY/4ilhkbKY3PRI
YrgObN3Y/pqSgbRa7cY00g0p1NwqUc+ySh8hLoMiHVJ8ssPzxLsxlfyYkk/pkB+Zo0PZxLoZxMIt
t3ZZ5ptq0jnUobLyb0ofYJuKXYH+xzAI60JBWfJfY7tfPGb2KFf1TPCXqlxk61X2Y8ZMeXRRkREy
7pFNvPeM3/GpsxD5Tfc5p/GeSlp3Z3efR2iuyeT4zaDqZVZblnKen67tKoz6F9cYz90E6DWcaNcN
irTfsirW5AR/iglQcCrMI4Lyn1CUVLTU/tS33pMSuxi587ZKB8zazcX3pVihQIKFEPWQQUuwmZXZ
7bys+8mMIWPzSQWc625zD/b2iMLU3xQy2zauFt7khvmIclQxVWFQqCP5jQmUrEtYaRr1ZyNjGk5m
GmRd3eICnQKbjsY6GYsP4bkStDiXJS8eWff9m5Tr+LrP011dqA5h9YwNmv1kLaAYVkX3i1Fcxe4D
4VVUMkSiT1dOfo7hwVp8uPjCGHbR0bTXghidFQ/NypB29q49Creh02H7j1qcO4gvuh+kXWyicoAI
ppjkboKohJpHALMwtV2VUGwaxsusaz9tNNo3XV0dWliGD97JezLGuDx2kbcaqlTQ74wehfVL5Gl3
V6XzfYQDfF0lQTjG42UkErRfdlxd1qK3c7LVJGY4JM05nAt1rmTX7jwLsg4BQvqqEbKE5UjEpafr
b6JzHlrL+aqc7C0qjHAHU0vfsqop98Ghwbqz8BXjOY9JuAPTyO5HOmdRsEBmtremzdQGuquIsHO8
w1i/Zt08Hq4ORt1pvqpONQs6eN2H/Z2sLcnCQIlZ9TR86lZrN62sgyhydrFEIjl1dbRpGntVavkl
ROt+MNQ03Rpuij5f4jlNWogas35L44BQ+XTetRArYYKt9Lgnb882OvYlwxL33XJRX+gY0dBRYA/d
qUrS8CcuGLGNTb1Jhb/TCBwi0q6DUGpqm74ZSd/NwKM64QWTGtcsi8PAU+mFKKRHowqtBzuvDkvK
H+5J4zFhFrUn0S+iNMVHRLYUaav4fxns35AwBTHEDAN9NJ4NOoSOreZtFuraOisH48a0vM+0pu04
tQDYp8JheJgJoqIUuxY5bwy7l5zvdblG35UdiTd8MeaOYBxPfnao7HcxK00JKpP8XzpkYSx3cCa6
tZHbaNayXK2c0u8O6EB0lpIPGC81fotS2zJ7B7mBXQhUqDtxDdPvuqZYgOsEFfb5p3Ia49bo1WYo
vkLdyV5yQP9Jbn05udjIutBoxhJO1IabrPG3fTw85BwKKGplG2jX3a8WhC7o+Fa+ak1P9qsot6EL
5TGH8LlruC7rdfsjooLC1HehxMv6dpAmV0p1M1RktqomOrBOsZsq49ch1Vh9LaR9hR/uxmXH+ZN4
srzYSfJeV1yXC9rViUZqZt5lNwUH9d7y7BsdZRKAeWrroRr7oN24FuXTFM0fFpvhEaO4qElo0Sum
GIl8C8022fiZfO/MNlyHtPDWVMi/hrYmHbsDR+HjzofVSdOuKSmQe6BnuKm3hcbxOg99h+i2Y+Vq
ebFm6a+jJGl5/SljCPdYs9i4FQnJqtFfdar7wFXqiZwsonGWNrFdJYRgVhL6gi+3sgNFjaHKCpy4
n1Yui5NKs/BmArS6MK6eSxOUs1nZaGdNSwFc1cqtjjsNSSdI+siaPluScWQ21gil3LsKT95O+LOz
zZk7rBGuvGQJJeAwly/9wOdmW/0Me6i6KL2hx2vO0Gnq4UlXat43QWEEUw6FGxlC52RrRlSH2I9G
3qgdH6+GWB209J8g9X8i1a9//a/fmezecXctBvjrnaflEf4+TE0ptBZYIsqjkZbN+nrD623qv15c
+vge5vjF2Hv9e5jVaPCuPydTzJ+ud/ifb/8+/p+/OCw2pnf4/76KPy/yzzNyvevmzf/+JsLaFbiN
3edH0VocH8ubuT77nxdyfTYTX2QB1u3/fT61llFCXG/aZGIxQy/3+vPg12//Psr1O90dseUqDtKD
rz4iAWXFK7rqgDfFPMglEfWfONV/fufNCwjg721SRFZ01RaMyfWW1++ihVX393cdaPYxTOHOLL//
8wjXv/6583/d75+HcbRF1oPPHFYvffRN0pPLxUDs9u8LaUyNCcT1sf7n26rjWMU9yvNenxyPT7SF
JfWc/fFmZ/q09Xr99gpxu365wt7+gt3+/u7vTa7fldI9uRk5uP/8/v8Li5upQtn7YPj55zH/Ptnf
+15vkl/pc9dvr7f558//PMz1R2izOMw6J17TAdn9vcOft3v9+fpQZV+n8/p6l78P8+dGf3/+++fr
fbLZv/G7vt6JBZ7TlZRlBlZYdl/86IYJY7Tlyz8/6qPEIv3Pnwcd/6e3Tf2l46K3//dO13tev/zz
O71SIekVtrP++wz/PM3f+/7zVP91O8MPeU1/Hwt9YXPT3szXX1/vQAgBM8B/HvR//v7Pk1x//PfP
ml/UYKDhPf3XR/Bfr+s/H+Z6w7+v9Xqb6+9iFGSbwbV+9Ulvr9H5IiO8YgrKQTL6MAqrlXeRHJLt
n+VisF40p8PMf47N+vm6GlSLPR8iUnWwrcyF7bB0H4qNmWUaLUW2bMLSlosY7A7D+JS4DnZMf9vj
hAzp6Czf0a1rbbbYAua7kTk73vMF+kW80r3iSSdGZe/H6S4b1VPTJ7QcNVqaLrm7QBdR//UwRupQ
3XZGdcafi7Ksp2buiuluqmGRh2FARqSHKE2y92AOSw+QkLx8mgLdw3KLSTfcFYb+4+fjk1H72TZu
EEUUY4W4qHVWkxEuhHuqpCg7FxXI/DbRibme6/gkUEGdo2UOU1kdU5DiUhhoARhiO4EvSgQBlMJM
0euNncnwvm76w6hPRLwPs45HXJj7GZKLJdiuju4rpQlbGwnUbOgodEyvi7aJXCoxZuCqYKvPZxqQ
PUDHJr21TUOsmflom1CTzHLpx2BqQeg/P1t2fijr+oxKlyjdDo7XADSmmvItBVSycbi2U6Gc4oiJ
VBrTdmPHXgVdeZji/kRXgj1GShtQ06suiKDU6hZTgFDayXZo+OwcaREEGMdPETPEucYaR+QDsQNs
zDuPNG41/gbHXpw95b8zU2c8qnxMfxmwnZzHKVP9xqjrccfs7GQqPUb0lLJvaePXRv1OQwpIXaci
GGfH24XzytVquZcm429iQHeJLfikbdrpdTfYG2rjF2rJcds1hLTnsvtxk7siYmiPLpD7ClrJO0ub
pgdTWwhig0Zlns9r6DQfnfLjDeP7Yg84MEOIEEPCmg0ST2S+9dBobEybNx6ha9xn3v2Y+HB9O170
OKP5jLACgMrgHw2wKnZ96FiGtfIiT2dswLkkTXb2sfZbkkURtON5OYLMVMhzHs+/GGFTJneMBxr7
Q2pueKnM/ruBkbo2Of3WyADVapyQysWxW69tPbXZT7knxhRD0OINAcI0EsNebC0703ZzpqN3lhND
kYLZIsqX1zDJEPPDNkOzRjwm3ILI47kESrKglDMBIqOabtreQUenbYuoC+8nQ67mxvsC82avIj36
nJS2lZ6mrQeDusywzvQT4mNcYuXy4x84Sjn6QJJ3jHF+8xsSSoW9N7Rfrk8gh5lYycEy9GLtp/r9
LENvbU05SRjqiVAh/Gn+qfeoviuNzmum2lWjZd9ZY/TbuaEwpvFYbzXvJV4qaDJCQ1xSZQ8ioaQX
olWnmVN6PciBprhh3EZAvDYF09de/3QasuOhVahN3z52WfOMmD5f+3QqhV+/G1JdmKEVa8+SWzh2
L5UeWiCtUjrjmDtp0hCRMRsjJueoCpFPMe5I3Xjv2JpOnWw8iNR+AdDU2NjW8pw9Ulc0elCm9Y3l
GdFGN/q9YSG4zPPpFbbaZxg1LVPj6ied32YzA1SGOlRP8Ph25rPXxM8K98GxTCTR5Eff2OpC+Z8S
O29Au2qcEOOlpGKvRGj+BgQVSF28pwPxuOP8SnrWyTa5WWEMZ0tHfydnO90oJC2y7k5Q2gBDltMu
g2u9SuYy3k9fQu1UmD9lZf9h9CVzITndQdWDZ4lnUNBJxCTB2m0zCGugZRhlT4O1HYKIYwJTeo86
Lv1UfEhLWpVBqJJ2qEcsWNi0mrVkjxjr1Owufp8OdzMBt4UT3qNGkZsh9FN8we4zyIHAIsgcyxod
hzx/G6I+Dww/X5TxtCO6rnitAW+tHTkF+ZglQZSB0RUtlOJsZCKGyn7TafmLSM17NS7N6VclmPo2
SYaVEkFEYv5UWvZTJOZ31xBKRMN13etY7Hu3wDHTU64VYbZODIQ0Xs5UK56iNwOVwlig6xym6lFP
m0vTYUsupxMQwF9WR8PKHHjBZHX5HdY7XZrtZtTEAkStb5lbARQSdmC5EfvWaDxUBheFYlVmot6i
F6E9KgUZmsYB2sitS3AFssnqUmQ0tiz30DTis0vI0Bztu9hbMr70HIqyC5EylDLooXJuhTfcSCbr
EUEBQcNVd9NbKbr2gYgfoTG7Qdw3oW8oxyC0tG+vYcAXqnFnJRaTgQGNkit2TL2f4HDtXFnYu8o2
d848nLO4fC5HfWsbOUL0GHnI1OTvCfb9SqvefL2CVLSOYm/l1M0DGuCnwslfplnmgd12T3E7f1ej
eDUrdDW0huF9bUU0nmcyVDIarkaHlNUQpGvWyGiAfNM2YigjbJh7IQqVRMD11HCXoFR7Z2r/4Uf5
k6j70ygI49QHBK75vrPz92zkmCCZaGv21AaWOsUzIqIJn5tOamwA8/Mu0drAajk/M+S0OXADhHwq
Z9aXDAKJfTVB13Q+Jjl+RB0zQTdHEupVtAkSJr5F9j24ybPVLOD8+VfKkFZF1m4ml7a3iyfmq0zk
9OqhxlXaJxrT8QyjP5/Hoz0jSKnmRG0yw+qDAsOr7Uefndcdoh5bDt1NsLxkEg3S/dXZ3RxIrrCr
XiJhKEni5krLuWQPq6bUS4CzeIRkeZ9FkDAMhBEbTFG7UfiH96Ijoa9hrFmNjOkxqUFkmOxqFSdc
mzXz2OQ9++UQQbvtmvtFR93UIYl8LqBQ51svMB7pw1vPizro9WtSZ81Kn/IXH8oBK99j0oYEFPcu
H310MWrKBMfcyXTYjxVZWnsiZ7YdHwuLBFKJBMvVamBM+BFPDAZ7QqsTb1EvyG6jd5MIRv+UEaac
9xZqBrPEpMLZO3jhrzwfb5YM2HU5tq+oQk6mL+96L1+7/XBfy+jDAQfCHII2VDrk767voz/A7Lkm
Gy1aWTa94ZljIyOwHcoBZUNrDFQ048ZbIJDYC+1+mg/AHMKquOANQG2DGQjPDKdL/yokbTkAkuOq
i6rbHBzyCpcPn6a9BO8W0VMl8l/1YlwpZD4gve6fExrx+zZmqoKgx8W1gMcA3XkZqSPSrXiFhvED
G0zAkmtuBeAPt1Nnq/UJs64zuA1o6fMEzxejdUtDV4CFushQp3qRS2bE7NDkt/iQXT5G18VBQGJ0
EfSmC7sVDzt9FiarxSN6avL7MsRMaKhXENiTB6k2MhTyiQscleS9/6OPfX+CCbImusPZe6F80uyJ
3Zzff6D5XU0T+YvG0H+0nb+NlMdUIyGtz0cyl9OkaZmK5FXVBMjmOXkowho0gU3E+IxZH4LUItsX
s/IOANReYVkAHEKao2p04NTG08DpSVpwmSYnGz+WiobbkYDLVdQkDwbLT9ARF4iOIWNM2JyipPpN
zB/tcUII4DM8h513QXDyZYyoUuaWdEEDk1AInoNx77mPmqOgWIxosik/ulCCrNLWOZtJ9kKt/eIJ
izTxyEAfbY7fdKUYtnhqvHgE5oViCjKvJ0Ml4Wou7jWIgatKNEi3SYGsh7Vo6d06qmDaJHKiSTxq
MJHb2zRKfhOtZsujUxkgNRwQnsY4PDvVsDFMotXJ7eHa6rIPFv0dNlSGvVp2Z9EbZ+b6RUuMrO6M
rU0zM8Wcwfqjy7XA/AaGVz6jIPpif0xwWdYgezWY+LscNNpvMzQ/E4LJQ8F0MIkBtNiXotbttR8j
Js4LCtHZiRDcZd7ax5STzs657f0nQF+/GO1YPgltxCUieQ8mnNIrrEYbUlHuUmXbiEia97ElSqec
H2aLlouqPxpbQ63qIxqDZvVc20hGxzp89gYEtI0eUXdiykcriwHcQ8tBoGGIOIXxyrxXYgLw53ym
PeF2CraLHZHAZlvTk6ljXko5A2M+4cxOokVy9stBUBLk0l2xR4zBWSVi/JjHJUzlGdC4viqKodkU
wPhX9mBforE4T0uWI5skk3KsO5PE96rBGACPwhel3szuqBlboY+MARzt0a7sLYmwGCc0xNVg2vGB
Ti/e4t0dwPJkGQubZh2tuHtXsfUFMm7aEvH4CBodWreRrqeIrOqkpSKE/J5i6Zr8DYVJxBmSUVBZ
XCyQ9FWZ9dtiXAHRtf/FUPu6bq6SxjHXkK7uE9T1q7gh5N5ndq/BDFm5jvnpeN6vhPkSVsHqYJkD
ZE7TZ/JgPDSOj3TK8BEVW1jnMmB63GGTJI4MEGAt2YkMxiGlGIgiXUN51AFpvTZ8JDyIO95SoyH7
lkBLBIpNheivy+vnNC/PsS5uVEv2REX9PEifGTz8uJXIF8tfGqyqbr7QCnir7Z8JSVJdzGnAwAqf
WNffu+Xw7nbDd0KI2sxQW5jGB/pOAjysIVuXc7MKxxZb3zwwEODgqe1Hlbn3PcNQyNrFWeFY0phR
rqrUf08d9Cfon55C+dDbOoNQtu6rsgWPrbthwFDpnDv2yTaYfGaR3Aj4NEGru7fENhwVYIkgZirg
28OzqbRn3e9JB4unBxxusKdH974gk12pNDyw1Xrz/AcohyBrzQK0M3PktYRL7BsUmAvIKEjNKpgG
5wbZ2Eq1PYFuMfohXM/5c4MDFGRauOeYXLd1bG3GFDQscjtuaiblRjMFnecbYDKI3Dt8fhGYKb/H
e1q6m6HR37Q8v/Ha3tyF47SrxnBbqRzTS+P2SKrkd9x0weRYB+oLPOEUGIO7cqgq2X0Nt3p2oJJ2
DtqiPFEJyWKVEjyN2FDva/g+/LeysdDgeenP5MZvxJBtpglDsqZ6ssh8E9HV9FqRv07+zC4HQ7Iq
VVmsOlwtImW0Z/dvWcmEPWTaGYQp/zVftGhh/AG3o4GF091zM+LWLpPInseRq7dDAPy2Hig5FBmn
UMShRcd9iUjIv7GJnAzdaJXF9UVG8ZaIRSji03isM/MLEMQ+jFMiRWmC0wz5TobpOUPFttUq3wfd
vVxENJe9oc+pNAzdpZy2PpjxaUoitJ4StnEWMQqtwogA6o1NNtkKYBuDARDzQZL8VGF+0l00TWzB
CGoLnXo1J90+HoF7kwfjEsFs/gwWpo78Gf56uUP49uGiZnHnkf6JD8HHqn8qZkBbt8p/oJt9UlEP
24Yo2zlCqNrwZd0t83t9vm1JZnTvRq6mnIoXnMqfiRnCsFK/QbJcQuDpq4Q1ynDbTaHcF98Yj1NL
jsrcsIuvrPZWtYT38M/Ci3ePJMjcaUsrPK4noj51CRe27LcJAkbBsJlYseGFcxQ1iFEjchlssWmj
acf9yJTvoyBLYzLd9Wc8qFqQMP17sU20I0MT3sv4xx9fG896RT/z5BY91SbUFQedxboLw2SFqANF
ElpKl90CBS/nJprdqtk1rdha77ow8X9YL2PRa3yg7UPFh7cqB+tey+HSStt6U3A/jGhQAdwmJJK5
H52wEDxFswC0TIFuR3FHKQyoGMGIxx4Wlyz+rp60VlnhelTmnR9H9/UvFt4wQszXWCdQ4Pe5zU5N
tOTopkODhEB/g69rriazujj58DSiUyDmK7lLXXUCKEbkMTNZmzFswCbwNGDzHifr0fhESv3p4lzu
dA7MzHlxY/FoijLAn3+OSYbMJBaUfLrpWs6WCOu0N+47S3/rpfOluUhCeF8HTFVb3Lg0Y1Ku/+6c
WCvdVIemv2SNOHcsAOSWkS4ojfdw2bx6WnSaW7QakNsyU8xLsPR33YyLVuAl78k/pUM6MPyj8NYJ
Qi1CjhaqmL6s4HHpuKkcJshVKL9KW93XcQ+kMHXY0/SPoIaPiCy6NUMKaiqk9h4TS16YBsy1SH9R
ABgMZUyiHtPqOy7ifepkxFHFWz1zfmKvpU/VtjXgVyPajsnOnOpLJrJx3Tb5oVYjfhK93jSV85kZ
HfRuJrFEtQKmxn+bSusrDsv7NnE2vIRjH9+60BC6eTiVGvSbTCDdSMBfDNZDKDXcGeHvudSezMWz
hmPnScs+FBoHZya8OdJJOR9MtJ1EW1vS+HZ7eSCP6BEiTnSoyuxHhsuHHecfk6FesxKrSmnhNO4q
3nMyXKZsOFdp8oiF4pMS4lNfZM5uBSuunj76OhoI3uFCrhV+to7nihBH00Xe3F87lSN5cEty40Rr
Vk/MG1TrdBPiDx9L0DJTPRV5dEQF/VB4g71ydWDx0XDSG/8m9gl0YAkHirKTVYXEYDBR1cDfG5K3
JG/t9e/Gqb8dK/8K65qodrO6J/J2hYSNxUXgjiEdYSsA3AEkD7G9Cjp6eWbURysvHhFDrkoXDUmJ
+mUasDDFRviapqhinR7yyzy4x2S2LcbUiOm1KtqJpiSUai3nMV25bpJt58g95lX5KezmA+n4rSpC
b5NwnHKGvOJ2cDdaTzJrdU56L9qZbbp2hz7auGTDE6Fy0UISyHKC7ck63UBVtrj+QGhx8rVncnah
olR7R6EwX/TUo4fFbnlTteU/jC7NGzBN7Mqp6DiKy7OVv0CQIZWjIppdvsUK7etyCM5TY65KyqNt
JDhQ6OVfsPvt6Ii/ha680Lm9DQFbskswB1YnA+hsfczt4lHG5nsxCpuNXkxZO9Q7z583sS25MJbJ
I+oFrsM6TRmaxwSby/FRTsVbLdNvdr9PgyflwcUPQnJNGEAQeHPqU1uH75QHRA3HlCghjfqT5tnE
iWC/R2wPUbUw961m09ZLJ4uSoYlOxaSdSE7XLuw1X8eC3u7cu9sWBnSA0mJgT48QB0MNnXE7z0AN
nstKY0DAA8Cw0r7Z95Karp7sJPT246xdanblh6jIaGJ6EfjugU2j1m6tqdPWdYrovgalN3WFcaPl
aJkboOhMIlw2al6s74rQ2E2T3xwczUOOP/keWWVW8aBNHZoayBy7649/fhcW+5TzkvFNAPgaxndZ
m1yrJDHNMPV2eewFUTm+eXZyZvDTb4WLp6rxp0PlFhmOA/dD0Ec2MFCvXKvX9ryf7WxQqPYgMdvC
KNZsbV7mvO12igq9HbiGqZYGZCIf4QJ/9hIEVCK4+szacLAN5e/c8LfrTsBeckZDDX3juWvIJsCx
ifQ1f9d6gsUqi9JeDMYv3MCcNFTYRRh+WakNNofopgCqku1jkY/1hVsuWJY8wLPDUrLFGqJNb++G
7nfsm5hfbIK4WITDPjwQhH7SbTpW0jdf/ezSI0XAI3xulqdLlgmMJUBtDvHH4Hsvng0RwyM+Af/N
Wk3padbFQ1Hf1ikYBpQ1j2WEwx0j06GtbVqa7i0exlXrej/t6LhcDCF5Ofl9uowOfK2gbTi2R1uP
BlwQFmeEX06bXpc3vUL32ESADasJyRpCN05r61Aq+5evO+ze4KegE2+ymE6oCPuV4dYdR5ZFYtGE
8Q6E1G2bqrex6CiHYH3uQqv4PSRzd5aZ3EW0t3WHnbIV+VxgJyAsuKo2fqy/JZN79qPfqKDSo94u
XgQ2nHXilSyP6WMxvIQWthTlsUeLI+SxFdZv0ixQCZNN4/kpe2cXWR4MmV2a6MZrRka3l0kgdRkt
FmhQzs5IjlfGpVD2hT32k9CL167w8o3WYjBQBgiKSIMV5pm7ZJHCpSgy+SdGbNr1vU3nkCYVOk3a
nhh/55xZCZbmGszwTJT46GTZDmUQ9zKPFrOwre6JzxlDYjHQqgwVwxUVca9uYbzJkT2cZkFYKnNv
nQkBKnlWT0ZeUahaDc5iSD8ri4aVU/9kaXPX+uWwz6fFXZTjGTHtgywkcT4Rg6lupvnkutlnT5OP
q02lYTalY5ZX8SFK1VJAm++OwP9KtzLacev2Ti/QLA0m8rZl9BR+NHRYMC5p1K7yhHEA0yCGyiiH
pkcxch+CeQEyR7Oz1zV/py5KWxA0RV9v/NJpqfkZewg1eIe+oeOXzP3AvIwDxreiDAZHGyCeA37X
Zv19UzAE6pyOf81QHenLnyMHrkJP32bMkSMPtDWppepDqrDQsJvaxY0NdqBP9LNk7I6jlEXMNV08
Nsm5tPVbv7atna33zVZN1WFuUgwahA7FJiz7OeLiEEV2dyTumJ4MloY0G19EiQ9Ul89Mzfj/lzOw
OTqyYdKlhGTSVmffSgQF+sLWUttSt9r10JTJSbrMT5uWpn1tjdqx5SiGAQYsUCL3ZAPx5vvlpnSW
+rOSznEmMCpjJc2T6qUUs7XHc0YerV1NN3a3zIRaXVv1RoFvy81a6trcWREdpzZ2zGFBMod5ZN5Y
SE40tlnCeSlybGOuUYZrjzRuE0qEM9T4ZjlFu9pbTsnbfOQpsolT2MpbZ23btoWKrjnhr32Vgs82
NKSAspehoeG0D4rxpRW848bhKU3CX1djJFjWGMkIT706vkMMAYZvj6bkMarudVooHFEMuvmvbOKs
g/IIEmET8txGPW2thiXUWKosl1nPRngowQmm3tts3Fe6Vmgbs7fLHcNiK3bKrY8MM44Vz9d86sKW
D4UZblQ6vYJjONXKVVAT0go9JdaKcmJENAMQgBzLjbTfdgFG23GirxqObOB6/U3EDJXGoW/6LQAL
2uai/jFlzkc0pXdqcep6ofeSx8rb41NSm6ipiVVDgxqYTbPvy2NbciQ7Ia4pTiTILPXZniTLzVia
B5cw85mywuGYs2vjZ4ycT938rcb5py+be79ON47T3M2d0G+6BGN5F36i3ePetikwdD+FkKWCsWbJ
zKl4hDaoy8CMWeCfSmPC6mPt3W/tJRK51desd0gKbI08odn7jjObmQ5jL1C0VDrsc2yixXlsvdmZ
FWtlMU5ZwGX7kFrhdCOw4qwStj522VPMRnDEtVrb5XXyKLVc37benWlrFIb69KJGAFWdTleYqDep
mIiIAd9dVJLhN/jgdcZ85tVH57iT77lgRGb9NlVy57HbZxPMVVGp8dU22Q70+NVWsa9Rs+/byolv
owpXQmUxNqBWGTr0vJV6Bx6Bpjs8g9klK6v/GTwa+jUh46yQ2pOkKVCZub+KzFLQ/LCeFVRirnKy
2KAF+dTYurexO0EOS+xDkab3kPyB0DjQbUjhqcgrpX9tKPZ8UONo/tflL90avqTSqVjEsDdYe3bk
pMD6zL9wlIfcF3OJ5rEzNt32gXeUclThK2prh5xhC4zn3ASZlu4LHbYQqfN3cHnTmwpd8hpQecSH
TIqaf+Q4KtdGg9cmlsNwqbFm2S1ClhF0Vtx/TlN1yxU2pQq2VphKEpioJTqQejulVXfCWUbX30/r
O32uf9IOLYiM00dTJ/Upbmi9xpUDoa+hcYKBrr8txToptG967cOHFu2ZviJj1+yL6hizzWP57brw
QV2brVHbXZrFmZMa+ryLoNrdJssXh+5bofnuzfVX+FS+lUPnoc4E77bzngAXjOSOETCaIYGgQUSe
nOZDFmzVFNQN63BYG09pn6QcB/prV8dDYJimu46svSfwjNmz/xolMVCZlp521RXDpg3ZyBAGTi20
aseqOTRj96Tcet6ZGJA2CpjSmNkRs2Omc7BAmh0nDy5iD4uS9PD+GkziKOFYYwUqe3ZeWbWx2q6/
qNp7yEs+0HLGr1ob7UX6sl5lCUhK7o8AXpOMN5ohvW3DiSY/bUYchV9Db8AkdRnLp73xYonGRd3x
UTdlSEQUBuv/w96ZLMeNpF32Vcpq3SiDw90x/NZ/L2KeOIuixA1MIinM8+TA0/cJZVlXKtM606zX
vZFJyhQZjAAc33DvuRXosta7K9iIbbCwIydGOR/W1m5kxSpyq9tUQMtSTFuhO2INr05ZO5hdUTTA
w8JboGQ3kUuvQluGDpYI18nKmMcI9NBBXVPkmA+OXGBs3jWisn1ohowxjAuJY2b/qXguRXlPJ4A3
Mxzv0xDXeKLluOmB2e+sHPxbI/wfnh7xHvafTY/STBGTs/ZmFLYdVnwpl3dl/EMrobOmPzyXC3Qp
8rfGQNKwvZ7aD5414VPReZL1c5shpui5uJzuk8m6c9Ci8MGnuUVn/iwyuAZeoN7U2OKTlwK0XODI
deh4Fwe+dc7+ZTtG7jFA8nOqU/MsCMFeRbXFtr3iDfDUO9yA/RBba5wi+c6ExFETG/IJQgR7Uw8n
PzJyNHjz3SjZHmgVfo3vUaBwqqxDssAGp99YY3sDeCzfI8s4zmN4V3csiD1mEZkwSHU8viY2qJei
1B/tYm4UeAOq1E0cxmcMyUSyua6FIKjbZQqfVnatztij3LlpjKU76zBsjvLQ6P4oICYNhXmy5kXc
DGiBnFrzGEgOcCk0xbv8cDIJzhhWhFWRijgsGQ8D3jenWRcNoqfWj889uzRmbt8c1fcX9J+c9v68
s/o+2HRwlAMVc7UkD3kFly/irK/afafE0R1zHuUAkre5qF9zN8FaZ7ArOdZHpIdvmcq+9xCVufqd
/dTwuShSOfFBZTt36cDVMoRM02JrWSkbNImfz6lAgihcbEwY2Nhq3uYRzTLCJ07YU9qnz3z+j973
Fr/khnw/vp/P0L8LbHyHtFU6+jCdeewc76PO+xdy7Z7YQkAhTa2IN71n74y7DFI8LYe4qnfYo1p4
rl0F3siOA39FCnpDy2+zdfZCea4b8V2EE5ilEp3YdZtV9hHCl9wHFlbWRKC657E9zXLee9xBJeq9
goM7dK0vkPN/tA5ObFjWZl8Bap5C3PPtR+l1L0EdMY2+piionQh5cnKmE7UVHAo13hiAEnhnJ5Yn
28FPkNTZqt5FFKpN7eVbfbW5cPi8e84HC01/Gy/BjUGStimFeiMK8gGzcHyCIXQyevlpKL+pAYRR
uBcXF1BgVjbFnlR3e4tsTlNdQGws3b2YTHTp+rrZRV3ziA9sa+uK2z9Tp5amNOobC6M86IEiaHpO
eIxk6UcMcQ3TQn+UpcXPDU5RuUxxKG9pwtxoa80TFog4ODPZIHG3vD4H4cYbr/wU1+29HOTGAHXg
ZSSbCR/txmdavm6Z+bkAc1cN6/J1MsPQ82R2Sd3mgYSxay5lzcbKsMQwRcqwKt83vQWgpL7rF1tA
bR53uCbAq2UUZXV3qMjxxLsSbZIS8k5PQJEfLzcJ/Op1GDfl1q7JmvTTIzlFKNxRHAkAjFv4NS8J
zWJu8LuMHSVAH8GBo+gHAPEesdBryGRFCmUlG2t2vrl9c6fs/lAE+bztBfVu3uMOoa621mVewdqe
7vtIfq/VOZKcmiaZPNZhPwI0DpXSECvH4MOb+28Mv1Tjf2aDsjdlxK4kO0ua0jiijDCRc+el5i6e
kFRPA2oPcayjvNgJxgNu4d4bBzMc46l2Xzf2Ca4MaLPWeekMvJuGgakuwKz0ROQGpXtbLvIplOmj
4kzZ+d6wzwh9DGpxCnmSKz9dDxULMhdkUpoyjcQCl2KRcBoSYZFR8qdrgipLIJ5g8IztvjgmFajq
Uey8vqcqYdgYkJe1qq38okz7Hqbje9axq0iXlWge82YYuGlmrDDVF3T374nRH8NYbUNI55IEgb1t
GfZlMyDDhq7djb8zkmVhj4GM4Zl1J6vlU6y9z6lnDrYjj5gym43VO5dksq54WTQ6Aw9E3eG1vfxA
S71t7JoHRteux0DtdMMT1p6+I1m/z7PvSl4BB9mRoe4DljASG/rqZQmDTQv6AKuTeA6qFjVS8JXA
DWwLSXyxwCSsENoNCGfNRRf+E14rBtyF/2y342UIq7ufKP//n3rwd6kHruuTFP5/Tz14Sbq3qsQ5
8kvywW//6t/JB777L5/VjCb3QPu/BRX849/JB4HzL7jLrhMECqOR52r3n/8okQ7G//1P5f3LBrCn
fMF/cTxP/hpYHkjPDrSrHNsPeIX/63++mf+KPqr733LIuz/8+R+sr+4rEgq7//6nkP/8fe6B8oNA
e1raAEP4csKVvIbf5x44wo4zSFbuGXVly1iuN3c0nFqQ9aUbgy4PLDRO7nRVi4WOOsLeXtrzlngr
ez+o6eZ3b9+/X94vL+fX9PTfXo7nuDZJCJphkODn/v3LgbHk1E5d6LPUjg9VJ67B3L+Ns1ff2eW3
oA5RlPhFTymCFwwGy+mvv/815eE/4e3//vbK5d1FwUQWxfXlvX17TMro+t79jwD5BJWbp86tCb8S
XjQ8aQN1uud4nmw698klD3ysGQdpbPF//b3F9a3+wzfnUuFa0Zploq3+8LO38RRHQybUGceG/laF
c7a/FvNw+n3gnonzyUqj81KQQO4tJytN393ip7WxOOMo7fey45iEDw3ha+qWw9+8OLI7/vTiBLNb
1E22CLyfL/5378zUZONsMxQ8g9diptk1X3Xe1LumCcWu6BJGNh1TwUjBKtOlv7GSYp8PUb6hjHzK
UWwwjMF7YPzdX78u5f/5dXE3iMDBNOm7/vV+/f0nZqq8KzyTqHMM83kfNaHZUE+g/w2DH+SSR88o
tffSya1NuihMCPmoT0Do9Ikbke0SKZHKOcgOT0TezAQL9d4OBjPucwgud7Y4BQEhawbhsqw4nGeP
faAbJeI8uebdjVsXQvNXzEveAY84wzdyOuIkql7dPni2Ukc90tbcc5NlN4GgC+tT8eDa6Y78yhr2
+vwwROGPrlTtQ4iwkxm3L49x6n21XOfFdsrg8tfvlvg15eR6fbvkpbguSA7P9VAa/PpupSIOhzwK
8UECTgHm2amNqwX+Ud5G9CnXPQApz2uEs8QhlO0bmDhwWP+PL0QITh7Bnc4N9YcbLUp50saw/s7a
76fTYEMPQPb9uAxmXzv907wAUK7n7gyT7Ahe8ojo3Xz66zfjz1eOawsCZLT2bNzL2vn1vUh6TMUu
j+rzGMY/LOcA3p3J+TAf0XbeqyTd8Rn93fH259OW7+k64vo5YHdw/nC12iP5Db1zXRvb+mCYBm2s
znmqIv++CguA84G9nAsNWr0X+QpiyI2NX6m9rv0pT//m1nH+fN64trwGuMC75IPw/3Ax+DTN42IJ
ea6yHj3ZJFneA6XHi0FyQfBo+/Ob9qgzi9JDsZ1MWP3H8gYz4XJE9pls4PPR/gGRWnUYJU+TP+cg
DfNHiQfjWGGRYiqMCdTvKyws3bzLqOy1GK87qXFY/fWH+TOf59fD07UVzzFMT/zG+eOVHTqCDbeb
qfOk5uqMFyi8a1s4itrExd6kONnDwL/UFpNnprrqmHcasMDsvsqqbh47sF5TbYPHHrKSGpJNq5xa
rD11PB6HSZ6ZAVm3eReR3hgHG5ZuxdYespleIwKp6rF86YlNQY7dJfs06NrDX/943p9OOX4ohUqQ
ulx7nv2H2yXLAzT6GUU8Wp7mQKwWuwiblzuVQ3WmSh0izFF//S3F9fr/4zvqQh7TAgS3dP54f5ja
b2GeNPKc6MAQexTN93XS3ouaRDrYgsEuKPx4T2qAf/75i38FOb9nTVn8zUNZ/Prs4UGvlB3YDFCo
ULw/36l13Fd509TWqQ/Zb2JSekLbktP9RqgJTGL2zpTau9pnNYXRSN44XceTkC3ewXe6AboHAUdR
Gz2VDED/5qGtfz1Rr6/N86nGpOtySyt5reF+//yps4VRHDl1pyYAXmfl3lbonnCzsQDxHQUERg9p
cQXv3NgeukhQYZsaEcDd9bkSTbmzdRrPXkXA7M+TplGEdXVd6cudCBrGMppwmorLuCy1dzCTD9WR
LUYSdcHWOPxDeHWKNWNIBuGgL6ZhIk3moLj1E7c5wMEKNkaFDzbq1zryAzi6GsdCHe261LeRXdg2
imfqviwukn2RIYppmexRHjE2XxJnkxJXIcAzH4B12/fTIRFVdf7r64yP8NcrTVP6ejzDuXEDW0qX
6u/X97D0TapMIdWJeGaWgdp9tpd4YaDkWju3LO6kgelN34ar3epRivPa1xUEjvVv8ZL/iZtsbNrs
hMn1Ct0UgCk501gxQMn72Tkl/ZQy21evhSqOS4rxBwQYQn3YDKc5deUpQIdspiubNINZj1563AgD
hQKZxqn0u3Q/udNtE6XYeyI4ST9TcGNFqFUbhOl6YQuCOcC0cKkxqYBNDRJyca9/NmkuQTdfCSst
aod17fn+LlzAb2BZPCIigKFQy+qcxBK9UtIGp8kcQD7Nt+W07MJ8KM4OfBEMbMw5KA+4hCbsA3TE
62X2D5wbyYPbS2vfyBTsW/mS19l4xJT8WPn6kXMN3g1lUZuP0GPMds7j7il26EMB5MEVayzIUC6r
qkxDcLMLdd9zht5NVl9tsF1AJbTr6Uj9v29S0g2KzocrriNvm8kc7ACssEsfIYQH7AwvFB7yidk/
y0kyHteegaFjF0CRZSfWaeN88WwWmgkGo7UcyZTjIfyU569pmX6R+pAvgjxGVAmADxJz6QiUQmZj
v1RjBOpBaAQLQ76tOzB1TLtZa4iw2ndeXuLWZG3YF6M87SrUmKwSWITo8TYZJKqwIGV0U43nsu2w
JAbe0xQtAXrzcEdsYL8PwKCf5mV+ZqI1XVivHAjBjI924X6UxgdxFAfNNvc6RM8Vvg7k8Vj6YyYz
I8BHCKcJebJd/JqV851CkUAAz/joOXzmk6SQ74dHNxuzS5iXGEV1WG6bFGRQhggLfi9cdRG2MDEp
PIqi3U/G7Y+EJOYMjvIfndtFj9YY/ghtdoDQWortGJNYZfqeYlbny01JdlRNxi68tU2C9+IWe+O8
csDDf5lqdG9pedOkKJXCWNV7CtVhTeQoWvl8JMRinttPwzgwyyc2wArX0u/mR7+ISa8AFWOxK5Oo
BGAsktjlclkfMSa0a1iNYuvjCG4W5lg5kCiuNbmp8C5uyCxwSIKDZxk7KNPz7GrYiNiJ/7zC2xLg
ShFypQb8TjThjyBpO5Itqncye5dVADbmfvKrW04yZ0N6ZrCPyK5gmAIvDnGy2HTdd4tb4zmUX9Ny
egyyxLngREE+QSe9h/GcnqdyROKcY42dm6dORvtITeF97/Ys3Dv0LCmkisD9SCAEbnUB5AOxmYDx
NFbHIlrOXQ7kUaVpzMQ4jR7mtPmmAKYc0OOC/ovybyFxERwYsC+Vau75AUkoSlvvGDrhNxWE87kv
qh+WGqebaBA25iHpr20+VTYQQ/Ip0lxhJVA2gQhehU/AcrkqsPi89xe9jPEjnCN7VfsU3iR7tHdd
mRH7WhSnHNYksIsfwSQsZNkddJfr8A9QWTEs3yO7nE7QAbqtziSrvKT9ktjHHDXpC7CE10QAj78u
H+FM4JSFWQb4K8jIaEb6iNv8pDu+oUFWtO4bjsClYQCQDTnWTORCtsWnZTODJVokBujkWemFxLzP
Le3wXiMqWrd5ByUjqN4KSgrw19kKx0x9XyMVPo5+diFHKLxh2sY2YymfbBOHOxIVj6O1vMYaIVba
ICIQlpcfmxFjbTO+tqw3h6LbByWIU3qjNmJyj2Sb/KpL4pNe3YU3Kbm3DzLYQffF5dOjRFG6Tbnt
qm7bdj1taOUIGPmHqPeiT4OQwG7y4rlVqbkgkgw/N0p9kKs7r4BnZrTRvJKxHORDXjNJZS8afGbo
Vt3KkBMp9XKcNDgtMJhZ5SFhiWjanJli2LwYKjQ0DFF7aIfBXIox+BSjauJ+G/fSCHV3Ba8aBaSb
zR4qBOQQn6KLIWVjUyhSALzIvk2qAElm1ODtTaOdUPTUhdHHrmus49iL+yZsrubk4RJ2nX9jLTft
6INEvzZnJZ3xzumvG+G2xQoBP6Pat0PpIWdZcurFp6VDvWuMasCYhAlBw6u+IlpPFL4+4+a4L/uW
t8whp42lC4q9tPvEmAuUG5EF2yYLXiG2VY/FEmAAw362dacJIYBj5MuooJ6x08J6yeEkgVhdCqf7
WOaOQIpJjscyhPRu0Q0h3GmGLUjCiZ5hE8dq3laMVrlInIfIwtvpanqJAOAft26myWbp1bYu80+g
YfOL7C7z2FqHgKThDQvsaCZJpaZbrM195yPsUnW0jrtQX2rHeg5acgFD6wrDuyKjzFDTxmctz/zW
s7YIazIcRijzLKs4GduTd86UYRfwsDI2U/Cl6eYvY560B1OoYe8Qi4UpaPwCdWxZhwJgnh2RBlA2
dnjIFjbj9bW58NXUvQN8hKiGbeacVZgxBsPUqFHlj6KT8ca3tLwQ3P3Qu01xh3Od7UZfsxYd/Ms4
9u0DdTg7X1I4twEhaXndxue8U2zTRVudkCbUnilPAMPUUc5bbS9yh5QXo1CJeWaH/nELEhfw5Wzo
Lgm/VQEQ/WQR9s6wXbUMPmSnN+Yytmm67dO05XMcNHVQRfevmN+Ixm9J0rVO2hAfmYwOecXLOMHQ
2NslLTFkD49+fJw2bsU+RgTuXVthlxoR/65SFffH2RVgksf8Nhja98aR82uCkjzvHRRPSPlMpyAv
pMNtF7oAycBCs+YIbtMGZ3KKUIHlg0SX3jPycgh95eHvpDuWJ+2GEJhrnZz5BzyEhjUShi+/c64s
KSDSqSzCXSGT9GbOGTiscIzo7c/vmDbxsK9dvMSZ/ppHYrqkYQA6lYtrszipxrMKz44nr3NB5y2L
HlBAOWsUqKW/DQc3YzcGPEq6EHVNi5Sjza0dT0axnRZWJ71/BbVPx85Xr2Ppvtd1SrurbMBMKSSV
wP6eWWFCS1LEm8ka78eiJ/2uNVz/TrCrW9luw3a5gFe4BcJJo6L6r44VHBEWsV6t4WDUH0qLV3Kp
ubscTJahSffCJDw71FtVA41WY/FlqLL4MGbI/mFurzrhPprCmF3oa3fTlPGr656vwzATS3IDYW7Q
pfwwJS6u0Sm+s4R50eRHera7cxND7kxVRBRxmlQPPGLt0j0ZbtktlmsoWfUrMSEZSQ/AzOdixEto
+iNeAwSnqmRtgWIkjMWNauBjwbq7sRxk/Ha5KwfBeubTOCHVaY38TOoWfkI+tqmfX7XJ3F0SmyNs
d3IHNb7paKy+2cX8bRDpYZjFG0m7Am9gbOdPI5mYG4JuWZ3Uiq3zZ2tI0KBmQbBONJGXLeEducYA
lSHCwofFChoPoeHDqFRHiR1gt6pqgixwyt/OIzEcUwNScc4zvZZ1RxRICsSjbZY11nPFEqx8GO2G
bThZHALCKW5usfHrNZwhJL5LuorbJNvGXnNpDOSQDPL8qpuwA5Z5Q/XrQkglQTa3VQdFt7qtUtVv
gVV7kCV4K/qnoYbJnzfYGDYBOR3ETyAx6sRVRjvlwF7GfDcu5iDcmbp3rOk9IuQ0uqbZ6bvD7GQ8
ZJEYWiMK6fpqPC+iKSRwCnGtSPt23ZhwIxKU4zR9VZ9M1LJ5jDOJ5bm7AFK9BYr7lRS514KImp1y
8eH0yMKkLu8sr90PIYTVMeBAp1PbUCPi/+ySYeMrscJA8UHHeyBrq9+2KiSosVWfeTDcU4u+w6yu
OJN4ckdeDe1tmjaItx58K8Ht0CnsD7rZYVpDoyKIdCnLZktmzY4KHSFrRvogIuKB9T4Te5Agzces
aTFkle05Nl/aEDsACYcrLQvKygjLURU5T3bMaVEU0LYXrzqrtOhQymVPdBWnZeqqrVeDEOGFYhaW
M+eYewiGOgGYdo3k69gt5gNQgjB792P9MRnNM0Pa3q6bU7z63iegrjNEO+I8wjTcFgV4bzeKLraQ
zU72DkwKfyQnoggfijq7TfzpsaYI5vzoFT1l8DZaHJVjy5ietQ+xLAYZDrmcjQu8VD/JCfqbzdZ+
auW7JA/2LJHpNwXkkrZJxk3j7EyQsat0gWJUFZVjxeOn6yEEiOG7LO+XPL5y1C3c9942stw19Dbm
u1pW8KkRA1cVFrCZvT8rj0PmvGfjxNa5wkIONpmY4mYLUB8Eoh+tCGT+Ojq6Xbt9fokoBNfQAg+l
h8BT6drjpDXxy7Lvm+6W5FkCkKYgWueqe3AcviaBw/A/A+uoQ36KznbB0qPCsfhyQEMzVbfE5uR0
6x6pmPiSXKkJUSQvULtfdSuutpvK3M3jIUwdRE+pRoo0xuTyQrlecen6vP/ZLQT3AnsA7TiMVW+r
CnXyr5LcUXxP8EWStKGM+Ub6Co/6gErZx4xDcBhZC2v2ZdT5ukgJOFTDysd3xR7oUbmIA+urfiWc
Y4wokXtJQTLtMMDus9x7kaIFmoGVuhUHBxef547fWv0FZ/+7FWSUJz2pGFe5wDxsok6dO5ngBU8I
+60WcUlacGaxDUECvPRJTTF42+hzadc/RMTxPKCBTqeAdlj7697PbyOecuE1HiML3HtoEjiGcth6
jKcP2NIx5NnBI1GTm5yI3Qsj0OkJFbnY0ltAoQuYEsmlaa9ZZCj7rCzdCigW6JOyZi3nYB0G6pWJ
p43YAkkv64Jwgy0kP4gIZRrUIBtiamltciSD66bxZnhGibNHoPZBzLm4cQnRQ2CWnkRCob0JvJ09
tu7KsSt36xMucsvXSW9//i43ZXobR8W9nOPl+J+/73oYC9YyC06dKqGjsv2VILfxtz/+/Duakhol
y1UPXktiAwcFms50qMrGvEGYJ2WGNKuCndOQQNNf/679+Xczlru4xHVVmTa6nRyLdLXOPnlNHN3+
/EX/n9+5MiTfMZrRs0f+s5zcLyqX42HASgw9pZtIvY6sCzsf/uhNDSnrmksImXgg2BM0ZInUSY4c
aVfVQ70ChVIcgPwgyU5nnFLeiNrEyq7JxPYrXbHZeEAkdgHMzgw8hw2lJinq965MC0zqULG6cHzw
p0NAIBZPawVd3LKuEk5qmBitydzx/LZd78SPBFZ2N+iMZHWru7l6E+KxT/FiInEbKF43nmu9a91e
FhWTgxkxH9M8ZjI9PKVpdDfksb1XVQz9R9wxlInWyUI3F8B+Wa3Y0ma7JHVQW4zzJ7gt3+aE0Fna
kx/D1TThqoYb6DpjvBpyrSbeFJopNXG1fKZ167XHjmiuR1+Ml86R8f2ADEgk8c2E1JkAav8Gb8p4
uZ6UE5IRntwRZW2ZyrMVQaLwo85GKU43WC0d4b554ENYBk3hA5bCOlbedUuy3KJDqfY8pIBXSW6e
kKj0Rz2Ig3KI1aOJdo6dbTQB2Mv7LKv4ie3Fjef08cX3G+vQAlqE6hQGd6i9S921D3bmEUlNaYH4
XXhPQvMwCSNoS1ZMYmanC+LtYObmUT4dQK8XhyybA07s3uy9MqCiQdAo4yY6kXWcHtGdry0cTJzQ
C178Lk72rTNW9zajspUhX4oETLhAKWR+Z3opYvRDrDf0BQzfk9s0dzoBAF+1CHYbz72Z6p+xpLxk
3ML+nufmhOXsvrQ7j5B0Xzzo+DHL/QayTxK9jF1BYKWIv6MwRCTK0I2Ehk3dwAu1HPT03C1fK3zR
APPR6OWmsVBH5u2h8p5Tr+d4n8xCcvUKP1y1wzLT0nsn7VOeHnNHVWcdV29t03Z3kG6TwzL6KI1n
nq4wGF6D0fu8OA6yt5ZQan50co4KZ9waE52qSZ4oVHFA+IoAukC5Z1MCwqa5zUC03EzzvbNIj7tx
irasJINVULuwTToRrtkIkh2q2/mxprzv4Rqfq6iCc1NgrTK5PuD4sC5+Uz6R8bsLrKohnYznP77S
4lIVzE+ikcaHgPUXnGbfLN9JEFX6j/Ok2guCi2eMJOIsDLx/lxndqV5wtSOwfxRSklvh+5uqEWr9
s/l0Kuiz/ejeMCmK7ocuItelhFWfyajZF8wPb2p7tG9ylYqbzob7zD6W8MLuGon88y9//j9Tqccb
/6nEv2cpt3uIr+nU04QyKmEHzMCKEmA9YWiZccw/oB9C9ZbqK+UrBwoyIOG6VOgfsYBKAnAKVY4k
xLAJIKqN6UgZ7T3/E3SF9oQD9VYu4Haqspq3De3PYZrcT7ARg0PTFvPGq1osXdGyrydivXyHHTgv
nb2WM9nHOqV9zkOHqLOMGIMufowX8cU2X9IpHNBoEccFavDS2RgSPQ9HwlwbC19piK2zpPTkwLLp
Q7cYlGTC3cir5ZAjLitKQyo7PzlMKcC3ooLZK1EQe3gPVHnDOh8hb4IlolDBZmjvAhqy1WTmHAhG
Fr9JN8aIYVnzKU0AycRuAA7Ock5ETbhHO/pcjwN62+sv3EePiMHflOVzkvoGlrrNqGXxmdEPEzP6
n78D9sQMv06dbovmktlpHxHpQNO/CSSRPcZzZ+pyzbuS+4w0cbKSNUrgMtXYaRFdch7H61KOvh8r
hx4qazP6AjsKcC74SzAXxjKlwWB+4suLew1stzmabTLQdkEsjgXUOgSZeX7sWpoQZ3af5sl96yJP
A/b4eb6KT1Nj9J4sgYepxaVnOK63Rpu7JI2YSY2rOOx4m+UInnzAAYkMHyiJnOj+h/QUy44aT4ID
ioePolHm6GECsgAacZgv7sYt9DHLmEY3UfVDt5l15vQ/MIWDPTGoK3NvT4IXnilXTmAeW5gKdfBc
L17ykOCAISPoY1CNe6pmXrHRFuizntORlmxl5210I1xMAXVBgFZqpVRZZVqtCmjZB7rYCPLAquHk
XNUJZo24MYj72/yGQRP05R7t4k8LnJ0Fn+UIWGnKrSfT2tcJCCLnyAV9wHDfj/qIPVkAtIEBVUBU
LT76+YiCELYGofDeyMWdzuG4GtR2IGBqhcsj2w05keUOJtN5yhpELYzBZmc+0XauMMks91IcQcl0
e6b8+8hV10gLFI3L0Fz9u+lCxJnuk2A7YJNkDOLG+wLAptDEx6bUJPaMhU54C4NNS35NhEMwTt7e
9KotjrkRG5a3yOoBSLNS8NdxUbtbgDmM5mBD0Dq1LmUo80Uvot/BdfFuMyQqco8RLtms28kUBAHU
37wMm0JsHpZ4Vgf4g/ciqvs9yhnojKV/mxQ4oionxgVtEQJSTQPhOS1rbFIHaph1W4Yh+J2TYhMv
NgkxJIJY8ACp6sgtKGv3o1HFsCP55kHSZ9P4wNW3KrJ5dEuUG12PUIdQh1+LwJ62jYBdwXAgIusK
mFLFuQSX0iSIcGEB0FfzxVimIAjf6Lp6GMGO7UT9vWMYfnCDifBlslsK9zFSY77pnfC9deHURPjS
xhA4CYXfa4KeB4wLxbXKWaU1Hn1QEnsnXHJElTPljUXxZDt+tI3c8OtUQKhIR7/cmZYpAa6bhInS
BIgfxxgUJWINbEyXpfwcRhGGI4gAtZxrwOl+tAF9ITZVkHAq0K3GCQa3LGSZKvEtWw22zNLk24W+
veukc0vM/Oc+lmw8svYxbYe3xfRcijg+qRYa1k5OMtXnsIQnznbPTxmKJKSv2F+WNmGEn4D6zTPI
mDVy+CWADmpV7sbDj3ymgXfN9BbU1xEHG+nNRExo2qKsxnxOmU4WUGrv2QjzxMsN4iwxXwQjCsL0
5DMBhTluo/yzdkEOJFRWq0JTNAc17tsERNwmy92HxVKvsw3exFW+c0JUiMVOVVvcDO2aufO0mUOU
w+6VHyusHxoH46aFVrB1ZwWyXQ2MPMQZE5zcs3zljJ+bdyRi3B5+926HnbMxPcixPkXSjYp4l119
Wxj2QZxQgC8jgwzwQM20PFtF9RAs/j6wUDd3/WSfmnpstrWazf1on9NrIcnwC0plkrAjZarNIs5A
3IhE+mRo4c9TtZFo5zYzpTcAppSa1AU/gLImxazu6rXlNuqkk5YrqFm+elHfPxOEpu/ceLxakqIH
p4M4o6cMmJfPYrUNW/cy5ZwJoVWne8dinzzZFPHkfI9YKRlpYCrbDcURoWV96Zp9Gejn0ve/ubg8
Dv7sHZqsB55TDauAOf0OikeKiYzGonBon0SX3yXLeC4GaZ4ISCGHr+w/LfAfz7Eq/QuuDOortZkk
gPtlAO1fexRKNQg6Rk6SPtihOypqh2ux2Vadyzp/hhrL3oDrbxDPJP/CacSsV2b1yRpV9KSX5GOw
AOTRNONAqsytJg58PzvgWey6eCuXkRYj7bqDtHyoDkBeo1ran50I0F8PesMps+5QE0A+ZFi8C2nu
SwquU1wyeVHBS3VddoRO9CpN9VJMuGNYrkUHqtI3p+KnqcZhXPtFwcpoWTrAdl5JdFsvWc2Ke7KU
7H3pFQagK+VKgrtIjFuYT0QyBRB4/QiHX1kTz8KoCfxVRVgwn+Jq5Bt90lH5XnnDm2rsbA+94kYT
WnPB7HPAAJ0fWx+XUYUDg0AvuXdEPm2l5gnNDgmfZ1x7VBN1dCj55xAjceGVA+6JyfY7ZlaD2KOL
+c4+GhZw2jz4nMV76eOonN2mXtsdMddwtFNijubbIrfgSSUwPFuml4mu2XAZ9RCJYu9KOtGiyU5M
4jc64XQbFMUP2dlUW6pxthGuB4pesR+S4HFotX0KI4nR0fjuFmHqumuKm1JP2CJmuCJeE2EABRQG
V4q1JPtwERMiGEQ8dMN49nYycb6GI59cjDgix9CAziA7QnoiLSxhKcpAN9N9flxGrnaw06jnmUJS
QzMR3HRpdwgbKz7JbQUe6hpflpom/lwP8DRsSpGKzc3aRpe6HRcAPY2HH26w3P/N3plst41s2/ZX
7rh95EBdNF7jsSZISrIkW7Y7GJYto67r+Po3EXImlbo+N9/pn4YwAiUhEAQi9t5rLuNoFaG20+GB
rwdBeZQn7OoEPvqUOh0q+uZz4+TFflhyg6aK7MUKkp9zDCKvGo1nJOTqoXeFbyL0Ju4ShpuunffI
8bNzs0ji0BFCb8bc8KgoqfIQ1CBJrU2DKSYZIWpHbAcXi+JlIWqEU2WegRLaG0pUFuMQ6j9hFxxw
sir4lm4B227QmvHypnpmbUbNQemdmOwZvMdo9LYzmbWuxSMksivu0AhvdsKgCQLejvoKMGSU5iDN
tzFKLt2ein4GVArDolAnJa5Qp7QmNs4AwYniHSLFQxM65lZvUs93CRjfUUT1qFKVtliQ32Sjqezc
jh5cotfBXgO7YX/WpxyeDH2VM9oJjph8YZTt8nb1sEprrJ+1W2jbxKVkUEOLFYOXwnF4eW0At6q8
0ecFejNkKJIYlqJzHMiPau1Zb5pmndkhJbR9dR7s5jLUQbfDWupkDmV2UwtwMq3QHCIHqNY6asnB
Wkx4lw3IIpywjXh5zRpy/vqjM/NTgW3ysVL7aochH/FytT3hR6JvSuoyNtZgiZt+cbVvk87H1BmL
kRbWsPBcsQH9T1It7gFBVIdQ7w6GV+uMcBUMAujKkXpg7Jo0MN8cED/c2JRdtWjDV1FCBmWGu5tg
8ridE2e+Gy2VTicAw63b12eqFrptYYo7xS7arcEoDA/NisIGB3sbrzXzG2zS5/2ANHrV6M606RJM
5ybDDfx0+JSs7VZFAlMqCSacKl6LExUk0eBA5qyNnW4Sdp8nMjnVQM7EzYf7kFLBh9zTT2nDdash
RvmB6q2rqQfdMDzFXD5c4sBhVwIMQOidxsn7aInkWesjvGlA5+NB83Yilw1/XyGXIVyueSMYE3CI
VNmaFclo1K9+HOqlnzgWdnGyKRfKCZLKZN22Ngqspmj2JSWaQd02fqInja8IDQaTnL8uRJvW+DXv
Loj/S1Nu2QbcZ1FHkj13HMbfI08LOPOL4nM5GjbY+JnzmkzhFy7xOs4pkqcjm2pe5Ee0B7xAisq/
TuphRuJznXdm+qGxnXxXkqj2a/49X1jqfTPOGApapbVX9HYv1103UOvAZthaueuWlMzr2WohkJWV
PHE5wQWl8Z1+OA91nNCtx+sA1DeT5bKP/PyzPJ0hkgU4WxjqQ50ieLaWOS+ldg+R7U6uk4tGF3pa
G5oPMJ9ynqD4AUEoK48xEdaOILzI96UxxxhSkWat8/CbLawfcvd0+ZIq010cEh9boASOPtE5VjxK
HmSV3X8kPI9z9fJ//vsb6OhiE7ddE3/v3opxdIOUubxUrxKZzbfu23+9FF3czTffcva8eRn/6/Iy
xd/L3+z2S8OjqcYfqmraFvAyBBpAbP/7Tw2Ppnp/QGchdKNSpYpyhVW/NDwGGh7VVCnSobgR2cRS
krw8jZD3GNofhu5ptkv5u6PqVKH/Oxoeqvj/VqproVYBhWu5FsXBGkLl99X0NQA2sRiQ0eeMgRra
dLiNqgeolk3nxEUyC+CG3y0ZZ8zpbI/heORoBCZzXvJxi/VdZH03iT7SBzqXYzP5bWSPrxPDjCcf
J0hzq+Tz1xxQpW8sfBevqPlByWbheoO2lc0+KIBqLevlJHUCnKZTxnLtEJZ+qWNEUxn1XZ334y5x
jcKXE61tiTPKJkZPxTHOfyA7wq5HwyRLTpy/WnK2z1EYzhqc34COFU8EfHPwyoJOomE2DxSPZidM
8riYvy5jtIKhvGCymABdZ2XL00jwBbM4MCTCTmaZGJlLveJfE6s3I7RO1kn+XK8PUvlcRTEMcilu
sWXnCVcFFm/5EDOp1wfZUEQ8zmxlIKw0lOV9prXNLhiwDFyZA6aWr00HDtoxne6tChcpyCHzryed
fNzJ2SROCpI6ys8GIsN4ChF7EbhwBqCVSjKdHJfsMhFgzE+CjcBjo8NrQ+kNyjQW+43Wyy9d1EMh
UsPdTEmSu1h1OItpBxVp3T7DxwMm5J46RPWg4fDRRwzLqqi5wTDe2s+EmNQqCe/A2dSYg4jFJsRc
Wv1iHTLgIQL6cessg8JmxF7EWIxGlMVyBH5ctjiIJRlmRMT6fn1NBLM+ZqKrMS0pdPOT/P4o/4t3
acvDsFuM3emk2R29nLGHRRGYs7lGFfpC0VK7BVfV+9zP+MssLe+v1nWZUY28na7zcpvr7HU/uQyY
BMYxwCC2VC9Uh+t2/3CY96vlYUM9Ij4rm6/r0xMVAs2bc7Xkyb07Bzn77y9rKs/CJw7+3PUAeaP+
ujTvliGdF3vFwpbQ2b37qNdL8O4yvZslhQfhqsfvSO4cjVq1b1r8FpdfCgnHXxPoTb9aqXQ6us7L
bZoiSQU2h2wk17xuJFfJeTMWe1RYEVz/DurXbw77btn146t5YZu8Wy1nr9tcz6boanSEvPQ3chO5
4nfbXY+nhL23o79+vi667npddv3frsvSVr9tlm7D67+r287HcjGtihbvLAI8PDqkp1W/eHU1+mJ6
9b6pL7Fq9Ca3EDkYT0nHLFKHsGgWGy15jOvR3s3KY6XS1Euu8aTfl9x8Xiy8Ory85Da/208ue91Z
biNP5PUI1/nr3u+WUaylH9NGLY8jXWaekF/N7ciw3e/sofJjL5sIYS7zcWbjgfy+ac10urJseYy+
X1X1Byq+9q9ObhRi4WRZjFQAxZiltMszH5R64TfylfBmo1BuKtchJsr966ZytrdNbTen1k3SZ7Wf
LRPXcqvXCUW7PKE1pcEUZW4/yBVyO9myWuSIVK3+uYvc+Tp7PcwY97+OSjkpCS6o5FS6cXXyoh6o
UqElJ1bpAXx34du9WdG1WKykFL/3WoqD898nv1vWpTx3qQTvl2syyffg0tKXn6BclorldyPXhNp0
qMxBo8A8JQccL05ys4tcQSvim/cbv+4nlyryp94t7l96BueU2llkEEx6CpPWeRUO627pjNvLy01O
4qUHLltyBZy1mphn+aQ203DEI7j15QSRy0h9Y6K7W8sLP4OcokSrFRHDRkPxQxXX3smlpsvUSIA5
Iw8nq+fxR0Lv7UQuAxX0rBaTtjVjXfiTEwh/WCak4HAOGNoj8IPOT5exgGwlXbAaTCz1EOBa/rhM
0IPMe7u3/UjNsR6EYEfw2xT3TVCCnkpKsGbLty+/33n5kvHl4oaRC3t571jLSzA7iSyM2d/QKaop
7AovpxEqubwS8sIEJroObNOxW1JNKt89ExNgWpHV/GoxMCq3aV8utYuL3AQRCAMpKUKhB1j6BEOZ
j4CAjEhgN+6M3aw+tRtrMsX4wIUqfctQMDqoHFIZVmMAzG6SpRJBKZYyg46UPnkNkuyen8EcplJH
gZjv4o+gFzBwCYtQukmvzpS9N5Tb/NaWebD2fy6U83KNnBTCo59X6ZlODdcU4Ni1zF/Xv9lIHkTO
Z5li73S9u7x+jqBnuEFvgwxIMR5cbcx3k9IBUsZYFsefZTQpJ1OMwTgRpIOWH2wttPACZ72cGEvP
S7YAK1INL+flTtdtOkVlzbvNr9s0hI6pZFeBX8YV3trLRPRxzIt/aXKXMeatlu7ub9fPdkgysATI
824bufX/xzK5yeunyF2CePwResAmrx8nW9d/dZhI8pkzZtbyn5JX6/rvvpuV/2iqYEXzoVteSNfJ
1ZlRLpPui9KHUesCIqOTzQ278LNfHRqv+8kWUFrea9d9rqtfDxtnRnF4txA/Cg737mPlNv9ymU0f
fm1kZAbVEFfzhjtdThApcaj3TTkPMvnXRu9XU+3BV/mv17856PtN38y/Nt8ce9InfnUK2Wx56P+x
Xm4qUGkfW+3Hm8/4ffP3n3Q96XTWHmevSnZvzkA2r5u8OYRc835eLnyz++v6N6djZHuzZdyVKKn+
ZpL9NZuXydaslfkgt7guv+6ATBw/CIEa7K+dArPTfR3RBjStpSnX9JmrvbbKmREi0sWZrqovJ9OM
FkoskxQcbbaSTblQrs66itHwdUvZirJo8a4FFJRcV9v9MliW698cjoq/1tfHCn9s2ZTrXz9JzieN
eBSVhwlZv8C/r7vL1ptjXk9JHl2u5uu+V7Si22n5BO600T/J38r1FyFncfPQisPr78IekkrdXrdS
8wp6fEwvhNdp4Y9Dw3D41T5yXPo614lbYP3gFT04tKk2eRVhxOAn5F5eJ8qwVHjJ+VykFuDXZZUH
0tyK/clbxrPZ8psxl+7ZtHTfrrP5tEsS33LdYj8rfeu3bvSVvg8RhNmgBLntX+be/BHwIs+g209p
SdGT9hDmJSK2fvgM1Tc/UTGi7TrNxMnIROq6vK0oDP5aeievWzJdy38nh+/XiRzhk1KjIB5m9Urp
MVVWoTs1aUgHN0pxZEfrfbQJ7KY11QeK2u8B+H+kOhey4XSCobFTVbpe3Dtak2dbl7IjQSEtEefb
69hVhiJkhAF1DplumySEN8KB/k/ATobd/iFgpwED/9/idf83+/b8Lf/2Nlj3usufvB3zDxglhOg8
V0cu7jqIyX/xdlz3DxPaAbQQd5FkS+DBn7E6i1idYxGmUw3TRo6MAP/PWJ36hw4dB06ODZ1RNTzt
34nVae/04iaHcY3lNEBD6SqMmb9rnROt0s3WMJUDrGJvhzSCgiDhYRIzlgd02RpG7gfs6pC6LHZo
E0UxpMWDdPPmmt29qvj/xtn53WksomuPs1Hd/4FLoFiJ6qEluVtXZbWaM909QdR9dlpcV6kXD2tS
VnFb4XWfUgrckdbbRBT1/wPW4L2yf7kankbxnKkbqKuhUPz9aiAgSFpvMIIDJdjoA3BvXMJ6+nGR
og4OI8byc2oHd3bsfc6w7YD2ST5UI6lJWEvZt8YALDZGNPAPV8c0/87GsDgxwrY2DCJisxr6/uX6
vcHdgHi0as1pggNZzGKVq325N5P6Visj95w7jNnQ0k0bKL2K3wgK0p2ZOp4J4Eu1qtseKPeA8AGC
E/2hHoZ8VXpnbcqas+Pgmhu4FMQW4oDB0B3Oe+Z5/muSVQ6UMWoONtXs4u4+ltZiuzbdijqmik2Z
n4I6r05T0JBYp+r6Es486+xSfVFq1/bND1Z4X1thv/Ym0viLGxLVXcox1IqfXuBOVOmR+gKFtm0R
jjh1dgm0jIiaijH5QGLtoubtj2GiZEtQMsa/XVzURDy4ZRPslPl7EHYMvpJyN3VbJyR6OXZ718lK
SmmGU5geNXdbxgNDPTs3drVS3zjJDyox78xkRMiGRnJPQlusjDqbT4U+PoIUTnZu39vb1jvBQV4n
ul6c0cnY4A/gh8A8cDFZPJdxmhybqCDlSNA5nV1zh18hRjNHN9IOWcJppfnPuVbzo1LZNRRl76Vb
vpAimi5j/JRb9syIts83IhzgniY4tQi8vcaWsZWLUC7u3D3P8GBfz/FLkUNupNZvi+D1J1CYu9IL
72oDeKIZ6KtpqD8kDwh7nkcnJz8+FA0vR3hthP5v0xYjvCoe2QqMZWjNa8sAT+yAZcPkeI/QGGBe
TwWogu2X0eh3IgC6VaQo7zzrQaOmh1qE5Dj0RGPDoaFkBWcFKx8/ujo2asqMflKZQgpTp/oZod0u
cO404XwNHaHsSI6SZo6CJ2+Ks01Fv32tGOqHbupunDR70YihIpA3IMzmwlm3BnU46jhEm8L5olUP
MX0OAhFzfJuoz+FQGWvS6I6LGCXKEfOqk4pt2vgywUa3KhKBbesxaM7pXiRVlu3gTOMBUEwXSuZQ
Ioa9cWeSAtxkDYY47hztpwZCABGB73OoWVRNaN26nMefma2b61SbA8bICqX/YAgW7HW+17CPoWAh
dDaJWVmXImjOVjoGm7gGMVppenPwMoP+gmFtoiVIoVhM0BYRe5VNNRl7/zrJu8ja1EkM4HxZoVj1
8xxnYiuTftWELjpsrV2zBADkIuQd9H/kvJx0ffGRUjrQpX9tIlupTBouk+sKuew6K1uNNYl9olgH
mYIoQEUT6prMJypk7a1cdk1QmLpAyTJnTzgsU5IhezhjbJbt6bqhBh0W3r9jv2Y35DYIBFAlySa3
DLBALim1D/Qo13LH14WvU7lVTDJzJUYIhHL2XadK2L1rYJ+xBNHenMlMH+kQzNq2a1X0aeS2X8/w
em5uqBCLe/0cuXSWJy8PD6eeE5PNWp4ujxAkxYCnTDtD85N4L71B6L5VuD2VUHseUxBoOrqefUgh
57rBc7CLQneHq9gdriT7ES7bFpuFTTM1ox+RyYjN9kfe3w4BdXjQ1s5FbpMcKoYPTi0+mUb/kwo0
H6tXfJAtpLPIlHB5ojLjYIhWrPhdqEeFBztOSqF7kzXNIVBRBVGNvbViTGUHJ7kHJ05tj3EbpKp3
mOvugw5cZY9y/Cvk+63TR8bKbhtzEy3GWRbd873mmjdRMQfnoviqqe4Fug7o5oQoHs9vkNFe9dIN
DgNNuzkUBsjaQG/A71oJlmOq9gAtId6XQ3WjTEHkiyg7msMsHnWU/oHSfm+dmZovU982xTitc6sk
GxPWHwoBpHgK8KWGi9CvYgP/BFja1kZ1ZoU4eUVpowC1oWvHoFsKWUa1BbjuqVT44IeBScS6iWd3
68S5zuNX3ELHfan5/X6pe6rkkDTGiiF23Y/UQSVlx3a1wewj2egRdQ49JEFR4zhBQFXgYwmFnjHR
rqZ0Xe12OX7QFPbHuECW00dEw4sonmDasIgleMG1U2TdOSI8jMBtqAW3rF3c/2jG/MUU4nlQm4+W
0hSQMZz6gFz24KW86kKUULd4MuMpE5JBV/uEKrSf9PeoZkJQWnYUYA3RnK2B2X1rJ0SaDrVca8OJ
yy3sY2wmGv0EDpGHsepPLb+wBo3PQBH4agBqq6AIoSg1qVf1gK0Yhe9tdueqYP9h3pR4g0U/45IY
bq2drKb+obnVuCMXuK3qW6jSn2OKKDe6g0OYU/c+JjdbZ4yNJ7v/VgyxftJc9G9xVk8HpVRQKwJT
Hcx8b2jgIQrNftbz+sWeJh02dl1vgYNC+fWyDkTVSbOnS+YiTccK5YawGFRyC0KuTiBvJAoIzgtT
LJU7QKdapXWMo5ZYh9nSz2k27+liHFRCixtu7Ftbj+adGtLfNO2wOujlTtPxsO2HaRvOEXahXarc
lfRmoBC/UDzjrtIgFLskEDsw9F8pwRO4eUGFCaMPWZx/5yd+HCwbYzUHrFBl4cSVI0wsPgYdSMmo
bB5tcKnDPZS2rTt193mASEhp9G/NUB0MxFtbBRLGKnajz0ZcreHa4XpTiAmf09tEAJKpBxSSOi8o
quFSr3bXlIZnqOzCOzWCt2OJ+8E27qlE/jwGYDgcdDCnKEh2yhA6a92+o+eHGCps1+BhDkpMqIdC
/XvgAfnOXsi1ijB+AjPh3tKxoAIwTj2itx0qvI7Qck01VOzIq76bBUVJcDA6WBwoJ+ulFjiNH0YP
Lqs3QFrpKWS82EZ1O8Fq5A1VR8izvK0WYuY2AZrpfD1371ynvmttZF6TgrJ1Tr8APgIB53xqUh5N
HiXTg+LXLo57ApnMFIdc6Nn9EMBuAKz2CA4p5PYALd+EGQ4winfvBNR+BlGEc1TYU31t8RJuZqLA
JXVvzvCEkdoitaJUEScyfhwZ4O961xWAkfDpPts4fjiI0u0hxsBvPtvdhGeoop4LiEaTGHpym/e6
QCfpQiiCK1J9rYwU7IGpfUI8gXW3aTw64uTGJJTjILqoOD7ATnlxJ/XbPK3Rxn8EjeGnZnNj0aWN
khIBY04hUTKfTc/9UYz5U1mRnVXjg3eae4K/du6gKgm97MbB7p3yTBzhb7LaNrZxMTOaWtbIZa+r
tcymL2Wj2S2rx5qXzCEb9M9yq6DKqdnqYTwRkG1vIKTDelC5bTrd7fhnwHUnaV7ciMKbzzp6BBHl
881SN9bpSr7N6qzGZ81bHKdsciVNxa9Rx4nAqT1qz2oqkkFOrANX/ekcBoBUZ6RBKLXi4h6h9DGv
WueCYti5jBo9PdSh085Be0qGCYG34JUWqNV00ZTHmAKrm2w5E1PtxNZug5ynqsPlG9R062EHOUJp
2FS9hZtI/DPsRHE7GSWTCfS2OQzfKJQeMDLxMr74ucJ5dwouvTMbF2zayOIYl7JEeaJ3+cWr9Bfd
GyOqQ6avSmVsMkyTGCIF56Sb3GOulndEZO19UZiUnmKlrIv+xs3TeIvJ109FsW9Tx5h80YW3o24Y
vPQ6Ax3osHKCLLs8q4if2aU8ohE96pT/EpJqLibWUBjLqh+sTFePTt7m52pGiOAqLfs62EYtX2KF
5mAXUueA4R++c3OrzVu3xnO2sobjjPo3zCnNV8Cj92YNQaGu8ARsx+IGGPRYBOlNSw3ZQZvr57gM
fcPEm5Wq8NT3JnEvaVv4AZi+RpaKYvufEQoiiCxgVQc+JufOQslQ3oBgumgUqdEFt57qguc+bKID
ZTGbsnO+uBbfCub2FWO/ebjRG/U4UMDKewlFi1vcoqULjnhsN4BqCko1RA3PwYMQrc0zzoxlffLm
6Fh07niTLRNPH19GF6F8rnKj2+JT5s35yjokVPts7I6ei+mg/VSDoMP+LH72wglIWwBwx2kQfGdq
BZVIUE0z3VneM8QNbovRl5NhaSmlg6JJNtteExoljyw1wt7lJcWIjpq7aqm5k60ksgksXuflQnTc
JLhkM5LrGcj/2v63C1uEXClCtBXkwvFNTvCa+rrmBN+lCOUmzZJFlC05uaYSr7Oydd3XNXGKmzKs
h+XG8gA8vy2lc48BtR6UkhDxk63r5F8uc4slqvy7/Woe/LFdppvAFAhRlyPLiaMnBJKv83lNCFnO
vh7r+lGxrM+Sq8zolAeDeYRk1qlO8rr9m/WhuYSX5aapLPC6Hl8er+9xFHdnHfvJpoOWt3xmWls8
qGUzI9uZhTpFOCq9giC5jZQio+Np4EpoAeovQw3+G8STDuwKVgZVdkzCtlsX6YBGyEEnXvdZt00R
dEcwsuIJu9kGFQ7XBlsmOy83DZXs2FE4WF13ebur8Rq4uDnVT2R2qYJcZgdof5dYwbBciaxpN1IW
c9Za41OiWuZeUPcEByTQt2aG4dfGtvtDXDTakWS0cXZwkBdq8+DgEhWZ8EGwSDknUZydqVqK1ios
hk6LFnxMOxzdRr1NHK+jZMqam/PM6S2+hNFu9g5OJ0q4Qv5HBuLiPBSKOMuWi5ZiccTlTbusoDJK
nAsDh2E6D0eq7H5tFgpNnA17bhYlSwiGB7sEzkRYX1DUFJcEy3AyEIwJ2lSloB3BkNshg1Q7/AYM
W0c8GITnbploxC7ahDxlUtfaKiIwvcFDVVEuOiMVPwRpd9IBxvNi4xpxQIbzvF5EOZ15mkKBD/PH
Wrccnsts0YTKeE4VFHAzNWuIx4AvKE6VM0zPiDAAj3H0prrAiMvou5H7R07xPfIw8Qh65OteWx/c
yDzlQrVOykB1e024XWRU6Jdegm5hir8F9VTuuiT+3Hh2vA/dUj2rmaueZUtOjHFWEdWqYq1nBeMl
TIiJ/SgGXwECAcye5VbV7BU7IjNLjs+zTnVe2CdgtQdMqJ3NrDnfQVmYZxxQFqeLDt8O5vrlTmF8
QZzStAfeVH8uixxCK1jbtQPUjYJebyJy8yxvLNlyhzHcJRYorF7TZzqO3bkfe/tg5cI4e2Nn7NMk
eRIAhapNuJ5SSzs7yyq53h4r4+xiOhOhPo2QCBOzHbehCg6Xii6/mku8vsm6rxwLf6qJH8lZh3x4
lq0sdF0GYOipvLzCBeLsdHF7iHtLqTeGpRRbSG1P+KH6jY2dCwyqGbwAzEBbz9Kz4XRf4Ed45qTt
5NJQmRuAGUiDFZLIZ+evLeXmcuK4p8TuHwl0om6cKRQxhtzbmDNv4nj5sqLc7Nbucg275aaXE62P
wS1qWsW7tWIgaCUnEY2/JkoMkIceEPOvTSxU5mXUjo+xIj7JFf2yS5n01A282VA25dHkejnrqHiM
GKmhvX7MdcX1U+Wy66zX1cbG7OnyXpddPxQyRO7P/ZORgBvGCgvZg1wpJ1VoMwRAff3m/K6fKDeR
x6zlmWcDkbOAXMBarhm5uXCdV/fX7WTr3em9m5WbvDsN+Rlyu6GLv2M9fGkoBoFOmKFsgSCsWFX6
kPbO2R2jfpM3QEJMyp7vSgLOB6MyPpeZqdwkjY6UhcjPll56vCYrZl08rLpGB+OqgASZoU7f1Uap
1iLFlgq/yn5TWJnml5munwk+3qE7sA/06qO5EyS2nlpHhdUOwwEtyndU+7j92Cg81Y6RrlmCVjP4
deLHjHRXNUAvWKAuye2RZXSQo6KwGCEF+BTVYCXWVdzBurY3e/dLUMzqxe6zzxHjmj3RDYajxoRb
l+voR04CGUdLd9DyEnenaHehmMOLCIqvuTq7T0P0reoiAFmThrHxKm8G5DjNACtm0aR3cb+eGTwh
4B6abVqkXyKIj4yKsD82awJJY298x4XjOwhDk0L8CmVUghl0B5SkM4cvbeDe5Ra4K8VchxF+Ton2
xDgNZToMa8F3tOV5jgl2CUpMcUcYy+6IgjryHgJL1ddlAvlZgeYHJRM/dDyi6Pdj6GTjphtACa09
89mqvG5dq+MREWB6r5epRQQ9Aq8YNuCLVNDf1djeTg2LirIbiQZPa81EHyVgjmG0rj6Pdfu1Uy3Q
KPiOYrJn7OLqs0gslCVtugdiZe+4SS7jSEa7NLHyq/V4BwnjFl7ozTAT0OGnbPrZQSBrZwgGo7+z
IVx4gJrSuNr2AxjDAFHgyVrw1/EtVmDtPlEDWKKmfZ7cWSDa0SMC0D2G3V+TAAXdOMzVY+fFfkf4
8lgCNF/1RdCuCX5Zuwj651qrSvvW7BkulfAIVmYrdsNQWfcL1bBoOptCaFAWyqhdAjXYJ1Vu+DiU
TTBLIvdUx+OLjjvLngksxjmbD6hn+y2xsxSLLSH2Qa4rqzaAioT1knKkQ4J1C6XrKUPirZpDqkrA
k+4ic8DqdhbKh2qObhA19kdQwkQ5enuxb670A4Tyn2bkpreqWQI84I4i0obNcjzusznswUdgOo/h
i7Xts/GZUR96NxuFnGvpR7xWjikFyq9puf+oNP4h6atbtv6/Zn3vXoqinbPhWxH/LfX7a8dfuV/H
/MPmricuQLWf6loeeP0/c7/qH5ZGqpHVOgoJY6Gd/8r9mvofLLJdlYys5hmGhbriz9yv94cDpd8m
V6yRDsQs4N/K/RIr+LtQw8QxzzRIQKORczT0H5zg27QiZSytyCuVmzqrHsaEV32QJw8mJogw8yhp
tL0dGLMlhilQTGJeTZIb9BS867YAb+LVTnZf6SsUv8VKdMjXPdEtRV8YYud22K+cSY1XNm8wHLHb
D4Sf2m2udNVmirBso0u3jmCT2kDnApLLec+fESKQN6b7aaQ/52lPRRAmVJAIKBkmcDs7SzFaMpQb
qjrR6+GYaAV35XPSDPGxSbHPtQhnidGLDkgwbfrqNgLHwoTBWqcY26e9i3yAUGWbhk+ekaH/Vaze
770Mbt5oJ2Q0EF1H93HSVBTxDBAQkgHpn/MFowpUUThxgWT7ObY2yV4eyBGOXhlaxrNZatCE9Amd
QZb5GcwDrM9HGOYDL1NiQe2uxRB1pRZBvUItoa+zhFBR0GvzRkRAl1QF5Sud4GeEWT9RTjB8N5SP
NniIrSAmturn2AMzQMBjiMxNbOsX4hdEURMcu0gwXFLjMk4dEGczPBbRAJSugHgQ2GLa9KbjHvG6
A/Dm9fWR7DCFknCKb+aINFfieX5pD5cY0COB2+c2aungDebFUAwihE6WrwkR9tumqkDkZCPxTrvW
N8PkpDujZTRkB8PaIeewnivec97iqjWoprsC16jsjSR+MnXLWxGsI8EW8gaPK+BqpcjHtXDaR1tU
J/KK4uBV7iEaKL4EZoSA9Xugld+A/BB6FPZt7zn5rUUvmIs6OxsqZcjptt1FUIx5zMrw1iJedEB1
qxOhMFZTaX6hLKa7DcLqPFVexaAhh2ToaGgpDKgD6PgNPGAeA0TVq5aSB+jrRPOEBQIhbRiJUmOA
AfjHyRuB6JeOs4VGmsNjNFa7oitw2lvMtXXAccQq63aT2uZwgOU2HfqMSJDrjMAHoh8NmegmDioq
YhG5aA6SvUJ5qVN4COkk9CWdBxkxNO47dxeNinNMiJox0OvPRRu2K9Tx1U61M+3MLkCwMFJbBxkX
zlGg9lPnc9fjVg1vQ++PiGwQbg7O1y6K0oM6VQxWK7zn2pqhnejUzxPluOuBwou1OdWw/+sfhKDY
ZWofPJBDoOGCrzmjtFwtHkSkcccV8cVE0k6Zu4PkPIUxq6vqRhuMz16TPbRCbTd6yCu5b5tjE+B8
12RVuy9n+1J+i4U9A/7BxHHWH+ZYzQ9hMX7wFHenalj42uAF2jkP91kcPIaj8uLGHkW+00iq3JpJ
B+gI2tOH2Y7qbd6pLQlWiLVgp9AYdetIQGjBeknFF3PnaiGZWJdsi9toxrpoeW7NRXviZI0PXOXn
OBn9sog10BlEnDPdea6dcl+SS7+lyOax0ZozqTGgiY6VbAiedqcu/Yg+9zySzTNhyaw6W+Qf0q/a
hG/byGtfTH23mW3IKDGa9rHq6i3P74lCexzdhBDJ56AmpxyCzCvXEdYfux7GGmTTBSFingKXcUtO
OcBqSlMAFrX5bNiZ8LU62hVk8/ejM3D7gXjeWbr3WNgqY1EntnZFqkG0M8FlTgwYU7gccQ3Pu4eT
thbZsKMP96ExwuGG/HEOMZ6HkWY6+1HEVPCg0qfkYKV7xcdMb71jmdf7yjulfb2PCHQrxB/WlreH
sqEfGl1s4iDJt7lbf7bcEUpoZtR7tE6rWjWeyqzSVt3cx7t+mKPDCGN5ZWlWc+in9NMQDwFYjxgB
EPKcLXGdmajkeuqs9pMwedCN3WNHMHKdjG540JD2r0UenYYanBYjyNtZNz84g74byxGGXAiUhM7t
xyoj8xuT37n/LDD4IMvTi61wsRXtyLUscB813ThTGq9nQ03XruobSUZWgMIR0/Ah9iQ3YqZ8Hv/D
8pKSGdx01vd6eVx7uC8Sw0w3Xu58VzxrYSgGqHhh1gPFJFbRmQFsJ+T6iAcUqgGEY/0wc+0ej23y
CgFg1sbRCAcx0q/L+Fl0YDshHT1BVI3prEOQ2KgwQDZwGjcdPdYjNTy9+gxqu9520G8VAYW1qrRD
WJJqBCh1pGYCS9VE8ITpSCwYP2u7+JRaPDDmxtNWRkMJltYlO83Ffbe3wHWT170EYunVz9wKnQ5J
sTEeDD2+4MwKwKGu+4NCcQRkUm0/qFj1QpbcoFhINqKfd5SFqLORAxPDireCmIctLAj07gab2g//
j70zWW4cydb0u/Qe1zA6gEVvSIozKVIKKaTcwGIqzPOMp78fnJHJCFVWpfW+zSLcfAJIiiDccc4/
IJu7NlOcUiG/Q8ITG9L672WQVKAgx2DtB3OGDAm/Ru2JKesaGvYCTazEeVZzQBWprU9rq1FQq1Lx
gICWujYKtFfNxGyXhJ+oLyHIzA8r+aaERrIUnn+ttGmX6SAng+KKs/Uuj7jkxgyThsAL/+ggxpx8
RX2I2piPYrX4PaMguygHbHhd45y62VapYXWhLIkNsQtFwCV6DSyy/+Z0+ElVzkaPvC/+aL+4I46n
BpqUvpUOe5VAcFyO32IFmZ3G8EO+nh7NInPV+PG33rV3rUgFjj1Q5p1vVoBIRVu91o6y6ePmopn9
Z7+bxlVU1o+zJD1q2+gsuYdGRI8eb5Ako0JM8gTaBrynME6ljzx2mLDI2h2CANwLli3q5KxtuGd6
OGKw29gkhbcLux05XHdBIE0s8HT9Cr8+JWShxCIATe4cscFhO2L661aP/GPaGI95173GZBoX4eCc
/IaLqzFIrHiBv4mGzCQLy1Nvnn+uWkAzFXe3pZ3bm1CrX1y34iF7jL/D/nagMxiPRda9QBrMMaeO
sSawmlU/2PrBh33CxY2TqK8syqLge0c5KMIrAgzOUxYGL1lZflc6sSZZhGyKJzC2JqWUOHMgKCKD
CKEE9z5BFAeQFFcfCap1OCwK9lbFnAFMLfiirSD1jW3mXnWyF99RYVGwsvuwOWeK7Vz0DclqhChg
oMQNC26PyUrrlQlupv2wr4rs10L2idnDRQ5wAbDlFB3IoZkrI7kxspD8qErlJ6vMNFUgv9HMxg2l
aoBs8+NM0MInHPBXDH3qEJFtC/AawJ4R+iqe07g1MZkGLYg+/U8qzwdmjxwgaIeC0vxBMO8EsOJJ
jvHMOw5mjs7YZLva1OqN7HfmQVmThZwBTumbNWvF3btkzZ3PcTunrMrJWuGxShZjXBDh/TqBHtnn
3TMkIHcnbD3eIESJPmpmGcCoQnMvJxDNVDe49O5sywQ1gyFNtocMRvX2EnObhHm7HFiziAT9ycCp
UpuY7gfyzX1Y1mQhz/hhnhfWZKKMavuh/950vBDITjTV3Le4kYOBRMdizvrcUz+F6O1pKdumbb0m
RHkfJOXo/rVGs/ZBIsUh5NeM4201sdvnaxdD/5rGifcwZ8pmZo+fb+e80f1gWftwwipG+FogrjLr
SP9KBbqTW+RAiIjnqrIBKci3IE8Vy2tMnvBW9T3xWY/Rsb3z5WTtRnlLmnReTNrvkkXozvSBCawq
mKDMHpeYoaXISiagLuvIWthYuBMnm782H0HD+Gdd/u0J0SLUZzVIfkvKkKQ9SXKPrN3ZPH1ziotU
3d0IXjdu153rlTj+xiqVmI/VfL7TDG074lso5l9UBnhq5YQ81GgzY3ia+RLGzGUYJV9C0ifmmjoX
ZjdnrOSI20UxT6JInme2IAiZvyuu0x5AeUqI5HaM6+pC97JWCkSXtD0pGu9BR9G9RrYmHqfhCYkZ
c6ziJye0NlblvSGjlextpQ9RoRz0ddyU1bpAgwgt832fmcWnLDesdeyk18zA0gEhp2gTQPRYAfaL
5/slD3MixDtimnceOrAd04IdGrRs0EpEmLb1JL7pGqrxxHpWcNGRxp5sHE4i9UzWCu+XECRIXbkR
RubsIvxY2QFNwrpI1PGBwCHQr85LzzpJ5k0pkEVsbB6tC0PEe4+E0wCg61G1hhVocf3QDh0i2Rmm
QLh/rwIfKEaUAPQpfSSZRJ/9i1/4J8jyxa5yeS5TwJhsW1AQeD604wpzHBLk9QUsHTcwIfzdqIzm
yXW8JQ6l1SLwu/CsG+wItaoKyXVh34JqN8ToKeJRE7e5bJ/KG/J8zeGPwdIiOR73zg9z5Cga8z+5
IHIeUmHvFYpY5KTckxwDTkGyR1anzmnX+aBfJM1LymRK5pVs3goeS5ZuErPOtzDrIh5nIHhPpdgh
LiyKgeseAuOqnPm+SudeBhUBcHmi+i/lzSpWi31cTcNODJf7mIci/KqbEXKyr5wf8dVRHOSBUrfz
fop7E5czHJBGpAxr0sAAhr0g2Y5+/YA4bgb0L/Xpm6v3InGieoO/1y6aE8Uk50kZzz8FLnZ+IzM1
iEdQAMVz333g3hQVZrQLGN3FBtuV2xQ56sfjF72OVG4kfx5a1IW51Njn4TbI30v+XaLCxjgQY84i
VPkOTWEeIdQ4a3v+puT3IJyQAfl9QZVxR1xeWYj1eV1SDeszIPthWamIn8oCpIwBajPwgXVPoKLQ
11u1KR+tsnx930fEP7G8QXQMtiL7crigcw2dtZ+1e99Mslgipgx2JDc9nEj4GJi513t39t9dVGhB
oE0cRg/edM3TMNwpk0DCk01kP55uQj6Sbznfk7s0HTeJ0m99Ax0RUxTjxur0LQ+uSFXx01jwkANF
T76XSd4QpWSIfDMoS+gom6kAludXH8RorUEGnQ3ApPsoUeqd0/0xzuDevh03ELT0jTcvkLoIq7Xp
OFcAZPle6pBUUew3B9keEgShkaJ1o4do8ENcjCyUQG1yESiOVdhRxD8kNlYWUeOa6VYCdUns4Vvl
A+Aklp/s+5lVLQsQciCsbf7c2nyFyePkQGvBXUNkf6ZaR7JsZ7GkAGb34pdZ84nuryhfSx7+H/uc
G/Na0r3+Olge9x/PKgfub+9+6qjkx+r5xMxqO3r17meWk2/Y3dt7vx8TJE6wnTT9hgKW/bcpio5R
nbBIu7eFAaF9bGH/d74gpxM/6kBTZpnY8KFl6eURH7Iy0H1ImJYb5FtzJjPLznwaXnqcjdY4cont
1PtLqZyE7HO4MitDm93XuGTklSuvk3tB4vVceaG+Rn8Dllx/jQwo5/AVun3osPz3k52vpixFjCVD
2mvRzOtwgc0Tz//z+5FvQq26514XmIJCx/BDAzaxYtd7G/nOleMUCLanWrjnI+AnTJI1LcNdYFYR
llU9SAGJJQ9H7aLhOhcuWb0XzUzYl+dgFZ9QNZisZlPhe1AkAWY9TfovHMLLhWS0/P/Ewj8kFjQE
mH7h/vyb+hNssjr+LaNwO+JP4Sfd/R/X1kl3OviZm2Jma90SCigE/o9pqpqK8bTu6q4gafAzn2Aj
7mTCqjJt07EMAjFwi37mEyyGUGtilCSASb7h/ymfAA3pt3TC/H40XbNM5KUdPqjz0bzdsbsRoxPV
/DHVzb+qYfQxM7LCMxKByQoHrOlLGAk095voe5m1+gK1bONaRTUbH9vuNnmVL4egH65+0E0PbYur
kmtZ+XNVdfUVQ50FUrvFsyz8toGHlKTWJvDH4tkvC/PUWs7FtrWoWDad2yxAuHT722TFQTrZBIcx
TT5ygEWCJD4bxtMMi6qT/HQv7KLLT07Q4Fkyhuhk1n2Zru7DsibnyFrX2QruZ7eTyO5M916Rj2zX
UD7xQwxK7S2xtbNVVu0PLR4Oo9a272M14EozWOKc+DGO6apB0t1qwmdT7aZFaSNMb09YM2ZqXp1S
3StPJs+02Ex5L/cu2S+Lex+7TQK+lgtlhIOUUNTHvr0qBr6SS8zRh0M2F6Q+hoNscqUlW7dK/63f
0cHMYmIInlTOlsWtnRO0LBfyRHjJ7MgItFtbzrduR5E6ZXePXYld1d2iyuv66vcIwpijghN8YqYE
41sLn1MsaQ/xSNjn36pemKYHs1CSnQsYPoZF4PQnsqXDSdawV4zHhVPX0WEelQNNmfsbHioIMEfI
cLELKN/DydNRgeywjnJ9562Il37qFu+uV/h4hmhzOmRAoJpIXz/axbumhe4yqxAgd6LWfNV03BD6
onwfuNtubaPy13JaH6rXPDeNJzvCfvV+eOl3JgQnH2sBu7XsFTyXcO845eXW9MLYPAtPKRepJ7qN
yNgaLUznEUYIyfHZDg71SmVVkkx8tLXcfbTmAkogKpiaiYTxn/1tkHl7W/evsksW7TS52B7E3SpM
+5/nCPCvxH5oSNfYePRHyMf9kbhZd5xISUHa4vr6MCCn3PvqMIUZF2BQVPDYdoAjGmy0uvwsW+1k
NuilzwMf29i/MQQazz4Q1yJ10BJcv8/MqnTO4Hf6zyPlCOp4Dx6xsAWxlOZJFiq6oJWt2Oc0a5un
ttCaQ5WF1xK+yPcOdO4ID+yLUYRk8ArXfxnr1FiFua0/6rh0gghDy96L+uJgh/6Ae6jbHny1UPqX
oGk9LM70VDkHtQoMrRy17dCN4eVWJFkMmFzb/9I1DypOaS2t2If7/dfcsHPDCzGyIfh57DySRrX3
EGVYzUbYQCzKpnRw/HI/dXygJ1mYOt9zKwITLOSffaE3Hd0Iq+gU9Ddo7KQ9qo5yO8hDSn8H5YVc
ykzLdNspO8bpRjYQHUdj/5dqMNbQN0mmPfgV7pJypJ8Pi3SF9JoZePjtGpq9qHjCOzsInOJEbp6i
lvse0a/gPD/5nS1fo99zoJKDczA3t3nt5P0cT6HlGqnGA17QbJTGVJ8w8x2fyMzN9VvR68XGr0cb
o55Yu/VNNndH5PyP+dw1+Gl2bOz47X5QE1Rw8X4/Kca98+zc7x6h+hh8jUF2cQB7TqreEvWmdeuK
23odkTtZyibKdtnFHfX0Pvfeb5EhWqeK0i0BBdr7dEKVejI779RHxM6DwUq/oWCnKMn0VcUaEW+k
ND5hJ88E6+eq8M8TSCfl2BLfdk43Nci/Y0qrHxdZV3UNnVw9/0le6B8XWR6OtbypJ+uHcO122/AX
P6L1qh3ZqRJotRNLbMq0eVF0DSxtahYxiYgp32CTrj21jrIaB916xD5LfdI6C+D7iDxVNQ/KvsDX
wEFBVN1PfWidtJRNo1nFRGyi6GsyWQDx1WpTTP6XWOcKTbpyANGSrWVLFn23S0Sbfro1ivCoBlN4
aUhwfrIa6JCoR7ZHOVhgC7fMsqrayaYKHaoWYF/saIamJ5ayN6ZReSCvDAgyKS9+kEbfNTV8i2PU
w3MRGusMJs961CBBB51YFn2kXsKIpFeVGOHeqzt8/9KpQKJPhS+ZFcUiqId4MyYhNgmtHiOdgXJh
0HXmk9JS4DyPyjnhyt04RHMT48h08o+yJac5NRZ6ScFLj7VtPt2mYQUdzgbDRnrJQcdvoHIpWMKF
9otlq4+i8ruvnh9r6L260wUDrOnQ4k+4ctIh/+qde1tDljit7dWUFGx/yPOef9lE/s1Fo+u/K3Ka
XAq2q1m2aTmWMBykPn8HetgRWs15XfnfexhGqwRu9RNw5+mKbmUc6R3y2B3Ob0ggXoQzpuvRq5sH
IxrST2qRNkcbtfFF76PsCFWaK2AyvQP3E+XAXhQuW4r7YJl3Hs4dfw7ImuyT82TzQ9/92A8Dfzf5
3scOUye1bO+SUM+wuTKtU2ESMkOPlABfZ3aXFOr5MjAV822022cXC7t/VZCBSHf531pSNhXsKYRF
sSYlCGfX5AcrFQtx2Q7YImD3MvfeqrJXkL3c6EF4vE2fD5T90CGGRRy2ybFHMXtb6mq9K7y0eHQj
YAZpbLhvTt48jlru/QiVbKN1ZbFLXZGiH92r50Qni9lHXQ1rO6XZpOT4ZBV6wGNUEOCT82TX6M0M
/jRimYO8xtJgfR1KtP8I+6afpjwNSEJ3xoMXqfHVjynUolHpY1cA9j2+GoStrg4wBryYsdSSfXKe
qWA8lTodDKP5MFn0Tqns22h8u3eZQ5ee7MnYGfzJV3rV61umo8CIN91LDKsvHTD1lIVpoILmJVoF
NJ8dwn1A1mQfdo1kd/5uuK1iSO16oKw+HNfofo0lUG18mZK+OgrX/2HiVnIenNZ6tRN36ZOv+6RN
fv8cYPyURpbyVKhKfixcw19qTaB9FTaeIL6jf7anFHRg5ye73g/UZxaXb3KCDjG9sCwwEVZY7mCo
q1idGQo5MgcsQK99dYEjLdHS7R9F7BRHVh8IhvNAsvGzeONPOvBJ0xDL3Jv8UzxmwWkUeg7BLdB3
fa37Z7bGwTOC5pcwD9RTiTnLs5bDGI3sjgz8PCiLTqkuY6WpJ9m6z4AFx+HzUX+dQ84gsuXdztFE
M2hDT3UctTBEx8HNc7Cim6sRerR7xSD4/2uVAGc/KhubSPNDabXKq9cFwDpUE5QvlKdX1SClbRIu
P8lRgVks1DTlOYgz5alP2w02ycprh/3X5p9uW78/T9oqCx2pJFRQAMsJnmt/v2t5QTyESpxkP2Ld
7S65DtGwj7z6axGDGCBaBVnsrIUp1tyd30EIs/UXBw+qfRMpR+JAU7oMoU+vPNjVa7m6OTEkfdLW
yT7sstxdR02PqQlyBAsRZ/0/yHYYv4uamDZCzMKxNOSYNSybrY8yyIrmKzagZOObbygHUeWJQyAy
7rZxigr/re2GQXCpS7NeDFGTb2+dTukUp2GqHuxmhBEPWzK4TCqB/3HkTisPaSBuLStAuEt+idEj
9jVQQSt9XBkKuWbZJwuRuEDVQhXDpHnAmgu70v1N50ze2P/D5kSqxdzUXXbf/+//4RMTSLAw0hCW
5rDMOPPe5ReZkjFJS+wUBu87XiSn0s3y12GE7Z84xluNAvQu630HooBhvkXAfhddV/IIRYjgU5mn
u8krzDcD2tg2xKL+QTa9Nv+eGHNOx1GUqw3W+HZ0kdlrE6zTRp4bWve1Vk8m6rsZrN9hqqHMFYCA
+IvgdzBXb+3G/lmLrRL6iYWB26HJERPMx6wDXJxH3WPgtnhqBYJ0MIL8ntnuAKVhCTB0sXMIE9u+
FSCnesiRc7uPwOtNBbagXapgGz6v96aHdGHTOG+mhlnnoOfDzs2L6pm7xnc5oeJ+trBVxXmapsTe
ebjqgRF06/cE3JCJFMKXugZGHw/c1MGm6y/kyNR1VhfGg9qJX5smbFH4sspzapv+STrRyJosZk3V
BRyldv1hIJz89KYR9R/3pmKGi374+nnKN1TWWsMGw/oBTqoZ/qi6QyTIQzqVOFthu/BnA4chVR9h
aY5PhttQ2OApghDCkzU35UCiNA+RLsbbNL/uPRwu4W4JQvqupu5Q0SApfiVk7V3jKkCdpU1fO8gA
V9QjveuogU60fBfuYJLbOKji9I6XZUQOYz5CTpx8/zNLlHWQR8h+AS6Es8qOzDcdeVbZkkfIs6Za
oGMP9udZgrFCeMUqw42cFwIIKH1MWIwSNc64ic3lrTq3ZU0WPayIfS944lnIKkixlVoZyG/Ecbb+
73dNTf/3r4FQnwl2GAF4ByGjD7dNPcySuAgt/TuAvGqJQXD8mFbJk+uEJDoLP36URTdq8WMUGtEy
L5xiLfvkXFmrGtt46DX0Xj8MDGXf7FAtePvQPw5VfC765w/d8fzquh8dm3wMDvfzy2m1EiGmkRjK
7dVl360wuvihbhscS/56vz+PQKcIXjA/nd8HQEzGYIJ+vl05eH8xBWVoJ9OUw70/hAYIBbZKNr9K
2c4as7e2lJv9pTrNIriemI1IP1an+9zAwJDxJp37S688oFEKZSUKZfYNHEDWwk47yZqdLnXoCScr
ap/DwX82fOA8ZV6XC0gC+doKmrFb4E7kQNdmBDsA5yibIxG5ddOHkL4j8CKuEvQvta7BF6v9J2Ju
wxlAD1JQyqS+J/h6LrUu1o6T72SfoHQfZD/hA0yjGqfYpkGovesQk/SuehPE5XaFVikrOetvzqpl
5bT67xeuLmaxsd/vHy72CKqDyw1rCPez35ePKM+1uO/09DthHr5h4Q04pbe6c4r7at14VXyQrTzS
AxX9LzTxiDE3S9n5y0gfbQcvKU+yqxnVUF2ZuuOy6Tb71X3yMPnubU5dxOlxhJ/XAPPeqMjlLvS4
JbePVhHOuM4VuD47PoRpsQNwr7ILHHC9x2kFQjuWWld9LopJVOs0UtKV7JPz4gYpIlwc2o3s6xP/
kLIDgQWaWYdM662DrN0L2SeCIFtzi8ZQaJ5n6yUM0w9z7s1fhhElGreKy+N7SPb2w/k/NOUJPvSV
NUviKLBN+/d3BmXV3if8jQ6TOihA+jPlKGthWL92MXjvD/3DPO3eB6CrAipkzpsxIuf34z/M602f
3H8vrNWHgTwvcUqUJ6xxkVo5vFtAP391yjMKgoJbl8hh0FqgbeMe4ig5hgOqdn4dV/VaaeiXgw6I
UTBmBhagct79COKNVw9o2ubedT/sNtfchN4z8Wz16PBeHgCt96+Nbr0DJmx/xLg6NURWvoguwmrQ
CsqNR6z2gljWQyWc8g9nxGAIDTmeqdrSPga1ba0U0xPvLqEpGegQCeB0JVCT50Hv461dRs02iwKw
uKX3qHvTtnDs4lWpa/+xSJr31MvL18iPi2NbdiNRZpptGNi7NK4QaZFz01bfYPgdPcTzaF/tFPuI
RgEOUlnbX4whqnajKrBctRTEQnKC+Jmd2N9V9z1yEN9JSuhnnhJOT04J+LaLnJZIuzGv6O30VJi2
jZRZhZHU3GdF9XQZQ+d2gOwivdGus6DEiNyP0DiYz4SB2NUt8uAkZ0B15AMS1Hsg6dsvhRsRF8dI
qVrd7niDNczKDcS9Rq0keMH9UBZy9H5nvA/ErC2WTiT+3tXLk9xvqPdXuvfJ2SDLf57e22o7uW5j
CsE63rgIsMh1/daeF/dRg6fua97p3nVf/rW/2Q3IeffNwYfT3Y/lTwBRUbZNrQ/+YbNgzHuB3265
Fg9XYv6nQxRDve73W65RJTPyKK6/mZW/A5tQHIGb6uu2jH4MlTupa6usIVHIqu9+bgrF3nOnVL9h
A/gJpy/xqgWYfnqD5R5q14aJ4uAymlb4r1dxGRzsVsOBHWPt0zQY7ieR6uswUJ23TMuybWebINrs
wH1rzPZL4dXiApsjuSId/U5Y//rf15c5B/rxs2qQsGyHzZGqiY+RUw15MX3Q1eybiAY0aaDPPXmx
t5jiQFxkS0WacpMRucBKFNj6MhX51Uc36SRH015U2NTNajCuba4RbYVb5E3eAQdR7yBrhdE/dupE
IGruJ+MpKtA+VGVhIXQDTlzd977lkZQQ3r5UugrCQaNuurxpHoNwYMklCvEJq3B/2boFdMYKN8EA
jDGva4X+0RcURFKVg6zJvsnUo11rewjLMPhhmpzbxh2UEjmsVPO5wrA7+2NYvrAJsyDih9ka5K7y
2oyYZyWmV4P5pGka2mcFXPyjbKn6qhym5tUdVOPSltO1VrLon0Q4P6aReW52uSDZHqjsbUHGfQhW
eooGgaWylK8hFGTwS8ofRtJlV1lgaJOQoIkuvE2XsE6YqqdQzUDBiOwaWlF2rVo/fYwt5NSU0vOX
jeeLSwjkKOwA6bXtF6tXvEd5Lm0+q2MCWVbR+7m/hhXynTpsuOT5ZL8SVi+IVq6aWJ+ubQEdMy49
99B6+HPnUTOtE0/oT0mEn17Yd/2XvtHwMc/NfzkJzsSJcL7oPbJfvuX6z2M0NetOy7wD5u7NQwfU
DXmr/HxPB5lTyVs1tPjXFFElnhCFNY4yRYRKQXtKtPJvDwrbBvxtyAH2fIA8r+IM7Wl+lSZItAQT
x/jXV4D2fwmtHpPZMkf1Ki3bUxVW5zBWmyfZxY8Cl+7AiFEPY4bWufmaMApOwatytMXR9KofuHjm
l94I3etgOM89v6q3SsC2bQdWvwyn7LcyaE9d50bPQxokj1XvZIti7u9SrHhNvPp2mTeCg42TcEXk
DrW0MVmLpldO9yJQxc9m1QwvXtwRY38O9M7AG/rPQvdM45C0lluCHqrNXWIlK9knp4yoTh6COtA2
scqTcxXl7Wf9W2V3xme1KcdTWkK4k01FKYZ1ZYxiLarQ+FyxQC76LvPPP4/J/dJ80vxAbII+KFG8
Ab+f8DG+1eI0qYX6R4i0Ry8UbN2qNn8WIw/7apT9UY7WjHVTzL3dN+ML4IdtSs7lD4Psy4NixOkO
s+zwLQKGIOenAcwfQEPIkMyHuxaQNMV8z8APbwnktjdztv/4HK+h/vsxdsWvzrZk1ArhYgdJ49/X
Bcvviyptq/yrU/NEYxSOeNTmopyCYdmkagSNg2bfFhXJRBXSkMM6cZ8XoDZ3gKJ4LHujgew9w67s
Qdv4Y+t+7vz+Ier06UvkppCLVMeHQInJtjFmO1/Rq0tmCRakTOyAT9cX2dWYEZKGVq0t7n1ywJoE
P+CkO3loFF7KyoXKmeYoU6g6j0apAeyCdEF/0ALHJPEMjkQ2fb+AjSiqEfsqWZW9QtS4hv4yQVaL
gpxPFA2ozHGiZi5us+ejXTDhi8iLxaEzUbgzFa94NocA0lXsEOsbM/XJr3AnzdCnW1p4Qa6jOg+O
svCYeByLrEQmzcRbcx6QfbLmzKP/sQ/50/jgiU/3WXIqObIRAhR6r0FRq6QgWxttgFKNlmYyM5aE
p+OAysOKNz/KiKJZ154GRGXuGtHOfVTQDzPmluxCTzbZk5hATwxdnotu9yz7PJYZeT2+l1Xib00f
dZu2EON7EAaIwnjlJy+JTdJ+BqSheRpfjLXIHCincA6Np64yn2Q/aBioqKPt72RT5wkHWZR3K3IW
AJggt+bxIbKQ54FmFnxq5gJjN6Rsm+dbT4BRL8pyxT4QlfUYZwg1BlZz0Ie24iugUEy+mwR2yX7S
RPVcB766ryINpZp5NJjg6sN+LnaKo1mrMfLDMzCVal8PSb5psrhFS051FzyweqgfNMsQMtgPIcrP
pKSrz33dI105H1QGSr0UvojW2Ki06C9WMQ9KsmpnPDPdCoU8/FJWDQSyNkUE744YNjIiumU6ZKHc
LSTcWN0UPkw7R0m3MreT4S5O+gD6nkz84FTZ7wDA7B1QOZ/ZRCTLYZr5X4EzPRPQPGMIrr37XoZm
RKMMK3Nyoj1qr/YlMBtUny1lJ1sIbdsXWUMycokAhDg7SUhWwhnWsTp600Lec51w7LaNHr7L+y4i
Ye7PAdlOAX1PY6EfPtyfQ8t46rGzX6RI3LJGpXCT3Ly/2nmEzg6u6i+JS6K3idPg3czFdxu49bch
H/edk3qzfv0Vu7YOE2caAhbaWRZOKdIjqg8Pqt1ZSJrOA4jteOc8097CySCZLQeU1tXPRdlt3MxV
j3jpUQCLPMqm0yQT/sNzuwJhvy3t4nKbN3fdRmWbnwd6QXMh53GJXeSphtkWe6b2akFkLmd29rMs
NELzwL6eRE4GyptJUL2Iq40c8zGXPhXaTKJiOq6E3XNZRV+tJFCXmkEIsHAs71EWbhnVKwcYysO9
rxWx8th7kPHTWhzv/XZsz89w3Q9eSXnU1ZInMO7l6XIckOmQnXKymnXoVUfZObbzBn5hl7yNhruF
a0TuixDrpW2jr7I7Cs14E6dNiy4Wszou9EXEzexRZJ7zyW2UlexvHDsHhh7GK9DYyVs8BNpyjMN+
puPy2Cdy7Y9cwQk7L7gRZEDNL0WWAikDrI03H2l44Dv+FewTsAWj93i/aFvgWo4gnKc0yIlTxDr6
lMjF/tkeFHyn/L70V93cl8phPyraQyx0uOuFnezaREe8LlKyi+0i311XSvi9mbCUaNCgId2+NHHo
e8yjWpBZbVnD4sR+HdLhKmeiGPMa9a7zYiF/t1YSL9m7gfrhXL6DyX0siovdT9qhT9DnW8uqOcRG
uZDVwQxBfLf+TkXN/SC6b63NN1O7otuhTFu+lKmGaV3S48FKmudF9cLmoWcFWbNtrV7y0eEPGdR4
K8+jbtqz7qPzspKjtlPFu1pA4JPNOuWWZmowWWUz6NTs2HbsU2Qz4wuzE1M8+RPkTTPrgh8uNI7W
62sfN2JCF45jI6SS+ctQc2B+4530YHmaxzXfYQQHsW/ba0u9XWpJbJ/LsQgeejfXP5lZAwfYLsYv
daMe2spQ/oh1c0eCyP8k6sC5TMaIFqAaQcpS4ndP1OlJxxL3U66G3YPVmv4yz8xsRwp2POQWK8yY
HmWhke+71WSzhTZ/7OfiPkXxxPCgWRmhoMYf11oWPajAOw+yIA7cHMwgIvHTOIL0Tgo7U6nMdmvw
+Pwoi9xNw12XNV/uXbI2KRXqNmGOTkCaosJuGliM6u4jQJz4U2OH5UH2+3N/pOLQHY/PQ1cZhx7I
zqryY6zMxyA/E17Nz7Kmont4Trrx5+g4N2WfHHUToDA9Wm5vZh0US31UrbMhhvpUkQBaKkVdfu0q
ZTkVIn1HAqZa13oKEbQo9efC8L/oEztg4KLbwG2qM/ox1VnWdKJfKx6yxZLIEd+T4jAsRxwBOw8d
+IrbMX33AXnwWFsQ8O0x28gB2Xc7g6WHzzZbtI2p10eXZQyELsrsfUHOunQQc52bcFXR6Zyb+Gyj
bqgUR7xbUe+ZqvHQFH1JfMSOL1PR9cRjVd46j8sL0Q7tpW7saBVroUWCNDJeMscqidCluIH93lQq
0a89SIvH9Ivn5FzEZWp8Qn4zfO8ME6npDESx2SRiPZSNecgTtT64aGdskIIrrsA1jCU8IMLBYZBv
+OUmj51rvmZhpu6MuSW74EYnj4ndYrPdRtU6w6zN5M/CcBrE5YOjzX/Yqjw5hQietL6bNo2w1TWQ
5vY9SBPgZAidaWFnHws1yZcIJXfvjZ0grNuGwylENuK50SFVpU77rmc5hmGwgrbycPA7C6XLomup
RBuZuCdA4WCBQ95eFnaQubeaHMhlWv8+x0S0CHWt8kFTWvNZN6N1l3TN54Tf5yEFboVpUdB8joy+
WPcBagxylO9OW9Rlb7P1ZFTN6mVmpFB0MUS9ZCW4vgjhrFyFEkci3buQpIxOuSCbO7dklyyy7H0c
UCE3AQpeJsUtdjgsXNQ4C1elnuY7fLjrVz21Ztn/yj7IZqIPX5qxt86ylXn6VlXL6Em2HOXBt4f2
WU1FuESGcGUUQhzrsRfHOWPVLcq5KtuyCHs83MqqTvD+/V++zqvJbR3Y1r+IVczhVdJolDXSZL+w
HJkjmH/9/Qh5W3v7nnMejCKAJjiSKbLRvXqtfwzlxF/d1qEWyRflv9a7L/KX7f+0ZlOREVT7NsQP
Sa1zqwfRhqL8ZhERWEkeUvzmZWRCn6Am76Pd2j8aqJ8ME/GABcG0cxWlyqfwrHo5GUZw7ee7tevV
cT+mJXFo6pnX2qgmG38g6jtoeba3KL+GXaMbvwRWfIZMsXyR41EY/R7PtfRs4Q5d9e5rQ134UzUQ
divLof7WWLPsxRC8Wb7AWUdv8FEg5fFWE3+QBoqdzk9/czhHyCAc7KmlOj8KxLd8Zl8BmwYviG0+
1LFb7LQw7a/2EMe3td04/hHoWfk8BMLYmq0z60xFw+dUdEu5NsVQPtwPU0lqznROpQGoOp//qj41
N2GBMAWJPvgDYrDgEhAuG4n/llBxeXSf+Mvur640rqKQKkx7gE5uBpjfF/hrvfs1dBx6kHlTCa2O
mqytYhzgyxibT7deQwicfBG2AQQ25b8p1tzkC0GeZUfhJbFQA5aCHvZzaZYVzcEjiPLi22m0yw1F
XUTNWO+H3qn3kQqp273bzWOJq8BuKadl/2b455T7WFkM8DEntb/6n4xDRMg3tRUBKiuKRZQY3AWI
fb+0Iv4ellZ+NOdePboI8/bWtGkU35i5Ij0KS4smc5YyoMTXY60sO/L/FXJyhwgCNDu8BZlcj8hb
LKL3WwTpfsKtHyvBXszG6lSqK37SIcWV6pJ8VwvVto68hDyaxxSka36ZBsQPSNJDV+qwLZkb2b03
kL6a+0b7eR/5y2oyB0qHm7Sf+VcWZV2IazJj40awRMD5mnYnu1qjmDiXibfy+jx/sWs3B3elfMaQ
VMAqPiHRWqTaUdESdQXFav6ZVmiTJ779YxycN8MO+rc8sK0Hsxb6Ps4c9dhGlQrZ/ggossyUne5k
ILR9eNJzw1bOkAH9bgYTIqSeXcujjX7Ik5xolL45q+1adkYkXJyFM9b9mqDdTnjxMoeQD70ANfmJ
AFoZeumvLgp/RqpLrkdB1hp4+3QMSU0h9NNnj5Pbl1egiSF0SmbxLR1SLDgJH+mpKT37QxWwX3m5
NZ6hUWCnDZ2iRgVi6HtiRaV8863q1hLxHFWwHg0UjJ3sGdVHrfh2LKbiYiopTCRmrn9rJuUcot76
qjWR+WhBRbMho1y/mq5/FaiGfoHP/XVSs+IKA2h+VR0XR6FCiE925QRVihuIhDskYLBQnIxcNmmx
xnhntwwKQCt/aIl4rzOfYhdHILkChTS0HMl0Zms4LONoyL+bxd6dkupH1lWkbD0tuaS+Um3508Wj
R/r4BdauucQdEzHaj0aj9Z+UctjISDn+YfJ0aAN53a3abmo+rS7byOsSEOdGxUe9llZtP4jc708Q
7P1uCsBO+yzoKKf4Z9xzEVhaUJvuPlRsm2A9+Mf4bjP2pAuKUYN6JrEuka/GkG9U4RuunrqSPD23
rivcZRryIWR30uJZhARSINm1EmguO6F6e4Jp4Zs1SwtXWlIf5WzU+B8EpJ0Tj9LojW0w/D9O+3Rb
iLRzkAXJVZ6Ing+kUk12aaG6v723M0BnfaJoC/nSlmNtH5NDrO3jfUiOA5LrK6LJDVXhbPji5mrW
bfgIXPOr1nTAR6sxrbZFOn0HODxRVC6yc1HxQ6kKg1TkOBOkJcL7MZJy1ccCCEdliFNLJPlLlFv5
Up2q9uqj4bQ2FaC2tt/ne4/gxSPkT82FqLq6VAGcrtIJumfbH0G2VGCtoQ+Ir7Lx2nSrggs63XqR
IE5rK1t7SpObgatYE5RkXbt0IGUNYLdVrGQ4ysbXG0ow5eHofXRTvJ5E4L8VvhPue0FRmZlM3luk
j4ik5U641ueu1/vOktvL28rZ2kh/lLnpnuSpVgqJlkq4jMBHeTVS62Zku6V+KI1kguuEJYrAhug6
ywP4TYMH38Q1mRALPvTF6GnrsUTrHhFnWH9i4WrsCiNxUOOCqjQ5VXiFtpD2hvwvyMZSWwVppi8F
jtBZa91uFxvZRfYKK2jO/x1X9X608P2w1dMUiWRsjVAXNzMwq/9aQ47LoSEa+wOhqtdCzR7kZogs
FtTeLRllR8+i92FKb+PoNOkPdlHUW28e/6+9HO/qonipA7YctuHv264FRT4f6Rnwcj2lVkdJCJYP
ozJtigpOpNt9O3ueFvpth6mv9nLIdVzvSd6ytY+WN8HaqqyUmvRK//6/undyQm+sn6XQQvyi//iT
d1ewTXp4kywYXYX9QdCk/yQC3m185IEenLkbRv2Z+CiOUBrrx0CQ6pHjRuJxY9cT7zbVzl86/Pya
/UagG8hMZBFFbibVJZmqfCa68qX2O+tioJ9wiryajcA8brs4cmzNSwJaXveARIG961XP33HrEej+
U7chNCddpsnYbCTQFX9DefJ1yAbnQg9Z+1HGar2een1YyTFYs3S4elrxoFXdA9AM/QnJIus5TmFn
sry6euTrtZ4Jmqt7CAwhTSgV81ma/DlhANzIVjkGsOip2csA98ykO9FFn3tJzTOxyOKXWOnRMRLO
rrMnwnZ5M/inzMl8yoyyp8GCdoWs/y5P02ZPOfYC/6E5jjM4TTb6vPFKLOfD72cyMQlamzdo4dzY
BLWW4B8TEjSk8JTJV9BhDkZvlRettjP84XjrylihmUB1XUJzLnv1pPNAdV2oFKAGwQnyn2UDwPHd
GOyKsgLPf54SJK9w3p2Heu62Ph6LWSpfzKRxarSDyzXe1fgkbYvI85bx1Cq31ZBNIu7sQLlCmlV5
NvROf56+D71q10tlRAjbNqNuB52stfZgLd+a8VsOWuWX6lOrAsfSRxCiiOTk9g87EuZKjzO211GC
onhn2idVi8Wlzs36osHOLIfyvGM/PlvAo+2c5KQ0m4cgC9tR21Fu2OMBKKMc2D04dhHWq0iLntVa
LTY4NBNQsxn2IKdvlpU2Teg0GGL5rzOlkRUEMOK1ynIgrHathXHJTHP8mFS2+oSPurXsUi/wJeXh
hU7HdLPSGmJqbgPsPGKjODf4NNyMUweM9s9YHuThlgxpRRljYyoLNZ0WHRJf8RDjlvYi2vuDHe5l
VzZTEeSklVL4jpEEgv1mNtRSJQzX8jABkWIv5aE8s1mT3yw3jbCrDbXu4hpUIfW3ptP9ACjEgd59
U1MVMEBtiDNylP0u0Hg9+fByvIpO+UJqovuhx/rOT7QL4hbqLguyNnhsOwRq04hsv5vX4ZFYHQ5V
B9O10cO9qde58dpRwZCllvpk5arxOtBL5p6c66m4kXPqbDnPlXWi3eb+//PknDYjgv+cZ6LDhHZO
EkJzWoqlMeRk1EaY5cBc94+8BsrnwvDEopjBPTbigiYxwdhuHtosMr/1oIQgvsj0J2Wqi32fVAW6
QAT4KnyzcjK+tYgEQbhHLKProuQE6FKHZJkJDdVGW2PHVPf8aGoRGrvIarhBK4dX4bx2GvfnIVCi
t1AjbKL3WrHRkHA6AOlJcHpNaxdXmbUTaff7aLCLja/04cYoshkGM5vcZ+XR/bTQRAaZOoj4hLu+
GCrD/ggcHfKNJBkeBy/1PwYUs8LczL7ymmoedC2DE4fH8wtf05PNgw+dKB8eOXg4X3x49R/qpFXX
3qh0L0qcDETORb6Us50qqEckymDkjg+vtiuWfWskV4vy2hfq5AkEq+a0v68Eqbm6LuaFsV9Qnlbv
az9pD5nnGUtkJ5VlKbvC4T9/bjrXNpBvmg9vhvNRosRvGnfSoxy/N9UUXMCeUWpf1m889sWveo45
UNnwA5e3W3SRl76UthMAJ23LA1y06t6M4nhZKsMpqZ3h0jnZCNUe6iMWQAE5JBtrqJZ6KNqz7BHB
Hi63WXlCWOMhdHBc39eoPR7fyIbBnsOysolMd9x7Yf0mexmPkpNW9oCE5lJg4NrOvpvLhZu5uXdR
vXyP1AYxB1lRLCdAuSPWZs7Vw7IvG5H4CcVK1VIu8Peq/+rHUXCtdNOlIN3KNrN26kpzFPXN1IFh
2I3WPSIoqr11WlUBvRmsXTVp6Xacg+uBDlIpzKNineZh9ho63vSYtraG2GOevsZ5pW/tsIYduFfT
185KwoOdG/Xi1g2pUtK94lX2KgUsq1fVDaRXSbWvY6Pay6N7o0QuKRLZj8lluTdLEbTVPm6aeBGV
rfZgK+2L78EWlwVN/xqJWOzqATky2Y1tK0XRNLcWlZoNr0UIFYNvorgmZ51BcQ/dAK9Ialv9ax+5
1hFKie/53MsJd5zieHyTc02VGmcvKp/kiUngG09jgHbqbJmakXWpHGUt54qydEDzwTQwz3k5b7wm
/ymnBjNMXjWeRkEcQfyZbBAtM1+kXT62i7gmIiqv7fTmijS7uwpbAUcD1Oivfj8iiEaqEux88TqF
xCcLT5zknBsDitXjIUHMlEl+5tky8+p4J2cVZPRWJh71RnaLjjhBPgwqzC0aef/S3ed+GR3L/zbo
HnVqrx3k8NTWJRFqc/ptFmvEYaFwWLVBpMPaOZ+qxgo2UzNNm1SvL7+78kQ5L8+GGhZx1NBEqKOE
n6G0e3WHO0DMiVc2kB4rNQ5Gix6uQjIdmlDD479qHuyhZQKFKY1cCKRMFfakqNen472ZhkA96rGZ
7kD4wSFGT07K8WQk/k0duFc/9pM5M9swncP2OC7uRsTPowdRt7NDo/zqStBtpHzBrfZasioGOz3I
JgyASXe3aiXZum2T3aayKr9GozPzcfyxkYeociAuwpddIEmMFteI7lcUwDJlxuItqni7D54VEI+h
W+vVdUrU+En20O5ZTUY3PuO9sNUoDklQQdVQV8XK10mQwwluzE8s8xLCG7qGXitYxV4cxktcnXxl
dEWxhmqZer0MEQIUdsib3fpa7Z3DzJ0OmambF7mOW/ICz42naV6viKPmZI0+AGwuIYcoP5p2Y9L8
kkO3cTh3H4sQMmf5R8ixzi0o6+0gGg47DbFCrzfxmnhGJlMgzsFEtajpG0co5sS5nhs5rkBBEWqq
cZSmZtX31oJv6jZ2N5Nn/bGV45k7VgdN575v0a784vsQGmgFbM9w5W6G1mvWMbV9chwGwenDradm
Y6kVagJmFS1wVEL0KWKEr6rKfGyzrruO0CpdUTEO3ca8yBE8FH1DnFNZOJPnp8s4R/xLcS0BL6bT
XU1AfE8a+//bLIAgSnGi0FvKk8Ms+dkBrF3ZqL68tUO1HfJMvxhtmlBYaFPGwYNCyyL3NfwqB0Xk
ts81DMjyhHwgXFHYzV7O2fj7Zw/RaTkXEK496rqAIBSq3avbWW/BVP/Qodl6iavAfi7ttVAaZC9Y
7lXxfOVoznN2ihinmxTNRpp2rjE9QlYieFgwm02+d/izjj4KuU6c4K/2EaXDQtPPxrwzqubdUpkb
z1rcG0fZC9SGWBB6rg9oZprP8KTVp9leThazvSqQVf6vPfHb/kFO+sZUn5zRPDtZCGgp9WNo5gZ3
Z5eQopd9aV55SZlX6ArQfhi9YtvUoXXNNT04j2W0kZPSLNQGE7lnwvH3s6z+uaB06yLP0UujfZyS
0VreTxq0+ur6enyU50Do7e7c+cLmfM2/Liy7QRwfkjp6te1OO9dWLVZqEvpv0KX88mpj+hkaL4Vi
pFReU3msufr02cxU1cNkAD7iNbOuamvaJ4VPYE1hE1SAkLxEDkTxveNab345s4Z30D8M2bOYmzro
qcBQQMjkCMI+o5QtTnpkHWRPWjiVQMbVM5utPMvrsvhQj943B9bPgmULtsxJ1YLUcnp4TlFH15Mw
OXXuoG8zpzuDiBhUOOnmNvK94Kipn9LiNkQhYnKS/YosE8g4da/NQ3Lcntic5HE1rNSi7c6FgfBK
nCbV5ySMelWp2rgTwvDf+/rFzfTyc0IpeNN3TYvER1IRg0wpEUkmwSNUQTPAK8srel/lFV1AdRFO
YbmVYwYiKldKB+PWDa6UpRVXnyAs6A7ED+SctCoheqBMoTpafWecjbmxcqtb9hbE0XJMaAkcwbzs
z07oXNi46Lv7UGW05inSLrrAL1jI06HjTfnBZ0t+0RSY/JjsBPnUuVFcj1CXPCy6isPCDFAPZHe0
vBuJof1tTr7XwgP9p4sO6HYgM7s1/fg7z42fA2Q9xD2nWeUsjPgFF90zBb/wsLuq/zW3nUdNN5Rf
VuetlUBFN9u2jUXWZNbzGCbew6Q49iE2hLaL4FOaYdXBBcoFuHsDcFrWyhiE84lklrtGdXZ41Oau
QvIOliTr3TV8WPiR9HkoEpLsRQglRTrTzVupYrx7Qf5KwZ31pA95/DKRXZXDIgnRoArzYSm7geF7
q6zLzP/zJKNM0H2ZatBbBKdLLfxmh5a+KpvG4NcwBucgn3WFjPKDfeWnqYKq6VAdvlaVf5DDtUYl
8VjD79mi0vuRJza0yUNvk2AeojcyMbezB10njOhk7VPqZruBZMwnoRgYPMAJreHBDT6NMXzyezB5
Co/RM2H8CkodxmG70Vb8MObgZhB+VtO6j63yI0T8F0djildhAb01rEfaA3jLg+oTQOnYMR47TY+W
qBG1n3AkJvC5GPER5GzywutlL9PcdRTOjJuN9SiT41R7LXuyPG8NqPf9WNbBSpoZ1MJQBVbnZxMm
j8s4Wh9y2apIUO/VA6BM81XaBxeu50+Rwkfl2E2MpBmj3eTzL+qJfQrBE3WCjXXO0E+lEq0s0AFb
MX6zOhXRMM0Yn+MkNDYlucniMdRhEMypAEI3jzxC0jbeo9qEJmUNTTeTolPCMMT9nuCqhgDzbayI
jk2A7tHcs8yugwuyTLaKPSr7uizg0eoz7yWqRuVseelB9hLDnF5mzpN5yu16aGyLrJnDFtTWULB2
KGry9FFLNZ+vmSp3VxF+ZK73vews5YePyBHJCjjAGxwdt6/H79QdQyQa9dYb3DHRDDCqgOYO3UMf
DfXzpAwjVFoVlBNzt6NO98mDvnLUtIbwtgFaE3l3djmG759K3YUNGmgVD/JrNPR0+qxCKROSAzmn
hOVwDM2KkkUmEQ3BItF+IPGVHBJKCtZcl6RWYjTLsmN/MVWZeS5bVbuBwGAW/5WrYwZ/AEk1Bwd3
JcFhWjcggmAX71otyo1hWmDeBgM62IKQqxBf+RUPD0iuBrDaJr90PxypZK9g2+3gO1oJY+QJnEQ4
QYOzkw3lGwAy5SGGHCJQ4eyqufl7/l+m9/ONpu1+ny8H5em36Rq+8qDK9YvbEjcaSkS8HRVYiAOJ
9CI5uRXcEgC1w3PkKeFXPcj1RdWZSE4gx8XGM1HPhMe1RyRzEhjYarFXYoEIHYofuzqz/AuUUwjQ
eCEe89D4FznWUw2x5F421l2uEhhOO+7DFP6dvJyqxxbI88dY219dGJaeakoYnvPMeESHsmK32k5I
xtogkXnu2Q/tQJAIFEN78HXRu0c0yZA0DvuVhXo9QdrKvzaAJDZqqKNETSLlGvb8hkr8plcj0Vx+
NQI5cKoy36dyQFnCRokWxsr6XfEgg3eL6HXWNHmyOucqh5t88LaQRocrH1/hnXc8Quq+0W3kLGKL
vyhS9U5yUg7JblP0e5P699dhmFVi+sR9MPtW+yQidmw733rWcy04OqF4SQYXsQi1i2eQAxfXtXjd
Foha63MXjB0U4n6OkvjcpTBB2Sk+mXAIrqJXuFeDkxYS11esz7wI31VrtF6EyPU1WLHiQfAFvBj+
jKR10PPshGK9uCQnTmYZv6Y9wqQ6+mNrpTYOrQXpTDcjPHMIagD4xsl+nFGfsEkF2ymFJFrOSjs0
4JY1DuBF9vpRhx0hA3LpVt4FkDCcn3ljP4VAAbhvxfBdayu2F3n2xTfj8AHfHvdGd9VTW1qowM0W
JaxyShF/b4haLYVLPt6fQHU4taOvJg/aJtEicqNMJ7uKDgh15x9OrIWgxZJ2Zxl+9tGb7rLnNfTa
OnZ36ku4PwO+iI8OpaUHPFH90ajHmQma+AikX8Fi0oC4FF2I/jS3eaRDTOGYKDTFIDt3Q8lrht+/
9aIHCOUZiARczDSMN5mBlqjXa78bNa2uFpwc2/t4A/IyNYdmO+a9TgXCMHwqU3FuwTj/8uF5r201
/Z5HRPRseJ6fqUFM1l3LPlEd1H5vT1xY1TP72pQIr+gQt3xzSn0d69b4ywh8iMZ79YvQi3qpjoF3
sKwYxcOkbhcqxcZvkZHH0BJ3KGPM3Tq07UcwK2Tp5q6ewE8RZr61Bp9Wv5G4LVaO5ribcZ61Z10R
26wI7syzOENU8Tb8TygEJ94mMK9FVSYXuVLZUoNQiP4FmM74MhoQIs/n6IaOFN4sXNcOw1cAXe0v
392aaiN+kgzOUI7RylebcpoHMZr5MdMI7qNGkT+OxHkvKnDJ5RhaxdfEreGutZtfWWVtewItX2Io
wZd5VE+XRI8ocVaQes/LcDyaalJAd9Hqr8acqnUp3fxpt0v8v+YXj4AfmZ2ob02aOoAJvII7jgpx
REL9xwEegydYcoGJxs7aQjR2hvF3OyV/ATSqRdvKaeBk9htBTGt0YlIkqDzsZSOn7l1bjwBVufCW
/eucPKWqQqs8ZcProzjVcyPAnKy0uu9WMFUWJ+JLQNjktCbc5F8zEXs6PHZs5CxVLa8eO4lm2BYu
7+JbYxUo2bp9s656CJflWF/5ADNyoX9CmOVvW9mt49iFhRDA6nyuasGeS+yxI/miRXsy4uhjyMMx
0ObDKUcOye+Q+55nEAaP9l3no/IjD/9lH7rnkQDLxUNbLSI68j6pRn4kpwikbO5GTSA2hsHDQfO7
4F1t4XMnaDJt5CxvaujXi7Y/ylmS6jB3KeqzhezL87zk0GjKm1wyahG5lF25ZE/2ayW7Ae7NbUnZ
hSvh0TIrZ8NvUN2JhmhVQDkWJGXIud3H5FHv+NPO6mu0V2T/3sjz7l15dB/DYdkIrzmS4TEprX9t
yozyaKNzn9rAcZ9carlSu0AJ9s+4OQxIzaVoG0kL9rfuUzqjEhsisWSo/jlVr/lqdLvrF9Ju2JkG
SVmez8ljH7busZ6PNDf+fSTH2Cr9nv3L7n+aBZTg3tYr0uDow+aaJLqzawbqCWEiokLW9UwT0Y/5
0DQnvA55eDOQtiTz9EXodmiHzafKppbny8N/nUS6xNmVGpIrY4iCGBu7ehN1AHWztA6eJvTDqNnQ
cCtrYDpV7pF8/DMxJk5wopgciSXM7uNeAscszwvg9oSq3YWcbkz9CKq439/tlFiPdiIaPwbLcraN
76lrR6jDTk+8YddZZg5V2tyfoK/eRWrhmw/3ebPMmZemcvBmf+vrZqCDCwQECuvTIlbPuZtPX4PC
rh/UNG92YRT1z2gJfchxvy4X1jgOKC2EOW5eqgfBJROa8pS7MKhxszerWtgKbkdoiA2pRwRXgwHS
2alq7D0oy5u1PAXn0jsn5YvskPvjrN5SkBoMYN+c15SNkYItBsLLU0UN/UXnijl4OlfJLnqRmwR5
Eo9fVq7suj6hNDUYX30jay7QvFeXtEzezLIcP2AQgJ1wXYWl+tq81r7TvQq/MzjWk657lVjn38e2
AfFkFkxnyrTdZWwXSGAZpc7+CtokIEs/awMlXj1Kh5eoBqEZquyeotgfXnB1g02LB76Ss4oo0qOY
vG9yMq0MDRdpDy4hbZfRVK81IzgbYwei0ay8o2yyliT3wvLH5rFTvBghxrl/n5dHTtVuVDPVd22b
qO1jo0SQk+dEV7247PZWR6xi4ftKu5d9Zx6UR3+NuakO+RWRSRwxA0IN3QTv4xrRoemc4Ny6/e/G
cqALHuIJ4fT/TlAwAOtT5aqL+wTxveCMuGt85H5Z/jUu1/TD4nmEuWIre4Ot92TVCCTPtUGyxmfS
+mJrmQW1Wv+U/chxi00apWj3QiJstgZ296HbkUv10H05OSbX/GMrh/5aXQ8DRBcrsTGHKVGoZoa6
wvLbjZdkcUklQjuSpuuLYtu5yXxIXx7lMKUujDQ66GHJ08fxjROEVubJ1KcARp1xpXVKebJHHyJi
Lcq1VazEOaD7edbEf+g7byEmbhSwyny6eozeR53bKDe77EF2c98qVlCZVFtww/G7ocXo4AJtkpOJ
deVX4rxi4z+RYHyqNCV6B8vo7ewOOkNpFAyzkIpb6aAbWJ+fdboEDyn20ngI/WNNOvri2jb5NO4J
OSwyq4aW1o5uf5RuspdTvtygD2X+WSV28iQhDfgo4sIIFTzp0x3pAAb9r5FC+4zRI38CLCxueIn/
fZ3bdYT1cV+jHygWo1x51+YjmAICzeG+Vv3RXgKgBxo2N1Q2Nqt8Qo+zy8uWckWljZHgMuODPGrk
4DTZbM51lANuRnI+Enrz2/5mJU9IMjLqEH8Bzf1rETl9Oyl2wuTQIn8FK1niteKxa70XArzKPjQH
qz7Kw6jPAyqsGBz5QfLQoKgBtJ/TgbGj0JH7IPKJhsS+so+IjqBncRq8H43rx6s5jIg45px0lJnI
/zkpKacABFR7aakY4brp63xnegN0IRSoVvqMJq3Znx8lH9mt/2daqL3Sn/50hwieakTGovCowQYk
VmkyLPvKSvaDFjfBo1xCNo0x3i4QW2RZTn+6txXg8xkgj8mQV2STdNE+bcsyLrKpbb09xmYI3D7k
6dWFQtlGTp3xf9cal1yk5iWpAipGFF+dVaR/j3k8g1cicUi8zkvJicJBM2XUyTDex1TV/vCSqdnL
leQ4z9WVAD9OGRFnGloRPylOfbueHKpdMyc9217lOQg+7Igi6VsUbAeK98vhYDQ8rzrf6/BQq3iR
Q9jRcuE+plVri2TXbDD6wUop42EXzCeW0kge+gGJRy12xcPdG6tnz+7e/cs5u0/cHbb/20QkolkA
6GrXQ8fGZwLfELRBffaBM8M2PDd2/xSM1rBrec1bANMYqwrnjQisuZU9J6nrc25o1dnxqh+DVYGq
/jMkLUbdSEGSTOVmtKAiTrpSQfqWim8/7MZ3ZHdRrm/9BvXgzH5IS8U/IkirbUxNpDsdAueDcKfg
0Sia+kkxrX4VZ1H2Ok0Vm+bOct/Sduj2SquCjyJB4gLTpAmyITuU1V7LI++g+wGTbWf+npQWuj7G
B1MPFyobYzW14qdiTizGUeycXLt7kD3ZKDwFdqnR/OjGAH0ip0Hcu/QqQcWCb6+EnZo7EVBsHkSh
8miOk/vSKTWb1lzfN6g1OaS0n7zo5FhWAhkiTcLb+NJA3Zu5TnOWvdt44O3YCyoHEhDTXGsnvvh2
ZO2khZqm6cWFfHlB6tramE6gBksKNIAkiDp8vK+uZhCB9jmJ8/tYIVLlYTLSbCWXkQu2FRI3pNX5
RPMfZc3NkCfNFh28YnH7EzzVwDewtRcE2MdgOYtiH8Ome7z/za1t5E8F4dP/frp+QDxJoOZ7vx48
7LdPdx/68wnvf0FsuqRE4sDe3C6Zs90AqIL7cL9m7DhwZuZk4O5X7SLFf6AU7vcnlAvWUf77E96+
rSh0ofqdP91tbd0K8Hf4dNJari8/oYBG7P5H9vMnzJrb/9/ta+lLisCT4fenk2erjrVTAhdU1PxF
yLOLLP8S67W1uy/vkEZcDLUSr4DhVc/gjuZ6V7U8lnbrXkmVPQvd8T4pvoFxLvcBWGp+9V5o+bK0
lexU6J754E1ICTROcebBZD3nOhE5xHV5ykQJWc/U1A+KZnyVk7KpAGMYljfe7OuOovmGAOha5kP7
OGwPbpn8uNt7GvFD3vk4nC5CtYaCr1fNNO3ZMKxE7GrXMCj0KzxQB3dolGM898bK6ZE85KuVk9LM
9qGsx9sOYYXExG9C6ChcKI/nNWSjN+XwkHVO+a8xPxFrz3bE+XaVMRbE/H0dnT3WkGc1ZoQqiF1m
O9kdtFGcADffevKsoYHOqLIryDn//L2hjhjtpLlPciiG8GEDgwRav3/WhTP8V6GmYi8t0iYOj44u
bteUQ3C7EwcdkpBs3z9/jPGZBF17+0oA+5ePapwB4ze+DN7RQHnsJBSNAtYxiM7yyEozSqeQLNvI
rmOlMLlXOgiEyGxQPP+vtZeoA5pv5tt9AWkhG67g5+PvK9yH7aREpPPPFe4TadX+vkpBEQr88fhD
agdHsopMNlBmQts4HWvdUgxK6oNkizsPmfXkDXuyzi7p9ro6eR5SCYMaNhcDdMGKfI79ooQuEmFG
PnxYokf4bjDGb3HRHGu38395qONpeTjgEyL3B1U6rOSpq+OfqOF3x9R+IoynfITZrOhqtPmrTl3P
KoNt9ELpEltTw1BP/Lnaox12zt5ROnfr5W69HRTuXKNwpAwLnpfmf+fHNR6AapXtQshWw+VvjC7b
ypnB8OaKo5xc8kLvsvFwG3UMbzHwIngAUZHzX9Dwv5wvIzSEV5qipetWwz1ZVvmcztYueSLMawX/
0GMkym1UaxExUy84qx54EPDFCnSMHTqaetYcJ2Gr11gVr3LcDRJjFU91s+PprlFTaazQf1I+wbNq
a09HZlWaDf2x0FsoaHsz3PLT0B7kMDvEfV8N6kt8sab/x9p5Lbmtc236iljFHE6Vc+jo9gmrbbeZ
c+bV/w8hb8t/z95fmJkTFgEsQGy1JBJrvcG3oYGZcY0UqgPPcsVjIklIKr7xvuv1eF9VeQ1HeTod
VVQrbEPZdYqXkV/0F4Hd5stxSJNnx6R81vSYI9iWGT/nErYKZga+QzTbBspVmMk/RWuUahuFdOco
ZqL5Yjygkj5HKZh78XSwse/1rPpJNLooX6PcXl/F3CQcn3UvkE+ixV+CLq/rhwcRGneAABtS9VvS
B9JTwv5zy1chl2c6roPk6jlovRLMZSvVlmMQ/OobE/hcKFxXAIUN0n4iMOzVv4anQLMZ8507ZOCN
f/fnxpRoaOWIH9LxJcJtBVh1Eb+20qAi/8+dXzS1nJynFurezgOk9cozwItsFOEFuvr40hgLEaSk
TnzW8pbPMSvYagifyVR4EpimxLZBOV9yQQlMo4PCjyOGptj6TqMj9W9wSN7zALrqamj1qazj5FXH
FnE/1kFJOp5JWTtmKxOMxUpMMnK8y7G3Y/OAw8oe9X535U2MSXEIhS+PM/nwxJNlj+jUwBKSHUUK
ZvTK8jEkrTVEjXptIq1EeziIlhnv8EoMdoPtnqkz3lqiq2wwS0vjga/QNN2hpL1XapzKtD6nAIks
6LPUeCHbBFYiEexsQ8gFIJh/Kkb1DWUHYD/BRBPXrfwS6YWxNt1x4sz1qPRJ3LKdxqwea1V3sE9z
8vfKgj6lTGV0pcEsCujSd3OyVI6STH7OfZNSi66qJLJ1Z9OhELV1pHHCk+TBEmXV7LmK2Zrxoey+
k19b3FYq0mibd63+HukwFUyI4Y9NTdarjoPkqMkZlbuo9zaBbLln39Kyha1EyWtgSj8SyzI+4v56
WwfTq6uE1cpbY3Q14KtWujqoPizcccSlqY+fR2ytngL8IJ7aCieoyEofRFdY6XjMhw3I6mmwwENx
lZFOX4pRfhujQ6tjpixGc9SFn+r9fS3qcVNWK6oPYtxykgS/Oz5k0lvqNO3T0CaLAjnjV7y0FOAX
gTYTTS03rJWJoylC1nX1yk4MK6eohz4xBWuJu6Lw0T4qblI+QK26dfcmvu5pNqGjp6g44zsHfaRf
D3Jj7Dupjme6IXXHSZ9iIVd+N9fNsT+KPnEAitAf4+kwhrW5wNKJkGlGh5DtAHaVEdFWZQRL78Oi
T4wiBwd6KjX3chWH86Yb3VNletaxzqwep/jRficFt/N6d3zJRwwcMrcq1nAygy+ePuItEdvvEoTm
RYpR3iFolfCSUr6B1qta72k4vCqYT2Chi4OIm3bgGrvgcj9YtXuseNDZQ2Ys7FlkO9F2lEx/JkLi
wPoVjMvjOtHlFF96WE0zk1TdrDDqiu+/aLO7WBUJb09gpMOlQtBsN3ZAeQQ7oB3i7+WIspJgDtS0
gPT4qDnBKhic4LtsNsFJsAOmsXqK/L+YJ1bRjX5rK2VwlkeoAlJFId41IufBNzrnwa6Aj9jmVfQM
MkkfZHLwn53GRJ9p16veqcezaMVGFG2qDuUyHxO4dG661QXR2v4YThMyV7VXIy5SgWqYDz4eK4je
J2xMtNp8ULPRvsYWMBfGRE9lGtLShc++iLMK1cYwCpdYAGdHBVS2XZYh5tBR+aJk6a8z0QfNqnkc
+nwOhiL46nQ/NTMrv1i5mW4tCG5L0e16wd6xGp1iL79WWMcgZZB0wddwlL9D2W+vftRkp0EbrJmI
r1INqYjM6k6OJidXV9U/RL/h5C7PAYWJbA3fM8cuDqKf31asjPuk2YZG4n0JdYrz0+VInRSvYyTY
1qLJ1Rm/r67r7H6ZTVeBwsy+aKxfV9fyKDXvVHdVIaUSFl32UVjKmYxs9mUMM2NhRr18dGun2BcZ
Yo9dF0TPYwtEgTxN9gEbfB7VvX5uNDVZNLrmInXpYQIynd0PSSMNa7ONDo7Z/NkvYnVZf/F0239u
Wx3ijal+cfsCHbI08o+F0kCPl91sqSau9dqr8dkNbOVHqGUPoOKSV83jz+rKTNqH2tgdUaeAOar7
1RtY+a3Hs/cPxc2/Ys2lP8ulhP9lTvJdC2r51HljMIlmul8jCSf3KRQ5JBydnLx6ymB/r1q98XYy
VPYz6lH9XFUGvsSD3iLFPbig2kbd2mqhs2GDEQmxoNcxLWusMIf4q5EH3/Kkcr+RSThlCHR8FOq4
lPnZ92dOe0T0JAtnjYn8DYyRGdSPlZ4l5YfjyxfM1JpvWht8jK1vbCTT6VYyziOPLuC9LH9ELiJ7
bMuCDejgKivR1456eYY4tkmzLrtFIFfoYWesk8bAYW7Iggc/DZ1zHhigmKczmPjVoomzYFnbyIks
fRTH+A84+1KlKM3tlX2jUUQPt9HahZcU2nWwjCzEiyh3N6zz15RbH+/qbYpY31cyBTfaoF7FdivN
QimWzq7dqft4ACgXeVn53oYv4I+tb3HZuHOkt5Uj/wXzqCM7PC+ngWb4nsBDfg/NLlx6JfsAcwCi
kssd8mpRaH0b9RxGRuN/ybuoXQV2KG+l3JAf7NDHMmqK6FvzSYOD+RykurdBH9QGvGeWz02iPIoA
JImSGaJ+QM6qqlyrUqDyFlAvAooJvK76YoHJ3khxkq9KjGCsJvJf0L9Xt7HudEu7l42v5tAsAisd
Xt2y1ze2im+I6C/lb3UfxG8Ndm7rBvjRWnEC82ucJMZXzSaj0MeytS6aLn4b4m9iLILjvGJbrW2w
bBlfBw3P7GmOYrBRDatEJefV+y8klDfiJcjvWItACtaaGUvz0vCxOmMvsRdn+dS894kB3S//j5BO
d3T4FI2++DS3B2m/Q9UdR0sk/sShDMEpF0Gu/dGXJl125iLCNZUCvIh+B8fTAGr9NqrTxo9P/WoN
5db36uOnftfL0mMD4r+NzGFewVqed133mhpVeS0m5qKNhs/+dxes9+qKOc2tiypbSRIJVqzEttbX
B2WR46h39TJDW9Z6j+BJ6zirXNPzo8NObwMrtt/LNf9PyuLu1jOdfJ9kfrupUPk8Gi6KOnWUU8GQ
cPGL0EK++GGFJoBbeo+J0qIQG/IwGqq4sk9/dmlq8spUWneWpobLxvr2XsjDBo0EdqammZ5Fnzhz
Y8fYwQw6iZbmhB5SRolfHCsKUkHcpedbX1gmWAgmcrzwh0F+hAzu7eqxBMDq6kPBXs+fA4DurmLU
iOtiYeHxuxZNLbK7Qz5k37IykR8rvWxOiC0eYs9FtVcNAyq6RrQRTV1Xulmah+5tNOjGte5E7gPV
U++pVpuFiLJHnl9Kned4GbYiwC+0ZgZjpE6IV/DBL/X6JdDLeTRoyDFbZApHvW2WotnU0Q+48cPF
TtromrL3NOoYkKija8vcLGp0L5mU4FaVUTHZyBn+rpZpVA+lTRZYj4NjI2N+GNVGcGy5+YsxcfC6
ulw2ql8uTVMZY4DQzUU3THntgSDZpviPn8VB0YtoIRcmhnZalt76gnpMYCt5Pi6gJnDGKVj0iTMY
nOVGbihw3vtcyXcXqL0oM5CH+bhs457ayKTBkzhNsgshNa1j2hfmIWfXNg0/UM6zo2ruzyDeccOw
P8LC/ak2vfySlNIILKnyz3VW2Rv00QO0Fk391Cnwd3MtL16UMA+obxTtB1heQ9Ocn1oZPoVPaSnr
3KEG83aoEwuFuja5FlGGpen/7m+nwU995DbwH2lmseH/LAyvUk8OeGYoGfK41AEWHLMRb2o8/D6w
JBpQdRmGvTi7HyxDSdZK1MCixsXNmQ4+zyGwHqfTUCufWpUK8d3oTfSrEjx90XcL/h0nRu/BfakU
y1jW3Y0EG22N2eoA2sgMXlVFktAOlI1tWHnBqx8l74HpVGdu3MGrPlXB4+rFc62e1HDyKKaMRaXu
KBl2cxEUs4MF+QXbgyws95SB28bYwSwyekt7NkNdWSTRUJ1jRY03ilwk4Bc081CEcbzyy155sCCJ
zTvoJG/daD2QZJ+A/Dx+UbSauTDZA5fHEF/Xyjl0x/pBr7iDJIUiHxS0anepLXmbsZDHc+6nw2LA
yPSl69gl51/4zUkOupFTAgirbkaCS44WwFvjgzfRpJwGKuRMtMUBSF4IwqEZ8WiM/hoRa4hwEXOb
I9qqhGJr174NlZ5c/Un6Wum77NCnBVJsdIVTFwgE4xh29Vp0iUOnq82ZXMFMzLn3izN10sS+9RFx
C/29PtJg69uCckKeLomqs+2n2UHEy2MgrVxjrABiac7aILG1H4uw2NVZ55CCb/yjXWnaCnxbdMHJ
yl6wcRkes8GoKRhrxXTPzbEq0ryF3cA70yNd2aPYgohBMqmFKGUdrURnqKR2cTu1PRSaXbJpw14e
VCBoCvvpzGuqx7aLQYLrLsnqRE7WctMhjNjn+nZIymKbTpnJEEXG1eiU8SWXRCpb9Z50OUvmplwV
X/AR9tEJJbXYIkwKmzPlUXlYu9MmagawcNl2BVJjbmatLXuYGRPgoy2kYMcGHL+3qWn5jTuDLyEd
wjhpX36HNRboQruHMZP52q8wtzJdTMsIc1hN9IvVzCkMXMufYTyFmOAExvgQ1XW5lmKb4n40qI+B
aZZXn19ws/aNYu6qkAJaFAl2pROrj5aZqpvMM2DyT8E2Vi+PKdSeKVTPk2yugHXbiFBFruNdIwHX
Fk3dqjG8dAp101mUhJANkh8TH2VNwzGil9xj19OMqvmlDnkY5t+vvEcjUhJ+rfyQ0pZnrhihbXIV
M5s0VzjzyjXbDExXwdMsqygprpJU6fOqgWpehi0aTU1C6pAiwDsk8mPmN+QtQnvjlZn9k/rcs9uH
xVueGPnckgr9QQMlt6rRUT2aYaRtmyHRNpimtSexIlI/KaJcLqrZbe+/lxlPp9y7ptzxbcUiAb0z
rai3Tj4fJpFCHVjUVuxx/m4X9KmPilix8xNS26Ox8SEphpnep/jNDMkyQX8IlW5Jy5NrUOfZc9EU
z1mnqafBbdNnrjID3GiQkZkGRylD6s7Wyp0YtZoqRL/TaDdilKpHgbqTa+LPyVzSsMaqItfdV80J
DE0B/l2L3+xAPhiTB4lpsT3xXOdLqpuT3GjQnJywApjZKi7b8xpCWFS0s0qz6o9x5XpS/lHGcQ9A
BEksOe/eoHY4B1cqfx3qphqWcRZrs08Dn5pmWbHbghwp+scgQzvEwUIwGXXn4NekoRFfZ9MaGuzw
i6D/wRMZgsx99xPlwxcMxf0vToJOMLyi7hzGvbGp4OXAdbHzc0JBeIHMtrk29cGZc3vjbZ8ODQSD
vanY6Mj1GvbiojOzLAdj6SGiMm243L/GYBbonn7oqsp9cr1u+qKoNcaMNJPWKZdlY2B5MQXjEmCu
R01HbmNq+o2DjjNmyLelrNxpTr7UPIupI7viBwSP5tYUatZNN+fRJ1jF7CfgRXpjtMhjNp6ZJvXa
a5Pw81Mt2Df0/gxIco/zQ4DogLHIo6H7kHPlMaXK+O62ZjVTLdN5wc9rmOO5mzzKjRwsEZ7eO4mF
TqA/oNkajtm2B4mD8okiZfO6bHc8atjg2RlVLD1eS4YdL7LITR+T6TBQWaDScBU9susdHGvcygwd
fd90jqqSGSO+3dCnZdNNFkCEOnkhxsuBjHDWoldcNe4xJC8/L/TenqW+/BRZsK9MJBnWA+Wnlemm
5VwoCwnhoHAiwNZZPlnHA2uVxwpHxFh9sXT+PDtSz6Ilk0IHef2Ep2p1UdAc3pVZWi681DLehjb7
YSVGcs2dSjohD03R2+j4HuHzMGUjr1STq2+J3/wweM/euLk0eF8CCwi1Jpij2HzBbb47ZZCYloFt
gyR2LCwzla7alh50axe9yQHvHOx25PHAt+WrMvIDiQ8I/m91661MB4Qlem/BD4d/jFZKyiZSQmlD
AvDbUCJsnugIkBfoof/isqAQmaq59YqPqLvG6iRdm0XeXH0zP8buoGLKpbH1L5Pvco2yC0ln/2KF
xbWT/HDb94G5R8QbRcjpYMRnL3/PCr/2Zl4HXzQL2p+dupI1ed0HhfPFz9xuWWtyubfZQJw9LnEe
NjxkaSg4rHDd1s/l2HjzjlwkbKEiRCna8aNZ3UQWtE/5rCnN+K5MFquIp6Qz18pzPlHDKpPtVx+t
3W+2HYBi7iCccUMJ12aJMoorG92rYwLXKnW//e4Zw7r0Cgp3jfbUproDS0+6ema6qXXEFgYL0ZEh
Uud1jcl0l/j2OkKTfJ/1Vb8xbWnnjlm6VAZnP8ZVO5NJepCIafpVG2jmKnObL76V1ji828GsSofg
G7pMF9sorI+cLw9SznjAIoO+cqS63iH9unPgN58ImMzMYSic0gFcegQMpPf88CoOCJQpeylClX7q
iiQJWbHENpbUdpRjZw3KUe7yL72dXwozJRuflU/Qx+Mzws7ycyYpCHgp1kkN8+o4GOWlC4Hy5EkY
7gPnI5Sb9CAjOuGE/bD1LBRQgPdn+kE6uQ1MRd9M3jpQGWuw6UgzTU1pMM9TZuvBVNvu1Jg1xHUJ
UJsuhcGilBt/rzrNUakbG836CXE4ARN9hzMeEX5EuQ9GakC+QPSLA2Qs8PQiRLQdv/rKQ3+Kivbw
3OMtdC7i8LlWsupEopVv0thR4euq9kW203AGySJZl0H7w6YScsUmWDv2vQW1UfeDOU8b2YGzqxhE
NL67tr0FXHmMvpHWJ6JTjGHrBFE+u7UD1epnQ6XGgOrSdpn3dvFSaGGzxBQyX4umqZncfhwFfVlv
hP/m5MO8q6GBkmXT0v3t1GLXund1mH7zCVSxjzz9gVKwNPc7TAh9Z5dWw6UYQuNsJ6Bau3qpO9oP
9nXFTA7rb51utJexTig7Zch8lsHbWPI9DCV1PjRh9bPTHzvbQuUn8p1DQZlphgpVu+gjyDNNiBV5
IDXuBqM4Ek58nS8JSp6XdDqjDH1J1LiAxEmXGGwziFJdx2+laMqqnpwkpfwWgerJ8P16KiO55R6E
LJRoWoE3HgebZBn3uScwn91D0mRzaBDmU57JySwAJkDhvP/TW22cmnGkcdf1zfe/s1YTEWLA4faw
1QZe/beDm4VS9hDEPws3t3d9gfaj3eBvA+sm2QQ6DCv4mTCTS7TJ2HIPKy3XivNolxZkS7khh+Nd
nLrINhmP6vvUpi7n8/XfcA+hOJchpYDg4XhGlDlbukEgPzRjZOEy1MlPeXwtSx5AJ7vea9uG4abV
cYQPPac+D8FUfHHi8k1106Nc8E2P4h63deBMZLm0uWlpyUVrDH3TuKO8ASuNk3mmxqiDW8VWMVkN
cPd0y+gKKtM8l0JYXqpyaX7YefKoDNgEVZksY1sjLTsjzH+yyzv5/Ba+eS1X2PlRhkRT0GzKoT7Z
fJXWkWp3696wh4ts2d4CDWj1VaZAqZpJ+DM1j1SygI7zZb6YfW29WT46p0WrVA8UmJpVEdcZWJcS
bDRpLJ65qktW6c08razoW5H1cz8r4w/ZLzFBSIP42QQauGpRN9mPo4ZKiwGW13c6hZr+cFRr3X6y
HUfhJ3tFlqt4D3wDeqctFztX7yzwhN2H4kX8UNoWUHyjMgHCN+EeKeJwSeZmOCWOmc9aw/gWKrn3
BBVx2CgIp64RPXWe2aMjFZl635GxAECYJsPDkOgdtJ9SXpVp27yii7oTEYFZgxgvyM+pXZWtm77a
yJYXb9GEMLcK9YcD/8uI0l9tnpGecBYBQv7LpifpPqjBcEhJ+876wHGfDF0nHVT2uwl70mkoBBc9
aMG+jo8BQD0YNWW9LA1sqj3ey4WJ/+WWm4v00oSjP7Nbm/L3NFo1No4zhv4kyyiNUnjgoajmRloC
qdD0tts2Ddnr0VbSNye2PjqQppfCCfVLpvk/MGtPIUA7sxwc9RweHwoLjmxuMZEa1n0bpQ+eOmWu
s6b6biKelQSN8sEu56OQA+u5QPppqSjRmz2U+YK6p3NJpgOYZZRUqR1tXFNSJfQ9KmUxlmCWfLd0
LiLQcUyg+SFF7HtfLvUm2V9+WKZVRFhMXuli39a+LRabmOs0577tSDZLnr+0szw9Sl6FAcEYI/zU
avEB1MVXC8DkMdCMZeZXj0hQB3N1VA9j5ez1hDyu5djKMcfUfT4OvrIw6rrfOHGlbvEhGc75dAg2
6UDKBZRBsMk9J1joZqO+mgN6+mXf/4QMN/odO3ZkrZ5L8u2zqnayZYdAEj+XsTfuqCDMfV0yMIrK
tY08AGKLC1MhV+NZGzeS0jkfeb6vSvzFd1RkYGxMYDQ5Hw4jZNV5olGODk2tX3RGRIZeHiwodU3T
zqK6eUQsKNmIvvsBVthfIZWtdsvO6rQZTyNHnVLBq111pGEsPXiZ1CgXbWJol8jxnZUPOdtNjDUV
qfEAwSjdeAaON51aoPgT1Meu1JJHFBV4rsZlD+yV3m9Fn5IAfUFdFjioZF/YClgfikoaapzsyOwH
T+MpGbeJd1mShp2vZ+MOPDbvjksFI4DUf2jAHvEgGH2RKsoOHSTcZYsA8yYpevsqY+8pW2rLpgen
eXiv5EoD9jh+0MxjLwkOYIbTbTCSsLCBeSwKa1QXmu+4iLt0Dx7ZcMcwKeGPoWQeaxCKLny1q5R5
2ZVn6YntjG3EaPLU5IHefTYxAsCO3OchL67LZ1y+SKJH+hOfHxOMzhyF9/RiN5OvcPNsQUa+kPlM
boeCuvSiQCFsOUxRYiAsKvdU599FA6NTeUnBNFpYVjleUJhyZppS91RZtPFy65MNc63Gtg7+lRAx
wG5BPxtAJKeevAujuWxg4F5LTXnoHas4NE386yxGagGFbmQYEb0GpCxibqf8EvG5iuV2FXMnPJYG
7r6SbOTrRHFcWJUc+Bg426a2yN+n49EoTW4ASXitCyni68/PIk+wFo6wKHRjbAKFpDSsq+ir7YxE
Y4VsaWirbJMqlyIdWV1Qf+tRTtNFVgynBjmgi4yywVxzfe/qc9VrUnMx1cIO1XxvvNiAiQ586apO
WaArqHObdvW9k6vJug71t9Zvo6Pf/iAJXp7iZshXju2iFhPgQFS5iG6KMzSVkckRp/dDbZ36oh9I
nWI/0puyidGEhV61FL+5qKJ8NbC3mBm6VL/we6/M69D1Hgu7xKktLN2zKfOhCCJEe4JobzZ486qN
wa1laopDh6gHLEgn67OZGFJ78tZpt5C6WL1o1UMgxJlkM8aehzf4pt0kk47bwgqjfDFCKmHXq06p
PgzchMCSOBS+wmOBbzYrxZO1m4BTWTeYkfYq+kKThJOI6/C1Qi/aPEQZOgJ56MWLxlL0XR3A13cA
cz0pvlk9sJ2eyX2SPaH8uAQmKV2nB3W3qZRXLXaKQ5kE7q1p5EkyD4cuXCHggsdK2vbSEvNSaR0D
032o9Ow71AkwYmnX7fiuBbOOStXVyCLwck48rg3HBXBVSi8+3lYP3ZDM9aasnrxhKJ+yxL7kiAmf
ck8qnxytM+btMDT8wtK0bcVdU6IIF27tnows745tPrinFLN19DnDVy8Jy20g+znEDS96NSNyk+Qh
g40YjeBRg5GnVCZGXQnjqjSSHmVblx+4f2xEd2+16SH2M5BNbDQBSI4+4g1UMA2tihfwIcxnI44Q
8FbRDodRZT4nFblvgGbywp6axiAr6zzj9i5FlvGcwFICEqrESzFXdVpvjcJ3s7zNbUAOc7fXUPgl
mCe8apWNrodOGktFbR8g2g7/SzRVTCqXKPPLKxGcdmDSdWRHb6OyF6Wkbvx8fZvb9+4CwR95LYI1
yBSL0rfd22hsVs3Cgma/EcFy0AF6aqcyrHjd0Zfmel1Ha3CjG8Ny2nPrDdYqCcb8YEf7jAzdE25f
rSJ3TxOT5ikp+xfqc84xQ1lgg8ID6vpa352bOt5CaXf2liahxiL6auW9GGFm3bparYtOOkgFV87V
AOnSVN9THdnZnd2dRXxaBvGC/XOAfTnuJlba8YgXUCeWwxjbOmoXidJ/T3Ojfc9zX8UmXDPO8NLD
TYBuVE057NIY0XMjYxVmOqm6I6fezkOn915LUscrDZ2DlRhVKmw/6iLGXWQazXQgfVXWXrzA1l6a
96pIvI3qZ4iWd6TtwsQsF5VUlGvQzNy3bG8cdg42FcYyNKy/TuPpVFeSQp3/EfDHqZ4o+Sqa2F6e
8eAOnfdi8udBWh4WEjJALxqftqsbY0Q0tSSj08+hNzyIVjim2akAnSdaYKyMg4ZDzyyY5NXHEpEn
u+/RO59WxaBTW03qWovQlLTz4Mq/Drq0tSQoh/duHvjzXewCppyC7v2xjuaiPwTm/NNA5oXyrHCT
YX0PFiHkI9jrmGjN/345t2XDaJSK8owxwQp+9/Bmj6a7GGunOwxKKh9llXRXowIcDNkj+wNiE8Hk
KCQOxWQrJM5izZh0MDCGHS0chUSf8vsszqYic4s97acBESxGUe3F9GNaWUzD89dDRwEhi+UIiPq2
akVuGdgTRalmBpJ5EQ1jusuq4NcBbmC6I/Od7sTZfeAedx/4FPcfhNyXB26G4L1Y/z5PNO8x91f6
D0I+LXWf+49X+Y+vdr+Ce8in5StP+uvy//GV7svcQz4tcw/5796Pf1zmX7+SmCbeD6Ud8Hf0gwfR
db+Me/MfX+IfQ+4Dn97y/36p+5/xaam/u9JPIX/3ap/6/j9e6T8u9a+v1Pb8kqdDLcO0d+DRLpi+
huLwL9p/DEWVz6yUGuFt1q3d6FH2Z/s24Y9pf/sKolMsdVvl38XfX/V+1XKHC83yPvLnSv9uvX/3
+mxm2Hp3esjT+f0Vb6t+fh/+7P1/fd3bK/75l4hXr4fxYhRdu7r/tfer+tR3b36+0H+cIgb+uPT7
EmIknv7ln/rEwH/Q9x+E/PdL2U6JdG6pvQ+SEewbqZ0UEgGb7ePfBzESDUOxU7WL6BY94qwSE+6x
pluGezFcUkDaOjG2bFrnPWRao8+9yoBbVRvSNQtiBNTq/oldMEK2UyvOIUC24FumcTFnDHRzR/X9
pxgX/S46UauxRBFL9IlD1aOWYeqAwGrE9g/IRZ8R9YjPhS3F2852MHzu4PnaZnQ7oFAZH/MUBdIp
SosinOTEaGBJwNk8+XDrE8NqpH9gR0dCxGqQlhFL5X4PzzlX5eUt0EVVclEZgY1OsgG/JBux2GFn
Dw4TM9WVH+HlaqN3Y8Cf74qzTtKAun0Iu2dqDoFVnAslLs6K0mhrTy+ArovZrVYNG7cA2fDHbKt3
ACanzRvigqwoJlZmji2RUV/va4ml/U6rSGp6+9t6QVI0hzCNkeX96yVFWNp3/VHlweIWpo9s0Sx1
48hlD4kZvyBvMrC/mdUjjwxF/Q/j+kaGfzUO3drg/7YHlOsd/GrysheG96JTTL8PF+BEHMnRd0nX
gKqw8wLSaYrSR2Zt88Lybw1HCRzQMFN/DhwXgSuSV7cZovM+TbLGaE7Ro17+MecWWQ3lsouTdP95
4qgM/rYJpeuntUTTyMwjmW5jq1QGXvUxRmuj3HmnoEm8kzgD7OXh21p6axfILHVtRu8DIq5zxug4
wiydQu8zbwtp7YNtRzF500DficNI6myHM7K+E2cYpg3bREpmYjD5HSaarq57KYQTZmSQozGblWat
IwMvw23MR3isKdRTK0nKSfS2mMktwdRqczFwG53CxVk3yqS8Ve8gYu8RVJzMlZQj6QFe41fsfTRS
/EdMhlQStv9rUBszfaOr9vu93wRPqKKnlWZUeVx5LUbuL+bgYQiqrkPCZLrq39d1a6ZQ9aAa2ktx
EYblqbwjZYLClu3uxMHIMhzrb8d7bxeZ9GZwQsgWTrEJyBaMrwec78a4k/5YQC9yEgZxF0u3BW+T
/liw7NF6lVBoWKgoo+/16RCGebMXTXF2P3zqg6eHbCwbsfl94L9a4D7t9hpq76wypO1SNj5lf0jY
IuKArCYXX/bTS2ik7K5CDCXEAPm2CA9qTGonr0p0ae0dVIAxnYk22NNfnZbhP2G0IK9EP+gxZ3ef
cY8thbGlWEbMvcd8auZeDxvDqbejHL1JTUolIzdQctPD6DEAoLa1LZIGMp+w16LVNiICApfDntvx
L9YEY08z2HW5GZdAqiwk/Cc4STvBSZoBUE8+5ialx+lUdNbTiDi7x4gpVb+yeuyb7qGi+++agYCo
3FeK5fHktvVwHR3jotdJ91Sw4d7lulouhzJO3z3doKQEwIrU2YDI21SCkiP3S2EAXI0K5NfCunZn
Uj1sBdhYoJDFoa5sd24YTrK89wnYcgqrbpmA35qLgRs82XXccK3ZfPT/AD17dRttUV78dgtsYHFX
AYq5GFy5O6dwnB07Vz2diVNxQIvdAEJQ4Wl/6y2hafeFaqy0eyRipy42nFMMdSNsYqeDmG4XdQDA
krRAblY9iqEpgury6NXY5gTVqczRfRZn4pAPCWzbVAfV4Va/BqLfZ7EHyAElZ30tgmVNww468tFE
ra3q3KfxS+g6FuLD/0PaeTW5rQPb+hexijm8KufJM7ZfWLa3zZwzf/35ANmjsc/e9zxcP6CA7gYk
ayQSRK9eKwVyqqQTuiG/bTGprDvpCEXvv+zZmL+m72sk/TPHluWp9crkDPd/cu5qZ9V4HH1C6vXL
JJ1zNczgSRqt3ENCe1JndxoWMqYZQFCT90QZPvcS6gPFWlnfNtFWdtPO+uFGerH9YJMvFf8s4QU/
yb7Ckek4GhlEd6Z3yEQz2hqMlLex7KETjC6J3ez+tiu9d/g322iF/kFB9AlNdxFzXVVa5VjOkU0/
UXqylJ6qmtQdWeXesrV70wzL15bz5lAFyG6nofnCqUdrd+VrEOQqCuoDuH61eNWQkL+zBvtJzohL
Nz3XJZvG0uS01u640JiUXB/DPPSPspcN5ZcpcO2NHA1T5R+DBkgyN/ffIfF772YbgJmihuOjPiG8
N8d1slxHrvjXy7VU66zyNhOc+H/MuwX/mhupqFA40UYNo2JbzWbwoKg1LPSVl37i9O6zNZraT8S1
Pcsk9esG8VPqJO1nr09I6cR9+BjGLtdMK1aOdmunx7/W6SD9OoZDDd8NX+KTpjbOflBKzp+gHVi0
iOecIuQlpnMHK+Cmj4FegkWw67c4Ubx1ClvXwuGgnIRplqzhHetOnWhI1n1sbjYZoqnaOqldZX+z
ywm3oQyTtrw07N2ceGi1/bGkVc4fX+E234hJR7RZdu9bFoVQKeIODqzkWzlM1TK7eFl6AWCblMsu
R80iCFHbCo0Wnq8RBS7NiMYFpFoDifM/mgK9XvReLbi9F9IVDxo81rJbBhkqsBXHah+MflXYa2OI
Qbl5TbeJtEQTJQfhk2w6EwIJtO4f5CioIMC5RQwibCAicubfEeyawD9qyHtrVd6sSDsG51qSJFVt
yrbdL8a1NEKdGZ4nSYiUiiBp/O+Y25xbTCNol6Qjjo1gp4LVg0GoNF7gCkl8rXzpG5Tofg9+eyql
UjY51VEUw4jrnhEU6xgqh6W8DN6uisUEM24oHDfb9ToqHObkc5AuLquyuS11c9ym3Za6BRcINnFe
m+Vc19v5iVr/ceGScT/MCXoxeuYE5FopKUodv6uWDVwlYac/jsIJMYa77DSQ2TJ2VGzrGDVC77Yw
+oq0SnR0az26k96o5C+SZ9CYy6FDZv5iBuMR4SD1qZ7WPfUxDUg6IAtC7twtjJXf2eE+R+jilDmw
cPFMVCYr2YVYfGoWbgGykzLUetNO+dgsKkP9FXr136bK3hAJDoaJZxU55JSdaqYREF6iFI8u1cYX
vzW054mk59JIHHMPakp7DmvHhe0+8FGcLqEKU81haYvsq4Xk694yqu/VrLo8rgobmMYAEFhX72eR
h5WNGWjmPmrb73LUiZytjI0o3fnXWLHmbbrsyXW1Qqn3sHSlxzEZKurX2U9pfA53Zg1gRtp6jWrN
1vO97VwVyqWkTnc9tT1qc2NQLscm0w6zbNIGgFMh5AQX0vDBJfwFXB+HIOt/9WTIh2gjiT7lhVrv
QO/UB12FWPJdbVBKDsphERVH0iLhUZpaqUrYZKTObDUXFPy/9QllcG1TOaeMOtBjJAs/zBi18mjZ
TnC8LiA9t1XmHLrr1fvbmPqGRPkcpEsrKn+QSi2fyEBVT4qSfiHX359MMdJUa9wBmUTKSkSUlV49
FVG3gvp8vpfxWjUjRDxSIiWdimU3D3rL0b2YLif5fqoBOELr+/oCbpqds9yitt8oy+XAUcnCTrzi
KINBEcx7faJSSL4+ChHqfnJJS0Jc7fTGW9fUxtlRgMfKoRNAqjy3VOXIYeU5zUI1E+ecB4r69mtO
32vGWcngGfcrz3i7zWETG9/rOmp/IZyWkZN+y8Dg3BWiIYWp3YV6Zq1HoV56s0lHZhboJCSo/Mih
bGRIaEZPI+jEw80ke9SMjjaHM7d1yB26Bz+H8vf95a6ROrXm/uiBdRVvQTajY8KgnofbwVfao8Wz
ZwnbgN4e9bHe2UMw7VytbaGnxZTqtkHVihzLrrRe58jpdkMSEShu1azDGfxz1xb/MqFQqflMImWn
dTxCyCbtAx/UlRg3qqJfjZS7/HLfAv+yzWJGZ3fer8nSbRqpvtXA5f+9tJV6boa25x/LlpS+7IwJ
/kZ4QdJVguLMJ63zBu60JiKddlB80twXSJGdV4jO6nMTIxnojGn+Kfencu0GlJfziA3Rc60unELV
Vp5A5iMFnR8tgdyUPWmbAaIDKxYe2RTvPTmEJg23Z6XQ8gzixlsMe5U98wle6u5eC7P+XtcsfzUM
KN7cbLZaBeem9LfSNFB0CcusoHQ1JnfcS6NsYoghtjaADsFz3d3fGvspbv3iHnSmw6OiRRFn0dQe
gHtesIpt9ZxZoNkoMV3F0GvuSrLVr13DJ9TEFpLDQomZ+l+qq/2uPZpiOLQgWKkQ9k/Sa7vh12Hy
poucCgL2Lqv16l76XLPcdqadPkpfpLQLEDjps+Zp3suA/DAML56tPEcw5d0D2GyOhQ8iVYwyqA2u
vc5LESHQ+mYvHaMV1Pde7XY7mLTYj4jgm6MLlb2qmR2CF4TJWHBswaYLAKbcYuXqiMhVSRheZ199
YQ0cQzG0tRIE/sYbQngI0qC4k41qIQ01twjoyiGCxr8cTdlATaOqweYWnAsvkhPDKkxKqOfeV0lG
rbgLQt1bD12JQNC7Q86wBk7tYsWBjMlUNjZM23tex97nGqoxgpxSFVJ7yHKhFSxpLW/jmxvhQggv
5Xhq22rXmBQvh8m8Lcj/w/IU9Pe+ofN9Ez0jOcdoAN6RU/5lif1iEKc+/IFkgHD0ZVtTwQCYlNPi
ta+k1OnHHjyBENDuB6917ifRUJWLCnDN6ViqRc59mFnOvaX5zrYdE2dxs5maop2ocDpKk5wqY6Gx
WbS5HoJRZDXp1IIgur7MzXZ7Ga+n4riHm+bohU6/pzCb4vS0nN9sttyrzOw4jxRDFzYqyvbNh7FX
mqfEdLaBqs9gTfrgmIIwXUZyaDrJOu2CZie9UTV+jX2Rqged81Lx7ZVRcKtAfM8DIaIVLF01Wr6B
liPayuEcV6AotdA7y6FWg/hU8rfcCLsLd6r0Ogl9FpiHYWpYy6jSsJRFXYPnl8PcgbBTR3DbrPja
2mWB0gJ0QPumdPItF13jiWQDV3KIBP6JbOi3IcT/BkfguHSQ+r77K9aEJwAtFmLzFJV3to8rine9
VavOxrEXjezJJkKK6uhUoV/BgY5HAW616I2khXCTYVI3j4bXxm9D0nrxc5l37Vupdj+0Ltq4TlU9
lIOqP1OWDjyybtgpRqHxPIL2WAXW4G+lNzJ53ke1xACAQfCE8vcx8YFJJSK45gzxnhLwg3TK+XH1
PXV5GpKWsIw/B7UCw7WIVkqI/WeI5VXLUlcpP7VH2VB8pVrh42D15SPFnDNnSSpkl7OfpEs35XE1
N02IUd/j277YGqFlXXRH/+FnCJKNg5beDQVXSraTsOODRrzrRCMdY57b+2DMXlq7+m0SE/LcLc+1
HS+v8Z0dHOJwPneSolSQz8verWn/xTZl1v8Vd5sWx3z/C6UdV2YaJGClfRh3JpOKYVFzqjehDmMQ
jez1JXmShRz/5QYLGu3CyD9J+3UFOeWvuJvtQ0wJV8eG38MPTa10Nhm88IdXuk2Rvb/fTW5yNjSy
rVv8Z6Bc8ba2jDNCxVpXXFVg6kYjYDm4sErzrU3KjSW4peUYapMI8DCAxpttGA00jD6MxcROGuWc
W1O7Tnwoy0F5ADhoPfVN/l0prOEkRxy56huezaxVz/fmCeGQXZQU4ynvXA2VHCo1JjvW0TfN9Ttp
k02fW5BcunqxlsNSmcHuVv2858yW739Xh6+goSMq1LQOrcAi35je1J2TpPGoU4mCgyKYX1mUg2sA
QuFcB2DQg/BO9iydu02hdbAj/+lAZYzTY996k3Z7zmJoKESIlv5sBhJJco2scEPIIUady5xioyBL
beh1YRlbTyQM/O8pwiTHrE2LozPGD5FpZdv43STtlV2H5eLv7khFO1Y+6Ots6f8Q9L6atP33kqXv
/V69LYMtICd3rQ1efm7SqIdogUqDkhqTRWT34Y8cmCdFRD/5y3wy4MZ6m7WiXfmam94VBUyCkPvp
u8mutDubPdrK7rtySem+R/KhnU+hCTx7U4eUEjmNM64+GGVXNkYAQL1vDR+4FphtsN36fLq5Jyju
u0Xn8zGhm/z15oigh0WJDc1LNSseudtyOYaOVI6olDCPTTF/liPZDKUpvjRDvdabqXiUNjWCCKae
XX7cmHxEs0nVRmvpM4UJ+hN9OytGt7zZsqx1F1MPWP220Jh88zW0y6+rUg52oEwuXsg1pC334Jb1
0zHeSBubo2hZ6VG7g2fkrignJD6QWXrsPXs8w5t5jsWIMvnqcYKFfwNp2rySQ9lwhv8DoHzM6SRh
aWN5dz4ZbzlJmlqqrbcwG/TLGmJo6oTHCSSZjzTjWOp3Keh4s5yjSytG0q6Htnlk73CQI1edTVCK
+lRtHSS3FtJ4bRpVv/N1pMKMDqY5aQsH1biYU7xosjpe255SXaLSIjsLNe8udTTjwv/bBfDsaC+9
TQJF7c3wn6nUlhlkKBRz9+YhN6Pia1hRuOrCSgXZkaKsk7lyTiYMJQevUc2tw6HIfU895AoKFvXN
KqJvZLjqn068RVEj2HCdqbcO1XP3nafby6IKsNld5y0K9uanrvUO0msrCYz36cRXHK1Re6eChdyn
SNysDL22T5TN/4BSIaSAQkPSW5huzc1mw9G+K9SOenMipF0Zp7KHy/r3NGo3/3+W+7dXlTbxDnnu
0tcBSPlapC9b0XQi8yobio1WMYDf080kIwJ90jadrvIHFbHSJufLIYWgj+Ddrb0c3dalSiaHC2Rb
UC516ICVC5nl7LnqU4pFnS9Q2Xt3DRm2qcmrXaGr0SUfWqp/LcN+4DQI5SnPh1wJHdIFshjWl9Hq
noaEb7AyNktrIMfJU/7xyq/6gWpVdicv09d1ZVIqI5hVdcOikT3RyJBZsLN24tQ6mrOfs15Od1zR
oLkew/4bxSqHirLKtwByoy315f2uivwYGRv1m8V3bJe7DvQ7hVO8jhQgbT13ntZy2Ixtv0aoKd/K
oT8P8Uq1jHgvh54uyK8QujhOXCpfA5isKDeCeqtSVeWM/jO45hz6tUp19ZdRy38Na3HeKode4vlQ
kfW/vHKY3ZfmegrUH/08ezC/2iqqQ6kJ1rfNE9DRA08wtoZiCf+ZVab06lmOZJOFmSCy0H/Eg5Fn
69HZ6zYH/RwbGJTDqMa1JzbrFMZUA0kgCs2kw0TK4erlp2ZSoiSi09rS16U+wD377vYqyyhXcsXr
slTWLqbcV9YtUjHLPu2Lg5Vk6AQiF7uawZ9/Uy1IGHTvizIP1nrWwujQ1W7+ZCTGN0Q8s20ZBOB0
uqA4y8b1x/Y0uHdyMDVV1a1uTkMJtKVVI7E0dtWwg9Dw1c8rigm9Wl94uqNcWiEYQjYguMtT2JYs
zfhgL6s8MBeDC/lk1HacGxAmZ8FA2+/nHqVL0hfx506Ho9K23K/tEHCjS0p44nvqMrqh7eGMKLyv
0AR91cq+fjKNKTmwVdLWUDwPXxO2x6nhfTU5qSNTW6pgYXXt0ZzdH3IezwHcvik7eRipeCQf0Znc
dyPrSkmmjk+mZmtfqChFuxOIyF4+Osom41EodEpuU+JpUjZRRdmn2lYIhOeOC9NwOTvn0rNX8iHU
jYVcWx4sNb9V75okVu+Kxv9cR4G2lyPZSGec+IuB2rjzzW7ounnqSmOukKpUG+/Vno35bPvRtOhV
RAVnSObWnj66WznMFOsFVeclaqxoYgjaGlOLQz41PTzJXjKHWbOQ3SBwk2Zxc6luy0NLrYEMZ8qH
wF9dZP8WZmt7sDnO4ykWTcApTL6qjeGTU9jdVjpQ3/KRPomKN9vMqTgs67Dhbz2AHpLdUNDuxELU
QtxwTtdGMPlcx9egjpSbhtYXhFgCMy1R0Q18bhqPn6GDxii81ApHxei5zvquFdo9DXB57uqxsWsz
XX9Re/+XF+q7+DANKMOxT3AX1NIF32Yn2daxaf6EYX/fxB2HfJA08Pjo7+3GKe7lQX6qV/NCDfLw
KIeBFobrSoWazE2cl2ac0UdK5i+275abtB05fPSc+pOwF5U+faFkFlpWvsKkd5YVCKlDoY7RJ9NN
IDP2muduggUyi/of0uxmQ7gtjXFhZTubZ7QDzN0wNYue+edwUsZByBfivnav4SFwK6TDIc99n/PX
OtdoDXmBfHFbM/CcB4c6iG2dO8NJCYoBwXukrKxBu+vQMjcR88UmvYk6DifZFHX+rIyBs02a2PbP
0gY1CBgavawXcgYgk4jjabFqlc/JTiP/UyL+itY3NUllOmyS92Iu/oDOvJBeK4o/F43a7eZW06lq
EDOisCUTVNoRVXrvgbIKDEof+2S1X3mMTRKoLXs2NCWbkLolibFV6sTelPCZwXata+oqCNqfZclR
vpJW6ARS90JlxW+xd/6vyL53wy+HFIC/2gRDxl8ON3cofr0tI6OlSvxVOP7P9f9tmZvtKh//PiO3
YFbht8u7icS7iYQ8tIy+vVcr1B8DMzcWmtJUK84YinsUxvJ7R/TAF1DAZN9Ji2zmEBW5erCdD6Fe
2k48D+2uU95XGKsp4zLmd2s5Uy5tump/mTjLkiYz60MULyyTY+QojDdzbAXeQuO+ei7dYa3JoZyX
lWlBOlM1N2pA2Thlfn13ikCE3t6ZfHXqfR0u+HO/vTm8tuuPDYeO17dhqkIETFkh5Ow8ZBw7dR4H
pbpVuQ9p45lncC8H6VOFqRgciDqMid2RGEpHW3bDutY8b6XH7MOXPMH5iwa/UIN2rjH8Ue9syHtO
chWuCt0DajY3P9i/dg+ry9lxk50bddaltYqU+2tGClRrVCA6MBtc4tm0LrLnBrWxD9r26RonpwRD
+k/u5/Mu45/BwTczHH4Su7YxooUtVpVxt6UELnRyyuJwfUkNroyIqqzVILKNQ98FlOCV5U4O0TpH
CNiiFEkO3Qyqj7p7QjDAPaIv4Vybv4bSIW29F0ebcgpjmAfB/hnxkC7Qt6kf0JirH6KYnJdZ6lR8
DVPNx0xDnclHmwzmLtiu0gG2DjmUcXJuG7P3MDlgvs79a72mCdtt2VCLraF6fjSL/lfjdc5xYNNA
CTxMSxRT/XYIyfIKIQToOK24KeoN3OVwTkAzWGlVsJIrfOjKZWW09PgwiPBDQxppVhGPQnwTScwy
QxO+jb0TJdMcsg0WaunlkKmr65gqVPd0jZq8AAYLO/z2wWPJSYWYD+s5j9/UCbINT9mvmLWvHGeq
Ctlf0VhJqSDDTNYPQh9dOyRjGZ0i6lxhnzcOcZZuAs44d7FDWdVcVtaBnK29C8zhUTEGqqxhRV4Y
c99ueICaviScIlB/On3SAzgR+Ia0mzrtr/bcruerfcj0D3YZPwMnucabaaecUVWEkmWEPmmoqkst
1HXThMfjtpyiwyy0dwcHaQENAb1NI8R2DR5cdvyiwpX0BlCznnw74QYl5lb5ZN+rSrTrRCzKCe7B
DfxXKEznh8bujUVTw9oDF9wCxm7jq6F1yGMEfQSduUmJq97oizT2kksflekTikt3FWzin4FZ5Rs7
aBQI1rzys0clM+dHJcV+aLST8Ec1MTtTolmfoa5GQKhCBGhw66spsEMIisjk12etVjhLy4Bny2AZ
Ix1yKJvSoY7dD1DkCULB+XILlD1FUDoXw/fb8tIsF7nZhjD60jmf07GYN7XRBNqmmm2KFhUe11YI
kVZLrqMN2yjhsuKkOo2dwVU88+J0wwFStvhfs8BSxQfDM1bXReR61yAz6d80xah3sRFHl1tjF6Co
h2l5s0CPFF3gsUQrYY6sZ44kg7203UJkryndeelrmrK6ObTJZRqnpsHW6jPqDsWLXY2yW9QgO2Bv
Whmp+fFdGA5HcV3ZfXXrZDgE/tQfPNX51UibHErHbfghJK6UdPFh/L6MMvvm0kdWaym9t8n/uZYj
Xlhpy3CHZvMeao95G41OuKgFhVYLsz9UAG65KhXPOOahB/WWpNpKII06J+R3lpMVcdjr15OKyiVz
1II/yjTrRxkC/UAEsxICTEFQWrsxdRx2j7XyeRi0PZVzsHGr4UjyS3CXC3s1Vz+MBKaOKA71S9ma
hybsNoPSH+LGKr6FmdtwlzSUlyg2q9XYKMO9rVrR1oFb4+giPbHs0qlE2k6H/L5tv2aNE78YpeLc
FxQS59C9vfjkY56L4CBdsoH6AUiz2qAbSDT7ioemMRdo7n6v0Ap+Tgyd+6ehLOXIQszo2Rn5kblJ
t5rYa68cY2ErUfIUhF3/lIxZvHIzv92mmd0/qUURn7kCvkqnbMbA/+KyWzzJEXQczrYxqd2MVY6F
lizmisU8J/y12Nyk3ZaD4PPUtST85oI9jCDx6WHIBnMihjCfrJ1W31YpbEBRpAzchH8r8UhhHC1t
IHa2wJfeHFVTfkXmxYFimVMAJQvJMo3JvURagTK8q9osuZcgLOFrxEj6gji+a9RUXUwtuw7HakvS
hYm6AKtfPjqFWTyyl6ZYIp/zrRxKh1FQJxzHzkWaGquvT3rrPF/jxaRAEXKpAQ896dTH6XIw22+x
F3RHGUImw71rZ3t5m6Cp7VLlInlqNHOROGyCkzLqLaiCU3/vZcpdXAcKD0sAPy9IlvWXbGjI/6sp
RSs+VJ5bw6FmAY2ieuv7msGH6DfLygpJkYmbaaoncBvHyP6IkWyksxARt7D/t23qUeEbG4p7E2Vd
2C7shDxTu9CNrKc4c4/jGFZ3aJRUS1Ras+//d0TGGuOfa3RahSaJUQS7Kknbp2ZSPvm8x1MhRnXe
hbt5GLWlopjNk1GM7VOSftLNNHmUFguNEZQMrWEjfdHkORdzhCcpaNqHNNaBNVfmhWdTlLmzvv82
cMsOLSX+1DqesWk8I9oXiWpfOi4G9uD6x5rbXE25Lt1x9pS1WwKARPXdhQ5zRmxpbvWXCeql61Dv
bf2l633nw/DmlcH/Njfn7G8H52026+1JNp4K8wE33QIqx9822VM7GC84CvbJguQC4DllyOqqMEuu
rsZOoEnjztlltjEf5hJ2bEnK3qGAxD3Jee61WdlNfQdUP9ejz2plLCH9DL8BnAQOFrkvuhMjkViC
wUl6iF2N6GINin5JYJChuImfySkLyvXVacets7cD9S2kpIFUj/9aNFwiPHvutj0CNqvCm43nKjSb
I+mPfiGHOuTg91GTINJTK93SMN40veyepK+GYCFRqvAiR1o5lUv3Mkdcyu/hwHGPU6IkSwAAyItM
9nTuq9lYIrcUfnMMZ8NOyXrr2xJWER2GLHtSwtdSCIKJADkzEcIk9Qijk5zJ1jr6NlfWJp8c620Y
hnLbJ+swgPp7BjFc/xNV6BxOraa82v3wrbbq5E6OVP216Vr1BUhd90By7ZymBcrfnU8mU0+DpRzq
+ZBtgQLba3B6nzLq4/dVbeczKHtl3pWgrvWUoyFVNFY4wjn13hszmDJ4GBg20iEbrUzta5wD4ccR
0rDlbX7akERB/qhrYIDww42To6I1uh1PxvWUXLxO1bliptojTM3DMikblw99DhaNU5vQcRnjsnSD
4mh3VeVeu5lfFkfNtTiCdkoYGZXvnQE7NwduBVJDIzDwibtUYQzI4nTt8KT7QjM8M+Pvqe8vOXrs
fmZxf29CRvV5nvjBmEZV3rdeUu76weaMUMv0ixFX6irUSNjD2f1VTprcfQkL0Q/HGrJFqOb1S94j
tF47fr+oAxTAyQ/2MIrym2sms961id09cyYhtMbAtktvXYQBSR7zu3Q6ReA98cFIl2yQO39Fv9s7
y5FhN+7ScAcQZ2JpqIv/dS3prJTZ/XOtCMET09C8sykmy7Vi/TlIM3Mlj916q0tRN4raX+d1H8b9
qLjLrINxqBF761aH+2OGD2YHV4T1nGqxs6n6PFm3Yq/dxzXUtwpX4F4M1dGYL5xak/dlpGil/jQm
D3KiXMyxyj0KHgP3PPwIBFVUa2XeUa6lGuO/v1LwUgYRtx4j8K9NoLcW0NEwiTZd33QL6fH66pdb
Dq8xatZoe3Ae+9vkuOTJIoA/aKFNBpfRGozbUbfRNgPGSi4w5foqTL6gPVdDbYqQZaJ7jc4iwLWK
Fh9mKPJUV/tsqSEw47bzN0NQTF+MGe6p3+augmlXmlXnX81/RMtFcnGm90e0NIdx/I9XwG08qm6/
48nJ2iaw0T+bU/C9t+vpOyQhjwoERK+mHlsUV1kqlZs1jz/dPC9kBDSLm6H3qOb0wxJAe/dmxNq4
NMjAn9lNwryqKm1xluMO3PggeKG84Ttba2S7CvNnHpQXdGXcz4Neo3ZUcartcJ66reHZOThNp5z6
3tPXczE0zxCbD/DKNeP3ojbEhcf8ycHQFtbhRZd783MPsAV+EhWMl/jUrBq4x7/Y0VA7t2apPgcu
XLCDZf2KjxCKusXf7CK+F/G+Q7xcX36gf8bfXjdgnb/i5fv5M/5f1pfvvxbv35mK9UgC5dnwrB+h
0Q3fO1ig5yRFH8ZdUEkXQfhv5TuODPTv6Kf/M8amc4DktmfDaVk72IPije/60xf42qBiq5U3R4fz
uBJ2xIunLzDyLM13e06h3dUu4mfX7HecnrSLDMGVY2Mmdb1IM8U+VoPhIODR6yvpkY103IayVzcG
U/5yF3F36MJx3N3skzZYnJSF6hOyzvAyZYn+ueybF5es6k/4djPFgW+sm4fdiEbNcoSGZZOWXg21
Hw16WvVJDmVPNspAujww2wYmFG5JCiVa5dyeZZOUXnuORCOHvjVaSyhe2tXNVpsd59hyHChzvDHM
YF7IeXKKdEwlrLLUdNbQ+zvq5342kHqrg5fCtaJTPzja1T7FUJyMqY2cpooiCc8G5qUfoH9J0uxQ
OR0q6ilorq2Xo+4Nd7ty4qCXujmHUuTZEPx3+fw0RjzeeAWPW870hDrI/OSiXUBJaY/4orBRdjMh
7MqGI7Ip87P1e4rbpqd29KDABZYB87FXV8tgdKkoSPWL9NqRqLMCJbbWjHB+6iDiEk/DbCbbpaEa
3qc4nN40eAl/psm9A5NhsLBt8BGzqBOEVn/dpexb9ALYQa92X3Qq3IYtynPhBQoo8YhpDEj5wsQ1
7lQnBBmgQeymVuVBjkaORu5kr7pr+mq89hXusStLT/nMRoBA1PBTNZQFlJ5XVCae67wci23dT2yZ
IdRbkpwczxZlWzlcUDD9GP03vymWYzmZ8N2WyjpQs+iQaMP82FgxlLMQy+1G1fLWbhs2G3dEMVZT
gvG1TQThY5uHez3uxtfJjbUFD4A5Ogx45yrhjoIAnplFIyolFXeM9wYRyF9Dno/ig+JV8NHDBXSh
DKp/aZxuyV6ErEmscdlIAjRxxJA6e0jv+nwVjwb/JcMR7JoFWGKO4Nd22eifSkVoiDeJd0fCrT6a
oEvQhlJ66iXDcMPi7aJqqY7IXVd/kA2b+ztD1aAyDOAuu9qhHTCV8r4Buf1QpBSmRPoM7fbvKWZU
DZwbhp9uphmSzp1qcKB9W4Y8KcI23BmvUxuIKZfp3OUrzUcIuQaMc05m3XiDir8K1PatsPTg4kLm
uZBmNdFR0DDtTxqsluT73Q0S7OCmEg4UV4ou4Mpqvq+T2lNWXVzzjFTk5mbutezOTYL82mRInSAM
DQW2DRTlUoCs3KoGOmxW0013WdDbVN9ozhcomjelGRQ/iqH9VNTa+Go66rBW9Lg5ofA2nIq2qFaD
3rXPfZX5K1Lk0a7RovmV8wVgNEFN8cWgTa+h231RwJpQJshIDSz2N9nwZOat+ayCneLPO7/mKPPc
h7P3KIMq8ZWh5kFbOBFMy3rebRV1TDaVCX8ftS/ji9F7J4X77lfbhQfTGAHnRBGqk5Rkwks3Du3X
aqKErnBS92GEWew4aOAAJpDaXysO3wzPKd9g3k93gRNE26a12s8iZSQDUOmFA3fK+0Pd6/qTHlWv
Heeu24CzgF0tiF9bT9OeBeJok9ROdEDGlyJIyKyWiH3p30blZ6Ur0z8ASrn6US/+GHpOtDPKyNi5
ja8+tAHc3hCPzf+AH4JAS/leB24K7qbR7wMH2eqmd5CcBeqQF0189ASDtGz8aVZPYH+yzSSgFTfb
tedCMu22fKGuHksEhhofsWOYGJ33dfhsbIRQkVerynw8BLPD0eLfXTmWjW6a40GljOR/B6mtopJ2
DobxYMUVqwBgDMEIQZWgAjIzIq2/BHVkPZT12N/H3tfYNJBVT7MwPwWT/yh9jtdaD2HZq7s6B5M6
UFIQLxMrNNd9YWvksMQ4gGV2yaW5gPaNcM+E47F0t1kFy99U6tpurklJU8zusA/WyPg0M/hvBCz7
7r5pImD/6nCRIwhvu/vSdjlhzhN9LW2yEXwKaBVoF4RMWEraWl//lGlKe7hGWJ/0LDhwQjHDJdpT
u1WAtUA7RuAfK915IHsf36Wqh8hM6D5kRuU85JnVHtDUjhZyGDijfoeaIkd4vTt/bbThMOogXRQv
mXetYpobNh3qZwCI0J8q+2ZUHjh56h9Gp0oOrqV7i8APfpplIrZ8QsPaerIr9iYtebPFCIPyi57E
6arxq4bXTxECACV4dho2LI5Dybqa1e6xC9WGjG3xP4SdWZPcuNWm/8oXvh7GkOA+MZ6L3LfKzNqr
dMOQWtXc952/fh4i2ypJdrR9QRMHALOVWSSBc96lu3izXQESseNj24ISHA0lffN9bJttG6E6y0Jd
AJ73feHV8Tdc/PxFlxoYe/RIqsVOLTCDiIBm2F36hFwsXlhtZN+3JP7W4wD8ENq4tmnKGjYGwIOd
lQn92LHo3fsdX6Ojzs8I1Wp2xtTHd9C/eRRZQ3zBapHXIruA+3E2Myn9YnrE3kwlPYIh22A7Jtor
g/aGf0IM45Cb2kbItgns8ruhjvsim0X4PRPGcDthcZAG48LqNPt5srDHDduKTbVfwZAW8cqt/eoN
BBLOEHqO+LBuV29FsmAv5L+NqpWfkBJJlnJUYsP51hMH25F5EpIvKyfJkEUVdXc2a6/inrYqrFBL
5cUJXEiRLtmJXHSPpq8s1fEUmOcuKUI8a4bsILBQ+kMvsu+makbvqgZ8MYwcfGU1i7prkkwAZS2k
LlK/Oku7HoFov205ZaEv1L7uLs5MI5NMWsm4BYvZIYffPTgzHVeG+thHnSXpxMF1kuJxgrt4wGS6
W5RV3O0GMHEb7JHUS9yEIfoV2lm2QMoCTJkPKBc22xh9Yt6QvhGtS70XC6VIrQfkWMRiHCzvS9eW
F1wgHH/Bq9aaBW351Lswi2GOlFm4yfScN2WvxwrgqARPVxHZEDMa+440lT6tfAhXrBPb061Zdp7Y
NCaCTA5laX6GKNo4saaqBzWu8dlCZnSRCK+8k4d0Lt5UfPPDLRhnO9RrjJPsVFMD9RFyZOvSxMwj
cUCFNIYfnRM93VgK0vcjODBu49y4Rp2rX4O8K88QDFF1/Veons8aFCa9YbSPn/EhVoylVXfFRgtj
H51oDDt3t8vxRAS7M5q3S8kLYznanuqq/1OrJ7T1hyD/SM917zQfSmy2C8Mpx0enmlz+pUZ/YGfr
rvom/8YKwMJFgxJyp2YBlTAodrL52XFrUryK3Tq7+y0+GK26itDVXslhn4c8J4VhZFcZMZy0cFbD
qLVLYbjZevAOqvC7B3kIHL5aT3TqXjZRKtdQ/EWJZ6i7B4W/wgdkLrOt7zi4y8+zZAw1TdjrWuQe
5Li+gfgST97mNmEelosg29STN67krL4yuoeqUl+wJM1PMjQ4eM12dXSWk8Du5biNBLuCCsVZ60nE
jRrOlXrVk4xFlp+np3hX/NTfGJbuH0graw/ahLyrHDHY9TeyW+pjrTrVvjLrfuM1eAWrebSv88LU
MXkR3rls4Pu3rnlClQQJV7wEVqYxi1RhTbhCBrbak7d03ixeLmFhGy9BqEWnHgzasvAs500Pah6F
ahWxy87NF9PD/iR1gmWTg5jXNCfe16muncCnhdsoivpL3jTFGrVR9YFsvbU06jp6KctQQ18mRZfe
Gr8oGEL8UXfRvoh1nXebM25Db/LglXBoAx7ObjYKdjdk4y0PYf1kfPfMxFk2kzsdy7izn8PEWgfF
RBz9la02oZtqZvrwngmy0h2yrh6ZCFzIdUog8/QxBxYWFENxaYupuveC/qucXjjCWqUmsuyC6nUc
pnckm/W96wI1b4uhO+u2na0D3HafzFIzobBm4dfawj1abnmqfh92vfUnIgfPphXn72Gel0u11sRD
Noz+Rl6xZ+txu6KNbutZSXvMpwYrfyqHwQTar4VfzaC7E7FgE8UVM1AV3zUqXuMfs/eMLgLn3Qp1
fo/e0k96GhiPQQ8Mo0/s914HyqKgPrA3UJF+VP2EXSQCBVOhZhh6ZTcUnZ8Z7ZEnR7uUKDpQre1y
zL55ThliQOU5y0qrxM53afZdglhS3+OaTL4GDHVjbEMFi3DZO8Ts0AIg2UvZq5eQ2m2ohXj7mUfF
Fc4KzWL/WxKseflr38pWazDtStWTGdbJZVSMbKaqDU8zwqzIxb6qrfGZvX5x8EUUrCWw7Nd4OMcl
EO3XeMF64T/F5XhlKCoqkqm5U5PI36SuFmBBr0fPQacr2zZG/8D2ovi5F0pxsATml7I31xKFfcfI
G2nudV2Bm/qQ3E3aXMRp6m8S7mEoXXLoe2QKPtEfMka9k3L8D/SHMhjJQcYkQER21CZ1gRpwqK0j
dOzi0HbnTDplZCUS76XDk70WFpYnxXuD4/VLNQvokwRE4WwemnyY8abNQTXKTIExtsZZnon5DEH/
y6BMyUGGPuN5ZjXb/scs2UFB/K+pXmP+NEsE0/dqqo2d0LTo0qaxvcqh+6zMApV1GZMHH2rDThQu
rlaQeC511bUscOH+wfMylt0Ud/wLf0zBHWzrlq1zvI2T1/I8SJPNTFz5KaionrWyJ/AOrVmHyqoz
8mpXIXS7SNw6wHBz/oSYT5DXlte5zZ4/wSg6e5V6GnknvXXvrUmDaacN1XdX/yjyaPhmFpm+5GtI
L5SWzUOAQdhGYLd7CbTYxCOtttdK6rKz1LrsxVI72DmlaHfD3MzMCunl2KkOshcxhw4oU9CfRjXM
Xsw2/eJGvXWG0529GBFbee6qQxPwZ6MmfGo9qcU7GD7kjQIjOkeKmz7CHLrIuOnkOQgNSMMTjkrv
dl+sRtfKXrB9N45FH/413UuRGAtRUT/rVvIfp/uAWt6tKb9NR4TdOPq2K5Z2qoPG0ENvGbtke2J9
ZC/gtNFr3b65iBo9N1WtXP2EQnrqRK+tHjgHUjwNnjZF/Dqwa92odg1ait9k4SpWvRWjh8OcXgXn
ocGdfUAfelePWCQp/titmqAwX6bQ+rNIcKcok3uoySyxZxIGfI1FZOVnRzeGk3TalX68c4i/d+w4
zH9Z9P4IVSWehX0aeUBYq3ZfJeVDhDq1uoUT0PzUxDum3WMV9VC2an4O4gqGoeemK90wUECcD2na
fkmQS9mPXYlx4NhE6UVDcXwZ2Xa7kU05Tp070lFQRKz07HaBaqhWrp6Awuv08WnwyCJEev2GA2FJ
hXw0V6CR5oQCgttocid3Ay+1F7NJFrEZN2+GbqkHb3CUpZzl+6JdpiY20bJXfRuR93sj0RKe0gQn
NTjeDav3KF2NtVcc6lC1VqQ1g02X8AZHY6Cz4DGyA7ON22mOUHcNIPcEfogsSUf1Pw7qdK/PMjkr
1t7Ooukr3u9olC3JPkbPThODzMIr9SOtQep51vcIGAJpY3t61DNsaIfB8I+GCZ8NqYhwrdhw7s0q
x69oIt1MNR19RPNbz1OY0qCPtCW2CdvBK+w93G3rXIduuXLHRLxVwrzIDzLCYBfDhcQajhdpoU5A
DXIvusgzqy6/K0pgUwj8JV5WjYuBPe7iKanP3aCw4exUszt1Vt2f5FmbRX+d2b2pHNUQqDgDPsO/
DcUdvb/1tt2sq2IVJCZjymZxG6Q7FyurW9ms5we6K0X0JjuLGS6Sh4sxcZInWfyyFeMrS6XsTnbh
H5CtBP4WW9nJEiS5XasMXeWQDpSTg1j4V0zszBVGTUCbQtjsMubNZ+Td14oqKBfjUniLl56odx3V
24Uc8TkhCZGWcu2hBKX5r4uEKf8pTojIz/wxMi5nxZ1jrNwYO3LZ8dPV+UDjEkZqcc9Won2uM+cu
HDuQIHPL0dJnRQ3ds2zZdf7dS2dNjjHtnm0c3fGaLKaTOTcL8MyL0nB6oBPMVBGtWQrf7Q5tPXXP
cReMyxSfvL2cS8Yba8nImHZy7qDywB77wNje/hs0FEa8DtcEOdehyLVpdTXZyN4+9kygj7O/XokF
Z5VaWCh2ffHiWdFuUoX9xTIUa5UAfoA8FBRP8AevtziqHKuY/fxJHbLmwTHEVxmX1wnHGnVOt5mu
Vgb3umsm58vQGhpP26a6BGHsni1hWqQhNDQEm3RY1QO2kqUT9FdYmP1Vmen5Fa/JSXWBnP2Im8IM
VhQuTVZojJAdvqlhVpGhwDKH/EJVXIRdx0uGWclRxlIjjhY8Mc1VuW8iwN8aq/h16YpxH1PYfOrz
6b6penyCGnKBo113T5YNGRGHgFM/t26hADWTCs1Z2Yrgq+FlnvRH2Ry9KFv7STBuvBgMotO21iaT
zB018NpFMZ9iHr8xqi6YlzDE2pndo4HrLVZNFADCmXG42hRvU3c6ZIWtvDc8Us2UFTlb6x0io/x1
gYh8b1J3h4la/sxLoj6iEDs77BJHI+iPEdcbVXs0+ywPVuM1KEvtGLLMPurwZJyWDLngob0w+6F6
yJTM3QVjNGyHKBmfUjH8Qerf+iOyeI6gl/CaF0aycUBeHEimh1ckcJGTsWLrDyd7sNSh/dYILH5t
z0rOrgYooK5BvSp2ahzRRqgXHuseHnM05cGLe+M4J2aA+8/Bn05dGdXbMt1QH0bzce5vTC1euvNW
k+X9EkMC70T+2nBWva2Gq1BR7FWbNvYZB++WPU/E3RIU5a7TdRt8DR2+WQMY7cwBkiIP650MUtFy
bt1mEEA2ca1uMaDUtWo19E5U3Zoe8M41t7OxFBZeY5PyNB4+MHepsGmIpgffZcOJyMpZtuQEqofq
api3qqpStCkL23ZZJnV1lUM83mH7KdeshY4a8IM5H3yB+Iafxe5eNvXOT86BuoPxfIVyT1q/ejFR
X/AXEOcfVP6T3wM/jrFLCvNHFe7KWk2xGChQZdnb3hTs2S3558QN8UMi9/IY+KWy4MZvvnRl8tcV
BTWQf12xRjdr606ZusYqVOwMLUbToqq8N4SYPypLr64BTALsHt0XGR51lfRKOrlbZx5V2PrWFKH2
xG57wvRdmPzWxDv0cVcDWO4DzlT1W5au5P+HyakfLJ0tL3Q6Oy/gYifDz03cLZUFRShrmY4TRku9
UZ0iBcLpZpxPu9kKSB5qrbTxDmFMgQBKs5DBzzE6yr1bs0jVZZiRdpTOwJoYd1lDoSrinlyYYDSf
RzsR1IEmeMB+7q/7qnFeGmv+C8pfMRZzz34f/nlrAdrc1az2VoHR5q9jmTY8Wr1s73tKuHI8r9so
Jbhr4eLUlXa8qby+2/Inm79liJ60c+LWgAKziosY+0+EaO9N344XWJtNX1uQpLzB0uRexHFC+dSH
rfhDqlGeScHFmyrjrYeNNqtcb/M5rov6dBlaqb7M8Obr26y/jvMhKR3y6H7x0aZogMiWjOt+CIu0
HFmLor98G+YmVXkpzDc56jPcjCxwTJGnu8+OsiCBFdkAGOXV5OfVaqeBd9Wz+GvR+2uDR8M5qQd8
rtoxfMjA8iyFBQp1rAAw9EFeftG05gXTy/Aj06mGipanrqtts1Yr2AIa/kE4NaZSivmhj4H+5pZj
QAYnHZ5EHw+rrCiNa4cEzEbUUX3XChglojdmQmffrT7x8l0wtEuncKHoUTCjwtIH9Z3sruGD4gzT
f9RsELcl6WCkePIYm7j8fmotfHQ0YFyZUpB7jwXmbxhN8muHzaEFj/cGM08Oj8iz7OOuDpZV3ec7
nlLILtaRsQrmB648NE1UBLd2bFZZtdBrmOT/+J///f/+7x/D//E/8iupFD/P/idr02seZk39z39Y
zj/+p7iF99//+Q/D1lhtUh92ddUVtqkZKv1/fH0IAR3+8x/a/3JYGfcejrbfEo3VzZDxfJIH00Fa
USj13s+r4U4xdaNfabk23Gl5dK7drNl/jpVxtRDP/KGSu3c8fhezVCGeDfYTnijJjgJyspLNVjPF
scJ8h6+cXpAJ3kX3opNs9bVnP0F7B29069VZWSJ5eZEduRigVpU5umYOQl1Gl6zbRi/efCd09s6U
NCvZRGswW1ZOGp0Goyje2hWI6vQt1ikGJZOWLOUgNe66lUsqdG9k4XPmZOepGaqrZnjFzvXzbqHp
OfRxGcxKB7pa4J1ki5Rqda00ZVxntRuvnDKtrrndff3730V+77//Lg4yn45jaMKxbfHr7zIWqKGQ
mm2+NSjngKnL74ux6u57JX+WpvB6BqYom0xrIy3mo059kaPYTSRsptkR+Fr2UcycGXkwO63F0yf+
AJpX3fOTE4/i9vBjlDlnSn6EVN8yUOVV22XhR8NLgm7F5FEukC2wwZBRwpegSdqHbHIg8zLGV7z6
HJkGWZHrf/ky9N//SHVdqJrhaqpuaPDwjF+/jKHy0sbvbfPr4HlrfVbD1uYD+6eWxRtnJhJFHgiD
fwVLZwhWFUWOn2JydEuN/xjnigFnfJ4t2/IsGBAHVqeUFOKkIxDVtBtyGAkLASs+V0GS3A7dkEWo
nssA5FhVRU6BUbLtVy7YcL87yjkyfhtCIfgZVRIfXYRaUxe5mcFK0LEr/fvvybJ//57YqzlCuLqj
Cc3R1flm/+lmFoBDp44t9bepqpuNZrTpxmANvSfdmzxHfX5xjEj9mjkphajWDMn7B9ElcBNlITsK
x3hGg9h7hJYdHbrUHdfxUGJHWDWPmLRi7TklwUPXRMn+1gzmEouss6gkrretEmHQEyQtXNUfPbIW
M6J7H/dYun1WZuSZUHT77nOunPV50Z8GM19+rhzxGfcGYL9ILPJcAPJyLLLRP9ow8vNbO9Cx++Tb
2speax7yOQ4hweA2w5UzPruTKM2sZa8L/788bYWYH6e/3taubmu6Kew5yeDo1q+/UK1qNbrvkOA7
JSw3faq6uCyhk+S4EE9Jx7B/x0LuHHlVdyoaFzGDLm/e7FqERz3psvvQjLJ7LcElNeldYy9jt0MH
Q8YPCoxb53EyhghwSo6na7ey2Y5Wdt8XwiHZnDSbUX645xUUv/OyW0Od8ZALgc4dG3rWLIZKQb9a
jzktYR6QSnbqZWxrxclNCvhCP502CDPvosm7emoNKyDK+Mb7xNzxDLNO01DG26HXw0seJWINvLa/
j3hyrDCsjJ/8jlQe2QzvRSl6qHjDpLwnQfBNUQHpK8I5ocs9PcFZe6gMrdlNAMhIB7fxVZATvsoz
OEXfuQAKlj9CeYMYZNSkL4Y7Dc5tQlH6MFhT8LOf85sO+qVHujJUeGrlszDeZOVl/JX0EwRuGzEq
Xy3tpWH2+CELE3r0fBbbE5L28rSeQvcWlE0A+cah+dOMqZH7SzDt8Zw2TdZuEwD1lgc/3hnOqOwp
AscofSu1vtScAKsExAZOWAV4p0RpuiN5eYQCaMm45VfsNX46Bfy9RrV+OnyOyV0WtyvZtoT1LTL8
euvlzT5Ui+A5UNtiZVKjOOWT4Zxd6uhLfS4KtOlsvJmYb7yK8w1VVmOPcTl1ZK+lrltZ443OIBkM
g+djZehAeZ0JD2Pnko+ugWXJTkDK0aWv0EUwvalYGlU6LkY1wiZsHqw3LuXoLPxi63ZzmtxePYMq
/euQZRj1kBOwt+znJ7Gou1Q9RxrwReTtN3KcpX2oYxNc7CZ27sYMC/vBs4Ivbg87Jh5NtmVdbV7t
Ab07N9fDL1WXQ9DynAQckaE8Uo47G53nPZO76hZudKCWNp4Vr1L9dYfHJuVf4HZuWVx0BX4F0r1Y
jKdTeZSxDMwrmqBacSGj89wXaGxU7NT9NVthEmBgYHcjYs7+ujBZ3CoZ+BE5T06RZ24QQThK+Nd8
XmtyEM5PuFnWSZDwxUZg8NbG5AUrm23FWmsEKxzU9c+wQfKj6VXWpbaFdRkjUId//+aQy4lfnku6
ZeuuY1qOqwnDkcvEn94cZhnhbqxYxVfFiLKlTVZom5cF3qIAmd47EwU7dO1ecsdpj+ST0S+Y406E
UqJamNMlmRTv6pvG976wRnxq2b+wnKgPphjU16gsFjIeeHq4IxtabGRTy7AIBcHxRNZOPxnBUN0u
W2oFC/JGTc+TGaSbRGg9xgtJuBGO7/BMie3XHnmjeAbF/hZP/aVRtPkXf4yddY8x0D5Bd/E1VPMb
wDhCq/QWx828fU3IJ0ug72/jM+ISMOyGSoSOwzGsnPxxrkuuiiw0NrKpjE1+gZW6i8l3FQgvCxje
QZfvozYvHjHIpsLS1B/jqGjrv/+1nH97z/MOsSmEmfxepqCM8etbpCpr3aGKGXztghYnaC1/naza
u4/S0j73edUvGrPt34c2AD/guxZsZUd7RiNngyV2/252Q7J1WhFuTSNt1nUA0kUHX3LU5oNDZe0o
m/JMxgJTUKux7UMk4uzKexxJF5UFV4kX8hWxQOxiB26avlSLk6eN/anALOO5Gc1LUEXTBVGi/NkV
5gf1juZOtoI5SdkUQX2UzbQN+2Xl2v2+mmeWPls1f9LtrewNwY2v9bSqN74r0kMwQ87AQLanbuYT
WbN2fLts6r4+gdoDaikjsu9zVNkLZMQddgtZjdJUG/XfeZhZc30vFRb1MXKbDzyfi10c1SRTEpUU
RqwyVI+7eWjd+Dvbg5xZu6N9ZyPlNi1MI7fv8so4V7k57su5Q/bKuNZY9n/54eUP+/NtKshRmppq
66rBZk37fYHXI0Xd9a6vfxmFX61yqwBRayr97RDzB48aifuSV5G1YUsR3VmlY92nE8K7NgKLskUd
PLmYnQEclC3wbCrVrXPPCBdZDa5m7JEykwe0orKzY/NM8xtDYZGF57iD6hSpluHcsdTb//0ftfH7
Il+Yusqfs67ChNV1XfttaRQbZunoWqR9sTXvtYbUfNfwlPnpMPSo88F31FigTPYiRVz6DtRIvzIy
z72Wqcg3Mdt7jJTQIDWz3DuUTmgdVCA0uy6ZpjuvG6pNgTXzFfpZv+j1sTkWoUYu3ijqHaBrUELJ
tHa81Nsb4PcO8qxQo+52lv04+0+9n7HPcRTW4v/yqP63m1+YriUczXB00503779thliYTOzZx+pL
lKYfWXYhPe/dDVFkncMZyyPxOaZI4xWKR+bqMybP4tYRJw2DrduEEo2ahTyNphlErJfjRl5ADpYd
KNnM2Q/vOFK0Hv+CencoDJTBGKC14vR3N/i3PFWHepZqGpN1Tw4U3AGEUQGgB26YqC+21DGZY3bY
ane3IaC+bk19HuKjubJAa3ZEBrbOrlWdPgnHNA7SbAgn4uzqq2azMxHRhYBFUx7k2DyNb2NT8P7O
wiyDducrw6aPRA3d12m1RTuUdyDlnS+BmmBP7wDGI0Nis4k134zGd79Yvd0sYS6gLqL1zrVKEGMV
cwdiQ6SD8yC7gKzxL8XkIbo5d2Qja5fGGzEDN4P8rh3UOT1ERzQVrwaAyL+/TWx5H/zyDLDYDbsA
W23bAYSo/54ZQLIy0dCy/WINIMfLOiT5hbvAOlJ6+6U0vH5l1rW1C+am0oPhVvUmu5O9vLpx7yUr
PBam+ZSxdJLh0QI7xcvtG2qg9kurgf9wckNdyk5XYMPicatwmHud/D7o+yfcicqzWZr2nemHYtmi
rPwNmDuMKn18m+oC1B+uKfss9IunSqle5YBOyeqF1Y7NPXKP8THwp2SdeIPytQkXckAuMndVuMF4
9IrMxSfe49U/Xxo/vSfWt9YTqxh9N+gKbmSSeOmkFmk/v+f3ReZoq2pRfT/OB+g/f8WqzKju5QGp
lJ9jcvDnXCXq6tu4z5iIUEpiTfHLtX6/fmmDCmKbJKieP9q2eg7ghLwnOvZCcTlk+7xW7Lc+Qje+
tt+7Bg5d0qkVak2e9W6X2IFDWWRh2oErwWAEkTPi0CuhJtSZde2yAc3rBGqo65b7rqDwh1BIwm2i
+9hFQ/ePoM9VY39k4dEHL27ePDoC7IvI6xcXgsDdZDTOI3A2fd27iLuFuBE/jn7VYXOH71GEdMWS
hQsI86G9yLHDhINXUikerFXG+hrFsCqfkoXsvR3yZmm40XSfsCE6mYOmb8UPoRSpd/Kb/MmnyApG
2tMWK+brZ0hO+G3+b83fLtfC6FuVprAWcq6UWfm8Xorl2EEtsDTK7Wbd9bl+NQutocDBx+rz2TDH
ZK9auOJ29vfjcjTDN65Kjc2bMe6WhLvLUz/3nvXWMm4d5Ka1kysR8rLXmUfLs2LwAacwLqZGNOmQ
ICbWYqCo1eheHnKvQczAC9PljKa5xRrTmPZ2NsOF53HtfFCbFn5LLC6fUyO7Vc5iapd9NIo16kbP
huOO97Y61Uut7+qtbMrDkGntou+cdN81xXQvY1oKPFiB9CRbMl6M7j53ivHuM9SaEfr5bXTNdLO5
mtmHp1EqrhMcjUi1jm/Yen1Qb/SvrqIZD4MWnJvRHt7M0tJB06DehEPKz6P6mCcN1MrzmBbg8mEM
LqNRT8tl4p89pM0eXFUZHms/YhdNyXDrd9PwKMpRP838Q8ftspL8JB5Q4FxACjK2yxUHMgovJy1+
FLwj0OUf79kGFo/qkLZrS+vFWjZHNw7vs7FcytZtxFhqS8MXyhbGMqkznz0ywl52tdE9Qz+GomP1
12c7bCLtnWlYfb2XHfKQ9MA+N66pz1pWfbWQo2VPY6t3QVKUD5qLeHbZmP1dbDva2WsBJAEiLb8l
CJClyDq+5mmabTP0FHemmhfPWH/dywFfQuHbh8CulRA1OngdbmPcDY4zkFMZhwsU2PQMGWBxG6Gx
kjkqsXH6HCGH+UWGi5rVgEw2VIfFcuWwOw6wJh/MYf7Okuqo+YjIBynNxGq8fZb1+hq1hhJlTRIV
9uCl33QEdMrYGr5jVASwGEvNh27ykcdJG2vnRerIs9exb0MS7jnXsv+wKCpLdsU1y9Jxz/s4RbHi
tYXphUnfgABgnf91cOfmZ6xIDX7GmWi5AeHmLgJquW9Y9S2lckBa2ejuqQAxozK3L4HKa1kqBkxj
8mCnpTgVPd/yVPQoPqPa+GVyZsqSpgznVCVVZWAmIgw2qSC/l0WjlV/gDYE+CtwcLk3bvkPNtZKs
/DIB8t969VRsZTMRh2LwgIcNY7mbRqPeyMlIQi5zeG6vvaIg7+TF41rGgzrcNZFmPheT2h2S3jBX
8jJaZZ/VhDSYl/VIB7ToTiamZcAW9IZ3AxvjRWlLg6JpvMfI/YuMaz7YbfDd0thgeIuHYzAPF42i
7lwM+9ZyVKGaF6O2KPmCgL7TrUJBsbMf3kezQQKgXMT4rS372DGfLbW1F0NTT2+NX8e4PYXjVzPy
4a1X4rseZTvKJD4gTOXPHG5kRKLiUrJjDxaUuTd9nlYfsZ/eK0On309+mMGYNodrBmx+CWHC28Sx
mLV9ldbbjaLJWesNQb32omRRoZ94cU0l8xa6BkOw4ivdxJmPSn70LgLVZYdVVsqd12vK3WCjAxaL
8ihDn3F5pvZezz+KBedvHUagK+uJD9tWg4VD1xRfnCREtsdQvOcx0xMQza5ydfPCv2eH4yx0KBxU
YolZfp+dTRHcU6I8RareH/VBMy5q45sX/ELiWZZtLUPykAK0waZlaA+UIsnMtiwZXFULnvsYwC3Q
lxgUSRs+o9RhX+Ku5HlFp+XFw6Ovf+RlGD4XqqhWzpjieeQOzd0wHwoRIe+QVTvVy5o71bE5zGey
Uw4rDb1YmpD41jL227gyGbC9tJ4g7WinSqjTsXfTEgOdOnqaBsrgPuCLjxDfjMbwPjozCBce0lPU
W/1p7YMYu02CwFduokRbmEClj7ZAOFaDkdYhWKl3O8VorrcmqvLGaaxRh1nYawO+3XOTYWBQFdwm
kZlWzyVEwTXGYMHW8a3yOdORs+SpbuMWQ1OUBkaiTo7o5dwMbdveBWhJL2XTabvywAIzujVRVHSP
8BLBH82D08lS70Thf0/EkxdP6leg4H9EQDTfh7r0Fn5l2k9JJepV7ljBPey/fBP1g3o3KOVA8npU
D8nIj5RYBRIr+PksLVW0Vxi28U7lf3tLG5szpDxz5Vejxia7+65pQf8nt4ZSJcmfESu7RYw1wksZ
jsG6KoAI/+lkIl3FVsIdoEaWe+pLscNmkRugMKyXrMz0Q+GN43VulU3BN+UH2TMo4GShaPqEiKma
Ptu+ASTaV6qD7HW1DM1FdO2BxNMruqFH5c6dNrJJ1Tja9iT01tOYpc/oURmLtFXik5vXwUUI7U8e
ht1rGKT5roBns7YQpnz1c1cj7VeoqLLQ63bBSQRN/tBkPEFMH2GbOWyXRnWEzSwfqN1rg97tuhhq
dSt7+WNB5T6pEvBZXLLvVxUwpRcDGb2L3Rs/fS6kwHQt5+jtsBHYM1pqVz/gOJYDTS6x7Iqt8Owj
tbhyqrR+RS79FWYSf59Rv6Ti7X5zJg+g1jzJhHuyHQITq/B5UuCA1NKxNX6dguQ2yXL6pVMVzje/
TxGosKP6wZ8/KRXBz58ECK5+zSr/1VJ85SMtu58+CVbvblKsBc9SE5ToXIyXJXp5qNJm8182eXOu
I5fF+ltVnvKQMFSLxBkApH/P87SZVwSKCp/CjgId4c82PooqEy+piN4nP6ovCP+Jl0CPQbDW1dPw
/zk70962kTZd/5WD/s73cCsuwLwDHFKLJVneE8f5QmRxuO87f/25WE63E6cnPTOAQVSxiiVZolhV
z3MvNUufcQ42shNcbGyNgVq/XBJ18zExQRXJ6gqY3KNCZ/DFMYQzKeMGbRLjQo6IRCQoiyol+bS2
znFynWJBc6OxKz8S/YmvyjIoLqIMnwVWawh/iCW+DN2s9KKELWUZT7BL8wlnrMx6kD3C6RHNt+Fe
tkfYjvDa3ZWsxRpTUT6r2XF2o/dO61oIphjsxlVrHzSGsgIJnUu4pdCD1mqrFMlFmiYJeCOqblZP
yGu69oWsmp0FM7Tq9FPkzPc8iN/rjlXc2elQ3KVsOUBiEqEfKn4Lfpjw442L/CRbQYz0599/g5rx
SziLDJ/rqoJYjQVLSLwJZyU2T5O6dUZ2eNO8J0C4GGQlFx6MQY44VoeZdnLuhWqerKbgpuJ/hWgX
kEC1ZnETFJ911UnuqqZM72pMrA9OKjrSYwnEchctURVh4n2rxsp2LqvhgzowMfe50V2HrYPaSrUc
MkUfPizDuFwsAhhnhDjch9pAeWMhBHZlmTjkgA9/uRx6SHdwWn464zpa1cOQdR2rPo/Yk7yfgWfL
y9tqKY8V2WEMuOhWr3CKwsybyxz06aPz/TVdt01PjluYvuwVCgT9NJ6OJzkGmkgk6+aN4iSTPxEJ
vNFRmLupMF8IebxdvZ5yBZgYY0K0TZ6ThwArnp2Juu7Lpcg5a5dmbT2qmOhehvgrXpRGjt7bWno9
93el3/ezE/f7eO5fpTejpLEr9kCnySGqt+2gBPskimOfDdqy7tKWWy2Psp3oh3Lzei7U+mUz9Jqx
lZfJhsHUa9/M7WH/es4WDoJps17vxLh8BQeOPGarCX55oXoQBmGsRYwoVbexc4f+e+lbRdQ/6YN4
AD8WAcJRtpyAwKQ69ZVRD+3H39/fvySyDYM9AoAMCxY6YVvZ/kPCqLDY5MR6Fz0hVBOnR8u+aI3i
AYJX92w5/V7MrfZRDR3hR7ptXNdo6h+aaLH2kP3LyxL1e68EOOiBsOImXw8Ksv4bKwUJKqt62139
/i0bb7Mmhu0K2yC4aRmO6ZjiTeDM0tQwjshKfVzmaZO4Swv0gYOZVXg+23Z3wTY59UY1+H5OnWws
vvGz8/TcHJ7soj1B7QNurkGxIo0AeSrPx6cQvL6Xi1w9j2iG3Stzfm3l6vhUNXxBOpYyF3m0gTZd
hYV+nruG0OZk4q9dZkzyluto2CbSIkvyIDuSgR/xrYrLf4AgGM6bBxP/uGNbiChbtgmeBoTKz8kj
WPQgDIrVfsDigSmyurwkPxOuRt4U7fWQ62F5GVRwzglgH96cl1XZ47WvPJeJEq3WzMTrbx3kTb/X
6uu1pQtxB1ZTgiasOd4ZiJufIuE+QRwgBtKaMwYNdih2jtnSunaBCepPMOdv5CnQWtOBJ+mCNi2N
cpBRxcapdWLzAjm66U6t6hExjRuRlAypDNybYdOj2rJeIAdRgjrygAWEJzkIDLP5KsU6TjaKtk+3
QTWaMlFyyogRsuQkPZ+uB1nqWrP0kFnut28aihytdk92tPip+LqGkGzTVzZyeuniR0Y8PNiZNV/x
gdz1+YC613qopycYU+n9S7tFaJRFcnsp2wBn6EXRXZYZnjdW3aHlGkYang2Geplp9feSPCcP6dr6
prM8J1vbzrQPIkSdZlzC6qS6PcGHObsVWlURF//zIBsXB8H7XWnO1UnWX5vVBEljkgYTSVoXv11l
UXbGOvNq60EFl5FofX7lrPMw8JD0vHTF9fgyDQOS32HW2pN/X1tXNx8kOAsyiaAF5CBDnau3ot/J
NtkrzpfmgOrqzEJlncv/7lW1YT7Egfn9VZN8Un1nEkAR8mVBQReDxgzJvacWJAustMq9hrjpXMvq
qM/Kkz4SxTcQYLgcJr24zovuE/7CxhWq8uaVLFmByQ4Qlwyrrky2iQvgEtmQsM/HRqKtt7L6epBX
NOi6vp5SST54vZYik9KNyhmAC2JseuHsItVSzvLc6yGywsgPqzg7Ej1OT2h44QC4luShVYK59GSR
rFW2Qxv1Oumj7DIJCxSwnKrYOnwNmyapmm2OzAaqEuhBE+SaIL7138K6RD9jHIr7tiNuPc66un2p
tn1/62IbpBtmUPqiaAi91NWAHx2dI3fsr4pkuST4k51DcnjIngrHCzrTeJwm3dr2ol32slpiDuiZ
y5xe11Ebvm9YsWhuZj5myzxAWP7pKmu4ySHJsNzsEuICevuZX/NxBrT2GFhlsy9Htj9lGVUoWsZ3
sgNKb7NnR4F1M8XucBJViYTw5FafQYOuAziV4mwKAEEnhIX0m342F082AIG6JVLSvRuCsEJdBkHZ
tAC9Hjv6UXYQNZrUCkGXwcFPtfLTPDCHh9Fl0xqg0cbOudmtJJxP0wbhRMBDKQQ2lszGRRDr5nuz
BXK0NidOCprbYr+Sj421dSIxHVdwMbwvpOeUSDnVUnFuUjeFjXiWJGaEVXqI2iqHl+t2p6kMvxM2
9Gn4Sj6husUDbb5q6pr0FBDMp9ZctlrcKdfoLcx3s0tcqQJDepEW+nSno7J425uXsk2eaTS7AnUT
Wb6sEru4NU3TOuKpGB3a2DB2qaqVH+ai3cnPwpr6wY+6pb3Ks5oU3izEy8eLEPOmKMriSTP4UePK
ox6maKrvBYZP8spCS5FAqwSchBYAjmKG7tad5ugjXI2XL0IPENkbHTQ6Dbw6rtWsLnyrQRhBGZC8
LEy0Tdsanhzk1tp9KcyygJPQS+Gvpln93/T59SUYp2j7Zl0WvL6EEuriH6Zl/ddZGWcqQwW8adqG
5b6dlYUIOze3+umdaS7OdZr119h31E9ajz/mgEbLXlYLZDusRidg1pAZ9MeeEOQ8boIyVIaUj8eu
/AJBPEiCSgIk/s+SYtouq4w52cvSS2tt/UNqEpmSn7et68qKtKRlY5ALhMh4u+dh79DWFRjqB7MZ
Ed5EdVdtDO3CNhHjlKXXc+7fnJP93PIa11BvVnKyUmjGZIeY4PRxWGoij5kbHAe9OszFkhh7bQrs
3dwz87zUcafZoWeMJsqUPQ19l22MtrGPtYugqGjvE1vJWJVZxSGO4pzHM9VkHr7ivqjdQGUyIP3F
X2UvIgD51nBwMpPVJniwgbQ8VsAFd0PrNNZVNhU1WnNx9aj3rD/aqMP/ca3GVbkJjaB5CPPFvOX3
x5pvBejMNs5LpYvjZsROz0mDbB+h5HQ9kuW9tINpJ2tz2rvXstT0jorKGH56qY38tCdPKlb+hIJW
cHjtLK8nSrVT10tf+sprs57ZWJ4cJlzH49CAJWtowT6M1Zq1ylg9EgK2QQJU2VH+J4nr3pG5NAne
xsO7oSuI8PIfWfgV+HDKJxS3Cls8VXn8KUqW/Eu8JE9mU5os+6eAG9QB2Yg55MPaIWaeeBeLmkfd
6AK2XpdLL0W5htLnlG9Wm/vWNw3exOvCqtH6KvBfl1IolOK5ADtuv/RmvnPipT6wHnceSBPfGkZs
fKpEkKKYGBpXhhFVV2HdMgmtDX20XFX8sN65ahEe7LgZdvXIA6dNvsh2Us/RdsmwpDc7dfVmCMat
wfL/KstYV4yaW33S3eQRlteArJ8ujiRylY08z6fuJ9gDf1i1VPdjb7d7u3KVDxHiNbJDhn/UVh+N
5oi+evJQxARo1gHV0Gx8Z16cM+xh47qtBlIya0MfkPBFyUq51YM2OC15Xm+sXLg3yQjDBV3S921T
tsiXVeE7wd6gCrX5cbDt6nJuTPST5mJ+hOYR77rYKEDk0xpXCKsqWD9dydYGzpNtFo+oLE1XDbYJ
bEnolcbLsp9DBTGkPl4eu6RPfRX7m5O8yHbDbY9024PSjsqNXeAkK18Y3svBdqNhIy/CdDHbdIFj
HZA0a89NgjbLMi8AO9p11xQnxrvXKj5R36t1FTQnQks/VmVr3BBykNd2q7tSXIeEdHNyj65J4l9E
wTEOB/G9yNQ3rP7UdXDUoHEr21/a5BVKILZGaqlgQg5pEQTiQz21DZIdCM4BwCRkn5KgGXTrkJWr
NF1QqfhK2cmpmgNxny7O3cv5zLWIuoGQdbopuGU1/SzPtyxJ/LxFEADSUnaTd1XnRSvURJmxa8kj
x7y2lnq8Av+JH0SCrO7QA6xBnHdrF519fCniV2MfZT0gGbPHdhONHCZZxHDMczEjY9nWWPW8nKtr
6xyri3L8AVyzngu12xmodsDDguUrKLchiT83Y3hnJ0H8PIz1HqfiMvKq/HOOQXjiVf01O2MReWWa
oGgRLs/tHFxbjTN+xn3n69KU2pO+mBOqYAjcTYS9PVTikdkNbBtJwYwdBAQ2l3lIDdDTHByCXGtR
dpKl1ujwinKc3JfnlAbKjKdEjJHLMcggxHv0O7/J5tfrnBHrsShayu0Q5JPnInMO1zQNt4pVm1fs
cVXYrJp2KNykP4PbQiZORO29ErFWdpZm+IhS3HUQglb0lE1YDMMLuyleSU2S2SRZTGGYa6doAfmz
8p+6GWsKy8hLb2gmGwAaB4J90B8qPOvcMGEhAplVZ/gbFNSGYxi1H7TVn00e3JVJ3If5GYN45SRP
ya5WhChkgM7p5rWvHeE8qInoIksasdH1ObzW827BvcqacabLzHOXqMNWd8viAV8sHe6tEX42JiAw
LWtob0irTYqsz5dySlcFPs1858aIH8qRmlD7PlK5GrQalqLvLaURZ0JbpYijs7NWMpah53xcMoTd
xjretbay+iLQYmdmAg8Rf04fJCRRk6S7oJBfTmsp0er8Mqya7qLEgfClFP117k1rGbbjVoXKDzpA
PbrERmGVrMXIUtWjIjjIqjwIwyms7UsnlA2FjtEGXZ3U0vxSq+KbAenNzDGyRyA/+tEx+3ajW1Cd
0ctAGSwiOgBdLb9xMgMf1rUBPbRqM7q9c6zDyH3fZL2fWeaERwrQ/2Ic5p2sgvs64CQnHvD2SUgX
QwDLUN/u8XPlo2b1XcZt8BHT9tjPy1WgTDGaXZHFxSWyvGCZkd3d10s43GruMvtRBHtdzUg+GGuE
KVxjTd0YmwenaB5fT8mSU4/mJl7dDFUMf7Q0dy5xJHfY9MObQ2lO+PpalefkYalYuXhwDrGIdBDn
QzHotiEA5mvkwxDSrZBSkPVlrU9tCIpJ1pnF/6yHefNoqgWaX4X6QQU/nDdq8Y0NIqKdhWC/BNAg
Sk3rDqywtYucKj5Zdh6ee2dNOCld864vC9QvUPZ97j9nWVp+K3QwpE2jO+8UHnsAB7LuHI6Nfizt
PN1ndV/fsetE4iOvs88DhpvyKm2orsOZpxXAvcDn0br/feRPFz/TbsgSmq6tq4SFXSEMldvp55gX
McpocNQq+CLKVf5gMcJTTqwPbsc3vQ3bz3m6bD+IHpnrBIN1P43Ps441ntZCK1aEFl/3+nTACQnL
vzowWJGVV3HStIfe3Rh2Fe/zqozuouIuS7vr0gjNo6oI40i0AEOXssr8eOhBwJiQDdg1mZtSnVH9
mjKVRwfDwaBF43PXP2qmYm66Gf024nbdHloF4WSjgSrSRdhaaEdrBd/YKqwgBKU/6BriWoXxIXkG
OWvcLOU7zOhckD4oGOvkN3GOcopLVQu0fd707xR3wagoJIEJ115ckE3NfYiVyslO7gl6oOqtj+21
mHHiCgZoNjEq0idFtUm5o5DqFfi07nKQqZsxwJ/KiTI/EFq5g8Kl7sYgM3aL+NKbenEYCLVsbeLj
vkDIdEcEfPLtpmLtLfpDsMTZBVxcsDILuKFUlB4SvRA68VBTYt5yW5LjSQUaznntTWq83I+IRicK
7o1zxJwPvRdNET21t+CYlC3Au2o3G47updFI6j7t6o2KIBvOD2jJKKP+KS2R7Busot4WYVB4ilLn
mzzUq7sENCCQAv2MiLV+7uA4pVrc48gQ+SjcTEcAx+4JB0OEz1sIUuQMo/sU0qSfTTohR3zdACHW
zQEdvg16mCTzk+6woGOPWEPlWRMRg2Tpv+RqbVwCn/kcRsbejlgzWXWZFF4wzPWRaHjYhfllbpjv
p8QyjmGn2ptUIN/LqiX0E83t8I60WnIsD+zq8kvI/PllzUN6jhB97WFkNElQ3Udm9SBElx9FTKo6
ME+Er6+RxbI+8Ow9RA7m7viOO1FxLg0reWyUbK/Z44ipVdz6JenIWxMw3dCYXhbZoB+qCAM4HPRg
yibeMAzdubeOCzCI7armucPU99xnznKOSgAqik1WHGrWZRXgMqvCyNrZkymOVZ28L/NgPAczQdkU
zQxHa4KLftZvHfajHo9k54BsKaLQ+nSvJU1/JQ+6jXLiVBdY8EUNoKtaNU7G3AKVM+zLimzs9QgS
ZTNbEfL9Nja0gG39MVi8Tj2HtSPeQz/0nCg61USxj0quTIfZHZ5y+ONnU5/ARht8jQYAV183MBZm
Rw+4EfzkZmgQSAgWR99PrGQ3uW77sWJ8Ucd6q8c608s8TWe1yG86OHm404OvhSSPPMZsdJu06DFC
z6MtAQt3n4V2uUFEeWNN4SdLN4Z/eKxpP2+3eaoJTdgCuidRAyxg3iKBUSIrbLdxi6/AjvTHcgZP
hXeMPSgQcjpbYdMFaRkNqW0VJFDrB1F9wzfD3kfMaPikpNinp+kxJcvex8MMa5jf9j88eX9OZPMW
bZNoAHBlTScTYZtvmCqaqmdNXlfJ84QzFJLeeA6OanlbZ1qJZ+08Xug2LioVcSC/Yu+4y7TWM0aQ
VlJGuFpQ5UhmRMWNbGdoVrsj4cK2Je7y21It3K26RPpuWZ+1RTrGvmtlxtbMBR5AZfTYzeo/feI/
R2nkJw7wWhPA7yGF/ELfJJbplinMtq85gmZHNBetE4idDT7yCaZMGXpYmLUEXgHf1SNcG+B8nmFp
rjswD4Xj//7DdbWfwi3y3eDLjkSu62okm99y9ydA/vrAA+Wryy4E3ZO+wcC7fB6caCUtzd1mMd3U
sxKUWpzJ+WYo6Ze+66bLfnSXQ2k6+1q12bMQNrxgbTgdAyUCcNbF9k6LanTlF9Qk+yH6AAZMvWqX
6CptbQ1wxxCf817P9j1OHGIrwx9YVT4qZRx4epU8xH19zyzmbsNqzHE0y8S+UY3HOMPoMTFRbTOt
FNW4NcGQ9G7Px4UIUV9b6lYLh0Oet7ofCXXw51Br8OqyoRGt1caysm072qcQ6he+D7mXT7hBItT5
ze3iaC/i7kkvFqQVq/KudEz3qIfacYyVe7TBkvcpv1pPc9zPeYlYoDH36glcjnlRhEwgpZIlexHo
zYlfSrPimvv+m5jNa54HsOCabDuP6Mc2Qdpf6mrXgal1MW1Qq1NX9905y7FjtsKy99ErTr1UdWLi
RNoN5gkK+ZsYp9J2Xr79/vvXflnVcCeSwhP88k3dtp03q5oSpVS7FmHxtbDV6WZo3Ap7rcAcffI6
922ksy2qiKrr691Z1WV0K3gW/P496L/cg2vuF4wKN6JBSvVtHlhT7HaCzrp81crsC65u3SXojQx1
uTwEpYpSjExO62lzBuixZwcWHqJZm7aEtIE/j6Wzi4X+GWOC/jxhlos0zKycMjQFkrlQN+M46JfL
iC3o79+29iZUKR9M2AyYrqNr7poLfQPP0FK2k+Ca7K9xw82npuKT24/6BuNBREKCsD4UtgVEZune
i2hL8P6AeLrxsXSmA1M3ZFV8CFmEVOOVMlQe0Vf32Npz5iUO3gSYGfga3xlLYUd7iGtN3c5ReYE+
lLrp2vCkOWhPBFgYWm2+wT/FOkzh0m6InDr70SHWN3YZOis5fqGYM60y39ljoEzFzh5RY47IVZ9q
4KPbOghQYgnj4dK2ZvI5pJGh4mJJ2pdJ69XJ/LkwyW1GMCL9VJn77RxO9q4UTsQ+tBw2bTLUsCFn
dxf2xi4qRXNrjF0Odz6ztxO+XbvANBNWJC6rVRGORPeWDr6bUW8aM+z8oGLh6iafIAZGbf1ZMU1x
5skuNoqCfa/mYBxaQ1P37CSeiYUFD1Dl3MNoxt961n2wluTaeZoPSPBWF1XbgSYm6rJnxaAd0dCN
EQ3+ohrY+iIQYjQDvlplFx2sNddmst3G/TLGYTIyD+0YTtsRCTOmAFHcu6iyX7hD/yyQUsxZ1Oja
hQYh7qZqWaleA0Bif6eCmz0G86WrV+lFVI+aNw9mvBAtKXxRZ/6M9fmNYSvYytZoWY6qGxUemQvl
Ni4+FCYABpwotPyE3yZrw0LbhOM3xMbz+7Y0rQtzaBe/IwStCu0GgfvV5gg2Ybl07T9MA28IQS+3
sonsg0343UV27w0hrFcDl9+lHXy1mjhiNTUUXmor7i4FgbTT1Lgn6TwMV5Ylhisz1PD3TMJTmUFt
Z/Gwm8zhflgNB2EuPuR8Kb//pf36gGAF4AoXwIFm6fYvAjOGPi5LOo3p8xj318CGtXvNBe7egDD2
A57bm7lvspsONTRwEoOv6TOMNM3R/E6whFEMXL3bVis/Tk4Pgja1DUCQyXBvjw9u6Xyew7l6CMn5
/xNYxH07t7JWMXQyMYbhuCa/vJ93jJYWt3mLZcGzEiJ8syCpOJb2uy5LmLiQL91Zkz55kRKUBzg7
pIeAxd6jNnxjZ+6x0CxxkJupQTXOSjuB1ysO+ohbVtmz39Hwp/BC0JV2N7ZnQ6sOCYHDveaEqxAH
xBoU09xjMy6qZwTtHmugLzNIsScjdQCudM05yYNmT2w4fciHhrAZT5+unx5//829QbDJ+8ox2bw5
qtDBurpv8DJL3qMIMKXJs5Pr7dZNrZD5JID23Tq3RlylJ2vSrC1cqedZwSiqn47K3IpTPjVb2EsI
EI/R2ZjU5lLkUYW+tfbBxrj+xnCUA46Fg9KZ7yH74gYJWWMDejH26jYbfIIqaHokYX21FMHHXu15
qAVsquC5vgvg9ZyaHi3y3/+v3D+/fN/gf5hCdYeb1NKsNz+iZsxF64RF8ZwJoW5A0o5XsIFdjLaH
0D7ELHqu8zjdgJMpzu4S3ptd9C2oF91PVV3sMtMNz/JQuoR2Ue5BxECArIRulfR9esujKjhUTvuE
BfN0qRDudbp8GyvNFYbKEwIMhEdhN16ZvLcbE8GhmHvrwjVDPO0zxbyZSPddpcVTbB+w1Mhws8TH
AT2cwjU8UTnQXVXjXW3124AcvZGa2glTcrD83aCitItLWA9upoAeX9nMJcS9LoIwifwe0xCvDYs1
+cEWa7kTeeHNpqVgapIjAQJB5xo5g+KyW1WPwtytsbBHEBwsDW9M9Mp7Zc7qDSmKa/CL5ZU+PXTd
El+w5QyJ01uQuvOiwmV4yHyA4Lq/GO9YoADxbMfn3upPbt3g5cPTGjFwj6Riep2xqPMWAK3bBMcT
L191+C3RYFVcF1esIN2TY5XxiSRW6XWpKS60KJiOszN/m+JeJ+tQaMdgdXQN9OI56mskHIhjepgG
TJcVLh1BjS9lh7bfxKNwJ1imQJEj4KEiWrOGQk2xRuCGwfawnjlNQ4OoWJK9t8wGT8vVgVd3iLmB
GYIbo53aaG7P5vCNBH13nbF68JDHOKD1Nu7NoEnfA/Q/Bg0x4nL+7GRKeMmmp95NIareDdA6L5lR
HSI2rp7EeoAh7eHQWl2GQfUZ7Z3nBh74hVaKK4SdzTuz76cLGzXVEV3aaz0GUjmJ/EvRN2fTQpW+
c8KbEZ+tG8RS/VbL73COKL/ZIXOhdUVs334stMXyZlIPp0LVryah6fezFu1np0pvRnY8aJ7N3QWP
JeLbYzRiIRTBpAWvd2HFhP6RJ2UyrnJ3mzCVn0C8z+ewJ1S1OG57E+J/9g/rS/uXNa5tacIQ7B9t
VwNv+OY5POBMyV1n9s8W9jF+Gs0se3J4WY7b8wxlyXDtODU3ZLvT8XKvvCREyMPSwk2EMePeipcv
+RSLfZYiOJ8IhMc/EvWwPWSy3EOarBEq1vHMf5c4REIGQQqPR1x4hpvhpVYx4v4SWJ5uQJMOx9nZ
aOGMfH8+zpdq+zHNigsD0OcdEgElBoJFf0a9SuySUvsm1WBgjezxLjEOYiIHhHxZ+pS3Q7aBOsYs
0kdszHmtMY/FDk6Mvoc8ADc0jMvTiKhWuvp9Fm3T3/eJrvnL8JCT+UJ3bUq2aoE0ULQUz5MD0sia
hm4fBiSU0vUWDpr4akiG+Rxb4qZbquZlV/9/f1KNa6WK3JcSWTHAYN2b6n8+lDl//7Fe81efn6/4
z3P8hYxk+a37ba/9c3n1KX9u33b6aWRe/fu723zqPv1U2RZd3M23/XMz3z23fdb9qX639vzvNv6f
ZznKw1w9//uPT1/zuNjEbdfEX7o/vjetuHzNNcUP88r6At9b1//g33/8vyZeygKlt5fRXi95/tR2
//5DIfz8L3XddYDANNk0mUwy6ATKJs38F0EFC60M5N5c1WKyLcqmi/79h2H/S2UOtvCLRK7Psl3C
QC2upWuT9i8csR3VtVH8Qg3A+ePPf/679N/Lt/b3UoCaZfDf/EA7ECoCMOSIXBzFVE0zUaj6edGT
E3xtp9QakSdf4Yx1txzlYZrS5ajhRnbUl6n0iyoc0JVSm2NQtxwQW/5eWqvxkj0WHY+jsSPHj6IE
1OLAnYejLJFkzPHKOXZKXRz7GZquLMnDuFblOTvH5xpBevooCAzvXR3LdOQIdmE5P2ChEi6+q+VQ
fAstbD6o+rKyVYJd4hjF8fWgoc7CHLieRH6U4mDmj6a+2FuMkopjsw4fMfMSIwkVjqK2CvhQCl4X
blwd5UGH0bT4y9RQfy3qmfuFVG27DXF3InK4Ng/DMn7viX7YvPhZmsybZEBGydKTWn35xBzmywv4
dNvEsQa85ddP8aV5rPNTWxwngunMmUcxB+Wxs4YKtfU/qxl56gyd8CghkYVGadcdiyUVqi+L4bgQ
xZRFeVBcrTs6Uw2TPyh61V+wIPTL9T9/PWhYw5MHgcBA1GL9+MUC0xiVLPRxtak8RqzQjtD4KnUL
PSDOPBFaGgSQ9bTs8NqLNM970pPQ7bh5d3Nd3804D2JxmbdHWdL+KsW90WBd/HOzGk+BtjWMJN8p
k/YQOH17TDvE9TzZUdb1Yf0gf2h6Hf2HMQtj/WihX9QeiUZt8+bVq5fm9dXlW5JjvLySLL6+T3lh
Xu2rmXstVVL9OGSO9lIiY62DksuYMWRRNstDvWQfHVMNtq+nZClfB5AlUSsIy5bJS4/X868XCGbv
Y1ntc0XDKrlw+OSxg+L4UpanXw/2eq+8tMuTf1v/YShZjGtsvFMBIWd9DXmJLL2M83aIH173l2Li
fjVwzjq8fYUfRgLmbLGUJpr+w9U/tP/mzf9wwQ/F1zf9w6V/2y57vn1rb3vGrF49kxyWTU6VZCs/
/9fbW5b+y3Mvv4u3zTHaUhdvTiolvxr500FFuF/8N69QkXZWt8pCgswzoavudR5pr9e89n4zrGyw
ltsorgQ6qNwKWaiXR1nSCp4dr9U350p4CHAQ1kt+KcquskmW5EEOJId8rQqQhxnEJsbI5XCyKEZU
Ir3fv7rsKA/yZQCKPij9iGj4OpaewtD8IIsQnwd1m7SLtlfJ8BmZikuMcKojIeackBsAsaM8KQ9O
ppsLwZu1SfaSZ7t4FItvL3XrtXWCZFC3Ivll0wIxc7mXRVWEeXn9wzC6FaoelttwzNOwzLyXsRTA
ScmpadBSXuECmznT0G5ssKOyps9xY+KCBPgn19gxRLnuT03/OWUP4jfdNG2H7Os8qgAIomibrzgS
pF51f3TiU5XBnwBXCNpr5XIdDTv8YizDsEP1CVYesSY/aNCw/uFdvvwbswnuYY6baNuvU9qwPseH
9Tkvq//luVZOwX8d5BXy2pcr1gHeVLF9gaD2Zuj/xjAgKXsWt86FHNmVk60c+qUoz8phWFkz7//+
neRqfIySGaboD++mncpdpc93lZzJVCHyo5tPGBGupW79V17Pve3z2vza5/VcVVsg5V7rfzesPiBD
4MmrX4f4n72MHPb1VV6HkefchJ1D6hQQJVkvTOvUpa+zqSzJc7LKDH6jIcCwez0/RC3Rc9nlpSib
EjmvymvejCiruZwhZfNLT3nRsr6sLL20v9ZfxoxMPIEUlEEXDR61XSrQIipx0tSPZEFy8FU51AsV
aeV8Dr2pH6d9q44GUAeNWCV+saWTqpslMMivm1blJxFb4MFaYMS7sc/83G2tyAaDJlJ33+Q5co2I
NAydtncrskNp6nw0TNDxFSbC7UdLcQ4aEILD6NRYLwSYSpn2HYz/GdSHQrasrb/gIWJuBlYY29i4
cqxwuQnrYN9WEwqfDVz3LK4fVHxF9qjVfchi5YsM081a727LRaD0rgIC1Rc/FI8oYrt75CncrRht
X6TRHs13v0dFzhsgW3lWN29xzf6SBjDB59G6MFql8wWA08hMdzkk6i2qfOOusM2LKq1vkIj/lhZj
4LHjQKXJsi7ZIuDpiJgGeXQoBhn8QOGkxQmP8nLjWPYx09XH3ADamcfVpTq325K1Oyly+x5dm+Qg
CNWTS8e+rXa3OaYJW7ObU38Y4ztLWxSyV1nqfRqKMt9E/er/oKjazizj5DIelw9lFn+y0ezZauOT
2iIQXN3UpvDDGvSXmm8re33O4WK3NAaGFdiWeGmMFaKAi+L1QSI8ewEDcmta2QVRKu5evdF9fNIK
H0Gpj+U4jZ7TYWD5/9k7jyVJmS1bPxHH0OBTIAiVWlVVTrCSOBpHw9P3R9TffU5P7rU7vxOsklSV
EeBs33utb1VNsgsbrGfT+lWSl3ipEjm9lx7TfPb+L9Xg3tXI4h1y76LRT7AcPZPHB5eQUWK7/Gkr
Y98xdAlNMTXyXrR0wAeAf4RrbEFCpM8ZMH1Cqduhpiwu88CiSuerjsnFCxFD9geanSOpkuJnbiCR
JPjavwNJEwlXpZEjmuwsPfPbJJ8JLahCUt1Ja7A7P2rb4WgkOv5GxztYIeMZan8na+Mx489yt/m8
gKyppZk/TiPUnfGr/wrSZjp62ToHTq/91uQpUTTLSql/NGIjOpuwzxIcAHlVQIvKAbJInDotrA7R
ipCkJzs0JjLkWrkFdt3V4eBDOaltRjl12Z9VXkog15mMlN95cOR3eF7mRQlJbbNTqZMlhm9pMf6B
mrxElmL6UhWPk05fcqWP++ggiWxI2RLJQ2sN7tUH+LiKEl1G+0tzU/ICRBmXFQhQ1cAJH0bjIvr2
Tw1g3xkTI25bLocDAqAeqGnWHgUzhnyaoMOZJbGWdCcdSUvHqloRVUmWRT0eaV44djaI9gygDhM3
z2a8tNvcBzRG+TkJ04B8/jZsy7M7uN2hR4IejObIRJnvWFsJL19f70k0fmKI137zif3JjO06eB7S
Jf1LX1RdhHMr6PP8eaTaD9q+9K8uHIco8SsGt2P1JEz7oprVuJo5MVf8PWgnUuPn4jAFxppQhg5D
h6elds/rItZTVwo9an2LrPtyfG65q8IxqxhXD40M0Y5VTyuT72Af4GN299+3eeIZDng2bEeCq+AE
G0fl2G8mcLo7lQ+vHYlfp21jz4oxOlhhZ4R0ANmQUUIrklLvdf9SSekcF6t8Wma2f1Nhr4emcd6l
NmIx3NbTNBfNecHhNI0A+Ya0AzjhD/GWT99R7OMyw2AT9Nz4YYMWN0YoWQ1md3BwMY9EOsdwPgkr
HNt3DUJ64AyWfZeoKQ/F+okjO3At3K+2h7INZhSrW8cPyKbOgUY2Bb2tYsO/FlyNZ6fbghEt0+qw
JDhdm4VyLL+gfwuteWyClv9ZZNn9vYJmzeRtUIEu0eputVEHurF8HQZEak4+n1re3MCc5O9tSn5j
cb4n2frk5strUiuaurS4/UHgz1Re3BpkBA+apRFNPrw1GKsiSY5KoGuYCAbLep0YZ0dwm6HT+fWB
pXB9mvMeeECm0XJj0ZWyLOKhYnbeNjt6w2tjIprHGPvgMQVppNTykFju10rg9bMLcqgqOIENSNxo
rc0X5bUf3H05CO0R9C3ug6jko0EkcTPb7EeLDBjSll5zUx2Xjsgffa2ncKnS94zbFF3Fd4OoBRoo
iwpJLaG3iAoOORkxwJME380QdMpROEFIvitS480YKctIkL3TnU9RJsj/yUEGEUWsWVL6gcFQ0kqq
DQZKkYZaXahQ6uXRFYPzWrbhNPnmdYQOqrQrQ7qAO806AgReA1/Aq1pbJnDMX8wV0zbECv+Qus8g
W4woa7kn54SUabSB5nlxnshVeVBL0UXK49qbi9GnR1uci+EL4g0sFV6oJyx3w1B8skFownXqAzEI
ETcgvQPHbXdzm9UhuMizA5X0udNRhphr/1TAB1hzO0dwT7Z7zfx2W1f7mjWIbLjxojH19HBWqG3t
DP/YdmTSKsIR10o4evZxnZKPzV2b0F7EB97G7WCXOMhKxiLDmnzvRuc64awFq1LR3yrc31VXahF0
pyzkTqlPCTuBIG3N13ohOhV7cId/6Gq6Ev6/AkUyLIIMaqkKphYZpgt3z48cSdjrGDB4Pqe6VvdP
q6e1bOGbb3TUKgTeVESjm8Wa474vqJBdUr7qbbEZItT0gXmHPXDxATb1O8JGBnbr/Vs9MokYLSZP
wkKR4zfzYVqdIlAGiYK9X/vBRo6KVeeP3QtjqOUBRULs5ctwabg3vCKZYxaSIRqm79MIcyGxlyhz
EybdMKjZ4Dlc0PpFFUN9IL/kMhfZespGlM19nn0kFekSW649eKP9w54wLTEavei+3K8MwsxNsIbb
yqxhlxfuw3RgFnfJ/kq3ZLQ3uIcQR7DykWZrtMN8qHcal+Vnv1ojA39hUyj0GX6fQbebqGvaDiW6
0EJzao9jXr/5NIhG1uMLVONY9sZ8X+c7UMMxx4MNrWmUuntIrdYkdblBATO9Y4foomEYnoSluiCd
ENsOZvvouOYHodTXJjkuLlMj1yJ/D/xNH416UKnidSyMO76It816ZkpShluV3oF0+9HO/Co99+Na
L9bQc7wLugR1Z5jyxV5KhAD5AHBU/iqWD3fGsWouf8pZW0kv14ibTI1zD4QrtOzCQwoFkK5y+y5c
/lgrC4iu4Kgw5n/3hSR2WJcPyURIofQ1wrG9aQXCm4tgrLUMf1SdnBUltN410Ja3+uDqNo7YKSw9
H8aWZp0x/5ITVtxho5lDomvykBSIPrKVpZ+Vt8RbY1sn1rhDZTD1d+scO/z0c/R236lRBJnPCyeh
buej1lH5jFclXZc+r3tV7aku14zJtx6l/RnzmXEdxFZTz4Puy5egNQstFE1rQZVqQ9P+JGDAeuyN
felkJHV0lyVCNPmzxnqTujLkFU+iLfXf2LG1bOuOTd9iSbIZVYnqZbFrhqN1e59a+os5V+Sz6vWr
M46/0n7Cq9TqQevJr2WOz4zcDxN4nDromTme4NgdNrWwNMtcXhGSMW29rEQMMGY3vqKWEAGLoXvI
i/aO5yDlluvzcrd5ODZ4DBBAB60tYdkj7T8qhbqelBQaCDMWP/1zGtZPzZni1AKjRV7MSyX8DC9t
lUS1k55GfM2RbnYtax644jHLt4M+mY+52z2VKQ9j0GTnEfjBfZsT7Z796nzzoZtN94tVY4jLLq1G
vb0U9Lq3/DdqlCYcpo7iCIfLwXc2rlGmTpq3x6yVdkCJpgWzn0gEQsaIrMjg5gNOT8AslcmzYc5N
mCfmg9byM5qho9OdNC4AWBfjcJ4cBnIj4npmhDbiKc+GMT163XaY05V5ktTjOi2/yHFLj3W3FcHI
/sekX/E+gIw0gRxze1EdGCPRmzPtjmWAAF/I74Q4vekpPK86mf+Yg3HnicnA9zf9cdN32vFFPPfr
n7laLHRWCvmc1u6F5WIdZsNjIku8wL0b5YYpTikmaa1ngjpM20GMenr0tftKzD/E2hf3dI5Qkln2
xVj6+77IFPmk6TmlK8wwuv7uND28gGFziKs8uzLZjp4Yf7dMO4klPUg9+4mivAuU7dK0ERn0m3k8
y3L41VWJiEmGvvqYsDJAVJHh8lBoPfHT1aqoyUccduLewQBoo1vwRTkA6kyffYa/jZmcZsN/t/tJ
BBOb5MDy1reOeCRMGO8Gznsg3MjHPL0gfb2/Y5XOQjXQuuvyQ2k2H8iyv8tmvsPYG6wNM/SVpMcW
w94DesU+KAZDnibTNo8dLIBMM567odCe9NxJntpNlU+AtWxNIKO5nZqX6dwtgOv+njO8tIWIN1fn
f39XapI+UHULEJb9J90+MW3W92HzlkgNU2TJ7bVXr4zU56fZmI+D1yG8r2eE0cQMA5fMc/4j6bvW
oioNEqrYXI3eAfk4aRbZ1cGpSNRG+TAZS/o87Ie1TJ47AF111Vy9dCbDYT/QjtxggW5Uoo33z7na
XRUmUMkt/z/nxl3baNqZeVQ+ogXfSR7xwySPIxdj66knbgqTJX+AtluZ5tO2H2jNtid/BSBx+xDe
gfWUd172OCPmvp369/netb9klL+X2ylfU+ZTiSowqua+Ofz7ay0zMc99SvrV7Uv+4xN4qRCu//3F
t9N7JlqQrU19vv3i2znyzyHBDBbej66Nbqdun8zQrF4dd339+51Vmz14Hg7UVObP9Aobr1ifBsPI
nme1IH9QyXk2rHt9zcs7ssxRjewHf+O+agaXGfP/nCvXqYZmiW+v0DW0yuCsrTtLGy+FUzhP2X64
ffGYuYxzkgL9Iro14lwkb2qZQlJ0Wh/s9P4xYGAVd01ph+3tY9k6JpXR8pT3/uMmWEPwbs/cO6P9
JEShPTqoN/YPLLY3fw9srb6Nudwuq13yE8tdDbnUWA3+/XULOplTuenq7w/y9Ma9plX2VLXV+NBC
Q/l7RW1tRjKIHAJRVlB9qL6ebc1Pn80c42qSLtfbl90OmDDMIPHr9nT78Pa1hl8PkaNmHX8T33U7
Z65mGWlNcQ/4fgHpmIonQqTFU1rwH7as8TNNOvF0O2961fRImFCQ5L7O37F/WTKu59YzJbxHvpNd
4JOeGcBkN66/Zs2Gk5YKF4Vg4z1h9CI5TfpbtFOvnm6fMIa8P5OxAQ9w/7rbJzDh2Q8KCp+VF4NG
4S+HuK8sK5yylcptcvAz/PfXSqW8QCDcPpamIodxzdOIsA75jCTRjxZ7hWHpJaTSedifY+DaY9gr
lT2P+8Ee+uFMT6kO5LLofzVX/19F8H9REWDdMv+PMoI3qP2/+/737/8UEvzzXf8oCXzjX8ABPd0z
Ef47oIaRL/6jJBD6vywUM56LEwtZAMd/Kwncf7n+TuuiDof9ZOx8hv9WEtj/EtgZBD4S3/GRkdr/
L1ICFOD/Wz/poEcVwkUwoRuWqwskBf9bSuCtEPrk7NRniT/n7/yc9HeG2Rhpz4P+MSqnuzSW2TKX
1tm1aaopufI4efvM7aBVK3PcwZj/Oblosv+PT98+cTtXj9SBy1gmARivgK4b09ApbS56Civ/78d/
/+ljpmN2PxxrN3FPJaQowrWri7drCW7/uh3GDF9EMI75SkKn9XgTEPyHlmBOaM8xv0dWoPbfUth5
BeGObUfQOFoXuyobL3LWzlQTpD0uaXGw/eLDASMcKFq97HNlMABitYrDgjHvgjCxnIItIf8KL6Zx
8Ny9rWsolBJqjYjuZqsgzLiQ6XdjgcqwLu17Z1jsowvvp0aauo5z0pUP5KJhBV+0mHyMhAAA7G3V
uKOJ2/Jx0Ken2ZbFoSTHIVwNMoTJWYwy1AlgeaxQQrE7sEk46maanRwbHQf1yXUYvJhSKIn0Wn5t
sWKtS5rHSGcNuOvbvZeW2VWzxuel7I+ZPbB5PC5q22Jzfi/kJOPKoZ6c2dHqcxuDbfiCOeCtpxA7
wNgNEBSYYVUvXmhUFZ51StXeYz9gay3QL/HqQ56P842G7Gb4X2uSodq2Ww5OkqMa1cXdOpG/Z1S+
dtJXpulZ32PoG9mJz/u2W4OBCk89b/TtXZMvNBww/NaHGt4Bo14E8oluRIU1GTgRxzny6M/xDFIU
0ey3Rm++M1PntULSfNKzLmDo+lgkox2TpKIFaQaped9OIeYhfFv69zZzg5NtG380cpSiOjPFRZXt
E5nviozWi8OI6LCS7BWuLoYB3bPJxAUTnq6mHdWGQdCitr14ou/Y2NYHDav/MSvFlSZAQh8po41u
wXjO2hSxBymsSKQVRbX7Y95/irveF/nytU7UcIK9SzSAv31miZnRiEOGvt9B1G0lvX02pE/QHeog
c1LCRqEOhLa0f6aDuwaTBUy79LhskrylOVabx7Xqjv2Y0CUx3YtBF6CrShFq+gyavaOkUwmKegXm
DDffocIxwLNXgPEDBcJm++DTpL3oUxY7GDI3VG/gV5a7DER+lDwLszg7WCFqn66w2zmvZjb9KEmW
idateR4GvYbSBh1pNLl/DD1uO/yD5NpHRoFTKGl5/mlYsb2sf6m7eYxWqmf0yiREO06Uaz034nCq
XSInGBEbh6VxQvJhjKuWFm/4kWrkt8ZV307Ktn+xW1RhVWCLdRtozUOK1N9m4LJgjKOCa35wdbBj
GueMnSU7JnJXJRFRK/RygTyQ0p6rOMqy7uvkjOnVLo/aLpFBSBMkRW0zBCPIYlhnphEjGzPUgOzg
xrDeTSImHOleS4/ZRoWDQQ7KUXd09VLgnmipQVYGKuvXHm5z0NmWeVj3/5iqyTfDgIXJS7IHr+y3
ynA/Cy9pY4ONENYZVX26PVTfmuZ2IOgkBFY831uW93t0gB0itt14O5I6Yv9Gs6Xov5RcZifPmsgO
nbFSbiNFR61fEyGxL1WMt8U9+n7enioQe0EPoPOIIBRtN8jPCAdZfhQd00ZvNn6p9Yy//GuRjg6t
His/sYAcyz0PHl88qPn6Eb42/SFVHWGUakfp0ZNKdISXZBZaCxk9o27/Kh3WVMJ6x2x5WqZseFhL
ew2nrktByL8mi0g/eg8aartmy2kz6nPHNabT34q3cgXtZmqKwXi6HqecdBv2vGjmRTRP+k92e3VQ
6el3pjNdZlM0FlmUMETxq3KKEvmyEtN8NCUr56QD/MACHQ0leq+Wq1EyRVQJfkOozSjc960NgSRL
miKyhvgMIBpFRDrCG6y9NCb1hr0CzXB32LMXkzKjhp2TK02zqUaL6swrMvrZ/20vLC+Tu5anlaSs
sD2PDNI+S4BFbcKTyu+qr479R6vw5hk0HsKhzM5JQ8HbtH8IrENclMDiBqBzAkdILyWhA01X41gX
aE6ZBrlP5KmFObbWvtCS82awbo6/yEXcTslmfZBqMEVLYWhBQcpBBGbZPHBVT7HJMtXaBhH169nz
XpBJh2SDkI9sGH04O5SHpq/N55pANFQP1XS35T+2lv57YQ0kV+dh5Zqf06Q+rS7HuWNgiVWjtQIn
otgXef1jEfP3ZY3hBlXwA5fHCkovTR5xyaUijEw86p7RAHkqyrNnJt+6Rp/PviTDeZbGOamw/jmm
HdoozMPS2sqTVq7JsSvlaXYQv4l0q5406G9M6O0gIaftUHlNjw/NHSM5dBexXHGYYLpf3CTq2Fut
Sz6F/Qe67TTWqEGidiPwaLbW4yIWfJKOqpD3C8S/QEIaRRSd1T3WEkYY1sI3VfEsIlU6OZY6Savs
jrPDXPxx0mlPo2fPtfaIiHOMDef+y2QTOIxUtx1bFpp1PbrIJwl9ckIGmFFpe3v9Uv+phUtHzek6
sK4KjB0PlbRfySLa3jqXrNfCBUgzaUlA2QAU0rDsl9TIyATaQAvLDR90/5C5bRo7lvrAKOgeV919
0HJciuVy1Hr9EZ6BpMGktoMFTSyE25MdXdt90TTnJJydttaY8V6+IGVPmBZX19zQH7zaeeXO+ar7
JVuPtl2OXSF3wMf094BZlmk8WZqe+YIXMdLsQuHppjmFHXlhHWj6KFcmPdddP7YJ/dLsB0uanxWP
9Ej3/ftlrL0DW1In2oryWbYtV54Un5OsGDwXzWkhCu+YpPrCWmcr0qoq502fmF/JZP2m+1NOFpWI
NJTRZQAw3TyksPjaLB8vtNLHy1RoFlVmVb3oRT7FK6FoaY7XBTXVSfngkr1GxYn4laworYFh90Em
DKags+8H1BMnoh5+sOb3MfGtxFdNTpwqln5XsxkDz0KGhWvzzBLlGnTKZwKx5lymDAnJWTjmTv9c
4ytJKq08D0GnO9MW6vv6TVwvcWQmGkyznlSMspZYBGRpc2GirAIUOgRJ5lk42amqC+vFzZ000lzP
4iHRqosuE+w6/M5er/VLNdDngSg/Iol35sdM7yPPKo1TsRexel2/WbnhwqHI7meRLRcPhM1x6bH+
udKJ50U+LlYzszs3uxAKPuMjklxPUCDDQXrqYqPAis3Sx9UxbGcre13lR8oEJ9JBP4S3/w7djX2F
lTCjKlzetMwDA3q3BHh9yZEC1KQdXuoV1z9KPWpCYZYxEfdvJFbz165U0vG4aPebKJxzNZoz654d
NHvtnjL0ZX5WFQcjN34rRxsOBZlQZ7S8NN1VDmzBYP6fCEjN2QQbIusZhicM5lZ8yhdpmQqRwafd
J+/EQ/Vxb1cp0/AP3fKRG1jdaWYeb5l4zwcgMBJh3dyXGLvXkXGxZ+8gnPGw4YSIh8796qeQavra
myMJ4Q7vTrpdGp2phOdXn1XW9Ud4Y5eNqeoFWIs2VFxSaf2pptcq97HIsV5IvYGoaWjHxiwvQlnv
C326QhUYSellEdg2XcbeKgIrd7+TT0ko887Dwhho8TIkKgL+Qm3O7WSk5ccmRuZSECzw7nylDpSx
MPO7pmboVDQ62ZrT76lI0OzWAHiKmbmJ/DMs5dUYG+vS6m+tb1rndLDWi71vIuxGi6XbO2Hptx1N
8hXdTaN7YS0alAf1m2OP6YHJCMPWFglxvRTPmgICByXp4Pi6Omk3rXjZ9CFFH8b/ul/PlXjpkKlc
2v0wpz+ZYAA/SoirJFDrA3mQxWhkM8RRFukJGEMTaimcA185/dFi42bPEt1m2X6johCBU7HYeGBU
oHIGqsXW01WbH6VLTfaE3cauFUkEKtcsUwhjZHlsRm+6aph6VvgH53U8eVsJZisbvlM9fEAyzrit
+qsjaP6MuR3Ts9ZnuV5MKI5BIVoVjZKAunF1jhlpG6feGZdD7Y14ritiYrSiwbPVfMk0dzmUrOV/
b2p7rp5NZdahWAQaxv0qNBGkX1y7IS25pDmUpI0Re9Onlysu9xadcaVrXZiO5V25DCwdriZYVkzg
w9XC3e3nNb0gXqJkMCn41sw/dSJlzlJlR3ZW91kyZ5f1qXKgH+HyJczHSt+aNXXjIR/kdSQ/A5by
XvLl0JhcZNhMoT5Sz8Jy7G0seDd5uLq6sBcvkDlxQ/G7R7Jah3HNz2nCnrnpBekXCB9Tw+r/XuZQ
SuqAhac4CNLOMvNTFi2ykrW9w9RyBSg5Hqxuu5ZYIp0ZEmjWEmKcb5tz6SCYRJ6zdEE736minM7S
/qxq0Qe0UKdI+X+qcdQut4OuSyqwxLGeSe3lGt33rqDG/zmU7fgxNT0TdY3m4+08tAEG/nJqD7dD
4nq7vyuFd6KbtyL9sFnGMw/S/mKodLjACzEO2qC+O9YmAkGGWrgQecOF6QxRVavpkrn2eCk36aPB
dxtg4kXoVgxtJTEFIcKEKR6+ZCxGl2TTbXwVlfP3X8XswtcCOVbzHMK66/TdIa11sAEaCglrkVo0
pPN46pV9GOaObaWtnkSdyqPuKu+0KTdCriQu0/65fx9u58ocv0CqLe1B7F+icFZfaNG/4FD1EAk2
xcXKnk27WvmNyfrTpu0SrqPvXHKYOTUDJPGgtDQ9yh3T1QgviQZlVkHd4TxA9eQfED98nY1i4Nkg
4HM2NOeNTP+NmzuxvrUjvQJki/imy05yMZMczVZMXWhBEfy1H5L9KWlIqt18d5vcDqRsbqd6NKF3
uhXLRkMZS7z35XbQtmdlae759lj792nw2rSd1WWtHP2i74dtbN/qwRaHwh9VtGb2d7iHaUzq6Xxl
mtEFECzVYWMpPiH6PWNSnq+1O1Wwa+u8xvpPf3V1y1jU0znVtDAxRcwaoPN0kcQSyIre9X6oNP2H
PhKSMnh9SDzMu6KHyoMzQb8ggrXIs2vTOZjQzaE9ovWAKuSQmUYikacp8DlceaFtpHUEftC+03Ov
D0pgFauVflvqFy0P6nFAgFo3WNo8I/tuT4yo+9LpyVlKnmXdea9tS2mAFrGVkJH6OiE+QmSsq7L8
NXTaMRGTf8lalBDK3nBbLhBV3AKZ+7DjxkdpwXdK0cTZbAwWs0mvnfm56RWJE2L8VgMJCJD4NG1u
fenb3GTIn6CJtjCpFbrixUrRdeT9jJBPX86O7fwexvJN6pU4OeMuRbUAzsxszxLZLC9blp23uv6e
VJXxs1bNhabAl9WsrJeudBHY5bUdmakpLzMMQTZPy0ObqV8Yl7Yo29haNqAt6BWi3Z4bcXYG07tH
sdbEoiIuvfJncZe1P4y5tK7t4wKa84UdiImSoJrjLhORLVkRm3XDcW2y801b5H9bOk7olqgnVheA
Qjd745HdbdSpGqcOMr+7OVkA/tv5izN/XxdZfJIYhkRhYHC8WG+ucL/7X8rUEA88FdOog2f8Jh0N
RZVAFENgdNDKer0jEbCPN004R2/txZ0EJBPk/WBgkbUikVbecZLLpW0dA01qsR49608n6+3sIn86
Al7y2YD42qHs4ShsZPylOgVG7tnLver79cD8d4qkP/8otQyKV91/kTBQQknoHHcZquFRpB4JyDxM
bw9hbfdqEd1QnVK9J9sTsUoijDkU+/K/626ZQuLjabScSAlOUQutlydVipG+Fod1HadLPlt4bMwN
x/TeY5r2/u2wH7TGj0TvcPOJPrbWrYDcxwVYGjqpS3b6XuwrdzeJ+ZRCj9eaqb6I/bCa3RO7+vnv
KfNm4GpN9x0lVBqbHm6o20Hf/0U+SdwMkBqy/Ymj5FOfNev59nmLJ/2lZ3uGW0pSK1T60oau2VNc
37wGNyPD7UAmJ3wNLl9dR4s0urIjE4EOAtQL/l5GZP/8qzTykmwy4+O202nY1niVNI7LghsKFPDJ
NYxfhvLlsc2q8w7DPJGmjmgqBa7VTDQMBW2VxDBpt6yk2LQpbx6KX5cqV4wn/jyaIuORG6aG9SpZ
P7SnBTB8OCWDgVaNAZq9uL+ndTGuyP2vvp8btP92sxaClLJ5kWl+kQQ9XvjpaCST4s3dEOVtHt3j
zKxySAK4GNpGPeaK3zUp2+DgPKVmmsDWdPvQWefknqu1jcq1YYlszAiQVZEdOn+Tj/4ADr6ejo2l
rqBQGozCRMF0pM2Kdl9q0qfR8p7yyS4OY5FGpTLNs5d7JO/kf2hqFUfe72JZ4lbqSKfIbsX3ML0X
eXViz5Ye1p3uwFiDcSJvQdBpzKUytHS4zow17vJ3rNe/x7Wu2RwVTcAE9Dv7+McxXY6FAH0pe6SU
cHtCk+Yiy+MUL4pHtNcvScC7VBjWCasdWlFsHwcL9XBgj8t8EYbJWu6vNapxXmz8IVXk9QV6LrgT
seWQbujfFSQ1RePm/agLcR5EeVepFUUN92onti/ovS95cVBQxR4VU0f+AAgobQ96l9T5liZvxG+m
uClcvht/CwyQ7TquRnH0RlR9BtI9itf8kGd0r3sLEZay2juzqGhtarnxiBIVDJnGBepndxYvjmvY
LOWuOceMM4K0EBjk6ZWCUP696PR0Z6FAdNJGt7rqM9s5RSYualCUKPOH7cHotSu8PCtQg/ZKo/8V
jgzzl9b4OmGgBmZ3zOr5u87umihAvX9Bhvo1pSp66Vv+bNwzdM+HioYze4asTF/ZCOQW0NRqpisu
X4lI1EI74Ym3gYav2+rNNdN7j5p4YqZNaCVvtFpthdohhGZPfqtr/vSUv4HQ/6hF6QZl5b0z+vlw
AOcf5GjbR28o72ePVoggL4/Cr31Q6S7+nlFgOLmRs5/zzr00zFOdGPdlztOs1ookHPXY75YvYw42
QTPWN98vY+QbRAyzZvFU6+7U5ETLOs6nwloGmvkGgm0DCY2WJyeSGF9Mk4FANonkoKfzYTPce0jM
AEl0xiZV212qfg7qCglDkdyPqzYGm9kZB52piZ7MyF5du0ZJr2gEzM5Bc4op1A2Cc1NGPZWwRGRa
vzUxEB8sH8y6acNUa4hsML+l8kkSnnZe0dPSNSTHh/IAwTRk9MRBDI8oANjwfGdUFlkmwFVxzGYg
CTfFi6WzqCQXGK6fTmf/WX7WTAkZqtf32qo7gN/klzr/yU4VzKEzFIeh4OreSTXwW6K6Ra5sWSQQ
0rWyNWQTffvWw5TSvO1VObrPfom89NSGMpR9NuPAnTa7Sbi5X3NIXLQHrHjoYbjkBdLesXQvbeFG
ELnWeJppCdjSqHl0WUaU0GbpFH9KlUed+bXJ8ynKC+sdX+UPENbtgTF8GYD+/agrWuXGmCFKMyT4
DwTLOKkolekm1qvxttEO7wguT7jn2tF+SzLRnRJvAplYvBX2aIcAveoIImbkotGKcQ9JFor6e2os
wdQ67k4Z3EKLyQly2xdw66eZqqcfrDl2azR5GQ8sm/FQ1p62GnCS72mElSQD0MWduye+1UW70HWT
4jiwpPfSfTCT7A+kYESNc4oGpEVq7kMsLI2ap5GkgsrTHk+nXxGUCIUs6Fd56UtmCgezQBY20zcW
a24cXIsgCA00004JTwMebDm+FO1Hr/XwypKoNfo0JuWwPXiLYR/8zs4CkqSoP35ys0ey03kb68Wl
rYCYM5Va6JmPFrlGBLQFKn9X7M8Ct2ubY6MzrOhT4wNKC9iuzT9vPiCK2jnb2bI38IomspvurhDb
cMSmR03ziDvi0JWd+1/sndd23ciWZX+lP6BxGz6A1+MtSZEiRfEFQ6JEeG8CwNfXDDAzqaubo7Lr
vV4wjrdAIGLvteZa61ZEsndznVnd8UOkD3VlvZnNfKCzxucX8qsUyFmDyO+PsF+v0WcEl4yGZ3BN
dIBql5/B5yWGqKqvAXyXVsteoBMyWYm7LzQRnHVtoZ2jOHhMSoIyHHJx7HnwkFIyA8m62zGKyhUn
eCAReSl287ZyYgTmtqltOOqbhoSLThQI6goC9eq63A14uDskcGAUKpjZyQyGigOqpUYUaE218puV
QJax6x3S2lLOE4Sp1nRsGFwcMzRW7cgadOpxJaQ6SSCut5FF0G9ZlrMX4mvJxAvVzde6LJqdHSP7
lUcB+uhzXAraQZlgDcEkMbRe46k7p1OpHxlrNvOYHwlkNVa+CLfeD7HHjayvswIHjJaokhGavxyF
SaTrt5mZfKPDVu/ijugTqvcoo7Xkgcg4Fzluej9M7GL6SMOu4JDedLBRtlkFvSwt0n7jtuNnW+Da
zBt0IUjcyJSlAxmBPc/bruHoihhUUZPunGkVdx4aUtSuYSN2BNg0K3tSzn+m6+gr0Sobz3VGli+5
mcmqHoxrTINTZsU3+zVxMuvGrIavWo9FsgEmghcpgv0GYA1JgkuyAVoqZ/TcVe+1b4wxiM514a2L
cTh3Id2FkTFjbwxUXqO5x6Djfy8pUYmZVnAiG6o93g29XHdHBClWr8EuM48oNTvaB2qO+7ERahqc
mMl/3PbxEA3vGr7VEEFMXeCcQApVnorOCjMaplyEOoOigCpCvaaFU60Ja+UuzmwlFlT8eb88vsFz
Bq8ye6yWpy+P+eXi+8up1yxVMcE1lZ5fvYRn9bfGbMx08dQbqs3y3I+r7x/i4/1+eenfHv7+fpPE
vg8MnKE6IEBzeeLCWsBKRznTSUAjLG9tuJFxyGcdJ1BoPuqzFe9FCCEa2NsrRbHp0HdQSerSKw8F
s+ttlbiv7pQehuFLXJecDS38HaDuUKk1J9JbviaznF6ijGE6EuLimb1z0MyZipValfjkMFGd+O1i
UeNrrD0WOF3fvyxsiQWSsGx+gSagOvANzBv8pZHpQwVYLra6SE65Q713sI9lfv79/uX1REHF+h29
kKl3Wx60bH4BNbzfaM/MLd2SmTPn4I/HfXys99f6uP53j/m72+Bne0dEo7UqoDstJGBJqXEl7Mna
LFdxijWn9q97l0vLbcu9y9Vls7zAx9W/e+7fvVTel5J5G/8FIJ+NRqONuhJ9g5Bvyw6urv/tjVbV
sOb4uL9UT4o/nrRcX+52a1Y/vXeUqnXQ9OzS9Ku5GJRi+uPicteyceINJTINKikv9/Hqy6WP24hq
sP5Xhfb/ybJxEIb9vz95MX/Dskm/Fe239lcNmuGr5/wpQfP/5dqODTXRR3yErRpN258SNPtfENR8
1zWhUzke8L9fJWjMEcHpGYD1HN9Sz/pTgmb9C+oMj/a4WTFo/kc0G9P4jTzoGCjcDB3auzAMJHLO
70i3GrW2XZm9CjD0mCfk7Odh3p6j2HmirxofacDhhHRtTPY7ancugOGj6zdfxQjGqseEfgiR3nou
kTs+MzN39hqUG+RsGQicfcO6UlWKj9bM0sa0YvcUxRmx1VfW8JyXTCrUSYCpbejFF5KXxr2vJZh9
wXyGqXfqmBROjpivlGygCUKoZoZuTM7ONFGFxUDhq9T4TlMiSBCG6wUz04gixqoTWGRywxowXYq3
dLDchzaWa4mIiByi6DZzWLe0HQ6EHmcXsDFqTKPukHVsrvhbRkKtweyKKbqzae8fFYYszV+OTRU9
4iLB5MnIC4oXw+VA0h1J3PNdElNqSFtqPO2nyJXdheTWeaWTBMCvkfqHkvjeOE2OcZnEd7OjrVly
IsMyk/HWKW+BFjFbT/pk6+u5gRfExSaUByN9jPJn4YifAY3IPRS4Z58yIFOboiBg8DzRAMDIUOhr
nWbh6sZgbnYse9whAfm+DRL/oVZYHYDqyfQkc/Mhx8iwKfLoi09S1BbUlr2bco0AMQvx9yzfgN7d
dk1wlyV4TWo9xao7ID+IBzi0uMkPaR8TxYskxal1/xa5T7ueMXvI3qzgBhlfgpJSSFfozTpIg10Q
xrvGZeoVYADJaxLPbH+AXCqdq2N4TKfCfeJ7p4FyCSUPqgJjlpBy34zh3kg9+llMeTG2E0YQOv7n
yikcljBINWJlLXGr5DDL4qXU03u0QJwmqpfG6+Ej5v58E2jMBdtOnzeIq+Pj5Lc3ZlifQATYa9eN
WOTrNBS1g1+TFNQme1HMlFSLV2rr8P7G+65DSjIlBwDKwJGc8SXySmaYhGvInMVDrhsI4cMjMjXj
0Lnesw7nb5c1sMiobv/Q6vgRl3TgV5+bzIMbk5F+ahnimz0SBuVhjXB7/t3aKb+JAdNjKNMCay3K
hFjTxIF5xTUv8Z1ThgvOaInSCnW5mbq4wzsqA9CKvupV/JNldL6BCoySrWIiqQEoxD2bZRWtoY6y
56QlfNzw24BG75gGd1oCAJYi8DOdNModyBvMDgmUE0NuCP17dNkHS/vpzCDz29F5HeLMJuQvPCCG
+RFEuH+BpUb8oOanVnoPWYR27alMyKYv+NTMS1Fs6plEY+reNRSKkFAarU9jUNAIq9PkPNhY2qyk
LJEOvQIzgGQL7oJ/slvXpvWCsQ0kd0CMaOkzT6VkIgyWU42joJeoZmRxX7pyQPwxuHtseU8RUOLC
Za03ckBHZvZU6fbXMhNr0k1gHzIXqRCCqoAweeU7kT10NWLvPuGIA0B4cWLzJmgE1ggHmm2BXmE1
DkhqMtDqJnGTGgzOIRNo4328zbR96z45jHbdr8bWABjNRJ0K/qvJkn3FFPeuhpKFejH+HGrEF4Sm
vIY+wJy8MMxNXi+UTHj6spBvmqUkexkW/Z7UsBmgk9Yk1CLsF1a38C2b5hh8rd0Rx8gYuSc7AcPf
xf0hHicmoZ3zhhHUW5nZGJzDe68KaKYFtfZgmydhih9ZgfMuTxJ7G+cZh06Xr8vQjijO1CnSfODh
QYZeoum2FJGfF3UD5wB2cxuxBvUeYqJm8VUW0/04WnQxskQeidvFUx5Y18TTCr5N024sdlBrICHI
RNE6VeAnmLQGB4GzapXPCtAyGJQaWRev8nh8kZOWbnTs4bixvtvxtXGaH6kjQ9p6KRXYCi1Vm+W7
JjKNPf/a6M/ZLu+TWyutsx0dIkq+Ydtggk+0g5eGK6PV/WNSMLHlUMFFG7JsUtkYLODWFMCCQ8rc
epURXAe+PZRIkEKPFG23XM2Zrm/8FJlZnYkBg/lAUJLvnXvCn8yOQEyEXyhqA3OtO3QZtOukT7gN
0OGuY9ST9ENc6trAaya3zfajw55RjkQ0tdfIC80tQXAVq+kmpquTaPtumrZIwG12aOoKRkSlIpNR
uOvq/ClwCp2T2YhCpI23VoDOdBxY7GlzYm7KmHeImgxFsKl9Gw3EJJhiOcUCudj6xMMOY/UVVoF3
8WV3M4Ks2I7t+KzB0ziO/bPWFe068yivlgX2SL1AyBjhi3YMFr5xetuEoX1mMGBQLnBFxKakVNIQ
J+gy4sGKbMZ0n0yNvyXfCRmv5Tx5ZfhUu5rY1kNDaihU0A1hvRSxgrLaxRNL07S/ychwoPBBdVu6
GqHQYYqKSD4mZTM/zd6hBTa+6S3keGa6HSwJWD7pD6bH79PhB2SfwXTUU3ge69timLOt459Cq61x
M4urW2qcEd34FHjWoSnYpFV8kLGMidvynwY3eiSzC/yDtYpdf6/blOi8arigsuGj9iH/7AxZ2LQo
FEUMu4TVZvsBZaQ74OjlDESka/2EPZoSWOBTNpp5YDVrAnZAbqwCxDfp9EAE6K3b8Rk1BhJYkrF2
iBUihayfK2LaVZYG06cpd1/gpKCroKIxx4Z/Bg2+GUvAPQ2+/qDhQC6xlxtVH12DxL3EU95dWqVX
1MtDVQRkfMb1t4kQlsQ8F4EwQso0b75VsedPO7hI7WNUN6cqLBlzR1Ax0idCPYay0BPmZRKLdQW8
SsoaqdujdUW6eCC2xQUqbK09EkIRtfsHfQ5++t2XPHHsNTUHTJgSyndH+DxtwaOBy3+rienOue0n
drzUqF9cPcW4LTlB49dFw1rITdJU6GDJHUv7NN6b7HAy6BvGFvt7oyrRmd4/D8h111NW7V2KnZv5
Wejdy1Ta+UUPvLuS2ds5yydE0qMdniHXvBhJXe1qUzADkunnRNP8NZJ3ZWAP6qOnK9EjP6AI7GEr
wjbYWHn7PGuWvo/s6iqMET98+BmTT7TT859mnaJupmRfDu0xkNk3m+LXpq04kxZpqDMeMVi1cZsc
hD6TaO1/Mk10LE7GTDC2py+UemsaHmh5C/yCGJBbbVXoUKo4wgDldOYxaTR2j94I1gEZMhszMsK1
X4/HGcTsFt2Ih9YoOHpKIEJfgzmTz9jFLLBfDd5xtPjX00ljFyUvaDWoRucQ95eqnVHTOgZxxFGK
XDbwD73v++vcqsADWdG3jCwflEXNjiSAG85L41aU1rQJEQmzR7KDZkXwxYQYMfefh3Hw13Tw9CvU
+iBKxG4oEkqVofnsUMDbFq6z8rx2fJ9zpRrEcZhAR4+e9WYMTq1G4FUFlBtdzCH33EtlieQoYamv
Jr0Gu4qWZEsjdgUxk8aaYylZW2pvgmqLjerWl0PIGYzuc1br93NWHbqguY9iK1w7s+HR4Z03NX9C
g5OqN2ihowI/GklV7ZIiyLa65TKVkGKjDTWM+d4fDllHCoJP19rlz1zno+uTPBRmR9dGezA/Z8xd
kDMndCvGZriKWbwYef29J7Ng0xTh95gSmalqZUbiFXS+kHEk2Xie+tCHuOiIdW4ObxSNxYoI+3Ir
VAVuUrU4ogLUtM1muslUEyzA16GU1o18k1b1bYrcXV1a11zV9+IM02XUW881mII+7eyNnXSniiAh
BjdvxxSRoLUSRA0Q7Capdq2sxNGkQcxiqEeZrsqMqt6Y5VQeLUqQDqXIdEDzO1YITZ3Ohj0wehar
DjzXjY4JyKWc2S51TQqcs6p0Jqrm6avqZ04ZNKYcinmZ6SbFpZQ6Kd4JQDkudaHiKH54FFPp6tLy
1AqOE/JhPIkPOBvOZf5jjnxt5QyAdVyPzqqq0U7yiItIIX2bXUwRl7nSi5I8jVCXytLu0TJ5G0fV
fRtVAe4oBdPlQtivqsOdqhNHMB0I4aq3A22HHbt1gKh5pavqMsSfSzhRxzZ699qrCrSUwStCiHIH
nwrnCVXqIsndddvuss7TMAnTgyCIORrEzkMNt55UrTun6G1T/HZUFbxR9fCUwniqKuQNpXJCfuAz
Jd0XYpBQKg7Ji+pViUSroGNQv81Vzd1R1feWMjw0Hv8TMq6rpir0o6rVhx6oJ1W9p6t0aCjnE/P4
MNQMpa5x9SIMNANY6XVS+tss1W8RwOqx6MBet5fCVSG4jeVtsbMfh6m5BHFw1FI93nu1haZMQYN6
We7dLNMJwXycWYXRtji75u2gehQhzQpLdS1C1b+YaGSENDSscq93TGWLdrC3oHxwwKruh00bpKEd
ktIWSaRB5p8DrCNQPRNHdU9Y7ICNICdnZ+rhCREVi/mOdgtdbPouda2CKNnFTCMyVhETsXUKRQys
Mh35IkWvToLSmtPpm+eJm6gVO7jk/r5UHZ+K1k9sm18M1QvCZ32vq+4QWRag4DEThY9CdY9SlHdA
AtCzTKxN6ntb9Zn8GS2CwIWGCGVamXr1zUhhlLlx6u/cllmW6lglqneV0cTyaWZBF2sOJe0tzVd9
LhpeE1ShXv+c0AZrVT+sVp2xiBaZrnplueqa+V79NE3om6epq7Zh7HzXWueR+FL+dvPZV723SHXh
1DSKnpyjunNS9ekM1bGrad0NtPDSpZenunooHXd0IuV6KL92ZM6vy1jHICBfZByVZ9Q5m7jwCG+J
zAcPt2ym29Vnm6QU3YTn4mKcafQ7vfXEZlAdxz7djKoD6ateZJm8Imr7kqDrvEAtvs54oFacL0fj
DbjiS9jT0qS1aaseJ131GDaX3KIcIh7S6C++6ohqtEZd1SM1VLe0V31T4hhXlCCCYwgSSlFnpuxi
Sjrts0xuhC5/9MWbKX1/U8pZrvS+J9SOLq2j+rUjjdtRdXCx5hHHRlO3cEeDNCrVHKTI7crgk+pV
QaVD5W7SjK8xT2i9d4Vlu2X1pkF4hCHieGTHBir3rEXf3LGq9Gqd5elE33nq3U2ZdZeObBXGVGpU
bUTQi6d/NmUtjp41f8nJbFHd7Fz1tUsa3CmspkPHjMdVvW/cM5xHVT+8oTEeqHlJGLBuQkx4NRzo
dZ03GYyn+lM1+I+NxZHmdk+u6rhbtN6l6sGTSF2pnrxU3fle9eldqlq0ua74qz8rA4yMFaBk6Dk2
8+RhjBCkFBFlmXWCBCBT4GClCeiUOqBTOgH6U+Z9gXQgVRoCY1ETICuYnb1sURkIy3p2rXF97fzu
IZ6jz7NSJJhIE9IY/1mnfJUt8nzMa+risknyHwCFyiMdweRQa3T4lAxx2Riuh1nBt/fLtUXYUxtF
t/fs4M7U8dzlQj8GUeGfzAx5KAl2t8Ni8sz7Y5vbmEiUA9SZvHhmb+KiVC0kam/7yIgZydL+XSpP
e9XfZeGIX9Jth0+RxF5Uy7fCAnIUGQDJkK7dtcJ86tsmpGcwKEA8U4cBF1nHiPwqSdaLnP67zKoj
MioC91qnIKHAp4Xau7SGM4kPJQ68Vd6jLtVqYlm7sHl1xXh0tZmChdMzohnOll+62OJ9ZNVsprfq
cIUTlE5b7UEXpOLpuryzAnHVaM6r9Wy/icPqqHc9RSAjZkmngyDspvtAK0cmJ9tBz7p7zalfGYow
ulnu1fbyUyqzF6QLNzhC5KbU9DUAqRtTnHFMPaJGS/dzjBoRBtMKNsGauJ58G/kQEXX9BdgMKJ1+
0NlDvHY1eeZ9RhrTphMItauSFmh3qhNyinLEvnvPcS5BVTCj01J731SGvxGZd5N27le/Mp8rMDC4
S8iGq0DUjGiaZAn7KdfXtmv0+6QmSxCwvslOz7AyV1AH3Q26xFi/6/3mCm8EClMpDOqzRJQVRrWq
6vZGTLp1wJb7MGuYB6pPg6Ol+7JTlnoxPOdWhEQ6CFcyzyEFwgPJYnJga2vXFJg6BPS6lVfP5Kln
KXkc1g3evMuE2GPnKPWZ9C0CNPqo3yxitUWWtmwsheRdBGrLVcT7LZknI84zxb2VI1J57FSvi3ic
qKPbll1pv1wL6vyxzb3v8UDVpG5xn2Im6FfLweEq07OteyaDDOL6jLBGklatU3fSle268CVVGelB
FqifF4qtXAi5zCEroNaQalrbZaRSn1wbZ4kZkbXfLADELR+1GyaUxEJGJJOE1j7El1ba86cmYcr/
oeZ9h+R+XDf4o6DrRsePg3gqRn639+PZPNiU0+n5hOfOSrA7Ip5Uhpd308cwolGGgXgNWzOZ17Gy
qrDarI+d92Wp7FiCihbo1QPd9T+GCGMxfC+vrt7bSpGbTqGXAy/iTTKtyPfLN3ZET3Lt8jss14vI
b3bCnO4dq//uD+DQIsonsuXfdXrSCKMaA+6iGBtnm+kU6zEdn7BVsBgL5cn2u6OMUxJblYZx+aTL
KLJcJS9rxrDEuqlZ3OLqezRW9lxztuIUgxPEx+Dcu4NNvhZ+kiIot57SS0Xk77Ay7z8BsLR349Km
HZd+8yLF13y/2NWFf0+nQpF6bajs5bBnDsaYkPt+dYiIb9YVAHfKR21vQZqSaxI8znpMPKjR9KzI
RqydfpNKrPIEf3WNcDf5PCFJi1RreHmfOWxYy2SqfaeE3oLEt5OjWYADW5PcQDIN1hQXp+qgZhjL
+JtGZnfyi/amw9HBX1hR8q99ZqMpXcVAtRaXS8tm2eP0WHub9RHwZKEA94gmt4GnZ4f3Q2U5XtTG
VBBx5ukCBx0N975SWPREsa59nozjEmfP4usqYwtwY1uAN+otlWOqdOrHiqAhVhjOzzzszVOeOTce
lYIdWbzDadlYokGI0HHIozUbTlZVo+UXFvb0xEfLXQZtSL2b0UblIrRM1VlcKchrsE9HZN4YpqqN
0bHqWQ7GZVOp/Xm5FMVac+jw62qNigxwlJdrMYotm1ntGq8k4nCWXbw3YTVap9591AsyZZf/AYMV
6QDKhDFTzfFM7VUbHJaCbvy9lv50Yak3X1qQHTD6E1KhcL2PJthIJ85vJ82DC6M2dRztes2cdm0b
PekOS7qR6NL3+wzE4k7i0pfGK33JAhMogQb4v2LBlFORuLgela4sdvfLAwCZtYBeIF2r+4xcXlo3
eJN2x5hRa+CQ5LQnPbZbmTIcbFwqzbC3ONBWDWqomwH6GBKc9tBSDTWGpmSACpzoiquH1dgIY1em
6luV1Ybq1QO1BSq4DZMkU31ovaHHhWN+QNqrm9doZFmqDVzV7BkgVM/p0eovnbDPQ1scUoKPCbqn
fAFXkizatxKR3wU9MDUkCm6rOZrSY9wkBy909V3SsXqWcrInKMGmQYZVbV6HphfoA2ko2Gl2idJ6
PvS1loKmy3YdSywgf9rXGoV12ydUOZEeeEEBia0H97SpRueT7rfJyhjzl2qi2uPo2XNfz3LrVOwM
hvRe4ya/yxVKcmqHZN+ToLXWL7FXgVB144vhQLjtAb2szKlyNq7RJspFHdLXJL9lTdhIfv7YiHGR
tc5KInwhIlSld/ufKNySmUTocHbOjQlQwtwxByHKo4851angQmcyyVNvNZOpEJdsoqyQ1LgHXc/y
M3Gg2fsGniFFINCeoBV/jhPO6MghzMovW4g2oQknwDJwiXKpVpvl0scdERbq0xgAPU/pmK6XO/TI
ZvZXOQC1/nqB5VWWB9tG/NRSX9/VuuaeBhsUgUnCIYBSddEXhnaY7AgBgYPQABqquvVj08hSvF8t
GowUpZPjURkspmijQNrT6cDr1ZmEOvkpDGCrjroJlizXD00AHYwZ4dSyc8oaLunQdN8prijwrkFy
qtz7MojOCKAFTF5ry6mA/4XhMbS0k86J81gxqsqJYTPXAMeShogmGZ/d2Zhg/Cdy3LSgz9ZGII+2
ybjW4RbbOYwCK8sxXp1I5/Buv8Rd9pPqyrp0u2errDm8oMf1Zfs5TlnjIrH/IlMvwPqMVoWjinJr
f1ME0Y+sAnAyigwlsKxovTVbs83dpYaJnyl7MeQ1mSR1DCppgwvEWDOz11GvayzA8KSb9tUX9LyR
fvv4HBL/2Z4ojMcOqsbOnh45ZZuo9jpoi5JKV9k8CI/GF+njVE461tm5gLwHOC+K8YNkBKJ0nrNm
eQSKIf+StQmuA0L0CqvnJGudQoe4r7at+BUcym1Fcue1BDRmAJBrXNUDWuZ88BjXbq1JQ3+u57el
qYHezYPHoFMHe7nV7Qy2WlEdjWKkOlQzWZijtZEgHW5EUd14lLUNEBSrIBhOnpl1Z1WWVbN+y6re
gHPS/BIHt07urMl2NqbgVDpn3XfODKitzdtMG1ELJXfEOe2hPD7XEz02P/vc0Thlx+KIcVeNLD43
IgDWHUNbnUv2AEbKve+PSJtDiK5WkNwSMH07UF0sRvwGJXrLtiqpGMMJbrZ6ayNuyyj2IzQk8Hyu
pps8hSUHOaWLm81gATJjAOQIDrZQ7oa1WSNa02f9SiLo186gTBnXW9AKx9Eb+X3ibxWdAPwKu7Ko
bzBfXiPtTjNxX9Encf3sU42vC0TGqguKG6A+KwO9dDT6PwZRoKxLaCkM8TeEG9ux3/YVBlQ3/hR4
XrpOW2vrl4jlKpBWmt+sNdDupGyvJQTCHv2vN+wNSn5loq1sv9o6tnmhEIjoyNOvMgB1K5l+WvqW
LsSF8rkNrzR708zhEOPHDZzmdazmq1dkm1SG59YMn1DXPxjuJRDOj8a6SUmXXVH/exgxvbK4SY/1
6CfnCa/lxnGJaZhh/Z452o3zcmnZQM0wz5PHWJpHyUsFNgLtJJOy1J6jHSKEL6YTlDDXSVgd/Qg3
exJB4mEIoOdQc4z3+t5rwUfXB99j9rbA78kWbk9uowRty/W2FTiWSmbd0uz8VTpifkmoMPbSrlnD
MfLKMLW+Rsw9Vlk3MVIyV7PUOpNaBX/mgmxplKfGjDDL41hNODpxBsahuFGIlFg5RvsQ0Z3hY7yM
XRiZi6Zv2QghPrX53IDx+0u6OHlWNa/b8bs768k6y1nECLXiwId78AIx7aMqUHKCcgUXCdP1cud4
CxgZ5Kvy2xhqMy4ztFwfunVOqRl0Z4L0BJ5xknCswDeHjGETniYKjuHUaAiFdHX+eOXSRuWwHooZ
g02e+ushciQQWxxhKznq0FhyV55CtclZ8pz0F0s5NLpZe/AKvkmhqVPe8iDFZDxE+Ls/hG0s1pSc
WsnlxqQiJK3ZGilkx9YLv5hLFgnma2aLjvrG4/vskWaQ3aPK0DJh9ecRV8vK7HNK8WqGarVI8pCS
/imGW64XhnPUZdjtfYyYaNP/kugtolIae3S6GVuUxzlPCdNza8LjFvXfbwJBzSwvJYc+8yN/PDFV
EYdRkMqbzV8tu+1YuRZPzmAATHR77GAZRSbguTTpSgtrQ98/63idEIOrZiHTX5eUTFz4bLDrzhjb
HZpArsHZSG3CmQMWE+i+oDZMYBQbJ0KxHGjJAUc337Al1gxup4RQ0CYmuHCNMpaRxLu4sh4zjWFx
O2ajXBmibDYVkIJV2w/A+hVDgbUXy43YDbdty4jKRW7MWrc7yc5/WCRo/4uM+wdknEPC+38n1lt/
y+K3sinif8uee3/Wn9lzBMzRZDOE47u2QsaRIveHXM8w7X/ZOulvAmKbzZIAVtsf2XO2iSbPA+Vm
6JzrLFO3PuR65r8IHvdsSpGeZwnPN/5HxLjfeHE6HwsFH9AhYekWxCF0gdXrt/u4CFuC9/4v0RJl
Vff9eFNIy98asAmqbrQvgw5SBMTD8FjaY3Hs7djb1LECiSCyQC9CrkAc9A9DQFxhrmevWHkvA6M2
U4sC4AnZBxHtfLO4zXVfOwX29II/DGBRg5ucNu6h9atHQB7jbZFM463fee7ulz/ij5S9/1P0+V0Z
Fx0f1UHr+G+Zeur31n0mb0T+QcVzUVD++sXsYqpSP+qHm5A5+l4qi1pnv85249CODotLKUS0MZCD
ANalnt73rXdp5GjcVJH9s8ObcPbH4bZ0q/FqGipwstc6piKDe23SaqvLpr8TcYTFxabBDVAV6IQX
ZNfAC37Aso8POi7iUvTGZ5GX0DvMdthC94J/AOpyj2/sjZgCeW5czyT4tdtqBbQBSDXJ2eplck67
tl+PAnzkNKXhlvJ3cLYiST6J5m3aYLAeqcZRphd2dI62TqFhYwdd9uDC/8HZBx8iDJGL/Pe/qcu+
+h+/qStczzd9R1DT+i343o5F5Ln+1N2EMxHXQx/FO3+gKxd2IvwMyG7tVPN00maIwTD9431RJS9d
KX94dgimzq/Nc9sRtBHQthoGCMFd2fX0iQcTR8y+AT71wNk/vSdbkMgB13yEbwgJPHCew6wbKJe5
BFNUQ3EOsYOHNpnEK0ndm3h3+ZmmNYmyLjMSJq5M+BDv7LOIeaUw8/LGHglbrRGjbDjoDJaJXnaL
SoOO8tAlmxok72oypfHZAnhT+POdF7n50wTxfsDfRce8iq6pUd5OQ38SOBbX8TR3yMOc+zT25kMS
dfmT2d3UTl9fLLp1y9nyYzMotss0JfE/JZD/58ErbEsX7OUux7D1ewK5oMOPRC9rbwrnO7zq8uyl
Deu5AT1TE/UBMhozPg+05a4jEev7lKQqNyDI1YzOHdxoFFvOTd/ZrHehzluRxvl1w+Rdf/qH/ea3
3UaQ8W7AQfFNxhg2arf6ZYxx9DG0K9KOb3RTazFtOtfCzZ0trrpYhWv4//B2CJb/fTdV7+frJiw/
j1mzUCTOX9+PcvY01w12iE2rGdGtBp6mSykqaKazNRrDvpm6lHkPQImHmgNqBcF94/p9efb1Dtac
rd+Le9By4VNnYcdH+85wJr4DVGbKGGtPOFGoD1Je25cYcbbkt4trOedM+kzQ2a0euP+Q5b6MVWUG
y65QWaYYbzgXAC81bct2XXU2+fcvJIQVR2GRxzeObb2wrozOggza1egZDcNVWK9DFzSfEM6wbVGX
XSxGonMzk+CduPV9HJvhZtAjUOM8yZoYDdvKuFs22Ot+0rAR0IM4BCdjTjdSJyFjnItu3UbNzqS3
eRkMvh16VrmTPcLmoJY4RYjhYWFoQBuh6qDHtb1rG5Hd6CKoAVAn4otP1tqaeTzQSzpWSS9Y6GRe
v8m7dejPLUNA1e7CSnpYK9ORjkm2Njpf3yJuHJn0VgQ8tv1b18Lj1xqaSbi4bfRIsXHxCCSAPZfO
KD0zgAxlIZEydcU/hNE7/7kjecQgm6BUfST1wlbH3y87ru72TJ2dALmet+4IKkaB7shPntM8y0hj
4B2YtMnGk8hzph+p4SU/LWIvYR7Lb3UqIAyktnuLp1U/plIb9lATgnsktCN+Sh6LMX20tOlH36c3
pG8cKR4lL0npTQAVpuiW3KUJ3z/SucbJGImQpX6zjUAgQb0HtwXwvWmRqAyzYB063SUVhcA5nfuN
Y/vaMSyMB2kqMbZZU6GevWE913px0BzgEYU92oe4cLeaVsjDiM19a2O4vEHYuRqC5uuQjtUtZY3m
yRafGrMdv3it08EI3P73A4NJTej3Y9WiPWMJCLi+AUFfMNH59Sem+hHrDfqwK/h+IOxGZpxZ3cGH
bCmIYGw29tnseofljmUzekGgrTX1mEbTCPX+eI4R0L6ZK+pVf73MLw9xRALadXnxj1cb2jxZD2Kq
Nu+vu9wdoBmH+qbe4v2RswuIhNAaW1WrMHCrl9dgnR4p3Ox+eeJyx/tbLh8Q60CwQ6j59H4bAic+
wcebT74ieQSi1zFRU6D+u+/08eg/Xtf4kYfedHr/DH99xF8+rPpw759pecz7m/ZVfoudwGgGij4q
8bxUD1seEACU0d5/+eWeZTMtP/9y0eaQTeubiHP8nvLbvKUcf9Gs4ByrdACH1TZZAYNKDRgoV4G+
I0mgQ3CEydmyngZnfqOSk+6m7nHS5NtQ0vXtU+uS2PPbf3F1XkuuKtu2/SIi8OZV3qu8eyGq5lwb
T2IS+/WnJbXvWTfOCyGpJBVCIskco/fe9FEidJiSFwmygHAlfLPZ+FMViGTTDurRQB0IiAIFWL16
DTvvlrYm8JjWjQCele9mwnQVeNUVyi6pL0a0R1t/5oJP9q2iKhDMtCUhHvUEYh+YR4q9UDNNyMAx
mIrLMI2Pg+I0EJqGuMpcyYFkwgEm1nqWITGKHtVzH86DGTZi5evj81AyjHaKBpH4nljr8CEUJ4Km
uLUtkhOK0nWrSBKsyG5u8pe8lFuvSBOJpR352lReYPNgAKNAFTZts5QUSl2WxAW7ctp4nbYvOA02
peJZmIAtYkW4iNx+x+n7ZUO3LRpVLEbFk6A9chY6huJkpAAz+oWc4cPQKFwiaRRVI1N4DcXZaBVx
I7CNj3lhcFjk1nm3CPHHWZPEMeVi2uIP6g6NQnuVjXlx6gh3r8g+slAn44FIJSMf/6ZO9WzaTbcR
rvmURs01qKWPeL94mhUzpAIeUgdQROjhaGX4glchJP+L+im4EaKi/3hozxrFIYF5gVKcHiQZyl8Q
BtfIfS1kzSQYxBYRrQrNornlnraAccagO5oGYg3IJ0110AChYCp2T1yxz1lHljLAFWgpYFMcxU/p
AanM6fgnqfOnwiu1K0nB20kxVyrgK5Gh6cfJq4lNHfmBke05rEN5wZXXrcreOY5xRIobXc8mkgcj
dbi8x9DBnGnvgjI6dnTOGdVLIpQRhdNWSE3EEzHR7l3K7KZgKM68V0PxZGa8HyTfIRcbKc+Zbbf1
ZkGCgKWPNCTNY6PANIVC1MywajyYNfn4ZjvpX1cAvEJiSNGOwCgqTRfo4YTZgb0RRP7uaoJHUog4
lhdfKL2DAkueJNf5VQ87p6yz557KukLqJDaWY2OYiA7KDyGZuzJ33kaKLPehAhoQdyiR2/6hqRWq
h5XeDLsntoD4dMIF59NUN00BfrAX9atEQX886D+9wgAF8ID6lPRC+ECkY0SbVlTAkRQ8SCqM0DTi
q5E2Q2s6539nmwxcU2GHRrmeFYaoUkCiGjJRV0CstAf9ElE+qRrgRToUI0fhjFy4RoYfm4To+9Fp
QKFcpt5Pr0V3Bqycbkn2NnXoBjA9wXQ2rdMUYrNGG3jC60IetsIqUR15RCY7cmrhAQu/C1eTG4vJ
xi5CL8lqnS79hCrIjaZb/+Kl+d0aMDUwICLNLAlXmKmttX5Hu2hMb11rk5CIOGaVOu1LjTp7h7ny
onmUKEePU3mEaTAzv4QpIV6ZbO3SNHgdXMK4kKNdDL0tjtKsP/kN0SJHrnWwqKNSlEOAXQ/0eefa
+dR8jt/o4PqpqsxUIEg0HujvV2N28V2B6zpHN44c7dlkhrrisl0elMprTWgeCvqAMMO2hjjjtCXY
Qe/McugHWPZaqCOdOC4ALl970xLS/CY3eu9hdLEUQ1I3g+2y570DxWtEr77uFdhrgvCVKtSXrqBf
jsJ/ERi3mVM7fcxp7/YKEdZiJ0ob+0iKecIXAEbMVUCxSqHFQgUZm0n4GRV2rIM/lvU9mTompgA3
ozPxHiPhAcvi0ygAXYZFoNkE0MwmWCQL3CwEc5ZWCnim0Gex+yhnwg8sBUWT0NEahUkjXp8ERUI3
x1y39jaFeE9B1fr70INYK6o13RLnOUEcHzEe4uWhQWArMBtup2fkwMxAFbSNddEhVBg3w/lCEXwx
Fd4tK60XBxilF/INzxDg/AUFp6BwUBCfzdoTfDjaC6ZCx/XWNydYv8+7hCD2tl9PCjOXwZuLmVXP
CkBXDbZB3G+0LxSpTkHqJoWraxS4rlEEu0x/gn83f5b0pFEDoLsMUgOpivvRwL+LGToreHidAuN5
EPJqhcrrFDQvUfi8QYH0bIh6IxXkVagge0Lh9nS4e4MC8HWW9WwoJF+i4HyVwvRNQr50GiFA6Ojq
TaEBLAug+kmF96Mw8QAg51mFwwn4fzocwK7M/iFaMEZgNR6cmewHA2agruCBRky7LrERaCUVfaV0
7K41QqqNrbCDEfBt6ZTv5F4wSPMjX/UwCl1YhW3s1MdYsWUJbYgoblr2H6Rvh2kKjQ/T0XpsjPZw
7qNAuyGf1okE4RnLZrlLKE501914PIfocgFp8jL1eoMDQ+QK/7sncu5J0g84AJ719hEBSS+J1P+z
vEc7TFdEI917Xdvxzi5UZge6Uvr3ebme1XuU/mOP8vfHTcmrFo4R30Yp2kveWci8gkb77AuaBGqn
vLnAxsA1/NHURoE7Ii/2HZj2cxqXOrak/Jt+V/PXLEhhTFr5odloP5EViAtll+Gq6fG4CfSu+AL2
uVueyqHPIYqRig+Re2L1NqB6m+fmsbH56f6+W09Lsc3/mJ42oP5Ela2XvjzBielp8nfWK2KQD0f9
X0T01z704o+p09vtqEfxZeikc40yLhmVDWhyjnIoUG79d/To8kxd3T0z5TmPrJq3UwgOpu8N41Hv
QptsFJ6m2++WXdk/U4tQzUrK5j5Fo3FyWlnvBr1J3jzTf1ue6eBtTYvYfO8if9wm3mifQXFHN4wg
GnJPI+i1L3hEG0GU2V8/Iv1fd630OWgQSJgTKl4PrtCjXZvGavksdswpo5ftDy4Y7CazH987TwQn
FyXNrqdVxwref1kOkJHXD1yu6ncS/Kwt58FwrrO6uTnekG6EbjbfhMMT/MQRqlxgjNTnnacqC/OD
K+yeWMSkfsrxG/we7oDZrh/74TeJFAGyQM2+BZabnTUt17a1L5w3wtufl3eLuugJYS9lg1r3t03l
iHPB7+7WWAWVfLezv2Ue/PdAkuaNIaTsn4xwbhFFxNXBGKT+FIqenBa1bwNYzqrzodFFvIfT0lbu
jKm6QICzkf2MEwLQQvwZ7Hdtzs3vPoz1Td03+kXkQt5MqoO/Tyi1c2PZ+U8KcGyjaU1IiLUW3yb2
cR1OVvkH60/eDMYPkb7VxrYHcZ3swbr2wlCoV/5Fga+MH5zuIoXNfTlfCVRsr0PnFps6nbwfH33u
sitNR3VVesHVl+Qc405qN4WgP+q1Vn4hOH15FlM+Zy35XzcxahYBQjxBD1L/e9Kelv1xwxZLwZTo
N5Du8kLGHRHMiFO+eySGvzsUI0MRAmzuVBnpRa+9YFNKx//y+LKWZ1CHIL7WL+o7g6dzjuF2bKWY
5Fc7khGnPrUTDMWaRadxz1lOA9fzqm3MiPeJI/D3YyMKTNY8NX6ISFA6F2poUov7TzcRPJUDM0u+
HjMIYWdGlo9oSFfogDz+LKdut/yXEC47WaruIUm1hLVBPZ/6pAzIqUow0o5wr9X7SM1R+EE3e3Sm
BukW19yd62rpRx/hpVB7C3JkXCEjHx9bU4tOkw8QykEC/s704LQ8I4ugCyecEo9zXdlHEyv7LsX4
0JkelDOkcc44j98JiZMoY6aEeB9hPmHERi+bjd+cPDr1ADe8+zGzfZ0czLWnXqCb+YW6pPOam1Z4
AHwjd2GMGN1oz8sLTSfFykRd48T1PN9CVAQK4Zevyx8rQY59MlXubXB8XIaoT37fNc3mp2HQu5e0
aV2yanJ7i/d7+gYtYDIWfksadzvcreIY5Hr9alLgW3ZfdyXhKlNhXcsoHO9GnoC9VrvZ9+OXdLzs
mdxm65QIPyWsicfLuGIRKYfPahLMTlB6HYbRMd9mIODLLuJ5wmwYTcYllYn14ET0rJdXAtjA0YtC
9jFJXfPcT4zVv38IyRTLu/jDHwGjl1oz7/XAzT70xN4sb4nib9r42PbOJKeEj3LCmxS4LNI0vw0e
qtKQq7qtjYeqTazLLAdtvXz2sYqPlHnmN1E6rM+MERsEPtbPSmdq34Gdp83RrVwbM/cIp+ME2qt4
7pBE/e4VwinkEGK4E21uX30y9X8PdRvPtyzyytd+dqujDDLWuGOXfSPKWfa2w2a2rdvEgcUnyBsg
ehQKp3j6PTptV66bqGoZy0Pv5sSYCJZ/1xjd60Bh9NkjCfQ04nr+/QJz7Wxyof/ywYrtLKvkJzMK
99VvEpanfMGaoRkoNfmJddEQ3pefHV1z+8tMweLEf8aeS3dkZGhASELH1Gp8yND3VqLKUeESuHBs
UveLxiliG8upryKOmJqUFr5uW3hXgtCg2ngYbuu+56rawVBxxDH1EAoTddajmzL2gw4RpAng0jLz
8++pnJ8m2dhXgele96sA6FoHW3r+IXdHw/Rrk9c/uPTV28HeIDGZNrRfvjy/oj1jgKotBl+8Cj84
JqiNVkVYW6exJxm6ZA2IVNS7ehar6sjuaMUnNN5ms3/WcvuLMsYhT33nrTNjHK1m3x86+BW72OMc
bZ0KeSqSuNMss/oc1l71u4nQYqw86knqSytPCMXQJiw3R6VD7VDWNmMd7/0kLE7/Pv5/n7c8edlY
Soz/e7cj0CkqQRmod17eYHl87hv+x3Lz3wcZxoM1kEB71eHCYO2E/pNQU6KabPRFvdZSLvDbieTU
RGDx0PJtn5VvpYfhPoG8tI41CUHYl29J/IEQP2BCXOSbxkUAgSuhOtVqk3U6c92qZ85foqCFDDDQ
81ax27q2cXxYkz6HaJe7357Up6MWGDB4G/iQsw28r+/I4abzmG79/u7ZuDmWJ/RKLJYhQj8VarPc
ys46xamDNZrPGSEETgsGS+r/CE3jA8VK/LxsJhTPsxPEkOIGc4dzGgUxyc5J3X8kbQRdEYeYiTGk
9TDO2E59Lzzr4kVk0i+Hh7OsJYkBE53IGozDaB9Xad2/Lh+O6mhFUtiq0CtVchTzSdo/meRdNVYq
u9JLXo2eYKC2lS96Go/rNuMFqCQ4Voauw3KE/ZkYxMcvjy1/LVum6K6FvrObsg268HXsYUUqS2/D
RCFCurJedixGaLYRytMqcpW2BX8YXIsLa6Z5aXHmrqxWe4iLsN8Ks7/ZmJeKjqWlF1hbwtPak++j
0qkmkryFyo0nVKRfh6RUnMIszjZUr5AzqN/H77s7DdLi5X6B2nydjk6Hqk4ejTA9EPyfgZnpSDBk
qKLFogMGpmu9cR1KDmkCGMqZPW3t9mm77mXz2Nllt9djGqnkXo97s/UurjYh+Uog9azoQtMQqQJt
NzfDW2InO1AT/kFERHWzWLSlk5xiPVUSH1Kumn6kCNmTFeb4o7HCIDicKiW+MFJz2hqx5aLcD/8M
bfs39cJi7XdNRnvNutl9SfK0cO/5jMLeHIe3RTG+KMNbrQYAoc7Nhs4ZJX5tKOFYYz6WmUsKd2O9
AUp3r2GO+LfzHjRRx+fZBEpdppV/7HjptR3gN+VtYO+aWmOdjuV6m3oJGiVs2fvQaw5t5w448kwX
uSzJxo7RB1u4W91NS2aS4+f+TTrdfJaplZ/L1q6e5qnONgnZ9FfHFdYutTSoKcTsr2lCertQhNap
x017CkdIj9PI3GIMWRpzaYBQr1l71ATl3e+cXVlTIMbOJ/SqTlb69BLZQ/iQiSDdWnmO2htd4pOG
rmvF/6mIqaJmm8VpcjImOhypU8+rfDCMw+K/iO3gisjd2y0Zwr8OkA5u3R4cwzlVgvllg6LzIWhh
i03CvPhqAItThrt/N5lmlGvyqxs+jvYnypJXAq7lmglYSHBy9+bGGvbGkWYDBREPU/ZJV+Q7WACO
nxm7aTQfYiX/8ghYrnAnHmKLhc62ZubPed2jp4pxfvSm0ewJ17oUSl/270a4aARmjBYrrRA/YVzA
rhITYirX/93/Qcmjxp7Utq7q419F/b+4lMR7C0Q/Qjut5EnK9J6UuQNIAsD48lD5v7d6hHN0FZy3
WZkc8nFE8xqpQP0lVd+cLG2re+NHlNETp1rzUJAcz5kYEUDchWi98lYF5yy/c2jYyuulBVO/eA9k
NOvHwc+ms1OMlwwP6oo4YCZHSrf/b0b1cldHw0Lam/oLsGy+Z9AYA9VjUIRsCktzNmEJmm9UGI2F
pVFFfb4tSFBaGXpsrctZ3ESvvyw+CZgy/WnZ+Ph6fm+F/3uLNyPrrqaXn6US8ZqSXy237DH8/+8u
f9AhZBSpWx3+tQFYyhWQYfOJbDPFyomQbNkUKqZuSfH+9zEfhhPkOdgeS5R3aOFhjVEfr2LfQwhs
ua9d5M60QIFV+Uz2cCgylMBPE2unAEmg2XjKZoxpnlFVZyPwczIqi6jY0HWjNOoztpuI3SpUX5VJ
gpJ4s/uZQo2tP4YS80MR4uIaDCSrcmK8iFQPVpNIWcn6p1HKFXHZuMzWyYNIit9D0inpn7GYs9Wv
Yvk4GfTYfchyXdcOpeV3uzHJvvXOSc9OH5GxaQyHTo1Ty7DVcXaiEsfh6+vhA+U1AMyzBZkrHsaT
Y9vQawoBTTwY4BcorVuaFtExwxTFEolBu/A41cxSL/57H6bHKgq7/GgOabkBFwR+EDgGqTbVqWsI
zLRCrsXK0SI7EyNt7kXlDn7My+IyXIwoy3Cw3Po/j0UuYemBrOm48rvoJFbpCrXBFfQAgOcY4FIG
Z+FCrxCoBS5VjMjk1Mw6qdZeoUu6uyzGTGG/ENhZ7/Qx9e+ja+46lrnf9GBI0Ahsh8K0nPk20JAP
tXap6Ulfu5FInbmJeNyKDq43ZxcLFY/KwtwlmDe/gsK8JrRYXwqnGc9+b6GwfY7hG8DwmYNbicZA
WBoB71gOgD7TW7JpiZNTY7R7BVS7D3VFGI0kMSf0XYK7kEHV29YcaNPkPR5IZASYFsS+yNz4oRiy
AoG4WchNXIDDrFK1XAHHjuJleDSp8G5x1usIHYfhkUg5llFYqpF4Tjtz1sqHAi7bhHv4IfRx4ZsB
rRvg7SuP4ssHATQIeWs1Wqejuca8m10MdGJkiVhi55p5dvGqaKY7g/mwL6LgJe/Tv40eVtflHrV4
poACQxMAefiTgWO/j6W9njTP+OoA1m0t20B9YRbJO0kU2+Vxr+rpIhCGcXQBPL41UBKFSJ2nYBCf
DQ4GMngsakq1dA/mhADGnJ2XCgfDu02f/1jhjcQ4RkS/MGbyp6OSppD6q5/pRDDkOEArvF1tERHf
lhuxdtRBPa88jPTvWMZPTOeDn9o2+D6sGR4FxBhdlzGlnF1SDCR83cCBtfdlY7VVgnhiJFCoJk6C
yaLxLbUG8UDhvOCp7lgYMPFonXx66Gi3s/Z4q6Xmv1ngOA8luVI0UrqtJmLzIVK3pmTG5JmM4tDY
JacO/u1Tm9nTY5w32tp0sGFP80T+xtRLDnWLhTpPYUumOjI3ONMnb2YEyrupOeqxYx7aMv8HCKq+
6sqqegv6jN5G0lJss2eNeGxEZ75v9zvmDXKlc6386aPnIOsPUWXpb6OfnNoxi9cAu+oXzxzzI6mx
zVrBJLVYv8EPcNgJfAipQcQYoW4zsr9RXrGZ4dBGIQxsI+NSGMj2sanxCY6GCP+xMlkoOavHDLLt
jkNTV28NDQ701vndnlNEX/g93QA+h2OaL0lsyRc3YWjA60uabwpmvWvvoDOeXW8qDtKS5WU50xPX
B/2Mv3ui1TXxGr41LnXlU17m3dUyGwJzuGd4Cv2h13RuPLz5VoSDIySE/6CNuf3ujfm+mUXxMwTU
2cI+jW59Pn7WYzVdaItS+3YskEO+Yz4Szmg+kjRwcVLq6IVuk63Fqm9tAiqCvJfLB7RP6w5pBbaI
ZtgkoTs9Ws5cHfuYbltoQSYTiEXKiYY2kdYu/660PkyKlSCh9bVXGfGPT7aKRqIEfe3uE92Vuxnb
FrhNEImXIKBsgdf8K1KlBEqVJNtrdbf2CnLQqszRaX1M0x8/Jwt4jufPIACSl+RxsYl8q9tUumh3
mj3JZ1kQvIhjKvkzRsnGrzz3Hy2tx2yn9UT2MD3zT6KS5C5R4EIAGe0KPy5OaPWXWAvWReM7+dnW
a+3oCQ1ELgQmidivTlj/9+7yVzqcNEkdpoqiDetnd2RwHif7w7baeV8TsbLDV2J/1M340TcGijtz
+E/r6POtj6NV1Af5fUIMcPbTgAmuTQXYIXLqTtWyWLtNRK80maibUN7V3T9BQfseiUf8Yoc0AuiS
TIdI972n2dBVG0bUK9uah5dy7ziR/R9d9j+CZvJ7WU4Ey2tjcc8jpYgPwD4VTUIfhygxmg3NDm1i
+mon46eewc7h/PC/zdZ/rH2z/mdwBa2ZEHvKLA4UfwigazMYlJXDsCxySqROBgtmitrT5LnuSzgP
0TZlRrAnAJ6oHk8j0m3sYcjlxmeeRPPRnlt5tWdvY2D8easY2YvUfu1dd3guOOdLy5b3RItKvCHw
tfgR4cpwfLFt9KzYdG2n2EGuc656+Szq/MWoLbklmPYrN0VMyJXJugbby1OrtcamQXZ+iOaqf+c1
H1mjOCw1J0ZDqxja2xyuJ0l9C3wmSzQS+N5nMZJQBISxtdwPiw5/UR7HmohDq273eRTru9omtDvW
44NFKelAmSlZO+5gH8q+JAg7sAXUp8zZxorUaoV5e6crzIKxJ9rMzkK5hbvpPTeTHRAJUbqnPCP5
x3bwT8mMFEWqR/Peyp1rmunxJ5AO5SfSfmJDo0eXjqxdo0nbTIzIf9rxr42NBb+5RUSLZot12fTG
rU27t1Ezw5UvCueSdu1X0xjNcx5V+HdUfdP1G+fb/8QoGe1bQpVeBsPMz4EsDPIXgGIxmubMfEvr
dZ6977QyNlos5MolvnU7h2Z0xOFXrts0TfftTGHOF7U89g68mRSgBvA3P9/TFuEipkfTBakMdQUy
zPd0v8TV7gISM23tmiLS3tIvrp6qxmp2uAnN9X+/QWnmGyw3L27Rjhs/yEidTeBCCeU2BcB29IU6
Krr1XGeJddSzvDpXIX1cwyCJr3fGp3getZshcY+qe45LICjXFDJAS4kEZC7jFc2tjeMl1t9sFn8b
x4DSxrcPrZWEvrz1vgcksTOwNtCFGFPqm5Q0Mup6fm1HhBeGn9ifQf9aAga4uIM/Iahstaul28V5
mlolJdLP2Gn+36YRe0/r/qGT8TCkwFpYcTK1SObxrInpksdG+ppokwdUjoSWuEwDOJ1dcOesnBB/
G9gk0Wz9Mzo52QixPR9oU6XPpJI1TeufGjzTp0jXnlsr4lfYtlRIXXO+iTK7lg7eihYLznoOAQ5m
XQ5pOwafuSym26KT5zA3j8MAHDeHIEhWVPLQ4ZojCYmYUIYoT/i3fGBZValPiP5JwzPGBKseiFJ/
LbBBXyle+LdWetBr6955a+J4XwTTvBpDozrSNK42c01wVFLyWunUAVkZxWumD+8J66k3cyTZNhyw
ToV19ak6j99JXEO9SQd3C/iUGVpBA4FPk1/tCoO7pL5w0oZJ7p2q/EOF9w7W1nwk9dDfZZTHNlVL
DEfnk6DnDLh8pdueQMa0b65OLT0q4jW+YuOGzZf4u6QeH7PJ+dGrAlz1FA6PSOyLs83UnvwyFeUh
WqLhKfBmVvga4ezlop3Hf0I1o9TGg4sAdisSYjr9R8uqvVXT9/2Pz4UFT2a8pV6UIw8yyLntVf8+
1Da6OXevWphucYglXOpIX3FmQSQY4x+IhCy9OK31TM6+e3CBNd5NjZTgARH2IQrGcJfT+6CF334X
A02grin+Q42GrprhFYSxMFsy3eQJ4Anx2HYqDuCyh3VpMWDPrpOfbZUPiZ0Nuomei0PrG2S1DR1y
sVkbZrg/o3WwY3tTeSJ/J5CREgv1+lJmXPNdGfzANd/pcVQ8V156b7xW39i9G9wT05L7yov78wRd
GLNw5O4NorDuZkcvy+0/C1FHNG+L/Dx6xr4NJNewJPpwIm9gh0NU39pGGFV7TVJrm+s4TojN6MsH
k/QSUgAz+k8GSyE+NjtlvUZylugboscqzYwtu55vKWAZT3jL9CdO4IYAPkln1LZZ+NnNZZGK419r
tqCuMoKZe4I9gjjEwab3e64fyKI6szlbtWzOVcJVXjTTMUKAv2fGARAIuuhWL3OSnvjLufHH5sxa
+YZT7TiFcngdm/xaZ511ZG5SbkrbpMyXwkljmsXVrf2MJQ7RsXPqs55p1zw2s5uf5ZIrnB1fqXyR
t5Xr8SXL871dyPZskH5l6IX2EEazQVgCpzLueve9AWaTlt2bjHZJnhQ36Vv5DSqcccQC+7A8VGQG
ctrCXJtVPt0qM3uJCK55AXpmIC8N3vukcR+T+r0f91hZq6c0ERSA3drc96NotxU8Jl9QJ/EI843B
CUTVjIG0KfeRxlSncPYm7Yovy6XjmwrnC79Z/ZQq33BbFO6PCsADBxw9Z5NnEnOHjSZKvtKuJ6zD
cUuVZzC+g/HYpuVIfF9h50dNs9vnTOW50/44+EQ7uVhjI0p/hVWjdimfORoUpRqYkyhhVtH0Izu1
3LW+xogoyHQMwwPhJOMpSbLL1DPPEY3vAYsWzTdMchTkJAo7mWcS0jHOGD84EinBmu8YT2aFnUlp
MHnjO3MWhJSE8XW2tTFJ3X5kDVEC6SD40xVuc3AoYKjaQXRdNslInIdTGj0wNrlubOm9LJuM0i5Y
shVw1vF9wIi7q9Mo3SvPfBQRzqcPGrzMuMuvbcjl2C5RwBjkTxPkF0NSCwcicoHofFGpepBW+KE5
Gma/tmdqxVCQdixf/c7Pb+WXCXeaB4h7tV1Ss1vlGKYGpiHb6vP9VEBY1Gj7vMiZRk3ASqCvtRVX
KeMWVhqJN5rNWj0pCAjLBBlg4LgipNuSBU2QadMp6cCc+eT3n00NqkYS6WjIB9s6SkR7pTSM69Sy
zCRluGZuoqV7RLYOv0nWbeOQP3auLa9pH1widyRKrROIzAoazopS6Xlos2VVFyedwnfQcqJlvXWy
yV+5ej49KoqYwZPfynWQR1+t5QVvnfCqU850BI2oCN/m0Sl3byzyS9wteXlHYLLtPXO4xHuYcdE9
iuvs1YmTTW/ow7UGU7gSRWuQ9Wp7R3IIP4wmNu7oWM6lTOqj1bkl6WvGqcSUSUMGxFgyjRXFijT5
GaeTTPeDb4Yv9TANL+acsQzJ/tLHklfNidpHVsAF/T2CUsdQo7xQCIHZJ62v3kDjVW8HC21WRwtC
l8BvWy85ZGJqVgwe+UHKoGGCwcZtM4pj1njGGVRcnIyACeZAqKJJC1oVwqE9POjOSyzlPSrt4jsw
fQvxF4KUJnquAJmv+y4Tn2UV0cDxnH8s2uxuGVRMRB1m8U6wr0tf4S6EcaVMpV8LWi1X5Hh4Lxvt
Ist6W1KW+vR6hLW1jCFRRuG7pCZ8oINHuY/lOzXnh6TBxlRbxQvk2O7RIoreKUq69MxDC73RvzsS
31dgBY1zZ+iI2+iaHh3fo2RUF9ab7lsYRSeN8n9G89p0kQsQCpE/D4VBqd5v/yZz/upVyHRItp5Z
vrbVjqY2scEDnWQzvLRG7z8XXnWNs2JL0co5jcRak9A7HRKHkW5F0YPZmx5ZO5Oqzn3syfFrZfvu
tsK+Lw8RGutvCd+rDk4FKbPmqpknOqB3vAdrWQ1UNZFZXibT+WNT0lqLTnsvahhuIWH3D4kdjQ+G
Ax49wAJI56ZDREQ3OXV8dP+jnr+x4rthVSJiM+mw2QW6t5IILw903y0qH5ELtKu+e0ggpE9q2oBd
60lSz8DRqL16cBTnluQ8rGkEXmoWeb9dckbgXD25DidTqYmNqcF8N4OcpshEcbKkqHrwVdIg3kZz
o+Xi1ZxzTj5Y9jXOlK1tkz+e+8arC8n4EEUY6AdDoGUgiYeuGGLEJgm3IpyjK2mE/90QIRicyImB
nG6X1XdBaP552WhkvpENVPWUXIJ8gxybMoKonxH7G49eJ7KDnpDMU0W5C+GOdSgCCDIG59G3H6eU
3kEjH1O1UamJQN7PmkfAvaSrujGMczzo2acBdYUEUqPfutNsnCSzFUrdVoqKkzB36XbQrYq0PNCL
Nra5D4m2GSvznpCVtMbtJw+9RtlwGrRh304jyZtUUjHwlP6pJJZqZyT1c+d6Pkb/yT8HUZxu2nSu
yb8WoOiyVlwSrZyf2/TFVuNuRFz6vi+G5gVpCAv5lhgLTbZ/CxeZiT3F86YaxuoEOiJlhdVCySSM
IqiUCqb8bsMiuk5EcyAGnbr7kHBihvqr1XfyGmZIr7La1CDORU/TrHm3UXTuyyQ53xOMYr/r6j6e
5jUdaWrUaOBk8xXU/fw5uqxBndBKd8tdBCIXV8xoxCkRrHRRxidzNOx7ZU018tLZXpdO9UGOm/Uw
DH+Hwege5jbCyiBQA3WUYK+sJXcZtm3sVBNBjnlQb3zUJY4dh++pPfa7bNABTyXdAycanXxT7zdh
h17UbUJvb6ifagyHnp7OfBr6mlymXjWwVYDUuGzGG1Wf+iRprQoM8R4Jz2F3cjNTv5HRKDekYbwV
RBmuERpbny6xOcVsuY+Ej/qIpI5CWO5fO4rQFXfp+DR49YXZQXAguQ25rcjSV9qBwS1RcnJohyen
YW7tk/T3VIYBSm1qepkVn+Bbxg1Wfi9M0UJaVbcvp5Eev1n+TUAF3oimvZH1bq/4XfRHg4LKySN5
wbLN4AnddLo2stg+LHcRe/UbD2vuw+wbl7Eq0az1jbXOfM4VS9OvqJnFlkqpuyYTTb8KvSd5eDAZ
0VMuiYYVtc9j90nwY/Jkem37TOzcXovMz9LV9dfE5VBEWvnfW8tjWk/IylxYkPs05JOYrp6tPLhS
Ruk/54kSF7hyhE3G/7B3HttxK1uafpVePcdZ8GbQk0R6eidSmmCJlAjvPZ6+voiUlLysc6r6zu9A
UETAJAgXEXv/phFqIUgGhiWfDA0MEmTUnhRiOH8jMPpgjM30ENeoGg9ZCgHABrDcj3lzY7V6jAbw
YmBoMVhPpgtYcxZaMvxJJMbipPzed+4Tqul3Ma863nEL8UW1u+0X6CekWZi2d4G9+FY0ua+CJasn
DgjtCFHiTAXzpKL3eiAaFzyaLdhpHV1/J8qma0OFbBbFrWAOlNkBki1yFqoWHNNtZpjjZZINxdrt
+uB7ZyVg4yv7ZUgs1C47+8foEPnV+gzkiw4Aq85U5Z4QMjreS5F+Bbj4HJKcvCgWDjEyGz/YHfCE
0lPCO76fwO2RLgSAGlvEKEkV4MEdPciFMpfQbxbPOepjjt+a4y3rsXLiS7mIexIcdWR8lxHcCJyl
hv/1uur7nzqfyEMd3nZ8vfapMvX7hPgr+fTB3QQ2aWZDUTYlmTbg1RosyLhGVHPR8h1ILNhWQU5S
d+iEZ1yqMMEzCWx3TrdTE4X4k6lYO5vc194i7OunDWm8OvKYApGZ3LuvcNC8u44Al99mLqoRpdNu
+KQhwmYRUEZ7xRLh4doc9f/YI/1/2SMRVRQs5n/2R7oumaD8n/V3ADjfP3ok/drxl+qCZ/+FzAx0
Qh21KssybZibv1UXVPMvlXE8BGHGSvxnn1UXvL9ARtsgyW3YwxZed39UF0zrL4/cFwNklcGgjibv
v6O6oDmS83ym9JouzHxYj4bOGVquqRn6v/Ie8SyoWnty9Ev42hmQHbmAXoxmYWcsO+aa+k4XWWml
stGKIYdM5PxPXTZ2aoihsFLY61ao2M2NgSGD1RyHHIodKVjwV1kTBH46IiBsmf20YFicwWhxBDai
SeNpO0XKDeK4xVEuxtFV831sDN4BspEhdO9AKdUFo0EwFrJu6bxvAknWh2R3a3R2kKK5L7CDQbA9
/5KV7rdoNu7VMFOJ5ALu1BawVDFDDyRcguEmVYppXSTks+26emrDBfWIsb8cR7iUo77xUqAITLVQ
aY9cbe2EbgFGzr0b4+TCZK6HOI6BsDMJ8BoZgnXQlj0BL3PPJIrMxQzxpczJn0RFjWg1cyrddm4r
ItC1m963dXg3qx0AcBTfdauu+Asxh3GXkKwIXx8FnvTKtoJLDAhRwo29d8SMSPaiLGTBXQFgpq2K
qrsicb1GB/kKmJCyURbruc7nGyst7jQj/mZVdoaiS35XADIoQH3tF/XeVvEpcvtvg0cwjc4O/fsQ
H9opWVBI6K5w6ngGBHE0GdjBnEKvh3nrKh1R0sJDZ97mMfBDB6gr3lMDmHt0JZQS1/BSg3OF6nZi
XEZd8Y1kawM2NcSI0ya/ZmgLllvN18p1H4O5ftDqBmEv58mLtC9k2ODWjsney+0rTwu47hDZnPpO
VwCktjAHTejCU3Uxjg1C1WH9o2Y6RWa6QMphNaGIssqWYJPZxaEbxzfinm8uMXqISt02THdRUmwW
gt8B2Shm1dtJqbYG0sxrDw/f1LEPjUoCodUi+B+FxWDZrN913fYQ/keSFlRatArvPAfZr077aWXc
rax6zIcReSZsZ1dRZL2DR/ORTLxIOiBEvdMxQRsrxpv80XhorL0MJuDs9Dx4TYQXcw3awkFYu9E7
A7DXinyO44+j91pZuDM3Y3NTFC+jike7V8WodfA8kCwpH7TnVOdSeRpgncG0t0DBSegThOF5Ike2
L1X3LtTmdpWpTFuYKBA8OhSjcpMu2HcQC1Uc+0bHD9Q3oLtIWs5YzgR50vnHoqG5ZcOwCAHz9K6q
7jqGVOSB2FPL75pp7lf4ZX1ptODZKLxrhKcVH5Mz1MQVC3Fc3BiUSv9hduqtgixFB7apTtGNrQAm
WQbTL9NlaEigcOtW1RMx3B9I16HAn+soNgag85vswVXNZWthIuYt040BNH4FSqdmLhIfye/5dW0j
ndWat4UToByfBddWVu9BEjzXXjH6zMgaOKi+OjMt1/HfcbtH6EfQujwxz+FJxl0TfQ47+1J1Ifbg
8B3ga2YlZpgdXlvNwwjUNuscZ2WGeCrNmHgtxKz71FZWoxXedZNxAX7+IuoRBlegtOiq76YYg2XV
/M4PfM1j81aJaqKYTfxq5tNBHXL4yc1DYCevlEmyjfbexexjNSWcLxCAId0iBHfJ8PQeXht06HEo
8aQWf09LCMI3dJgLhplOvm7mtW/BM8hnAONpkdy0GmPUsH5POrJhoDW85rFr1HsvrJjsarzTQ2Lc
4r6SIYQAobi9s434y0gWXWkZNdcdKW10oZlQjLc6XkhOv8voJXi8km+DwVw/b+331oWoB7y3WoXK
dGFn6gPsL75klnAM6cafqnUdePMe2aybNot/BhqYxCpj1ms0ESfZPWqlAX1l1tO1R4pmE7UixUuX
giDIwxANby3EYrUavk0VJ2ksxbWpk33qFG/HXy5mKbeRVxzGhFyC0+fflal50kZjPejmU5nVQDQX
18exBZ1vSFUZ5BQ6AWeY3zW9eBxH5kdx8g604iIhSIjYXbfpQ3qTrjMZuBOxioXCNLRmzcAeCpsQ
vSTyGuPZgGUJwHLcT11fd51kowYaJlSGus9ye9ME/Q4BRu/NTvhW9NEtEOm3ZTanzURue6MT7wJI
NaPewvdvWQqX/IZ5jYnORYh2T5qYz0Gs/nTw28FGQtlEC6o1kelcBvqw9abxAmvMwB/y5RZVo4tJ
bZjmY3SnW4x788kf9Ox7NG5VNbxXmWeiJY/MC6zF/BZLvZJrRhS3r6xN03vHuDRFsmmXZcUd4cOf
YWJcLXbbEDCdvrvGpK7dqbwdCPDG4u2a4GwQmUCiNIp+LtayGYgkQEckUYz4rZg9rg3lm90m7ipt
vX2NIE4XooqfpgVzEGjcbhG8Ie5GJlGrXNhDrx1qfdMU36MS4JcDMfGur419jOUDCGT1pQg6d2sZ
MBpIk5GThQjqOMNBr5vLSUlvMRxZt2Pgk5BHC1IJYFyOO9Va7pFKQmIuGfZlUPtIOXLc1LxSsebA
EgQabmLvq5HYuOU8TxMIK/G0e3pFmgJ/oHWY4BM+6V/DEQnTsDVec6O5A0GAwkOy8/KXIlL3zjz9
BCOyUXKHiZ3xVGnWQzERmnaY1wGt7XaLi7Qa86meKOOqVNp79Mcj8WmAwrDXWngl01TeGXBYkBS8
cMmPrLR8BWQz3XqNfavpTeBj9jC5xaNXe9u2Sr8zdMcGLE6+VKANFRVLh8rOL2Cy9WvHqvjeTdZK
KZ16VxZCb21RQeBaPDcD+eom6BBxXbBBh7T7YjGtWUEsiP1K5cktgjm4ZEgB4FSld+MJMUzUgQsI
ZZV5tFXzONiccBUvT96UXzQk+LjjX2NtiA/JYv+IUn1nOzWR6lF59UwHTr91A7sHFmeKWkYWEaOu
s2/daGF/WCVIIxo7hKdcX8VjkThfTQ7EK/SLGEebvtex5I6LR7viFbfz+rthJo/E7aHPNfVPIEfp
1q2fjFT1NkmFRVyRZZdVx3gowNpkIlVUDryuUeV+cRAgqNynGGcs33CC5xScGUo+zVcdSaXZRjU4
LJN7Ow9+FgXhTcVj+OSgsdjMz3bnHkEhBH6sxnxvxo640/RqVFXm66F6XRmvCz5v5ggWwauMlfNV
ihUzFtBIGjcZX8TcbB/x9RIqiuqzQu6NBCxPQqCG26FlF7V0n6cKrQdDQ1hh6KoVX8yjaYJW7nty
nqWNsY8xPGhuBdXr1vDUb3CQfrQYXmL6Ml6m6Dagk5BczQBh9LJ8gsU3rfpIvW2dCut44tWuETUr
vUOJSoX4AUtKR4YnvIE53JOEITjH+CgNv2ZG+prUITIwyzU4+vtOT641IsUOckc+zuIXRosaTouB
xAIFCbXjBAON6ctceES9l/phcY1vBYEPgtXQ4LPsAZOrS1J7wnEkKP1Y2ebJeIuHxLNVTvOmSKML
qzb47oKE4vO3Vgr8SkDakLgwN8AJ2nURTy9WAlIj7yryYW7Bn4IS+UzwcD0mdEJReFNaOlT2fOfp
yPOnPwoNVlK4IA7p0Gm581sCYEENHQVaRpFtXZLTc2tdMCJXMGuBXV5uxXuOQfcjcfPOdzsANUEU
X6le2CP2bBm+M9yV5Nf9pOUDhyAzPggWv92F/IBVEGwegu8YCz6ieM0wpcBZzJqR2jfb8hkBrnBr
128A1e8TheR7lkXfJ3d8IWH6Y+67n/pirxlpv4LMwdlM5VpFQXLfKwBIsh6gvTfsBhMLCy3o7zU9
380WtvNNcGGjO+rPYfOtD9G6HtE7jsmjlD4J8GSfxM6LnuTQbOr3qKOLnbXs26jjQqS5+25iQL/o
6Z3WV9BAG/ct6hTyFMV4pakpHqyDs3Ii+7XLAHAVTr9ZkI7T4ZnSj5ewWLAia1pUCvKDayv6Dt8r
uv/+wSzdVwOAA+NeYqX7chJMdQ3F21Q1Gf/3rYOtw/TGB+fegGPtBXcjqg0pfpJFl2yCMkrJpSfp
2knrOzLwnm94ZbOPUE62kqfJLB7nMKT794Mc9QgvX1BEGT3IN6rC85KYFwwItk1P2LS2pgMCZ6Tl
e/1miZybMVBvdPwg1nPdHrp6YhLU2lgE5NtB7y/rcnzQmzHylaHc96CWXNV7M8P5vgWJs2/6+nYe
tS9q5X4NquRSIYbPq8sL5g7u2i6wuSNluSwwMEdFPwwx7xRkiB9zq92lirsjMsR4YIkvI+LOq9r7
omvAzcqWQLGBDRUBOfOmwQg97bQvKaKetmsBHRum1TDm+8TJL6bgkVCktbIzMarFVAxYAx1gPEIm
jq9wDom2sTHhi1lOe2PmGyWSEqvgazBqeIhhu6uFUbGJHgGRIfDtdN2qnd3gaOeXxpg7GE05T4YZ
fXEDaKijc11xXcOKvHuZ/ex1dafVw2WhP5v68DOOgh/hMr54jvXaR/aX0GS8jQw28+9bs3Le67QS
Or8kveNqN6EP67eMkCKvtHzNekv0AozOdNnENxMJz00YlDu39BC0DXaa0e9rncHClGcFYcgZwIgt
4KJl9djWMIMSOGtpwaTWU+vGF2z0HA9SXs5JYcYHVKq5MdMWz4CKbt5TossuTu/1xWg33hz9TFxz
iw2eRb+n25u3ftTy44QsIOYJJiD432yLVIYZZB1Rd8hGthZvZDXPUUKoeNanJQehWVSkEoIZTfc/
OHMvvIlitBC7Yqg3XlX9kPvhR6gTdoZHg+41IQzZWIqfJx6dbCxQfh/ayF9gTqJAuSSTV50YIJIQ
AnMdwRUIEdNGUL4DEQiRC+E7A+q8HdaFLQxWawTDodM60F8itwXvwJ8WeoJVh77Bt2Gs8MtsI+Qh
cBvKt13aPgzCIQB+KCa+wwSxSAZjMKc4WGNKzooATeYApSUb2K0l+0ei6gvxd1lWG64lGagTsRhZ
qiQtSBa9fMpRjkWI2uChhQRSHAFLeynjElEUixKcHxz6ndBvoPMe0192OlmLLv9G/oWnotzakX47
0i7jVBTGBnZhI1opGEmgSPG/bsWw7nmZEKY/X6VYqQAVZPNaXn95VdKOPr/tNKIu4v7LeyL3kCXZ
dnocZF0uiLJnjPWjfY3tUjf29/JSgI/lxspLc34a5JpGqEzXXras5aWQJ4n/CDcDIhwIjY5wx2zV
r93Ublzsbk/XFzGmYdkoprHNvcDiqSMEUnSH0CDvt5Dc6bAdkd4OiCgUZDJsZ7eEyzbEYzNdqcyB
ADy2vY0ER1H+tx/+cA6y6GQGiTs9AoEu7tbp7sVYpKIqBEhN2kdIa4++Ucq93Rrr6T7L0vh0cSfC
fSiNnN8aF6U4qPyfXqjTxauj6xI/N2Vpt0ZUoMeVuNE3pc/VzfkK84ocEZYt6OO4ofKUyJeA5x+H
rTyXIahvMgSpt5VqYYjW5rzoo65sT5uK90ruKY/4j21ej01nRHeD0gy3fkgyYgklcCBx3vpkO3sz
EPbnv18ysQGZKDZA/wXE5byXTzCAHvy40KheehLnQJz3geSv/uPv2iQ1Amw5fa8wwpX87fOztwBD
YejG0BCsyeH0JIlXUz5JsnpuKx1zI75Ilr5gYenUIMec7NYJFR5Eub1cnN/WD4/oqSjXL4RB956I
g4iLfdqli1BO+dK1xfZ0V4saBVQ9bA7nN1z+eXIX2SaroXgK1WHYokXNZXLirVxnyoddbnHe//Mj
KOvyrsnSaR9ZPxU/rZfVT22nx7aqbfwa5KoyZxSFa+kBtjfql/peI8btqwPelfLvRCe2X4V6izsG
WpMt3CBIsqc7Ptq6s7Gdm2Lp7pwkJVzpXsKQB3BaAg9K74TX7tj0UI2g9BJrvAMvWLZQCkGJYQ5c
pmqzJ+23rmql3yszNDe5KL2ygzPZ4H4j63DxEb+uVKxwndIhRaoHcMkL2EQpYKyMwA7b/32xcAMA
Ea4g91bLISNVbCbRxSgWQTzSC8g6eDEwzrIItq3ZA9qA3TeNYBawO7yQK8KQjgKe5tbO+ULn4vWR
C0+8FufquW0yJi6xXH0qylWufOzP2/8P689Hjidyv2ajJ9OlNTXL9rz7h8Odio44nQ+tp5/+0HA+
wfNR/q7t/Oty7WRb34qgccOdATPy08rz/qef08Xn4NPhEfMLt1XcPZ0Od744n7b7cKrnw3SEwFaj
zlzq/FMJDxc+aF+jIsNeF7xuffxQhKRVH/V8xv02sPA6/p1+0YQpl1zINlmSeRlZBc+/7QNV2eHy
iKI9mITyWAubIbmYZSPeAoQcpzDcEDSnG4lc/A04Gaio5zoGmnCJi5BBqPzuF3IYIxbo/tEPhOLz
6TXoWJaGdiczM1Y+0t93kjRMB7exWqFWIMdMS0JMA3Vv4rSCnz+ihT+dcjq1HEJ0gB328E/Q+lTJ
CBVtFCGWKBI6oViovbJCYtveS9uBkwNBKqydZF0V9k+yOnvNt5zcwUZzIOPr4qWVJTw8dhjLNkQq
Y4Sf1CXehkxt8P0oVKRiK4iERb1ABhd02upP6VNb06i48CZjTkyDDFYnDBjkYkT/7nhqS9RpB+eK
RLR5smkYhPEgKOydvJ/SmEGWNC7M8dwWj7BuVhb+paB/i0PbYKzAkMvFUwHpQrJq4v7Lut3oX4Ky
xKFa3FuZbYvJjGQreYfP2be5alIk/YDByMRbLQZ3siTv9Kc2Q4wfmfu8JbJ7P2XgTmV5o4eCmFrn
4rcrbqe8xeeMHPYBdEWnuhxfYhgXFV29l8m4WEWKeCWLs/QnGwSDOI3rn0NcVegN4rlgSvLl+Y7K
xqQoic0yVu0VlSuwRGgR2HzlpQODKe4tCuMYtcl6OCfJts6zJ0tYM2QDgt4XVYk71mx//WSv8HeW
C7KNCMwezLC2iwQPeRYMVLnosMshKmkgLPWnba7B0SUh0WVPDUwcNuE7L/GrEXrVgRiktRnb4cXS
ABOR/+A+IQnALZLFnk8IzApQGm0r1CfEjZF3R96Y892JGo1JqjPPGPXyrp0Xjvg4navyzcTrGNzJ
nP6Ut0HeoL+7VYixYF9Z6tCKhaWIGFNWtrc1QcTv5Jt2ukXyzXOTwULMaCQlEuGcMYiI+uzM+zQo
BDdB8IXF6PxgKQlEFVJp6BZUbwGZhM0orlMoCMqZa8M8lvVT0QvxzkP0AJ9icQnBXnbwfMX1/lPV
0CQ4aFhYyLclTlDSa1Ns/cQHUr4xkPq9xZfF07tU2vHBhrbSV1ii+nbuTr7B3YfJy5chUjTdVzMh
qYB3034qIGeenOTE2kV8KYJiUjao0n+Rz1JtVvWxFItzVZZkm4Uc8WFkACGfNOnyoYhjSLzAf8ws
/hczC9AGQB3+GVnhIwHWfP9RfkRVnPb5bWWh4kphGpBcLQMVct1Fy/kPqALoBDgqB+UqMlH/AqrQ
sLKAdcGeqic8Az5YWdh/ofqse64Nt9hwNNX7d0AVnMYnLWngHK6DkLQDOY0JsCnkvD/KdefwEAJl
US5gwqMpFdLLjy1PtvWndGqrJqYHyRyjmzLKstzqv62bAgSJYSJgeiqOcj6erMpFqSEHgd0xPtOj
dwvzjNl2O2Z30eB0oMf5BqQyStCKKTUCwLEvG7EPwK5SLCqUCpn5yY2aAgUsYS1QHOVWmdj/vOmH
w523Oa+WpQlpiVXTj1/xZkBS58/PfPpVxrh8Hs+rZenTNqczaxUHN1lvilEF+X1ehdY+qwDSN0rW
HSoHd8E2KBoMbui0gdbApYboiJeSbJULx27/pZ6WdPJyzUKIWgP6fZB7y6aM7PdRe5Tl84ayKhfn
LU+bi5/98AN/t/pTG32Lu21T+4pYzqq31epwPpIsGR76TGqNfZ8Q+ZkMXAf9s95P8kf5R7bpMK6g
6cNRPskB9YZKGNNrndOtPN/FTzdVVgt5/91QX9bwz6pVZ1cA/hqT0QlyjvUxIYm/Kicn3qA4wVMr
H0JmZZHfaBW2wGJD2SZLp/3kI61jFbrVOu1aPqezbJOrc3DBtRHBuxL7Yozn4kPYYZ8mf/O8nT6a
t3bvjFu54vzwy+rpoOIEjWg1acq11PQwY93mlTJ/a3zEozYc+ux7IayJCLALlyJhUJSKhdQrkVVy
WzhFKyQiY9FbwZmKmGaJYkfArAxrqJJRXqw7t4CQJAbTctGLyaLK3V8T0I/3jougtlgp41qypDKH
1slC7RoxTA/EYAGpAQYL57rRlDCl7OKrLsb+cmGLoaEsSZ9aphG/qrj1Pi9z5W5ORrshMEOvMPcn
g1hEQnil3Dga0EdyToE0OUUOZVjrQ9GI7yYLSRbA1PX6Q8wnl+NDGS0Z62k4WPmtHXoWGVX1Sv45
OEjxE7LoWn2IJEaejz6Ch+hYgzPLbxQHKFNCIjYxZ3wUzqfv4MS31mtG5bZ4dqU5qgxJyqpcSC9f
WUKT+AoHQJLEAm7WOZVwhl1w31xJR2PIRqDq5xYlA64T8kr1UZbkrzGbAJpgYtyq4UA2ezEmWyiz
Asia6800Or/dfMNYGPuiv4xMcIpWdAbM5ijireRDK2U1AwtnsCHOFbQ1A70o4QktsRfw5UnJe2Iq
jd8HeOHKJnnDzvcq2EJWLo5ZsPCRT7P8S4WJHM4zopqJc56TUiGBW5qoSaHDHQfhIRSPnNDN8aY6
3I7mgnRDOeyW04iLdbJkwgHQzUwoaqPtogjPMVnyJnRlV1ISpo6UdkMk/oeL6BagJTHGM1KFWUgj
irJeLAlpSIBuMv6hyOG2LAbCBU2WQL/HPEzhpVQ30eRUrAsnLowY2EvX6hDRLJBPPNKWF75ItaJZ
SBbJ0rnqLngAkhJ/l019H351h8neRHKi5ghjYTfLgy1Dzauz13AUdvoutss9PPbnysz43v/5Y104
Bfyxf+oT6K6VDs5rff4LT3+m9Iezxcyh6jT9AB9H2g+f/8qzG3ElxoUmwa/JbYIdPHciTeYQ+/Iv
l3+uIyczJz0Z2VCC4rOdUd9LN+Ie9Nuq15N08+F5lU9HCXYC74ZZaJaJzv/0BosH2BOi+5Gh7c5N
pplfAwK2trqYSCbABz4sQnx4fcfCuVLeldIlaFgTWpUKVKOYf8lw8kmVSs7PZB1qtKAcDMmvtME5
EKm6SF8pdT1sAcvHSJgZ3rrSu2rtiGfeFvpFuUM2MgEA5+PgOx1lW1DM35yyS7Z6j16PXGCdhGl9
iQDWGOVYVSwWw3Yxk57EJFqWHBeJpVWRNtOhcR60cUY+uHBtH3NTZud5PtHDiIk6yaH2OEww+Txh
Dx2qGv231DGSD/ipbtYdbs/kjVdRqK1tCG6/HvBG3Ei5WGaXxlrMdHTpRL0IZ3NdDOqlx3Qn55+I
JXhdGdPjcfnOoj7naof75AYXgX7jMo1HyVE7ykUYas/oboFVFEkQVUze5EIGus5tslouBSEUWZTb
yNXnqmwzkjBCaNi+kDWTHhooljj0qShbPxznVHRxDEaQZ97jEKBsm7a+1IX6nbSj1NsJ58L2rtTt
ARSGY65NLQVLBbYdCDnCPmOR445c8ZxlYiiJESgDI63gq2GKxlNRruejcoNkeUK8qrEJ4xDsGUW8
uZEhAlmUjXKBiiiDSLFQULag0xCxhfM+sjrcGb0Vnw4iV8lWeaAZqAY76cuAQ4BdMTQR9Vgc5Hwk
kusgpGIL7x0GKMR+xOpSjmdkEaINnbFoTERJVlMZxzrX/3Y1miL8jtxS7oQeGWPk8zHl7ufqafWn
X0vO+1heUu46kQb8c0IfzvK04ekYTo3+Yhi4OhYPdPrlJDq9Vmgpynqgm6D/Aoy+ZZtc9GLtubq4
dJlyY1k67yur/VJHx8xayYpJzJjQi9hBRZafHIw4lGKK7lYWT63n45x/ih5R9UPgD75cK39P7vJ3
G3844nn1p1OUO384vjgp2TbFfCnceC9n+zLeJxdyZv93VVR4PR/7UGsl18ow4TlGKkumhVB6YM0/
ZO1vY6mfQqtyw39sQ5MeycI+VU9ROmDPjBfOvyn3O/2KbPy8vscGzq/t2vx1xqKXPZ+7LAEGI0h2
/nPlxZB/WmMkv9ecI6JyQ0sLrcNQ771qJM0R4w4gDiwX8uKNCJ0uPjq5OXE4+6GqihYwZT+sT7j9
fBiu0AdwtjKEZYmBkCOHfLJ+Xpwam0ILhOmyTsckxoXn9YbY83RIeRBZl6tPjbKuinS4BvhmBMhI
yBoF+WpUYc2MkBa7bC5XqmJ1m7ohbuQ2SYjWYYP+VV1hnG2ivEcqSHR7k7mMD9rUrh3AIfvBxBWi
1xr1FF+HNImsmxxLLnKkHSFgD2KmISoLz3gT9J559BZQcbIU1TlCRqLNjAdnx1R/L8NBMlzmyVFV
AvnJ95Bu8ucMar6vXIDpIbMgh3gydnWK+MtIVyg6cdmIvKoCnrM1V6Wj3esRfgMZum8YCkTuEZGV
eTegeXGcxKJHL/YQQ8WSMchEzFpkKR/aQ5IwZkB7XkURlsXoBMuxbQxtE5bWq7SEHcQ86LyQbTYj
hLWhoQw4um0MCR79j7I1lKPe4pedKYAztDp5WRrXJTEpumMZN5eLFgQ5vL1npA8YScorcY6TyZJc
yBUZUop+NwQFFm3IlZ4Wehbt28XdBvLbKAOZySLCD6P4MJ6KpxRDEV+T1/K28xgNRwxEPQbNMX9v
CDP488aa+FrL3eQaWbKiVWVwM+DyCOnd3wu0Bz5W5QrZFtcaGDJvstbQrgYUrNB6tBOz4P4SZJdt
5xWyNIlL5U0eFs9iNC/vryydF4PI8sh7LttktdNE0OdcP5WW/i6CT7pNT7MFcUC5Qu4s9xPuz51t
attFdLkyECxjwOeqIrvI6IRhEB3vKfty3jSKCxO40+z5HzbKjHgXxwj7DExVvQX5mz2wfyzShWom
to9YIwP6Y9aLU8SaCUaEJRYIzAGm5aVcwKL2na539446IZAfisCwXPQ5caiVabrrQe2r0we8hjj5
60Mmv0TQ1qdNBTkcDTh3PmYgzOGoj0eDL/gRDVRklf9U+8WM8tW5LktyG7m1rFaBmu3/E6xFCKGb
/7dgreMRvfyfgrVF8fOti9/67l/itXK3X/FaR/tL8Ns024EcJ8K1cMx+xWsd4y9HtxwVgDjkM/yH
4cd9sB62LE2Q00wdZ0kTOh40qi76f//XVP/yXI/4B5Q6R8M3698iwbnOp3it6ToGsnSqbrqaY6nq
ZztZi5G2Z5fxsG9gi0UAxfw+rC+Bk8U+9paeb3XdS6e8p41x76pDssIUp8NIDMWTNLHbVeFmJsPC
FuEAt3iukCRQO/cRMGF6DIsquBjqdyCDl4NrtitHsa/jEvlkNYY7izqXQwATaWN4SB5cdggMAYI3
pQl/WQRpbWT1iuUpFiKlmGJeowV5h1400G7D+U4i+AlP1rtMM+jdQphgCsrSzq26sYKxYzQPUrB2
JnDLnGSTow8wYousfU+0ovJnKOHq9BS4CzmU2Lzz5vsh8x6b0VorS/HYMEmPGvvatpLXfvRuWju6
GnHnmDqGxGpzDcFn8KsOQCgYeNWvhuZliapHDO7ugfR8bbMGFOm0aVVsPRDn/2Ia0W3vpO9Dw8nb
kNbRWXsvw86AxcVldmz9zq6si8bSmLVwndKQcw6d5gX9Nfi7WyPXd0GAFNdYXCOtsVE1k5myeY3G
8Es2BLtQw0s+XVAwCosfRp1smsY9xCqXDW4eySt2SQKrwhowwCU4B9WdpRsm4ld6KkQ10Lxameke
TDfqz7BtcDGBSzUAOlGTbK/iCRMKRDISyZtKdQ/mZH8LnO4taNgvHhaIQAlGCWOOtmNu+VEAEsWW
T4rSoiy9fNPsZZ2YDVz8CAstlGkONhIV/pCad0Af4UoZ+l4cODED8MvibiPP9cOsnsOZ61Bh+LKp
J/c56XW4eAlUB2Kwd21IgIYInY+/GbxyQMtVYQHz4+sJ2rQ1sV2K2/G6L9CFh1+z6esGQTUkDNY4
qz4RiUC0wOndtVcW7y0mtJsM9QUEn65jh0eHf7vORRu9d1rN70rnuenc4QL9lrcgUwCNN95jAjlj
HYdXIdDrNkPXMOpH4lh400V5smzNDjVbzZlvlUF705s3LY2Ve70N1uj/AqfvKxVp2XXt2dA8gqO5
qOm2cdBSQftndDEQNlrOdbScAz5Bh2goCCrysgSeN5FeHDZLrZn+or5XzqCu0QW5Q+gMMoTqPdZT
+IzoyHUac381LpBq3SGUBERPC9F2KeJtOqMYZ0JvTOqCP7MCMI571RxU00HP3qYh8BkKYwlV6Pde
1zUrCDdj3/l4qF/rJdFOl6FPn3k/EQCM4vy+0oXW/AyNSn23A3taLbp48er0kEUEL3LLup7m9H1C
rGCl61yVRi+fQZshN7gKzJQ3QX3WRFg4sMAJa6jqInNljjwiaLcgWkjmYxUWqFejxviCgJy77kqb
JCuqOn7TNi9jYuMmLawdC4bvvGIKL53vqru6yi9Rhp5ItD46HrZpQ5XuQ8iwS/qaEl1M3dyHcgNq
g7NQtfDdbLR1P27RyHhE0G6rpRom1NDuXYeXphkYA0Q5vMwyP9TmxCg9Dy46w0lRM2a97SavUB7Q
HRCm4GMdvBRNNO97bqFjOo96Y6ABCuOJNcWqwm8CAuSUrgEAdhvsOGIfEWeM6ND/8pz2xUn5Xagn
KGr30y5q50uXr2dqOxhyVrdFxRcoR0QETMCILHWavyK5AKK/qw95xYelcJgD4vyb6UImPayRGlVh
1aiRvW0y7b5Ha8tPcALZ521SIa+FpOnYwEDzdPHO9hX2gTHaHQkfy7Jpvuul946+LICLNltjxjit
A9icZVoFO5hcF26rTLsuNG7TaDk2yLNvUNYBuh19aVs+R6kDQHQejUsAXWAxYUCua5CnxJuQzUni
gs4gvTK4EJBu3aswuFBjPBu92HhQMGWfOsUEBmyuiNqUazVJ340yD3CpKMrtEFnXo8IdHEyr9Qsk
pyGzFs4qmt0ntbf2JSIyoLVX9ZUK7BLHPgBlao75keeUfN5y5sgkVZDPVovdiP2cP6XDZtAQvxxS
t/RH07slB7s1jRtFSLAqQXGpV8EbgXJGeVq6jqrkR19kDzgWVuipvYwd6JnFSZdtWTUoFM3Va5UK
/GlrPQ50vr5tRLx6GfbCCmxtw+RxEd+SsNXv5iZN1qHX3aPJ96A2/Q9s0p4aG0dUt+v4WNjhrZMK
31k8pz1A+RHktAYJQXs3msD983aOV2jd3cQoEkGN5nNbmM2hNlxGrqLDQuEdvzeFE4W0Bc8OTvkq
8IwBoR+AHUN1g7fYd6cv3iMz3yVL/5W4br3StOyHqvAu5ijL+cjI7XITB29IfYegxUvC9Zh7ovd2
USdefTG1wc6agPzztZ+RV1b+i73zWpIUy9b0q7Sde9rQYmzOXACuRWh5g0VkRqIcrXn6+cCz2iOj
squm5/pYZREbLRy2WOsXfgiPTtaPY2ccuk50vEikBvZa2SkCb9GE2oLOERX+KH7gIPQIDzxEQ3u4
GZVksMe0eAmb0bBzn8ZIkCA8Kj3Cz4bOtzy24ABFFcm4yuK+UpP+RZS8iV38VObidnLZDnvaScS+
clH8QPQlckwPLyKwKVCrT76Dm5EKw9Bp873WvQRQBNyy1CrbkzA+KPuaFKpOZWPF+sYik0sXv04B
tQBJTkIRvnLlCAx6SXFL0CtzfpbOEO6rdqSqMCcdyEa+aZvSKZoeKPpUQeq9HjBOpyUWFcwzTu2u
6D27AKpi4+gWOh36G4jaI+k7qAba10fcRZ0ElZFlArQZsTiaQz4exUaT5fk09b7Igtq9IK0wxmgd
wRfux6F+RtInRkSqQSAHD81SU2/IiuFHIQZLq6GlDJSDhho7/Te6DYKW3wlwx53AOkCHghqenUQ3
wKUaZSrG0fiRTV2XMJcPBngeGymF4zCKz/ObYylZxhuAnxcKawFUqYXRCxnx7hOYmxRDBhjYJRC5
Cg9I7wlpwPUJ6xXbP1qgjXiRGFxqvVG7feBdy2MXuHWET0uASmEkoaiaoUBShumH2UnFFtvMnCA/
cimQYhZtC6kWowTbsLPCeEwyukqxQDdLj0mZoYVDVN7WER1d1pJ6yyNP17Ku17ta7n9OiiGrIfy1
la0NKN2X5ULvW2urIEJg1rm0pgf+EhS4/2Hf5VZVMneOu21ZWtKiQ1HyJPYuKabpaLdaYLz5hhZN
JG/k4L2S2LhfMTnPi9V4ctM2gl87aYAH6GhHkdpjAineXfxZZruWzFjWph8tkGJpz0lcrRGb7exA
ccnpYn/abL0lOsWoDanvnYRtzpxB0os6c/ShG0kny8EO4fkrVR+05ZzstcwSLx+0wB1BqXaWXJpL
3FN1k8zNSG67r9SjlATSSgx1zQ5iqE+qWmB6GcWNtUrkFKecGg+AOZE8J46htzxopXVaFvMKRCNV
FBpKgZ43qKcRMvZ2aCYLnun3REjGYmy/CSsLyT/cWYL0iN0PTvMy7AukKfy9odf7vIFnXp6wry8T
LK6BMOyFTBZXSqDoJMgaHfspZRHoKnqlQg3AMb3ztA+0qr07SKl0wKz2W5aV7T4wxHY/3kDRPOYF
vEnAYNqWszzowSv+DvpWAXYakonZnOroRGCNF8asxH5LxGZywpqKsSHTxdFPP+Y5ohbAABtjtCXy
htEU05kzrHPphIx0avg7AwDBLspCfBxk4yUV0GwseFmB1evPhqhXy0yWlO3sUYKGK+ail3nUY2UY
IMH32a6EZJ6B5dBkXyKqMZL8RkzfEbFsWyhzeSsJHmJkpwBh864KXbo5ROd7E+OmRIYD1mItGAEh
9DUECaY5uQsZTlk+5MHebHO3NTEEmyfVtPo82+WPSuh5S7BmwMa1HCXwpJ4c+GppIXcEbURDb1FS
Jx9IDrV34zTs9roXGNB7sZsaSv8IOVfbSaal7Yok1c8lvIINV60FTNunZfMmDXYvuC1s0c0G/j/t
BOZJ2+Gky8db5r3TVOJBUrSD10XtR87F5jDCXzBnQjVJE/Gt8zyEV6ym3XXwhA6DIOyjkV74qHZ3
YV0JxzrRdmmHvH2hdKddYTTSvVClOMThAbOaZ7UxOCrglRZGR9+McKt8fwojaV/BwbK79oQ7r5Tk
y5Nl+lgqK90rbLKV0RvxDVp/MfmJ/iVpDNLajaUtTikdBNLodM8nVm7D0w4M/f5TfOH6LE3zj7RJ
cINN6+q//0sSf0VXTaN1VVdMoFy8LCaR1V/RVSdLIKualc26Tqp0JXuLaawaxoPpIjF23wCkQBOT
YUlLwFgNab3+f86vSqYo61i8KOJ0fZ/QXdYALdGq82ZdGf0DOhHH0qAzyUBQCePvdPblqorsRg8g
dI2rvz73BBy7iPVo51vHIQJtIiQGLfPLqen8C2o4ps36NDBOnAaMVWPd9yfESHwVA29VXGNx6Dvz
Wf8HqPg3sS9eM/kvkYoP9VvwOer1c4d/wRTBImqiaZrwMDV5DmD9AVOU0H5C28nSJBGFJVE1fgl7
Ibium7o4BbQlFXDjz7CXYkyyUPSLNMJUBmE07T+BKaIyBeLx8+uE8ZGlKKKiYl6L0N0My/z8JmdF
FgbZYA4HXRLgJsczsGsCI3wq6nSHT/YcfD4XjS8bqKcVcjVGs+yqGAPmzEC7IkACt4LwsoJrjNZK
Zz22mdYtm0zdI44UEtzCsI2k07pszH1ZCnDjPeTaBWn8gRNLiJnkiPjNMIQrYlyIhZcCDTa4EWAI
/mQFJQ+ryJgq2q6hHYleAmF8RnWdDqPXhetcneBJHXZrSVPQb8SS11Lp05wKwgnJlKGrwk4j6zXd
iZlYaXY1FwUpM8e7uagmUBF35pghpjclWgNg3T93CKew/PlRfDrMvNenpzRvNS+kDluFdIRWDabJ
4hkMTzdeb59nCLzXdKelCtNcm8A086J5MiPlZ9rD75apHQ02IlTscqZKzMWvGPsLa+JyjMtpUtWb
8DrTMf5U/Ouzz0e7QPn9MNc2w5Shnb39xClrO5faKZM8ly4rqimjfZmdSz5itMCTpq0vu1wOM+8y
z+LaEjgIkYoQ1/+8sTSnr78e8bx03h19cs4zF0PDbqcs+Dzz5Zou55uP9eVU82wwvRTClIe/7Juf
0/TT/QVT7j7N6fSd0atndOWMXP0EeZ0RmXoC5MLHUeCMa51hCxcE7LzJ+Rj/Fr/5afUZv0soB/bF
nFybd/pyuHn236/+epX+RJwOLMxbbYsG3kbygBDwDGGYJsUM+7C6CXI1kW/P89mUeZo3mjefZxl3
R9vudl46L7gcaZyTVvP8aQZq/Gsyb5jOGIzLPqYAHbaZrEZLwCjKBFBBdQqsinYpNhOCJZmwLPP6
fsK35DPSZcK8aDP6ZcLBdIKAiI16Q4hO28zjD2+yi0zDam9MOBo0OYf1GPZIOU64ndli9FxE6i3d
ajM2R5ywOefivDSojZ06YXjmuXky7zhvd5n9dMh54bx63vCy37zMk2O4/FEaLAt/JBfXYtzXDkXg
jl65G5tM2aJmryIax9DRO9WvFwzZGWaWzVX7DCiVkpLoBylPkMJTYm2CRqqGp6/TUXTjoTiOanE/
U6vPzOaZ7Klre4Yiw2Zmt87I0Asl+LIsnbw8swmsM9Npz9RzNPyp2EvlSY0KbCcMSV8HZaGsiPQh
vuwzOelSsQxH6T5MekJHpl8hp9569ySAbipkkJx8StcyqFJsBNRCd55NMApVa+5CbpvIQSR13EZy
VxPxNqUMXd2oOcM28wlxa5SFtfKtZokyeLeRmkdNad8Us5GWjK8KYvZNvrMquFQILdBCiIq37KXx
zjuZjp434rqYUGkzFE2bMIpzqTJLdW3IqDRMgAozLCHD6aTSZ7DYDMmrchMEyFy8LAxb8YpI2Xhm
P/fTFzTTsefSZVIOgkTOg/zG9CHNk3giR6FovsHJcEjsABbEVvCvCrEWVnoJOErIJ5DnkBCt133s
7gSkfNOyuZattju/iMr0xl5ev7k0LytOJcJ0rYpkoCFiYoId32VQzvCWDO5lfi4VcgMoADLesCaO
6kKPYaiIkBe/sJLD7sNKZRHO8wEQz21fIBYTd3LrpKpRq4vKawp3EMF6NGbHUFMc8e07FyGVWU0l
b8BlLL2uVJF+RGvKzwGzI3KN232KgnUmmedJ0WzUDlCn3kTmtp78U8hkqG5opqWd1QoglB7NCAQc
gbe4Qb9Q+JB7Ilv0aNbScFNFy+GO4KQSbKq7/tUMVpi14cMXps74eFoLPzI8hxW3SBzAubyK8fcQ
9ZPrsF2hyd4kHMstxfXQPC++KfmxQFmvWsuBKwaLFi+6hdGGC7la4NvN2HWdmk44Hn3xWkKNXf2O
7G2LR33iRCXCKKBLF7hL1I+EgEqMMYO3RNmTEU9PW7PfkVg/+diJuDjh6tlzMGyS8UOWF5HW2Xmw
Dbsl1IVWd0QBnWIb5bvWbEEOP+jqWtU2Cs4V/pPxgUrvoD1o1gK1Suydy+iQ6Y+BsipOey9YIDmU
DDs13qfBoRQ3ubg2SwQVFlnr4Lw8jvbY1G6urCoepyyQ7yEczWWFB6nAq3ojmGgLOsKPPicKiZZV
1zyXvYssAEf08iuS9gm+ieBjmv1g3qanVdc8JQLRPP86r7/r7arcmjsDQ4wcHZYVgEDMcgw0Ok+b
QNAc01yrzbaGIxcTHCZb4Xji0QedYa6rxPHMtfLW+Uj8ZbBit3m8keN9UgF8cjLxGFjwI4F+Y+V4
H+JnC/r/eiDAKNNHRUrXrn/g7yE+l4+msO3FtfKDKJVEf+1KOiQVyutrT1sgLhV6kLhXJOvax2jX
W4vuCiMy6aE+hK6C1VDtxB5EWZxKICRuemWFYzqy1Fr5gUXAeNr52cGMHSlEtwz/2L0pv0cj/cjt
WDZ2Ne7xKcswTdFXZrmaMgjGddzs8KFtR74LsqSnCGsL8kSPanXweY92CP3wvImbiv4KncuTbgs/
QLgbmksdJvCa9sE2R+NMWRAXVYGP5zvtB9+sqn0PxgV+8QW6OPVW+pGVNymChKOjiNMD4zkJBeHo
Gv1WVzZQettEAiAgB/cOvbU5WP2aQZfvHXRbs3Q5YHtCzgY1qegQNgvS5Z3qIMMu1mupd8V9fos8
qaTeW6ftKOJG41abpF57JSZxKGDuTuMC5kRZ7w3CsshC5jryO7a6H+PBXvSv/QMyV0glkZzUbmqs
jQLBbtu9Vi+HaNmvuE0fJ1DttG7qTTcSO7Glj+gVgUqdnFeH1IHodvJtlxBYW4r3suCqwouYHkLj
Knwm1YYcoY7vuk4P3EleLGVb8SngpCZd58TXxfB2RF+OaIPNV1tGGzHMSVG52EtBrzcG5L/crtvJ
vttiby/ZJWIXPplIZ5ik4aBJ76PyvU5WsQ8DWbpvzKua+Hq0RsRzxDzzO0Kh1gOcEzIAR8LiUFAN
2maL4Ck9SKxblt1L3NkoMeCf2KTLPFkxLMqeSVhjutXktoLOVOFylEpYRQHWGi7P/MjLbByso7JL
VqRz0YyplyBvzcZGpYTkMZYPTm84XEmIeUi2aOsHBk7oV+S75llTnkmIGadFvW5u5e+esojLNZdG
wG/ybziZxzJfcU0eEeJkL5PxU2xSIg/5E1I9arhSrN0J55GFJxLku0s9zH4QxyhtPGxawmTiMnhv
wuNogUHeCG/wXeyiFu1BWFXhscWxAPFXctkP6VNygCl/hXbYoh5vg3BJBkQuXhXlCq3MJmuwwaAP
twDa1xbYqx1QIRLUAxpaqLAm+cOQoYy6MASy1TctxKDYSW7geUjqGmWpMrcHXDqurScEw61v2aOx
O8GeWaNPdodUaI7IxM24i/FQkhb9k1U5+IERT+piNHpxjyV/5EbPeE/pIx5YMvG3dXWirXPmbJ8L
9F2gF8zXt8+Few2l1BHDge0w4GgFv+7NEvd1ScOAqAouHvzIiFTZhM198IOjrWZ3901wP4zII2h2
jSd0tG1wQ9JXaXPnRz+64aVViXJWmDsFT0kFWLM+yP5VGxBzY0ZckswST6uTeSviXF3A5N3rPc4J
LrB20u1h8dble0nYVfGKJxTTFGLNVBA2BcVCKBXaOylJ0MCkXuz2u/nGVV4Fz6G64+jxjgFNQHSt
BQdmo43mFKvuNsM6UnYnQAweIQ1pvhVKkQVwBbt+R/0OOflyFTfuvUhS1dG3pFvsaGk4fOrfNJhL
T/ng6tfxotyoN0q8xPHSTXfDtV4ulFdvXUfA0x1jwZtmLGKU5r/nVAeP/n0UOuKdceyiBVcuOXwM
wVNvuVgH4aTrP6jX5ncI0Af/8FE+NbiyHyOUPn0b3UWcrgXeWGZQTXZqW7sF0eZ4a+Q6bRIvDrq+
S+32m/2RL5pv1VJ3N1AD5WvlSPrkeqBSoAPwoKKi6NvpU/REShlpx/JJA/eCECHSgODjFh4KhzZ/
A0zOOrvDy6dFoN6NV0rmeteesWjlhxM5ymhV40sM/AESkmH7vROg20PmBucMmJyLDUr9SQAkycle
q1V+RYYCqpm48qtbREsztB1Hxy+XwyLcItbrgKmTcc3AZyQ9jlvFcBLJfUfv1ZmMKheNvJSeNmrj
dq8gnJQ9Ar5rJIiro/BNfAT3iG949YZEwwLxpBttndyID/42PliAOTARRDguOrbQ4B6yFbJeySq8
MV+EiVFlS09JvEDyenw3uOpFzKWlyPFsMvyRnMCk2+awDAsCN7ypYhs2CPoo2hOyDLxnLBAfpHsy
we2d/FgdsdtattfanvBzex3vdEdxedmXjeWoPDRH2yv76thelxtv9UqebdyP++KooBrp+GuBWVza
DnzeAJNipJP3PYqN9yBn29ZeoqpkD+kdWwDytBnp7LVl8FJvtJYbHxaIQm5fq7d+nxx7VwNivKL3
sZe36T6Q7XGJIL9D8n9xci07sRs7OiBhaLOJmx1OS2spO9F1vYHFmN/Hx/xeeA5vSW+9RfeWHd2j
AvmjeOwW+UazcxfJlfrFf5qS/a51j+YqOnAYIDBNSOe40pJW44majFeHJ6zyXYnUsryxRJepw7vr
8bbcT5qdm/gorDXX2Gv38HRcWDAr6xqs7dJ4QedTwG35oCOu9tI4soNKswMeQXSQCtRfBGVN2pLG
5QWZbmflr+iUbE47XofH6L7edz9wNFu1++INSauMyNez+OM5OYa3w8L7Ebyk35O1yJOgjtF22q45
WIi2pTb1511zSGVn2bxicHGjk4ijbkFvWWJ6L36kLhuKvTM8SKiT2PfWe/OK74q6iHfFTbI239SH
8mUgucpgxFHfypfom+p0x8h3+7t4F+/kB7R7r4sb9SFeYD5riytSsrbo4JDCCcAZONQ+S1AQLrFC
bW+sYRRtg+fppVsLuDpP1VuD3k1tF68qxUNI9my6kuRGWqdXNInb4oN3NXtAtG4z7qJl9TDufOqY
+ilDzPBA6xR/zO99/RRdAT/gX89X5Pa7hN8rchHjq6e8mhOi2yjaAJ/5nsMPCNz1E+v4mMLG1aWd
yRiFR6Pa7IaWCDrT2L327+N7dCd4pBsdhLGldkmmXx1WuOTWJp+J8I7TiEQ1qi37DebvfC3X+tZf
95ueH2Q49t/LF1Arla0sed9RQaZL/g1FS/R3H4WrcSkt/TVswyaS1miri4+d8oxz9MbfhJuerJvd
FstxoWxxvjxAg1oYt8nHQNeucgPrO9LJBUAmUrtWfx0/mYaNqERwM9yKK+Nq3DfDTXwod3QpNORp
Klt8yRxr0a6964/wBkxPA+08JmnodnSVt9FVeDM+9XMFONcSZLGpVCA/VA/Zh2/z9LlzNAnZEZ1h
NHapP2gG37sDsqXqY71J3X5Dpt58q6+KrfWenJCVcbpbDLzNN0rlS/Cs7dsrPJ+56nEPR7a6bWuc
jh1+9/bOeBIfyqsYwMq4Sm6m/sGr9F68colR7oaai3LJsB+faBDb95GfEeM1IDo4ooJjIS92QJ7b
HRYCrmH2sB0W7+2aHh5jzVvlCDbP9qkrcIdblFfUpTSTr2Ny6IZV9XC6oso7XXUHniuWSg72RDgP
2tKVvEUO2KYL5Eiv4uaELcHeWpigguBfsTBfFG667qlu8By7ElfiMVvXtYuD91O5hBdFvMoOqMYe
/fV74OYLDbVG2rT+Rt+jNkuDF11x3X2xkKgkRadfMhp7wt7Sfze+jy9YuGjfpRftyqTtxnroCIp1
p2/qXVA51i2+lJ2xaLBBwgfomu4gcRhe2gfEKameyw1sQBfSw525Klb0UDny6hpZ0lv6FN2HOd29
v2132QpxxY+WemKdrCuncKR1tIzuwhsMlXbpsrtFE9+RnmRegRg8hys/tHyZN3yz3iOxRX5A9UMJ
UY9diI/D2/CWX5f38S2WifuUWtD4Zl0F9zAJr0qsGjeIYa6So3kjLvDTe3mPXOG237V8zsp6+k8H
xNbZ6Ovrj/Lb6VrQEBu2u9O6AIkEhuQZ9DjySTFdKAcV1WczONDSiI+VtzfrJf3irb6NF1BiCe9u
GC/cREv8R0mgpLb8YEn2aUk9nXWb/t7fqijauynsSHMxGh/iEDqmfxPrA7/iWLvGfY1Dtutvdd4j
kL732a31xEW8+ys6+FHULmd+ZgwjBwl7Q2FsxPhojrjNanMXob3zsgq7BVPWiRUgnDQTU+fSTFyd
S+dolCk1y6yLbhiFEH+aeaHzZI5EXWbnkj9zJjtFBS1FKGq+HlM8bZvAyjHeke7ibuw3AZrzhdfl
GwUhTamujI3U0RdsQxSsX1uCOaCvlpO6Y9HK4XrA0G9r8lVPWlOh0K0liKVrUfSvZGLyq/KE1u88
mbAZIK82fgE2cibLz6WqUso1SAe8d8gCVNEU1Z8p1wSAJh7UxJQHVhHSCnRUl6cq26TIVMuhSQTT
fPDNMlmMvkKEJMXDYiw0EB0KA94xIp80KMV1qRIbDHUiDtK0qJ/oJ0GAHXE9xO9SrRN9kZFhDuhR
50gdL7O+nzrlCdi502HIdbpB0xUT1ZrY6pEIXTwG7Fh7eYjgaHaUFYUKtxCuCNSuS788UXFyTYqv
lLaWPfUtjKYmHpIzy/xMfZ/5w02vE9IIkRxM5pDuHOid47pzyZiTdV1R7BLPB8H2L8rwMHFQvtCI
cwG1gjLwlz6G4oRUZq2rSfWqnSbz7DwRcwJXbccIbI6DzpNcQPh4MRd1z7up8RheznHZc6xWHmW4
+kXItAt0YQ1sBMCXgShCP0XKh3+VoImhazEtmydfZuft5t1iIYcflMA1lsyMQHf1EYvVh9ibMLMN
KoC44VMVaWdwV95JtSyjW3Y81RMTfua/IkNQwoRR+lWUjcfE23SNH7lyo1ATTXoTIBSR4Zp0JOZS
bFo7PAtiFzjFdSbqqbQA7Flskag1WuyWmiuw1NKyxWd1O8qQjAui6sRI9UdDNpvNeW5egRKNAUKa
mP2nhfN+5/m52PYLKwUzo4xkHjQqfBk6/bb2S+LHlaYF5Mbm8rx4nqTkKregsFEHmzadZy9ri8oj
4opl6Jfl56MoTVmOzmWV3qU3JtYlS1BkitOKoeS0g6gdQossKGiGAbQikU2vV3Ue7yRgkfFuC2qL
TY7Uv2QnrVxllrq5rJtL/iRzYY4TC3LeQdGLSlzMq+YJDnn8aGoFAjrLW9mdN5p3InqN6gKm3CQK
p/P1+DTA0ZsPdVl6np93mHedN42MSVZjLl6Od95yXnjZ/bLP+fBfN0dRO12W5aTR/sd1XDbpjLJ0
oENkqElyl18O/fXKPs3/9souxy00/KVlKyLzPD23+dSfrv7T3Z2L857e5Rl/OtO5OG9wvkGrYZyJ
+QLkr39d85cLv6yYz2xUk77gvPDTmS/P48vNzBv+6Qoupxhfx1p9IE33Uk0tyaxpNvPW5smXZV9m
f7cJOQDiWl8OI80KpZfN59Jlm/mw2awretnmsvp3y76eZj7El8OetzGU8bZG1mE5k+2QLqHKQoc+
WxVV9FNQb2pv57UzPXGWaptnsQsluThT+eY15llvb9r8XJyXZsSaZCRXVr87xLzFPLkcZp79dDX/
dr/Llfz1YebtLpvMx7ssg6UdLP4He/T/wruz4Gx9woa5b/XbP87Gdce35OO//8sNq7oMv9X/yH78
A8G0JnkPf7GhO+//BwEPfTPQRJapmmf+HQS4Pwh4xj8lCXaeISqKDtpIvLjQKSaqaKoF006RTFM1
dFb9gUQy/4lkviKzkpwyllj6f4ZE+hWHpFoiOClVASSlaooOJOlXRN0gpbEUDKReBAtxdew1/B/a
yLjIX4pwmKQEthxD68g0XQ8fLnT5qvauEQNEl77LUOgqfH5Dutx+Eq277rrL8aq9qotniaFeHV5/
esy/gR/yPf3magEfSnAGLWBT0gTS+4T/yzQd9xLT52p7MPaoatpVkl/jkweEXX0erHxftfECn15C
emshEW8NNCvy8TiY7boQ6nc5IVCrAjhGKdsnqqyevEOIEFin6Jth8lUgCT6ZuDeM2KwrQ/mo8gHK
GClf74rD4Apnx7jpQS28ng434CXiTcvYIi5h7hTZt2kb2Bs25lbudDokPtad5ZFmJU7CqWpsMHJl
b072oSyaNpkOWeQSsHvVNvNuOR2q0+hdm81CzL+pHP2Piyqgw03XNF3gfMFIz2QiOTIjIewR2CGH
8+HGeJ3uejnbZgIsC9xKMKGZygXlydoHsgmnJlrgM5oyxatpm2DyWII8gfvPtFpNE1K/7DJtirGt
F8GiwZnLrHEHgKpFCrZo+b8k5cDeamitxcTDpqgAzswxwix1iwD1R+JoBfsW2C74A6wo4vmJdZgO
J0e7pq3WKsOBaYs47G4KtgZ4H+MdxM9RY5tjwgCLyfWrV1q1U6dwbrWOUw7AOebr4uSFhEzCz1ud
zgchyDYsaUWCo0jb9bQKFuT8t19r4nsFRkEuGoZE3ADHUfPG9oRwNT2e6d6nk8/LhWhRpPFyKk+P
0JvKrKvwNbYyN4rvRS5tUNJHVUT8qAxQwT5BnsDLZpUQpW5Q/PHBAOuU2+w6ku+BTbtiyOtQb0MG
sTqiCtPstHGFhjH0MoZoBIgEeq2nxFGncWiUkNIiMs9ybyyJp3p0jl/xkF9Nx63idhnGhBI53HQI
mbJVGxCdQme6Kl2WnD92NeXaKSKIlgTvQyJgHuVpXTEdloTIFAHAl1gNazuU6jvx1C4Tdp+uYNoN
uJxuvUgKJsu6t26LYdmifmZHbfaWRJINzNFRdULfBeOtfC8TfBYhGb61feKUTXzbCyBLfGDzuAS/
xlWyOEm6bQ3KtZecHrtcJ0itwR3Ds8OvjF01GAd6+s7o459BVM4I5EMDHd9NQY/YmDB3NYJEEPru
4/RZrkjSMi4nThzBbhrE7luq+m4SkBnB1xm+kxRcQ9ZdIHzBe9YslK6+Yazq5BhJNyjhhrFyRSX2
P/jdn03h3+B3JUmcwOH/nry+RGg0/P5Lu/lzn58Npyn+U6Tx00VFAyYI3vaPZtM0/klLqmuTbChy
ocpEKf/JW1fQGRUB6pu6LOri2fL1Z7Mpq/8EB0w7DCLYAFuMcOj/+d/f+v/lf2Q/W57qy/xnIPzk
R/sZvqvyKmuqokpollIUpS9AeLBTeNTlWbNm1FADJMGHRYiyaFflxVXdt0hhnYJgFSZCjKe2yBck
T76kBaPa/FrNMSaTG8zm8Qyhwi+Rb9DKlMQ6leTJp+VpUpx1pPZQaQUxCjEtVlaAP86n5/2b1hR6
/+db0CbOPYIAGNnCytdhvv7alhbA2ax27HFB5qdyqgZirjD5QnqouqUycKERf6XGMr4bmXD6m3N/
JRKcT27BlBAN9CfA4f56ckRzWiBQWr0qi2BptvTTTwqstyFYnGSpsxvPv8p1Gp+4SB1PCZszrP6X
3/Pz7/fb8/OzWYpu8I6pkyru547EKPVxTvtZrxKzulbULnalDg2vKtVJM/sEseMNpkDU1Al2IhoR
3r9+9tKX92e+f4W7V3m9Eao1v9x/39ZNfNJ4+JpWB6CQ2lu/pElXBk2iw0XiTlFq3zXM8FsJN8bp
hoF0BXRC+EqJQpIhL4W/eSS/vyIon9PHJeFb8OsTqSHBeUpe1yshI9ggRX2wSOnF7f/mxr/04Lhx
TeZzQaUXhL9iGl9OU/mmUrUFTo79KGXuYGbIBfQ61nteh1tD7W9FP/WOY0WGTG6ldYNZ5rVR4jV/
Mgp5nyvAoU69julrqJr/GcNjvjR626KsoGsh6ur0hD51LjXio0og1c2qKr4bHhRKXQi+qYqFZjxm
Zir2UrpHsPqvH8ifH7smy7IFP8mEb0Ct9etJvQAapKlkWBVhtuFgZHQid2Vli78+y++eukyH2TIN
0aKjP63/dGuiWckYiMbcmo+AwWhyG2WmI7OgACD761NNb+4nnsz8FD+f6ssPrKsiYq3aqVmZA2HX
5oRcWhN9zyOs+xRDreyBHkEYDIe/PusXL21tPq1pMCRSTN3iBf5SIQ9BDJOw44OWDbGBM1CnGBuL
uzo0kuWYk9poyVJEQ3PI8+6+NtRoMRTtmqrBsnMB6Ft70pRFFwkrzFnldYyeOdctL1udetds2g5X
5nhfaL1ot43VLugs/ih9IEyCJx+8ASGItPR/VGhNrIf4ujQzZOVjDUfPQQ73pJ38+kZqBBKfWrj+
mzufHuiXB64QaUXjRTMN+U+vrVn5upzVfLgnuY6XUh/eKHWK753PXQlBe1NP/buuFQC+WPcgB5G9
VofrLm0Nt++1yfTp7lTVBV1O8ieNgZOsCfVCQX/V9UO6Yy0vi9y2MDfKsXBOWnY0jXGdAxIoCrQf
RlnZM7iMDn31LUxS8B1mJ669Z9jCkS1HzV6Qo6e/vmVJ+nPbpSkibddUWWHyPjfPn97nyDrp8aid
6hVx02TRNCMsvOijz6CdVd3DGGUxjEeTrKSm9et04HEI2o/Bqo5iHS7zMRL2fvY9jfkrii8yAqdu
mUsvgQfsKFQyUvWatNQbLXOUWl/6ysm4txrgLeJ7JJjBQ9LXsGONSf20aBjFUJvVbTI4qiciBlMn
u8SqkN0UWIcz2E3fmjdWlj/UzV6K0TpBBxffReMg16K0wfJI7XfR6AMpDAx5gllvcQ+78fPuwWx3
cQ+9OUua0M3UO4byD6Z2uisjTVtbuoBCQ9os6tb0nAyd2zhFEVoVDABbuQIYvKMdVcNHZDlMCWBn
DQ3c9B+UKEQNpr0CtoygF9Q5c+i+DbmcO0KeDgvJBxU74vNjAKgzrw10HxNh3ebNvSpqNa589RX+
rbu4UpNlnz8UIfC0QYUenrWnrSpiwxyNmBcPWok5YyvcSplhgd38FpTat8worzX1Xs9QNkkK7VWW
dPBZ6rORBCCCrH6TSJgKeQa5ttrkIGXbPOg+dsuRVoYwS2HhU1+Byy3rq1Mw/M1b9eeKy6QaUWSq
Yrp3hvGlBukrX8OEiu+oQdw4T/qV2cYCoNH+3utLMsvgZ71Tmv5N/f/bs2q0upo4RXOsL2e1St4O
a4xpdklyKt1Nk51+NIj/9KPwUKrxU2zpz3/z9UxNyq8VhqmhEWXAcLMsXZW/NDn4ybepgP3yqlTb
GiHYhLotuiuFGo+SN20yTLNEIKSMQHNt/JsQzp8/XJJh8tQ9t6wp7PWljfUbrY0w2+Z2jew5LzGM
GmRho46xsMxrqMb12hC+C52R/M1jlr7w7WgfOLGqm/RzFUXhUfNQPtUYCaYAcIl5zmpjHC2+sIWS
JMC2/KHfwCN+SxgzOFoLTuQUjMeKytPG/eRNB3CsMdz8m5/gz60+V2NKkilrhvR/KTuv5raRcNv+
IlQhNcKrCCaRVLCS7ReUHAQ0UiM2wq8/C/StO2c8vjN1X1gkPSNRJAh8Ye+1oXD99mpg8SyWV4fd
fpqogjAeoiSu822Y4GIog5lv5thZd0Q1a8yl6p4BUYSdKNuW6fisPLzwAkrCv78m+08fDfWwJQJL
OBbjyL+/Q02jAM9oH90uHLFNURjbeqXdgdZ9JabtQ5OijoZHxTdYZBOue8VbSYr47MfmuSusL/ma
0nzAo38LPZKh2WC5kDJqiF29HfVm8mxl9qWXJhCfzNL7CSFrHyM1XWFXbjxt19S4/3ibr2XN70d6
CL+MjtAJ6dV+q0US1zCMOHXwbrhLuIcenwx3lh+X2wrAIzJLkMo6A8ypHbdEQzLlh6VjcFmI9Ytf
0q11pvduE9iK9LrqNnkXjXXdR17YhduldCJ/LIqdKeC15EnsHAc3eDZt5W8TL12iyQU13YbnEMTE
QSj+4AR5q8NldYIcnvAeYQEt/6P6Wi2q//hy0xkzIcWqzels/ff/dZzHVhuWc4D6Wufdpk8RMCLZ
99PVSNVYZ92j1ROpe0xHo9gMFTB9lX5k0ohESsGvB9c4UJ4zLoknL6IBJM7ecbEf6Jm0vkx9LqcG
+d3azPawfPrimxGML21aBLcFkRBb+B7UP54TlXULbUlABRB27aAIz1mmjMm2jlEUpnJ+X7pyRb67
7aaISUK0ze5pVN6Pfz+mr1XfPw6A//Vu/PY9G/tidBM1d/tkIPl2LuZ2Yy8W9hSWPlDng5KEeS6j
I9siz9LZyh8CoOqLF5319//+WsSfzvQU4FykOQtZ/u+nvmDWuGXE0BF17uv96AYYPuz8bYhD5AjW
fJZCr+h7TDBtknBCKKz7clL5vU/mUegWh4UXfo6VyVtahz2t6nzywxUMtRgL7hFqnKxqNhghvwmb
HyIb9d5bgz6GCVvtuPGCiDfjmR/73AZDFi1+XGxSrZB7AanZloH8KKp+3sS+jVRexDtRep/LWrQ3
ZKjPqPVjordYh89YFVKbU1TgBGWEBzvcTeHAhNp8c9z43fLVC4Ygru11uPX75m1AZes0qTzLhulg
m/wIrKz4Fefz/2zn/9neMCcCO+dSA3smI42/H/TCZhsZZ5xOAzd/h86s4Oixo1ALNf2/f4p/OEni
HSdYhkaZn2quH/L/+np1Re6BAsPQXCfVR1Y3m9Kv8aiphwDeOuHoxKaXwMxcorf//Rf/oeTlb4S3
aIcuM1RIF3//zU0Ms82PBafnSmwHneHeCSb3mPfdd9sBeLYEMd6goUeej0JcJKbcljOdPGl1sHYK
FdV+8MMVg8SNMhFmmLYZCdG72LPS/zjt/uFAJ+nHJm/Oobigsf37K+0JdrABLXX7Kk1CSGREOmbv
2iweJsxEpZQfna/+a5h1LVp++6Yz8SNHCAO/I7zfr6ihNrpJSr5dlh7u8PFjNjEigHbR4vnnJIhx
K3pdvTNCJGh98smOg6PdQZlj94twS7kPk0MIepoi/m5jCs1Fzs/SAj5i/FcJ9M9+jQ9ScOkEyem7
/yBeyqHXItWck8ZA9ZFZ+yjLyKoGWphLKFnZx78fOH88YmmRIHUybmPS9/dPwwuzPCmHqds71WXs
7Yvr8lvtyrvj5OwQH4LtJVwmbIT/dcDCUfj9SsSijmIaYgh/buD+/RdnnZUoy627fbn0b+PsPlo+
3SG0lnyTTu097QqyavrPfEqxDGF1vslWuas26MNRUG0CgmHwRemdCcxzWSA9//sbY/3prGH5NI8m
X+ZA/H7WGOcBAkuX840y3HfOKppGhjCFvO4u9I0/U0l1rN1g59n0a/78VLNQiN0FXkvLvpGz2Icz
8xb++6ty//R5USHzSdHdBu7vB3Kf6Nh2KhOGJzKpnVnO6dEALVl0S0aEMMVr14fhJmP7s0u0SWZ0
Uh9rmyEiLky8dRiPbCGfnGn6CfRgfBqgLqZx190l1Sk0nOXUBOndwpnm3IQNcuhYVCASfPOu4roQ
ZtalDyzQZSE8rqXmMlFpSjhpziSFeKF+65oL3nrcNxMTnmPX9+/FJD4vQ6GOhpP5r3aT/Fgauc21
le7HKp0QTXNZc9qlPq8Z0Q01wL+/YX94v+DRAu3gnEgtbf12fKdGIGdRec1eJwJXnsy2BHCRkVcN
6UYN4lmmw6NntB/Z+J9D7D/UWqB1XT80yS0Lgt+H2LB6GPe3fgNZrfAPmTm4B2nE5A3FDlpo5VnH
sUXSp8uREBrmm47TCBIInP//nopeSqAfWLcR/7gy1NAY+zpwm30u5/vWLbFA5Sb5nmOlWJpZ71NQ
AU1T1Tlz7e4/Dtc/DNLBCztMc2lifGb5v33L7SVOMlhvzb73Z3ila3ZGoL5ldZKcywSdojTCapMs
5Oho4l3TJv2Pb/EfzjLo+LzQhcxjuSL87eOnUqr6MBXNHp0anuDwiP4/C7ruBtybjUH4P/9iWqE/
9JLUlCYhc8TMwdT8rdwIclcNyWLxO3UZflM2zoSx7r2HiaHNTvbtU1HpIrKmJnw2RGByGMY/YOml
J5+YsH0yxeFDZrxXGVbloZwxlUhJVPHoJA+D3cO9Q4tPfioGKT+VuMId4yWIu009twKMZpefjXzy
QVv2q/qifrLT4q2bNY7drs3e+yncOcSGPXYF2g3HUYIroEnbW014+/p6xC5XJofSnpy33HW/aS8l
TdOe8P7QE10Sa/1BrhW/5z7GRr2xbNP8xDTHeHZjykh/FK9rHuqR8Vd8iWXBth4E54MwdftI7jJa
1tF5ZLHRvPSAMnE+ykl7b4HzOixW9lMz129H+6Yd5LNPB/GoRmGscGOAxmW1WiXTOPyU+eF8kyTz
KR3kw7LM1mtXWRLBgxN+jrus2ju+YkRku+59FRavVDLDkUyC5W6yzZOoB+u278OvNEH5pbam7Bws
aPm5Qlav05w9m20CF3lcwl1o9fOXlLqtnPvp3YW8wLnDzqN+QXqem8W4medBPWXS/26n9fLdzC0i
q4svfSmNXWW78jL7g2Qp3f+o527cQOAtlpugxOJd1nKh34PgjgyCDqwvljaSOVb/zCqJXZIaVlix
5klB6jyzcnvrjWzYW+uj61N+SiDoErtl5Ji+vOPKLu96RY71zJjk+pQV1OK2D+x9sWLQsvVGkZX0
6971uTifok6vOUpTsMtyR5wZPXrn672/bsYyYfU/MpMLRF3uAK9y2bOVBH02y0viYuMaIQdtkzhX
p3Qy0eOHRq9AmrVfJ0/RvSzot2WCWPt6bylxhBQFIm1Sh5d7Q7XLPcYfWxE3f32Gzd98L4vMPQRL
flCtdyYCVjz8ddNUw0ZSq9z5ZZdGossnqEU0591cTdS4tfsy5ag5er9EAzCQdzTGLuRIWqrbUDev
M5/ALvX9BH2BiJ/cQO2subLejFSpU5fSyxiUyWZdG58gLWJPUM2jLvz+AuXDeLBgUSyh7PfxZDiR
SET8nKQ5jtgOuNf1YUmJf5lhKpI+d2y1URo3k5+PD5QJ7TgXxk2fyeGhyyPfJJUJKeJjU4Ri1aQU
R103MfEOntplppc9ukpnjwyY9Haa5RIts8f43dPpyTGlPhFFkG0g/IavxZwV+1rV/rav7PjVyzoD
mgP25nIJ9p03La+zixUyS/RyqYx4eUUEgkzYCh9Ls21fy6/F+qTbpcVxGiq+DLW/b2hfXhJyFp48
XD6tbzUvzdw2UHVQ39aLg+lEDazoaInvvU4699d7lK7j6h30ya7YWWNPjZTNTnv2m8Xf+U3+9Qo6
9AOcWGVaeBzfKIn6WN0hAsGRaPXtXlhpVPK3vKwzSuQq+JlSkehdVjnWk1lWOS7eh0HV3TZc+LND
HYcvOq0wXE+Bv3dyfjG0pyKarLG+GLO9nOAe7Dr7ZLVjTlrVgChe6+FrMrmf9TCeYLFW995oO3eq
4zhRdjBFSP77SzdCqfPq9EfqgXu13UQwgzCbnUpEudVAN+mo+/JpKYfHOZiw62VBhYAETrUxGd1n
Mb3CyC9hFrpbQDcMjolx3sdlE3wZ0tsGsv1X9r/TjkT2/tAZSf5Z4Ajs1uc9hyq3qJFa64nTqhOo
7sVzjXljw9c6DCko3XbJXqtZfuVEUnzFIsF/nj9ltmofAisHHYGhJpHl6zSMw6MTyEs6v9ZuYz1D
2VT3QTm9JEMbvxBSluO/Nb5fHxWulJeqwyxTxsqOxsrg02D2+shFBhKxFz9BaIyf5h6fs0oX91Sw
Ao3qzG4PTgWBYmG4dKhta34JYw8XnQRJYftqfoGrCobaN79NI1qfRmXd0zCl1iV05acWwdZTv95Y
E/ODScFngiaCr1YLxs5VON6OFWauZn2YDT3GpAqf5mh+DUtyRZtg8g+jF36enCqnX/P4Ltr4BA3X
P1hJLr91P/mgR3zW48DFJ3AfYs+nHxdRW3TijrVceVMRX7cPmp41xdg2W0543lkYAV6tXqbRJJP5
Pgma+f56T6cUMiovNmIxQJSQ/PnQTl3+MJG4ee8Vr2GDOLLUImQ0ltgnUzvWqUbwdeM3/hJ5hodH
adVNhk24HMK59E8O87W8Tu/8GehCYuX1ya0RIMIqDPfjnGE3EdWOFW33aEv4xA7hiafGDupT6bkc
pf6S3l8vdsrlX9NspNGPzeXueiPYG1h5iC2tIyXQDZttkFj20Y3j90X2Jy/ty23W/FSG/u7FFtcc
5mz8AaeQ/JqBkM0dHXUYKX/aSrdPTpYJKFVUVgbOo7y15wVMXIaf05VbQ4d7x6l/yDz/lOexw253
3iWL/GnM7R5k5o0wRndbdS6vgrpPT91W+cFhgRh5o+Ps3KXdW7/SLez2R6bPLtdxGpjN1Ltf4Ad/
Mo25iBh/PVLOR9WEJMXPba75WiRRQw1plO45GPo3e+4flnHdKtf3hZ+sV102S7GLkgQnr5+/BXZ8
cBfx3bbTvdth+rFBGoWc1mB0aEJt7ODH0k9Y1wkbNRIorIMf4KMrrM1k9vWGVahEv6f01h9APhhY
T2iGsltLLa/D7D1Aj1uA6OP/bZejMwM5qG7cgZapqLGdEVhzk03wg6oFroKxnbUNgsKLRMHK0Z9/
0nE+1g771dlvwV7ULhPIcnZ42yhZBX9WXVErm9j9+xXaUL/keaM3XiY+ZS6WuKFzycrVMVWBYF4b
l2bUyeB7YBUYWmWZ3ixF/1iF8SdvXprImGZr32VUJqRXrUNGfzMyjWtUcF9kA664ZewJ7yuPfUdo
kuOB0KmMezlN73LxdkItVmS2M3+QY32tavOOUQnE7WBfmXbkL/SeYbf8SEeMpwqfGeBaa8M1SW8a
A85L2wL4nY2GFABQEShCFBpX58Fs4bB2osg22srgw3+2h+Bu7hD+aMGhmpdFvbXzrENC2tyNvlHt
zMlqCaDV2GCIfiR9wb4TBn1E1dYSMagdnmasQLbr/zR6yLIqcD6MyjE3gVDOTb6Ed7leHs0upENG
BX0Te97WtQ2QSFWfwGgA9c7gn9icFLeqlsawnX2WFt5y8VON/yxNwXs7IFtHdbYt+UJmFw76Stwy
CfxYSUcJOtluKH8GWfbhdLhlR8DhIEIsAyd1u8tLPmNXd6+kOn5trBqBQYvT7JN7Lw2W0UlI0sE4
TtFEkOaNtIH0B5iX4e6AhM36UxjsCK6sIyIQiouOk91ie++oOHCj41jZtR6W8mbQXHYtL8Ixh5N3
7s9OBk8qM6fPwjKMvT+O922tnUiy+YSOPJ4GxXWp1v6xtGW7J3EepIK5HLtm+F5xAczqWT72c3uv
M2y4g0z9qGrq6ZSP83S63utWBDlYryPOxAvjHHc/LkkNJNdRJ+nT5jJnFFZdn4rANZCCpKewatRN
Y/rtluwBjPsmM+MgqyJdJu0pGJIWlUFHYpUSjOCvTw6Z05zqPjk70xjA9x+ak2W0TBRryCtmmDcn
vHwKyfpY23sw1Rd//YWNO9e/MMilRfBiDmRDTS2DceUGm+trT8up2jk+/vZEyVOWTPLk0btDlu6G
SLcarkicmBGpAN1JIHtF3rfKPtpp2WoZ3Kk8P9gJnKguLr/ppK62fpJjytWDOg3rm5BnLBfQxQq2
KMZwSoU/H9Qs9inL9nKyx2MJYpsl0Pof0ATeBi3+b8frjCgIh8NcIxsZx9iEaGF3p+sNe8Gd39nh
ocUvOxEJe2x74SJRK4tqU6Ts/5s2qE5SGG+tEY+7bn10fYoW/CwrP9suLQEpqqlOC5rYUzAtgOoo
lpwBYRmDKIAbHrwAFS+EyWbru9x0nYosMHknXl51XGK+84S3HLPVPp+axQlHW3HK13vWCKNKpD2y
7OFzoGO141F8e71RC+42t7JeqyJB+dyC2rg+nxUhp8rr3VFkW8Z04I6qOTnNeQ7Nf70XpsvBkB5d
0OjuOhdkqaz13m8bmEC6bd7Supt2vx4aaQhAwRyGjetAF3VSujwiyUjjyE7Xm9kQ8jSpt0Il5a+n
g94Nbiova6NxqYtq17uwykQXIwAcBuO2bXCb0phur3QzZ8DRlyf6zskJSEn97gJJFc5ZwA7NHNl4
cl0je2OIit4xDhaf+E1dyvxg0cGBriYMeSkMyGhmcCmYWF2KCVBbFpog5Y3a5ktOIKjq/HaXpD+X
wIpPDPnabZFjdWurY+Y15k7EgubaCW5nI1xIVyfIxGX3YDT0qkVufh8HMvuIaIXIZ4Y/ZrsnQhfo
Wh5Ljqa+2gCOTwmYXOmOxDPgeLreXaSrutPVXuxdn0WfjWVCr+6nv0zHorGyrRMzqjBma7uYZnq4
mpGdtAIydv3vTA9UFoKT9edfb64//nrPXB3MWYgn4vrw1+/5dXv9X5VhVZtyIMr515PX/6q+vtzr
3V+PWx8J/ppy/Ndrm64v/vrPv14Jkdpvwl5AvFzRff/3j0jxCmynyX1Ttia19/qvuSEOnZi4TCf1
/0kiv94rQPT/Cib/6x+uz/318HoPKUexQ5b/cn10vRmTNd78yqa/PvaTjujuKb2/PoWrcNm20CO7
vqJVDmJ1U4ZQMK8P/7q5GqF/GaOvd68uaHfNxQsK51ZZ1OJpA/EpJMglalVz1uaKX0ITGdWL6HZ5
n5X7qbTiqJ58yBXrLnDKZlgebv8xZVa/mRJLrJmA37kQYQ3m5LzP2/RIWN8CrG9wHvrZ6sjJrqaL
F9CJA4jdleQP37Qdlgq3RnU/IrCy8/EnKQTmfklhN3jBwvw+Mga2vdL8FtC63KeMOuizn0r/CxUb
bD1O5HhxFwhEJeQV0+Xc4+XFz27q71phPyJYQfY5ySKK0/hNMbG/MbzF2JmL/zX0HwA64/ZuvsVT
UtzGM/YN0iDo/uP+pcho6QYiVjLtyX2p5DFtF29vhuKp6hEXVUtzoLV6WGZnJ0NNkFMSxzcjwxPH
6s9FW/SbYDDnTYjaz/FiIEuEgjkjS2CpwqjVVbvRftmShtF8k0+jbh6lG+OXchzqp+TBUdODnamP
3hXQ2vCfcP38qbUV79OexiNw+kh3LvGKDV0FRJV4QmFBY8ewiBkLE7GWCqmnKTX01lIqOJdO/WXC
6WxWn+K8GfdtggGLYWT4QCbRN11lKTn3zY86GZ6Nvpm3gznWG1lNpyQDXpjtjLKFzRKsssTBjfCl
tFv803tfVeEpadEmSGojqxqNw2D/9KrYOqT6JUW+9SmBw3pTy/hsoE85WfNx1go1kmOeAXTW2zyE
/iQHJSMTmH40SGlxeb7L6h/KTcgcowXeWSIh4kQoaBASg4c21/TOpO1uSvDPxZyojQULxgb6yVjL
AqNjtMmhi5efaBzBSbhr4nsbnEo9gfQUenx0EJ7Jsn4ziro7+bBT2XUMVDvYrS6FrA9Cu+ZxziW2
rvLV4CWcBKMPqGlkUxHqNW0Xt3B3ys/iQ2fX73S3OmKHo/aJb+t76d2YAyVfBUhzXw99sqkmv400
600E6Q0bxdKnIVT07ozAym3LdIB/kM80NPNesia6ITqqO8X6ER1TSGVCbYDU4OS13ou28aiB05sN
8lWFGWVDaRwXBPUQ/Cr3WHpVfa5kzZWorKmDwbs5MfruhUkiqqj0i59BWysW6BtO1rbnnvlQF6DM
csug3dQiQZ0+Bp8nqwZV+S1XQ3vfxPssbrPNIuy7IWHC0E2GPOSmujMt1B9aWJz6U5hl2azLnSfg
MKJ9DaM0d7+Ohak3nUuAQCqp9zGZEelM+WvJN2dCXAqtVUSZonFKFUVqm1TEyDTFzjCKjumHBISk
xpExFmkzqh4ehF2025QfEjLnOg4DcEGzGzlqimA7VyS1FIF9V9ishXNCJqLEI9AzVpyYC/N91YDV
BsQxg3eHvo6JfrF8VKySDSW/GKr+GMbJhZWAiY5KHuiIh1yrXIgTE2HJ14j/P5x6G7J5+j2VYGUr
AfKllypKZehf0hF+ENmbDQ4x5JyiZSfN3O+MzimIagTbXDrdeOe203xolVr2WS/zKLbHH1IqiHIq
RwijQQ22zTTcyjxriErVxDIspXc06OYsFN+ETaT3idcARtAUYI5pv7rEg+1KfC1HZQ2CEsgID7OO
T82QjeQvZelTPzk/YnFR9V2XsccxtHDWSXD2sCgrvKTK2ZSLoDZr4Z1dv0WjA1q3max7P2lp4kJd
sqP0954zI8ukUL406824yVJX3PpV79/2gNn3RtOeu7DOL79ubM6NvRN+xE1KgcUSYmuGkFroN5ml
7v0mPasKmYqQRBGxDvRZATIcJMVJjOAyO4TzJxrKKbID9hdlEpOY5lSQ/0rOVGs1ae9FmxzDlsmK
LUv0CAbYux7SWuUDi5orctNlc+zjob2ZqnfXIvqldoB2jEFqR6+drrxdgQiL0Va8GdIg3ZFonyBz
5WxtzBmDoXA8uObwPldLevRjzc8qN0YcdluuK/aWZ7dBLettPQA8C9bUJtPvoX84OTA3MIeeTLrv
Y6m/21CyyLTgqgHuHF5tZVEnzj+V7UAXdfZzPnvMQoObqTXqMyrnvaaCfbDIdcroZcAtcUSCt0Bd
0y6fpZ24O0LG3pY+u6QxS41kLLM9uxyDww2jRzmoQ8LUa4fyqp2fu5izbJH2K54w+cKwUWwobtHu
gHU1pgXanxe2pyrfA2zcVz1wvnbgmxnyMx1Oj/cNb9+c3lOmjjv4yfDGfC+DWLIaJLMXRt6Yj8Ld
UDn34RKEKGv9gpG6hFtZj3djAlHQRGSxHcu1xwqK+TYsjI1vDNND2p16kmuV3Qf3ORVgUhjtY+vU
32UectC5Or9Mefc5bzIJ39VOd2rQO8HUbEudnGAHRRjXznWwa3Lrkrp0IYr4qlGN+clnmQ5k1LWi
JHGX3djqW6iK9nZmUg+fb5D3BCZuO0d/spYE/VzWwIpcLTG6ltZ2/oKlo/ykWSDhyKwgoFZVBWfb
0DsFxk0DDjpPaMSPOsl/jFZSbxzLc2/4TrDgKZxvRRHae3dsOccy6zpY7RJve3+E59q1R+Yy81Gs
gUFd6290X8dHo1ywSwbTN0OEzqnps/BMCHGyK9BUosayWbZNobohqaW/YxRgnvMC5BJpUQ+NSw8b
z/a9FaopuDEGlT08krQDMI/16iER2RrVY61oN2+yDzi32gcn/qRbp3yqiyQqssR+QKNQPaGNz3dB
BYfKGr60Q1w/iywbLlMqv/B1a557QOondCbVTRh/2DorP8tBNyezNoBVrg9RxpVR79n5raMVEKGC
GUMDqnmcRuvDkMUpqPttG05APoX/uZw7UF6sBpPUp1ed1XQf4MnD3gATz2CUJOIsO9h2M0ZESyxg
thGDiswtjwVuzc3MD9qHRrGDm/5VTPpYZIF+rL00uWNnetdPdfksi+HACMpCjlZ89AIYFLCUZOeW
5kfe32eI+M/N+I2BRHfJyf1mo4a0cgVSZyVEYjGQ+pfJ6Wha3cC3y8S+YRDOk7HMGlHA7EtEPey2
KDvnxiw4R44sSWheqiSWh2swZ0yZIjhwb037u8R5LWZNRl+RWFtXxjS4cf/VdtSdZ5fqTliMC+Oy
n46iW47ECu4miVkJvv7OqFPvQWdi786YylnaHnQ/fhKu6O/mrDW5gsCWqxUE5KTk6hqTz4h2L90T
dhOei4Yadqw+t3aKkZfhJarK8FDW9je/N51jmDmXyVnjbibQwuPQ7s2ZpOiCfROBnSQJDYF7Lqfk
J9Y6BqK+P27zbPEIBxr3hanAipFAvUuKfkDi7w1kx7lccOO5YJ4wuQdH7cjATW/Yo2RgTe3IkpZ4
lFKIGzMuISTWmbuzKyYiBiswhCbz1pOuszHHbjgspGYdkfIcl7SwoyIAXuhwphhbb+cwqoLqaNbH
NhfzjRfPr2ljEbmEYwGs3Rr4NpXhrgoAiE2drJ+sotx2HiNlhbplX3uwnFlUyZsEveN9yHgcwFE3
Rz6LN8vsjpyRJqQfoJ+6VqefAhc8AbLqToQ/LTfWRw0bVHQOUNdZUvSNcOZsuuxN7UqqhYDLqFm6
xtZ2h4uVG/OO6BKgj7TLp4V2FrkrWWSTkF9tRqxHNwi/JmOsL63YWmmWPiQTZpFiIP6URXtJceEz
Uanp7uhoiQhErO1MTXUe51uE0zR+GZA1PwXc40i5R4SJ4tybjnEOg63p/BkwVkjyav6QZY1/1zbe
BvHJ9GJ2QEBb482a2Mr47WM2N/HOcKbvM7XiuVI0ngzXzkEWL1uCy8m0cJ340LpvsRLxFme08dUb
f8R+5b1Z2fd6LuNtKKb57AY6OLbA4G0kzFzU8/SSVjhgLLd6Kaupu8R9bn3S43Od2xggkCVc4Hjl
d2XPmYRR/j5HcPJYpgPjoUJ6F13ciYBeLglQTQdl0lHZdv1jTAXzMRetf2cQyWhpgXjVc1CNBgbH
b814QQsiq/xywU203nRu0u9aH/IVZWN4F5qPrL3O5WweCOzID+2yPNdpn51ZUcyfWhcE1WLQa1yd
6sL93BBy/3i9YWx3yHL7Z60clndm4SNCXcOluxkzUDI/L3E2Xbge6E+uNm9TO/06MiZmaq3Z0BBI
TWx02F2WIS7pC4w2Qg3E2+pUj8rJrY3hDyOj4YEd+1I40ELQPoNwCI5UDDVTubglWTAaxC5Eu7h1
K2fe+p5Z7QZCes9O2m37PFhOFYPirbRNWOMmM0/T0KxzBOvmRpBjMcfjY45uZGRJ2RBAfMY7Ot2G
CeJtWY8/yVVo2Bkt7ha0wnQraFiVJCpepw222jIhUza1k51FzuVonfIiqZ8qITcNailMS+eZ3AAA
BumuFXUMJ0JQv8dg23sjTs6w/AlVdSRhuaAbKYU35Ex8ZvnOWcQlynfKsjLyiDq/dxQwcvYj4PaK
GBT5AFk/nVkGWeIbWlTjKNIaqqslb9EbtKfrjdGO4BUn3phayfKxnNUWTor1rPnG32a6G3ARmPp2
lsGXKk5+Gpg3HwrHQSpZQbtzmCfPsTNSMlb1dsnLMiLkdYhUC/Y/JDoR1jlU37ZsSE1bhuYg6pGI
Do/J3TxPzF7TdccPu1GIXZ9B1e5HqsNGBp+XbrkUQAFu4Ny1p8mX0H+n6jPG2J5DIpTb1LC+za5J
/TsX421PT7zPrKCJMq98tJehvSu1nO7jWJ3mGUDzXDpiV3EW2ldjTrarR3yo1aRvc0eWs9MX3dYx
EPDFQUYplI0EjjKRuBfJe2h/NL523kI1ouvzii/KwB86uVP2hbk62GsOsdEFiZebHmdvDH9jCiq+
d5x2l5bjc2ll7YUY3kWUcj94vUfCRxzCIfZXfmver0EMtvVcETIcxaHtbMaVBC/6wIOH0A/HLCdq
uSdz4244maX/MxjInUubWES2mJ9dr3SPQz/cBGaHWGFNXS4rGPR139N3BOgEBgRvSG16kg4NL2Fd
u/zwXFS4iuU43WOtuMYBclBGv2E/gfAdM0ifqHpHOhKUwcZHsk5XlPc5ohxEeMy1FsIaK+IZnXao
olxa70287SybSt9g7dfXpATUADfiUJFFNSuEBgQ61uhM90W8HHRV1zCiEb3nEBSDhO1nvfdc5X6M
5hH/CCQX2KexdB4My9K3cWMc1P9Qdl7NjSPdlv1FuAOTcBET80ASNKAoVyqpql4QKgfvEybx6+8C
qu+nr3tM3InoZpAUZYomM885e6+tF0Fe0LgyZ/o/TjTculL7Opfzj9ikF1IO4CmqRc1gZoRxqTX1
sIyuf2u0vLszaukdUFOVDDQZoraGcawsMw3Y79ePbrUHHNMdrflLVpscU9ywlcCeXdEeOqdt2epd
EMR+1pwtjlOpmoJ6quaztHDIO5GJ5JKWDGcJ9HWgH2XNNLesM2+XZ8mXdtDo1NLjp0hFz9MoSrnZ
uy+6RQEjz095pNxrbB8NAwTvQjLhwa1ofpm2L0EBpeZO1pV1iro15ZA9Kqxt+ZN+uH7yLFCdGKWn
YGLIVuT1O2My56SI6kAxg7WGU1AQm7DKU0e/ljYBuDNxhM8tzSU1M68dcC9ctVHCRK3kc5tDeB5y
ohKKQROfZPXumqIAwMe8T5bKWBEy9nlY63qNxtooU+ussPdCB8W1YNMKx3Ob0UZvOTmW7lui+R7t
xaY6tfoatNAssAuj2T2yGl55sWZ8DR21id5aD2NlhNjvAP0JHeSvQiTeYSPbYYQS+yTprTuBKudS
TuWj78r6rqoyOj991927LmdOR853LMLLbo5y/6FI6YOk9NbSrLV3cy9fOEHBkq0sxDJJfwEOmh0E
Xn6GnzGRFZ1/WvQSOcW889raPZDw3JF1u7wYTMrWjpQbGiYhB2KoFTU1T9zUKMp/B/iwjIyXNl9k
yAoXCuXkmG6m92EySUvNoAz3Fu29JBARvG2z5fgW18b3pJAFU47qZ0/RfpobEgK0+ldFGtUdEjvv
6NrZz8leW11mXJwzLPe2N9UHKEyk6XrRd9OsHqJs69vSyFYmc7I+wfw78K72Nd0hwSmx97PP/KWs
i34fywbWvZ1xkMVaCMalEqyz5S/mvBRZJceXaMnYt0eaRZ6W0Vho5pslv9HD2JPDm7+500XJzg1z
Qxp7w854dbyWqWhStgEG/tBfrPfOzfRjqickDjeORMhPUmg6goGssoECnaWEc+RTFf023K5+0oWt
UEN4XVA1WXZyYj6Zrg8qSLBu+FQbjY9tJLbWjbX0L3kxfZVFl15jqZ6aitDtrm3uCpwF+8ypmRAu
1MNejwxrglsT15wH0oJmkMrFj8igRSNyyas8EQTuTsR32HOxy0eSLmxP+15gJNbxtB5pObIfjMq7
zhb/PDHD7RVVKw8lwaWHmJHjg6+SM0Hv5WqwjQ+ijayTy7AlTyBQl0TmTMqoLwS0FwRn25jWxVdd
aR7xzmRmG+mUkgB/X9NksYiomTXtKTZsmBImVCrN7PkgF92b5UZTiLGvPjWLDrqb8dMsHAb6VguP
OAHvnQjpX7eLYrJ/NvTW6P2l7ZHmRXph1PIYeY24SzrrO2dK/UfRiSc70pP7RLXe0UjSmztCHWrT
0QhoCY3HKqL+wXHGC9xHBbWmAzusSN8yvyave5gJFLRvWbOOx2T8IpGzcmAqstCsykub90UY63F3
qWb7yapcAgdBnu6WvGW8t2fLSOJxV6Dz+CE5rg2d9xYVHYfzieDnORdAp30y45WyCOCozuXQkzHf
5y8NLaET4zIUHqPV3pdD98KhSl1mHcDXUhWvFWcklUjrMvqd3GEEDyI3p0xrwDVrKekrY07DlFzH
R8YzapdIMwk7nV10mCNqw5bgjLTPKQUWXBhGnIUtQIM7soGPq5A9qObYe+qTGhLy3OhHpfxvLsI1
Ml1jjOMz3gOsW8O+qOW5NWvrOqvY3vnUYjKj/ZaDRaDRMAGxt6hpllq/+YvBPug2pzJmFqNyjchq
Cl1Q3vmpr31KHfzlvMbR830RFc4x8wczEC2f8r4x6dAkVXQr9fmsz8IPC87Sl5EYQLzjPXons7hP
xkI7z/GRv4O6XMueVe1W6G1Ucu9jGUwy/BNmbBSnkjklI6i5vyyNoFTWbhlR4nvYdNnBMpbmIis5
HT0sXgePAG7sICMtTedLwWflsTRUx1EhuVQoqB7KRrsvVTdeSNvu7/04Bn3QkPZAnNw+IaE9tEty
wck2B4SAFi7J7xMphn1f2OldDgZ4r0ZpnrqqYLWq9IywSxZ+b6SadDVIsrU0zQt7x326xmXqbfNY
x9mDZdL0XQgdLLRsvPJigrnifRnEDWFNTT7c6Mq3+67tnE+Rw3Ai6cxPdcUZJZoQH405k6ExNb5X
WVM9pm4fjHUrvno0WgC+9vxJ+DuCqi2tV308y/GXbKR4aS1dPnqZfKl69FPUwyDSiNV6tYvkV+04
46+6pr9nKyJtOvSwtkYpnC7qDrCtdenNOb95pjgt/tx8ZRus0CDCE8+dOgkHq6M7Pij3nqDt+BjF
NfzkcTjERltcNEbpUWq+9Kn/nJQLbyKd6lzVVrPHIK2QLJbWvezYP6JM2g9js5CoAoigppX30K4X
Si8L3LLd/ChmQt71SRefF1TjoL/J2OKHUeOC1ZiKR9VY87mfm99lk7d7L3Nbh6IfQZFQ8+PkG/F9
p+sl44bnCgjuldaNe7Xpcx48zAy075Nsb+pVEmjx4B4ore1L23cpJgC8bUvDub9DS5txqEUHV8NQ
IPC7NycNH2+cfzNs4wF3snbCtpkczQ6RG8v9N9dYbE7ktbyk9bRGL3d5sJi5g4MqAVaH1+lTXi6/
G97fqTdWL8IfrHNLHb3L+SwvOjFz08zyA7gVzepCuD3pxPWt7FZhi/AGRqtLdF2zAJN0SUnmYepl
Gndxx3Cb3LQSAYn/JIu4fpicugvzkXcdjqH+6jmRfhtF1d+DO7vobf3JsjXazzhzLl7XcaCR9t50
OXEZfmx9hr78TLOfMCmPLHUsAjtVx9EnNMKvYvIAO+Yt2Q9OVDyZPR/42vLTg2sR66To5pE9UtP8
MzHozolZ3jGjpcZqxnPpG+o4ZNJ8qufNFAyxfyicuxl08P2gk5rNmnHoh9oMinUX0Qpat06corxD
2zQxwLKLpaYvOMjnWKv1Jz8Je+eE2ar4kdOe2juz3j/242Mti+KuwFxA4ZkbXxAmYuA2OlDhjBne
qBfH6RY1wvtqZbJm+sOmaND+4XToMl2CPUfPcniv5gzpotMIAin7b1QE+hVYs372UyvQsYO7k6qv
Ej05rwqLU16MyeM0Wy+1x1lPgMa82y48BlQgN4anjP2bEJnpyQBT78AICUXWoyLKjPQ6Kp9wpxa/
UU82HCXrxLuWi1hSb2vLNJ2LYTiNY25cWt/OniOEcY7eBi7rIgTAkQwtGhhn5cQTLZkynDRsgY1v
xa9dSts1LqHg86pXOBhbGtAir74VEQcRYB3pU1kN5qlnOvrKbBuZ3hOdPUfkD2aJ4K6UYeO5zWs5
rNUzdIFuPGvYhm4i1j9HDDR/11bLFujaj85Ap2/sdX5q5Fn3TIWecniNF09GKlBQog71UN7Xy5hy
fqJEr/NGv+n0+ldK4yeJQJnntUrfkpb2TuvhF5tUdxSGsqhojb3NIXQsx+bW5EV3KFFlMocimsPI
7OixK513L3bILXLGTyYJi12C4HbIq/kUOT1FW8Sv6UTxZCvPuzKnr5kETxl9kiI6VwXgn1Go8WnC
XTLhO/jidDQ+8zx9MnAbMigxnR2fSVweQMjVcHR60/k54FNwoiCv6U1tFxkR0PciFvoNGtMhPmjM
g74Uou2uTsEb3sgr/YvswHeOZeJdrQl539An7qnQxvLWpBnabdsePie8uWn25q+IqbIT7UNKqiV2
L00fQ0qc/Oa7YkSkUkO/SzLQBw3586FpLcAOaxiRFlnxV6u0fnhIhT73tHA4Ddjt3nXhYerNND8r
5dRXTUa/ZtpBz2mULcemQqjgb/2qCo1p1SQWsxvaVw5w/jtP/XZdbZ4PloWyE6iMsYdwN5xauboO
0swiUX1K9qk5WmEfjdbn1tD/uuk07HfQ4tSxK8bhrNfIwotqLi9qUms4WvxNDVb6uWie/cavX0cz
ip8na0JzkWVP/kRSLOADUvmiF7o66q63/ORaGr77lFdR8mpss4hhbsJxC23pnZekWO6kb7u0U3L1
QuYk2YWivXYFIgzKHOs6uViiYr9rvywRIyzMBU2IN5Mow46eg4+aDbDA4B9zIj6EjQi7WuXli93N
p74knCWdiureVvggK4tJrkJqHoyABY9Md1FU2j1JAXX5m1YD2RqmjoLBnKwLJ3I+Ehw2djN5jTSy
NZYZTrp7Xc7LcfCpZTlbq5vDgX/f1NPI+U4zzr4h5MO4UPI2RDe/KmYPcvCGZ/6w36rr/MOCPCQY
8mQ6V8jQdp0kOwzZtwyYajJgjTrnIUdRTIihHIfoOsYceMt++M3LSYNwTRwlZcA6ErS7bsWG9Uil
Kx4pKwcsP/a11Ow5kDMxOuJN2WX+QlJw98L5Ld4BGk1OdsP5aKqosadFLvf2TKNMKvdtsPThMxJb
Sly3VE+Mdox7MqsPQ+5mNywcNhNI9a1zpHHbLrTRYNiDB5L+BfcxJjt3rT+ePDITea2KELWe8RzZ
YToM+VPTR9Y1KmfWNIOyxnGtl8X4JH3NfDN+FP1w781+/JpoZKxBFHmbHVIvCtut8bcl08PQ9dND
6S13OGAjPwR5A6B0oW9wrBRH1AXjK2PiSj/2bddvRIOrnpOPm1k9qX9Naj4OonjPfLSXc9ZYb+ik
CB+LPsmRiiRzjJhAybG7JX314IpRe6BgQASUjPR4lqy7GrEW9g2vPNAU0qSM4SxGF4SiO36lsjAu
GMesKy07EoJmozz6M56ZrliqwEcHSuMkF85MqZqQrxZH7aHGO4fbrHtN6IoTmVm9F8JMPi/DoyOT
MsD4PwVLT4hLI59VY3iHWdTTDVJFONaWDTwu/hz7rX4dSil2ttKWA/uEd5pMMf4xXP6Pv8EW/rAw
f9SMp9I4kf+4+b9e6pL//uf6Pf96zEbP/Lh1g0xY90ie/p+POv2qV6Z2/88H/e0n89v/+utWFPff
bgQbz/tp+NWp51/9UMj/Yniuj/zvfvG/RzQ1wedhBP2/E00f8uI9qcu/IU3/+qa/kKa++A+BndSF
+Ah50rJ9zLJ/scDBpYIudRzXdk3dRBrCl/4LauquX8Ha7Hj/Gwvc+g8HrI0N71TAW7Bd7/8Lamro
/zBTcwduMjCBKFRZRPl1f/fsd4Crq5lM6FBLSWZch5STakLXRdZUsFBPhFc0yBv2TT6bh0H7lDOH
xt5K2GgCRqqCsHQl7sMh4ULQp1a5XDuapLAIsngiTQt1QcqGECGunM4KBsJppiq9Dtap0e2ceUSE
TLGT3+cW4cLS19OuRK5pectBKFbRxM+PwvG9cLFKHzp2DBkMQyLWQrJcG8d+bVjb9qgUkSrqmoOA
dXapvrn2caGJ/WySu62IqIGSpYFX5euUqBwvtqvo/OlIMLg61lr+6rPlh42K/7qIqYrDtSl6yG0s
U9tNBg+ooBYO9x8P3r6wXaTrd2zXtp+yXVO4PXa+XQUGATaHsvud9BONMKZl+0Uvyut2oRtDeUWK
4JxtAgSddTDtU8CFf66BOCmBRpBbyYofG668ROR0ZAtht17pE6zr+9rTAJ3tWEfM+Njvxx62mmfF
iL//dQGIKd07Tu7tFfyUchelo30Y/UTukCM019RJ79oIt39/Xzr2xHjSzE5VXhMn2JWP5uT9cDjF
7cZ2mQJHL74US1kw/2y+eR4zal+5T9GUdSQyO/So8M5d+5rBfRe7B8/Tvg4eAixr5DjYaoTzskKe
OfjcWZ6NYrmjnBNza95iaRq3GXwESCkZ8bTFJJlmBLnqicoJPsa3hm2A7vtgJHea+m1VRnUb/SKn
O0fwV1+dB1dcu8wa7iI1BNQt3+OJgjUFOorARzdvuFWwOXcyOlg4Rm5NZ68xohgp0mL8pIAWzLmv
7px58IPO7rVdrNnJzRw73p1yKY5T4ffnSVjnvqnKe5Hg4khW35o1xaPYGTnddxtb6Em02mkW6PE8
HUGcSTerciNxZ9G1rKeZ4m6u7TudEerJ9ZbX7Wt+QzyvrulBGZkjghMe4GSOdzE77WTwT7/RZ7Ju
NBqtm+yT11EzOZ+lyXH72rI+wElLpEq2e0j0BZRe1p2kkDA4OUzcMXxTd5OT8nzYuCxN7YfL9nlc
VGuEk7FkiCGGm7MF1vQir8Mss9AQOf3f7pu6rx0NllTGC7OApLxqJvNRpXXoBGIZ4kWUYc8vR0e1
Xt3u/Lio2P60El07CyCbsk/aiyH4zZlU1+0WMxfipPRKESXuegf6k6Cp0ihoMZvb8ec5XXDPK2Fe
azKX0YOF9syHpbWcR3QbOKcHFSJf1o7/ku6D/CDTTXYo57aIJKdiaOORqpeYlEiZZwajV37bEr0m
U43n2neAqZtI4rfArD9XG1TbHfCwM/Z7Mql/IHYYQzHMU2iuF1PxLmxeOcIdwOutcnJIJjwXo8SE
VsCjXO/i5IplwBBj0FlGhxqS9QcFv0PnGaU0ZTJHM7wKQdfm6K19uhphbmZdWDjZj3wexyCxzDbM
1ostYGq7tt03E+GdARc+9YaGMynCCQls7lxKJz03o08oeIP81o38d6vzSWz8l/x9KeN3I+1I3t2e
yWESTPFmbT+uNysMRSn67TM1bsuYaMG5awjMPKutB2k9XPkiodUjkf1acQ1FC7MWL6w7NqFVVcQJ
6a1zcRBUpuYS9nqlhzKzSsLepqNux+cUyHXBAfpYag5Y+Ux+tnBDh63nzUezrl6ciCc9HeFLlhod
FT2C1qyRYh/0NRxOB+HiYUqJcqNe9SEhLLQQK8IgoEvbqfazskb/kto0RyvSKG1aCqtB4N88CJuJ
4MOyMLUQmL0Uq3ut6QnErpkwwYnENGXbf13r6/pZ6gOzSqOswtQjYMuxU7YrtK50QId18yo4K/sR
qKbSlYrBkJxCrcunEDwUgh3aqYdYWipklPLDdF09sIdIHK2lf3KLMQrbqbfOCExV/9XG5GpAC2Cc
rwrGdeyi7t5koBhWPjyd2aDQSzznd+plXbA9ksaJxaQTHdr2aKpeRUIv8r4oQzdfMlP0JuLgbAuV
hWJcorxLWk6QClgOA08pDYSWeDOL56lFr/WPf/t2c4TlR6zyEt9Un3h/noY+G+nHMWjdnpTtQluf
Dnt27gpTfZ8qCoQlc6xQjMgx7Mak77T4emiWqbtD1rcvdN4d+foGRUGOkhgBSGf6REy0C+1DPKgh
mAfXqs+OZhw31wQ2nLvJrnP4txpmNVgswQDIhrwSstHTNUiuQ8qHKS3MjG4Odf3YUI2HyucUoI/J
J12yQAxlEwd+NnU7XBMUuPZ4+EhcW+aOBayuSM116b0GPoZMoGxAnHaSD0dYkgSf5Wl0LiADnpuu
OTCCrkMnRcn+cbHd1y/DE2MLedyWt+2CtlsTftzU1yUPwMQAAQMZelLH7K1Dc94+/TEabmZI60Kw
XdAz8PdlxNDOFvIuixn+Njr8HmdepznrhTQGAEeEkm1rULmwpCfUoczpyYZF/a7hdAyk0L9tv3db
b7e/5R83l0jXUCCsgnGPAyFjpUh6iJYa8nThBa5xwgU55Fi6ULvp4XbRawXulpJnBBkXQhC3bU+m
tH/jOZwDlGJA8AUi2KqZz2b1okUOLsxqfWcmIg7qD6eOv6U5CaeDCSVTuQeUTW+M2fylsZluJ8bR
nOKvRZsHGd+YekSi9NS2y761cpyOxG3PqxPILHCElYuC9bddFevt7SsfXzbIxxwG6/Lxte2h2wOy
SDQXd3VaklfnTpl9niDobbeAfTZhNhBh93HzzzXLyS/WxNKOHsUItvvqLT1wex4b26nRKKLTEZVr
IwgjG85EwyOyQr/LRne5swcfZoTmYVUoiZruql9pORqhoVlG2DbkVoB4fVI9OXR/4iXXa4hEiaVL
O8TL29Xtyx+P+T/d5/bztK9BFNA05Sd8XKCp7c5GOx4+7vrH929fAPzx13cNMzNMTbPEn49egw1u
wmLBp5DRCGnh3gwYhM5Ktp9Z0AcSu9qIzE98oyyL/9pCP25u18ZFQGnZvrzd3rbZj5ul1R5KmlOh
nDvowMjlgm3LMdfNpxsVEZXb7Wn9HMGrw3PaT8UuMfwu3C48fe4xDNOTIdSEQbvVDHfbxeySL6zY
kfeFg6SqMZjWI3RBMuCzRJMsj/oyWuqoP6djHiGCAIHZnoXi2XCaeCZjb706++tWuEUG/vNL//ao
lFamHswle+X2qApXT91cFpfVJ9hy0rb4s+3adjGU+jo0WrelJncWVOHrVaqWtjxvV7ekNCNx6vK8
XVXWzMf146eYvU2QtTuPxTWuSVysW2oBxHkd6/qfH/7v93z8yCiNStydfAq3++be9C6Du9/u/sej
EpV4MCXXb/hzdfvtf/6Q7aHb7bR1edR2+89v/PhR+gq1NH0QJVfXVSwQ679x+93/+Cv+/NkfX/74
6f+N++oSpXCrd+ORQgivq1I99Wgai73pHNqgb6zlrE/qBc/OjKtpMoGPtPci08mWJsh0Ny7Va8Yw
6FD7zWveWCOH2QXNV6eLkxG5wGDm5gul8G+O6O9gndpgSZCDtAv+dnwF1B/Yp/alaZPi1CefZxuk
7JDlUej4y04kg0LDYpPG3jsqKFJfHmUtXwCVs9N49OAXdhQQtePLMnnYa1r9zUHDQhYjwIcRmQ+O
KC1J8dKYyLPy9Z/JIHanpgGbn8bG57hHOSmC5DmfAmRAuudJ2R+yHqL4SLrmqankr8jBCe/NhEcl
+vjVlHMaOM4XxpPuzgXvj22e3PCug5hhfLMYhu7GI8rygYP2Jo3VrIs7AIXh43LO+zxMNJ63ohdX
oEbDqoX9mniyuk+Sn5P6Xvi4mKyK7PgMFX9cJW9y1KudayUX0VKQVvUcxpZ1smTzYDQx9rC41TD1
DT8ZZx0afH9A2OhI4J46xh2V29DJN811fuK66LAUQptS7K18K9oj9ZzP0RE9vd2t/PimRIRRwLvD
GpAzHPNpTbyO5XcdSs/AketBDcV7iVpXbztgHan+2Cr8vnWKXZFrAG3hqhxzMTT72Pm2QIQ9iMrv
LyBFRvTkIr5k1ky4M/JDfOm8so5WHmK3AEEhUKF48l1fwB7NXfzaz352zTVIiTRO5KGhfCSUYzxp
AsTnXOIFZxhyTJsElKLlvWe808OMnXovxLgc9SR9WWbjM0RXzKCmdlscDqAlp9XKdtDSySic9CqG
Wjpb5yk2PnkTPn4LlB8KG/FMwMYnrynumcJSvccgV6QRPwz4XWQ7IxI1tcCnnXGIeMpPqeMDNmib
ANYkhrYs+qmN/R3/MxPPCaTqpw7TWMoCh5EbMVDCMpm2S79rSdGqs+VkI/qyF/3BTzv9kiOPCnU3
u9NHpVC/aPml1Ir7BmPR3PN+NQziP0XjnMa2PRiIjQIx4aP0hsU6zqaLENUHx5TRnI1FG/aS4Lf1
kOXp7nyZmjdNeCyrDI/IoeoOSBT2dhnj/6+kffMWpHgMATEoMrC+CoYhp3Z0n6u9lSn9qBWYOis7
/9Ja9ne7t58Jt9G/NH391rBEoSzA4ui1g76f5qU7mdheb4xE015AVZupIgXzMR5FUjIsmijq5ntS
0oQzQNYHLgZwqX9U1W99ST9BLXaurKw7fcYq4764dy2OleeuqS9tjPFN6drPxTBeK6xtZA2dGbww
2gN9ty9jR56IJcI9CStpX439zygpbNiV/ifbbftzex2yXpwggUJkcJDzpcMs2P4LZIVY3mLgFquc
lmMeRiAN/mM5RjC+TYRG0fCLQ+6qRSECOmJxqssREXORndLB1fdl74cltvNjbWf3bWRIJr/5tzrH
WhvhJYE/1e2tmpXPbTmESvo+ZlPByMDuW0bwlzuHoC+7OCeT/qlxtSgs8DYlru0HshXXXHfbJ20W
kI6NKT/iCfw5Sai/EWvUXlflEKSSGlfMVNGyv6+y6TEeLeeIPHGqvZdpQIFAv18yTdd/po55tZVF
fMOUvi9TsRfeSvg3yV/qeX8dK3+8oW9/tTpmuUpnzKVGnmjzdRyL300KqN3zO/dcj7vK1nj7Nu+0
Kfg3jTrPjpF/9aP5vDj1C+45YhLr/OdQu/G+xh1xysQsd4nA1FM63tEnhdwzjOGxcBmMlQ66nOJ5
JJjxEAtHBFMsi0A2aX0kKQ0WE7YcEr0bCJzvQzx9m70Wfuv0WeKJpn/FYKovPvnp+FlT7OKlmcOL
SK5KmzGhOziHYXaz1KRuBirNsdZwux2zKuYJ+u8pIVN7MsbfEEDPeQKbhwkd4xQQEEigXUK2iUDE
5kb14CX5EZ7DLpl9uYOHiMPAKH1ARoT7NVZlHmAnMpQb0u8AB72iboNsGE/4BInFYByziyk9Pbaq
4lT4w60g6yOw/JjJaSravV4ZP1UVN7ss/SIEiYP2KgKo+/H70KME1P2Gz0WOgnZNBSfP7WB+G92W
cL4md8/0oRrkU70ziPu4T4NIx2+sK+XtlItis4v3fulAeNOSr8K+LWV0PzfwwJKpTk8iGr4KKw9r
quFjN9lXpojOPbLGW6cjGY7xuB3zwmMwyMuW4f6hRANlMtAeRp3bPLWFcWYXbgNf4vlzURiY2fJW
J1mDbl86weiY1SHh0LibRrgl6ZQ/OWkNGY4eu5VAIARVe8h4Rfq+eO2SBQmcZv4y68cY7uVe1Gpi
7KNYCl+d3Lz2702SfRaL9i79tA1njJN7ot7zC+XqvYoq1HBx8mCNxk0kBokBzUNZGY/eAua48nGr
jhrGaF+iHpYx8yrBYpxE7XFg8CvbBPtKwr5MA+FZaNZn8pBIDcQU/AT4ekA8lVm0ebRnUeOhQkRG
KGHDvA0yIlodMTJSQ/aZgKVaZP+Yd9xwsfXPw3KX6uXjXMMyynjJShf3U6xYHXBoB4brXrUqTi41
o8Wz6Ap04Hs/KmCgK13uY9f93OTdFVvyo5u2/bUexXeBhchourAGbbbHiGAGc0QvEI9KgJIh30WG
Xp1TGf0wkvllWHgetawlxma1p7KPJfQl+/Lgt5xgR/OZZITQjrP7hVQTU7PIZkzcIWh6PPtGhohm
rL4X9VQfbXxaiNuQGPr9uCPf6z3KEET4JkdAy+8fdIW+agaFsIr+8boFsV3Hv6g56OKLePDBtFSM
yhEJGSJVtISbRx1nRFXDzHWLEGE5xycMYUFuWghEp2eqXDZqPnWdobHC2R5tz3UKjX5jbxrqhWLv
U23CBp0wRE4FKRIa9hDSjW7JWoYs5bMd18Uh18cDuPflpqzmyUh1AwHBuGsqhLqZBA3UNaSSuma+
W5a2efLHjl6zh448tiYEvA1uClTUtMTxAOScbl0qRe0LHhgk1NReDDUVKXc5yORCVY8xNusHhUlE
1v43liNE+xzmj400fMTes3GPrueKvCv0fXbw1IhndtpqDoYiZQIzBQBlMUmb6hkh//zoWjCsdM3o
kHk56X5IG8EwoO7OwslgDgwrkyeAxYTnos9/u/aSAi5iiqAP1Y86Ez9TjbNW4Q7aMeZoRZSlPiPT
wiA3vVQcCU9m3TiBUwyXZkL1gNV5OVssDSyIeI8mpN5AIM0HFPUXB1muV0x+wDFJQxKXd3tq2H1p
9/e5SDpqL9wC9UiD0nexOGg6Pj506wciy7rLZHQ4dR2cbrLA3OzOJAWCR5Fm6hxrJjfsHd8HB1nw
UrAqp2bvrVCau4xsVw5aye+0v2WVcSzZXzlGRme7bJ4t5xNhp8ZL1BmHKZ56XA1Qva38YLctFmIa
54M0XyGbFvxF1lMZ228NsBsaeE+E45XUfZUMZqy1h7n3o4NeL8+1qY17dH4aTrrusAnuDaBIu6wZ
zsV8HQc0E7ar00yenwdYfUjJ8ZO6c+gOSPJEaT5KBp17qc8/7MpTh9Gb0n0xcBdMpGind8urR7od
rjATHwH5eiICejhp/bcBt9DKHZIHt9E5wjAXQzpTghPcV4rdZpLFC2oN8Klp+RPlr3GATeJQj3k9
fkVN32EuCdv2l5mU8tja0XyQOf585a+kUaCALtPBHHzB2YigcWRug93aJ4SuIZ09G7Ijs8Vb4fCb
i9oGjd5nq2j4QYddwKkrD6B2ZKvvJGF3Gr4NrP34VNPllOTO105mAwueF0Q1FkWjG96dWb7kg/8E
mDGY24Ueg9Fh9IED0xspPtoZtzqZi6Xpv40lyiHd1XdLgwZyWBrKtUSVvLMnNHTiCokY+UhV0tKn
AVR6yNM7bf1XIjmxs4cIseOon6a+HMP6OqbpdzuFLI91GO+j+YqN5ne3sCvZs3104vGXUMs9tiFe
QKe58JpRtglIE2WHAdGvP3st+4cq/bd8MU6NO/4aIEqaSXypY8ABY/8e5Ym6xD6H5cp3nvW+uiXa
/JJnRNoWmgylPZyq2laHajnaOepp2+MDWc8iPYzWfKvjKawj0lpn9x2ENKSHKSZSBYziLo0ZNMdl
CTYD18LdoJNMBZpqvkpxz2gInch/sncey7Ez6XZ9F83zBlzCDDQpb1iGRc8JghbeJvzT3wX+kjr6
RigkzRXdwZ+H5hyyCoX8zN5rI2VdhFP2pEHub6cYhAI6qRXEjQu9C5MgKY5EGTXchT3GNVrTPk+w
/s50KQYAu4WaeMhKTHXkSFkbxNxf7G1/wxZtiJoYPAYGl7YNY5asiorlGfImlIVdgB++QN/TeNy1
femuOJ8DpLYdh2jgrmI266iWWS14MO09UT3bAez6VSwC94ZdpZfk+1g9HsfRZaGXRt/aFE4YHuUb
WXFqxHGCFcNZedGnU0uGflyTCnkPuxUjWpDLw3xkilZCZ5io6uI3nCok+eG4C6PxUwcEsKxAbPj+
/ANoXb7Twxo0BQ6jSrziemnBUzlnaoQXszEfaqO7mrnAUhldvJhnieBbRqlZ/2V6E3owzica+ao1
ASFE4VPg+AjEUIubQeIyx8GvABeUDjkMrp5R6NsQptiKLpQKIG11dFQZPMTGYsLMXQ0HHDprl0kp
VGfdoHpvMf6QucIRaWnNqsdaBJOI3Q1OAWOhjQXQaNfS7xImDCDNEu7a/QeuozcXJnY22bM7Q8Hu
6OPnUf8IDf0tyOJ40ShZLvKR07mxlrgM1FnHeZMKFiWDfSKLQR5LcBSDBRAJOQVpo9qR6RNZZZWX
7lKFy61Lh6XVtk8gKP1TDbXdhYnWGcYnhPMaM2LXbgRtPO/1qHCcjd7A5+iS5Ner2U+LSjtgsA02
ygyDdeik1JpmP/IbwdfLmjnucsTRJopi00qow+Kp7X+9kKm3rT/1skLX77rvQj45js0phzuTms/Z
+SndInuihTOLN2HNsUvF8Q3mK9+HpXOW4PCWUxHoSL06vohKFWgdlQNxEkOB3F3H4iG0BsG6q66h
YClYJRa3h/jq4fsLWu1Th9axHfkRlqXOnY+fOQRJu67YmeuUo7WnneYelfRp0p98IiNtm19p0IaX
tq3FAgXzJhbGjHXF/FPalYma8Ro1RJAIqPutF5RrffKeUIT/IsP+nTUlOBLxXxX6gk7F5zlWVfQc
9qjCjcgloDmlOhevZhQSIakQ1DnRl5VmV6zBKLynGsDIDB6bTLC9lXnSlHhSo86WGFTdqvNhljxn
frvE6UdUYzHl0JXCL9EFEfCJ3UB3v2yy8pFD82SW070TcHlma3N+nkjo85Y95o+lnfIAdhUering
atFCbSGcyFgHYUlt5t1gHLwVYOzAiCOptPdlDGgjNJ2HkAE06txTIpEYgNGCjR1emcf1C0gpV0ey
PkVmUan+0R7jx6ibbsMQ3QfRuI8aYAgq2+Awk4nxVvAr+ORVO9VXCQ8g6MVVyYnLS9wNGJSgWjmb
uTGdWlAr3kRBG+gXMwk+CCB4mowWc+nUbtu4+o1DZ05orw5d1rgbCVDeG3elRE3eevqijjDbFf4c
P1LZ76QnoLr0nkzQdQPlYGg9uLitK1ynO/2NpYKZUiDSlS6dGIJQk3HF1BZZA66sQad760ir3yfH
ebezihGCftL07BcP97vZtp95/tkr31kg1r0jk+2JNRKR78ToANPEObtNp/IX3PYDMZOPOGanJRPL
DFKV8+lxPW9V0r7lFNjEs3BLiquRlLam+Ejjel/XzgO4maVrQSXUhr015kBTygcp42OttBdHVw8w
hTbhwKq4cP17GIhMlrv6N3GTe4SGvdVeDCXuwgZUkZZ+lRpbpdoRAARbdJGkWGhBaG3qjoBEqEkw
BPTqRUTXcorekkb9ZMHZVDVSprLUeXjcU4EPtWjDi68jWBAm/if5K/UM2Sq2QuJtzXMHZ33JDo0p
EpU2/IbGiQ5+Q5CS2oXBaz0EAhPzeE8aFzdBDQVadJui7Z9K7f8L+v5PEeWGpqGy+98L+hAn1kH0
b3q+Oe2A7/lXRLlrESJtOf9I9kzkcv9Dz+fK/7BJ2kUYDMbAdv6UdP9Tz0cODaKEJvzv/83U/oMo
QiRrSPgcgveM/yf5HgFU/x65YxFIYfM/qdlkYRmkIP27fI+zOAcr6KY7DLA/RVxlgMQW2lT9etI+
DMJg+uIlT1FW3WkQbccZbevOkNt00lniz1iKlFaVRFmcbRxL6QzHZVYW7HoRl/Oeee3XnrHQZ5iu
6vV7DuQzMQsI4QokrSXk3XrUyhVxOz8TTF7NFt4xNruIuRkrNLowWG8gfJXF/UYfwPoOM+C3hvRr
JiB/OejKdT9jgKcZCGxCBs6M1x5OcCPhWqoYha9dyGspwPcCzcY9YaqTIO9uU8/IYb6TxUscE1VH
Gh/hHGIRJsY3FsFgFU+sT5JdqEWwnhPjnBfWuz7Dje0ZcwwkZTPG2oeVhlc/nYvEmYgMGXmcEcnJ
DEsuCxd/jVpGie0sHT1HJNET3O5IHdQGju04DB8wNtxXPq2a6xWEAUBmJoN4ZcyoZm2GNjcYjRcA
dSZ+SojOM9pZlk/tjHqekmMxo58tGNAZ0KHFNGOh0xkQjfHbWnpB268gwt0jj/mxoEnHUKUjaW6R
KqK1msh40Df9jJ8OZxC1CZGa/xvwqRMba/tUAYvVpxWP1ZX+7tmdkdYwFA/2DLkmqQkd0gy+7mcE
NnOsZVuDiHPsEBwquDfyMahEIWcDNjjXkLSNzl814lBoNLNwtuUkvzy42+SjvuSBy/VgE7knvxIH
37JgSTPya/lTfXUgePuQvEuI3kxlqOZnyDdTa3poEgeLqL2fZhB4nLm3vrHeBKN0qy62pnVnNO13
CacPMAGhefEd4H9m9hDGbWVCUIA5ninY4wIIeTWvacd6K8AwNlDKXSe0uBSSmwG/HBg4o+9ozX0c
/SGE86LIDk1uMTUaYCwhtAyOSOPWrgsYvUkx1bud2nczNN2Gni5nyrU2fpnyZ2yB4g4hYxpyhxY6
lhGYcTzqaQLY2dGbkyqRDIzg0Bd+n55Kws43yMzp3nNcukra3sItxlscxtkmUn54arV4byVj+5Bi
cGuSaseNJbsnQa1BMkaW9fA4dHizRTwuTUVTgevS30vPf53QsCzdEbz1wEqvQmDoxsI6usZw6joT
2icrJhmrgNQ/SFtmAN0SRoggbsWANtL60KTFoSKba4v8wVtrLZfv6KtH5bbhPgwr+ri2f9eXox/k
66SpXKZ32KZZLZ9Uor3nIvD2oC6e4sHUF/SdGFCxtvbTdBeL6K4ouHYHfPq0UdNbSHuwDrv6Lm+s
caP8YWmLflw2pLkwOgL73vcJ5L525/sA1H3uUpvWUfedG2k7/VuMZPw0SSBXOmU9I56K0iUEZkPs
5DFv5l+6HK4us39CP7qOOVG1CzCb74TtbhHveNte1wVTIeUujbAPllZSlUssE9Mj7mIuo/Azgt6H
zLl6GEY3udiaRjnspYfakSUWiI4ieWB6EgPrgGwhFph3qo3tvCbkZ1OMwwAGgoKoR97VMvhSTUIm
REEHXkf2jtlhtWD3BRAvgDjNq4LYZwtEiAt1cIOOYTlmBZxcVAgUc26xGozyLW0dubGE1R5TxKg1
2rpp+LKmLHqUQ4K2jyA/u+/obGhHdiw/qjURrzNj1bnrBTGc7Dv5febEBZEchXPsKmJesgkYUF2v
K90m/aXzTnHTOXw3gqw/+EavWUsQOHh9E/sZNrLDmCVAqgu4g+E7M72wvtFz7ANIc2utTFHm9nZK
HewcVQUWEgxWdbFrfaeC/Ak2lb9BOMjga2B+OKq9FUbvHKCQ0Sf/FvUZYkJnuCc+mrbaZOxpD4i6
LAUseoLPKaY8e25y2BDacIoHq7/oLgeK6/lfWcwYW2MRiwwsxHv4KWIggZ1iQ2LLWjJw0Z8MFT9n
cOc3ahabc/GvFfubraf16TrTyovLZWCQ8EpcFxMfU+o7GXXjKuxyY60kAZfG2KLPDeD9+n6Di1tj
eB++CdcwrmM8d8SatSF5pkV17WbbQA1vjI0LomaD525sDr2HuA1s0cj6xg2XUnejVWOIm5xUjBxa
AwdX3cI+apeerfpXy1DTGUjRrSskCqWGH1UPKXdNpw+Z3s6xAyqanlAmXl3Q5EfCLWBnDlXGtH5a
sUwN8ax2w2tYMvpPsawatYnerbzmxZSugRPoUKN9dbRxDCmDxiKZoN/gZFWXsNgbfp5wJ03IyyW1
JY3lR2u0EcxyZHVmU7+hbKXNQWSzMkeePxruuzZQVLnBeDaCEjGZxEisZPHJWWO/TI71NBqPadMN
R1AK+To3vIcOEfnCcGumS+lXZ2LfAdDprLiWdpM7bWzw6cbkhjjb5bbWnG9V1IQsoDaIQ4MpdRmz
lEaEhcStmbptaDJYGC2R3AWKNWY5TseyXZu96G6E17N6SL2LG5bzZH6It55eZQeXwzjN2uSMjfjE
GBc3QWkZVCJAoWZrMugu8ajxgsaT07zFGCA2VqXlW9BTRDbOqmsrJSiDmAm8ZlTm62AixNBJTPCP
JXBMWebeKrNrnNZxyCSr2Y8xUKmh7rd2IbY+V9W+njgDO5FGZ5s84IpZe0XzhFbOg27h2Mch8qlO
3v4ANklRvmle2p6N+c2oVR8udj+2lHS4JS7dhCgTiDklpLgl4+mQHBnBpsxX0MAB+W3qIuOR8QzE
K2XG0k2P3xPRcSOxi/lcIrNocFt7WSImXZtJWGOAstdEBnG31DRty+8QvgT1cxv+quadKSyZ1Sw+
IMxVj4FjkNjVQGs3QUbUZDIVxZygwcJiXSeTWhKJ1OxK9sAXK9uOtgMbK2eZZA8meWKUIpqGb7hD
OJqNg0AIWpxIjZyWtdPUx6RwPsIA4oEezs9xksL3Jx+mTo9+wKYdU8ywNwIuTUcr9bVdpj+UQ96h
CSr4B4lLKFTNgzHFOofmZLzURt6tG1M2K1PQ1DUNLxWLlLia8VlTyj0YqoOWV92vYTEycHYdAphX
Kxv0rZ1F1oLgQ2qswoYi5Xfg3GU3rKkr/V1kUWcbfl9uWgNFQZKrrxiXxc4sZbkzoH+B7tpFgJ2q
VvantD+7uj0eYeq59/Mlg4lC3g8dUlv4OdWU1CthA661oVavofMdSP/lnGoj++AZNQdzl95afAPM
3xKu2SA4DQ6lvjH42760iXXWiW4bZ5tG6DqbcszzK/u6VeKqe/AW6poZdXFpECPgWpM7YGuPrtk+
JvBPF/VYIs7QWZBZoTPs9HSeHnvIW4u08djP1SZcMNQFtg2FVrW2wyVQfoJsSo6Djda4j/gyuN3a
2gqZleeGcfHs9yxsnJVfGunOyaoc9NrwCuTpbsyMNznTV5seAUvcJWC3Qba6WuAi7eaQ7toJwaCf
W+uy5CgAwnHQ3eFSZKijutF5x2+91Mss2U5TfGEgsep0oDSybs2ll+8HSheRxescjEGSdx92ofYi
ZKPYjv5JlPkP0L9dVT1XusfIFZwFe80W9EPSu59+X/yE7Hdl9Oa5LUss4rM72o3nmunusvjoIrkX
cCeGwERW7p2oTS9Cs5i/2svOby7D0O/qUEPWwwKoScTJpIhoTXjfuPvqUTF27rcNk65KqK2Y6k0j
mm1jT88SXZYoYmOlmbA7iSBc6dO0s0x5MxXUK9dxPmU7rdyguUMJQx7UCpR0F25Ko7x3M/uRk7YB
2fzTUXgv0lG9EK69qVnlEpPjH2eUOLBEh0ec7Ie81U8IyGT1PH+Rgc3Yld5uGAuU+f2tsvw7N5PR
CofEQ6HX7Nwtdu66B8yr4qQ1vWM6EuA3ugeu7N8WjUYQILFPINrMBlkAT8tOazcly8iKzYNblw9N
Ebz09X3gsayosscmuErwPXDdiKIJjpVp/djWVZkmmgT+wcpUO72j7/BI+OLzsoMCQrDJc2URG8e/
S0O9SHR16h3OeDECA7Ye6pE8707PN70IjTWpXZDOemZljukvhOuvsx6ON1DW+QUCBSWbkWcre4yQ
OETsnT0a4gAdTxntRnLraT324ICaRaVhQZ7QZ0kgapMRnTJLNV9km0UuwKg88Z47eLVNrr8NSr32
tYI4u0Ej+AGR8kmQ25PcGKIb51KUm1EOX8Ib95P7bjnOix+GuL+zx7yNbqwA3pU1nAXVdZRNd2Fd
bq0h3CEw+jRH7cosGi83BQuUX9cOY9bq40M+uEwSoXWJwHhlPnyyR3MX6+0+6x6YHiEjLS8U9Gu3
gFLUmyNDXmct8/RRdihtLmXN4Tr58LUyc4RBzxBU5Hs6snQZCHgxcUFWBYhyXg1xswFoKIzsqnyu
lNKgPNTQ0DUMNReI1S7ZQVJTOgWmejq9oxXoaOWJdOnFQty6cn5BGteqnROytAVzvnVbJCSXTetS
xytSBTe82TwYzfCQueOjO2V3jooOdtJuMG5tZCvPfd7MPu+LRlxXbTgZLByxa9zqXLFf1mnD7Cha
2QKnlKleOtJGyONahL0E42mZiOCjtzbR7lkaOeMMf8KXE0vrZov2VSVIsQF4d536ITH4aIn85LFp
jqfhzG96Z3FKD3JGi2bvo2OexeiepVX9JMNjrWfXiiUXkOtDMD01mtrWOOmp7xaW64LpB9Bo6lfP
Dp6Eo/aob1YeDsainRVjDAsHIncysjM1ztQ0y6714O4CED5BjjXPt8a3Loz/bpk5HHuVqjcltJvt
hh+sT2w/25Eg+AVMea3Z5kNGngdLkE8N5uAo2lXdqUfXYD+ZXjyAd5rjL2CBMP/O9q4V3Rc5Sp4q
xPqvfklLvLdb/12rFp47vDtN9Rxwg5sSe1009mOd2t9NODszDfepy6wnTVffXiM+g2Y85AilC19D
AOvdxaw67B4+XrbVsHLhQfJmtjHTcuD7LsVbaJ0zQCeLLHwlXjFXIOlNEo/rztoPVXCyCpKEul4s
hx433SR52Y+ZArjpBgt9/MV4KAlb017ygflUIucKGJy4o782jfuUJXKthHceKCbyUr72iMO5py2D
sju3ibku07dWxB85z4nvJQ9tEa4JYrkbLZRcvpdvW3ZugoVGJtsHbhgBfj99Jcph7ZX5QdjD1Wbf
n2XhVpnVTmvGbUxjYcbYoTz/IY7DfWzp28AYT63k0sbkLdvrgImfcI0SVYkT0xIZYr4t7hykQrOq
YDUIdRTWu3Nm0HhxDaoRhmMw6aOeALToOapKfB0pC5ikDb9rYJ5VR3wUfHradotssUEuIKUdq7Tb
6S4WS6tNbhV3V7aos63OWKL/+s7S+LkkK3UbEBUOIxB9CGDRMUc6XCXisebYXPhZeRpr9ueauSl0
53kquarHEvhkpG1qoqgL3T433n0ZV/eJhFSA6fEN2tzGwXeEBv06Wdac6MgKSbv1HkMns9pgy3rx
huK+MolhknFOZ8q2DPtTuWAQHi8EYJRA7JjITXTE3DiYTmgxI8Kh7Jst7Lh3vbDvdURb5BjnUXrJ
mmxvC22rN/0ln635yKaJLFnrCa3RUK1k8mT1xVNul0dEyXetGa9GaADImV+9cXqMM/3BKoc5KetU
TqzDenR+CxNu+SKLaYkKCeeEiNi50Kv8aVvQBlr2ruFmYsf+yoBPwjgHVPnSNFBlZs1raG6HAVbb
YN2k2V9rJ38Ns4uI8mNsceLS/WkeluMebi24rdZ81UnPJjcXPF5CaWDPOoVDHNavWhc/losQGW7A
PaIbnBOjxzPJMbzsC/XcUJ7XkXp37eBEAUyl1SfwBFd5Z9/L2m/W89+Va+NdyJQiH+1h2UTiHgl7
5hTfxN6uY/PvwgduvqNw4lmBwdJL60ejow389lcZziFX5iqZirXhjS+J3t93/HYtB4WeHwejW7ta
9RMkNvJxA6ORnF7qKodUOa1TloOt2V1t2+FxEyWgZ7Ig45D91TDczc9X1RZvnd09e0bznqn0DBZ6
S7jMti1AbJc3o8SCDPzL4DyuT/n4jVb6N4rRHWvph+8gmGDxl6w8syUUhVYYp2i08pXRzzUiABlz
FeZ89UgXhd+Eit70L4FgK9T79zr2TgLa8Jghw6DCKh6a+mHywdGMOio7gP0OrC5jULvEytOdHm0U
k2wU5azwZNtPG1xKNomSFZcA080JGRPZk0B02xNORA0bZC9XNOgPsfWuZH+hc6VgSgsqtvE+nfaO
lz/gROJ21U2vdWeChy/KLUyjtbTziybsN8g5yWJocNqY2XeixsPQ/gQk4XIDf0470jZNxIBcsum2
N+HtDzpz06olhRY927H2mSu0LkkFNV09KT7eyrLJ/wB/rzddcUU8eSq4lg+ppEFPBjgyUecesKku
RBax3e07qrpiXPeVvXMmptsFkOUipj4i+/s3bXDgwrLbKY9o9Vb42t3E/dPWqYxkrjaWGXpXTGTM
7TxudWpiz17Rwm+SMvARRPggPlF0cldDvQhRGwdO46F1SBuXZYJ6GAqjXoNjDddSBbsWnRNoyeCR
juBzCq1kUykWfG3HyDwAsuzUyDBMF6KggQd8Tqp4jG3vyl7a2GLEvtq9dUEigUfHFM/s9hFYBsHj
JKCR+fmzL9FGySZRK3NoxSpEWLyL4RlsU7LBFqmhUzfnHvHhc6IX/Exbr1lI9woMUUq4C1QUkoxJ
EcqHPR5gNp/2qxQm5Q+tHpx4ZFp1INZWdZNCa8Haxs3KaLsaehN01kBD5q/op1yD+JOsRIjWud62
wlnPKHPcMGZvzgu/dLyVF1Z7crHNpyL9YsnwUfdnC4s/vMQnVHrYnCJ3lzs8hZC8NQP0HeBIOmSc
FNK+8xxM9Pa8w4EKwtd6s1wAwYgTgpYKivgjLBHYoJjeSx3bQuOUFugrYqHirNqbaeVCz9fWxPaO
d/HYOjwbrJg9BTTMj/13iSd0EURIC4SqybVDUNwOXEpmApOtsDsoiB3iYzngc+/s7Ig58yFt05+4
m3YlismNh1OWK7XhULOvYT38ZhADFvIFbh8dQIGV3HwSsfWM3kZbIgF5UPOVXNesRRo34kzUSShJ
CZIFeN9g/LYZbuSkJtRgXhMuthrm5mLO0cnacEWnCl4eUWR9jWPzcdCL5xBCrXWtJ4ICy/xS5u46
0blkZYcVXfn926iTEWptbTfb2SlWgEL4I9U/wT3pD0GDoAXiRauzhh5RVS6SIX8ue3IYhRz3rWGR
WVh9csSdNOISl7pGh2vVPfoxBYxZB6lhfulIRa3r5JafmaFWrSuwMYBRAM8cQ+ZVN/pruLsN7CuM
q4ugJObKC4FR6eb3DEvn8ZkjgskQjigSiMshyjbP0DqGYmsFJiJ0skV5AWeesR9YOliEQPaD89hZ
3ZuvkG1H2ILLZG/ZqBkDHCKRzTxO6HuObHiSVXTuXdQDLAx3BnmAfj9801axusL5YidwlwsAQX2q
g/ZI8jfd6/bu1K96Tb/1McKmPlsSGP4QxOanUY+nmAirFWliX9ogd4nbP5sRTYnjrJkOPWk9p49X
f4nixeyscO9z8qrGVlhYzCsjadK0GdhtuBpD4jr5ZcmHoLuokvggORVj37SxNYlPJ9AOKi5vEs0T
Q5BF2A1nllwvNtPCBZqhnzCs7yOmfr17Y4eyqjR/ownsguNUPwRD+mhk7UUnFEyLw3ss5UfZ+OVd
32h7JswdXSKKXObVObieZlmCDCEDg1WIXe8ZTn/bjb9LhgDIGgHlESQRrwfrYAOX6NKPgPp+afny
vk/67dBBTNV6/jJ9P9gkqNnJm/SbV02Tl0bULaLS9IFclMSOEcH/BDEDjZy60WoYpyNhcjL9JDx7
bSDNhOMVLIaxPde4QPlFxh2W8g9SSAYk5SgJ9ahdlVqcLu3OfVBRuAQE+mEOtFoexjWDcT37mGG+
OE9BT7gHhMKjp+mgpcryB5bxASvXpp6Ms1WE91HjvHmd9+RDmZ1kircA+9lC6ylGarWG/Hx1BSKp
rG6eg4qVIlHY1RPQ0UvsdO7Sq8OdPWHExPH5k+bVXh/yK+RfZL8NW1kLh3ajkz3jwQQVIFSZ9uKB
8jUHf+X8htig/p/3/v7456L/Lx/7L3/8L9/29x3//H2R2iajyeopm0nR9kMUFzoZczyENU6f5Z9r
/c/En7MrYMU83fIYieKfJ/hfzuG/P/7ffmxgeZIucOEsnD5KiMrFNT6Gk71CFoDmaOYjuLOF9u/N
3x89B6aLMz3V2M4aQkqx9JLgwV9AHDYJzSEaxn/oE3/kgT+TvTWAw1r/vVtmDjbnv3enRr/4FhQF
3424Kf+hDP7ewNHIDv+8p0hFtyHNINFrtlpZ7V3Z8vP+/Zj/vJvMfIO/P5djMw/syEUoa3BklawP
f7yIFjr44e/N38f+3vv7hAOnh+f9f31aze85KWJkzgtcx5ZbaMws+WCZP1tD17DRxKz1Z4tvLAJx
gXOjMEjC6sA6tTr8vfevN38fywRucK/9dMvu6ov+O8Wjvbdror58N7lzA8Zxjhl9TqxvzqaTjBQA
wNWiHqSktQPvQivK8C0Feti5ilmV0f8kjdvTpfLGpe9JVUEWrT6OK8A663HiNmlKOJfZQERnkuj+
PnDzSxeV4wEp4E7HxGbZY3fG+kAWl3SGJSTOt0GWQH85BOmWEcPKF/xt6aGjCYhJ9Dpj8QZnqrpx
PRXweQNyxNLkV4NcYA6udfDafoSJNt3cuE8OhuU3R+gAB22sPus4rHZd7if01otY9flZVWV7bqzK
445qH9kyQOmonXUhu71TdT45Kzr/jAEoV+C+WhQZqYEBm0tqUoejyhXqXIxkO2SAA63U0Pai1+6R
vKlzJ+uTXqAamQiUKQ1YntThiydcgOlJQxsb5I157gzTPI9NwKvfHA6+sC+TWf46WRKt+Zb2DBd+
leXWqY4A3nBhoxYc3L2jm/5dYvhUQNDkxfCuww5cuqXxo4wmO+UF9TsRjqcWn5XDf2N38JkWjDyq
icf4N6y5U3vqox9qwi7MIr8INeWXKfotWijoXT1BUmW6GHdasm5snhW09ZS4Gr5KXIq4Tx0nO2vi
ke3ScJLYaldhmbJSYdyWT/qw6XTyeejPnRMMWufEjHQfRPnNCCqHUVYFJmiH3/PXZEQwsWJb2JVn
goBBWc8kr1mNHEyUqtm0IliBktFg3q+XtJthNp5JdlmMOUyeaP5J2D0JtnOUN7qGgcx33Hb7h1gt
2qFZemVWcxJ5KeHWxivnnbZjTPdIAbLW5ieRjRJKExYqGTs5virMubKSCsPX38f++fTfZ0Aj4jVt
Cx6Y4xTt8tJEq9pnL6bnfrf2dFdkoEaDuHggCI8RWn0mSvUQC/9pGAiTHT4Qe/5obfw4ZsEpyTDA
kV/SD/ojRKBs0Vj6c2Em1UJ45bsDpYEJHVPZarqhp2uPWWquLKHdyYZKUbf7u4IFzA7BblWlh9KM
7lROnRfjSQqJoY5McrMdONiR1sll4XQvVmHsOqR3RDUbJVB8Yj9CQCi2T50K9vJWBeh5iyhEWu0i
o7T07tHjrBKDe99HAfukfrxWuioZaMEBINdqIPPDbeRz7/cnd0zeemFRptJ4ara66hnSGR0Cz47V
NmXJ4K19SRBZj5dyIU3sVc6pYY1KznbnIWSvk+iBIM0V0UBU+RgegRAkDS6y8quvKMKcTHtvS8jc
Tuate2CDiLuProu43Z/MX0lvt6h0K9vIYLj5EXf+cSiY9AVqid52r9tXpKFAOWW0EUYxHPtkcnFs
dK+tbd6s6TbNvsOwDq6tMNK7GIfTMiU5z0C7WXaAQ6NooII8a9jYuBFCRJ8qoNmdePFLNq9GmLPb
BXEEDesDnyqym66+uTp+xPgm5RnjzaPX5EyHnfwJs9NKjOZdVemwUKV97+rhvmwI2Nav5L6ODMnZ
WRRu856j+EgKAD+jQ+vXDj85svI9uEtxFQMp42XLSk0zjKMO5dEOyt1E5OZK0uehAYkv06RZ5Inw
MKQjSFXjToPCkShj37IIG2DLYEPyCKfNy6U+uDyhNDnm7NUwC6iWJaYzLMiYD44OVdwqgkKE4yEB
wIvIfmlm1Q+BWJ8OsMVFy65Sa01mkrH3AKB72IXSIPwhl/qxCj6wYxkvrWTgItUBE1uwx0KLByEh
oEmcK+qzskCBYtXVd1rp3KYxZZThr65z33dmL2GdXj2Ksw6uFxYStGIi0mEykR9X0ECLMFmmNSdw
qKbDXEoqUzuOkpUdNjpCcmrQrfUMMItG9RG7SHGJIee6kbRl4P0WwberbFybOZkFDs3PIrDN4jIw
TlgYo7tzbOJw6XbzW63KJxRTn50V/8Ttt2mRhdMZo4/JIthx37WuGQ8WYWILIzeQ69Hxsw8YnghS
HFfo+R1mZ02z+dBk3m4qxsuNbZENUXnFsmmGC567dl3ZLB8xSJWrJDHlnfwIhYkphI6Sp/tSwkt9
86X+U4XTBVyZQXJS7a5jHPI5G/pFjYlwPfUar+2GWaFtUDYz9AjHMmCj2QqE9b61Cs3SQwYEVan3
1bDKMOEs7KC6R0acrIWBWwh8uLGunRFrhvoyunwbiHR6FFNMXhmMfmJvz7Jooi2EnYdQUjMbpF8t
0fZ0SwevethY1G9p/jOIpF+oGFCAx52Nka59iiUSHTB7mmvBDcaVzh2XyZgCMpbP2i8ZumvHqN9b
grm3dlnfM5b1dqarXyKWUrUMb+mc0m2yqVh7WnBjZ71jMuSeA4fEE9WU2j4OSzICxzbD5k3h8p/s
ncdy5Ui2ZX+lrceNNHeHQw3e5GpFLSMmMIYgtNb4+l64WV2VkZ2VZW/+JtcYZJBXAHAcP2fvtV2L
CNgiLfDVwxszze7TrubXbMh7/rZ9smx16fwpfk27u1A3P4Kxf67QHlCokWs7CH9b+wJduH9Pl4U8
xqCi+wzYndVG73tq45UfyG+1gY0tk8tuobJ/FnSAgZ6QKDcu0eJEjMNNitf9kjqeED8Ojoe34JQH
nWsX8wcaxyylPbGklkdLfnmVHxPe2bpugYJPS8a5EfzMGzLPWfMwNhsEPUTcd3egMhaHFinpoSvc
m4ngdDmQoC6WLPViSVUXlrPQAE3jIJwGaP2Svt4uOewOSZNrXHWUMAR40XKNiWyn+5LurQ6djljy
3CuC3cFwGye9ZL034HY3/TUAPrNhFTpLKnyyxMYnS1L8ULyNS3L8799Zvj0vufIqfAbvCaxHkDhP
WFZ6tuuKW1VQkkjf1dXb7/9Ec7KvNbn1mI30jk02w8Wl+CPbflxS7q9f2TSRD7CJt5MV+qco9ZBw
Xr+caxrOGS7rDUzDV7T+LZND/sv1gZy+Yhfn3Tv/akGThGg0RHpuAqQR4fIVDpqN3WbmcaKfyiWY
H0WJkbtsmmITgaQGTz6ztW+xVrGo2OVWdVCcHIu5sDPOXyccPSxbVX5mcT+HuRNvOUCXknd/rpeH
yvCHXWgZb9dvJaHrw9RI83XVWjo5YkOLjpVhbUFsewcXmKYC03i+PvQDZsmxtEii8HBt2o2xcWoo
vH4ei9OQamuV0gbZpKOiVdUDaZysfcARRw9oIMPK+Q+kjg1YDYLyDI26OKMtqVYdSyDndYaZhfzl
PEkOXeTedkRWbMsMSKjGFIP/NWnOyB2hq9RIBbKI08cSKPGiYIzOcOsiXmP8nW1rvstQkZ4Htifk
vjG4iGt3lcqRhontMJ7SE7EosizPrcDAPpRqL00TU/fsJdW5x5Kzobvg0Xkk8VONg7sv2uAC8Q72
wpJ/llvwQmUTLKtLwCDk+k0nzjecUjTBI2zlZJHUW3fB6zlTeE5cTW/n+oQRHbfKOhWgkM798iFg
aNX7roluqsDrjnUkNtfXHtN+Ol+/auEMw5OhiGqm+o7gleih7rnSZP1dBWI+esx8UxXV+6J3jm0h
xp2oBrJetLeqSuoZY+7u2owXEIFCV4zgN2ToXMq8cVez6Ame7/qvlU0HrKksLMoB5dyk7A8+6B1J
LukNY+0S5ueuQCcEPhOllEs3yR5xVftBgy2G2OCAOTzsj2inH/SjP1DrTV5FvLb91eyb1zhDCI2T
dpeVSC7B7XDWAlVgnBZ//o8d4kpJ/g92CNOirvo7O8Trzzor8hb3w/XPHX/gX/j9d/5hh3Dkb9ox
Tc82hVS4EEz5TzuEY0I+xibh2FpSnXID+ifeWFu/Ccm3XY1f2JTqX+4IrX5DOyY9foJgVVja+e/Y
I+xfvREKjwVdMIcXiFhV68XGUX7/eIzyoPmv/y3/jytRE0WFax0C2/vu0tM2o4dZDtQzQWWu/vDB
3BdLRn3+v/Iuuy+ivOXXzeWP/f7t5WMBIWZLk3eqPdcEdwy+4tcnI6agUiZhG4eJGcFOuZ1aOf1o
rmVlRmx/UE38aBpB2bqtxHTj5e57ZYzHNCOZNuqzr2wJTtzerRVtY/qqLXlGJP0QJxWgGM+jl8gV
z/iVLXx45jla0tvLJXq3q5s1EzK2AaPjrmLiborAPQyNIAS9J1yxN+r7v3+jjvMXb9SyhSsoK3GQ
2n/6VIlnSEczcb3DFOjD2BJ2b5IOuukiC+nDvE5kmq6JPviuRfqZEt1WjjWkgzxbX0MbI6SJAfqF
UGSfXOCXNO2HjQt0aW2TrprkxPpNdkTaF8McVTSMADL5lnRhcVJ7Qk71UbnmkdnYki6mFSIFTFbo
X1J47ithbmVXmCfiG0CnOPHrFUKXzqFLWZ1n4PlDPCvoYzdpTXvdcEhWtDQvuyURjn4vvSAvMdCJ
BO37VDHvDAPKQFe+5NGEdiUPUap58QHrAvH2VANLi/hTxhNb6OG+R+ZI8U6BiFtmmn+y279PRPCJ
2wFnx7Ix7Ah1G0ZomQUO/0knX4qK8ZPv9R/4QwjsttNh8x+O1Z/dQctJ6WiOkwWyiiv0TyelqHVp
Zhj0DiHFFWMz/zk2k6+IOVdQFwQiJnhbdU5FE+gYDDQZuORhAHqyrUNjsHHxu3YvU4K/iblB6xoS
rOXYW39QCtPmcML/i/C1ct/HBhEiDlt7RXsLE3uckUQS7OuSDkKdghh2pwf51guQRCqIPq3YQ54e
0QKu4HuxveC8Zx+6rQcQC0iuvqWhHk9oB97TML/ALCI4O8L74xJ6HFrJOVPlazfk9wjnEwgE1I5T
f4lkwhyWTLIGsR33yp4sOebgSqa3sW/cdaq9WA4b4uxkIrohVaFkqqTsccXA5VPnwkI76T0IRrsY
SWhMh3F853nTxtHp8whfwq2TEwfqMfM4Y/7DcfqLSwp9r4dnzNWOrcSvawcVKVQBZ/AOkVkOm3ph
J7uBNe2WmVernlqdvP/9E8q/uohdF0GQdi0kfn+mvlt4pbNS8ozESp9L22YwhZFSLxeDnXdvZZTf
mnQJl238ezJxBkcFR9gpgAt1OULmKPhs5DaogkPfffn71/ZX56wnHJezha2SZ3Lf+OOqrcCy56C/
vIOjLl5ThHsn5KVxJ2O2ZznWumPciDE++w/H4C+eFmMfskrHJZfR1H86Bl6tFIQPwz0Ap/4cLfdZ
lKwH+Hc+m6rzt8FIgGbjPv/9e5Vi+bN/um1Yim87ZF2Y//89Kg6k8gYuXHRFEkR5cBfQyUS9ll78
UlAqLio5TcdrrV/8xoG2wKa0QpRBN0zQXPDOUDD7tcdticsuu7HjArk0i4wvkmlP4sklld4eHwba
zxiOMC8kXTOChZVuZ/e6gaCTTtFbXhsPubZPec9HPTkMy8gM21Y87zYdMYSlmpw4pDmcm/f0FYh8
t5tunaTZ0bO5AQTkXoiCGK+vwUQqNYZ4OqzhIjlAIFIV9BdttyaW7yUpExhiHWIJv/IJORkhG1fO
13ag2WTxyoaEQNuE2T/LYuLB59KfY2edpa8SWCoExFPXb90k7VbUzzbGZIhpkPjH+aIDbgaC6Itx
4rCV1Q7zD2SJ0SbzOJ2eSbx/6eTyf7m1wqmfHp2We05l9IIpvPfMJn6Bm/HhWpX5bk9svZERrK2J
zvhQAaRS3k6AwDrUOPOLjnHkqJkDEzD4e9bGL1Ebf6wjoB9QM/16SsCPk5ITEaqo7ZF48+sF4Cs/
7cK5Hg80dnp62mz6+rtumue94TfFuvceXDEizpDljWkypUJqfTMPs7FKq+AI04PsuW3au8SBirxe
+S4eKtSjqzSLux3EkaeSWmVNAb4eFloSkoXgUij5AiBO0gIhkw3TCwv6pu3YnIS6Z+NItCyj7u+R
Q+DdlM0gYzO1tjDRbLK0hb/iWFt/8R+ZM1vpIgiJIp4+29w+OYqtiba8b4U41uHw6BUD6rBelqui
aYFzaObjs/6RGA3ZVT60zdI3VqxZiFHYqSebqJyfTBFeUit/dCv6e7iEQA0UibUqpXr3unTYKe3s
LKi1K2Di9PhjYwN5hPTxjhIrkNmxnaXPtGnagZ/sdiH9TtsmrhXnx97NzJdmLr4Qcm6h0rDeEGr7
7MAjZH3G4thaE5ZmbGKfmPU0gUrS0Oqbu+OY+VBNWueB5yWl3UHs2NXHFgXrqgqHJzPGA9BHCKcy
lKnJcFNPcQfxjdZcykelX9uBtNSxwq1SWZ9TFRFmVpcIjgB4yNJDde7wun3G0iGF9dqxWswTidwl
BAOTO6H43XBaj77i7jSPGz6rTToVyVqw0cLzP8PONj3U6hRfjPzHkbQKi99dK3v6oDRjC4fDHplm
ulSncqelv5mgWeEOCMnoY+rWBXZ/1zRltOtn8tkS2iRVbBbHEXkMZwOnBKBreBzk5+FARXVhmllJ
UwjsWQCnjJ6pwFnBzdlEY+GmS/9Kl+EmkRndC5BCYxW+zkH6FFvVOYrLY2wDkq+SKQCxEx4yum9p
ZW4Yx+8GIMmh5mSYcvwdyIwpckcGSdhnhEf15BbdWk0ebn4bu7LRPwVNRR61rF+AEgKqluZDODjG
sW+Ss2zU/JF3iIv5M9xK7H3p61ersm5tlDLbRoYGy5C5R1eCmGmsWAVVoPYiRG4GMcUqopc8Gc+x
7LG4FILE67R8GRWZ1fOCs0LwSOxaJ/dOpmBUJdxLiUghTMBwxl2I7Ar5GLX8xIqCw3Hdz84d8/Tz
HJp3Uw9yzDA+smJ8oGhFHpwA3zOhCdRjhsjZ77/0Kn8MxOLJroU4E2p1ahxxVD0VqkW1Arko2+Xk
s5g+K/Ocs8TqgPxHJACQQx6I4uB6cofHxiDGjF5YuNKGusw1VBVbclW3Mj5MCTTqajV+MblsViMw
1dKfFGLN+CaJEUclGbKl4kttwpRvImyDdjZB6fMJSB1T88NrT37Y/ahYbY71wHXsjc2+sfzbtKqe
ctc6PsAZCm/KCfmRi9Ia3vjORitVOuFrkvU/kXNHYDZ8dIflbTOC4qu+tFX37DXqa6JPSTWfgPNE
q8gryLSc8AW3mFzWszO8pZiyOnLRqrTdW0l1O4+kbsyArJn7QZoimWlFhvALSWbO4g37SNwqWFnJ
+JR66CkyhwmSmZEUV/QAH1nqc4x+dy3hTZupZ3oVkJiJ5kfuDYU0jcnQxiGokOErmXPYCZgh3fYN
Yyr8Ll/inE8n1K+wJLJLVjOEJYpQrClt3zzF3cSIRfJQGl5+cAqY93jTHnRgG7sl8pkU74Mxthl8
wbXPvpFRy2SvQmWX3IFB8PA3XzDfY7w0+8cKSVysuZjLgv5/pdsXFIcPi/M6Mdt4w/xrEw+dh3zK
3VYol9fN7Lw47G+OWCtxNmE2W88zo7As80mGdTvy/rDDwj7IUR7FH370XDce1B5i85ixPeSBEGy6
upVt7ttRE0IWxs90pQD/1fYp8XBJRKWP76vASd0maMl6SK+Wo51t35lkg7t1uhqGl9KbkOcphPDe
3CEfOEYDM7hkotU0cqwYzX8zoq9c5c3WJ+lvY3neKyyRh1Fyrw6AGZDBhUNCcvgFyvQHUWfB0W6y
fUL2zdYMSYAPS+QoJegekQl69Oz8qCNX2GlpPM3me+npLy7zjZJhg1tw34yYTCLKZAAZfDfVpk+D
75kmEhrYG7ywsX9pSyiHbVrGeGeI/PCbN5yC32mqHexyEWz7xitSaEaQyODZ6yPyLka6kUK/9/X0
nLG8rKbUZTI+5oyx0wOqmg0CQ06q9NR5zmccK0LoXQiDTV+8DagYV44N1S8PbwszfPeD90ad0zxs
UV/pYh2b3l6W+PPbUB2uvwsLN9hE3N4apLDTiADS9CgNBmlNayK6IUdh7Q+Gt9Ae0MoZbrxglmkd
ONo91N38YnRAhRncHXIvBdrIz3PBmtsmn1aPJhrtxnCQk3wDZhogpLK2qtJyK3Rzmlnj6EWImgNM
nnXtfY7Lk80uk3tSxV/Dsq1pKdIerIKXULFdM5foR2K2SQLl1vlOEJP1btQPcSQes2EmPtRpEeca
M1AezRKf11n2JcFCKbnnDtMS4t27aOzLFB25J3+GsUCFMn3krX0/QK3YkIaqjsj331uH/ivt8z7v
d15ugKMAg4NnHcuBaLfTUKKppeDZEkCDpL6y4BY5+j4pz6rNj7o2yMRi54o4xLctsRdG2CwbwPr3
B/gH7UoXWb9pbeuBcnXeFSb0LDeZsnU3G/R1xixeCYUknrfbncYh7E/Xr/71gIyxI0si6XCn9wOR
e+h1exdOR566e3uJGLjmB9gV9Xc7F7fTmMynsGrnU5xFgDKheCyfZXdyESgg2QanSLCKdr1z4GY0
r9P29kq7T6r8tXazCIBj254iH3GHGlATh3DJ8QXIfWeqmwUOJHJzkw8KQXqrbmLobyz6L5zi3HZ1
gsowsMnbWKycVo+HwMiSjVDteSbbu1osHYGR/Ozq6H6YM4i9bv7TkumNEz4wO6TSn4J73x9vKJNG
qITh/VA0L3mTPFVJdM664mc9jOdI6Y101YfbgSU6ucv2swcB2GXFT7IL71ULolahNiwcEilIYCWv
JgFpZHNf715GFKfUUNjdlzJFhxto7dz6aIaB28TpiGLamBIW05ZnQbFsbUsv+8q+bzoxEphOAwyN
bY//CG2UzFCH4iFqVa6PvQH6n8H9NRXiGhxj473E51G82lRCv8ukEg500ljnIOMSNaIi2jST65+u
D/mQEoUWJbfU3f7ONzhl545lLB2wO2skTrVIvHkdZbW9quriOU5aOALUKteje/3qeq5EsyU30eRT
Z5tBF+6vyrVrdtH1K1d3Jm0eG9pC6K2b2nu2oXluYGh9U0UmkRiGRzruX4KY7s/QI412YVsvDQ0R
J59x7z+zYTpokmSwU1rwN4IXtPcRHl5CWDphHaKRu1uOgmAlu+DkTvR3gnZg49q3jMW85BhnFHFR
gfuwonRbaxMEgcitraXmH3oajtceZhu77goYNzBxGBYFxrAysnZz3b2za6M8WgKw7PnG9pGC8AOT
dZNYTLYnpGKuQC5+9pqGnGUZP8c+RsNX8wZw16+scsRaNQP50JSYJ4ftZe1gshonILGV/Zkst/Wl
9XfdJPpljG4Ut6bO2oNbaIkGiS333PO3ZWSDaUeYVqpsSV7kW5FvvkgUVJ6LVnFp4V3bXEbmPRNR
/bVCqEAiTIY+Mo2/N37ySXb71mnToz3y/uL6NhSGuR7Qp6yUECHcavEYK1LS/IH/5Ex3Rt8vE2bu
rjbKFFJuI0Fq7cooIwl+IiBrFI1D30J0kbYXbmx177dkuQ1E8fAplR+k9T4hhT3EE5PT2kwOTtp9
ZPDG6C+rY0qL/KKiC6Jsd0O4GKq3nLB2WyGTo5/afjQFO6jljBnnkACEpY9pzwBWQhRQdA9q6Glb
yxo3uoZkFQjXoo1AO9ol7Hwd5yI9jhbXeLe0FYcChhsK4ofWqX/4Nh0BAoGR0gXU6wSu4qdo3nwX
Q+jEx22J4lV2mMZ15dPDSIZzrYHXpy137aFm/GtSNNFzz0nNc0hDx9S9tY32fokoYrAnubivhydk
pYlCsmJsP/7aciBgxeWvSnAri+kMDlZxF3uYAAFgDhsmmY8zQeXobuC9WgnWPtN9EBaNkwh5EDAf
CI6LimQEar1u+VScmC4GiSBfoi4CzkWv93rWJXB+MinwkY1UJ8MIE1aKz3mmfggh8y2NkARAErzK
gHEnHUfmDwLosvucxrrhtOBn7NoqTigUmOp6AMxw2VIvnRhkGA91rb8jAKfH45cIw8RPgKe3uX4K
ewLQptDbXT/SKK6GrQn9j0YlowzqnBx1yXI4i+SD2rag8OnDi5MtfVxjTlZ2g82LE3w7tMlTNo63
MRKabV+wl8P3jlBHpArR+4x6CflxWiaHnGbDyuJGsZ054fGtcFyvze2cZhyd7eHYAnwVCR0ew0Y1
XSSdwmqeUS8M8VaNNIaLUkcH2aYtTaeEtlFmHbt2qE7FFH8NNF0YaVx6SVOijtG+ZgwF3QoYvJty
Ow6dczXIcJuT8oxzHIg6o1y4Unl7wIUXNiAzQn/moo1o1kDk7YqFf1NgdRzYKczeeJTg9mrDeg8Y
PbArKCGh+3ADkm9DkPTHpENSkLrzZyZe2uUEtkIaa4aXfI0Gf1rhy1jNOU+S0DdD6/kwlM4+M+nO
iZi20gxbkb4QLQtOPPoXFmjP83UmkxrxJ+0VDvPgPkepuk1n66HxOW0poJo0a7dOCUnA6JbJJufY
rHPIOZjSgNUio+prtRVd9dA0mp1AgTZ0ZqXt6hu0IwQFoJ7Z+JNFN0yqs1KEK9GwFxmpSyry1sS8
bDLR0FczgBIlfbIgDRF3FM133wd3SRfXTy5tNT2GffAmMi7q0VYGMh+gKH2z9NGogoPeJcXNCjcT
1zPvsPlZweQm9Dc8W7LM2ZWY8hBrGqSkaR2ghLKuhLOk/8CoLQt6wo290t8O0SOMlw8E1ydusUQT
TEc2/BcP7daKTAqMBQ5VIlEkKDQmH9M6CdLeAcn5saiI7FR4OgsyNoZ9UBKIwKTgLdLtg2iGQ0FH
SqoYl6obtUzdCFeC4M7xeEUOQTEWMPwfYPViwVsH6fRiz85BZs5H7xrf67aI1hC2iX2hgqvMIxN+
jFFxRCvKMtckS7Ori9/KFH1WNOGQXYzNDcj13kwvSSbZ1xDPsfLIj1j1dnPre+pgteq5wpQA//ZW
VOmtOUUPXQEaM82iy+zFNrKi+uDVAgN8YX+TXfqOdPKSRVAtPMIEtnHK+eiIHDX8DDYtst6lPwe7
oakQiWpS8/BQnrM59jZE1eETICKdE7U4jxNlit0+QCcL4NV0hwmk2FZZ5k9/JpMFOkiFF0zyUn3k
cafrQyAq5Af/+nft0dasiuFkNIV7ritZ700jeKx5BSeZpYRaaNaQfjSmczNbcHpwepisS8Q1wvUu
QhNl9WTX4nT9txf6d9iNcMx0bkZ30cwvpBMeCK0hCrVztoJmAd4UFRBqJPb2QETGtARdtQjHOCOW
L0uLKNbrV9eHJEEIFXHv3qYtQa3XB78joq1q0FG2YWL+/r3rD+YwutDzH7cB0jwYGDD8A/Mp6BCa
gkGthgqGhpGAV9K0RQ65T8YCLVO2xs2x43ZknYXHExXctX/XqlwFK9cHyysRP+lu3F4lM/ggTtfR
wP8wGv+DKEGatsUg/98zGg8fw0cU/VGT8I9f+YcmQVr6NxccosUQx3TQFvy/vGVb/KY0soN/Cg/+
KUhQ6jdlSpQHlkAnYCuXkOR/8Bql+5tHdhB7BFM4kp/I/44iAUnAL839RR3gWhr2omKC7mruBL82
94XNng1Fr3oSZWwc0intDgapyysI7zdJhJg0JXxjVQ75WbadfnFnLnDl1dOJG4u37+X82jS402HM
DjhohdwI6hiSNiENJpVxFnDckEFy0fZeg+S/RZ5btu1x6LicaDYHjwOtt4uZNM/wHXaC8BRHA4Kb
cASchM8E2rDlmkB2LAwKdzGR6sbB79FiBkNzmORof3VRXK9SlAFrbhNQb93BPFDMlnRoB+dAghOB
58C47smkYGG3i3ZThGOyQ7n5UCHuWs8CrkM3YCdqm9i9abtgOzf2S5WHDFmap6oY4ftzJc5Gy14K
a//YBYc5Jo7LW3wKVKnA2IqzJDEPwbBVr0XkB1AqmRz58NDpvS1m0H743tTlCnacRtBbdhichm4/
GPa31prekJTVt0PgPChdlzAeF6EXaomhSrKHyaIedxsCFjHDkofaRtbjQOdHV0771rj+JzaLnsrH
y3ajaUPL1yAso85eQ1ukqZM0B8IrEeUzxzyMcbSL+6GDGhHcZKPfH8kc28jU1qeiGD+LYkjuho48
BSKlmkLNj5k1TnAumwCwLYgYBz93WOnypq8DcANU3EdqbWJb9HCOQvE9bj37tnZQNPhjzIom2vbA
TgTpJ8EzZRvm+7JwKhS9GJf/cM39hd5lke/8YUp1PZFt23W4OAilcKW7TLH+IK7JZq3xBDT2U17h
MxB+R7BoZ23DMZ0QyfdACiW5NTwv7rb4K2rhDR1qzNGpxsYXquau9+BYGSAHAEcQgpH08sGB27lp
5t68pyC2veBZFiU8uMkNTk7ZP0RkWeznMCYQDdQKXvRoP3TyNpVJeSQgg0Z7mxHvOK6DoXL2UNMK
9sJOtDGNcr703gA+OCdPosHnkjX7EELCkv5AHHaL37ZMPpx+bt4aFMHe7Lz2aWc9hiCm+nn4ijI4
IE6bU5U5A2gXpNWxnB4b7bZkAdC6pbemoGWA+stNmn3UHd7T33/gSvwqZ+IT14LECweRgBBM4vWf
xByly0QTTXX+5FQ0jGCyO6cWWytdO/PGZKPh+RYkzjC4Sy9jUkI2mYz7sey/tsIwyC8ox001mcGq
7OrvVsdtjjjD/GDKrL5MEWqlRN1EMop3sUtnP10eGO+DEg9gtTTlEjM2DgzJAFQbXWzey7ggRKAB
BTR+C3KdnNKyf2vYYaPUj+6rEFaXiDCazG72WpP/MCC3fFFlIQmZr/KLocy92wXOKaXpaQbVeG+5
/msAjXAPXQAADOqEdZKzuXSiWa5mp/yCIhy5UJnvM9pre+1eCCfCYFPU7bYC87bu3fJLJBp3cYOf
mEtnBzGbP3K7uwy1kmyHB4z2VPCkaVbrKo+L1ykYLto36Y8IZ9tqo90g6Fx17ljuwrh01mYMDZE5
r3eelqbeIBhIhgx50izUpxhdOvehW+JrIYFOKLLMllkVElaCbdeyL0Bilr2Pctx7dxZayxxdkhC3
U6lfsqaInixNldeSQpkSNrMOzGQfFuFj6xouPC5IbcxdFi5nIDD1diRI5bhkCb7NRUOCWWrc9iGN
qgQbGQIO+QI67A7LdLUTJA9uphGuftqQtOyFbnKIomXUEDoZZzMUspkoOxV17qYsq0OVJvq2C1Dk
TgOZgS53kp5Leu7L6VxFYmWWGBGRC28Y93ZHDYfX99xh3ZOmsqscwz3lJnOtQLKLmVFTPdGzO9B7
n4jKDECRWtmeC/1Hy1ZxVaveWHUEs619N/mes2k7ZCnsEWbEaduKG84rJm10HtScXOi0bujtlueO
xUShZL4ZhiWSS8qdD5mVhuOc3I3Tgxlm+t7vGFPmvrUfI3AHHTuive055c31wclLdjIdsdm8M3Rc
SXnIM1p7ntUC9fOnDeXoV1NFoHK6OtnJ0kbjpejf58QETVbD3D2HOzuo8RALsqZ7ovFOJhPrQQXm
nuZxs5nYUnhBElzCgbujcst7DM3fIeoOh79fBiiOf1l4LSFcsi+lgB5kIo5BIPPrwquC3vcDXNKP
cVpbqyGUNk6NykOpz36gt+bj7On6IalcvLzkydRO5zELX4eQ7I9cLM2WTuMEapDifc65vLK8fw1w
hazp74/HPhh/zIGwnqKMaR6LRTdemOGtUqs6ublh740a91pWlu3JYCOahWZ7W7nl++jB6ajmsTsO
AN7gUtElGijQL16QRlvb2Yd35BE4ONhIS+RyvMD9ZYfWNO02UxJ6gpn/tH2zO4dBh45OSczUpd+f
Z6XsNRC/aU24d4WmZFfUtNB06PP3xyjeolfd5P4aFPE3wmuCQyZ0Bv2doNliTA942k4idRZXNms/
fEiA96Y1XXCdMQJuDbWduLAuZgm1qhVYMuKOtGW0TnrfGg6DOKZxuxZUNU4uwzpXk3jts/BrX0bf
bAi4e4XJzBN2cM4k+4aewN/OmuCAOGRFAXcjUq7CCaIttfaifDjVDSFYJVPymQv4bHuKJJfe7HeR
jyoFX7S+GXKzXLlTRmAIIYgo/5PgTNIlY7wxhlo2pjELAOO6miOKBO8AlT65adm1b8Bf5GtSVhbz
a/KjcKS9Z2MfGQSsa8cy1sI0mkcVi+6SVvazmUOZKrKLzNGpV2V26WYH49jyQFpC97vC+t+qWuzl
pPyDzImTFp2v6wjXthXS3quo9A/VwkBTzQjm2n8E/gvoog+8s2+X3nluVXMQWr2WdXYwjHl87K3v
8exNN9raSVxuaxKSqw/hm3sjTzH2iJQqGGgLOUmFAv2gxks24LEz5kdjamLYqbaxT2r3wbDS6Yub
Q0NyPRE+Yo8GP+0JIt+Iv4qqJtvCkkNQZNXe2nPrfqPzbLypCtYy06nn3RyN6UUFDFAze/BhbMzf
7GiQ59ZK5u1ICm/bmDf9+JDTC7yMPvgChHOwx2CiPFrs7ymiOWhshF/ZAwNhnuVhMGfYTEx7L9aw
bbly7mNS5mFopc7esZpNFRFV9ffLhV72E3/64PWyt5G2EqbDVv/X1SKfSeCQYeA8pvZM4lMsx1uG
ccHuHbKIf58D2tsLzUwPmfRuaNuVR0Z30UTdpbSkXk/aiB+z4jbH9rGtFq72BAx9Q+jfq/CFxaAl
MNAf994tc2ew82hzCldat6TgGvBy07OkMjj6RZBi6S3bRfpKfqJK2RNYPVaOyUyeJRiENHG/1Dki
X5qUhD4BpL3YIKXgPzdPbeA3m1mkwY4q+Wjg4fl9p/1vT07p/UmEt5ydmjm0lEo5UDj+/CENjOnr
WQ/WIzUid8w4UXeRfGhm0Z1qQhH3POe7rciptPuxO4luHtmugC+temaJWc9SZ3hWjj6wa6l9ydWe
fNActq4CxA1lhTXFk5s2lthWvPlGeHm3QrhVs27n9hFjXX8CH37jVPEbGD19KJpLmPUX+mHFrilD
GB0K5ZMbgC+1M2/vNc437MMWEeqgrRyYJPWI3KfEMDi7TXTp+2wjS6RItYAYW1IxbpSbjYzV4uk2
1SxySdSLsxE1MDZwABVeoU9Vm7vEc0AQhYbSHScgv6Q83sZBFL4b0rIOefTWG119iToSlLokvHFs
M0CoEOpnIacle2y2z1lTElpTTywkJ9CQTAaijP2VgvMZ9gNcrBEwCbl+DAuNNa0VdwU54N0euCwH
9jrbcchRwLug23UBFmjIbED9uS3PQIolncvAs42DQdF0L/VA1IxXA05t0+xmqCfY3iEjt8K+wPLo
HqMZzGRL7kjVVvYtgd0OCkKUZLhn3zuzYdloxrVZJN8UAJ4PN1HA6V38t5aPBJSacKAUx29r/kDs
g6ma1tJEzjDKCXAkHeab6x1Ih/m9ywJ1KUR1G5XGXTpI966uDCxuYQrjShF2nza32hqOlQAhUsAX
LpxCkt2+TKOB5saOgY7aPqLVC17NJLNWoCmnB4Cbp3rBPSI9f4NJQFzQSP5XWjebnN4bu05ov6hh
mm0PxXnXGhi0Yte5b8uXTGXxHXyh20K14U5ZHlbIhpUnyPaR6s1zgwghq5A8DJoecZL+X/bOq7dV
Nu3Cv4gRvZzaBtu4xenJCUrb9N759d8Fed/Jnq0Zjeb8UySEbUxcMDzPfa91rf7LoBRH1JXuOwXd
QVTRaXwPPzoIheCIxTN3ihqk53ITYxf6puhDydMcsSGjOH5STHvRpIE1Alca87FDDzgyWqJJ0Dd3
ChVBJxiBPBoNZoZx8MUTH675X/S7nMz+PNVZisp0VKK6vhRs/piRgsJKgW52YJh0BgdDio6u0FrD
ramonLko3U46p35aZOoFGcydHHjaSi5rwuD6odyOXhnQS9cZUczGWUWrDkqkki/r3QhpdlXlKLuf
CUtyM11FGaFOCAybYkMgP1hoBNahqSsrk8jqbS4X93Q4ta2IFA0wH+dZhfbZKkzqfh94I9+EjwQW
08NnZ3a3YqJY975PKjhf85lMeRCfUlQ5HgWUNddME6lDXqxlRA/wuTVxQ3WmBfQhJU7dI5E0BN3b
eVIRIArUgQYJXkNQluFU0CoPwmSaZw+fwa5NKXYWepnxj/3sQiPnQFYC5kiLSF8t89sXo5j2IO6n
e10qUZD6NClRGtPJKK4dOckUZPLgQZnKcheH/N9EGKL71LvTrXlrcRJOg2cme0utkz2SWsBlHmc3
0fCvtHTEkzcDaFJROUYegpIeNf2FkeJTjfpsHYxyfNRhVOy7QCUZe6QGbrXGRzoblv1W1Nd1EOJK
JmMctRMaFaU/SPNwxo/ACibIm/FVD+VKY8h0S4d0DSNc2dYWrLKQLjFF3XavxEzoSDxkNE8upIPv
ZJsx2EP8RSCsXOYWSljEwgH4yq0ZEFTWNAJMDWQ8IPeEx7AjL4MCsbitRor+BiEadsugI89l7ZDJ
97R0S6hXHRAqD2aXl0ea3erBJlRQWExpTy4foViOB8MLWY6OTzAoS2SRRRvvEovmIMzrpyCiDVIO
ogJBoEZ26xNnlicWc1jyILtIH698Dhutjj96LZHucr2Jt1qu+G6IMe+CMQcFW0N0CnXtD0m9cMX1
3oS8Hjdewy/Sl/pkDyNambmVB09N43NohriO2uQBENg7BRvpVM63mtI6WP50C5SBajrFzPska2Lb
J4LG0cPHtBbkSy3Wyo1H+NUaKEyCTIawdo8WEl8hmdWmbACZz5l+q/Evr+rf9dLUr9EjDCPfDWro
esMOa2R+DYXPsAlMeqyVeSCyGvimAdd27Ijbk8TcJO02SbdUEUtbiJJ8i2pKg3CmPwpwfEC5ca2M
fUUHNgWdPuD6O9QpCWFzVEIykiPYDFm097XsofBzYM9iJrqFeN8pFUOeXAlfzC7dldUJZ2kO4E4z
nSZvPiUcTYcRFadjNLBvcO84vhTQzMEmdyWdea8Jne744GI5vRbjY+xx2DE4CoJmei4HOiBN3NGw
1ujjj5zFj9hkY2zSL8WQGmtVN4ydHGnHTi3yG2MmUAjdkNwUanXXNjjqE6tED6hZyWlqybqwPMqT
XTgwJhOABPpt9JSFsjbDfQm7MK10m9I84Wihr4PXIHhOJaNc931n3ERaQc2h+qROIZ8Dv7A2Q0j8
XRYHEwapRN+qHU6qJpSc0G/M+x1OWwUisbUXYJ8cTTV4iLxGsAt/l0RNtStH9HhdraUHHeQ9ikvw
hK2gertUMGtHqvCaK6hjb6XCSUUtt8UGohOytXACEuXdDBqFUwJ1kz1dwWbTqornqnFa8UGFeJAl
CGN0WFFqDETHNGV/R35tcpLNcdgq3UiMPQCVZdg8am+I8ao9k3eIjmMMst+KtpkwymdQwEAKtkUb
fSRRnzhiYopHuaQDL3QkuxoeKrCcPC599I5CX07nvsP/bNHoXHWqymCWjtRukpQXI6NJWNcvhjTJ
OxGGyt6SGCTETaQTVmf0ZykqXyeKxbaopDNEqL+lh2DxoVk3/Fjg6Yttf04KqAZlpvxCmw9wZpDG
J1LKLn6FeBPZD+c0Na6w/+tkgj+Cl8ueTWrnZNCgkh6Ctt7pjN2/r5T/31n6L50lOjgK06P/3Fk6
f3Vvn2+/d5b+esrfnSVJ/Qd1Fx3pJdMFskpo7vzdXJo9W3+lfWFinWcUukWRllKtMZfG/07/wvkq
ajr3Ym+STU3S/6du0uyH/dfpnU6fBcMYVSBMuDKS9X+d3gUN9KysKhQynzu0zlgoAfZTuQVmBmy7
JfZd6AHtc4AWwVtLdOq6iQNiahBngcCpHjxqsatO8wdHF1CCNXJlk4pUCBWRmvp8Ia0QSudyhW5Z
gjMXdE7g9bXdtoixeuC9k1jnqOOmHSGgjGAGSJWph0YqwvBvSbMZL9e2kulWsV+fOsTMcq4hl6+K
Jds0UpkzumRnIkKNGCm2Q3msNPWeIAVpi+uq4Zwi+muRU5kdyd1ebATRhZ6UO1I7wMb1q3uaDo8V
NCnoRb2jZMPZMr0aLljPqajrh7UoICUx1fIS0M+CslAltuZLH7CC6Bl5FI4g2UsHT1ZhreH+Fbg6
G1Iwp5G05qxApwkdJVdBpVs1n6kyWXyCY+hE0nSwtGSXe37xwgnlJhTH01QEwabvSjo11HoIWmL0
XvmQ8lAhxj3Mv7nmJOk1duAeldsk3RIs26PD4xm635DgpKMBZK4XbigYWxs9SNAA1TMOd0BjUgFI
XnvxDTnXxbahhWEjEulJikkT2clLiqB18attJbfKwZAGTY0ZIyQqkpacY6mfOkqyNf2rdRIoOuwg
yzuH+Zq51TTW2oUUsJn+c1HLpl2V2YjQy+p/GXUPwSwtdwItNj8KAbiiTgF8w2QKp8ammgEDITOc
PaSOOfWXMViG8oH0FAaVebcOelldJyolyJzyH1IFB8GnLTcmIpA2jbahAQlHaUSkmpPSbjpBuimq
HkLySMSRWVknYsXnEE4o3olvaVBGXe/GJ2HqlEAn2syfTT5Fwn3jbYqEcdmUk6Od9B2/A3Nst5i6
42JjyAlX11I8ePBejsYdtV1/59ewVPT2l1Z13qmU8vcsVKmriWiF5cjC8mYG4AcL8clXGYr5Zq/y
8XiHSbTyfdEDgxGQwXagn4iAxA4yEx4UuOP51CtPMa3V0Dd2YYVZdZBKkhwthVg8bLGZpyLgU4Hr
qiHiSlKc1hYim7NFB3XjpeKZdB56U7Wc4qgauhOFWSI2WmuLSKIiO4bavl4qyU5UUBb2XCW8ugJS
lXU7U8ct5vcJbLHOJ0E3zp7yMKqPZp7D31bulSRoX8o2u0v87EEUhW6Td4m2s0KKaRNA9a73Dwhh
EAoFQFX70DMhbPcTAtewWmkQNt4EJTxJsz09AdoIv59ziOnBHxeEfawq4rkK237rTYLhYCZ9kg1y
XVIUjhsiWdHCGZG2TRgwnlEmHwNVTnfz6SojCJQUGd+fhBcxkU6NaLZfZVvkR0P0jqjIOyeOkLMH
khccsLWjO5IDsmiEJj+Fgiki+spfGIR5B78MUYkOtQ/hLS5dz2zIwRqhKIMBTi5oU7mYGqG3Dws1
OSkI2hErgqmk9N1tqAR3gIhreYOsbuYXIVT3qszARD90cDtJ/Ks6ctKBkMC29rzHplGje0TJ65xx
7bqTQ6KzUt0kHU/Y1j7db95nMyp8EvI4q7hIk82j9MgAV/9eJFF0yohyqw2VnxtfOX33eiVRgrtY
yvBVh5l2F/sh7Kuosf1i7A5IKzea1hRuKeqvo0Bf2/SpdBdk9UWqV60FyQKbk6W1uyyUeY0GXT/D
Jlldbi9rmaJDZ/TM9u/HGT1VfF7cXh7/ufm95XKnAd8Uu+W85W+ry0ODBt2rHqSbZRfLJsv9f+yx
JffFVWL5wXyTTWiPrTTkrkXYF+b8Qv97VchZXW4va8tGy+LnOXhEIwIr5g0pd/H0n4d+nvNz3/Ls
5QFMOyqWds3D4powSVvu/PevQFhe17LB979b9vLb6vfTlv/yvapYhM5qcbL9efG/7frnhf3b9/q9
5R/vc3nOUHk5kelQlH72+7MdUSN3AIkz589/9f0Gf976z1OWtT83X+787d0t//q3V/rz9O9n/rb7
5SMw/BrD1c8rLIpOZp4KDL1C2QjCev6ul4Wql7UIsfSfX/jypOWhn88Igw5Cca1C3j68+FoHzGJ+
wvdWA0LIOdSdOIkYc2WTAYGWPe2EgJXamu+rIJdC0GRDcU0FidblCGU1Iq5umjPJOVyWe38eaio5
2eLydP+4f7mpzU9e9vDz6Pde4C6xr9/26DHRjwqldvG/AEQU7UiMKhfmegEBcl4VSsI3v2+PIZWM
gFrA5rc7YXnSEM6fvjdZHlie5wWjBH6rvxDXbHEeEMhZ9VMrl0himzj1B9RicHyUMfloY52U7rJW
qbN7hErnWoXatZFTN8amFlresP35iRbLqaCQz3Ijy3y++aGyJi5XMd8ZY+A5EwYbQd19GfUXZ3Ka
oNn4mggFpFnJAA87zYsx7/5a6O0Muf03N3+2W57Gt1FAFwTbbBjtbhiKw1DXxl5FTApu6D0LrMqp
qhqrtYU7EhNB/+JB7c09LvOhXtNpkzmefpwXy80SSKaqN9lu7LcKQxzXTFrdFS2qrrRGcekOcC7Q
gva4W1kAiGeMlsdUXNK0wzSTY7sZ246NEVGK89pys8A+vO3MfC8MenBYFn2ON90fuZrnnSTkyKwp
vtYJQG2GbubmBxNsTNRaes/YdeNErN8/F20o/CokmkAU9nJE/54SbvVBv6n6OjyMyrSkd5QQs8yN
nnjIxEBcCNqECpo8YBhkgqZgf89jMGYMHRtltufKkuIaRg39xBdgMveRCCJPLt2oAqki9rQn9a58
obd9qhiRcDnjq4qG21RChxuQ3iTbsHkpPpeNt+4D3dtDU9HGSXLpCEmupDJT7QvGxiZDP40z+cIn
XtZ6XdtUCCcwonL/IFOGSCjd2BnzFjf12zlbRPhrzdIDBlm5duoKpfv+Djiyywb/dJmsGQCMOIP4
/I150VP23pfJ7YJIFo2ucA2yhGcon7ITy7rfLq9hrJvcjQ0twF04ry63kyljaMAwbzHryAkENw1B
Z7qTrAqbTaj464ZrrLvAkH8W/hiYBK2m6rkXMskxkPL9xVTWRur8UCjGbhdhrVFn18/PAbis/XHf
2LRACzFurMz5bGgZ6PXxk9WMAglUp/bjyvNb+u22DukC5yScd8RfnFz0mQ/9/XYWGPS8WN6yVfTR
Kp16b7McU8vbW466dBr5aX5/D/PRZnqzcF7ci5pG4O38hpe1n8VyHyxOmSwG5fnHTbTAsIVGhj9p
SmnmLhajAT0LiPq6RCHC0bMcQsvaz2L5DJabXE0Yrkbq7gft7JecxJfFQnpe1sZEfOl9+oMZWVdN
2GsTChDOXN+rijpYlFY0OpEh+g159uRFy1E9L/64mePUQwHgbX9o1D8I6nF27y03fdksifxBztAr
tChoXXw14ljZmeI1aFlYBAFNgYESLnAzYmRVFXRk3f4qwli1a6H860Ps/vlxLvf93GySzK3lStp7
mqpvgaM6XZxxGE1YS8feqA56S0DVgAwAg65c0tXCwA2jA7bR/P5UftJaLtXA9ZHOZzWTwJXky8lG
pr7FLwvntyyAwVcBO87ZQZ6hbuTO0N1wJIthGuV2A6gnOeCzPPphdN/3TWj7dYG1t4LWvrzYNjb9
uUjNCd2UdeiKHB7fvwKBnL2swyI31c2mnxOQWyq5lT8iA50PhEZJiYINkvsfPPiy9nMwGCVBwCoR
ZVmGWgzp/TDPjdTkjRgGBap7BtF+XsCfJFe1iddaXldus1zVrD5ER7bOfMtydYbWOzp2The0j21h
CQ6kQ8wkCTaUEu4z0m1Jox2J6XEK+ujQqKT5GXVxLWOhWquTIfA7J+ZS09R8M5YtsSoiWRwC+BDY
vHlm1xMaH9LBd1JR75VIbpkQ9HNDjJNFo3IqUz1RgC0035Y8EEVWzKXWIi7LzTKcS+iMS6QDDJvF
eYA9LGNjWWGm2gqPCkE1mdydcbF0tlFbN2ZU8VuqqvteR0yAPPN772rO3cBAzc3yf/qJ7IpSPIKz
AI9H8mM60JVqGkY6ek5KOIbnar7O131VADDOBSdspGOB/n4inp37lkeniCTvqm7ug5ZzDUF7Dx4R
505EauOhVt8nVRhdufalAwZVI2R3QwZrn1zlB02okaSkYKHaBCeGGE+1vbywzIzqLczdI93iS0Vd
wBYng1H4r6Bmp0HZPYM2JEG7pwOOFtLpTH12TyG3ms+UyyITBHT0tfil1vwWTcDdUy3emV4Z7qiW
5hhTk3mxrLVjDE3AkhoXh6y+N7qLYQ4YI4KgXWew4u2sShogMfMG/Hr3sY56s6JBHhEDAkNg0xG1
uCMNFQLq/N6CAsy/iB5qVerzSXdedCkM/o4iC90WTjPj9JSP1aMvNBOTbYy1k4HH3NDjxwbmGSG6
JA4pRki4Ba3yjUI3yWy4OiyfTjrO510V8yp1ZhIF015KXSabqbusmQuH/+dOa36EWv4hxb+xXe6X
5x/XsvazWDbTf5673F72GodZsC0kvsD5H/223bIqyjpBUbr+6/u5y31p1O9DlEPrjIh2MW1tSuvl
pgdRuVFReWxqLbrL0ng6WZMU346VN+2i/jaqQN8rgIDxUc4lNGF0lDlkxReJBhytd79PH6cCc+VE
yAZiqU5fFRMav2kq9fWgF09+i1zTlGxKFqpdBZicqsynNagQJu9XwDbR/314yGlWfWG95ikWwHyk
puR1JY2SukWEoFKTFMR4cPtuEm4nOfiQou2AouO1VkwRS3LvXQi5qUhloiWexeH4ZlT4bIZcf5Cp
fe0oMbWO1GkdAbiH5fFeSXpbpx3mdl7l3ZVS+6AP0/CmEnqLB9czziVc13NWAymYSy5vgZzfokoR
j/6cGFTUZIE2U6+B1+NBfFLS0MZvtUUfrJ10cCb0sB6qYDove+VT41APNfVkhXl/0agLg7Hh3yH1
fAkiNb3rC0SQmuqRwjwio8SKPN3kRCuFyHNeSmkwnCzT2l1JFtNjT6Ti8ibGhrg8pDrKsahL6YbZ
Dz8Ixus3pg5Jsx5hKXhi5V2NKZQOLcAYqmu82omawmTp8XMqVNPWwCEA4a0NSOWj4Di/KiQdA8JL
XT70RmJetdicc4XmT8eHPxA2oXLT+aN0zBT4hMsuR0PddbC5H8csanb5mFtOXDf9SxoU388McjOa
9VKKW2tGfNd2w+uyRzEh3CX1veEij6lyoj/fk2nEv5KC/GwmYvlAZTDf10OVIgbT/Tet//6C1ZLD
Kaxqfd/1YnsfxtPtssO+IBeO1iG297HQz4Dj4KzM71ozswdZDGqmhXFi120bu5IWDd9foFgTZSz3
r5NuNk4sk+4ri4b2MAFRX/YKV12ac5SqU+vp3mU57Ja9qqX4QTVavlVF4kQR2pLBNb/8jOg5DPn5
I9S0Nc3vwRlL4pYCI7eukU+B1RqV7CNrVVcl3vppMAkXY6Lsu35UDVd/II9w2aL1s72mCxH+AJVI
n7Eq3YIT0rUWNHzOYpp/hIO69bRwfEb/atmBAiMlmKujxOftLKwo3/tJQXgMcA9fGG3JNhYo05Us
r74ZG5PS5rwfDcZ4hDzyJaG1CYGBFt+gZMFNVSEBX7bw0xx/Qee91Ohq7bhIZ7GwJF0oEyM9n99P
RaurzsdmhoDxdXs0xg0zLS+iFyBkmP+LTqpN2mjmK9AvWpGFhJgxpw6dzFbLZYu2A5wPleTNrDUF
lbPaHNMxFM+ah056+S8D5wArMt/IghpmKYxyrPWgOBvEUn3vwup2eo05b9lALFpgLU0VnprGsLBR
tN73Vka/KqLReAcdgMhXhx4dm83EIShFlPDr5APA+vyS21wiLEHtkdgTMHhK+F+buOqld+qa36+n
FM11KwjB2RMq7xiGTYt7Wk3eU+Gw7EGaCgWwed6ci64SoXQTEuxNifzWqU/LBvWI56MSS/XcIKQ6
qnNju/Eb8ZzT3KXETJlaKKpPhuSUIoknujX8oODaNqGeRsF7O5lCD+hILz/rxMKj3KpvpZIK6wRX
DmI/LT8QfmvaXRQKj0Lj337vzQruCjrIj56QCDbdrPhg4II8czBZHOum92byZS2bxkqDrbYNEdbk
arfLgXXuFJCNt6QlQoOZX1uWozGiOPumGnSIi7iszjIKrQMMJMWWu6J8EsFhLpvy67lvxap5pLQS
43DJLbck+P3S55bKyCer3xVUT+q8V4VJLVYKXbiSwiLvGDwJ20lXojvDpySNm6n6TDkqRasTXiMB
fbyPKKX2ifQY1EPjAwkJU35eCLTPy8eD8euxE6vwUa2b0hn8QXJl/H6XoRbEtawW88joadlyagna
bDtJuuLZsXY9IBRwNtVhaMv2rjcANC+bjX5i56o1vgpRAVO8bbRTL/oBQcAYplrPCJ6nNj4t78Uq
rGexa5UHIxA6Z8rMxo1FUbxIBjR1mP7Jh9Sdlg+oZCYHxGCqrl3dx/sw6MZtE/sosju4kMsmsDUd
k3bVqydyrkYv3p8MWciPnkqMnxbWzbOUIjacP0MqdW9hkHGdJEThAAwh3UrCkO91Mu+vOvZQiq+K
+tHO4SJWJbzEreKBn0VWQe5BcNaiONwwiGzeCS4HRq99DAIy484yhAttb9ktSjVwPLJhnqp+PC37
wr7+S4j86J7+grGth3bYtROXbsPHm8ar1j66cA6d9qRnC1e6PekBUK0p8y/YIkSqiLyeZbHcbH1L
OJsiB5M0n5qWp83PX7ZA+rI0fP+/N/5feuMU8ySkwf+5N77/fAvy31vjfz3jn61x6R8ivGcQyHR6
dFyWP61xycBdqWDLxLdgzobMv/vkFs1w7GOGaRkAKmXpx3WpSv8AfGjpKCZmMR+U6P+lT45P809t
4LwLkdeF/xL/J+PCf+2Tk9ZUtprh6WdpjLpdnOXUuEKf6D4u8sBHkhnuEBAYuiwKSJOO7gecKY3a
TaSwnpETrC6LqFYAZUQ1Z33OQO6ymObqwrCUGOb7crT6QC+SgFakHO6UeVq/LKiPUhKeaxe/3Sdk
6db3AMTH6F0wSlPBZVZbusuaXA/cqVZmASvJK9cSRRi3iGhlMOhk1Ssp79EfZ7ScPzHqhh0qVKld
zqkAhmbu9Dy48VSLLOOmPA/Mr7dWkIKUhkO7rg2iWFcq0ykXs13vNGZ6Cmp6lAP1RskiHkppWrj5
mY58wDL29Ri/W2jRkPRg4g9mdtE4Q40ETpROKdc3gsZd1YytURlCUNgoi9vRx98gGLwmPzIf2tHa
GzKkMNLV94qMswtiDpK2ueQzTBaz1WW1Xoq/MpFeriINmNcEgHrz6xTmTtGyFoa5sUchUCY+XLh5
IU1lsBX78DJ0dU7vddz5hLi5MfipOaiv9L1wR3XSTgq9cySE181bFMaHAHEyQiVjLxcQor2+2FMZ
ZtphDHvVV+/SNCw3McbCZq78tHPRR+oVdU1UBgyeuTbws/DnAujPzXEuwYFTiq6DKbVOPNfvloU4
p78tawBS/7pPngsxqLMhwjETXF75sjDmm8t9woR8Ykhpf0SYE8mB5vU0UdQ5fryVKRLfTZBOVsSZ
G5BJ/WhdXpUjZSQ0hOWDrN1Rjxs+K2icA5j9dU4nXnTQw3aCIzFbXiWOtwWPtIbjaI5vs49UuCvl
bNW2t6xhQLOUdfrYkRsvb2rdGcVLM2sXauBYh9o4xLN0cJU9x7+kDQ2Zp/xELRMNpKKsa2AJZHKS
t1NPF2W4U4vPXHNwpVVqQDWj3dAhBQ7JVB5kSr8uDwjomVNBJSAvYTd2++ldfGAqQU8CGUZ4y8TI
QBVH/4S8K+Ogi3tcpqQgWzJR9hucY4Z6JOWNuDI1s/Wv6AYjhkd4ADxP0rOpSjSr7C4D0unoj3pL
AvD8sZHEqRGIpBJrugkRg1BcRvONZSKwdkSfJuTeEXE9AKxeV/65sN6LT8x0fHyX7j68IkfEgOXb
zbG5Q6TBJ0H5Bux3u1XLtWzZeCvHOdZ9FR7ya0GA8y33Fy/DyrDfYCatioNwToe1CpbvhWhkTIgJ
CVYdyX8bGW+4uhZJzoRdsVIpXayGbjuGNwVxOaDnvlp91VcfNCMMxvLgm2N4Gevpg1Fp3JCaTM8W
NtKKp6XWWnxjeglOq2QOdB4C0FPrgXqPTLl11d4qwyG7kR+Up5QwR41zCAxsWPmb+qpA3sNQfOe5
076rbDGzFUCvvqPz27wtTJh/jKYROK/wodP5Su70I+FEzVP2bjxkj5adXKJ+pfe20R6s6sUCKLcj
n13gW4RV6W1RQCJANzkjdR8wfmD8mVsUHuNavBnLTdpsMmtj3itH4VkPmFitOGzVN/VruGf66B90
t9g3xJGuIa4K0Pvg1nzmtUPhPfK20Qf8TFCdYbRJT7LCmWKnPsYH0jgJ2mmvcX7XHcvH4UZ+pTlQ
PZMOSgmQg607mgWwjRU5O4kL1h4YOpoHDigtcWQamlCYjQOeF7r//mt1sMO9qNv5PdLmmduzHqiG
4Aol681uroDIpl+Wm6yp58ooZW1jHbv6L+sjuEeN/6V+Kq72Fn5aV847Y23rd75dFEg5KfE/MNZG
gSD3yPMPxU1N6nizlp7gI1F6dMl+Y/KlIzK/ZDvE05cxswsuB5D7plX9JsMTpc6zo0w5pUj77eCz
rJ2e9tnmszsRGt2dCLnXn9RjQK516nQnSgC2nG5QFqErp9HyHHorQBunHvQtTooDAOj7ErEssT2c
M8iZ35m/sskZH8XJzojGap5r5YVzhzdi9F4N+idq7sS41QKblYrsrr38Nk7rHNMwcLpVwu6GnBdr
Vy8STtNd9Nn4W6bMWFR2+S0zLz7z+o38dkd6z78oK5C4a+5G3SE9pOMUBQnoeXzQjpClOC2ChrHV
fU9m1YqKi/YQvkzoYJ18y9myf+0iZ9oXN1QopA6cz5bvMgBD451FWLX3HiVe9G+75Eb4KMv5++0F
3OEuv73sfkDWxS+RmTCAmmP76E17st/FOU5uQ13a5H0wsqXoQkF0OGgQacElcaHjvIPT4z7ioCQq
XrB9fCarwFpJFdQQZE9bMdrFnq1f+Xlf01P0HsD0+/BvG8/VLgZ8qEn5QqyEyBhSH5DV57x7iMpT
TJbwHfnBg+CwG69YR+16FI6G8ErVh2GBw+i9+pDummfvZElkydzE46rzN/4jjJU0f9R0AuGqXV6t
YhXXwbaRHjHwiOK1Hi5QxSmx0rnyA7RmHMy2px4of6bJVxrtxA7Wy0q+Ds/QT6it8LaNu+nO617l
+qvmJMuvtwRkajgKPyG6CEinIty3MJPYh4r9QxzsuHU4WRiYSxEqNhjDVzDcqFuBgk2816B7UrtN
GrnesMp/JXv+wDQ63mDzxjj/i1vGZm7w4RNetbrHOHr1k+dYPclneizgv6ZTv197z5ULBS7k0ncQ
EftDqQXG4H90+pGcrzjdZ2TBtU7GR5vuMArJuS0FN3mFKcqWmlPXA52nUrlGOh+meyk/geOdLrxY
qd03mzl5aIUDbA+QKOI0tlHrqxEPK6k4xC+Wq7jRrX4Yd+pZuUwX78F05yLQSjoIzwZWdU4xMQg6
cV088xJIBazqixBuAsnJlDNGm00S2ZK368JzJt/JVJQ0ZDlr7zax+/vcIXLemQk9e+SWcxk8fAyb
czwce/VE3uN4IKDYeSTfgW9Q+5SCj3l2Ju+GOTl4lefQ29ZmxfALN46PJjo86HjeVmF9QK9Zvjcw
bIVsLYB/FHaDtiYMENxmKdmg1OVy20f3U+602knqdp26MRMIfWu2lwvbT64ZBoGWIK01DY3ilhPR
w7wr8sQuQbUyGd2u8Kh95eWmehBugBhJOuD2FWpqviVQpdFXGF/laD0DzQcSoJjzkht6wFfUl4AW
AdJvBdKcStK87Eg5WPGj0e9kmRRwvOer8EN9Kk7WC9DL7Mq9I9qRQ3AYmDoy0libT2Wx4SXdysQn
rcbjsDXf1SdKB8fkdsS9PZ9Om1+CsanOvrXHuL+litNt6dpuFTt7ba7CtrtOtn8jSG67ry/9QXkp
d1cdOulX9TqcCRM1LwX7mOzgoO4yDAuboKW9d0o38bNISvx9la9FaW0e+IyQ3CJqNHBI3gFBrL2N
zHDVYq6wJ5a8ix/BXzS03NatjORw0xMduBXfrReUp/VT19vVQ0fn/5o6Sbyp78Awof3/qraM2bVx
2+rwqleJSwKTvo6u6iG5jk/9U/XA588/C9tDcRWAKJ65cBC8uKa6et/fk8XFEVtspsJpYLcm58w1
HqWH6SsYoMrt0uw0PVQu04C+gDMD1NT2P9qb4k11UAZDPqOfCYxNBCKBy4um2m279++Ee+OTA6fa
Sg9i84TpX3uUlC1xghgAmUTo4pM53TUMSnglb4DUpMeEnRUr1ABVd0u+mZZvofeX+H4c7NlxDOpu
daSUSF+q4wwPkuk1ujbo5zynbu1k14oO4j0xvg11u+3AxK7q1Onxb+uO8pagY4aN+WbX5SX/5Dpt
IWdLHeURG2awzT+JUd4257bZd9Za9h6YVZWX5kF8T6mWPyPnFJ04c0CckiBb1ydIZd7kpD2j25vu
trqt5JMUrrtbJd8CwYxfQtSFAUd9eTPK69Zyyrv4gzdfKnYP+ISIG34xWMLd8gYPMnGctW4LPN84
y+JGCF0s8PVlqldsmusoLXfZrdrsE4M6IijTDQd89DoiaTnHF++JV9Ti1pxC+qaXLt/iPIlQTg8b
65fG8FxweS+FigJ5W4V3RoFNfgelG7V2/4xNmSA+7J7YQVxNuvR7PnMYluqxn0jJI9aXMWdgAgup
FBi5TMtMd8nVU3q0TEW7J0fbpGPHwggyyxWEiKll9eopyDcwApEY3CKkWdaW+5aFr/KoJaqMMMzK
XyVUmw4FAB2l8aJNVcuAcEmQZbQ/y4mCuX+4rPWziGxZS5dOItBLKIFqHW3jpDsMeLtFe3l40BRk
QP/x2WpREAE3g5AbbWdEJuB54bms/M6WM0aKWr1waf7Wmy36NlIbz7FFingqjW7WJc1OncZN7WWV
a2Ull/1lVSmY548J4Er5BjMg5KMmf/K/8q9QJltw/X9cncdy41iQRb8IEfBmC0tvRVHiBiFX8IS3
Xz+HPYuJmE1HF6tEkcDDe5k3rxH3tGh4LmMkx3igCeC3FahABzcxbJypJ9xweJKfry5l/DPXpO6t
FKxnjY1Z2c9vXbJNpP92itb9INJJwJ3/1DgpHNkgv8FviccZbZrJ/YB75OQIqW/pAW+q6od+D//W
ka/6VdnDJSvTrWD6mmHj1SkbXvH3vM8nweuoRckF4HdQf95JhA13sRPt+0/5kwZp2fLtDynBcLbg
dCvdts5z7Pa++tnv6wddZzRi8u/Gi4vAqDA96jHoXMO9Js3gk8jqk/TQr923MLvRHzpzLrT6WQYG
tmxkR+nODOsMV2niTv+G3/REk1rlF+0bc87z9HItWWXxRWNQYEMP859rCg90g9Wu2yEAXHgK/wmy
031kq/kv9qVHSt33aZzJQ+TSmfZ8SH8piun0Rt1hgvFXPoh2wP867ZzYCKQtF6/+o7iM+TG407ht
UrvJ782VMSVZqmD+JbvrTsFF1+/PbcAdgc1e7wtvRH/oxj63u+rs+TRjnL3Szt0mwq3EVg4zJpyp
h2cVQ1M43+IvxB18L5gbq8cuXU0YXGGHypbnWqWHuwk/xFuhvHPbj9CvQqcrXSZJdlc5JVbksz36
0Y7HAOva53eKd//oDXfGciITgLvg/UzOxD6W7MI3w0mcbK2vFzKd9qHfzF7rJxtlRcSEQlcfdN8y
t+CXd60VZ0GOseq2pDJZ30/JFq4dtqb8/IoXLsKlZsy9VyuMETjfL/TPyhYcRdpKbCzX9PgiwkuO
Rt7v6CHpVj9bBJIXcXRYK0bBL6lW+b0J6fCpqbCFxmrIzznIb/BPJFfdRFvVizBScLFPGoP6goMK
yRMsI0zaeUnHIChQGpJQHGuPcXVqAyjf0qNWusa93pCgPAX5sXzEVzIhFbgevzj3nENoF6kT3aCz
RQjyuebe8M2ECgek+D6PtJZ64sm/L7ULHRXTElYw0c+wASmpr/K6WU137kYdWH51DAGEPhnuZzcM
oYo93Uv/KgJXyUOtfItGAMfzvvQFZS1dKM7PVeG1kfuyKitdkj5qwk0QzYJtIb1bqRJ4F+Zn/jTb
unpBE/c6OAsHwEyQzpAUw2sZe+mXsacdKMx/k+oowl5r1sh+rR+KP9pToivWL7AMqtArMNfDnXOs
/0MMwAgSh4bsn1kEw44+EgENo81dOHwR+h4jVOacaPkQgV47JWUpR2nr91/ad7EyCkITSOTZgI0Y
MkSO6zN/0+6++D6tq2MCzISgRlpNGIfjqBk5TwUCLPwsW7k/PwnyihYoIm4lukvtTd8SGe1b/AVe
eAuTwcdrFT3MP1AEaEdXFkaWvRJWXl5WmIqfQQWED5pv7ZtFwuSksyfBqR/K4mrf7XwuiDRPfTzf
04/+jy0u/qxq6L9umVOrbYdTe0CMaAjucK/wxG/YJPlcgBNr/TzqzKn99DQ+UN8DZeiRA441a+g0
QCYZJHniX9547WOu/J6LNu7xCV44viNHTxzzXwv+lftGYhcP3GRwhCoCAdgnSjbj3qKZNtz2O8RM
j6W+V3obSoSLX9PR6OwUT6R78bAus3bAaH7sXUly8vycZ2+4+T7vUengKzo0QTTu2+kFs7CF6ulh
Cjl7AYeiXSj4eAVqDua0aI0JU7dx2mOjZ79M6t1yH07lZliF1xnBJMpGG79zH+pF53F3m9/szEOC
46WhcXDuF4UIYr+YgyKGM+KzQytue5M9uheQNOgF9nwrzrge1/tqfAf14iQKtRMewzzYHDnNt+EZ
BxA0clPvPLvYFM/76qif5hPyafg+RMw8d9Bz2Z31jeIrmB/Yr7c7J9WF+1iTyHZ77RSpE1+58zxy
wp0oVfOckC7CDmvyMH5zarRzkGKSo+Bw0LPzbstbth9PxgNTH8uBAyb+Teqq55HLtsJ3r7mZ4ovx
ao43iH9MkNDEnwy7pIyw0ES9HkP2LnDEUvj773pzY1RPPA9sAuanS6pF3AUFCSpb+uwwqI5t5WuS
kxAkj2mWgaZ6E5cY0TpY8Uo0n9g91TMM4QAIy/zjqMUNK5kDIf/Q0y0nFLsoCythJofhOlLgt/EC
xZDbfOVx03XIQR6QONgdSUWy7Idk4o0ev1DF+d6A8Wy/SGdkezCaO5RrbJpiolt6Hmv7+RWj4WcS
8IHzF1E6j3HPk8aGLYJ19bwrHkJEId5wZskVJ183a1KW8WM3WE7lmg6VayUoN6qF0fCWFU+t4IRp
oAoXTC6si0J/y2fneqtXbHV5LvRyB82q2ioPbfKMp5vjJrmsa6K/zKCefLM49qzG38SjPUb+5UuR
lxUwa970GSHiiqAPpfWwKhKxNF5X19d3ZmepPbBOliNSdzvmDyvtO6dOUV83PBwYIq4i45Ql2HWx
FOgqObbRLJORjlqvdNTRgaxMsvJroajAKX6Xnzs2mJZjbdxzbDS1l9Anhzjy+NaB7deG7fMOLTmm
hiJHw/J57sY/qb1apt8i/OkP4o1DEVAQgtLwW57baF0GqZ9oJ26Kcldv0Tm6qb8a5f9h2A4d0OZk
txgB2tHKOkov7NeVftJThLmGM5TrIgt4RlUOWIKuAnCRULfFG2SQCWM1lsR9/KP2qpEzMxxykOxb
FzVymqP0PcO+iOzle+JSUM6duzcNWvn77CXEMkZueG7ZSF5wdEa3WK7hkPqE+tz0TfGVXXDNf5C5
osc+zT0OEgD6/biW7lj7/LOaFZRPyY8dxjpP2Ow/OCm0QbQyv9h+VZbljUNyUX3xyoUN+9ezC+mf
ugLNKF0cwUPVHg0YUS0bNAUbc199SLBQ/ukG3ba/mLcOD6sUAzcxALHJuIdOuCGT+clL6gtYFYEs
ezCd4kDP/zDI68Ip7Q+6alO5de+Ot9GL3gueAAq8kYPPL54rSXMK7BVs/V/MDgy7gbchPcYDBwbH
tAi330w7+R+7Lu4wELTxjN6yyrrr8xe9Xkh4iDuxEuxqN+NG74V/kKvZwcmKqsCB0s3C8GP8U9x5
k57qS7Ritf7wIcPab7sdYGlVHbnJqMnWKqUb2UJ7YgaSh/leH1SPtIogJ3TJhr5GphEmh6LT/+NY
Jjkuf5NvlF7aliAcxgk76agtp3l2+FvRgdniWxf2qEZZyZKfMyAr3Ul7lRmhRHTHLobcmfid5Ijl
jtZu+La+eTiFgiKPxSL/yp3L9bPb/fgOGfXI09vepvucujxQLpfv95G/Lbvm2t7YFFPwE/Cbt4Qy
wZPX6ufybd3xwZhvWeSQPAtXUD3mPZSpHw4ayv9wpzzC2o31rflDdUJwyvOJieo6vhSUD2/auQLQ
uWYyH9nOWW47+c1gTd6HVf+HgTNN2THbT2fxQ2vscp3D+dk9t6oBpZrZiY3FEBZrHZpCiv115Vn7
6AShIl5NnnpEqohQ1sMowlc8np1d4ikr8phO1nZaTZfxQwrMXcOWRLN0mLtX5dAdgcQZVMQ+d4O8
O4Lpco/qIibw9BuXv+HKHklunjra+beEfhCpJMpYjFtfmLNZ2ygGaUhI7oHX1NQBK1zFKmynBVbw
cip5ExOXZprEGEB9hXy0xTdBeHunnLYzLiteZkFxXJd4YFz73n5uSd7Tnw6/IFMcY8COwJWPsNpX
WNHMCmEqK0Cd5wtt2PSUyPIqlzwKxMobf5DubrrH+DYQYDq68sfk6C43nYq5l320ns8jXR+F6QWS
sPQgan1d3uj4tgwE1jQWxu1lA7jPD1AEcyKndHvhGcns9lMEaWXTj1aYmLB2hK9wNX5M/0S+HkLW
ff0hdH7/072TC2GNq/xcd05PVAJ+Eu/mVvwGuNIGT70Lm0YK4sv0Pjae1vlAF+VvSoXEpwLNR6Jc
iatO2eB7ly42SV0A8eBDZeJVOnAIMka7ZYyHvfHkyDuSXNQeOOWhxY64A/eZr/OyUzycW6/1ByTR
hBEUxbgxe5i418AkFzV7DHyjZD1+JCP+mb41Oyhx4cDIO5D0nxVxIiBCF24b8ZJYVAK82WRomJI7
A5GzjWAkbAu/nWP8U94ZeqBqLqJAY8QmrZKTsuyl3G1ZFk7UO7V5a/ugav2FlU8bTFheukLLZcwc
0C4GpKuRxL2nnT9dHChAFH/IZ3CiD4yNRdVZQKZh45OK1LhZaU8XaXbjkErD5imgh18u8zE/dGRm
8sCczJ+xWfGP6QvyGWNWL9uza+d0O/R7v7Ov8lAzWzzVBxwjIKB6sl9tCh4eSmUOkmhPko1ffvXv
2ne3S9HGYaLzJQIlE4SgONm/EgLXv+7ThFcYucz69KDdtNt4z4w1+qe8pYH11m7w9KThnx9kbuJL
lUBZfc1GOULiFb4oPGmo0y6hcFpo+zFQhVgebhrxtCwH3jEm4OgjfG4nHEF0HiabzTrtcc7cmNmm
XLC92xGuyZBOSex8cKTFZ7CZvM6sm/QNef1pIs0JGFoqUYBV11i4ghks7Qf2cXjWa7nDmKixpz54
RoH8qiOYiZJ63RM1bdcXlaIcXy5mdB/IipiaFhFmBG4reBwLLRSpL4rj8ECmS4MD1HrcUBAwL6Tx
cwldEX6en/iyPAWX3fJpnTUtSPJ3bdVcJcufTQoYO/2JyYXmyHKzVfHVgZ43di66GdPg/MiAg9zi
lABqcq0/2G2wcDIOKfavtriPHjL7GNW9JxOTCBn51StneBm7UMz5BItpF2fCIMA/ZTvGU3one/0+
Pqbavh3WhtdwIBrOABITsGUf+LpUxukH1XJR7RAOI3lfUaNZX8atgGf4nv1GusdSL3aZY3nmJ0iA
gac+rRcwU3GedtGB8Wn3hn0dUi4LN8U3engGitZngwELgEl6r3EGAoQq+Qae8Df+mJ8ccrLmvg6k
YWVRbDwIduX45oSDrMjmOlzHg/pXnF+077XxQ15j7WWxP8vrMNx1NAeB9qG4rIknJyxPEqkeTHVm
P3l6Ha4KMy7ZOAcwpAoYHcZvbt34TJOZlxGZicLthwNUcdLf+VaaHixvyjS05YRPvY/edBTYjmQm
Uwu1TT0Sjuel5KcpaPGxqLEX1rVgx7fEb694CoqSl7Vb87mKHyhN6lN1K8uVgaucCrLtwf7sSt8a
iOw6zeO7lXphSe3MRkGxwUfx++8MnCfQgXdcxoKsdTRB+3kPUdcWVkBHrAUqu8odbuCyc+JWFExX
46Sxlx6JK6AkfFf8xm/vSulXAl5/znCTJcwdwG1Rs8QQYog3IcbUXq7R+3LF1KBXHgnGRHxAxhCM
slZkJDGYMzon1ZwEAeLLcUFfE7tKetoIISV+6AfdazcZVyp1mo8EskF6q1+fNfmacicka9UJldWs
BsN8YmDOwGjsfd1wgSwpN1SGvuqO4enyDnLhMcb6IAJZv0knYV0c67f8wqFuoSjcko0aKL8MjFL6
0cZW1gwcEoe9+Cqqx3QzHnVI6VhO/IV38T7T+1J4r+vPZ5BusMbzQHWUL8Du7gH+X21KAaWwQ37o
4+mFnrDubsmVr6O6IVEpzIfXpFdBMGC7xqhrHx2n/TOQccwCVHpN6Mi6ZNFQ2+VvzRuP5vTGImPD
k2tfuyofOCIKx4mE1TWphoq8G8pPEQjjXQeM6YIR98Gnj5hITB2jcxl3V39PZdtkHpYg+KcsHNFc
e8qdYtXOK2SpZE3iaz8TA8b2MhI755fZJjXX2A5LkRsb674KYsPr1WCZmGX4sMiK0NczVr+NCSPz
B8yuzd7JMczP7nlFKWNsB+Eg7TlYcPxn9MXVw7b0dXk1F+lPZjCPtpXP5i+5Ft8Tjsd/DITPvD0r
5vWvNmRBYT1b0ijd223z14gsEY5029ilt0q1zYspvr6dgpcZkyWgrdpmBDgQBwjq98bd4TsSS7hQ
ht3lbe8ae/0ITcgRt+aF2eHUeMavlnoQmJl3OwaDQtXW0q2+Hb7mn0ziGbTTf8w51t2hmeyOMNE0
GMf3qD9IiocxTZx5z3P0gQ0z0ZBnY28EIrMRkdpWZdAZLL2LCwjlRsHMDrGBZM/fyZ2mIiyCBh42
Ex2GJ16/IQyeN5e/zW0VOeTL3RDJJb6wZncQfSUNmnJnlf4yrurYljwegxpSNjWweor+pAvGfe2P
SbCTAy3ilv8Jr0hhYAlXvvP7Bp/vDma1J+VxpdwYKQpueRU+9Qti9HQlrWUtwMr0B6VU8tu7nBQA
cTchWneOFTBbvBlzwJbRXptNjFPxPbqyKejii4imqV6Ff/oxOph7cmsqtyIe9uX355CKfJKC8Sc7
dQzfhFMvopSyq5vyqTLkSa656lY38xs3Mg3wZ9u/MTxBqc31bAIEGvMb79Gdm7P4rW4zLCRsnDJa
Bpz/8VGm9+XRBGheGbW2AA3goleGzBoJ3B7sN/lDdotr/GDZRVcRsNkxj4x8qtktdl9ftNUZCMNq
CjJqsD9jtLtbDSjkxPwiPmNyVdnwrumNpGbJflLVsoOXNpZ7wkBYtF1/W/yMtfuXc0GtXR7gdc7G
CXeB2ei1gG2cvjG4hTfl5X/zVffjc7t9VcgTBy9EABsKyQ3ActsdiqN+EFxuafqoeLC2id9cqrO1
1k54T5+mQP1WGBiONrSQLTE8J9Pyuo/kzqMbb5DjnfPD6DJdnKctYTzwXoDlKTvPrrR+BpiVyr4A
pcNYwcMDZgGYv+BwioccX6K/d4+BmGAbxnv9+4JsUYvvmFIuLqJwzZ65zrTrpA7e1FV+0SNvp/2r
4y3Pl460HKxuzX3+BYuJI09ASafZ0DsgurF8Id6AOjBENDbLWZHX+pESM6vfrI24Ldg+OXrqHeuy
2uQ3QgWNL/2b13rJVv7YIlgo0mcKnYbK/t7sZVeiYkuoiJCEn1DjpUxqZhuThB6ZBrAoxjNRoNDZ
1qiZsQ9/LRHxrTnD+xQYudFRkwCfflG9V8rbQJG0eJIcEB9rabb4U+94J8iypuLgMdS8j1dU77wP
PkNU+uZW3Yaxq331b8VbumV9MrwmFUsA2YaIee32wiZ769ewqAizYspP13iRd0iTEKfRpLP18RE5
MWkQ45V5Z4Rdo1jbS5/gun8TVdUuen/uXhSxyDWnRzivrWP9Fa95tBbw1A84IcxtiMkj7nwncNxD
nyPj8RjCiIUP9958tLTgIxJ9Aq+96aNmugs6tYneYXQIO/0MKoCrefjgpHvLso15hlh2huZ67j7R
MLgNdXTuV1/s2ESUEjlAXNFZOXKCcNLoG1hDag0NDSDcodCU6n1EXvqZKts4oWxHyllSHjfn+a29
aieS7oIcgr/qGFS2703ABnPEXVfYWm85kbYHEQIJJzPwx/IjJEHkQorZppPDzif4cB6BWah659hR
zGAOLJed4KMx3OmdWXfznr5bN5rSzgTxt61bRBtE+eXh2bv5yMM9cSsGdS2IMa++0s5sRr3zP9Qf
1gfUfUiD3MgoyGmavPrUHFJqDtqa2glbr0TIzIDot/uiU02GID1Yj/BKvC9botisu8KNxRVhztST
4bh9VodUXOk/+k8m22w6MRdxZxjE7q0Yoycf9FT9hzozDvF0Blciaj68ap3sNP6KyMmu6epJhBYh
zo7xJZw46QrlWESfNRwWhcWl0k+NK3HedePKel6S/DwqqzAmHwB6kjP81cz/7tQQCefrQyqBsTDa
9rtb9DPhRBUCcxDx+1qNuekV5WokF05yCDPrmzuBUhyTHE01cJoEW3bFKsMabTKYuwJeMWuKbEAw
eV9uu8DJH7zXTFnF62wtg6frG+OzkLwqGL+T5xqfKAjZJA07yHNpqPFgV4vXhrwIr4omKjzcf0ku
5QCOrvOq+5sCeZvwBA2v2YL21t4zKKrRKi532HhpoB+qWyqrkuBDmBmRzc6HI2UJic+gaXOkn3kT
7yqwjOVVwtLdgFtGTlt7MWcVSSVnXGwpcqfuaKxNxqbDSlGgoe44pxlL+xEbDh7M8yVaXGXa1JAg
9I3c+1QkfOAiJ5QMyigZOwKF6LDuS1fiUGEYQW0tvy5/LXvZsSIPQ9hilN6VlyQ7ysW+qJAPQWTH
MtpdkCSN63E4PeeNybSLGWTJYGKD85WSf8/6RjUhi73PJnDNc0VZQl1GLUSRgG9lAxhCyU7ZTcBr
4rNXcjsW9FvTzhKCEFIdptAz8UWIp11od/mHerFO0JP6Dm6s0zGwLjGdtymMnpUvlV+RitZwp01w
ON7ZmBPkhTf9ezj9N9jvX9P+/5vz//dHSWFX1wsJ/ezrb//7d7EZvdCRBj4cL016lBEK2YRjoMnx
+r/X5lBXcRY1TkNYWGviXryiBxhL0ejblQAoh/EDKb0Rub7//Z9RwagfZ0lb183OFFR6xf9e+u8v
ZdK83bYD2v7vNWl58tfW6yf++7PVqL5Z11bQvfxgilQm/2FKfqXxxbX/77Xm9Rf/Wcb895//5yDz
32v//bv//RFT7Z/s5uS9uoPKeOu/ny5yU2HHe73Rf/8UnTmNSSpnm0HLm2M0rCfSZ1qVaKO5D1cK
H1bSEzNoxrb0w6gLZjhActp1zjTqs6s/veSW9fMe2wEEWBgRRNgF22WhaEf9mRzzPP6ylOKiqMKX
LA6dr+YqgbWMN5JsXidC6jU8r314nJ6TQqiKRM5r/hEKOKUbaT75OXy6LBrwDejayC/SkiYPBMF6
MmrMocXOSipiqyzR0pgGbXIPTzRX0oOQoJodynE9JNSnKE44+nTOTb1PGFy16JwKncl2Mn6VYilv
VaJPeZZXs6l63BWSm7hGmjj4LRbWrEGg0fFUdLKEkyDTBxQT+LQyizcVvzKYT2atazbzA1VIix0D
BUc/6CT1QUkTIgqjPGFkmcDv1GBbtDjxe3MPrbEdOQgzHMjmUZzWeRl/DKmMLxlHDEISrKCZoVXI
BzUCNpK097kgTywYoieU7xripVVjUphA8lrUFDLdMOwjXf5rRejMSOXp3yV/WZiXV/GIaG4xftNC
+0KSjwlRgrNWSXyLZsBMmEy4Lw3wDYawjmow2hsUSXKJ+mDDE8SKGFisKelYj0UM2Q5C4Pz8Nadn
6o0ts7fkUtE/tLDFmoE2IJ0jVJjL6GpYxztCbOXkX70nzfC8hGUG4SmWz5LIwfFfuocRl8/gWRBz
KpKwiej4e5pX2lPYLAJ74FzizcAl99oJiruU5As6wf4DLV21rop/ItHaBA1DWCc/eMT8V9tYzAIG
RA8J2aRu0yXpIcUtse9ee03+/Epq1BbSISV1HtDEhLSwdHTkmfGIDaML5FD/tuJlP8s5oJQpwTwW
NX9OoNdmfKNIBduUY306FFoNq6UMV1pMCk/Oo7Y2FJT6w4RZ8rzA5o5JfCyYKSp6+V6zEj1plMAh
CZ6WSbQmGpGDxMz/NWPcbCtzPi4LmIiZYDmePnk+wjEW4Wng4izm1K7Ggy2w+qcW0W+qN0BrOWdb
9kr7lVmyHRiaXAsDJnzzBicjnpKUakBN20/B5CyoQNDqjgFRo+qCJ/c6m4Gcf2l1AdTVpB9Gguld
F8J1NqqrmNESDMITXHlgqiqCG2InSd+uWNdejYD9qgwXIbaytCq0o0T3L4+nkIXkhgNghByZLrkV
sHNz2N/Pf6OQ9TtyvwgKkBXXetkkk4WKi5LFqLunpEnDaMKLsMycGtJtKavwDPFmn7pcDHA+0ThQ
kSeW/qzpW50LgAdniciVZTYsoOAREWsrTKy33dKkuz6hUClaqr5nlZ3H6CtpJyyR4H2JkAzYYrGP
0rBLVBlDJNn4W+QDI9Ik+ohxB7dLI5fwUM0C0qd6J2myJZB79em35sxjAlM1Goim+WkWNaEBzu7N
sryr2Ql5NEJMZohTNkN+7lnBMUbQuQCIhdWNnWD3V2SzeDbUojuWMi1MNv2Ihvg5Tdxr/KNnT5gz
D1r2d1vS25PnI3NrZ+VoqkCOgvpOsgJn9X8UoJmBSyq+jCyfcHC15jIVgvqZATfKCrNKUtTkCPfX
XBWwZYocedI5cNqXinVIHnmPvh8R3VZpYwNWJBlE2sCAdIqQJYSwRJK5PuPVYZt9mm9LhTFxij+b
3UkKdjN12fh4Nx/lbvZk3YjczMTCPmyUK17kL4dtMENcssnUmhJSsJcG+Y0RHxHZywdR7j8aub+V
Dc9Jv5ReN4m08Qb4RBy18aGoaEA1hvaLJtqqSIR9STdnjFXF+7K/yUJ4wduUOUUtZBu4iDWhgzGm
sm5qMSS3diFbZGl+iBkwZVikDPBRKEjp3K3aafQEPb9Z00uuoPePzoxxzTIoh0f9O9eLv7nTrYA4
kMHRRTB4Qtl1Q3azEGqJLBexi/xNOvYlVHNLwswLl1pQuBFIS470YIn6c1K1sWfF1rta4lzT5OAU
PGYw5VpyF1VzcSNWOUw/B8tJ/cUKGZ+pvs5NHwPQkkle+0QEPr6L/WUe2/e2JFyMmEd0ySyqmJwc
ZQ5tKVU01kn+nlhK7MeofhFFM6NpSABhjAPHQ7JARsyOR5Ggys63eorpJ4OPQRd6KNCi00qz4Cxx
FPrEfR2zkGoU56zSw2pr3Utx5eltfi6KYl6Ruoz1PwkSqry4YrxAbFhGHPmKGWO3IgdjNGbNL7IW
gQhvMtHh9KlLRN3xGbHkjRSvzvkFU7cU4mrCPbXEjpy3Ae6KUCEWbwCXcSAxHWEG+8KxgyFEp92x
koghJe6WTlg8tYY9UeIVBnNpWVXVkCLYREmpvdTcT0pIq0Dah08DHakW9vYQ4ske0oVlQpIwQaOF
gXgyQlnAFRZ+9ExmmNGcFakSvFgTGRJONPYpUnhUV/R+AyesbTB4ig1rRoGYM8MU4GLDHKnnYcCR
pq2C6AmFz9C1wzyBGeOGiQO+8+yZ7ycG2cRs/X7cIJTJ8PPHGUhLVwmDdmnKyY6CII+f+F0yQZcF
1rfXAaiV6ZzQJAo3K29NF+szhpyjBvyB34j8TN+FOlpJExty1LcjODzNiPiU3T5C9PJsU3RLHCZE
rt/bDGcPHNFmBYcF1ahWQg+AOYsZiq2u/OWK07Kb1l03tfFj7s0fNObXiZiMQ9EP7XaM1gpWLLas
J+NWk0k6IDACMkwBCtVY5s56Fl9aiC37IDLFL9PTFJvGRln62yuDhsVKWUN1V4244qICbWcmjbhL
G05B7QWPa0F7w/yp0NWPAkNhi9QuJ0Xn7nevKF9FzHPYaNKvkmnvJWnGuE6I3jTOuySE9DnQv7ja
0OVuJanBM4O6ELeXxTDWiU5OZwKpQcYsz6wjoMIIzY8S6Q+lHWu6r87LkwkQi5SISptYeguCMYYH
VSH7liAJx57P73Y45x7wFcIdAvuNyYxX+gga4+IeqJ7VTlxFOA3ahUwOU20M3oD/IkULk21VzINp
atN1mCwbtR1PdV4mwVOJMScCvZJiWPxlWiNDernuElnkmQLm1jG1QDtwTCfWIRqleW30oC/kqbuZ
MFi+WDGkz+PUfaq4DRSpo2PaVGg6QkZR+qeN3Y8pdvyz6AQNet5S33HBqltYLOa63hGooV4XWUd3
K9kVaUHbheIkWN7jNFF9FOBktEqbKmGYo4asWmnRdmOsMUypBQwj4QoZcrNONFD6qZVr+pxTFRUI
bmekpK3mGGY3w60tYmdZDHhX436yOCVGZj9trUsYgMCGHPt3RVHSdZ4XJ4gIk4yRVA2hvpa41Uk3
KZ4o4OaG2tcejNpYz0a9VSc1ulRp5kZy7LQNVEX8g3RfrbuHgZnerrCs7WzRrlhaFeBO89T2cpXs
WqTCmKFg9fGcyRdMjHssadcunwiD5LNymVLYhAW+PTQEb3NkfifaoK2UWbH89tldJJzwdoXKVvac
s08tE/6yjguqgZNa2rCOteqzIfWEmq79KOSEuYZYHpKwxh+IhnvkyXULvbHnruMqJJpAU4I3RK1c
xUJ0iY06kugw21ilR6bom9htWx2VU/1cdqMW/xpjEaJy/A4zkJ0wmzUcpTlpu2o+KIZ0KGJBtYUO
loKvShWU4wpQrafrZfO36rNoMVHpkrINqhezN637tWXUghMp8L8QbOLcAIgRUXu2KERqbX5XpwKx
4iuCPUpbybO0eluLhVe25ieROKSe5CSzSWBHmHLDFGoB32YiShukBW8iQ7MxaT+LKW2dWBnhTY6Z
EWgQ87OtPsi00PKw1RXOjy7GyN14FvzfDHdOjJTGNRL4aRo+0kkCVaPBydsZfsQFu3uhe/JNz12N
BnpEUhZLc+TpGuLQcUigKc5R6ochrd6iZNcw1omP6JnVcjdKp9cyj5jL1pMKJkZ00eD5JhGgtB1r
RdBPklGDd7V+Js4bAd7EVDAeMhlSKHSpUJgLglMhqNHIr3mSrUtb7ZqcKKT+hbjBFeThgeNU4T8T
j2ullPGybhgrz3F3BlO4CbmEbqMQVkrIDRSkBgxk6h9Z/ySITDU9qnnBaTtxF85Ma0WtgAUJ3DhD
ltb0s043hMfReRQZiKXzexr1K+tlnGzEJAcVEeG3Gg+7bOL7c9ewfnHiUIJWa730su074u5pS+Bw
Yh/V59Mi2mYhKVTtYcRqcaDo03kYJDrvhmImVFKg0No8KDrYayRE+yV8FcsSi5O6FEJOu2edF65J
YmI4W99m0zegUelWEoYTjpZ7vjg2mQR62sLYomEf6oMhpo9MyXAL1bhCWG0nQfmEJWhkF5Klam9Q
OqglM9dXfN13IkEdRQq3cmjld1En2ikWum3avXSKxcAEcs5fqVdCkHcasz6RuctkgU1zK1XCWhwt
a/L99ML52ko4NPF3P2mbBt+XLelOrA5TZazTRKh8oLRiG4v/q/I/7J3HcuVKlmV/pS3H5WWAA3AA
ZZ09uFrxUjNITmBBEdBa4+t7AS+74uWrKssf6EHAeAUZV0AcP2fvtRlaT7hte8M+BtFDTgYSk43m
M9DQVFQ0B8qGRY/LXH0wm41m4+3Pej7dgubMjgSoiMOLgbfIWVyoEtfWOA5krNBxcOPKQKeLHlGV
qr8JcntXuFY/tzLweIM9XIfSa7dqMBCsTjI7thX6utaEEBuR2tcbqMk1r3D2LRqXCuEj4B6Fqar6
NXLqtdxgvKRtQhQl4TSIGFEf9a7lbUzP6691HBy6DhKSJuNz5qD7G6bi7LZNvSkqD+2gF26tyLsn
s4TW6CTPxjzesWZojZnWLyoBmq5pG9X/mHxfOwEEeelMoIhFV9srXpRa8X0GB1OQzkzyGvNAWFNG
1mKUAowFSI/9OhU7w8LXML4YicKKqk3DOipQVpF2ufLZ68EkarshI1iRVfAPpBmFVsnPqXwkE1Pf
zmd9my8Ug+m6Dq8yDPEGG+F9jrCjkCgMi7E81HGyKXXhPWoVDhGCS5nJbhM9+ZEoY9dNR6PGWwHx
/kxZeE/HZEJs0e+BHP3iRPkVTGW5tjNWd1nb6xwB6carTbGqGnDFkUzWVubkWxW6LGgd9ykjkHYd
KXZUm2Fhzxr+VnKywZxlf05hiCYE4XtL+MBOqv4NB1XDl1gRzGzxZgMU1WWRDTtRRsw5RBPcj+rD
8R+wOBT0pEj7aN2t3ct3rWGY0s/To/HV7lm5JKp+lxrLumJXe+arl+MtxYJ10hp0HlDffjYaTaEI
ZkCUR5tQ9pRVEUPKuixfOeRoMHk6fhHNfKuMtl/pYPMhLWQSmbv2Yaj+caqYaTTqGlc5UoDaQc6n
IyDr46/ADrO7Cam+nMHK+byOtVjC6dRwRe9fBMYJp6cFMiT6xZtC59GqGIj0DK9Gml++EepXO9c3
OZENm7pDqhkXQ/Y4GdqHU+jBB2ubL8vjkNbVU+ZadDWN+ovr21sKAprqzKfKus3LtjpAUrFgPe3I
B3gzic3DIt72XFBDEzMvkd77llMDwM2WAHt8+40ksyst95ZPEWPDaqiMfseli9GECQq8T5x1pncf
nozIZEMpnntUJyMYQVzX3SEwE1jdDqe3bNR/Jp77nE0R/pVkOVkxfPKGK8Gib44OvnhSaX0pB9Nh
3iX0jQo1mGJu+bPrzf28zFjnFWHGRBiQNeIS9RRRt+RTle063bvhRBedQT+ZK7/IaG44+lPhlqwN
00Eg9cQUZ7WvXLzC+3hoxrXluI+O7btbbyLcsC7rZyfLNmoszc0AaPXs58aj2XD+y3Sz2iR+sbcF
WQZoVGWB/Ylkt5TrHD2egXNfNmgV1BEysNLKJG4kUwcb5YGR2O0entg2cHByGl7GWSjV8CNQJWlh
jk+epV4XcEZxGpMkT6LXhV+Q8h25B4Pa4uTn5meYCvc2jIo7omXabS+NYeemrPYmB8dLmlHIm2qr
IosQaG3XjWDnTTdrrsZHj/Ak5cS/ZkVYou2NN6ldM3XwfhhZtnUmA5E+nO8+iH5WRW7fObSjWTWM
K9XZLy7iO7IqQjwv5kjgnviVme2+V45i5SZu7bb68mm8bfMKrURfGNPeRYkxFTTrS4+ye+7a5/Di
dr5txKue0KZD741XZxiMlWczI7W8kUKupDiwBYpiT6BBGCVnDJ3+FSl/JE8Eg1jbbfvm++Ilym1r
kyhWyUGRvcpxSg/Sis/ejMEbe+yHRjuLLJtmk474+EXPiRRmsH8w6rtKOKAY/JQ+hx9Yu/q9FS2J
yKRoyanH1KEqeAV1SwhWIKCW6Xh5tGyqNxYJxatmoh0xcIVbR7qbHCJIiNsSvD68G+1TtdaDUafW
myvQWDlR8R6p4afWiKus1IVr7V3PN/tSeNZpIKBkHWQ1ipWaYzBNIBZnrwOr4oNXwZERqBmyS9xj
5I+Qvqc9J/8GWxYXEtCiquP6rMpPokooSGGO0/2fyTv//Y/BWN0TnIGhauYYD66VR7fL0/2SFBgG
1fMiouvHDQt/MOzLk+bN75tpqWAiLLf/+HH59f/28d+/PnUVr+v3bdthwtiDV+t/8V8GeCSA44fz
Zvlp2YgZjl/N9OzfN5eflvuWR38/+S/3/eXm8jwP2kzRfeqVtx1jrMILxNmLC97NOL/FP35c7l1u
T8bAQyKF9iHd/HEhdS8b9i4ct79vi8n7f7cXpjc+mvDVTifrEE9EtwqtlmuTVuYpiZuJdymao+ml
q6QYnYM3GNByHKanaVdap0ALrNMUgDgmNx7JynyzKad/PBDPT7EVQSfsVIffv7A8bbkpaArtVR+c
l7vgqJpA5smIRfoQE7tiwO1Znrc8smzytOI/Z9H5EIUGxm2VYeiK5v93ebiRlnXM5Se8bAvBsNvh
biVueBNCETtTOEDZmmlFdskwnyRn4moLpr8mCVVNxICmq8ZqrQhfBFHNRg4Ngoggryb0jRMKEagz
xDB+DQKtReaA6g8jPTzHXMDNiolZUNeMC4UANB3IA1mU2SmaQVFE37G7zDeXTZr2SLdbu6oOlU9e
st5hb1ge6fxMn7ZekX0nPV3537+X1AEX1LFV5BZhi4uXv7D87cIHe01F3J15O+H+9//3x/+y/Nk/
nrM8NDRMUvSe0PXffzz+z1e2PHt54E9/+398+PdfKBwQ0m5bH38/90//Zw6vOYyrc6JTAMPM4vTn
pIAULGJcA9997E2Ei1LHZ2ePzSWm9QxOCnpG52QMw0RI6/JnbOrlwS69OT44ONrxmB2J0K0uou2Z
KsXM8Rv/0AXdNmqSo/DRrZQ5KC8QKxvPFT/Bc/5SZpCeupJBfJVQ6ldULqw4LVbZkAqEUvTEmFlK
j5WnmxkDBBgYRJ1b7z1mHySx0m+HNrqL3ScKsPwa95zS3JLQVl3Ttn4Tk1PldyVmJYb1JLch/HRY
i5gDUIMahkeWfnd+KLZVgQaKWoCobcKUadFtsMujLlL5U6MYIJQBZBAdJUVHl4yQCJt5d4NfMUxM
/1gO+qO0s1vK23o9JBpChDA6JFyCD53Sq1VDbshaZ11G4D1yKgc/V97eJXrOxSz02uugM1hqmWDq
BmO6dlaDE7516vKBJNEY0xaEWZsGQDFxaAHFIdnpBu7HiFDSKUR1lzNb9KLbAMrpOp1cJDR682X5
sbOdotLeSJc856BvkZ96iNHJ8/YdDCCa7f6IkVU2zEE2hEfjIGpR9BBurCZBdh1w5SqrPzR7FydJ
w6DRYqIfx3d1yWKboEs01AF+XQ81qGS4djatd9syfsq4xTxb00wzR/1gKbTjQY4wIL/tYuSGdlL+
wGWQrlwHzknV+P6qdOiT6nFocQkk572LOT8IMx+Opc3awWcGS1p3dbZ7cWVOUHXNU6lRF+usTJsM
hslYk7PWDtc+1i89DF70Yy08XCe/EY1R7nrLuxXS/MjKuW/LyyGYEu9ZIsVKRC3IwAxjDLDxX3YS
nhOvxzjul+ImyOihcTmDKRQKPpNEXn0oI4bWVeuqph1QIoEZC19CSNZftcb4VrE4ZD7mCn71hnYA
B0ww3aVCPXaqGu7oPUqfYi22UIApy3YP9hybQzPkJExtxDUVx0fdYRWUuQJy6GNsdtY9QbK/LJII
NmHy7FOg4KjP0O2abx3hXBu3mX4EB+HrLBMmGR3MeNb1quaTYeC88OtBzZas9ZocE5/RJtsi4qxm
pPrEcIWa1YDKHyKBrTOb3IDBlds8tj/9rgpectpbnucWm6APd2UPuM2jr7vzUu+kxeGRZuazLE3v
WPIJCdcQtDpz61kn8C1JXTRwDidRE1w6FDbr0BlEDjaFd0OebnUi4IHzSA5IfcBgjglrqLu3Mqne
tYJXkBaIYFPvvsj1uzoYWPrxeXdiC1A8Whnt+KXHStxUIT4BWdPCg4qMmgYdVhwiA48s7zUIEVUT
SAJTJ0gpOvEAN4F3k0/ENWscH9AjxCfLNRQV2jFzMfj67dlEYddj7KkrkEqczndGD42vEKmPpjYt
P1JF26CGkLiB3avfmOjbdFp7iF/iemeTZv+YNhUqwwihDJ8tAuYmEFdqegB+OqLbMTs3dujf2S3X
ZJ+xkEkg3W4w9HcncjXUMBn6Sxk/j2bY7uuYZbge2Na1C7zPhhZaq1sgMSTyrqHldZVtdBc2BfjA
ycA967Uc3UPXIYsZV25HZ4qISXvb9d7Omga5Leymf2qBoeeyfyrrWkNbGnxL4orWJc2CXWOh+R10
qVPD80eZEqNxaWcnYu+66wrPdFKnDbyTSBLRdstLlBtZew2KUVof5lCX+wxGJWN8lLDDCAHZ7xvQ
eahJEXLsJyGsbR9hqoAGlAJ+XilCbY/SACxkieA2T6hEg2EmITC923mR0xwbX7stJ3RhDKue2ynB
1NTd9zWpUtKh9zEWOvZCzTdPvdN+RpBSabRlX0MEkrCvAqKOOu1FaGXNp17hQbIgZZbNeNYsB2Nb
a++6qKWFnxs0eAx7xoCSZqWVw+PQSPTgZki3WGwmWUznBnENQcnpzSwyY8+18y68xMWUbqs0vdAn
vRXaIkAPzW0eqZJlh13t2wb9fz9M8Wms+KLdqb6afgicpug82gjDm00sOESm4Tamb3/qCwYrqYON
a4gMTMO5e9SG+K1H8GoPw1uiGKZrKrppJ4E+esRqoSQWJq0y1j6M993YjZeWeMhTuRv79D4pdM6p
mfuToGqa+Q0WX1W9xA7pG+zIj4qhVganflcqrsypsL/UfKgqyQgnTi9VzwFEz45qbxo+PK289tpY
AM3h3Uc43nUNS7aTYkEugydSdC0dqa5bHtHlpCVCBCigS1BCr4DbMWbGBjXftzwwObDxStt8yuvG
hwNvvYYJZMOo0tpTOxNs+nmj9zFmCoITAxEEpyCt3NNoDq8BmZp0+o3xpFPtIS9hUwnL31opcoIl
byMuM0KM3Gkj5+6hV8v9MK8BNJt1Qck60qlzfa/NkM9ls+RA/L75x0ucf6EmzOSUbZc7uiWYB2x8
Sg9FfxJxAuTH7rWNg7ccXeSPdGjORTZme8pHoNH9nKbhSIcfGaTnq1xlxoa4QAAklbvPYCKm1Zvh
o/3XXXSeS0m/bEyHXUHOm+VmIBw66CzYNmZTtafYe/fNdpj+eFFGTaz3thnr+2Dew2OT60FDnPyK
qHRgZDOsp5SgS/J5s/z0l/s6h6yxVmEwqmREc3JeOYkla8w3WtSXsXX125YFXdYTevF7U8+Fcxta
/lqbw53MP3KelhSXuWb1SYGK5zioYU6H6uZNtKRFLbfDGco6lXRjXFKl1JIvNS1RUzOZNa0eujmE
StkQi5x5M80RVaIhrKrX5tyqCljsqS1wnVWkWkH45wQx516NLWE3y0/VHH5V9CqnmUEr1p8ZseUc
l9UpiyUHt5bXsPykWOpu1By0FYSXwip1Qpsc/YSOvZsjuaw5nEvOMV3+ktiVLOFdxgNjkfyU6eQa
BZEDlK1+m+bAL9Z66ZqxAUlJTg503icYDNK9cSokYWH1HBvWcg1dNXOUmE3G8GpGJ8O6dEl+i2ee
2BI+Rmq4KpjWjbUp10bHWoY55l3heXP0rD3nl7Hk3TZkmvXzOmbZkGAxc3KJPlNkoP1G4tpzQFo1
R6WR956dsyU/TXBBg+pVuAhxoxCFMxv6q8d8jl4b5iS2ad4sn/9y06ClmMyhbXzcPgC9+TugcvvH
xh1gqDhoBdbTHP5G1COy1YBAOPq3OTHFh5KC151Bwr93wOXmGOEpz8fJ27S182gY/VtR4Knrplkr
GU1RvQtIpzOwx3Pet4/9UJz/jXifOjAbMVwlMMLJPdLcAb7pc+WlZw18Mt7n8Tbe2rjDtPfpK2AB
EdEm3CKvhue4dZ/KD/GUnxlNaYhUUWrPtSDM5YiCeI2jyb4Ez9MbeLGv4ZaJhfccPKVoPfb2COF0
nf4CojgflMOeticTxAJfEqOAcWWYW4Yg0K0jwJFMw1+zGTgGgmTHSX16hCdd9YBed622h+oYdAft
YbptPnNujsgGVyZiCBBHzADfJIevvkGY07zyXylmcci/qpX2gBmNIWGKGxzhjbqEHwTmIF4uXH5p
Qs6A31ic8U410ZbKuRr2OEKkuQusT8Qw4G0LQKNP+ts9AKtteAcdXq2wGSO0eBJ0SgWpJ/toBk05
l/HTvyN7aBcDLtjij4VIkDB6/Sq4nCVr9ai+rKt8FO/GyXukH0+tV2PHMmDvrrzgQs3AaUW+RT/G
W+9rwBv+o4eB3ez9ix4eTQz87brnpK1YSO7MciOYYiEnvwCfnQoW3av8lf0AB/zEdIKp0SU5Rx84
Lkmq8ra6STAVjgIcsegtMPYCeGjFqgwZYa2RxwGK6u+oxDhvIIl37y+oLfbDh09U8sO32+yaEan8
ZcTn7ZRcDA9meXDtR5Hs/4Rrv6MiIcv4f2VEVOdh1tR//5t04LlTF873H7/+/jeEJ5qlUU5YtoM0
Vbesv2SFF+XQR4mhY9TUToVAsrKNf4lzfog/2pP/AOU0Qbew07w7Yp7HdE9b0b44N9Mnewh1LRq9
ZGa7jGqj7yqPsukokpmTGvn7wDl62R3Mzr6AoboxxF64khk7dcNeIvl7hWiCMvBl+gXdb5fu0jco
HDd4QA/FS3cfPaRPBSFLa6x/m+o7OkGsfU1+mhhc9gRonbj2o8PU2GEx1h+M/chEYm/fczJDa3BA
NoOdGvk0vn0DY9O4l4TIbDg61mDeUJZOJu6o5sW+AcM80M2+qG7rtrvvqvtST+kFHG/wC2MChgb7
Fw4oAujUmVXaBmDaW/SBGFL7om+N/LV/ZLDwVPKlY7WBVcwjHNXwGgSyfqRkRwyz3sW6Z5dtGD8+
IDYrfyCxcK757opRAq8uveGEz++EJOrNDimyD8kHWv2duDdeoGDu3K3/PX0ojN3GPnxKZk6jfHWM
bXhpj9oh2JtXfKEEHxVr7FNbrPfNPRhABM/pjxyyCK4XlE1b5M6YIzlObdwAH9F2HR4zC1zriiNs
vJ0RAE+Gtv4GTBbaW6qDTbMONwdglsA+mWAHGAjP7Wy8OONTAKe+1R8YVuoBlc6FFjl08ZnewG6L
jO86bqgyiDE9QGQ48hb9nXGnk8txLA/E7rxzjPDl+3vrVL6NZ/eNdeWeym1HbX4QOIY2M2jh+ma9
oyREIbo9RXtn+y/2/Bnu/192fCU13VS2cl1p8vjnz4cQzdjf/6b/GyD7GkWX7K/S6a54loLNfI5h
93q23Vc5K0xXIbSud2wzKJswGj3jSKpn4vesVf4XL4YghP/yYnTTRPGsmWQf/PUotCKy3Cu366+h
pFfIv0Y7Btl25CMC0YbDhuvHBp8dyeasq/zborn1GeBis3zGPxLeLi/n/+dd/Ku8CwQS7Cb/c97F
+Ttr2s94/KfIiz9+6R+RFw4ZFbarS8u1laUkuRb9d938/W/Ccf/dsqWtdLTmyjRR8/xn5IXh/rtu
0t8i98JQinX278gLQ/276Tqu4VoEVChNZ8f4P//7c/gP+JD/OLvXf7n957O98ZfAC9NhdyfPxnIN
w1Wov/8SeGEoA7Hw5PknFIpRlkBriEsExa0axDGn8eG5/smyp+qUsPRJCwgCk5MFB224J5r4FIl+
OGYNHja3irydZiPITdwci3SDPk2xoAVulGJIRwTGmtHZBHH0GIuGVTUioI2mZpSzhqmcddaxL/vv
SiKeb6eff/pK/vGu//wuJWuGfz6ceJ98UvO1TSpp6shV/vnYHmprtGLpqCMKEuKfoZIMYZwevJJM
SY/1wDyAAbjk+rAOhFadfAJgmTM6mO5Khl/xlBwyXXvJPOOERLjYF5WVovmfy9DKhbzlbWkhsBJ0
9WfV2PWavuhjJnDZBql5t2ySNFBoGgeN0sDDu4RRQWJnFPB57QIkMLOHbao6ZoPjFBOaleTgVkV7
CKe03I72QCHlyR72IqvOITR/xgZguyoeXXQU1ZMzp++qeeMS+HCifdRomXZaNnXTayfGPvZxEve/
73bn5deU+hltbka9roT0hRb/tGzoRflrTyfMYYkXWTbdnK1qeN79EOZ01CyUk/hziP/IPeMtPxQ2
TM6cnsto+szhKjIa/bF8zbUQ6EVAaErQ8pllLpQxX2lzbeH7+0y51xBnBnyS1rFORovIxLeS6VM3
03Hb5CDwhvg09QGlZIphNum8U0H+38lURrFlVYTVZL6JANn902a5TxQQ90yMukVKDGLIyHOYn1Wz
+9WYpg5yCBAjJJBh8gTcSCxHdBc6T4YxN/qYRSFTta5JFkBnnZafRiwtJ+x1ouygLkGWUxbRIj4l
M3nauBQnaPZL1ImHLvdUczhsesEs10FasjYN/AZeU86tZn2roRUlmdOogf3o91rDXUhpdmnitxdy
xmbacAe/Zd4USsPK4echrn8rPLd5PeziAnnjfNey8f2BB9NJ7PCr3E9aIODNtK04LZvC+aXnKYSh
DGeTb74XcHCPeX9RFjtVqQ32JpzmMVsxUZ/2FlkrLEtkBb3fcNttV0I3yKtLwooYVZd8d9Sb1sJb
GwLE3SNT6pNAVIGck6VkboiXXDBdYiEbHRt8F/iPJKkPlEQoHBhpnpd1n0/aIN5BB2BQ7b4gcktR
Tkfaqab10KSTOtZRE5wRWasdGcBPfkS/KMF0tR7u2lQPT1UY3yQtRo4SMWIwkAArET5BgWOtF2V0
yJOhT1eay38dKuFuZm3DXjSkvWmEvraiNNaiGkGjee+tSdNg8hwwM1aHnXOO3llSdwaNNaNOtgkK
7Px+SZQpXNRhKGpJQ8h/8Pv2ka9LniaF57iy2gFZbTIcmhHjf2CZp8jlEEXJoK+0HBQgfAmMDeaO
mJ21pxjclNi0ZdG8VGHzU000Z4b2MEz0ETyHnLTWJsS9DxKEvOWjX4zd2QLTRyD0DkPUc4nUdlMU
EP3qxpzX6zRbMHihtISikhRvRh8YUOsBdJcWUyefbL2A9tx6bnOwF7t7aeic8fQye8kaBU8mTsjs
8D/zUdkndLL2KXEfOHGQmcoEZ+0mEEiWEyUXzPJgpt0W/WkJsiK9r21SOVINIZVptpCSsqcqQQtX
Bwh5mpyIhdgpoNcNkOItHcKmUSS3oqYZljvSOLo+oS2DcRri7Kya+Jfrx3BY6dTEHsws2X1HaLj6
Cf2lI6NLrffBTiTua4DcPdMJFNL85MXI+/wY0A4h17rcOI6N39qiV+2EVPsyUj+bmpJ6ab8EJQTg
qIyfeh8kYWk8ZzKhb+DA2WpLovTwo6aO9z3aj6afvXtoRLaFv1l2c/Q/J9x09V456XumaWiJ5zwh
3zU7bBA2SwG/Zheu1KtQE69SMkC0zYb9YVb31wn9AgJCSTPH1qEIHqnlCzOa6sB54sE2Xmq9wlVE
Mh3gfhye7BAPHR4eKW3rPMmRGTNmsiLTgm0jWU8JLTu6VUvMeKxtXE+z0a+31hWZBm5hHHRRhkxo
TDY0jTe9FVuHsGBS31oQ0IWh1plLfHxFXB5NX2byLbtXZjwkg0laotJu0gCiBOIVYoPqsPhWY3A1
HcRHfh2pTTWAKdARPyvkakytmFM2LXmHDryOgt8wxsYG5CECoPBJwyxwovtdsRjMEckaUkfSNdg2
WmPCAjR0nkOU70IRe/eTD0NJ88nlRfd8W9j+2dAAO8nY3UUEQ1hLClJQZodaZodq3KHPGg8R4X40
JL3bxIN0n4flD6kHCI9dZqUGU54qpHwJOqikVQDQxccjLgZRbFMRNbiR0PDFQh0ivzggKB7hps94
hqDVD7k33QwViru4jCschZva6EAGF+h+JwFg1JoSpqmog323wGXvlj3gQhNRIO6/fBTPdog9fiLO
+F4x6kvciKTRVJ7oza8dkWyE+vRQ7NJFUNa6xpdnKZ7PcMYntygcGVAX2zYesm1iwW+wXc5bNjCS
vszeQo3KrH8YOJhXKge6QBDjHV3r8lEVyY1pt9smSRiAOGa1rZhxzaeyndHkt4NU6XPW8t/FP1gC
Ue2pnlWNtBSWgupuymllQKchZxOFV4xAt8C6aOspx3l7r2lVshdtwaqve7ca6wUrFy0sk96ORQA3
HY5YwL+bgdvYFHLQVzWegy3tuWmN2J/laaOYHDLKNDWcZ+VYx5eSiu1Hkt9awYOH8eS29523Mqur
TT0RPowWKs57qP72a+LCXzYzJPttbZh7Oc4NSMd+jSR5St4srgxSpd9hS5Z3adDvzXweqKXOvigY
HfVRtDE681cyK4TGsL4wUthFLhUZNQ3JUjmgyES3WM7ZmYKWmfobUOFxY57bjPVuQ1i8Y+lHvyXm
IUObSzpu/jOv4RL1DeO9UCFNGxBWASv0yr2fsCpEnwZMwytOtB2bi41UXhRPpkzlQRXpRR/KG0fy
wYRR6bKYO9Kgx2fjzpFWfv8+ajdm74wvTp4enaGlDdiKTaVq9lNU9p0q7LNNLxfp1RdiynVaT9mr
aRF1UOD6VGZ+09DzXWUCeTWayRy4mjFuccMRf42FDX8FeADMjqdM1jXm+HIASz1eCtuL95R/OKQR
gKcWG7Ih0xsA2WXTvuZV+uG4xLk41O5R/cWX/pgb3X1sAX1zsVmYgkiJJMWyKCON8EcT7rf+XC91
HkScJMFWM2IlStzxY+pQcetxsM8sY1eWQFh9kwxiEIiZrZMkAdwHnyoT7sG99UEF5JOx7dohYsEA
1MDO8G7R+P8eiq1e+gq2kaPohsob4fQ3joqrXd5UDvNTFxFG+z4AbZBB/DomcAjs6KdqaiZ3pnHs
IBo2vGRyQ0gZ89P6Ts+Ri8ren4UlaFm1QpvFisesBc+ah/DuREX7lW5xvJFV/qMZv0b8Vys/U9ex
dCvwXLS0ohYfgRxehsF+zQpA3RJLrNt0H40SNmPXtDq4w0uR2XsySB2cIN4+RMKbMdgnTYU9uzo2
LUdwaACNY9azMeqlLUT8WI+FFNamHnI4NTtrztAl8YAxeN1cu8KHp4pgOHNwRMaI9fzSJWHULNaW
VZ+NKXkpS0Jw56avjyiZ+R8+N8aC5iwAGDKZnXVCrAIXXnH7s6/lM9ebPVNVtVFW+6uQHZS9gf01
7GdL3lQdqTl/2W0CfjDNzkafgpZQ7o2b+2cR30+U2Q815VhuVGqThdODLkPCwvGbKI3eKw3eKXsr
WkAgoUcZ1Elk5hSmvlU8BEixRKI945rRQG5kRw1xCd9G9KOE7JornEDKd6ZjFkHFQVe7CpqlSz0h
1mGUGeA/6XTCCIy4uPfi6wxF8OPoogoUoHr8UCmDjKPEYCVnhTfe6IxwidWdbEwkQH3Jebg0Zs4e
47YJH2HpH4coKw+ToiXY28RXTIQF7suiHVaxBV3E0/E22D1t3CA8yrhEtZnAB/Eco0R7ATQ0JDdC
dS4wKj/io9YoJH0H2FqS3xtW3x8r/a6Pqccr3rNVGTbub/uKZRhuBMRpUcivaR5U+/OqyiKzbiBL
zVNhsLdrBjI+S+4BdLYx4cgrgvrVzsGeRez7ubcqU4oYhuEPFamAOy3nXNhoU7J1E/fdNAp5A9l0
msi5SHPmjwmgwqF8kSkSl84SAyxW+Kysbwh3Et+tOOBaAt6eARhocSVmBbQ/Qjqg9LjiIfBQ/A7l
6NDZJYx7smHnVZX5FJfzR8q5kKh5kmwKpv0DbNqM3Kc4TkFdZeo2R0WPDImauK2rq9MSOjK0+BVk
KH/6WYeDUpe32cTZy4n1cymsZyT4N1qFk9Dv7+2osNcq4SxhJhK1SvwZ6Whju9B6s0xQyVqQxhRW
49qf40Ey6l3AZKE1ZfjcsoMP9KoswJ8mpsqxx9Am9s3uyslx8qkcfR2ea9hcE+ahoyAESwy/2jF8
63Fxz0aLF7eiBzLWTIL7z6JJiqMYydXGqO0i41nFqFMh9YWMb/q5KKHvt4r75LOtmTmk7mcOJMZo
WSLmxMZv8hbheQ/rWeBWRWpyyxTubLcR+VK/+qQen4Sg5tAQPYT10fAbKm7cX/sqyT8tz+q3sSKl
QyFAbDRyP2q6pxiVy50+qT0x5TR4Ob+PrcQ+6jF8qVpMQZXnBJswConaDIGua5iyPZceJ02rYe3E
lPB2ivQKCWVIwGC8bxpQ6OAGMJ641T2J68+ZETpIJPNtHQPTz4pvQ7XfkrWImYJD13amPb53Axiw
OsLKkPWzF/wxrPDwiPgqI1CC+EMzQD0uUVEK6jOUzN7gEjYwHXE98ZrU06E2WTgkcGXMqnzkD1M2
RZzAaofspBpEQQz1TR8qILwORV6TQ5ZsaKOe8+YtTPrsmPoM4EchiRJ2M5a61ND+RcW2DQJ6pFMv
/WvLWo55XAGgF2RxEUxztxtaj2ZgYMCoszY5u4uOxaVKRvQZfo8flgrbcgsAacqJCLBkBjBNxZPm
Z2jaU7kNdKg9bYCMPfGm6/wvPSZuSGjgQLRBACsAIcsbHUR214Fe/VhAv6UgGdvpiJb1NRczLV7k
58QBUkR/PikAjxH4GlMxcDhQFiCKTsJ2U6Q2h//8QcaF/OFcumLiw7DRdhikMVvSq9dajNvFgnXa
0HpEASXfzSmefX+MBPq8OLm9VvIn3F9JED+iWmCA/C3oBZSDRaaCMYOQTOvO0lyAU8y8UYRNmHZT
7UhtP8vR947lPbsGYPfBdZ4yisi1URFiEOTevcDKZwwewxOWRfBSEpQyzpcnQm09PbiEGLWRfvJG
RhRlD9NLi4iFglHirUIBEwV6CwPDgybnMCwaj1wcP0M9JA5EEjhi2gBJ6hhM9sR1wh9gYXiKz83r
NQ62nFTNGsBkP5ojfTeG2VoxoBUplbWbWoOQg8iw17ghAYvW7rYgs3rlquLDlbxhEYQP3nxE+l2d
bt2CeYfXMl8ir35VSi5I0Uvhmy9Jp8f7AQYb8rXPvq+5xjbv4Rx0U9iHvOluKgthCghQg8xR8Wjp
7mx3SPGD3hbq/7J3XruRK213viL+YC7ytHNuqRVnTghpAnNmFYu8ej+czwYMw4bhc5809h6NNOpu
dvENaz0LSnjJziZSIX+NwDIZAUaMGNiNuwgF9888p37dzfk0/qW0SIz24WWwyAJPQ6loMS1EuEfb
PAiRDDv0IVhkyFt0eAGp8t+0hTDEXaIquFFy1wPc6fPedbFTbAYOUXx4YLvoBIoWXlhQTyAlor/U
VepWhdMDOUF8KPIoP2GA3bQGacZdf+jD+mK7VPMF5l4MvfObgw4p6tP7ELgmvKzkT+O6ezQ7OB0m
7+EV7bubuM8s3B1PvtfQxHsT4DMGBCR8a1z8Z1x7L4PDpwVmCZZp+1FCRY4E4uUyChEmiHOI4Brx
BvSJRW0a/YjobgyZMqoiUJGYgjQZ/lgd4fKjyWrcKcFN4Wc0hjuqpJzj5U/bVR+1oJeYNR2XGn7N
tQE3xmL/SFf+NMi+2apweO0q+y2yXgzfJTOyNv72w3QNYhCKqSFhCjdak3JQcuft9K98bg5iFsSF
IGNESPGlDZz1ojfYI5bO98L8GFOcrbKPP1s/PU6S1WmnJUsdlT71kigP/6+tcpxMLLcaK/5KHCIp
6DjTmtyMyv1rGOVLvTxnHBxvPh6sUnKQI4vCLm0t9CCfIzqD6GTD72ir4MpC29LJuFPu8NtyAfzw
Kt4a86rRch2drDnmlKnrqguI/KlCaydMTcSK4e+KJh13umNwxnyfDqTQIN+mGYnelDJCzIL5NFFJ
tuAYPAsQBxnYTPUH4xgb4UtKr+C0Jnfp7N2IrPlQUHLA27doOiLwFuUkj7qbAzb6zS42c/MeV1D4
BEoFXFMbbyC5GgwNYbPxmuhqmzs9Bi1ddnwdZ+GumK0fNUiBlWrydp83SEoFJsHUzpmmm6QT+qQR
UGIzwpzHX+WAcFJJyKw1zOBmpDf3y6BjRMDqtTfp6W6j274TR9EgU7AGy96ZqfseeFQ0hkJurZvi
1uYAfR1jJnpCG9uJy2iVqopAIlqJXaDwh6UtgPE5/+izjk12/2ijwtn4ZVK8aIiBWvvbosdbv0yf
Dm1d/6yH8i3s6hqHb/3bpdZdG8+Fn1ytBhzSVHVkPA5KX9CG/h5QtK9dHGj7etIEpDi5uEYU+dRa
85cuQ32EtePe3JkLoQ2mp3JePGBjjFPczq4NbMqhi5GyTdxDOEHLIbgnSU6LIUlnEY4p9nVDvFHh
xOM6mq3psFhw9HBLZ4xvs+WsEil88A0m63OiM2Xe7K3ir5PUeJGHysUty6ByoLTkeTsMbSFGy0Zn
1NOMm8MZHdBYv9qmjNiuF/7OMvBllwpkshFGdCD6dUwEAwcLbTzT8W3E/mPLGYd3veL7mhHqURWB
kfNVs9FZCK878F5CmCjnNHaA+WenBpH6mSqZ4wv+w74X3Xda6t8NY5mTqHCMNMVTUaE3UbNqCMoy
vb3w0SpHmfjuPID/Iojeq8C5iVh+a2Y/57aepzV7MRbxo0FIC7jCyFaS4x7eXdD12bWlRvJtzSlY
919ZDhxF2VpiBonmSx+Uf7KJZAGsnvXKDugI3Ahtt9EUz71hQVMA8+Yyvt7lmVXseSqHQRfNY+z4
cGvfOaaqHW+mkbxHFQF/QaO/hqxtL5hPqXtj8gxc7ZUbAXTEwT97T8bpOOllWInn2mRXPSzkNhuF
e9FRxTmZgvw4Ofe0FaCu7AyCoyXIxVos6WUSbt2RhIIsc6fHVN8NleDnMhuIMpW5xSp75DbRbrxl
8+x6x6r728XGeOHN+z22WbPP6pllBmKQ1CJW1lTpWQSfDjsRhMCU+MJo56vsvTfcefU9bG6VYyOA
kdTh5d40WSeUmAO3Y82qKUh6kt1Vxyf03gbFcIoK6OgsTi+MZvudE6BJ6M32t5BwBqfs0UwJ+cL+
p8ndI3flZ25ob9+OvKOCHjQc9EAow592gJ7RwP2hXQZoE/xVMwtK3GVozNOWAhjwsJmPp9ggTXvC
iI86RD7cOn5idDTuOQpXnjEEL5UyFkVy8BqFVbK263p87seUJFLS0OiRNuHELX7M6/cxTRh48ZFE
XfpV5QA3l23hJh21t03N8DPFmGEN1XCPdIOAEq6/dKb4M8aWvsKl9DyPmEvp6hRLMNtFwp9+NGwJ
dvH0Ec/5eYgZos6N+CEt59FD2klQsFPbASkdpedcqSAkDkyGEWJap1X7nDlE6iiIV9wnUDbhZTyq
8SIG5piFl0FnC0ac8VF/EnmeoOMGEiqs5Ar45OB5cbANmr4lTGfOt4XAmGWV86HOvV0ztDHyvPE2
4jwsg/bmnQyXYK4sapET4qVc2UJcmmvOWuLRuwI0PSNwf+kmk1wTUNPgpkGAtC6T/o9r8HsmGRZZ
BV/eN91rZzENBbrzCw8NCmdgKE6ENjtsP93RIV6dsGlZ+rvayD3OxB6XuPSfvBH9NvUdClor81nk
AZ/LcqryBHxsAC8P2OBKLGRWM/ob1WRu4+k4WNKdmNflt2guf9FcJfsM1TPykC/d4Li0G3ALbg3m
KU6zo+iwUimyDVPc1KaNIt8xXHHzoqeudNyL2VaPPKfByyeiZPjo3YNQ/ozJ8lH9hB/TCLCQqC88
LQmORlDgYca2067zncOrpUpiqqcKJ40xmOjfuvqe0zZv2z7aB4lvbhxot9AMpmPjIaZUiuoPs9Or
8H7myXxLSxdsnGOgQfaghXIrsfOq3YESQoxpev4hxua6Rny7M3Q8Hoe5IaapqV+kkb43EiSqCyOB
wWKxUTCus5LxTCaXuf2MIwzHmLvLI9b1voZ0+qNmVP2RKJfvxnzbmSrcprKMb6XZjOcBAn3W4ZNO
Rp87Pe6VKK8vpTX2mxlOyDFpwevY6fgY89g/5q9Dkc9wvhL0Ak55jrhIdoOZQBe0DPt5ysKtP4Vv
OQGeB53if4WAYC5K8r1tm2xuzPQXZcO8GQJIHLZwnvN28SAybl6lFhVIo2paOFE+cmOkuMdkBRVA
wiRvcdh3NTEILgr6ajAeQzEIXheB1yEvYH4qIP8FWPSueJ5L17/PaYNpZiamvORuEKbzzaUh5NCW
a+UKcXKF/atC/40hBRJMBJ3rIx/unfwbUZs/g18Ibz1YqcoB2jkjephys1pLW3K5PddCvzgK3MAQ
MZYbY6e/S9P6BnNQbNPcuGNqIMIikxfD4vasiiG5tk1+8NsKw9fYvndA9qy4sPdjZd2rIt93trgU
yIhTGf7Jk69R5MfS5NPUuGTLxrCNRO0e4pEaUFrYyKdFQc9JS/GflWJvJd42cfMQ4H8WkLjVF+fA
JNTgI5ubv1UnKZEHsos65wcmWrzWfnnyAB1OXX3NEoHz2ZF7MUNE6mDHJE1XnOfS2uAeIHrAEzRF
EaX3OK14pQI+AKgEUdCsjRlpq6oDJtJoKYtxfNQRx8+gidHwdI+wGJ1E6sTfYspQXSnL3jTZjKUM
ueEIlmeHcfvi+eQbZLq84ASTq4DGgfUGRKYpNo5FI9XZwhYnQbZcpP7EKNYfTWqj9UCit/YT85KX
2NvKkrleU8t407jBcB4V2UbtKHinJuMnI2PcG+X87I/5tFHj/E21AdKh+0JBvFhPlq1Q5Z9iE2AD
fTcJPdrd5+AeNljLymdnqW98pHFm3+EOGTNxw/m+jiZueJlyiruOoBoZati3Lkmn/oHd2q+sG2qi
0kCUZhFI6ZT2w4rmeB0G9kn0pNm7bIL55wF2V8Ujhes5Y0i7S4MhBY5AopLa+Zt15RWwRPZnFuaR
Ho+bGTTQhGdBgdM/pim5mA38Ds8T31mPCEAGRIOadXzDhsK9b4ayGTvWNluC9BgVXblroPebh7vv
d7x96P84svA48W8SH+T3QM4YEnir0pb1k50wOhEplvCiDdKDipoDW3eWxjZT7UpHcMf55BpW9SPM
qrtXl/WmtzuWL9ml0Fb+IszTDBPh8u+BBOHy4omIzoJciqThWujRcFDE9mwlYXa4IROCCnIpgnua
+RRSD5ujABSVQBtfCLUTjf8zrQW722R2nkKz5dRkr4hqgE1E35rnQXuf8VCdwyJRmyyJ75WXlR8l
KfHdwPK98lOFgthDR7JsOi32Vbby7Tc8FM5071gRnkI8UqspDBaNMSw+hibVWfpIldP2FUuY2PYN
dEYmdaUMT0bP0Cvw7H3r+c56VDVyy5Foy0Lh3yE3/im38cDpBdJQ67sfFPU+743dHDqLmWM6UsT9
0dXM3pI55kie8taBQ7nymxj9pO/V28aao20yUaB0TIhcazyjS4FQUJX72FbZDfPvIzdLptazMiiT
MbWZA4lvkz+g7tEKQfKyOSSYq29y0hV8+xhCjbz9ezAFMlGimJTnIJVu4CXUTmLuG80xy0yO5Kcw
6z4SKip/UniCIqY4bQKosAqimzR750kXEiyJHk+5w8jVUQn9aYSoNxALJ9IJL05JK1BV3RPO2KVY
PtVgmT71wAZkIp+uquydhZ5givE+ZcV73HrexQartGfTjvPaLL4Cz223ZdEAoQ1iTKpTiB9szD5q
FptTkZvbVtkXrTmY6qY9gldw0W7gpSOGcW7HQ9pzc7ediA/ZrJJ9AZu67JvoKdZU3vEI49MK1fyA
4oHJbnYusczFC1SKX8EqlDbAA2TnBT41s2oIZ4D5d8mG4CR93h+HdLDUL8uTm4qnBQXd2UG7DSGM
rI22MA6ebv46efpbtGawa02/xxvXuVsvxdwlS5ePwFw3e4wMTMO8b6yMCG1KXOQV8jPTECiykaJU
MQDv3P9RpSnTpSEk12km4YHFYwaDg7KYk7F4a61+vCH+sgEe2158ZxNCR1cFR3p/7jIc/Kxht92M
DYwbCcPCetrVgsjXHsdCY/Om93QLBA2wUEuBlK5lHOxs7e+GOX6SLMgY3029se9b5IEVVjvuYrcO
oDPdZn+OZ6IuGRaupKmSTZcwQ2mGzqWog60c2HtjEsXOlprflER3u5yOrAFZVlMewDRMd139iFMy
18M0dQ9mJa2NMVU//ODVsVgNmSq/1IXHvqZiusFcPcyOQJVJtytsum1mQOEwPWj5o+OQsY2xQgQO
HVlxDcitB1pdeqX+yLSFHMds5DWzvdNYh4ziWUfQI0vqWxOeblKEq6x4rqHPjK3GCYacbx+64Jud
ETYlBunaAl9d4pOYMfOsiwwnrVUMP/ycYFKTNNZIpsa9hbRHtCrn7ow4GXiLv63dJnlVPgSeoJmf
sTCSfOdEqDBrXBbSIxQIK/W5lGkEXqcCqJ2l+3Rwf4cTvX0RVgc1YiSr3O6EWI04w8p6z62s2NHA
T6dwefj3X64pp9PgJx0qR1P1pJGxMLV0v8kXI9S/h39qDKQJhD8UpmYJnaAx6pwME4yNSulEx8HC
J60pWBP6KdRh1eKHYhrNXogv/fv6v4cFsLwbjOCNX52V7z9HV6grRp9W/5Qs/q5/fxQzjm4VALVs
kbalLsKhQoCBL8A+dZwZDOLzYUfVuZ2B23Mo9zjteEBTiAAk80z6MIeObzEJMeGW/3l4LwaedLCo
zyojexWdHAB2+fN//iiEU/Qfaff/11L/X7TUjuf4SOr/z1pqONxxWqWIexFVpzQy2FH++zf9dy21
8P7Ldn1+ju25QYChEJnv/1BTO//lC+EKF3Iz5pXQQeFbITJN+Bnhf7meh+r3f6um5qc5ATsQEdgM
eP+f1NRY3RYd8f/kIXAD/n26NX4mv4ZpBv+LhyBQfl3XU2wdhrl99kOrXblwi7biglq2J1Yhq9AI
4YRo230xg40e19jlydguAdqsyqU1wF2GmdSanKMtbvVy0Nh6ZNHTkXvVdPlBgfDEMKBOZWO8LRXk
pIy32ZJYLaSEC8U83inQc3CgFL4iEks/ECJhFQ9Ordm/UKDMQU9AUoVDXNTXwvLlViS3/C/r/I8m
Ip1PNGQjhYyyp1j/HPun9L3zegqt8TynHDLChufTx996kQMzQ+Iu4D/w7WOR6a1N4KPTMI7T3xQR
jyv8CJ1bxYJJCIWkKUDSkNviNJpE68Y22ppo2fxWwj71sL8OgZCb3GNxs3LBHK0sNzjOrotuWhDL
ETfzxKhl3hgV1IOSENKSb247glh5pUeyG9uvTBeM4/Ls0ZnvRfjb8cJXJ1XXLA1ZgmCaLsGwnIoe
Hgtv3yONmDjFjt2e0uUBmgeiMDaPnl5M0k28pQUgOYSjaV0nM3W3WdHI2zkCEMOMQGKFJ5/qekM9
5X4iho8JgUz3wwzUNE/5/W3H8bcdl/1blKCE9jbSLarzJPq/OhTNpUn9c9HytMvlQIO6tAD40ieb
/fcaaFl9ZrZEDlmi4l0Vwmya4vRemsPvZmQemegM6lMahe/stKz3abaODTW9vRAC7bG0iOyIMra1
zH/d3LcOQfbM+JipXzjuWrA4d8WN7Rik5M47y5mXh0QBJOokDYettzMTJFW9NdR+pzCm+fITCG+W
G59Vqm1yqEJWx0Dqj502+D5V7Dly3WRiCx5bP2XEuC7qmKyViBwBRiU7H0/7KdVdeNT+IRW8/UFh
xgyPoL5lxR9vDBkGk2wV17/nwPhOkPrtRjsnUBxxxopSJ2NaccLRNCEY2ldAoTpr7E62VaEdTAJs
yxT5c+8BumJGpqr8UVuWsyO/gS0n+BpUGAGkBLc+6olEqo5YJdVBzqz98qVZPJu1NX1rbY/bzM66
UyjVhdt8vhfLR83T7rhhesrAZ/EL/3voSo1pzKBbtauqORnxZKO2wc7NGnA4DcuDi7+vBFHDcgwh
CTi3tAthy5WXqPMMzAYsx4dfeRDsAb60K2Ym2BFdnL1lp6F5dOZM/VX8LZcm5t8lS/154XhJeaHr
34UoPzpmWbuo2MbIVre6XTa0Na3diKMTnVGPIYAHSGvHdJrHvddPLclvoj2BdppZaOsyIs3WQH6Y
JVCccwVjIEQ07ywvDPCna1Z2b3k2HLIOqI6Zg8/7d2f8J9WOyhircsV4vE7j/sz697mTfr6fkTkG
LLT+GbHb1jP2friIHLMn0ZLO0XsJ9HhIzP+MuICJxpPtsoIYkB8PdbiDnzAcqY3vScaoprGxYKmG
3Qd0AHNbkODY9QZBjBIZt98vKUouDvNMBYQlKsgLKP1Q48XWWhBH+p/fM/Ve0nhZhQF+B3ZOypZT
K8K2Wecwifti8izRuHov/6lXQOUfxpRIw99mHuoT4219imYas/GRAw9bj9J02BWtq3buT44Ibk0s
eGlJ8s3rrDxqAtV7LaaDtVworUFQbBlhi5RyWa13Mbg8m8F49TWWTrmTk/UUsxpka4L6Y8HWTMJm
514LlIiSSZCy2mfP4qQxBO9Sm5LsBziOQZedTY8iCC6Y5slfKo15Pxzr2O+eXAyftwDDQFGI+UzS
Dip/ol10R2pYE7924Cr2WHSQCo6j4EQINhmRMad22dQmPW+Gl/+2J1yuvh9Xm39D1aEv0k3rmyys
IL0sNyL6OURDQMenuBppmPKXKo8iVuf5c05zCRnIrB8doaGx1XXvjIU4t9r+x7//i5M+2wmHsCFn
+Bgr27raVu/eZi/t6HWNeF9buXWQMo5p/9CPMXZMNnFoGhs7t9yL1dp/BpVgua+75zy4jPBI1ioY
2EQk9S3pcjZMpcP2fuz6TdSGzgcvLYEC03Ce2NpeKngg2s6HK8xTh7bOJo4CbCeYSyfFtByRFrBy
x6xdx6y6g8lu9sGiTslzemChI/x/Ljt5szCiQ++U/nqukcpz4aPa7um7+5nlQZx8u9HsneuWmezU
NdY20fKJVijgyG9TLrtpWnl8pq61jr8buCGwSPLxkFvB0fNqcbIXQ7qPt7/DCwacYYQsrdkwDq55
8aLa2xmQGS71AEBbzj2RAAEsJAO8zpa1CbvNeOi3dp+9+xNaiIzRAwrwSJ64p+NHSIrgFLbJh++V
FS0qaOcG9d02b0b/oCfmSUONNkCzBH9BEOtGRX+PquaehHV9lML09/lgo+lP8FFFFmlzZfG7criL
DIxEN0gQzmNKIgks5Nd0tMwDsmSLc0IyeQks71CAtF9ZVUxoMT9r8+8LvIQQKxq551AaaRpz2gX7
KZuleoE37+/rPn5IA29Zmg3TDe1OdW06/i81s0chzXSHMeE1RvFnGM57BDzrZ+/h7k1V3rBLWCuV
5S/Kmek4XPAAGpyTpS1IFwLfRTftC3M0kDyj7XAQ6e8zN0AEURYSpkCLqa3LzoNyDTDhja8fo9Mf
hSBfjLbvGY2uww6/7c79OXRId4FkD3dHOP2hnnhXGTRTxlnhAd7hax3IcqvKXHJZwQCT4cMx2Hbl
jM6kp9pLHIjpUjUXPGTMrr3IPkmhr+xq8Pt3oburY/c+iwXCn9+lduJj4Kp42yn+EgtS4qmi8Yec
g/iJBROrPoSfHnOICvdCFSnnhbcIup5/oTodHmjY5p1vGZ/shkoQH1X5VsbutcDZi0qyu0QjW2Lu
QvPZ7F6SuYMua4/FzY2AQE4wS8527754Jl7gtOyMe2KyjkMqUa+Cn1MV0+YbOIfzPGLT6LJSyTKI
AwQUMUsR8k25KWB0WPMnC4H4G0NGhFx6tBEhMgl0+bRNQd2+ldbnLK2OKTVvD3i1EljS1YLntTKC
ibfDFngVwPT800S/DCC9L0OeIk4jVOkjJTLVkf4Z0hSJRUJ7F4a0Z+RO3HzRm14yBscRa71T0y85
gEm4JIbk3PdbfgWcC+hC3dS5jCrx4BSGF1Ob7sbxBuet5fpahyEu3MSPvzqaETCkIxjrrvFwEdRg
mpyx2o91SnCTWwbPWnX3MJue4UN0r3Ni620rHEkQrRGfGFV3RnFusgmtZpOJt86xf3L0rZwmJdVW
DzsnJoikTLjiqMLK7awBApRJWlxEW/7KMqJwHYOd0ZxJ7zNHw0qOdF4p9sIK+XxvJmvQqwPDChXc
J+k8winEfDkBISIgImPUi1gYvAURtUXU7RlBop2doRPF2hvWBviWgxXH5K/ljg3GdrJe6oYfl1c9
LsB6+Bh60NVmLJo300YNWDLz+e0pWAiqCd66Wfj4/xFLiu6tyqxuXWpUJtw5mx89nGYYskZ8Lr2C
tYrwbfzV9bcoO4Vt0CEmsa68XdW3b2DMgwXlC3VjmQpv0omD3q1tn/kd6yorBaUhA7Ls2oJISD3Q
6GS+fEfvaR4jpwJK4TXQC2Zz73PacUx19ioy+/mayj99if0dHxfFE4MCZ8gpiJXP1cHrahAftauI
ZMMz+jHBDL64cUwrJw21Uwareq+c3IMxMD3PEv9MIgO5AeWCz8Cn8ZmU0TktfO95mlS5doLukkO4
X2UwQva5aPWtDrMvfkp0rlo/WAtRe18qjO27k6h+myLi2NP3bedIW58DvWE7x49Yx85qVhVqeBan
PAmzP1pIAGErEBg7iAmpA2xWo0LQG87kpppoTnZFIqy9Vwx/tVMnL3mu3bUjxo+qU+OmdCgOTUi/
hDu5x3l2roGVDLuydbmMAeehfY6eVBE9y4RhaiTh3TZkKvgGocX1Mc4ASldljoVpqOcdF5papwP+
qjIeiUWamkMT9cYVDByDzvrQc9jfRYYYMAtwzlfoGs/s2fHV8Iqmpg8dDeB1nCd0RtBrVl3AckaY
7Ynt/IIm8L6TcbZ2OJAEo/QlDjLuBYGsI5p8KNRXXfjPqRxex5DVGJVvsNUKKE3hx5embYLNYNs1
PxkdTBeHh37mJ4vW+etF4Ihb2+w2oVtld44b6o3G6h9dpol9TVjGl9kQbjklCUaMsuhUOaLB7FWq
tUGFsfGj+KbLQN6iH4wgxlWOaORQMsRAo2mSn1jiMxgm8Zz2xnDQugIOqLDOCp9RsKvy4mIX19lb
RtozbK9ewqSMEvE5keFBsErxVkXm3XCZQZdJeYEoLnl/8r27JMWwqsCtwo5u8LTa1GPV4onFfik6
0z5VbX02YsVHHRo1G6v8giQnOct85kWOWDFluXxmNkzham1RfNhbpxn+zNJtz8oGddFX/lcXA0ob
XdUi1h7MkzHrYTUGY3i0oKzFGVaJDvUp7Ojmh5XY0xr5GPN2C+28Vbu4hbJ43KpJJYey8FZZnpF6
GWFjDBokg9i1kS1N5RN6h4Axcs383icqqpmDX8MU1mdvMuQaUwdLYRQ8Q5sjXYhGggaG7Sjm8Dks
MnlVNRiY8uE5Mnnxgzi9tq7FyBtjHqvfh9HVEFzCmNwjdpFXXapLmVHoJS4wmcQP74mHsLlSSFLa
dD8NrnuGKmbWINcQlSHiIzqF3709mfXLiPOIHCu+FNkx6w/CV0ujSI+BzYqvteNzHyOgm3onenUD
1t8COTRQ/J9Diacws56qTiQ/lL1iitPudGLfegXOx6q76mazs2FNj2Q+BEi/CZY7LsstnxOzXAyl
Zr3GafqsBRw5OkriYIJ037sk2yR4hddNJwUjcPvM9pQ0gxRqV21RIAb96xROCqCogeWiCMGDqsTe
2qaXbqu8bHYgabEfMquGpIcTlq+VFhGbvhyJXYrlMenZ5dMFHmFmvMVJJff5VBsrgGvlpjMBVvlv
hbHWGvMQeLBip0PyDPJegGXOk3cI0pQ1BZ8nm9d7xy1g1Xyz9dfP6NDL9azUb0ur16RGuZXhUHTG
1kOG4/5pzfCPV2h7X1rlLw83z5El4w7lrX+lGQYj6GMYbzvffnfcY2KF4ZsdgnUdo+Awh8gLtdXE
eG0ZqfjtdaiwaZE5wOrNYh+metl8JVb/wivx6UL8OOKiphRMnivELT23H0YJxWcy3LD+Th9RPHtH
PnMI/1u3fJROcMTdMh1xEV2Uku8Wsw+cbyG3gwQbGx/xs2GMNutgC+8VeOPnGlcU7vpj7PXDLx5g
BeVYChvxkoDME4XCzwvZQ4iOK16RatjBGtGUS/c07dkZK7YaMWMnnzzo3OUVBeyNXM/vfvgC9VOS
u/E2QdIbi2x+IBp70YrSc+qMaC8/pz5TtO+YVjqr2fBn2ZZBGywYkkxNA/A/as8YBwuLzIbTbUhn
GOX1IbEVSUYMV+BtIoer5hF2Q000NDvyEJnrVzuX9fbJFvqDfQLnjUZOYEjQfnI217zl002OgfvE
0e89Fcj6CCzkRulLzDh9HZzBjMq1bQRUZJ7etF2T/sDqfqShKn6WYCNdgYZTpm1yLUMHGZzAULds
CQgWZmfYdUxiei37u2Uyfwl4Whs/iX4vOID13EEzc4nkOMFKyo4qG54rqO5P6KKhRgZGudGoiTZm
2MvDnPGk/dTAPeVN7DYqKzl0XHJEza0I4kDH0PxBCTOgrSDmyWVz0zJgfXJjopRGEMnc/eHzmmHq
XaFrNFsxSQHB1f4qZnynbXwtqkLvJ27o0uNUZsnAR6esb3YeXdICsWEWVPvekeUrMTl8/v10J6X7
ko7Bkgpin7sU/33ovdYtsDGQ5Tmvf5s81PKQ+NXPVgzls1dygdL1+XGzK0aNsF5h7JS9dWcbKOSp
z8gt0S2EzRg4g5riKwhMEjSwrgw+US59TaaXkfMh9cMStw4+mtrgCqub9Bunw8Il/kAmdWvl9KXx
/3ex3HeRx06oq+4dUo8NDMgAPukmKZTzxqusOsYkd89ufujIPeSaWXeZLiIahzoHCi96y6s3IxB0
8m9PoO+lVvTCpyZIXn17dFaL+aRYxX7/1019SEV1gisXuzaskCUiyb5r317ntreXozwztgYsxpW4
qkwsRWnyFo+I7AtU8kCOEfsab1WBt6Bq8dbZpEOs5gRz9ih/kL+E4dq7kkBBJnuKzatAvLhThJSu
QM19jDaFddzUHx6zEQScK28s90SxXWSVsOplQYVGBOZa+pQkVApkx3JN/nRLUzN/dOJd4/c/hgQT
EDjq9zDKfoGyQAhimOdmQnHFPX69RA3ZEKwMbDNQO5Fg2Zn18Ag0K5lRrHxfj5u8IONquXjdhPGK
8RAWng9vdMSZ4dt7PAHJKzCRMCFwwQyX6NUmyGqLucxFbWUXZCww0KbJrI15g3ufjQJwNNkb7bpm
Zll3vH2I5X+wPCQRxPVRGCokCSNPFhTD38IILjnRzuAYKdg1ksCLH2ytJfKRXaQ8iJ5gN+aX3zLQ
38JoGBszPkCbTe00mYeuNLyzZW17K/aRreLQaZkm4yD/46fRz9nv4Ydq5Nt1cZNZILaxds/UDDb4
FTyzB8v1zrYLHQuXykXGNrDBqYIsZ4mnOmdKozqXfQOR3gHmjc1c9z+xSzwLKyfoc6Z7R4d5nliH
QF0+uOGpHdUSgBAwK2NsFGa1TfLLuWuaX7GgkCNjZde1iiR5nAYIe8yiNDZMU0g6y+TZG9Pv2B0B
kwfjmvndU2ZO1tFqA/h3abZxJWcU6IGLz5ccH7Qqe2z4KU3/B1TCeCchlBiS+Ndou+qTSmUh91VX
LxX7MRrfMVi5a4xqCQNvKrva4aXtUE+sxka2P/NokfcYIr8PEyOH1piDXcBzQ+kaQxFj4j2FfAJ4
4xSaxf/G3pksx41k2/Zf3hxlgAPugA/eJALRM9iJpChNYGRKQt/3+Pq3wKz7LJN1LWV3fs3KZJWp
pIRAAO7Hz9l77eY0LaXYyGRNigzRPpoOFOjUTW8K5h2G3b8AsT6r4YRnJv9u2gZ+AuOXkQgANgtP
XLZ2F6Rtk0BDBK7Z5TML1RTslwLdyOxawwYH4nOkp9UB2d5rF+R4LLKbzja8s8hwBSLl7K9Zx4PA
eKN+kpS0k4Vnfig4zZb8jDOUGHxbVG1xxOmzcOqvHMmab4mqOLdOg3Fk7G370gBmNQU1d46W14aq
sT8aKag2nXdXz5bEAlYPVHfWtr8nikD7whjrg+XShWnNHMW89gjuiAgfizh4TkNxW1Tzo5o6JgMr
qpKzp1+0DlKukGUmfzIXBt65xqQYZg6mpdEjstagw16Xxr1d3lotCy+iUPq55R2RlI+L2VUkYxG4
ntzmDc5wKYi9jJQXXdDn3oU1Ekcm5N8DYb73KNp58jkkcY55Z7mxuqA8GCbUOrt9J4Uv2w/RNR6Q
ykbpMO/dUCKVaEmaB6cR7urAbvZaRe6h5flLsjC7KbCRnsico9Zp9d4ZiUIK+PracDf0S3ICZ4Cd
DJPHqYSiKBp0r/Hya04d50GajHN0Mj2kPSfJGKs/2sn26Ki5RKPFGmASRe3Lxnhy6+9TxcYgl/A1
Ap6q2grf1PRgzQhUWiHeFAbRSx4b91i1Tt1UAuYzrc5HJLKxgtq+1aJ654nIccej+aquRDrBMDSt
9FpoKgoGS/gZlu55HAidwvPW3dgYKMdOE2vrIVGOazTGZfOS6O5R1aUiYY2hXN7BEpI2FbrK3lA8
RkiezBeM/LQAgJX6fUxU7dDM6satOn/p3GckXfhCgrLbIWlrj01MJpUJyY7ot4Nt6Hdd5uNrZn4v
owGEBf2A4wyDHAK2YUFMGSKWpjY4QgtWQMmrcS9S96td5ygG0gqmUzt9XT1i08KIE+TpkovvYxlI
YkajZ2tA3ppYRnpsXLfdx7EIv1uNt1NTnt+5eXhkLLnhi/BILY1IP30dKCuviU4QDdODXVR2oQef
Yydubha8dpVFhaeR2OeB3e9qVL8cylBFW+LRYI3kfGg9JUHAfoRFJgzUeY5goNt6avbVRC/B4W+q
+lltq6n8WSDu25fqx1iRlZdXTgQBwihpkVL61/ldX3PHOkChoWB+R0R0zizpCPY/3EpcD+aAOiUP
KoPpTf/YCfP7zMXtgwE4NdGmP3I0JGcjN+cHuFgPQ8u6VU/13mkkm5jq12HI2NyS5rD15osZif5h
FiWtKrBcCf9dgwCR0evRQX9ESx189CgOIbM3QJxofyQ+Iogj+dka+68wyAgXEy9tO+D+nNynYSmf
SQv7ohJ3R0buMURMGeZjfgoHM72vsJ7eJ5SFZ9yMX0LA2xfPoS8X4XojGIolWBl3zL5Udc1RX94M
HZus6cYnF/vdhlCe6IIeoXgtgC1VxKk5aevdT3l9T6ld++B3Th6E+1sjNdNDXLFX5fFLKm1Bppre
NTIw73mHKYBr9i02mm3rVFQXAK1IzVsP9PhKZNOxnOc9bjZ65bK69QoQGQunbjbWuZpOKqsfBhgp
28khieuPODeHY7Go71JLQkBNMGBmn32ZheS+EbfrcE4HhD54fk8b0itpUVhEqoBmTke0AjDxOf0s
ALDyVZAKW+ChsWICecAe6iFlSpEPZNLy9bRHFein1Jn6q2bEkDc9jJ6AvMUmq85eali7nhCqGMIG
FCzG/kmN2JzxSB05z6GOt2xqrBmpfUlcSi8SCRaDiWidEGFPJeczhMwOHSD5QyTXQ4dOm+u8R8Ae
PpDfw9qOrfJggtBYtGh8C4m7XJgCMD6ghufBjLr3pIKBA1p9X05kRi4WK3RpIWwb9TsGKgaZy/yk
Sh6U0MajM3CodFLxM5spY9OF8SSUpxeZ/OoT++e4NKAxVotmFlc7j6whPgxNPS9uOMQm06YeLffB
RVw3E8CIpK4mGPOF/lp+7myIopU1rGlCdzGn0jXu0b5DE7izx+BH6opu4xTSONWGa/vTmL71eVru
avloWayj7Rg8e4v3OAX4FmaCSG4qbzoJhWI7twZ6n035x9InHB0WsE6DC0+rEN2hGm2+DcrdVoNl
ifvpbbDAiQ4EJFbu2+T29NuzN43fa/IgFYzRkm/d0pzwpcKS6eMFQAgOk61tx9IvjeR2IGpVC0Iu
GjwNZvDAHdyrILiXEQSfIe2OAxYvHKeI1UILA8tE/GU2d/fYo5lcSeAKA0K6XqeCcdh4Qht5O894
hV2v/2mkX+uKzdn1qj1UhtslnVDqLqWP5oOZi/1A7/fVAjEUuBwuW3vnTaSR6Ezxt8r7wuui12lp
RuAKmLa7jGBnk1P9wStMdNwSL0Fc3SbT8sMoIUqY8/iDDwT5wu6NQ9Q8lmbxqB+WJRyfGXjtpfKq
q+rkrWSEOKdy2HqY6xBjBI9p7no0O8vdOtrbRAn+DTgPBx6fq6qbO6a1tR900aMVh1evxnVv2Yji
bOmeuwglTJ4kmCV1Bmy+/Rp43o45x3iIe76ghZqESas+dPi1saswn4+WZYOdDEY4onOPeGs9uyEH
/0ltEqjKBPSRNqpqwKOIYxIXn0VXN+PRGBeKblHfweF7ZeSnkOR+L3FoIbNx4SPJh9oSN+DaHvs6
pch0siuBC4zDBL0gDBxPevojz8N4W80CXUaQba2ME6AyB2i9WhU+Omsi69iOAC/3nV29ptEsL6u2
idoVGnTfjsOuHFCyE6y973kiDo1p9r5dw4eK3BFON+YuKjIV+K6L4bgDwRNEQ7mnaQLkVcXpTRDN
r8T2XMtizC51DuoixPmCV+ocxtYxsTh2OdOEBCUrLxYgl30fN2QOWs5tj+x1o5g/oWXV5Ror9r2P
ODwRVoqLg+FKoE4IGfEUz+wsXs+uCSrbrIq39XcxaV2dxr2rDX3h4LWjtQf44SXhyhUJPpWiIzES
BuwgzonGh6lrX4Aw7JYILneHqyqrxJNJXiQ+36i5WjajihYl6alHuZm06lFjTHwKMoNM5jQhYRg6
QF1H+5Dc0U0YltjRQlBCSEvpzHaW4QOD6TfuXF2XnkHAWgIL2NrM8mKfo/l8N6iIoVj4VnO43tpz
j4FmTaWV3r6bhi+TRZEEmszckRBdbyxTZYeslc3WSrHUVA6SJmh5mD5WjxWRks7OGgkUoqmy3Kdh
f3VHmqJBHMW+EF8ksg9cI2xrwHGuQdRGzIuEdYopu3LL2wikGsWAQAoP3J3pYhyZON6PYbbciGC6
EKxFseCNey+kg20X49s4M3aGy8Et8qbyNHjlid63j2EONauu9o5RY1uyAH1lKe9ZcySXCkyhXqpd
+C1Ip689rK+dnTgGNRGJSwpAadRDqRkvIe7naIYvRbBtcFjf2q2z2iWHyYR0mQR3XSHfzJavQeLa
WNZDw1zTzG4kBrQ2IbF8UCeY12nT3yrrJmrM/BR7zRsWBLKHgwm2iEP+lDDDuz6hs+sF2U9nXpK9
YxL6UvFec1TD/KUPWcgZ2a6G/kEZxwqRFMglnHr4Po8JQ5ihbHr4eGtedBbgvUbG7yoT1RFM82Jw
H01HHmIqLh9yBBayshrgWljxdpHdHWLG+CSCmOLbm/2O3Hubvhhv/hdhr62bqDjaXXfpMSC2yOp3
wxTxnojKIVSZbM+k5MpcYaRn2ntfElw2B1WTVkJGlImgnJ2XXMi5vZrt/Kxz+ZwI2oVzgqcSoNzg
0jTKMCttWvdNlyI6Du/drF5npg+b2EG+M8bWY5ZjwpMzfREdq/fIg/2EU7rc9WX9CzHRZKzD22Ky
/UxSstecRtwyfwatNmXJlbTh2sO/14Wteez1cspitSsYL1NpFYt8S5Np3hlsEueEidcu6iaH9ldx
hfPJ8ZL3ifDS4jVNq21VJD9Ijj03I/AAqBR+oSkCJ7arlj7ojjPxiTzO+WWur20zD99lJEeUTiYy
yxO1GIGZKfrmSZbX2kxvHHrydJi/FBpqTy/aG0FKRID5auOE5F3q0ObwqSfQzK7rHcuex4myC0vk
XJVvjRFDkIKGIlm9TkYMP8f+RTqiczH/KDif+mZvyJOsEG6qHGMWvNOeRQAtF8aPfRjJ5iaqU0oZ
61c8BfE6+HyyzID2gXJfe2Io4xWAZhm9BToAveYQ0hi2GQsz2gMSwUjuQH+92U0jsVjTIF/NeNgz
/DDNkCN3VLBJjfIbdM3xLhMPE1zWrhBf2Sf43OQ3bmI7hKq49PRUPLELXdRUaVyOO6cjTdScD2nJ
91ql9GKttue0BEt3g+5s2WSJ/dIN3wNGhpfFXK0WU//AU5Qfhi723Ta4yYyG4tRdm7UMmtrqPh4W
tSPediBZADFo2sRfIYRbRpc/QxS46+gT7wtSggq2mV3EOG8bKmB+c3LlK6i/oIy6n4O5BlsZUZ1m
j7PyrgPgvG4l6MGs2aYSpl630vUUmD1DKMZRM4rYrspmBvi2H6xUvjxwSbxo/miTjOn0TJaHeZat
lCwMZAKB530YppQSstIMu3HBTyUJRl0OWF6RMiowlmG4I1OsSOFblPlETm5NuG3mw9nAkrayBYHw
XJccuabpQCvprJoH22Tdm+VxJkfxlOPORZIoaS73rKkDgsNt55bvAxs+En5vkxkYb/uE9q4jiq/p
ykA0gSGiRoGrbEbzka5B2+THbOUmqg+CIijFWmmPwn6FCqF90fAxWt4Je1njbWvJaC0gxzVQ73k0
AFpYAStNjoHe4XbbK8lRcFDfLi7BoFWkQOJHuNg0BZS3QP5M0VP5s4dbb454BWdNYB3IidLV0g8H
xUogjWtb5z+DBFokJ+nJ/IYJi+kcuBp8FnKlUTYrl5Js82NTDtT3QGG3rG272CaQOtSec8wQxsw0
cJOh9Es5WD6E2e1A5Ost/AREjPTR2FI5wBXI8njsMH7zWOZdtmMExGkMTOtlYW42TwnEIlwLdhs8
i/YNgMe/9cBZNoNBiFswwtjyAd9QrMwVQKfKrdFOrJo/rDSn2Mn6nZlYP5c5T3ehvUqVE3KDZvpU
kFTHk1F18pQ30S36NrVHwA1YrzGbp0yLbE+kL0gTk+flY6A2ICAMYeSczXry0wGHOkPZeJ9ldXSS
xMvXTlWfUUaV+IJozk3RixN/cXG6MpEPHslKq/cfEs+CAIKMGKGj9Kaa46GgJ7+KLdkJ7pwFCRmu
tLOyxXCg3z2decOutJ5prnTVU7sGj5KZax0jEpMkvUso5kBkoUvBHepG89xIyJZRQIbgejmBculJ
8o9+mnwZGxNN2ByS1OnO3eZP9feyqgbjoXuk2V3vIV6WZ0M0FX6cwPSHYRlxttHTQ4ywBMAkZP8A
OXE+SIqAOUHZURM0a+r11cz5VtVMXrla4dSYzqtzSL723jPqO+iz6HhxBFdeeRxHXg4FMHmbRXFH
Ad3ip9I/hnYgampAMm6p45jENCZbIhFSHsQ2zx979mEQxKuoFExIfzbc4o3AXrGDkIWTbXC0v3hD
sguD+duqxGBM4z4tZu+hOkTNSYxO6BxcWR77KM937WJ8hywD3ywtHjqLMMixL9wdr+0VHXrCWFR8
LxZtnpkX8UsNxTYGzFBF5Fw5ITUMUG5Sw52Uwkt6vhL48ypvl+De+Ui5+filTqMzL9x0+DD0jGn8
qgokr5Z5C04XRzx97T6czgmxWZPEC++iOQn5V8BZp7vGi54X9w1Q0ICqA7Vwpp2DLQGkVI48pZb4
FRqDZptdMb46sKAwJXzNnpfQA8OfWiNxosyE/TsHabdDPkgkjES23VnjC6hX+1CzyGl3KIgOtzyC
ZgPvjInDF4VrYHuzSLbcA6Ztz9Gs3jMhVgljAdB05pHoQmBcoqveOOJ+9SbsdnPuXtkAYwiiPfzg
Fb/rlSCV665+RDo97uLcfdQcByQnEsKCD3kILTIr6Gpipb7Qea6RO/H2kUlifQGh9bJETgmlxHhV
LWghbFPojbO3D+XwB8734//NNFEPTqIfODhQPM1vMl3NAR0otNLp7wwNJX8x90Uf3qLWLhBldjXw
gfIuDJcYYV6xmuNGcJvFNtCkQyE73ZuSN6Fni2a8hUlN08qspGz2jZ19+XirrIBuCA5trH5mdDGc
4N7mz959PJYfquePX5aGOJwsuAsnbBCd8eDW+EzoiJu4RWrSe1eED67EPUXH19EFZsTWE+7nlY5s
4OSyAmJbxja3zlAi14HNDcs2wuT1apsS9Uq9PilmYCYXZw4jHyYXkD41rrvD/O2DX27UIX+ExPJS
4SYALRqU5zGo7yRWer8Gw1rYxjVQSXy0WZPUkD9m+BP2oCdb1uTI4PMN4U9djOxzTUKNgcAZ1Wi+
HxRNtUQYx65en+7E+dN3Zq5ye8g4zlGQ6WMqhj+jA8dKhsGhXhyUl2CfNPUUjbmJ7NJ+2WhA7Pr4
EZ3V9NMPGuTs+zCBPjj0Hy9gaLMkGILYOs+gWR2HDrSvdZET6Zfe6ndgNoC63vaWxAI7TwjD4vBx
SBmo6iELkX/sXcQ+G121vG6kyoJoSTmj/sUO9d/kGKz2pr+5i7RpSw/rjU1XzsL38inFINRjz8F8
alCoY+KW5KImEjxDoRgmzRDH8Y/z/ApsrmeEJ4IWClOzWb1p2ni/zQkiueLTxTi25Unh2C5HESHX
i/1LXAqm6FlJmAJH00Q+7Uqn2WdzjuQoNa+iqr9wIvEj4hZgyNYVrSBoaVZnF35reQu65TIkq/NL
yqt14wJSuVmV0LSaH6soTW/VyjgaWh9Pc0T3aYJvEnmF74rIuAPV9pIQ2gtNIrbPXZZ3PsaC9iZw
XESUHZNOK+7gjXvJauujcBrT/BADJ37sOuEgjLtdM8l+Mbl/NwfTO1qiitDlIjViy+nPQcE81syL
ACZA7zzPco8lAEBNGpsQfGNW93GQJ3LuioMsqe0dSf0TZmybodMAJ0msPY+j8Q3yvLQJJ1u7KGNN
9PnEsDCPphjxkxl/XTSlpcqKHdIRHCpReEqUN5x6pzsFZqXIqqxeRTPmN6Svl+DNONjMQfFoVI13
pg2BraAZrNvC4zmvmphlEkLCbrDXHXPx7DtznS9iqr/RiRG+0ETJQmbmnLrtvSeT29F16cK0TCWQ
3NqHLAsQtMF6OGE9XZhqZ/DhWUp3NH66A+IHC9iK+QrxOn80pPfo1NlyLWlG+13liF0dVwN5U0l7
QJ619qKbd4Jpw8uE2hePBOmLlsiMGzqHP9gqrHM6c5lpQhNxtHLv4gSkGLnjdOMWLILl3E1XlIJk
hDryzhzr8n2K4Fx7D+wSxRtCg3gDcPjI1FK+aUSPvieqlziY0huDKSWqNofnPkhvIgcCHp3KLdBt
8SQMfE7Zknwj/+0IFcrboWrrUAg6y9dcl7BAK8hWlRAHM+dhwo8yo59Omxftdt+tjKjjZqAVNs6Z
eXVUk68x5vf9+k+JWlEWH79R8EBdbdFle68qzU3g1VnN8+IudASZ9ptTjyEvxCvtf/zkx8/EBZOs
fiah4uM/NF2DaL9hnsEX0pVAfpaena6ixMfLtlkaQUkqY5K4kNGdIqmnx3ZqmqNjIXObWlo+3ouT
oB8oGERHHpD8MnRBEM7Zl3Iu62upIcmYaQJCpaKXulBJoQIhBZ13svjSjhe0Q/m9mZPJVkEhYCQ/
E4sGxzNTiMeiTp2UVTd7YTQ/ayMS7OxtezZKuhi4veAml43zSL2JqhoeOyS0bd8H6H4j4tzCEnJF
zo2968Ygw6CRetBbi4RKHEKQpFn4iP683OQepuzAaVd6Nq49eMpb0GjVXSohEg7js4eSRlpgT9uU
Lh3KTHmJE3MPF9q+Tb3OYjtE4euqhF7g7L57BDocPTE4N0HYfwFGXV2nQTHHtKZ9XNnjviO13ff6
hVYeHACfe9bsA2dhlEsjx0BTgZUINtkEtiGjLo4K+zZR5ni2y3KXpWV/SWxI0/SYIN0POQkbZeRs
u2kcL65GVMpwugHwU8UQFZZ3WrzNFrFfBvi+PJIIG/sSGpL/m43C/Y+12ZVkCnkeS72JLfbTRpFC
UCJhwiyPKAq2lL7N1rGK5GyKPLmRowCokqQ/G55jHDMZkgHgOejfpxTuvhnfiMHA9c9BqSgwkTBr
+UU38TeX+JGm9VenLB5VqbRycPE6ng0a9e/bh9comnxooI6Tldi7NsSoMXoM8NB6iYuZtTzxeZ78
DFjKnRQMQpcJqlNpG/dDMvqW+QCMd7xGtA9JXiSjb2gm96oQq8UlvDV0SRaNbuZV9AyrTUtBT6sT
mNNvbjRBTJ82Qc+0Pa0VSEtNKNPnsDwDKb05TyWyMdKzofndY8DbKA4fvrRkcW1z4mqGm5A1kB5W
fYinwmGiiSCP1WdE3149Q4OLfT29MU5CNVfWBnrdHE/YP1+p8ynWjxAxD5mH6Wlhubb+j/uNDdEA
Bt2ghE9gywriZ/y2MhVQsBEwRI1Dph3/mMLmoe685rVTf0wzo3hXtQ2RkRg7vCC/KLso/CmADlLm
+mtRu5e8mEEVIuLeNSlbvWxqTYEtBMCAnANLUcnz4ADmkgxAN+BpieobgTjpPD8IzhRfAzX9HJY7
A5DgQ1WFaKAzuESxVrhlkfqbHe2dFOLDQGc/ppt0bEwmeR+35n8N+b8x5FsaL+BfniL/rXv7t/X+
9i3/+X//z03JMCp+K/7myP/3T/1Xupn3L48AMQ27wsPNTcDZ/3fka+dfJrlb/I8gM4vfoYD8L0e+
/S9TIKPltVHC1UKzfrUl0Mk1j/JfnkaFpl0hNIZ9bf1P8s0s81PJTAKM7SC5saQrLcelWv37MhPT
ZMM9YDX4B6gn46jVB6+Zn+oFAuPMWUYJZeyKCPzK3EwoGnLaUZlXbWu67RH8wmidWbpgYLRKbzCw
zQfec0wm8qEJ8mfIGVCURssvSUfZ6axrfURP3iGoapvyKzrlFt53B5QTHNqzEs23zOF41TY46OLK
qP2+yftt89W7a+nt4vRbnfk5J8HyFWnugmTaHkgCsk7JgHpqYpPcGIF7s3AQ2E8LEL0qR7Za9+DJ
Ocd5BWJ33XARdc5YyOmPymmemrpdgy/5rKXJqGRwvGrjWKgoQEPC64PqVxj9z84dzFNPCArdkpBe
ow1l2pj30MA6RpLZW5XzBzTVfJ5Q7O9JOii3MzKgi+URPlSeK+2Ndw26AFj3JgN729hhzEA8Mf1o
Pc6JTeVrDE+c5xQxmKVAf1WuhqEYuPZoocMMgZVpNqQ9g20XcBNKP3hEy7EnWs0L3RbPiPOdiax9
/MsTff/nhvPXbLjPZyoeEA5SwpE8JTxz9ucVPJm9ZiiHqjpVtn4yO2vYfvySeS3E7FXsFM49iQdZ
f2f2XJSToSaI3X/fzH++lk+bycelaNu0HcdUHlOUT1uiMCyTSJcU8ZNBhmlcFd9sGi7NsTT6+1Dk
z4YuftJs/N0dWF+Bv+zE61/r0opBHeBJggrtT3vY0itraSOVnVojBmJIQ5sHe4WLRUmz48zUHOZV
B5gQwoR3gUGkgZPnEIzdmY+hTgBTX/75PgiSD//jigBpmJbihfVMcz16/uVomZiiHfOizU5OxI0g
0MtBytAJTODdgWBye2NgH9womLI7ldDjKrKFUChya/CMbiebkw4xWD8HdGtbpQiH1mV2+PijVEBu
mS1QfQbJl3++aPvTefjjNkIZoRKwPEe53qdvj570GIMz4qKJF9/H7XzsqJ533WDQPE/oelMQxb49
1t9QXQ/bOuQ9jAMI2GzdJezNH7WaUaKR34fSs3xQkOtI/nrOAntXTwKeFgmk2NG3WZ28d2VFVoFo
0zMd4hbWzfyu+/YWpiE3QsQ/JgPrYCBLGmGReAQl1e2IE3n6zSdeH4xPDw60FT4pqGBNQ+LTJ0a2
m60uO7xZ3XjCSYZlq46BiY3PkbeIG1t7O12QYGEKJzkTLGLiqbOCTbYg6q5WnF7FXJ1jVQ5wk6Oo
yQg2xmgBYGLciEk/DcCy4d3d9gGYWFWxCOiKaXyRBW+6YmIoUTGcZWrReZP9W11OlAfGCiRg0lsH
xGJji3OG4Hfvy6fimi9aQnahqjZJOEfi9el9yazWJfQKG1zX6KdS9yO3fLlrguzdAHxxqH/RboQW
YTFNB3TlhyVDt2aHeAkqVUvGF4kEiJjw9kDqvP3NV/LfXRvXJ+jxYPqm3vv7m0P5ldldQ/ZePR/N
JsX0n5WvJdhiv27VE/ZbDISG3H1sB2IgSUWR0VeEIMjsrB+2qDcMMF2bqhffWxcb+zKnhGirBx7L
1u+HGhAKVqGttTS/OHl4m0I8LXo+y+LCUeS+xuF/pItm7kpSXnxQtPf4T6AXrJISq8rPZEx8j51A
Xf/5Y1v/uYRJED6WpS2lNFPyT7s80NUxDlVF8rbC2wHi8J7zI8NbRR+WqMGHosbiWHSHsbMvGlGq
v8wki1jYKJLcyVFckuDzm0v6VHg4nAVI7l0zXHlHLNP5dElObIwWvuL4FAWad9Vc7sxIOYcmR7FL
mOop6rz0iBDxIrQn/c5tbumBGPSJrd9dyfoa/uU1/bgSaQH3hR1Cp8769LwmcNCNxuA17eJgK50f
LWid0xo0uce4PG4F61BKYM55YegcVqZPQ7o6dnk1necxU1sb7WzmCdCB/YJZWMjdqhv857tlf8pe
/vMabeVpxc7HarLezb+s+JjpyM0rJ5aSVt7qztLnxkh9R5cvhvDa76ToLKGZX9y4Do5V9O4OaNQ4
yJq3Ms5vKSh/pAknRq/6kUqdIH4hPYIpwEczQxg0aAMkt9sSg+cOfeNwoav83PfRhwOivWYT1Z7X
APZFq/ebT2Z92hbWT8ZAnD3dUq5Q5uc3cpitNK5RSJ1MZ0biSJcgqof5Ente6Hdtwdixw7pCz2gd
/lJWZH0CPHyGqNritBPueB6Lo5smxm/eGfmp2lgvDIs8N9z2AOf9B6pqAG9TLgF61jHRB7cDFNom
ZcJePz9Jc1UyJwQxxuny6AW2td7ACFJ0LPa0RyYBu3BZB/wNkHW/nQjIknrVJdnuyREzIomsxS5g
bZU7ZnfmkNMfp+kCitqzNh5xezFxJU/2hCIbobrxVuYVhoOhhSjf/cAlg4wGpNU2cHoAH4JgEpk/
IESO9jM+nQ3JLnAxRTRvdTmiivC6H3Relkva97cFlJC7YuB77NJjLauOjmFyneBLFRkTmyg76jWm
XYf6gJGAJKRVMR7EjGuxXRgP//xYu+tj++nVQzzM8cjlhKRN9Wk5plwNRqbkxtGh/DiicGf3xpaw
LHxwpFrq3s6Hh0CrABnRUOyZc2b7Ja+rPWyGTQmL5AB/nsloOsmT6+CHiPLkfvaAMKAHOjVl8bO0
nXpPSMXXAHvnkffZYzreSF9QZm5GPWJP7Rxojmmg97VZ3VVD43yrgidSeFtOTjelxLbZLPo1CSPl
J41AslQEwWke7PK8tA5lh0Dug96P2mldH6bLCJ6y6sdfY+t26BYlQ164bJC7NQIpwhAE7/Jb1IJB
xAe4RaCU0//CYdjCsOpSG5GQAWkxDJC623V3tLy15ayMwR8JpJIh1OeinO+44g6PZ7lfUG6enWUC
hi/1n0f/v+Vh/636/7Rf8hKs/RvYTxxQPaU+f0Emnu6yzbhLRsyYtivaOzrXJrTTHnCrNR8S2e3K
EShh7QFXN6fiSWVAb12vfIikBcrWFQCIsR3aKUQpcMLd7p8foY/V+e+P0J99G9cVHlXH50NBbAge
IqMFqrrWwhiYvuRByNTQZG8nAWQz8pqtrREUv3jws4b6J6zL73NMmezOsLxKQuGcxcVut3AA+83V
0S/49IB79Bc9wdFBEkvufXrAZ6+VrTORHOU1wkGuZqLE6Ul3YkCzDwTN92oaZ4aXmKaLPLa3Mjnm
S8KM6mPTi8DI//MFMdD4VAusX6lNdIWp0egCYPoc9Z01lSGGWgTHycbdI+02fcwnyi5cX8VQGK/8
1p6UNtg3MfFpefVTZ6J6s8tvED1NVP9280cP6BP8Q34cF4w8TvmTcqa/BGgiCapDegQ66B7l3MRU
qvb2zFJ5rwfeChLncD9iyuuZgQ5RtxvSKbxv3JgjFW/1ia/ymkztj7Iqk6tKygpwwnIfCPqSbUiy
tcud3EdhCDlGD/ZBNfF7k0TRzSRRBUBWGnY6oQqWWp3txL3vqTAQ73CdA2oi5t9/mDPsTaTsqC0c
e9LHmilMjyvzgB623UsHvEdiho9aLXiCIjZ/tGHgOoM8PldJMG7tcpkOACh+8XW32zoZyBCevR92
UxFDmjV8KKx43Zo7U0TLcDShvAgyOS4l0lzU9k7yJLxv3OzoisrzMTCdYO8iL/cBnKXIiLF7dJZn
kcJHBneQheNLQG+vbwFYa/RnMYQOsY5zmgsb6nfDHZcHGwuc49KSkAvT3nyMJKMsOhfhDGnPKrNv
Lm5GSBvIX8cYgB/HpuK8DM63HAgttV7sp9r1kaWpKxmR0wVOAwYYdt+j7tHLln2GyiIKokOJOvh1
EVisxaFhtnnqcvGLKHbx2GfJm7vMI32g2Th4RIpvJkRpPd2tgxqxe72yCN7m+NuuJH2d2rELbrOF
uWyHJnabTCPfpDfshU4EQQY5NuwI3lLl6nE3dQxLHCil95UAhGE7xTFAInPgdCMOneCtRpFlnBYH
1pZtoJWJSvclRMzrz1Vx244T2RvKJi/LxFRpSvUNEFa2TcKiPM+xJlho9P6IHJJqiCdOb+gBrYnP
+DXzZGqeODbnewWjmJ+ciXI3ytW3w7McFWV3Us34Y3SH/gDUwCKtoUIfSCC33xJJRPPi6sg29GOX
LKApzY96Hp+ZmdRon3mnFYilobYwaXOY2g2CIL6sUhdHI7uNx5YEYcAdwmmuDEIiUiJ0iu813feq
MHzL6lLSL6BkOxXsAxU7D8Ieur1bTNSpPXDmpSQMNZkIjcmA0J1Xyw06Lv4K5d64WWk+mLV1iQaO
jZ3Y/Vl0N0WwT3QPn8rK/x9X57UcN7Js0S9CRBVQcK/tLb3VC4IUJXhfsF9/F3pOxDl3HqZjJDWb
zSZQlZW599qkCkESJZRP7jnimMcywxcRNHIbGhgYqsamRnTRzDauNTLQTEmeV9l7IBHutC3hZSmC
qYcsA2uO1k0fLO+thEeNUwbGQpdmEnW+6K+4K+SbFXBDRuaraYTjm7lQqLEmkEhNwUSqWESXvA9N
vFcY+4MwuJDFwHnMI4TJqjnXjs/YJZ0rNVCV5AEpVva8d0aFrdsJryL/3QtSOGeFqmhM/fDqLm86
bv17maF5jkos1C3CsLXDKXmXWjOKxQgbux+RBoqeorai8M6cfjuQ+ae6lleErsZKJSUecAWMxEgK
+yKKMucwKMN9PPcvivDaqEwAH4wkiAqDrRyDyUG3AIwJjb70ckToMeitWUQMyxdjwfKDkxs77GXv
NVuVdOObV+mU/J35FXXRhfrROBCz2dx7Jm8uhd38Hun5jSwAH2uYL6+zV0NVFozGzdje58NsvVUu
EZoGPr1zb3HKZTeMozRbc1vtqtYuLo7VkB8Vp+odM5CzsawE6KZJYlBptOKzDoDbJIR9tuBQ9hzd
+Zw8+hP4+w9xCllbSuBhcvR+lwN22iJU5Mknmtgex31qQuk/OwYBjs2UmGcJNqPKNMgTbldKybvJ
jbcUGhz96/lDNSw9NTNfkm9pTQR/8p6uAafGH7Os211tW93RAn5zT0I1H2HuP/Zpi+7VhXfIMZsT
ThEifx7lpphAHSLqtt3oJR/G5l6UJRZL4mE5jxNimg5XN7jnV5kd5UDStU/WeilkdSRmkbQso2c0
KsUHDkRifXV7GqIYtEKRnTNAWTMmMjviHiwbCxo9RAbW+rZfNwmzXYgCeHS7vdUMX0Wp3lD/FVdm
9+amb9x6Vym0klhJKjrjd7dXHVs3WYvYC7bpODRbohijnZK/1NiwVg12sY4yQXxzgxu0EJgbWvLI
rFxtNMwYdLjMy0z/RNQflziBkStPDsWuis5zkjCaAgy28qCwzDKQew0frsmdZJch+l3nfgN8RSbE
y5TOUzU18j6iHe52XrdmSpGdMKPMiJgbcZR+CUElBGttiGGh41B+OwRPZhhbphijkk3TNSgVgYRF
PV2HsnnNkB8HqdV/ZN2XzmnecGIBROGldyNUFNid/IJx32ELtx0SgrNmx3oBIjVLFgducl829qVw
nOQyRHlDuTZAObdg65NRya7GJljnpfUcwXhXEk8gYc2ibo6JsSA2c+/SYuuTlntQ6KlWXLHHDHgJ
EhL8CS5sGBSAwtX1VuaUgJbPHl35uDYxh+qDX6TnynvxUePYPlSM3EAbrmK2WyEcmDwJqBqOoO62
r3rEI3nXnAXKVidujG0QmRLgQmUdJINz3B2uJOrMeyWU+YepeHH1VXSac5pcXVKB6iFqBbLQdJ4H
poYGMkmRRh2ncNvhHNPBWg3H+0wV/t4Hc5L3f1stkod0Np4y1UTbNmeGMqURXsF0Wldun56a1oZY
O85k6ybzUQGu3EN4gPdVdtHOyyGPSDFUR6IF3rx4+DUY72PujFDpkNR0E7iPwH5Ol4EH6/iRu8Bb
xT6VIYb518WLje6ucF1AjjzXDJW8mPnW8+LnGFznhluuZdMFczDB0GWsM++todo7qf4SpIuN7MTj
lN8b9L9XnPxoOxE6baC/nTzCK4FtrafWeQuHGT9fixGY9AXUef4pzUnUc7SBdQWdL/LjcNfp6s5y
O8Y01E67BjNpouxnSmpycpwB3oSxCskyR84yd7Rhsu9pGxTddxU2Lopn+uKt9QmEjTN7kB08lb40
tEZWwug+ukH5K7T28ggDikBfTWKMDRQNERvwICOgbDPTM5LdeJPP7j7F+7cWM7PaZir81Zh2wZap
AGgeU8RrwkXFSIpkL/pN9T4Qwsd+mhIkm7E1x6H5MswfJnS9LQYiILUWlFGZAv0Y3RxiUz39YEwc
ad86P1JVb/DcIgZuLUlwRrJD106XBg7xhP8x88RnHJELnhLrmjUtoUw26zvhCZgVMXaZ44UEeWM9
D8aH0iitnOmLsz0hDLW3j1qO29l49AqT8KeULBAQUg2WkPY14gBHWQFlgrK973E5h1H1LR3r7Doo
NyY2ORow0bUvaNklzj6xyClFJQUNOvFPhQ/lrWRwN4fzKhmN+xTq3wwuBfDzynVxYQF242Pv4BmC
1n0YAvJKe42IR2dgPGa5eMBFD1MqQp6/H91VMDWgRjg4YVO7ZEszyK/Mr7irrrjOM/wJ5QWl6m84
RGcf+5+jYOZNRNhLAUWFyu2OQDDNdt2IdRR8p172BBLouXKaA27IV02/YTXT1tjUPod0RcpCCsWk
yMXBD1n4fNoyqyDjdiHN7TdUz02OhGeeQTtoQj7oJcqNRSI8WCv/6KSh3Pxqy7x4RKBzYCgvNw7q
F4jDXICiR0jeVNFz1UywegO7uTIC5JaAsruZ5uYXxRFbdm+jeYv8VycWbJ2y2HdGTTLp8tC3cYFc
L0C/gYtnffvj7R9uT7n98Z+HaS5OsUvzdIUBg/8dgn6rPfvr9jwnH9jHbk/0GR/+5zm3P0+1AJnF
Me72p3+eSASrv/NHAbJj+br/+VbLSyNQCuc1uvbgIBGFkkye7BHH8qv4/69saqBy2/992QluE434
4p93cnuf//Oe/vlm//MqoW8+E5lJfpfZx+RlLJ8HiC7CJsKEUNHlvdy+/F/v739e8l/P+dcH9++P
5p/XWV427IpXuLUSc/GVJErmsxq7m42D/p6p8KFPUAcM7vjlZ92BWhUkqoEyFlDPfDIasHlTT2ef
MCsyaVjRdkmrMgK2++HB8ijwE4AKedTtojT+6tPiCjEpPraVDb9F7xqVWhv4/W+DHh0u9c7bCg3z
JkaZsgUL9h5GhX9182xTiyE4thovt8WEGOIoST0FWJWVtPoHAbWT0srIj00QnVqvKi4ls3cHvLrj
5fmDtQDHvZTYLY5gHEBACUWkBjmm+NtGfviUiO9mQNlvprF3KBo8ZoGvxh3c+YL63BjnrybO4Nuh
8Rz6tRTwgxySxmq6fRvLYzVNsvFKlt5wzGQ5rZpBnJPGemymZQ6BgnvtjRcdRfi+M3Eo+xkzw5Rx
lPJ0twfdto+UQ7JSZl1REa1dm8yVVpEt4xkPRIPVG37qTWH1GRgYICu+dQhtw3gK4QcQFBiWKljj
HHeZdvGhtYHBdLMDFaYIvRTPMa3uDRDO317fmWtt+cS/Rcg+h6PDpYP/7yejZjMtPg0NH1vaFeJ2
NwsZuekrwgloTaYR78eia640Jqh7esKWc+MuH2v/3vCOdT5c6Wt8CdnvS1y+YYr+Mm85B0UD2mlX
vyZW4F2w3+6w6OJS96fPSvoPNtOkfZNIOrm5sesH3WF9b5pt0CUxPdr0sYLQtXJD3z2MwfSgMhZU
BSshMktE4c3dUNjZsQgG5ljWO2K1DNcshUjtpiXvlna6lbSXhhP1vUeOcFjfuSKIL2qy7JXkqifd
x6v3Qa7GUwg8Gatqwtf6R5MFFEngGGA6Ea+pCT3Bm434AOpshyubSY6julOKC0XSewjk4O2LpiKd
dGqOXkfLI2KSOZEs7hb4J2D6x4TFdz2sEwOv9VIvOgYkNCRj7SYj9WwDUiU+VDL+wYdW7HJh/QRT
grV2GuRBase7iwg1kT3vGJ0JBCY3hvPTVQ/8aO01Z5pQMFe+MxKSn2P3T5shcDECgnnNuJPrxLY7
XCgJ0PRtUfngVQ1Czay6Psp4JEyRCwuQSvLsjj9KtOLIF+E/G/N0ky9hmKXzqyeKFBvWdzI/w67O
DoR108C32uvkras+brYz6Vi4zuYvm9COVbEYB4vgJQ3VD1Mk1bjzOnKnY2obpyDSvMk8CxZIATBh
hVGgCj0GushYwcv51ZbN7mOErLX3lih5XeAQD3V9b0ElWjpHKybNeMNlid2PiYCwXTbixmflgr5s
qpJUsvkbuBXEY7m1kGyvGkC4O5G572bbwpAgyJh9U720QMqX8QAIrpFdG+SaFbcvKWh92/4WVgTE
YjKAdaNrifKQPEwLklU2EfkrxIj/LOzvG4Ii15kJJ8MTlTwAuf9VdC6LBoDYlbTDHIQOmhFcDhgH
Kv0h0+isXUlmkQVWHmAEJfMzMKB9/LcDmAA/0Tn1nd9uHRdvJx3T9TBm1BCJepMuKTjU+UTKKRL2
DHfa+RbMcj0jELZMLkCkKFGWrYkV9Hcck2EeTfhjCjPLt9k3Ncaow/hMJOkJigz52Bpv9jJ8Ds3m
yS+Q27JgvCGrxNARv+E/WFV4fU+kIyf7OJFXggn3/WyeTOXTRVX90Z7iFyNe6PsGPVW3RtPrGSrf
Nz92DIShxBiETGnGuGpiUcstd9vl/Qt+53urTv7mhvfoaRIqdKBGeM9qGz+1eV3vshqvbDllj3ma
X5GHi+0SeOHKH21ZMFG1vuRh/e4j4QR2ixqgG/KXaibDOcmhnxrEHi4mD2fhbe4G18h2bjlTz+Dl
ahTNBAn0R/JtMDWXDyjWwqsh7sCHv1VVy3TCGr4CZBMrM5PpeuomRtdz+Jak6o9ZT8GuXVpP8+yQ
lkRJ0Wam+2TpCIg9im7iLW14zpeWOyBqjG+soojB3Q+jKTiwkKN9RUKPlth+c2WHqe/XJES9tswA
9gEAm7A1HkQd13tPEm+XBrTmZrdeBy6zM8wT3d4ovLcoHONzLfJPh0Kv1sLcmZ1LCU9E8AYkxMsM
kEcG2Aha7tB0rlG9GMkaALVaR/7AeTZnTlom40EkPZ4DErziLvjCzihWqaX7Q5eVwJBtYAkq2fk6
ZfTh7mmKfvQSaHbqm3+ckeeCdAF3zyGR0JF1uxBt5oG+sBdzZUYLENszcYAjyKvgGe2cgvOGF0+A
Ybq22PXuiXRvAtyAom0o82sPWS647ukyBDP4hqEMt0GNQRCNKbtr9kIqg+EY1spi9eSoSvRc1jfH
LDHlmRADjnhtay6o+pcKxvfK61Iybyqb0DunF/sYvyNLrnESLS66JJ44DyKzRUrkbgzRZwcAP38D
guUQqrh7ShGW5YHJ9tw2HCK0gmtEN3G1dKgGhP47v2TjxEx7hgt4KPHKVQC11IgbUsDgATwATRWn
ZBq/EpuWAmEZvTUhjQ+mml6KAr9IawHaLAXdPJZvWDtro+7TtRtaxG1F+AoXBbHj662N6WGVknwG
SJ4Ztg96jO9INGS+Z94a02/LV8oLEfFGOR8scUKdJH2QoIJ4K2Rob3ObDgjNCiiNw6pgTHepwz9F
nKnN3AAwScwKuoqXPoFR9fadhDxC9OgMAvKHvjgmUzijUlYkLWbxe5iG7xhSIIwkLcWRrM/GyBi9
qBYUEzUQVm6bVMh74kjxiRnumZvoxy5Dj7lIap0A9cHGscw79MwRcd81S0NvfoQghbxTOOeKsBFe
Dr/3r7wdx61ZVnexjzsFz/cRJ1hPeAphNa0riqNTY1xJsJj1yWnDwY1U8lwA6TOT6xTl/mESE5Qc
4PWpsW2bZu8kTc9xBnZz/IusWXiXEKAmPh7ZVSuCg59y7febxupwyVbqjTgbArDbtzpinF1Hzjsx
5ubOmO87zCnol/RVRJQk5LVclfLPIrQeSB3lExjc1aCje4fbf83A/S6x+5ybvQ423tLvbGG9dHjn
y8ndqFGB5xnZGmvOY1wj+Bk16CW7RbTmyqI/SeJdRv3CnCBZe4afb+j7P83yQTeQuZRE8VRrP1yp
KcD1zNvpSJ2ejeaCPlBt+xGYkesjgLed+g4PUXS18+Gpkz29T0DEABVo8d+P2n/Ol/yjWzYmrVua
0gWJKdukopvyz192PeP1BnGQ6ZYMlrJxWOWGQYxFUlmvocmMqgvJi2nbBNT3gPlFz2VBtlEJvMrn
MH9wIndbLpbW24MbGiPyO0qnRJPuuDw4AYCfyLVQjHeiO7nLA8mSJ3cW1qFdiFpl132g9MNrvYRD
DZlBsagrudEDwMbBedVxxJzAyOZP1Lnb1Orcg1yyWqqxQYFmlZfAEDDElgdDAJO8/R/blcPRQXnr
299BQLXHOjlhyG5wFBKMEy//R+gkQ1Q5hHpfSvuoltgcqOT1ifQgfsL//hlwq4sF3WPiirIdQCQ2
fFIitEXnBzDEzWxfxJwfSP3TeL61F76baRZgNNlOSUXG4PI9QXdghPzvt4/pvmFz9g9J7gwnWtZJ
vvKLGZzObDwrWDCn9pNBM5F2y7/fnjQubJPRBDQ8WwELtG7BuyDfIHO7sNdOxfkjdAUcQdkwRi8i
qN2KbkSDzQjrmU3aZlwASMU5VcRcjNiYNDlLlBVcAST1ieUhbXPilu+8xd6Zq4AfZ/bpvFRBfPQD
d9rTDjr884/L+Z1fJIPC8RsvWsUMDDLvqdYWeCyd85MgrnvEXkAm0vKQsFVsRtpWIAqx3k/xkiuW
JBvUvjhtcjSo1eKVbm9Mi7KBB8RDarRIZhiX60NDEBZufvB0E9X2YHjmZ2rPGpR/ekDLbZ/cFEqO
g7HCKrh+tV6Cd4hnuj3Qz97IzqVUHkAzTLiI6Gjo//zj7f+y5Y8NEQRrR/tkknYMPSMDuIS19Nbc
fnxrQf+sUDPDvuIGMCPIp91r6VjQ12b9yR73yQpINjRkNw8RTQ8KnWk/coEU1E8v/oYlfz33w2Pm
nSF9vqmM6Ez6GnR5xdvMuXaFZPXBHK13aco3u8fbrIN+7efOUwDDY5rHiNZ5d6Qm/lOG1M2/Qrv7
qHPGoVbGS9tFcQ9m7xEF5lvbD3gzjNfRoQJx+y/RkxhHVLPeGPW3q9QX4svHsXE4bFZiXKNZOuZe
cTZo8q+9gZa5aZLSbWkE7JRmgE9aRn05JSOrUnkiuOgCvIpD3fJX/31o6UcxdOgiaJV6dfv7bMnA
MxLO7Mu//eupcbZcfLeXvP2z6LS7bUb1/q/nYQtBX3/7y9vz5hb8kajVtUxzpkJFXhwIk8jgjoq/
MFivKkPtUvvxR8AQb9PQbcqryXh1qQBWbu7rU98IHMDnPAm8c0PSw9bB4YeXhXQmu3g0Wu8+aEDJ
Nxl4/Bq34gAhimU2XsV98KSsZRJmGxC1fc6w2Mdsi39qPUYbfVwzNtZQv7nlpPgLwUHfV+M6LoA7
2SXAKBaPi0OM+BBjQgPHDIwvebLyEmreRHFTwLs9OWNyHtt8vLMjbqtm6d2FWcEco9LfNTLPfYnk
szbzA40E82CU9QvHfpeart6TkMhyp8XORKO8yeNi3jqdfJZJPR4AJ1B0B+zFAPSXqK1obzl3VuMf
xqhuH8Y529et0KcoMI+NHbkb2/ObPW7LA/h55NURiusIkfmeTiRnfS3/uu7IPaqIsQLyuk6s5APU
JC0aNW9d9vxpeBfS609umX7JONM703F+t5l3dZ32kZTQB0eHP8ouBEhIYxMS4MBW/jqkuDPT1j4m
MG0HEqGGqd1rG9ssx9nXvPFMZsMM6mQ+/RC28VabUJjrZRDQlu4dd8dr7EfoDWSoyVr0drDjyLke
Pljt+RHLo7JMzhJR9KL88cEF3dkx75+zEeZ+yn2mh4oQsXpg5jJ3eyRff4wfzlnDJfGcF+lALUaE
6m7wTrzgOCFhECzU2tBZtHZC929VDsGe1JGgaJGtNdaJOWbuG+iCm4DclvlZcVjJbVPuZf5uOeq3
WxCPCNMkWTNXmyC2MEliGju6vB8riBctVRWvO4ZIHVzVPTDCB1q9VLkczq1oOxjmoWu7SwELeGcb
BUuE6tdKxA+GJX+5VvQwhD0ISnIjMw6Ug4r8TRBABBv8mtZ1CntXbIlv56S5rVPnPGFKni2GV+SY
7Ey745xsji+hZAhcNNGPYc0m3QWDOBNyhrwOmMv4qYiTXkXW8JCW7mPj0KvQ9pMY+ndI4R9FFJFG
Ph4SevZ2ArI6mfJfgPhX1txXK8vgtlBDeSmL4ovffoo7JHx0sug3tda8tovoaE7phYVeMFf6cdry
Apj1zyjVH6hXbyzQX+SBbJLWHpiddA8zSS5rqVu9xh5wcfPpO2+9vxVC8wohgd80grtTPljtDxqY
7146v8wXDcCJ9g4L5VyXvyfh8OlHf4Ab0jyDhQKnJbmLcuszXZCZSCw/47Z/m/wFrRnD2W+9kFtU
06EAn4PA/ZPrMt4mUJ+5TCEghuJNe4SbJeiE6cOLXb28DnoRWN1ycfSP6ZngmGeJu5Gp6oDqzIDD
G7RihVZnkQG61Hpi7YvCZHaLXyAz54vlWgzpeeNpK+CVquElqXW1L+aCUX99jjr9qTNB5MT0Hntp
CghcwnDLafb1gX9ugGCkgFm0Yd9H44KzKjDzgQofRzTksPeg8srxzuodumAZv7IuxXlZX5yRwQaH
6/soNNnV76vFNqTq14YmrxPaFz3Ru3KXNcuEHB8G0VFAr3OYSdFaU78HgQzHhBI6kT+zMcOO2ld0
L16bPA3tsKrpvI4V45OuZAKCc5lrz2K14gJMsJYj+qkPRuMduEsXnfAxGdrHzjK+At974hOeqETY
2/uHCTTglMN7mpxNtxAwOn3fpcGpDO1DadL5GswtFOA3GkxAD/4ifi46nwmBmz6R6vrc6/m9ApO7
Ak9/Ijnr0mQMQIzFfGqjf5Q0sGT8G2FImllE62FRcbX/jZugJRAJHGcEl7ONBYoau4dMFrf7wipR
ubZISb5CtHQrv4eJPoh+K3kfGXdlZDzYMIBSMSOoYV7ZWd+0Js6zjU9JBdVvrcd3aAPrpGodThl/
qg4ZWuMEzK5ce2/AKIxi55WpBU20bsF0Z8MfXdbsmdJ7FGS1dPVnIAL4JK64E7lxTSRx5bH/NoaM
QpkUIojbBtqGqhwUb0bDblv60NKjhFZgFbDxNPWu9wK5a2nsrydIi0q1HwyT1HpIvOqAVWHJherR
tZmC6mGcjqbZ/wSgr1HzzA+NI6CGRrnYIJuhWV78FbRF2Vz7x7AJuClRE0wJzKA2epnb30aM7ahL
G64W+HayB1rC5J7+Uf6cN0CEixpRWxllHVYGSuC8/5pCN77GfvMeFhCoMUX79yHd1BWz5G/JUOCA
+ymGG1Pmx4i1RBkMIhAm5BsDp9tmhmZBP1zC1ZS0QGeTVJWZPqtwp3rTR+LOX2T0ogpOoWffeaOj
nuvp2YIyD1weeYVEjWcHOmFO4Wz5KdH9LO2lznV+BxQ15xqmwaoc8Ip0wbCfu7A+WBzEtm4KRSqz
Qug/FfL10uF8SbgQScFp+zeVwyHzkT3F6RIAYprAG9AyQgdAWlV0uT7F2lO7EZTL2pb+S+Bl1bMm
7WedqbbfU27GWx9j/gbAQXwu7OmxZp538ZV2L05cmzu8JRFCMbu8EONXbUJpXkFVfYe9O4PZKDQU
zeAw+G5NWB0PXhlDUpD8evHuOSdz8Z1MI7idkRa5qOYCfgUHxDRdOksLeabJOn+32DCnDPIZ/bN7
J0E9d3vAiU8xm29yMGT71HanU9xaaIJo64fOYFNas4lK1eXIEVr6Y2wld7cHOaHcA6e8c9X84DG4
x7A/LK5ERJ+QR/wL2YhoRZwRZ2GSQy1E9WvWpbqMbIZw2EhQVuU4rUdomM/Uqv2ze6wiMT97NnyE
TNjm2QF7vQLyOlOvDs2LlmO+wxVBlZgkBM4RsrYOtW08WuVr2JXuw+0PTiinnVxm+KVBOqyyB1Ie
uL02ykTRnbbtfBfNEfuqQzVTCYudTvPxkLGjLlFf/GmVjveW2TiXbMZZJZv44DChWzs1YUAiQvzj
BlDWXdJB0J0aWyfFFpHRCYZJMKjtPEAENk2OezqZndXQN4rS0mC4nmterWcwPJdM+SdBz0X7d6O3
H6xqeuZVCDbTh4lN/Z6oBblRvSyR4fXj2hkcXnMfLJl74cQW1y5JvRxAK37J5B4zJ+HIEM3HeerE
gfTBo+FjMYooJ7JEJuduhLHTENzn1096hhSdAqeKFp8lJjqGGLNxHRuboMSI2t1ZkFnIY/SG20yx
pAYHg+xjLtJ6QjC61TU7U9zyxZYAS8xHtq8cGvFGRV+xbbW3GXrUF4gHMFGqUxAjqGytllrRPUH5
fyh7KHg0/qigjBb30psnOHvcDL0dIYBrERJYO3PyG6wOfx4b6FZ5yZYs5OmI/eAajrV7jZIx28+A
OKtZXeY2L3aj23ymvfHjq0GhJYXxES7ylhKqbJvzQaDX4egapOcMOiCD6QAo/sgKM3ffapruFhwH
1P6UmecYrEjAJICHGo4IN/xa+YMZu8bWJk9968FaA8ep/qbB0Bw03TwkTuMdOWvn5b/ZZvdNXAKD
anJcIkRijDWjBrSuF5gv1QRI1hvgoPas/xZ5J+MUfULyfSpbYwX1IUDIkqLwmoAwxpQpitkZIE+W
alUqc4MAam1McPeU7tSm98LvLGkR1FoAt+KpnAne/p0Vtn/knE8D1WmJlgZcvlcFMsw4wFJM+vA1
LWpOxA2W7NCnCQbxhMYrqQRWopdes2QFFczInHdcMsmDDoePJc1GRl13KEIObPOQwLlpl3RNdQYu
uVimfSjilEyOJHguTK2QakZHB2vkZJ2Qoc1UItyZ9RCcLAducS8y/WRJ85ConyD1I2pwFNfwa+hp
JtED+ZzGMWAmrcOFRE2I/bGIJAkPo7cpAYys06zPtzk9wuUaF9vOojU8+2l9nrTc1QvJaBq9Y9QR
zSEwXyW2YtjTz4+ZzB6iOncOhQ/WnHlHfIFYRBTz6N6zH76KsfrkFhLHyEDrSSyYf3SJS0DcadyT
ZvdmMoXaO53+LpJkOHV2/ISqeHGbjJcpUVeniz1OwdQXbTG8QWhYzc6A6oSZx+jQnCUyiNcikMJJ
mJDM86+6bzraivYFdoiFUoYTldlxfzNFDrBSJieur5heXvVgNzOhQh3mH5doPQ+qRTcjpQkfi6pX
+Mfts0e8HbiOgKmE/Z6hiLBswPP0ZTF0F+pbztLYFalHD52JxDYeq03g6++bNf72ieWF7rdpTBD0
qg1abKHza2UDm6JrV3nuueWj3RQNpLxSUSJmEmRUSmWFwhz3JwoR+sA0KTyVXFrffuxhSpKg02DL
X8x+YtD22eECB3M/wp617fkAY3K8q9TT7VmNblBo+nhawRQg9i6oQfqoRQEVEflXegEUIo0QwfTg
9jj+HhsGVUHi3UmrLTd+DfpRFcnVJbGoqx2EIylwdh9xHAie1uJrwQvoenezZorQ+Cbm84WzPjOz
OTowezmnMqXYxE1Tpt/REIqDdGgGt2BqiN75LhQiViQthHgvXnvZq90wMMAtciRMAXdAFaOucmYo
VdGW1YEc0AUlgAEckyYyPUMtYMRfVjVg80Y2ui2ndEUdqPndYJ4L3c+MZhzhNfFLonjJzKr6dVgH
x8ziE0cXdSKgSK5aHLCdg2Y2zl5UPfKtU6zG9EwOquofOouKK2v58ihg+h001bb1g251e6abcqC9
LampXefrUAWf0MteQj2x0jFDQr7GaRdO0mbwjb9WT4RTXhc5sBcmNCkG6gZrCDqr9YzECFz0D+vp
YmFLH2RFL84cCnK6Pb5HCqszipBCDGa5iZP+EtvWlytZj1LR3JURFbWosOmarPMR82PkjNwL9r0x
KH5Jpv1E7Fgw8a681ngZMzzlxLV+6o6zmFMx9QHrq7hVxDaaEgojA5VZ226WT4ZhZLLi985IYjTA
5qHwoMG5dxEXWnlGCIOMvm/7yVy7xywsjlPy0Jv276ji6FD5fMmtfddYaIJ4Kiik1Vj0HxFZ2Wu4
rQZOzSX3CRFKzK/vzkzulbSKvVON+ZnwENCpGAjaTo87EmNtTqiU8142GK9OpMfTINWhFuJubp32
2tQdxHVm7oRnZ0c3LcbjUgM72VA/ZBaLZjypzy4c1ENPGSlGs8Hwl20NAKIPqV4mPIRItWgfhmFM
DkXnfEL0IbVkeTD67lcUkXY7GZW9zcr4YoSdCNZLzCsgnzg8F7P7Hg0G8lkyJ67TKOJDMOMEZx19
Ytje72dTPFW2dnasJfbZ6oIzYhTqoRH+LEf8Q+3Vv/wMkGrdyseo4xLVk7EFjGxsl4tKLFiHqFMf
hsswkbBDPr8l68KecKap4DQrmqD8lJfRPzLs8ffLmX8aNXDYnuOk9g5uDRKNJj8xa+j71uj8Ntkg
muOU4ni6yW5lR2qWNKEjdPz2KAyA9lMmDMtJzWwIjGwZwOiS0R83YngEU/qR9ChBUwJlN9SPjzAl
79wxxFJGJBbunjZ3UZs2MdfSYNyVVDJIHCiaMid9VtoukOH8wWEHZcdCgC05ra9ctEO8t2pal029
rQfnDSZjwzGIcilE3UOc7ltDZbyuR9ag20JEe4WQIdBGq6plO4ZPb3Ozf8/FchrtXM7+cXwPgJHX
ZS7B7J7iFirkGHO4tYpj7jL1p7PWb938PhcgSwa4ywcBJYJKEb0IMSl7psDUez6rcdf279LAcB1Q
lim4MJT6jIx1Bd6pOeF6QW3bs6nePifH+TAGtGkK+NRo4hi6veFqHudVSLUlhvB1phDcULqy18NA
kUB8Y4bou4hLAGGK/DNN0QiwiAWiVLixOsQS3hBQtI40MnHV0VHgXo2h3q3CIqFnwIJlSpaaFLmP
1jAh6fX0iESZmbrHMmWMF1fRqXGj78X8r9vsOy+4mhDSIvYG2m9Oi+3c659Dqd8mLis8SpBU/nMJ
ioahd4LnO1Tdi9z0KStWOrE+FrumqO9Sf2J/9I4xiRe46NtNMWBEgwpBWcKTSu3uJyIt8Gs1PlAs
8UdgYKdb5m1Ew5If3JHVyJrsDFda19PaBQezjlF+2iEiE/QBRAbT9l57WF1k/sQ5/s4IMQi6EsHc
sl717a5HFIFmn5W8nTjwpTxdNZR8GERoVZrJt99O11tLHRuJRfAPeowUgur/sXde221rWZd+l7pH
NcJGGqP/vmDOopJl6wZDckDOce+n7w+0qxyq+pwX6BtapEmKIoAd1przm6WTyJUmSFua65QM7WoT
VDPlIs2vldufYwaZhZa/d0ZfYyPmr6l00qwLQa9f7fKgjVY25fMFxEBv9X1M7MeDZqTjxh+T94ym
1bImgmgzc+TNwTpm4N06e/SX2cTV7sk79iQAlulCLXLqti/DENW4Rcpwk7mhfMnxHOqjN5cz+q8x
BZ1dPdn61Sv1r9P0GIKxf6VQgeK5UOoUCyfZ2ZZqlmSyWyuNAlWp69mhrOHz2mZ/tqZhnw9s/nxD
mOeBNU4+Jz4OwB63Pvn0uHkhpBTIN9H2czpXIA8gmWe84Zit4qat6e8W73ZhAPDIuB7nM6Qx+s+d
L59NszjDFLiMJTiQoCETAtP7Xm/Ento3m5zeoK1HnXmczx5br2eCdfWJFDGaaH7KNMugYmUaEX4Z
V5wIvVcFK9fN8Dk7In2Zx0OuE1QH7rqK4vfIDZ7KtCb9VHzsZPQly5xdNBaMaok94wTtJaIZ4L+O
+1izvLZGKoRWPFf2M5a7Yr6I6olf1JYU9pQ9WyHz6i6soiVWX07vimUHvttuoaBoSp0R2c8agirc
3W3CJirL0s0jprmEFAw7WyU0PPrkOBzNxnuvdG+fCh93oLmPwHouqq76HJCjDT0HUE9vP00efXJB
fk2wKvxcLkjTBvuHmJdUlWThDZzagkYKk1/y7mCmXoTK383Xrpm0ikghnDqa9zR1DHeNnqQLTesu
vc5asZ+XE0SFbkSNW9kr74KKi0EvcEu3lLrtUFxKdHiL2ydvwHYjGJd3BIw+9oPQaMdjf2MVUSmf
uE+8wVIxEVgu9s3OZ5CL8FpN7qVOOf1vIKrb5RImkBZFcdbQTlNb5PiGmBD6PkmWdsWwFCCOx7Dx
wZkf5nogabKxCGRhVinx164IPK1Lw19KKS7Q9fgWhNswgOnBt1ioYjs/rpMJu2Dp6q2yAakQkqEm
qDmSkEc9eRYEB5E0xe+an9sywIFHWpRhBTNn3u5Urk4SvMWV1MdnHFFzlZ5Jh6wV8k0tgpNMyiEF
gd4d+T10UDgpPDxNmdNw8HLmsD7P3s3cOjSph31s5mQlcbHLIMiDxpwFdg5/tvITuZb50fbgU0Xz
3j7X1Dkt7c92xU4lyJmfI0rQblSRs6HpzpqVz4fBD9Zaw+aOs3+RZVgGbtZcj/QPTqC5UgjvP4Al
WrdsxfOMJYLr+QQORA7NHQwZ2mg91ibZGMjbHGbxZi5XRAjc2ArM0yYnB8Gsjdpi0dDWqsZ9luLa
KOrXkiO3TlL/ucVYY8QaYd8AlOKcCDdPgAxGd7cMGqFvjTkqMmjbRzH2H7p5l5U17rEbLImDgmna
02mXR+M1wdu9ylT8Pppc9KAat+RgsGNLWdbWuDgwIDW7EIk/GkuFpET5lIzn83G88ZHKQfBpv93G
brx0FBoMFOxTuSPFTLJu5JBNlvXo1VVycaX4muXvYMymj7RBSQA54aJDiJ+h6cXJvLfSWB5qo0lx
P4Putt2kWiJrSO8Sag/LDJDrmqMNuignd9QovUfaOctijMwVb7HBKIw8CPedwRW0F0m2Hv3pOe1l
tPKbFBGObGnx6128pHg4rpD0rPXRCM6aYsQyXfnkWWiiuPhxawy0Vmpf7Ya2vYJXlOSHIWSTdrMX
8Uimj7xrqXgRhvXiJWSuFkazr7DloMNxtkOIa1BV8DRgRhhxnGI19ZtNZ/XMsSELIMwN5dKLCrWZ
6u4K9ghTi0yzB8NCeVMyfGOkGRD1mX1ybtnBLy2KeAVpDdeJ3eKDQsDZoyf5jvT5/3TCv6ETQroW
cMH+1//5399pDv9BJ3x5a3HphyTk/OMHtXD/5X/+8eNlP/CEhuH80zcsm/K451u0uOE/jF/b7n/+
QaqC+CfrdVq6hgmz5QeZUPj/1HWYY67hmY7BLTCdH2RCYf/TFjAdfOpACCEMPt2/Ptv1O7Ch/eP+
b+SJ3+FZgp22Q0KrAeoNu7b5H/AsVaq619reuU+xelDISOW+7cJ9hzOHOm5erHML1TtSVeYLI8Vo
Xh4LXS83NAvyQ1t59canP59kvX4Gffbtl2/yx6f99dOZv3Mdbp8OdhEINsBeDl/QHzye0J4EQ3In
7ulqLWpVinPmk3rYeUTUxJlxj/PgwTZK1FRl0q/IhM/YHxjGjgQGsXRhBeIBYy0dKFTUAKdPbOdI
2kKqtbCMMbrrg3iT0+wsFTOXVQbvf/Pxf0ce/fj4Fg0Rz3Nch+P/O06ogTcwNqUh7pXP2qhRJaJC
XG0YtCrMz4rKZWhE/vUmah0/0Yntrp1hHolbi04W6vSTGWYHQKjFxYXt4eGr6CALP/vU7+JS81ZF
jig0NutmPwztg4mY54iQm8i2PFlZle6eiLL4G5aM+TtLZv6bXJM9CwRXeLMWvJLf/ybTikNsaXQW
OdGLbdPS/cWCG27YB+GNxoQKpdI+pZwfG4pNHgbWWjvYRiRPk6C3FHv1szfJ+ujm1sannn8R3pMZ
o6tFsSoegCbPeyBjMflYSf76cNzQdz8ZJj8+OteO4IriqrL+OJuKqghAS/rmvVF5QLm05EEa2zGv
mV9zmFQu8EdqAPVcZUjPA0iG1wqJE4Fhtq0NO5Ir/HWJd2g7hWraWD11oTEd4+0s76z5E45EF5+1
2Yok3dZHRVZEd55mrbsSN06E6WfFsksukzj1D0GJ2ZZzgwAQERHURVGEU5LcKXAPPnVD5BbpSEB4
7ZTxVhurcudad3ZIwTsTZbjDThfdw49f1UFXLXoM6pDWwkscOf75dkO0mzs4+dZ2IsCeoPChZMZ7
osa6jZG3rJd1sDxhKV/90ukWIANfULP250QT2ZqhYtoivbcWHl0SAsU64hbnn8aUKkuCbZ6s5vYB
MVh50dkTsNLbejVWs5Hi8OikT44SzZI4bWOtGXN9MGlq4k2AUI9a9UU6VDfyuP1oFuG4AIYh7iOD
Bm3eNn9DyPuvp6pjUTR1TNvQLfEHFcYbPaufYCvco0o7DWzpFpmHKDdA55j2mdh7rnkZLQGDRGLK
pB63TnNPscosw6UyA+MclRXrHY2wukadst64H1EBzV1fLEQKJbN/9u3Cf/nr09T8HUL2/TR1fAZm
12NI5t/frzBH091kshvjXtkaShkneiAx9s5y03yFMd2jkG/ipQxCUOuuV5xF1B5iLX1s/TfQR3QH
9fjbjTY+esLatyyGNIF11KoLtZKEuG3/+uP+QS69fVzL8HDSQVZiWPhzjB58rN11Ohn3eeDVV5b1
ROimr/GYnSh/YHr3inqFYwHBpzgZqkhPiEqeYxDp+7/+INbvxJ0fHwSeN6hOPg3N4d+/t0C6HVMT
R6kvhsc6NcSpecmixDmVsbWIsCF/yIdPaVmIR6oz5xC047IbTfPu9lVSbd3EgOYuTdEhUpf9MkSd
m5j7qsZ407SGTdFWO3FwRkC0xY5tt4tZaSB9Q5QX/PmEjRj+JgwMYuWpy500rZAHLck+Jmmk/Q3v
6L+dIsCF2EzYhmsjpfljJDOFVvo1cSj37RR/Fv2YHCnR0EpsLHeVJfaDbNNvmGDuNdKZ1hVpga+J
Y50NSX6iGVtqUyX4/iSNnH3kmkezy5HNKOTRysfLUWsovv762Dj/OZG7LouLmc3kc2z+5B9Dztdj
zRrM+2buhJp5PGwZpLfK7T9XsnPvAMizochQD/Ruaq97cALHvEkELVJzhZP5akS0HGiMf0Zn553I
rkQZ5pWvAtPfrEhA1OpZ6T6i+AyaA2CdQ7fXEy8I+LydHlmoAMEJLgp+w66H3BCBhF/lVRttGh3p
2GC4+anPZX7S0Xz5YXlE1POQ6qZ36gCtrD3ICrR73RxTxKYgeulSI/djVvDukklRny/Ma9GG9jct
QbccV8a91rsHK+nDQ5kYjwaRfM/5pBE9YpbiAFIPulk+U0os7ZBHKPTnP8psrGHz19+7mMeKP6Y8
1+SS0A2BnZEB5fdrIsnCoPekb9z7fkVimauGBxkpAvBc0hrwAU4Pmk+eRMz64iSlwt82SsDw0l8P
Gju7fEYn9S2uLc+gW6pd+t7qgDeCCwLgNOwTUqNDr5THKnzu4eYFQOrJUaKz4FgUUaHm+zugIY9h
4fibIUnuUq1wnjy8d1lhHhXhhWevrPDkERh/pj6xUWO6q7wyexwIBFn6naBn0NPFZh4k08St1rmd
YpGEXP83Z+gfgMTb6OFasCmFDlBV2Pof3xSWkn5wAmHcE1b+ImoEqJgpP6ZEAxzb2hAraCpyQW8b
V1ScUxJAQBz1+bhIxVQdSVcBXVrJc2GRBPLXx/AWQfDrMXRwEQqPjQP4cghxf36yvMProFP9uh8r
qzwm6E2uvk1skJ8+B7XmAa/RTpOGKZ9cGHb9pLlsg5pwYM+h9Xk7fSsrHQgWbOhKmpp1bjz8xXE/
6CcZ+GdllhoYPIJZhVlpG4EYZ5O2Kl11fSQxLO/CXugPo/UyOsyLZPsaC1U5Ype63ZtWZOQoB4jh
VLzNM7tel4KQVdpTW0ktYBHVOP1FS3RxO5/8FrV7fagsMsgr6uFAOTqksBsDf8eyENhro5DUVSsn
A3q0rRWxXPKSpm9JKvtT3K9B3IgVa4+Stbr5Ic0NA82XRWGpqqiBhggWI9SZyzYkVNEu0fhacYk5
ENvR342/UBP/uLDYLulcUPTChQl715sno19IoXC1kBzFMrzX0rG8UBbC1q1lKCELElZKDRdn/YU0
GIBRSnr7LokPvlVETx1Gmf1ogwmKyASZmvRiyx6Mj+kqtRIVpV+W3nvXJRBtOXaSKOiQHX5CJlkb
sreharqW/qjTh8H9As3sqhufMPYZD2kwPXeDo5/78pr4KbBLjUierNO3UdJ8jntni2qUXjtEtehh
HEznMe+0A4qEHsGjSa1MrKchnnA3sf61yrg/F5I/aRAGa1Xs/6AqSWyZA7ioAtIIyR7cOMtWKmKV
NDj+zkFlmngA36oIc6LjUTSmzaCvcGtSsgNCc7KcdDp9/8ns76dcHNxgstaglgLqIC2Qlim9s+tx
DU+FuEGM/Vs3I+s5pFTf2jhLCB03EFGYD74ag3uJghZZsTMGq65OXozRbXaYPQ9T45drui+gkZTk
TMtUu43m3Ivaje/CyPMXdVINWzeB/cXbWgAhE/p0Y8BmrBdoHO0Jo19JruzEopesxI8wfIx9X3Tt
UrV6uHageA61RiBNZUDkaGkmsx5ognG6DzzYBUbSJxcIQZRtQWqu0WB8Vn0qcfVH/J2wlidQWprN
pwG504fNHUmNNQGvLZ0Ya7SQGjok3+sdZimDNrA9fE1MdDL62F7yAWiR4wXEU6Imd5TW3yPrEVzL
XL3EWnwxEi0AGye1sxoR3QX6cCEC2LqC/3htLfVW0MDYJGnm3MsC6Qp7pf3gOVfRBB8h/KlrjFFd
lFRwG4MTglzjDSrXcofwOtvYZftFEI23n1xFTXLw9KemK/dlq6sjh42ypFceWBgbO8tGFTvnlMWA
C3BrqXyhp1l1zKRzrbhUdhDRu3O1Yv9Do6KIUO71Xz0qdtQS2uSc4Y5nArfaDaGj7SWQcXvJGhIP
8x6Hu+HlsIrlmnJGTbQk861f+9DYQLWfg6o99zHJJ7ogyMNtnX5VmRq2C/4sJ+7QGGWzDNSLqg1C
xWJT2iVMnjFHbS5xT5Jaxumg9hDh08uYfSthbF6nzPV3hl7PuaLngCVXGbbTWVrETPa2cGgDUdPB
+Q7TivxBhPsWXG0HYN3YzMmJadPcRSps70QG1k1ZJAsmkZ4dm2yO7rMFeeTAJCZPnz4IXkVYjF5Q
GtC8F6B6UTCoXdX6aASU0K9Z1+lXCQLwmuxtGO+LuONLapOKKniOuQORJFmgBCdcKiiOXSnsUx45
b3DLY5qjkKFAXIBlG+ptVqL3DGyarKGnSMNzrWptNv5nSWYQnMbXKfC07ZC0wbgiZGJO02v19TSl
6mCpkLE26r66XTKBSObGrXQCKD2KQuztUCpFwFqGKftCkG14Vd1IfqoZXNGq4DZV4qks6PM3QXgG
GQh312+GnRE1H/I6NR+d0DyimVeYorcutYfFYBF2gPm4eI+V+iIDzd2WKgc9g2/ypCqwUKAxlwaG
smNlP0cVe6GUCNxlTnqa8JV7va1lwiS+m7UPlwC+dQhmcRdW+WzTRANPKYP13VCTtNeSFR21A7mB
LnwMJwBtWU6vNS7FrJ6iR5GSCmmjMhks9dGOCG/P4TUsaCUCIBrc8mkUd1XiLhi+jDvGqWjVV8mu
NW2wPFELgpIqs+Xk+bKDHo5GlQC9aNC+Rp1h7fuGXEWI14vW78Uz6LdndIvTevLobMrYpmHUz3az
X35k98797YT//8ButkYJjmGNbREeufkudD9cgrcfvcS/Y1RWgEfIKbULT+lrNc1wztt92ISgh/EM
+RURGrU5/biJJu1suq27mTS+1p7Q5l9uGv+gxxU44EJwfkyMsjQxzC/BbHIUFusiws+61Xfh7Kye
dUMlD0FFp90xh11NgPgtXTIah2Frmvk+CTW5zuXw9v3hKD7h5km3VVf0h2a+ya0AyXWMYM8RdkJ0
cd4eMACuXLb0u3iakAaCuWhRd3CDcoc8MJ0bfC8YDsZm4+C5AqrSyrVZ6mBqi+w5FOFz4/TN1gML
Q28mx+XsWcUhk0TVWxFOFGsw4qNbcLGoZtAXlQKYgPpqlZt5xlLoUPQQkYfZZXlLdbzd/HEXVWCB
fnuWFvotQgwBumVoiw8mtAAWB7jVbjdqNjf+vNtITdBeSJZ+guMTf1p9YC6uDre7t5/CEX7W4nY/
mcoNXX86AW5x10zGY5KJcK/h81y6mattRwZ7Ql5hUUSmv+qdVG1Lp3wijwOIVti3KADkVY+TZoWJ
4NjUJQ0p46teOedxTBKs7za+M3cwlqmHbq+rFbBQRFirSTg6utdxFqGMKBqS8kK6Q9c18SaEdLbW
zOxt9NutGpH9MFZOi35InVWAgcl1IDZEVbDsIxAtrSwF+ru4AAGV80VRrziMjf5N87U3H0NErJEg
F0bscNMuQx88rpsu3E1tKujFjGuads3JS2Wxt8to70FWpHtp1Lu4eCu0eEO/vV91qGFZRoSE4BKE
ZU7Zba9O/GqmPTo2XRhgqJQzw8pe5QZQD2m1R0pDu4Ke/yG7cZnIfeJSm2+YvvZ+CBDs9lAyg5Ju
z7v9dHvs53O/v/b/+d8/38GGVb0kpgNv5x+/M28ZUhc/f01Vw5Dy5XT85b3T23PMesi2IP8OlSQI
lzomH/b2umpeFQVR/bVpZ0rU7T9KhifC0wcC40bFXu/2Drf/+fm620e53U3pvbLmB2AcSm1lN0m/
yIppkyRcIUSdWVx9bJC8svuSJMFWmyxiSBVBpqYf4Chz0Dtjt+ZGmWRA94k+Q5g7BnxpbEyJ0bcw
POw9BMOgDkzZXtourjsnhSThD+w4hEkxrDI/R0ns7GMd/m4x1PYhHW2CbpH26hutix5Hz+NKvv33
7aZnH0RGsZ+SNFYRulkgGVje/odZ0D7IJDk2SaK2t+fdHrrd3O7mdiF2mo20dH6T2+P2bOO9/VRl
OlUDPfHn7rXNuMhTWMlnzMR0HnBzejsbKXXiad0+Tzt1sBsmT9zfrbnMFNlDubJ3ycdwDB7t3PbW
lJ/KQxDanfpu2i7gIyroFnOU7e3/bjejoyPwS0KWuWXFIqyvLdxyBjPA7cYvhx8/3e5Gc/o3gaio
EH4+x/v3s38+dnvd7dl/vM0Uttnab73ZdK4rgV/EpIiAmZnrQFiemtfsSCXHeGPSA2ABlE/54ecN
Igjn1welbf/633/cvb2um/lrP98hlJEHXv/fb/vfXsJyAAuxQTg1Sux/PTvPS//HC5U18Sl+vrKN
025rM+XYAuRkBIcRAfi/PvzPp/38pdqM5f959/bTH8+7dcN+PvbLH377nz9egrWRtr0Fmw4KB+XT
Tnz/5qbetYxqeXufKlBt96jP31gAjCYHb8s3U6VDke+U7iLed+3d7Zj9PKK3uwQUsQHLy4zb7z/f
Hv751NtPtwMdlwNkue9PGgYDrVbh5uAlyUgedJN1/zgTkdq+XNVsxPt5mGvkaKv17QyYFNqVjzfr
PDwzRhunYXdk1CMbnxY6eEHgPRxZEA/m9OOm+c55+Pf9AMz+UmsjG3CrU61dZbPD4OS6vWk0u/Vt
E+ivMINjpuVInbUGl5OHtWruPt6OS8PCFwV9+UQ257AP5hWMOR9g1T1n2IFuX+AfX//tsV8OUXU7
Tb9/6z9/DNKK0ybu+1evDz+7wIYOth2XR+wE00L1dOX92i3u+yk4ouwbEUnY00OJuYjYGnZcukcW
fAu0OalcdJwBgVBzD1OkI64qoKXrquva7eD3SChYSi4SUzVnWhDnqTbrF/uqOYF18or7AJDTHkXe
PtRDF+4NjpI+Mt6V0YpLXepPNnTFvYlYCBXx0c/FfQ2vc0eh5T0m/AkarnDTbD2bepnz6BK1dbMu
zdqBtIOTrdFclgjiKQG9uHVq771ksFpAGtcX8ThEay1mrp9i/7VuCuNS9qNLrK6FDExqR8J6KY05
+qsfwYoezETtOs/4ZKehWsuR3Ewz14h97YhMVWgi+gLzB9LuTTGyodeEfIvV9IpEh1jhhAqUrrN5
osNksjbwHdRNwFetFOUnCNNp7xvTZzKCy82Ya/42CNvwqrdrLOBtIZr7JJQfbKd097JwvxRBLjc6
Yp0d5ljcqrr/AH8eS0Kr6i3glmfsGR06US9bGbIKV5hEANLko/1mDhTMLEOF2zaM9yMXw11Ilsgy
xty1qePy7Cf6iy2FzRQLeyjOJzLoEW8XErhv3BSftQIq8VBNBO0UyY466JUBqT4K5UT7LM4uCSG9
e4Sz92D78qd+CFHgC/E+mVL/0GQ73bLLY4nbY+NrgFw9U257B1llp/AGBV64HiVidxrI/qG1qBlw
PD4r17oMfkX4bMA8GEzphu7Qtxzh7RLXM+yeFoSTXYO8ALmLtDjvveKDl7IXs56mtvHesjAG62r2
5s4ow2wL9anqpv6UQitc2EZbX81WknHVGtusNfwT9v6F12mE8miBWtflcDfIvt6BFZMPMeEigFRQ
T9r9vQlTnmMHJAaNV3oMO3ARbgYhN2ei0zz3AjI83BcJTcykQBgaZdu+u+/6JF2hXPNO2VB9wOln
7EUZ7+shwDAvqSHqNj4P/Er50hukfZxG7bXfZam4x6bsnwgC6xd6DpI7Nt41TRuBfdJOkG0o8ZfN
4ientveWY2/96+ATq+5pDBcV9kmP5VHptV9y8EaXxDc+0L9hBcsOfWOQuszVXV6mmhMLLAF44qY4
Go37GFWWecrfFC3nD3hszUo+yLgI7o1YEBYkpms4BfahlIhVUyfH+58wiPn6QGbKpC9n1A+oXfvR
rNMzRgcsIvr0uWioUYV95Jyllo+rfqSP5OvdStFcf/I0dEuw29ZFDnCyaMsPo+XB164n5OEaxClr
Og1z0qkbQ4eib+KURXMcDOWvTTPh0/EFL+AfaLtMquekypqnFDJVYE7X1NqETtjeezkJi6XD8Gpn
lIrpikJyZ4mUmctEyWnbxOjHaNpMSxabmIC0UD95kVNuy4z+QQ2c/+jHWJZtUtVM5tUm7ewVwX/i
2Cn/BfRSdiIVSy0HEz6brqgRSl1lIF6FdWQdBWIiN5MdYuAlsMllYBT90s6TjxLM1Lzb1xZ2033U
SpBH5pChz3KLr6S3f4wq90ai2gA14+zW++pYT33/gPTgEeE79QTurgJVWXRbtI5e/LufKbLLK+/S
R2m7l672SWdXfIHzAn0iMpeV5cSAFlUOmNX7bOrlkz+1Tx0WaWTs7q60MZbl1cdSay6O3UxbHdKu
5k+fAIgSxYmUZp34DaxK2o+G9VVP9iNKrzfjoxkU6qxF2rpBF+b2xlMsX2PXsvbI5V5Hs3d2fTI8
dHbyzU6TZjdl9E3skmpuDpBrdny2s3eGTkOzz+WDF9c6Ok/HWQqnUI/jQIXRAv1coLTeuuxaMwyt
z4ap71z3ZEIue4osNLq0A052DXKBzoO7BKwULqSHJlziNCijZjPY8kXBnl5XYdtd7KFI1mVZ+2vf
fdRH0ZAl3FHon3Xt+E23AB9Hct3dcJtQj1o4EEGKeDwVeqadcVDiy6seTeSOm8iq7iKweSsvNvpT
rt7LUTb3HuW63hwfWco565HuwZSN8iOZKWfLyk6tlUSPfuigYo+S+lC3TQW1ZoyeNTBD965OIUyR
MiGV098P8nNsiuZda516VdWKXPGUk5ZqZME2eiSR28Vc2wzhSA0ore5lx5zmZS14urnRxwXR7Hp1
PwBfO9weCaywIVyi+JomfrZzUFHmsnS2IJxPnrC1nSJQb2mqOFpB187ORKps44rfI5KhOofJ1G9G
e+S66HMgmkmaPEtIZg3p3Evp5cldNxt+C5XT8fAbbqbibsrt7ACuibA+y1q2jnnsWyYG18EeVHXy
i2N3F1ka+I9k/AZZyt2HxTxs59Si5Rx02LCoZOnV+JusmyjdS0QPINgVa6iri2X2YOmlvZ88zV3r
Q90x9QrtMUtx9glBamA/fqhscFQ6+YgiyOKHlsDxRYtLXy8TdQXR/2ZFsjy34GwWLX3qQ3evuTQB
HVKXEgb6LW0XtvLC3dayCKl3I/LtqIqazn4onfGZ0gqnLwl/iwbsZmmF4kAo0rxWGt8ozuvbLGEL
79WjfxYAr20DobM/pdOlGe/D6hO/Uu1HvgU4++pj5DRiITEgL1MNgyM1f0lgFyXTgG8GvIH7fMvp
0jW7WeVN4MICT1/CrAON5pigQUez3TSOpDSn09utAqhUeotCEyLZRyGy52EUrGApseLv71YyHh3W
A9NTahcm4jKRYngL76aG6ieB1tUy0SwSH71sN1rS21IWprgSlkSUvtG8My46tGK+SCvPx09WgY/P
scOvYUNnDh+ruJ9wLft1F51c/zqFg7Myi+yxDDmViSwbVq3B8M8ShrNCqjtSfpID7k4aRW57pwwb
Myc5FzG7ZirIKn4KnP4chjDfa1uqrZI+hgCxsxL/S1zPzpWBy7VDQARut71oadesJmmtk1a4L7r4
xqqOlDJzdFeFXXC69NVXmjkPdm/qX1AhU0j2nRdmr2o9+1EMga6qytznSOXqLQodUkgSkLGtBc9q
GlLvKFKnAetZazBrUDNruCb2bXhgCtU/6HXx7lbV2o/bEWv0zDkQSqPMFvQnFUb+qXLyO8NxWdej
HsHm18e7NmWn0bCWJiyWMnLqwkWaV16w58m/TLcpaAlVF5iR53KJrmK6bEZVbrKMYDN4lasI+wtl
YRhTUT4igEhI1ArSxPnkh9mrF+GVtjOnPo0GkWDjFB51fAmLNB11kDco1kfoex6pCFe7GLeBSwWD
AK8jLcEdpWzqKkJ9qv28PNYMBi3tGPhes+bZMiiMhF1wqHvrgUCVGdXkdLtaa1ktO2m2p1nFqyca
dhmL/SizJgCM5glRAvViMUFdea5cvB6djl+1c0FyKN+7VhP5l5jlP015Vq0ygwnFpalaTMOJpQLW
eCa+XQVlt7aNu0luqtFhrM7d4Fin/hUV6J1pUGwx6mKfKjdddlgKCTJyr3VSQktOj+Dgta0+G6I1
XLiLhO7bluQfYog7P0ET0Q1YI/KHRGrD3oeDSRqs940Fj3XUmjZYNL5Q+8kA+szcdmc6/r6pR1YV
gweo2JvenJYGDNSL+NnW07tctIcJ6PI5dLBHxE2drlNscF5p2Vz00PC7zLkUkYVZPX21K+l+Ldrg
TZSfYkufHpxEv8t661OJtPTO9auXwk+NQ2cCCDWrFnNTAYmxTmx7pxn9sUzHah3FSP2iwsjPTs0O
mIkFueWQX9BiHaL5PXMbXqkJ7cA3noas2uEohjYbKQ9in03rS/ceUsbfTGI5BtWG240QEHYrdQ56
YjC3hpg8gHvqG7Xxhygq+LJKl8OHCcKpHLlTofEJNNOZ5VF78CwHMHWoLqQdBHEz4XY8uWH+qRaj
cTUjv1pAka1Wdlmqu4kjsaisBjuzRh3fQiNudNY2kN1Vdl6/T23AMuLRIYj7bHQdPF+08WczGu4z
8NBp6cRn8J4EXaCawtZUHULfAJwHemN7k2eGcWauBWiLDePrknpJS5ODKNlpIhmG8BtypObFeKpN
l/cBaxT94RCmAdNoTkaCp+tYiGT7mXg93PmDcxq8cad7rdr3TkmGArRyWsCq4J3j1e0cRyZLAA9J
jGM8fkOGuI2Mmtemgm4/zZrFZNKujifWlLo41n32FVK7IogJ+8FA6/jgoB51gtx4gDb4IfK0E12a
8hJOr1qFUNOjCHlFEJ2swpr5/naTInY917l8GXFB7lj5kSqZ27vcwxVCPz8nLhwlUuZ10MVkvmN7
89SSANOlH9tGIJX08cIHToVHB93IeoS3TBY5Eho4+odkDKxzEtQffpQG8ITsw1Q7ljw4pSeeBzkP
uamyK/9UsB/BCwh2JGWy2aW+94WO/47BoD/WAKPrNDWOYeKITZDIo7RcDrhua2fhjwqygumsjEl7
EKP8yv663WnSfjenAjMT3K0dkRUGviI27rb9kQaftwfv5iPI1b+U+BHQBhXahuDW9kgkaUe3otpV
AwyYqMVbRVclwIXcodIV0KQLojHbkhq8aDI8gGOdArLJ6/3/Ze9MlhtXsmz7RSgDHP2UIAm26ilF
aAKTQgr0gKN1AF9fC8oss3xZz+oNavoGGXbj3oygiMbdzzl7r00LWBzxheT09icLHcGsnzTXx05p
YRnqKmIryDxVIRUxiGFeLkzMsjhXNXa/uVwenKLEhUofeWiZ3VRpU28Mf0KMhJeHbJhuHA4MIsw3
u/7SF85Hc60uPdXYkXP4G89Md+7Mp56uxiOQlztN0qXpdVhwQ6JPDzPRoX2fOAGPaYrLy7IebV87
01/YdFZWXYve3FdxaR4csNOs0V6yX6TPESEaykDQeT2JTBsI1sO0aiDr2sdV2W87K33r6ClebdK9
AhuuI9TrKd0VieuHyaznATpMFZIix5dF9XvmL5stYihA98wHKGKo3VoBwmhtkBR99yVh+F0nGT8I
GN8J4InXqTeQKFe6cWbfJTRK4hJLqRZ1hIGnyiKhtCyID/YRCu5Mt0AnZw+AfPLmrizqJuxzotm0
WZb4pLNpSzyAo/XiyZqz71oxY427aiL5yx4ufpn7B5I44XgDzyOlyry68CyWoW3ulcIJ6qTpaeEp
DabWg3rhMD7P1+F2EhXGHYbavKuTC8CTDCHkigiG7gCM0VcPyQI1kP6Mlqh71YGCktoVMmW6t1yj
3w6+fkTcMV/7zAf1VsbD1Y0LMm0ATTtrQRI38HjLZXhbCNwhkUd8qdHdlKUPB8caxE2xJPq9k76M
bc/gd8TR1gm82OW4by2SS4QfU4+L58YGpJ8DOQuFb6abEnTq4+BwIunHeB9pMsLcu3SczLHXIz55
QH5pHiM8Y24hE/LEUHllvZPtXHoPAWqdbIuWci0Z1JC2jDzBuSTKHa9iwspW1WLnRk50aAHG0Mti
cK7AcfNEzlTr66EkM4zsRJbpsGd8yaRdtgfQvyyfKWJHaaoXEyM6s1lQrl4Zid2U4cXo81M0JcDv
otW7PMAeH4yBCQYWhq63UuZ3+ofPCcpuWq5xLn+N0IiBcogMCxHDELnzrHYm2hFLAum/wHsIsOd9
javtGMeflp2PjBmfYpaLu0Sr/pazAKBBSe7leC47YhR2M5lvm24Ag+AtBaAvSr2AOQq8zSI9xVmH
M70ChoIdVpuTirpxjjZOYiyh190IdPN3uZdqR0bwJmqmxQXDLvqTVzOz70rLPeX9zDEtH8SeABiD
gZO1542uEEryorbM8iKwI9XE6Kq1dnGmD2c994iYR91UADuakqNcl1k1W1bQ480L67F5zomjQwR+
NRnhH9B5rzRbi6y/tb+md0+Zz4m6lf58T9iiBiChyAg9jN5mCS4iFh6840J290AE2Y1AB3Tur58W
TOEqC3+fMA75b7MuDGa4CILqoOd1W6yJIeKob7s4BxHVfqctZsApBV9QjeOXXTpnv4jUrst0lPqF
sgN3sp9twMNBU9vIJhrSkJ3afxyJ8TvmsqVmNcnsU7n8y9d+NJv0VlZkVXa0TAPTbqkkpc3haKSL
olYJRxLp770BxNaDVYHstgdoZU48O0nl3ItBh1ULoGtp01Ai4iYwEdeZlkTNAeQy7T+Xk7VpyuJJ
GMXNG9Mnf4qtYxyn084aOYA4OlETul9b+7q074ADDmdM/5V+Z9URaezS/CbWsYLeRTagkfVbH/zS
LtVbHjffUQABNGhaOTtcykllu6QuoO4B9j1eHQ4YIxpHaG7XJB8BSeTRvap0mL21/aHkVSyJdzFL
+khlhvvEzpavnCiAoNQHnqd2aY5DmkacuevvHzF8NHmflXS6tw29qmyT2F4U6nxJkPFLh2t73tri
Zk+T+ruskVlUTIjjrPEwGp8cuNL7fhH0/dqpuJpe/TA6Kc3GujD3WY08NedthuBCjqka2mutvIsd
GxVMKSDIRuq4W05Ttz5r0pBxM+qB1PYuCI5+W5KM0SbGIzG4Vrpri0hssq7od3PToXjw4FWvwC04
eliWSzRJWX2OxkFnsu0z2/fj5GVmJIFUd0XD1KRtNI69RVU8HDrduCwwxa8RsmgwQMqan+ciId86
IduLtpId/LQes7gBdNY/iHyiS6/N+d7qs18NxfAlc7TXMWL+4qH5PMe5vO/SVbzowxcwGXri1IxP
yn8iB9E9//xSaBbPXFc+FSsLLCe4IKFGRTiMem6jtOpjzu44JdeXKnemtzx10Z0mu8pIsDeAn3qR
lv+MX1ad487fOZ2/vtU5zbipoMWVJ/09SrjuXkgv9CO9YI2HEUDbVcNk4/rF38Yf9R10RzayTl7N
vNTPDFn6I8lPHEhg559sNP9Grl2aYihu6ZTlj+2n6JqwSuv8xu5sXKo5wXfbhJYmsmcdZT2s9pmR
jWHNhGm2cHHyDgxm4SHiwIH701sw2idKFO2gK5mGS4rCMGH+oXsg0vSvKdGSczOy2uem9lz1/E7A
KwIb5F/nkji4OiWdUWubEwa497SB+2eULW+Uh21deXR504nocQ61rlVNBzwO9LASYQa5wL5vWelh
zjCM2olBqoklkQvNJb2l0vOC0akq/Nu9Qx5L86x3BIkqIyF12HSfKncOzR6tXu0Zd2WVvwNYZdQ8
yu6pggddKVUjO8UBL2vbO2YVjUIjrSEFamTUTkK/J531lUuwRqRzBJ9NoKUJX79iQhkgbi+JVshg
wlZEcpuciEM0uu2J8COZTDWSPeinc6F9amp0wsqTC0kZLQmL6WsfE7eaRCvOvXJGGqsprNo18rsY
+wugTrmJpqEkQ+zTB+aXeqL8yFhNCdtptzh+4qvMe6JmhJntbSNjNSInaWtPmDg0ZZi/7JHmcN6/
5XURnQpQOiZe/rsuZt1yLSMKV7plMvnLYwvn5iGa/lYM5XdjQnVBy2d+cJIou58gncBP/UVgXXeq
sYwhzdOR0RDchka26q9DJcVutKkfhLcxAL9dMR3ZVxJm/xAgUhxrb9buGfY/+wWjD9p17R10e0+P
NgvNoGf2HBCFTQleSuyAUhSgTwdysPwn+t75M45qAurrkJnhit+k1FEyv0CRQjsJgCGAnszTlqXJ
xcnN+wxc/L1vuOVd0d3+8Rsx8lwgyQ60FMEeeW7uWTMRrGoVpL7UsrjIFGcvqVA8JEY8Xswefgfs
KoLvYHAdfgwXQnGCEh0VJaOiOvRWtkLmeJdmZEsVsVZf1Jy9DWAGPd3QH2oGVl0y4MGfGi1wpdHS
iRKHn0qRr4DqN9MObtdzfzPWe8/uEdhi5xYrCt7V54ganebdlE0PdkzFGUePbWJM9/wEnNC9eV8o
UezyqJ6w1CNw4mYFnGmMLepQ9+oszcdSZuN+GpBwNLHh7K02/x2v64nrRmR99Npj3I1kho7zdEDH
qAEaJJRxnJs1wPKxqEx1ZW6ghY2Cc96sY0fZse0rHNu+BU+lWk+sFcdiJDFwkwY2B5pdHmDW2d9U
fc6xtKvPuubQfGIfbohfEolb7bKoOzf24O86iWwOwJQW8J3QJPZj6A005OLJeB1ryrJG/aGBmR9m
a072kSq9wJCtS4omcn5T9CZ4auMsyU28p06WlAKpjZHcZhZRyRqzKHmBbW8bLzT0Rzrd9FhJclXz
i5VZ2WPMkhUD4h91d35WHREmkvhUdGVGMMr1eJYau2gRF5oLGI0yAinnGhpV1A7ocrDQzEYiXly4
Zj0S3tIS2GuI9mUFk9+Qgayjxrn4riIGhkbcNgeL+W7iUXSdKYBU3bMwDd4ZBKq/KV19OOjcN2ha
QStnh8OfkcMiStuDqF36d+V5RM2Hizax0Uiv9smUFiFDLAi6Dewq+hmBM9Hq7fqsP0nkFsw0nTvp
9ekWzJR9aR3xFjnvU+z0r9ysWwqgk3lFC5ncHFAXOBN1J2TgfWKJ22jWnxaMvrvIC0Xpd9TPFEAS
qC+S9vJpSTAkT21Y2YP8LQB5qDJ9LuF+7bTB6R8WgK4WkSO1TcLqz2QuX4MsJLFdh96YuXsijdlw
hHEnrOzszi8DQfZYmQufBbKY72uIgWzp6jd583xJP9qK2jxoVEqXwvrUkOOG8RBvGUo0bJuDu2WC
CeGkcAh7qkHGAa+JXssEolqCe6QyyMqqmkXtICfQDYlRMBeLRZ72TH5vBZTY79UZSJ16eIkRK51t
oFtl9srRiczmlSVs5y1kQWc5eJHJqERzzKOoyhtS6elMZJ06z0yKps42T4PKmyvY0zL0veXTNePq
rAuo/T//VNuyOqvceI2bVhJCWy+n2OKXn3+aFhNnqDbTSyq6q6vR2HYw2vY2OoHWAJcvBLIxL41R
Tg/1k8I+xCSZ21yNCbLEzNc3tVvhVyDt8mVuYyJSXGzsbexZoHWS6doyvv+xl1WMV5+X7A9CrPsG
PM7vjnol8Y3fcnKHJ7NI5dlVDeZ3JTfSIVvGzFdTQUozsIMrKcZePZrZO7JE+7m38tCC54XADJZD
ea4loQRGLUBZ93/rtPyVcPIPGT/Q1UW9zqa8uHvOtidGZpy/yvSUxtMvSy9Z5hIPcKRH7ggy748f
fcQUg8aLVNpcF0vFoHcE6nJV0ciEEBF6yfiSkNhy0RJWStpQHwM/SIZWb4Oa4q/R22v4E69xqzur
XqU/j5b1WhrTE/I8fxtn9Z8sXcrQAFI1C9s42Yt9tSKv3nY97l3fGrbEF1EYeiMxrZZGpH15kUOc
b5XExmvVnLrNfsCu4dcnZsa3GN/7iWOSA0Sre6V7yu7QuyQfr6qesRV3qZzNfboqlSvNk4wDiz4o
hrILJD66Hfpub9+VdE9SZWprCgizZPkyFF6zIz+eBVWPMJ4znQoyshyCHJDmpptomBPGRltR9RG2
9Bz8eQmSagDZ8pimToE+FWz/FQ1kdDM74sVtVvvAd1CkpO6adVbNH0jDIYfZp1jTnCutLI79grz4
Thc3r3C/ywZdFPtmWDJ5KYeOoF3HAySU0dNdbJKMq7kmYZH5okKCUCU0npvxYCpdPwCewuhSh2MN
TpKG7AZnSXfo4NIAywrzIXP/qENXtzu1qOGpFqSRJ6rdtrYGfXCg/wlYguDJfDS3Se4bnLSFcd+M
/TWzsC2X9a+SltoGO5HL+gLiS4A/B4RGlbfCMWe/anYHvwDf1TnExE0xcNLBLYvrVA1/psygL0k8
sTm7t8ZgREKOIexVK8Mt3pdq10uATswtsAjWYut4vnGlQHmE6AIxzW5/x6Z+J+qufOhtQZadiq+Q
5h7mIVlo1BYRcdjlfEqAG/Z6pTMPY/5E/bdqHtWdZrlgf5fu6cdP0FvGCwLP+tj3nIssK3vO2no8
LJXz2lsEjpFeMeNS0b5sxU5RJnkDSd0HmhUpbHpMnQKnMMxL1fcfcdv053QER7ag2vnx5f1/Isr/
g4hi+Hgk/8XC+N+IKNePtPr+VxjKP//EP2EoDiwUFDYWzBPb8Uzbxzr3TxiKa/yHzqTE8AzXEVjg
Tcgr/0VEcf/Dsj1XINbFdWsKHYfxfxFRzP/AIenaOr4cX19xff8LIooNdMXFaslfxPrqO4bzb86+
3s10rZ9wKQ3zBmEiJzsDyvtWxyj3xzi178OLdoy3qG/tI+vwv1yo/wvwxOAL/otfd/1wz3BsGySL
z7exjX/78Lqy68bRQQuZ07Rh+rP050LdkfzJ2F6nEKbkc75JLP1ffiwkmn91Mw5WZI9tyse2v4Ym
SMr7QQt3QxGs3cfubMs9mRP/80f+n2iU//5F/w1ykDsoY7yRT6S3id7CcDdYAGOCRdNtn73+z59l
ueZ/+zjPMDyLOKPVDI195t+ua1dokiS35odVFZ0S6grXMu+nfgVuVl4DGDBPdtTCoPkZzm5nWJZX
v1S0DVy73BDKQAQwUTXY67w9T64fVDNZFaqRdbC0tLcAJCAm7vRhv7j6W4RZYsOEQN/PwDYGaM7j
CvXjxhPB5VbgosmjaM2yD3OqeRr1FDeZuo848cJOUwDNqCDSpcsoXLtqizCTmPCR+T8EZg51SOLE
E34gi8zjaYP1Jd61qE83HEfvIhLJcGy2WwqUt9wHh8ZedUMjRtbf7D5PbhE945Hj8CBkelAKK1Dk
6vF2VRQZWFsOTvvRzRNPngnRaoFAXs2MZJ1AVUNP/K19IuHIDfDXXF1aBMKmD5QMRyX6P2YNYy5a
kB1X5rddQluUzTtk1pua5bbruisj/7cZQUHg9lzZJSMooYP1mtNWGRQscocNPFioPArnc0iR5Dgz
GrJlxJXpDeo2oSwK6Ji96/E6YCLYs0o1hmc4JsrabRAdcWgyV7fiH6MS36bGn1M4eNZQ5a0jVjka
TSyAFGVgVMtjbdShVMW8awcV7bhsB/qtvyrt5JDatOv7hXAOCVS1wGSWGtNG1unOsup3F9A2DBfg
0vN3vky3xDG3dkyEUjvd0L0mmBJlOFa4XXJ3+TbN8hbLr6rsPjgrFCSLrLy5jNqbumnOs3LnKvke
Tbi3XWcvKgITTGe82bL81lW9S/u+2K5/D23bmz7b93P9wAyaAWG3dsuXIJU2SGB4cASMPMU2y5VE
RsQoj/9LXe8s0V0WpKHAkAh/HzSJ/XGNHihMoLdlx1XzpNjiK/jLWWLaIAqi71vW1reGmyskdzOw
OIRtcu0hEooWVJb+7VZiXtlRPSZaf8nRMwSlibdRFO0viMyoCTGK+jVxdFriTrshz0/lasfVFjRw
HKg3RcwzJxaHcxfAWKOWQePxgzSWEwU0oEtKcHIAYW8Ae3IPjdPQEG74md2ueqQF92QtPCaFYVzq
jC7oqAEARtBEbKSWHMmUofdjgKFueH4aWkEoKAA8wWZNI52+c960PDL8AVyQPzfa91h0mugDbsUD
f1cM35Q1PuJiKNGGEo46n95vjURdYykeZ3CCP49vJVaNEYE8BqJecuOKxxg7CX6qjgmPtaoBqEKn
gm8XaQaTcvqGG9PGCus6ORKL6TbN1UteqjuO2zGE5f7daBzM64R91TUZJpbra6gJWypyofMBhGlS
Yn4XGoilOdEP48A4SS2AKtzsOOiEDCBX3I15+0CWlxF2Q3f1ZH/TKrRF2cDl+3nydLgZrLsV9YME
NcprWKRIFLDsUBBG8c5e37iaqMvADcG67umoJsD4eWcbixHQCKF2ECh+YmIxvX5VwuexvWk1/bs0
+meh6O8KI1gs3lRj/QUrcBl0A2u81bZ7mv63kbZ10Nntu5vCKHT94bGdnXjD/CX0qpg+AhVMML5G
1Ai7wUblydBCwvyerID1MzBiIqgZyB7Xx8mrtZFyhcUM1Rlxo+mtMF+ppa297knmF6XzSMmIMIsX
MskJ7ajn115K2PM6rzj8V0Y8LPk/95OAlblbc3cJ1xzsIUcFD5+gjPhSfrPRHT4ki63vvmOhGmfu
SOGx+E9qW4noiQYm/5mbai3iuy2IdDZ9/7CYzlNizpCw01s/8S8rv35MrfSxHVU4tNVNE3m7b9OZ
QFXGh+ufByayt936Dd3VrRnnW+uvaO/oXnd4nHW6dQGSwtuaGkCezPOwcPS1uYn07b4FSJjNoNY1
pi3f29S+NdVuRKhKrJT5XWfzTWB3Zs00gP+bj8oqHg29fCz95i8zuO1oC2Tg63tscUeXicvVaUwD
RhhVOukOiMhLCOS0jS0NT8qC01rnUmDNQTqJcjnhshLah9hLYw1y0Ue4Pf0fFKxyEyuHAov9J2hn
iu8CggMxsu0GXe43CRKsnVn6UvT34xA2C8Di/DCNrJ+az1eLPSoQegHHzm/f10sCWIKIRlIAsGqX
m5IgdAaBy88XRB5nM0FKTj8PvC3796bLTpUPwdpnLMdnBrPBPprWdkir8Tc7MhMjkezajBvuR5TO
elc+ulZ3ZWt/T8z4V5snBrWhFTrukl9mtvHB7XaGn+Jcn5Ji2wuT+X2BIcNB/LeuarjuYZUwZdgY
jKE22L5bzBTpLlojgZTKHz3VzgeaA5RCMiJWze0es7kCneq3xs5rHVSutKhkxSuUMKg1VPkISoym
x6QerDq5G6Lu2lS2Ri+WRW/d+ZKesVTWP4IFGkjxS57Zo8/cQqT1uJnbnKg7T91oaZR7yxbLJs/q
ijAq/28fV2HZsgMkJSldxqrn9PgKfULPPEHZpy0e4ibeWNp/THudfr75bsJgINV3rLLa2tUX1O5J
vE1JqJ67c6teaEntdDe/7wXR3Cjolq03eb9aWjCsHT4oJhJdG3dksDLiLJ9bAuVWn5lu81exqX51
OIxkaT0QZmOwAU6XnP/VPW7XOeoPUozijUCqrWeXYTFyrIEBcFYAjc4ZRAC7sfe0nMRl0RzQIwO2
/DS10Ejavx2XR7mpFR81iXdlkGBaE5KcoPyq22U4jg74EhX790s7PZKFQ8N9IIgy6sdNDhY/GFUX
BUVRQa83+VJJ5XE5C6fcw9t4GRd45IKsVUI4ik+tzhFWOwt7xYh2Nhmoy+ekFdvGkvQCS1RMC6pX
smaHzYhBPmsqaDeEaxB5gCAh+rTmIqdtpL2j1OCso81cjXk8MDGjxdkFU6m8DQvfEwSiY+uDVMoE
wBempaBYpj38sJRnLZYoXhmk6MPiHTQ02wKZn6mc6gze5TXWWHxG0nJ25gIkihADe9QP1PXl3jHk
lmAwrD8uNk6ni5jLGvivjMXGGuatrhOJsRT0ijfaBoMOL5j78cXrB5r9Yk1KHJmAJ7oHdss7zSZ7
emspPG/dF6udOjvjdIlNNA44TQrocwP5aUMNJDz6qBs2oH/8EGmTBOgsDtZ8L7Tl4k/pOzlQ6bYB
NRjgaFK8H1j9k7rG+Zz6gqjxeJ9p+psWRyS29PLgmJN+WCTNOl9HwUvrD9hJTzwlRegmT6yX2Uyf
zMQtty4CkFMrrGqLgMTYmX5U0brj+EOIYRtOk3dnIT2rUoDB7L1ZA442zeCx2+5xqt3PCCn4Fnm1
CCUEnmX6Gl1eqigx5DXNiiMLMIcCpLZkPRL/ncQSDamon6qCIDOt6f50vJpwc7/I/6K/MiZ/LIGP
dV7cGT4BSCo3WrY+J95tNvfRbiLfyJ6+Fn00dsi7CA1PatbtJedtYcltNARXBRDkfzxRLBSpS4fK
s6NrCiB96097OAi0KVk94vliKOkQr1KBC7dExYBxBEXolAZNyrkIsjhKoQtFD4X9FRfc7M6psx3m
vithkRjLBp60DsrHVNvpbvaiBuhO+pn3Y7GbypQKJEMG5Dvgtu0F+j7z6cDCfrRhSkaPt3HavRsz
5BoMolU0od9S4F1DLPId3uY88KG2hHh8P8py3HLYOi5eOz6U6cwyYBNCGEdhxBa+zzqH05Xq/04t
G7Ga8k+qItL6BJhi2Vichcs21EwAzlLG7OgkYvIYZ9velBWlj72vdPG6ZsQFvUEiBo3ilGiLOzdF
CmImIMbSH1Z8kj9JnQb6Ci/P6wGFpNEMm5a4NAZhTY0+kfWoF4Gf5KyK5Zhta9u8WCnRKZWq2NuO
OGjLACsN3GPLunNq+2ugYCUsgVwHkkTo0lNutZb7Vcbib2Ut+am1OdriKkg3jeC+Olbnh5PTHAnf
yoNOB8kN/PmtcMYnV0L1RlW6hjMmx5jxM0mMUc+YbN5ipFLY5TJQ+8NfvCrRzpYY4us5u9GdS/aa
UOrIGfXOhiwuCoeoQM+s94YYm3PH0YL8IE1veopNeqqcKREeyg69QTdQbDAHTJyBNFc93zvQWkLc
/3u0EuS1dN4vzDD2tsVhkEr3ScgR0alWdmFhrjFgSDeI8eHUDKW1aQnQkbPswig7+CODX9OOnqNr
Udn2U5fDiMJlmmxJKEeOCRixtgGRj/zZbKHmcO2tTc7Mkd99ukufbI110uaTAhSTO7tN5ozVZgxN
641wr55UTv8ZAVp/5GRFNMKEXp2rRlKn77KEK/vCQbgMx4n32lc+UDmSMFNaBnhXIO90LaAV0/P2
vS5eoN3da970iRZy3roY2IcivsuUr47gdLdRQW+3lNMn5CWAg7ADA6PT652KKmp3j8QBri6PO0Pr
Gn/g1rVi/9irkorOaqG0M4vaWV1/mfr1dcvQADkopZdy9DZiTXmg2uTx9MlFnuJ2r1wbcItan7TC
0rcAxUJ0bzs+e68SKsbW8GFzs1qCoCbKDybfiRS046Jx1k8apqjcqgRoFh2IQ+XpzHZdeg8d/YbV
DTfWrDWZG8BZXA6+l59rlDg9U6qN78yhgFXiphKUgrW0Wz3ZSwLBt05l/q4MuWuNkZQBqOuulrwj
q8jTP62+nCxONRtpNx+1pVEXTAahW9YJtuEFGexu8aZQG8kWwPD3qC/Ndz7PR4stOPBbJvpJps+s
/zy/9AvRUla/9TlOYNAbx7mWj3WqfUgy0Un3oPgq9YbtxGJGhALf4Ziz6Rz/qU8wjdyDECaDpW2/
dJWXiKjWGNDKqEI3bfZL7jbbekA5UtdPg00lG/W4d9ZApMyMu41eWVifLEJF+ZjnyqJzmC/zIYp2
o+eRx0maxyVyvXNb6eFov6JjrcLFsZngGuWd8GiBpYQ4gp8odmWV2jtSTuuB4ApLDt9lJ5/GMnl2
q+j1J8fBKRpKdtRbBC6zqLraGToHRonEAgls12+S7vu2QJi5j7ydoB+1aRR9ex9FP6T75Syh6hUx
PwFX9zK15mOXWlfTaYsAB0sWZtLYM7iejjhfGKM73sGyrYu/EEsFWv6qQRIiGoRE6WIxHySx93vi
59YIgXKzEktCiwpl6+blviyam17RP5nIzYrWnDwCmKF1yPLBWdNhcPWhcpKUd/1YwSThYL9xFItg
JIkObMaH3pxaukMs4oPuvDockvYGuriyHVqEGoNzNj39mD5oOtGZc0IqY5kNfx2mKtss/EkcqSSx
FwIW3NNPmEexIOEziyykOIIY2RioP8CzbZA1F2VeHdA7uAHd5xtZdP5+re9yBJQIsd4EHQySychN
rVjesswLIx0rjbUm8DXybnB5HROkVZci4/gzW9qp1sVTobpfbtXrW9KXs2AsAdm5rc+CMqy5FU44
u/B4EvJaB8OoAtVhSwDus/1JCsgrqyN9BEd9Po3XqZ/wRMIIIwRm6Q5zOSs8EPV00Mw28E1+VxfS
fGN6dEEhoPYQ5qrQIk0RZ8NEJCQYPlOX2nG0syc31spjLWykg6Z5rjgERetSn+Ny0KN6T6BhxzuX
cWJ1IwOTEZ1fM47LoNFi+4ANggC5xfxMuvZFdfJeuBiwzTUFxp9nQkah7AjXtXid/StJTO1xUMVx
FOK+QM54hhewBRujQgmXGxMdutExoeFEGDDBt//Yq53BLwJFmZYlVE2+z4ZtdwlH3QjQUu7qyVYt
zRsEqLBkzMWLwMo+LZTwRsuYTzgeJzk3evDNmhDdjkHtGgUkcZy2a5bitMz3k1JvUVYTQiJ0rDdz
cpJrwlXtmu0RiNm6Lq4OcX543yCWz+nourZ1HKoIRskI9mfXWrRaG/stqhdzJ6YoaJ32S5babxSr
HkHjU3FacnaFwvaJXeICCrs9GoxCOVB6e0kUQ5zPFna/1A8rN2uDkbXXSCJ731X+q4csB1M417Qi
k3Nne/m+9FrsDRZYovbs2OVjotE1xHTAQj7VnFhy9P3cCKLf9j9RUzw1GzRrgAV8lOoWipMgyeb9
PEL6sRKSUfrBxBBleRDgygY/MU9OoREugU0DAibtOlu8Eih7TYtqhxM+2eZtTGn022kNdcHyXmCo
nPCu1qWB90/RfCQenHfFKP7+ZIDkSTbsbZtjeTT0BOAZPPM83NOZju+XPTQ0BVcNfauBcze1+zGD
zjRNlwr7DTFqIn+wpPZZgf0B0LVFeP/ht9izFCFeIJEYK8fvjvZXoM0HEMgCHJPBt8r7/NDO4nJj
wkzDK0QJJMKC5KWr0ZaHek2V4qtwyhrUY2pWF0jXKvBxzQWNn39VE+v77ENBqG4AHnaEXjFAtnXI
bi7uk59omTwil5JoBRAB5JJ0EGNtH6gS1Q/hIpqDu3tNERGV9uKumVOpiaC315Nkt0QIdNwW0Hzr
0AkCt8ICFCu6tMTzraE1eu/hKJlJr224vCL/g98M7s1cPqbzx9L5GWoueXU0wlsTw2c1KT5TzS/h
2agNnBhjUw425Eh3bQIu9MZrhV5fYH6g2OsRpdY31Vu4/IEqgIJhlzAID/MLAWbBcO6hcr9HvX4k
ijgox/KFwWpEYifjenwFixvMif3YINXvpUm6lGbt7THZN1IewSV+YKef25z0voaSvLOjT/w1uFO8
Ow5Xe99qd4tPfo+bGnjaHe/NnMyzg4p+dGH8YTK4aA5t7Kbblx3vO9pSPF7tR95i1cggoW3ojQ6b
Duz6+OULWsqpUdw5qAGhTHBwz6B51U+TgxAHJhEtOm3X25ikK5c9ryfQXjrdJZYRPqTBeNGkzgrf
xej0KDIShLi6nTzGRLjbiBXoDOBX0nPzDQ8g2YDNB/wFhjaD9sgJ9UMKktAJdMpi78Kc4LEzWOyU
dpLoBjaLaD+mfJY41uuDAy5p0071B43Bt3QyXxbNelF5sU97ddWYOW5y0ycACOfLlif+gxz5Z0ur
flst/yLXoHh0A5544MI0wOTO0eQT5gP0JmyW+WJru3kyevpYv36CiyRCZJAYHOXN+o+pkVOG/QUD
v8kvMwIP472ZPS6LJXZMNakS1xAgt2YlH7AZNg3hNBU+2Z99p02pgWGYFtRXOgHLIcIlQq1KVZJ0
llzXXBuDsrZgPrQtybMCBPxUO2h2QbORbk8RSABZUEUNedmdl4et5MxNPEPoZC2um17AlTzOvJKB
H0VjuBI/0IeVqwkoU4+I9HGoT+/iPzk7jx3JtSzL/kojx000tWh01YBGo2nlbubm7hPCJbXW/Ppe
9GoUMiMDEUAPXiBeKBMk7z33nL3XjshQCpVTTX9pibJBXRQ6dAIrQmGiEdmW0muS9QNWk+kw1sZ9
0vRnUe9C5O2UTkGQ90s1OwYNmTQ/EZo/pjHRbyk6gdH+JNcECFvxYLMkJD5dBLWjpBMjNxDCd1z7
w7HWWPZDIWQUgtv0J/VsQpLtNIaBPNHKH6VOMUnKmz3vPmqtTB+LjSwXpat7jXXp8fylX31nvWem
chZIUAb6UL4MHatFQ6p9Z16FauD1IvRUiYXIX4M9SJ9FnehMJ+aiD7nrlWikpzwfbBsFmFSV2hKP
VaJIBOylFxOrkAMsw3CGAMXNnGJptZQlhmRcO8l/qMqWBmrXB85YbH8KlpJIoVmLmuw04VJnM+2t
NM5DlCHUZOJw0cVNhxU37aXQrZEJIZYO71Fb+uSfJbWL7skVcjHY5czqbDT8N63s1TXJxbQFwlWF
0WUHOSIGYmtjTpTXVRo/dEZXHnVciHmTVCus8ojBpVVkkqwc58o1GIfPWiC3UqDpv6PYq3YaIdjC
kFpOJjCC8TjNt8PEblLnbLo+elfZ01mp+M5wAhC61FXXSrulQuhvFFXz18K9rJyRuN3NVJkAB+lf
lXOd+rMX+mB6adI+oABgNxj0o6+xZWNWPSoCDWAy9IQlMt1SMQlIh5PoCIVxhUxOKNcQBFxEyw29
mtnowBhR5OL9LPQoFjAqgKRtNLK+SsLMfm5dIVpwxBcTTbRjVN0ObBIFEfx3IpH7oaLlE/EOiwSA
OlAPjuHkE4VNMJVB8hWW0O51zuUCyEBDYY4A47zyrVRcdwLEqlCir1wW360fLE2PfxYAU7SIilxx
vDFY/dwNHSg+a36P+Vxu4Uh2GpPWBeYVKiL6iPh6c4ShZKcEI41Q2Ch6wbgX4cZ6CHP+yYLdLIhg
DkQA41vJ1BehpMl44Kw3dGfClhAmRKTmuI5iKoDISANblMhDzxWAh55KvyPpvEurPio0FrdGPtGg
Q6DLWXb2b0N4rTiqiebSmtiVp7pl9F31HNmF76jrx600hq2TkVmgGwbPIFYP6hPepMx5Q55IF24E
PPlzChNnL4U8TGFpDuJ3KBXS0gosY9sZW6nRPyccS1ul9kXY6yrCKaMZjj8/a+sOkWkhw5/Th9C1
vDBxgOPkRPnB9gEzbTd+169VRUV+T3WMyhWvMj66G3n18UaK18ZwkQWe2ahJNdsPavjyw5hvR5PV
2pfucujtmFcmW6nD5xIFtCkI8ZVOhagQvNl3/oJegxNEPqce9sd1JSBtNkWDhkWK4URMvhKVXWbQ
q5aWAgGbHkiCMlJWlWitlER9yeNguEzaLAYOzwGdGdefos9MNBiTojtHaKM4auu9EhsNLIW3vyjS
17GHgdj1CVWjccgCZ5ojcQS9iQDcIhctpw5tdVjes9ijG8VhSgD0STplIMFg4Z3zTOIK0CrOdoVv
OWHMoZVNe59rdBbkUiFarcQHYOT6R88AXpMTntkixKFg+rCfouTFyMtzP29ok3ZSikpkw8MyHChR
h/+/yvAZjN9t0+2ihkh2dBHnjnOErYX1S5aVK1r/n14RHoQGbXei4FCSA6LSsAIiLvQnToe+d/cb
QXg1OtdQGocT0DUvydAcjPrLYi7vQMo0Vfq9RUMqHQN6sFxRR4HMaNVR4Qu6jaG9yqE8bcU4n3hT
HPcR+Z+ksNwXWcAQKe3qTVnEx7Qo5VUmlyBq4trNFQZYkte9gfbMrkNLK9aKEywF9S0bixxDM5l1
VKwLwswVTP3MP/Grb71ZiEhj7GjE4xz46I8rqpu5C455Xy3UYNliaCC88SZzPCs6YsgELwDfCVuG
jQ9uK4j9jcd/WCiOTMe3ni6ivDZgZ/iZeYCS0eyKVHpLGlLihiQh9Ia70Um4eV1y6KZlbnTVKhUY
fqrkcyjx+C0zEIHDNE7gkSxkrXH2jG52jkWDecUjMbjB4HbIkndyOWMcADkD5KA6kuXVEKF6Fyd8
lJFObJHkd4x3BVxLfR9G3DSzdkJaomWkUTpm/WMhjrmja2yhFDaEzDHrM42pfDDUZdCWJM7l1rmX
aXTq2NqYuhBTLiix28ARiNVe2sKXNhd0XJcZsThYyWKs3ZrpQi06FYYvceywgnr78wNY73qrSFkg
E/o5/fdPZZEbDKJaI9IfVnUSVurjf/1V5of81s+fLXGVKc8//0IoXlGbY8md5pMFXL5G7XANcR3p
x/PPRmkTukrk3UQfRO6UHa5ZaFanpFfAZ2a+AgIEWanXyRYKlMkinAHSq1JIoz0EBbRpC6/9jNGP
/JMVVMLbgz7BmK5ryzuOUOcxGL9njfEVX0ZfkDaIkVO3GL1TUfc7LN3Tmc8QbsWCiOtIA8sbtnYh
dtZJlImdsuCIjb4cXjLYbssE9BECmC9NYx0j7cFA2BYz3+f1HiU2dHhLj15vKzFydJKoN5nWADop
ipc4iBs6Cf1LlEqLdPC6g6gH3Qqvc4o6gByPxFIOfqUCaUm4hgqx6UPRty5zffxBbRjv0nRYWSHf
SFqQUSMDOj+UeZShaBnWRc5ZT6ZkSqPMDS1lV4VeTGUdPwB2rFwhzm+DjDBjJlxO6L5YmweuYNre
m9zD9VI8jjGqcUluzjr8KbvXezQndbWjJ5WhNyMouEk6bSvIAkuMhD1BQfe30MRhPmHlLAhIio0c
AnhAka4ldyvHORlCmNK8gsu7rXw8XFUJayHaiVDcUa8gz7OUIXzIlPzY9YZhB3QOlxJWti1T/E05
W1h6OXfJxODo0/tOlAIz9pFWmfo4OyKRgoE8MF3DUOpjO1FBYdQ4KqKcrqbJquY2mrWqGavRfdDa
GyqdGYg1ukEoFxsagIiKRWvdI5DlRLrNhfFrzMz4jqDCJk192wX+sMmA9tigz0msylA+jxq9vKzD
DqJbcuvGGTc7ai2SWNIS6lDA6KuIQd57umy3As9/XBSfE/4xF8z/Q1GgTga7yK4Bk1yNZhlSF2jR
Th00N0krfTvKeurAdPmWo35BYBbAYmZ3xpR/R4r2pPXjRxuUyIpCda8Z2o7ZG0YGkWakpJRzZ+mO
LC9Y+m125SbWjupI1kRTJTBdgkl91M+mELaXNoSJQlLaMhXBOijilDl17umOTibAJoOBJxhpukyY
bm0r9Kg8KtiAPUvtVxp45H3LgXxdNam5i2gXbcAdWNuu86xNqdTBttf4GNz+6ca3dGWXi3nNGQQe
i95602qI5ZnuUJhurHTaMfeYsEfBocZKcEQPJS8rORLPhuRly6xUsvXEtAeFC6RDVPH+g0Qf0tEk
rXugA9s6vaAJDwoBup1AOW9ihMNTwGi9EprwWqoCWZqYu6+tVY4E1RvpDcnObG3IKYADnSEng3LS
ODhQqTxhCz3zqqeeYwwW2bh6sqqKO1wLwep51KaD2GZPDVSJRTHoyZNkmlDTe+bCYlUkC9qX0ROB
pDBPxip4oheKaE6K/SdSlgCYU6TehgwRQRJZ5o2FiYZ8XQD/iWmWSJ1anb3YgjKcy3S4kUeZFYrE
n/8lZUA+al4OTj58bhMddknPbN2zBEaLpXAOIo1oP73GbuOr3bFpwv7YZ4WybwPmmPOvA5xulsVs
7ZcTQzvUEsjqyFhLrW4+NbF5azBks2C/Y7MJiQ6axwt4YJap6b9EE261BAMs/OracPRBlfiWooE0
w7ACdJrSW++4EMKQSw5atw/mlSP4mYrglE5XZ9whbSsRUIFMXUJjJCYyrEnfINbvRVEieUOP+tVU
HPteyVdJGRtncgmOAhlUmQ+rKSqTh1RjOWYCTJSQZ7GedRm6KN6/F1fGLu4hQUg1E0EViKitZtos
2BEaGKEVDXCIcaS7oQsAMaCpHdMTXN5bRDuE71btQ+NHu6bKp1VZQxkVtPhcheG6rfpoO8yaL29i
ke865smDkuzBHfYLyMReaejE0eJC8iin2ASa10zMJ2xsag2Rvfo0vYiGW3yU51XbTwrB1klicLD/
cz7CRxx687mWKcmiRw7K4s4iknX1vqzYGvSgZOqnryYfIRZCsAKBgEyXJ4C6j4pShxECBctKOpG7
ypz2iqbrh4hik0OT5ZrK2O4kFQ9hRgv4ZOQRZJZuV1fVBJrMzF0AyfKGBWFYc/tpvLGT0A0lItbJ
BYxK89wYIdGNJL6pBj5CLQm0davrnOmHzCEIUlqSC8vJgZAuSr9brUvl2R8x3Co0xVi2YQHlZHtx
FJL98GmauunBp41AvjjalkwRvUMd9MFCqQISUkRriyRukeWKyuwfklON8yhuS8MZB3oCfMhpkwTN
dDYmSaZTdzDnoIkaeipwQ3WfhLDMM8MwQb2DXmvDgNQScVx1vjCfy+QTU0GEqopyF6Lia0yqW4CQ
mTuL1PGCYfmgScocV5sSVYwhtmbVWie+RtMyp1fbzsAQr6YpEOE6G6z+hNBiMFiOLVFPt+z9RMvo
AQE9Y3fPB+YjowhCOWyzivmO2u9Uj6OHbJwg4+EKChjYtIUMhTcAMdgF7X5AXkZ0c9dDvc7LPZXZ
0Z+8zm253xitxwtFDPIrxzoMtpAPqsEats2gEgtUdfWqmLEy0CldTibJVjMEXDAjSrzcfxFEnF0m
LePV2JbncUjZGipJXbOHPssyx6CZZ0jzBzRMdbRkQVyoNfSGrDSTlUf699Ly5tR63d+2ZsrmWVSX
WuEE3FEQOGkLIxabjuJMw8As1hP3VDaA2I1ub8z2mSGpdkOtn34OjnyTdpUCDAnKaW0kqU+7AAVB
p63QpOoXQa/kRdlqybLl87iJbBw0AzlukoE1jEXO0aUoowwX/OOUysW+BggFlGVMl6mu0tbxLLqE
iPEWfYpunLysJ8X3EhItso0uytAi9GY/RlqzBkh01kAMOVni6wulVNuNEfachRo/waqft9Ju6pgP
FvPm//NrPz908+96k4UsTatGmtVpDe6e9I91pddrH97DDhkb6VykTruqV6YbZRjFXTj/xs/PQJAm
BJxrc0d8JugdTFKNgSXC015MvoNSQd+GoEcYXl+65x65+9V3yk3oSOfs2XztPqy9xLgwuEuCK9D4
XVJWqU8cF+AWcyOoy/5C+Lf3phAN3l8w5sN1Yb2Z2yrjosaPSW7Gi4+JfBWtxXWyypb6B79wyh/B
Rl6Q0UucN3I7fZIvhMZMLwYW+niByE47Z5aNv7O6GfvQhb4JL379RNZoHtHktqdTStTClRGh+E6s
3xHCnvIYv+sGPiNnKmxxNTikfGSfxTWm0VYejOLUBY5+8Z8A79TlO6xHFoSaESP7CKNM8LDAGBN7
Tq/z3QRU+wFlNB412tbcZpYJJJITQ+KSSZuskMLID+V7jnlrjR/LNK6C8MFHR5znKre4WSDtocfU
f5YbhCUNo8i3htCNI+kxRbUgc2lVxtf0kapbzTajtBSRK7J2gBO02032FD0Jr0gJaCVhe1jmq1Zb
Kk/qeyLvZNEGLzcFX81BuVlb6EDA8+BdGWufYaLd7UrQpy5pGNFr95Zisr8Ejnnmw40L9QOawL0Y
tt1zcG2fJLdSFkhtDwLeZ/B9j+xqSIjgTtrSErlIB4jaLhYVyDp0sDfwxqhJhGuExQxeeLecUwia
43SqeyfaWxnzHAY+tCttXHl9tKi3kE3X2F8ImeHvRUumWzviK7g24zbbp0/SSbsCUFJ1OKLrBIXv
Qd3KRGW3wMRd61G8GFeZEAxuHGEjcl+XznO7xRswKbYIHWmP4/xA45iD5DXaJMN8B/icOMa1f2dg
R+jfV3UoX4TLsE1Q6K/SzbRUdzeEk8vgkPJh7uCNEdTQTf6oKXnfKofe31H6HGj32xpxnU58gmbU
vGKHuLMAp9Bei6VEeqy6QonRsKkerQ0IG6ZmcJJITFI20c0UFy0n2WFr0GTmUXXaa+lmR87haAlG
KLfb4CmZddUOV4TMWb9y6j0Mka3/ONyEVXTUVuHGuFWQjMKN7hNt79yli3z2NtSmpGxld3yZ8Ve1
SxcsgzXNEnqrrk9+BkrQl9rJn6udRxvw3rqqIzyEuBvRsdnNmmha1CTBcXgDVXowzsXqbQgW9V5Z
FUtUuaUDYfYev2IIeTQuaFzyZxVYnINTBWJm6C8Dc9F8R99JYyOeqOGBL5WjqJybNYyrwO5fWcqU
d+Z8s6AeBfiK7jdcK+UI8U9EqbnOHq13LV6QeH/DEryzipV6bXZmj9xhLb3Xr2K8ZNBqLYVDuRHJ
/EDduxgW5nO5MR/B2/Ufup07UFFP6ePs6EGKO9niOn5M+rVwpVcErIYWWOuIV9WVP+rn6M1jTLU0
VtplMuzqXiSO+cg5cfqWErtJ1gRHPioX6xJEG9pg3maigXzkG+KwDknVtOt3QXWaFeUGOWaLXt8G
2/ykP/eu8ertq52/ytbF9xx4tYje4X6MLYkAO/iAFJ6ov1S7FW0vXzOn27XGQ3JJ6HW5nWAnN/r2
z2RpxGAeHI2iCafNOmUBwjyDGujbF8mHXUQtW6JtfKLjHEcMMMceaY2ygKxSXfEslOw13DQycjAb
8ATSR+I81BSY4IZv3i6egjc48ZO4qD84sZJRPNqoExnGJnawrNfSOUB9vALcre/I6au42NxMYMfn
rWnWPtjmqbiAh8BN7LFlEZTcrwxtgQAaeR3m1613U4uFOi7E6gFB5DCdhUeZueNDdEPPLdAKtpN0
VatL6QAokeHcmplps2DV/fCP5qGIHLAby2YvPA5naz+dSL7Dm2serL0PeOOrNxfRXnA5JeLDUK7s
iBK127N2Nc7Gi//IlvBibJRPYV+vef4iDvU0DFL8aItgXT1VW8RAIUrRhXiylpgZFsGL/u3vkIn7
DF9t+UWi0d+Tcmx3zEjXEjBxO1wxyLW2tY9OYYEAWFRgHy3Nxyp1qm9SEoRt9CpySR+kDQ7e9i3a
p3fiQujazaktvd1A5lggk8kd/idvTglL2eitS9ZDEXrepi4dH/azG31bzZMw2aajAUNt1MPAe5lt
I46vOTxZKupap31JN3VBjCNHZxsLtrgRDoxgUVmPjoJYhgHIeroEBPbJdrb0naZfBEsDafZFGW0Y
XE/WQYL4TUysoxl2uRr2+sriMZFOwnO8bNaU7vI5/PIPEcz6T7Hb6KypZzy3aBdax0hX6IQpgtSP
bN3smHES3xWWt45g6H4hZ4thh8w3WBKi+2I9U6NL+1KwDWPBGFB4o8+PHNf71I5xb8vnmFQ/D96D
aDfvlohOD4ExZn6WBUe46I9+d9GH7bRLnHpVL3wMQKvy4Nvde3aXr+MziWnmO62fYGvusmOqLuuX
4KkYl/UHjxwMx2anvINP3NQuoYcEmzK37k98EWQghNBQr3GwtqxL1NuttJEZo4HiI6CZfy+zlbsY
bnVzOWw0Ao5tIs1WEyKN52YNm9Iy7SKw9U+PPK7BqRe6uPNExzh03424hhkuy/SCVtlTjWBw0d2E
FxJlccH1HMZO5i5UmDcts/Eh2SXZzltbnP3tch+s1XfVurQnhIk5SOvRrT+8DV55i2TIhwi2ae/W
N6je+BcxwyNRTfnydhgURzKAGT+v+xPIP6DauDHkvfGdc29jiCd+6cBMXru0bPfC40i9ES60p+rS
I5N/z9BcLgWcHmfB9ZHUoKw1UCYDAFjyYGYrSATrtFlX04k7rD5D8ZQyJxAXDKyQP7S7pHFMrEjZ
Vn7gzxuCDaic7tP4MHQ7A5Yy2kpAKXgmU4BxrpK50Fo4s4f6hUohym+6emhgLppXDpJCe6BgK76q
h8Z6bKK1Rxn6GqUb6cIChfxJDm80BbOH+hSeiMnWtz3sgMf2HpermMGLxhqFccgxNiaFS/EBjDJg
03/SToOCT8XlVIwyQF/7+bGMtzTnKOdQIYVH/818lQ8sEslXdOleseQH626pvOb7chNs213zoj4U
yWpkIoym9FEh1a3FNqUsgmkdpE6xLI219dqkK4CikG5yBbzBKQOzjI4bQvPJnx7zz+K1CHBu2Bz9
QpPS/AsoAnaP7BtvV6p+4S0bn/EuYsMC3odKDuHgLPiGd+kap0q2xS1t0mu2Cttd/ci007sLgj0d
pu98rz/mz5G58Nbm1af82mZPeFAX5PoOePMOBGAVXCysI/oCxBvPjMHNdinBFKFAWSQ36rgme/MD
O6c1ehjo6915n5hDMQ+wfYFNwxRmmw9M3LzirnUX4Zw+4pQZVJtynOl1hFT0HbHn9MXGVmKM2PmU
Erbp7cQ7upXHmlPHVgC9yqz9aK5rBNP0FaeFdtEO6Oijp9H1qFHfufGFbZdsqVsx/Dg0zDP4WU71
1e5rQKhLDCMon0cE+U8wFUENrKlbnPQS75TK0dx8m7jmJjyY+wIvmEkVvDAOwYnKwX/lmUl2Xb4F
SY2qsRHt4lGftkXkzn7bGAX7srKugLVR00naVjsahKvu6KvTp1DXHg6+woV3ysSzeGT8679KLFhU
VJGDsSTbxeYqefIkkAifL8JrMbyK+aVLnPKZrrMvbDyXCipcIVFASE15NlTXQS1X5kNbLD2fsr6B
e0XtA0f6k4vBrhpTxnOg2ci2cEivw80M7e7VMhyi+AKbLvvnSP7aFUML00mijKdzxcjPLe/imsvo
PQBD4dQe1ruAwk92aQSb8jq48YDmKMdddZte/BUiW5P1c5tskn3+1pm2v0uuJE1yhLKolVoEO180
Ah7Ud+YzHEQpWM0lNhlrj2LZt2PE4tvwnD3wtqWz+Aq98Eozg5fFHcUZ4QWvT4ciGTn7Lne4uHBq
X+ndcVBIvmpvh4BknrJf/U9WY7gRKKqao3nHsPsefVfriJHeBhbZh7c3MWt6nPmokW0iWx7wMtLX
K/b9FrgIaV7L4DONmGFxHlo3NiqZ52obLdmjuF/aZ1oF7NftM62PplxUGFscgmFP6oPwAurwg+TA
AtAIj+o5Zj1E+MlX3rxF9Jc+qm92LTjfZHjltdNvApjyS+/D29V3IgQixLwb+CyOsYWGRm522dmt
uRHd8sXSWYl4Qvmyv5HQC5ptbfGBGGglHAJzCCu5VJfmhpjzbkIQx/+I8JNnFUWoO+6DN6rq6JvV
T0ocHRLJ+0iDz7e/ugKVpUvZhD6bXb65t5dA2Sef2jN350P45q1gxoLLCR1rZxwJnhI/mS0gurCm
p4AGJvEDSOFt9VXYi3BJbWVJzmrosPrrO0YnTnDgthrqZbQhcBEL/Fl6nBebWSTGGc7YSOdiPsSC
JslW9PP843iTnp9LibG8Q9uHoS2eczbG8hWanrwYXPXIjcNFCi6kgH5hfzUfEoKqv6Nr98EmIDxK
bvaSXcd0lbNPXLzVsDEeWaN4KIxPpm57ZT9uI4zCLzHohmQxPfKPDS8NSa3TRo0JE6VKWwQbKmLv
C+U4x3W0t9GXyhGDykhdsvcEB+xV4gOrvG8P2C0OER6Ya37M35CjW8Q6LxAG5JQkD/5jwPNke/cE
rqfdPVNCj1v0mOIlPLEcySw5WM5sxl31vb5rL/Wd5TF4EHcYCc6l2985u6oH6JiusdvEF8iFzxVP
W4mgNHdZPFkstRdq61v32q+ZxtyLGwI18DzoSLcdpbQ7PnNg90K73hfoJEundkVGfgz7nqwtd9N7
dYG0NvkLQoNYMvqr+UxmoOV0R++jH+5R7QpgR8VVrnK2tFH1r40jwdQc/WaHD4e4HhujLb7MD9Bw
LPtd8e25Gsg2QtmpAFpXLNf+ij+Yr7TdeCxOrIJoDq0t3KZ7taoetO2w4hsQ98qyZiB4w2Mc2GSl
0pIYCDygL8RGyXDrOJfPeAnfM8qyYDksxc/SXMXQ1Dl5Cizks3DBLtbGoXirn7FTyBw8pYtwg2/m
a03Ho9SqKwMRdA9PdSswmoFLyc8AZ3c4UAvLqScR2ljFI414H0PTK6wbLp4S9xONhpAMQ7yygQjm
/ufXY0RYUPNLbhUr3tVSR0JUxT6O58lziPSibT0lz0JC/K7RaHxuvRbkragRGYVhNd7iOGTiF+Eu
Cam9UCmjEO3bcyxGZO9mvJ+g6LA6jzwM/fxDhOxm0TLZwOM9Kcjg6r0qDZRLQ/7/fhjM6tCqhb6K
9SDZDn3GiJJwDjupIChZX9ZXXpOIawmt2drIuWjCok9YpoXASeXnB326kQVKtJWh0sREYFwsCeqk
fAjMOyJLsgUKCnN0j1gQaTyreE9RctCiHadPUYuuQnwmDGsJ7slENABjaaiOvSp/yrFIGEvEYU43
Lx6fd0u4hIaWqXXykjMXmYdENOPuLv3xSym8gwftlxLWbzGPPUe6DAbPF/EfcyFaVV6jV05BNU5s
j8PFqAlyIKA+pjPD4MwrntT6PqqoV+efh+ZQohapP4UoulpJ8VgN9UMDoZM1Ul3kA+mjekELdYTi
KyirRhXXdNZdqGvnmJiGQpCPCgdPq/MeMkl9NDwOR4as2bE+cmKplLWceBeP4c6yb8ynop00N/ZR
A3nDdOsn+cTloIDJVY8+UfFJXkBgG13rVOLwYcqasLW8AEdfsPaUiuDzod60uKxYZxIyTA1KV2NY
9+IYHCsB0wlmjHHlle2qE/1wEarzFLM2DmZiDbsuo8i0YO0qZGkxBprUlWXJHyNN46Upk8YQIs5w
fAlOrH+fWu1b7SsFkQhPXdyS3J1QLrRiu8XAfozKgNMwyeL/+B//6z//z8fwv/2v/HfkGhBA/0qu
MREvGZpuqbgzedFfgC76kMhZJ5igsFX4ELkFpqBjv5C9cFOnjZ2m5apSoy2BWWzG1Xj788v/O99l
fnVLUkRTZ0Kk/sJ3MQZtgA5nVGsx7r+9QXXE2qd1ENHFEGaBklfpdLtEvNJ/fl0J7NC/fWxJVgzL
1BhuqfL8xj7eHsLMr//jH9L/FGu9GOQBmGXip3PKxamv9FVo9OdRxws/iajp0+qADQ/4J3pOxsmc
bHNlA7J/+5e3Mn/GPBn9PNt8/sc/NNXkCkiyISuqasF6t365AlKsiSPy0GrtiWARolIAC0G8dG6i
ijwFJ79gPjkDYbh9B6Zn3U3zSuIfqYQ7f/zL7WD85r3IElpUxVQ1Ga7zv34tWuhJMmRbZuVlhqEq
YoOfsQLJWLwFeNEIgFP/ciWU392AMhYPA4uJqKv6L1cCum4xFYVQrfWMdp/RpzeYf+gkqbTaqUG8
ydcPbP61IONnkWarGidqOVDaIwfAZZJsFdLkkRiDdsVKa5Olwrek8Ze82MV2i+Oqqp5ICnWLEWUq
SDRUJy0j8BJyBAcixGHL0Gwuf76ov7umsqIYWGTNmXr1y309+mrBruTXaxNW9lIHD2PrZf+Xh+fn
Jv31zlFknh1NhL9lGPK/Xq0Bp/PYWHK17irtCpvm0oGe7Q2a3w1PTEEL1uizy1R04BgsftKbG1D0
B/wfZFn3yUUnq9wmQ+vc7z2i+7j2q8JUv6xmZpYUr0lZHaYRgEahlyux9s5iG3znVVq5f/6y5H+j
Z/EEKLKuyaJlSpakzrfIPz2MlqYCwZXBUkITQZFp5NAKAM62jFpIlwA5VIXpOjWUzQDtSZzbyqab
VcmTL5FtEMQQRvThy7fkLzOubvXMXFB8aAVT75+91Kz+8oz8du1QVAZ3M3NM1n9+/5/erlJbem6E
vF3urEUrQbXBcLWYZuyUlHa3mJH67Ol/HbRdpNC79BHA0ZOxE1i7f3svv3t6FBZuUUVRjzD0l1sA
UJ4oQaqt1jH8bY788ejMtJExoCdEIunK13iemo4Ru88Yow/Szz9fu98+voqlyaoI503nRvzl2uE3
+a97cEBQ5FSSTJO5CxGJjjeYfpEtzzEd85OHLysGCDJfnE5+jEz6SjNOZsAmh419+PJmIAoRFMWi
iaSvxohpuPqHIiHrzUg4ZVsN9v7xCin0HU7EDhslDdOo286UpWbGUP35g0m//2ZN3WA3llXz39Yl
NKjcQGIF2XGntXP6hoIrENWaO4CaaUid2kySRT4opybIL39+9d/ti9xhM/FMBLin/LIOqwPxGGrK
njDOnB6B1kSPwY2HNlpJvnGLtIwGSd/85TP/btVSCc0xVfg+kOx+wcnFA1lCY9JX62ngWiK4edXN
/PXPn+xvr/HLJwu1RsYnyg2LyO9AnMxKNdO/LL6/vSd5GCTF4rlgyP3rPWlFsFrkhoeilFylZwRA
OIRtDdxgWp5dhh9MEOB+rWwP+GUumJoYxqMfTpJ94pW7sOoOnYg/1JQlpx/JNVQNOgbBGLyGhe82
NQrgjiw9WGDjDQ4JndEZGOUbD0Xovc/AMSC7w18ujjQ/yv+62iuiCC3YZO2xkOz/sqeoWtEqArCg
tY843W7Yxsm2IBoLERSRDDxmRp3ccHczcgB34wslU5OC0rewMufP19D63TsxTItilSBn49dFp9QN
0RwLpVyX2bfgM2wPZPrXRiMxxx0vQ9V4OwVgRaDs/vy6/16doJo0EdYZuikr5s839E8Lr+VLzVTF
SbmepsAxZJ7Jmi97kRcdfjQW3QrE8J9fcb7jf/nO+XymZmCc1xT11+rYqsNwGkcTd5hqwo9AmU0p
+1xU0dP/x+uosihxgVnN1fmT/9Mn0znDKVZl5GvYwYvJk1dCj5mh9P5Sa5rK7z7PP73OL8WWoCRE
bAHUWYOkaARLddB8c8rXbWGYQwZyIqWjhyTMN3kdDazbxYsabYwyuvLx6TV0becK1qy5UtKlgh5L
UgLRjaiE7ClIecdEKvN7kA96FGylCuCm9ekZqdaA/b4QsxX8UGE5aCKKXug+rWUiqvD8Rz/FByZ7
HPMjZaOVte9OnZunQbrvyTuypc4gfMBXEcDnzTLIp4//S9qZLUeOJFn2V1ryHTUADJuJdPWD73Tu
pHN9gXgESez7jq+fA8/slggPH/qMjEhVSmWR9AUwqKmp6j0Xnbly0XGgRDPZMR5JLz9vfraOynhB
5OP6UqSodvpojw8ix1NabV5fM6/mvGk2kxJgH3PETV29yC4YQ9J26Bi3jue/dYmlMrgKXcfsDVwr
/S98Uhx8vehg26ZDDXPU7FVpmq/qCuvsOw7NxdqlwppJGuCthdwmjBgecHr/ORjHnRfcfr9StBMb
EwmlbRIMVCbDzONsKY5HRXBMyzbYAKbUVLrHNk7vRac/OqX8QTWinalDBN46fZFJeFdJ3wDS1CH1
v8oCczukxiPi9VdTK5aanz+NSvyuWZPRuKjLWRbrOE76FHYKaxGo3nOJGwU3FyN0RInr3lU/sAXE
Eyq6R9ZGl8rwn7OW1qkCEFTIH3HXPZq1vBnr5lGHmF212KuFKQ2RRN6Uhb+EgT+vDf4ghAEtsPb1
MQdNw/tEN67QktzrdfuIZM4rP8IhvRBC+xg8be0qWEMZFDpEqe+bVFvnPa3HgMvuunSxgiCm1LQs
ypHhisnsa/qcutFFWOw0j76lfRz+Dhu7KqtgHzNu0UKo0Bnnq2O57YW7MWkLNqW6r8J24/bENM14
FTquit64jYP0evT1O880br0INoRfPiljdo3aBeaO7z/5XfRW+vl4VfsweVxPeajT6tpo7A9pWlTz
nfIlQ454h1Ut2q30Dmlc9sAZlDXlIrg6s0JObBS6hJZK8clkKtM+CiZuArVUL8FZl2DIMq8ctjXk
0rklqUMmpbkKEpxEGWBnJKNknEXltkcVNoe9K7rNmc8ybedHAVTotgFuQsLykMdHFKosbdvlSbYB
B8J4+jZScPJCqJYsHeblGktrtwzeq3Ml7/a9Xf/UMvURdxITQahjLLM2p5voKN5FV/dnNjHtz1OH
4ISmWpauOVAxj2N76Q2tgrFFuvGQDFDvyh1GZWm8MFzuXbp9+eYmI3RCW483lQ1ny1e6i6ZR3TOb
2gRHPr5E8G3ZzxzH5L/HZ8V6iJzOHRrwss4TRIBkjf4vUZYHbgiijhnWGcNlGjOcKLKLcqJp1JPm
3MAGEbfhEEWj9dNMLmPkBJTl+zt4f+N15iqMPyEs0Y1orksmZ7FDW4yWcifamO8S1DrEOdhawPtX
bgOQP6Fifubm/5lCC85HAiSDSW1D14/ysCqq8zhCUwWhtbmpdUnrvdzDoJq1+JcXXbqLm4HRHzEC
i8n237/5nxm0Me2mmg0S2pameZRnRi08elQeyFEc2k3olTDJHXZU61bBZA6r4wAxORl//6Yn1hRZ
O7hr2yYxEqp19I3zKssar23iTRYx8sksYR5V+9FqgH6Et6bLnHSKRq7fY351zxT1x/dvf0gBf3/a
DFXwtXXN0CzLPE7M8PzMUyMu4s1o1tg4qviiOJbO6J06p7SKvYh13yIOoL1t0pNWQFt0VCeKFnsF
1XkpG7HDv57ZkyC6HSq0/HnvUDHJ9sPwIJprMH7bEEOMmV2eu1t/hgk+OIcOknbT5ONPIe2X/Kcw
qVtbTcIHR3TvC9TAIx6aiPBBUJ45HZxaGIKin8VlIhMyj97KZ1TYdWoZbaIIrgFGLqlnrxOzubaZ
80Yyxomyli/f35g/E2a+HsR0AeR8CjbHaZeRA9ZUnIhJIF5e5vts0HYgGRZqrj0dLnnkJktDt8+s
xz/TV0PlSC7UKVnnjY8eArOiiFG7WM8oTbMd4nZjGNFtYKlX33897dQ1NVXKXcKBLKgfl3FJu/oA
/6Fo46XmvdVyhs940Ci4sVVmb4UiriJDX4WquXJgCxgVUbYUKK2a4SJgKBBIlQkHbrRfFPfcyjqR
LnEN8OXQ2AtVixPh70urV7BSxdonYlZaXOL3/ijMnhjgXtVBfdm0b5obMuQTwojSzi01c9ppj5/H
KfTZJpAwdpqj92YDqSWUo2gjcfKeGQj9qIDAWsDBjriedRc1TLcZAk1wDZBIUuGxSztMFSce3pzI
o7vWHefAB68PwFtHQwjo8FALDe1xn0QQa9gJcEXlsadgpunlAmUcQyG4Aq/cKn2IDUTk/USQOUDH
6txAQI+aBJ1YPCnadgeWgVI4S7MDXnT4dYB4EnYS0CdE5JRawcF13XtdmduyBaY4ZuokivdWviOK
OexjkBzBD+p6TL71wP0UPB8Accm5rhV7AM+rfDoGnFlw00P6x4V15FSa0RxpHC+4MYTh6hsEuqFT
3t2QeTk8haxhm5RMoxUAUbBFxeELEgmiqQ/UOUuRV3fff4iTDxeWA7QvpA7//yiQJEZB8uBl8QZN
JyNVfG010naOXZ85tJ2oN7KCpcW5l6BuUev7fQWjdhNpXqQx3vQ0nZhNdBqQHcTpqmi3pFA7mAfM
g3NvamHe+41+VbrtVeeM5z7In5nKVKHXaBM5FD+5+r9/kDFUkRGDZt1oFdyLhn8s+nJdefsoGV7N
ScpZVfGPsjBvJiF84vz4f7/gXAWDDd3AgPq4IsdjYLWRTzQbIvdjut4l82VJ6Z4J1vqfh2SKYERG
+gyU7/Xjp7avolQbMyKGFdFikHD+Z3EeM52FPfGgQXkgZoWi3gStJWddzSqHPI8B17DSSyjiEYIH
Tg6bUZLyTu27wJAvCcwcfXL57hkPrDQGnM6H4VPRBhsKQ6PtcKIs41ilA8KvjZjsbLZKV2+VPN9z
Keepjmufejbqn7xOuoB1B/bC+aNzE3ORbIvq12bob3FkB4kc5fuGsilISIfJmjj40cQ/DMAvnQKu
qiMjtYptkDIA8/3CsKcn4DgccKNo8hqawJzkaJ+TjQ7gySuiDSJjVDqA/h3ADxAoC6iVAbNfiKSy
urrzySZICe6lU61V5812jF3CbE322XtIV4Kk3VSkSyEbJKhpHysH/tHiq04lwbw2pXs91PrO6Slm
5CwGVeR7bH2fpagfkzzby169ygHVzyomJ43yrXTMZeEpTNeSL1GqpgQpd6NWPAhoTbkMJvDwZ5DR
bPedRGA7bl2hMX5oBQiY3C4v/UaAt1BXdPgXrm0DPLVe0oBjLsteZeK0x82Rh91nOcwiM4C18374
37aVLA9XOS+oqPjZj1A9t6saJ++9TYWV+Ie27zi1L91qKikk7GxFuU2BLTnYD3c0ORfTA1F2HfNB
/rAxtabkAPPD4kqHUtuFZboPvfJn41cXo2rslIAss+4I2EVZPMLiuBuNsiMtlfOo9H+GPzQJcqTx
GUqwhjsUXpsMFlk0cabs2GIyWrE+WhaXk5sV/uDMPU6xWNj8SIWAD14qR63ToiTIvIe6op9lK2e2
gVMJhqYaHCMReMvpGPd7VIztpg8DACKYu2kzrU8fvN7dYoyuecVTVg57NWdWx43vZTacOePoJ7Yg
jWA4Jc00a8Vxvq9rPNUG8u3N6Gof4Npegf0/25q/LGT6GObvjSY2YjN8WpOwzGRwx39VM/sqc8Xe
aevHtACo5+R0/fKpUrWuegYodDddUe9BUiXrR7+ML75/Vk9FV2pamkW+Tz72x7G7hbbal16GG1fI
RJudXhQN9Z2keywjnLjyaKt29goLwmd49RdDyodjjmTWqc1jXDMdYftIZ/zb2B5/hr3xmjjqxwgL
LnSetGTYR5V65kx18vZqGm1JejGc6Y53X0OROBg6VbZBTndTWB1+4dWzV+eXqhrceyRbadwvh9Bb
D4551lfoRGLNe0+VZ10zJbH697VFyOvqysC6TME8Za6zmrXeuOKpWZu4oyrhI8r6LSanH3msflCn
XkFsW6ede2PqzSPS/FlUO4wxA58Wanr9/Z08ddjlw3GcEeRgnNyOom7ilgbAee7kWGev4MZWw2i+
hibh0vPtGefTKzWltuSZ5o3lya3Re89nPsGJcxV3RpXCsThgOcdpYI77cp2kVJeKoX2c7k9nyY1X
ATGvXw3ZPqpq9Jwl1lUfOTcBejLmPLJQvIbV+FHb3r2SGq8pkH3FQDVra2eezhPbsSaYqpHCYE/6
ozvfwrdMR+rQTEI3nKuzT9MsdnHFAgq84t7BW/lMveXUYhHYbOHzpzNSchyIWBlupldjuqE6sCo9
puHhmcwgry5yy38M/YH/sz/zOE/3+GjnpV+vmkLQgTZ0OUWoXw7u+dj1pepSvEKx/DIyx9ijDbfr
a6ZfzhW+7VN3+9f3OlpvUgmj0DCmQpmEj1UFLgJTDVIXJxwt2Bf4E3eBw1ijIda+WtyMeWYjwnEu
MXLlobUWSNZ3E9EXr/qVRz+vzIcLNTNeANUndPJxJwG3hAdtrjUBGB71olLyHZJYH4S+qCnWQpG4
tC/zptwdyMeMaCa0H2Hz5Z9Gqm0GQV5otmBXwvGi8rWLIrWXadbeDsGHp9tLWaVM0tlbBw02JRe9
zzZ1NqzVQl7mZXsjE6AvyrDGUO9G6YpdBMCnUZCaIgCN2+ukHS5Eg0qtaL7CsN61FZ/SS2/6FIJJ
4o6PZkynRJdYGmWItOeBDcIm7sdZ/sO5wHeQPpkhYb646itWNm9RZW1KkGXKIIY5IG1MBVsVkxwB
kWZVoEc7EC4lX2VlMCWJGs/YWswE2TiPr5KeSWk12eeMZk1GuPhg1ZejN8SwUFP2EavAySdjBYIX
WBti1IEiecGWJxglKK2WdehhtIoJJ2w6QFEYDmMQ0UQPTUKSKKQBGARHZF5iou4zlggrwbzxe9tf
QxZiZJwK9gwThle3YM46lGKdYgvkKPk9GD00Oqz60UnvQZ0vRE4+Zqv9RZWyFZpQ4/Ard1q8g2T0
KZEH2UG1c1zn0nTKzzbI7r0yvVeqmlkKl5knA0l79hNHxBc9RreYRtlz2F/AMpzZFrhbGgcvNnAk
N0fkDaRY+hvf5LUi91rF1KoBHCB8c1UrF9OS6K3iHlPjS8caEJHyIac4ACR9zXzrWkSTJ7R/1QXN
a2Z7/SJthvX34fLk86PZtkZwEIytHB1YraIq6sEiIOmVuygtIrLf3Q05jhdMCRmDtWxGeclXPBMH
TyUp1D84vTJMwazS0dua/gBDxRtQkdH+0VR5k0YJ9fz0TCQ6uR2ZZJiCji1tRHn0PgbDQcDrZbrp
BrlpugZNFCR4rHE1qikZ43SzPPDvZalfB9jiFNr5TOFUxGdTtS2uMVXY44OjxIE0yTuTjgIajrhg
4rRh/r1TrCv+7xsGBTj0OTPXGx8I/vhiM/EKEvFKLQEkOxQfGwx56rq8i3QstRzr0k10OlgmsGQM
ZJcd5MxZoqU8gpW78eL0I/Pqh8b3tnDFL+XQAlPAbao1SxQKKdV8D6MQDwFx0jUYE1s70YCBiwiX
zTD1CGMMq0topf4wKZ3UYS/ScZOOGO749lyT9k3iqwzyf+hVxGBOiwAfX6+ZLYKHIr8vnYwZdgPR
gFqP++luZpDB0H/10cIJrWeOUlFiAW0YwGeF9yW8Jci9ZCLvrtIxuDB17HzihoCjt9C8gEJNG147
JKl4FYTgFKhCVYldL/Sw9agygHHUQAjHLnbCLaoWwYB6HeefCKkAk6qwufsWLD+DEZ1nYGlQG7u8
7zB5ZebfzmsPvINEoa3BoaD3aLfWtlIRUcalN2t6NLZt+DxGOfSNZBoSR/MZuLzBhBX8/hk8tV9a
giO6ZN6NpTo9o7/sl4FamUkatSn0Q3pM+lNixZdDp64jDbua/6+3Oj6itTm84Qzk48a3ISmm8IVT
auxgEuddrZz5WiezZItzFXMpjKNxnPv9e6mFnmeFUfK9ok3l46bn4cfcZ6spbw+14U3zsBdDyQ5u
+MzXPJX1UKWhJEWqxTnsKEW2SsYK0pjw0tP2hYCeJEhe6vrG9uWllnN/+ffvL+zpdzSp5E/Gpn9U
G4BTM90Cx3BThiUCsHIHVWaPvfVLFpefNXsIVKfl9295CB3HedY0H0utk2ll+3j4Z6xyqP44KGzC
PvbnBiaHLTOOiC0lRqNqORtr67GCzYQXXBc/Os6uiKA4lgM5QtlNrb4MjXl9r7BRVYhd0ZkmNRlp
MK7lwGiDqWRQJ3AesRPzMmLojUIXJtbGeGHltjUfy3HtuXk9tx2etw5VGl4D1LYvWzi6C56VyyCA
L0Xztppr7mMZI4yrYcIlUmyyRH/qZXGXKukwc6nEMtC88GsfmrBUooWOfwK12Q7V8aQ+LyqgSQwA
YhKGHXQZp3M4/m+hA3XCBI73/VU9uWpZs4JWEK1pZlB/X7Vd7+KV5stk0xX5Zzw8S2gjkTtegK/D
1n1Z456N3nE8V8g8tYDgAVHIpKBr/HEyqFpl8HPdSjYQqj/Dkdsnx2o/xPU+mWYw+jK/h/uz+/7L
ntr96Twx8a5O/zhk179EHlWWOJhXkA8jtpAMXM1cMqc1bf1lZm5DR7uNs2I35Sffv++piPfL+x6f
n8PRiNvMVBOEzf3aiVljoVPddLr2gjv0zffvJU9UqHEhthgS41hKVDgqldedg6EHpkwbkYYPfd92
i4CxdY9qrF5iVF77+ZeJmRvdp3E9qD5adgdmBnVDjRvtupU9M6uN8D7iDPqRZfW3oSfuYVX2iQvg
VMQM+Snah2ehxaoMYHmu+RYyI7nUdcbyemz3KhiDfgg4xxyf6gakyRg9Ehth90KeWuE1Tk6LLBq1
SYVaG+e2l4O4xHJCFdsnZHfyJspQIxUK5w0N/PWMkxcF44xcX0l32GxUSEKoO7va2mtNPO7qCjc9
jCEZpVqmZvfW4jOPCRzHHq0214x73biWB8m5A36JpwlbcA1jIpp7OgzhSPT3Ruxvp7y5KMWLQ0bc
V6wNLBWWnt+/GN6IDVa9C7PmBruHfIm7+GUfmcsO/Gyg+F/KWA5L06+3eMzWN2bp4xaF+BWH3jNb
zKmHRk4G1DQeeFqPhzrjOK+Yu8ypq+ecrjLx0oKjqFXjxczNSxq+LzUWZWcivX5q8UpmMlBD2LSK
j9cT50sP30IChBXbNzrAe8ZuXX2hVfMCEm4wuUNpUwuuCuTGckMsDRP3pg/CcOOFyWPZ0NbMddq+
Ca4deviVuvkr8/aYW7XjhJaILmHxwktoAKqDzVrGLRJgzYQG8f1zcUIpYKCxYM5DJ9xQqzx6Ljxl
iJmpjGEeucmK+SkU7ioV777UboyEb4X/Vj4LEPUpA/z1SPEx25OSwewho0LuIURUZL1uG6JwnT7i
qsf8FlKnNa4FKHHht2PpET+3YuVaAnh8DvGyVjCgiNXJGlrF9zVo/c33X+pQXzraE8n2TW1KphzK
P9OK+SWiSWtwkloX8abXw2VBUR2UmrOrM6udl3q/0qSbL7IEdHiiazsfvgJn+BR5r4c3SJ1G6yDi
GAC10vGdM3Ho1CAGQ9u0jqYswf6jMOv15pi7LcE2d/yrJoj3Slzc+xnCaNNAiFzjcVLC8a7Mfgf8
8dbv62uT1tesdTl51pX93K0SP/2sI24UlHrG3JLPAbcCu+MlmtS5xLSGaR9D+TpzTdUTEZTZCEYF
GHCjsXPc1VRD17MoGyXMZ5cYKUXo/ZqBsOGqW5yfmRHh6vZjFlx0/lZ2oAeyMBqvpQq7ofM/1KHQ
b2mg0d2OIQYJd/LnbAqm3rRh7408LkP8A3/IdNml9S10VLgnOCvKnBpHavG0mEGrLEK4qvh28rAN
UMdNJ3ggWAGoTDN7E0fSwG035SzliG2m45AjfOrCU+cLboq/BaAGpC+mQNG2E9fU/USn+PBSFcJn
1lAqS7XImTxVxINjBi8pY0gz0RjarMvJlRzFuYrkT7sjBFth8+GZ6sI1yWbSdsMg26Kw3iGWfnqu
t+092E9eaC48kd1P+0lrP2GD+T4lhXUsXqqy3GlN86HT66Nv/tIGukb3nxcWar3zyfm7rr2QeU2D
3L+EWt8uvKD7unZVcSPZDTwjjNZUC5GklwWWKdK+xw6Z4yNEQEJsC/MrrzdjPHFHB/U9zYafZ9bC
qaXAQJpQGVrhUHvcVRtoJsRVLZJNH2YxWEgxA+/7kHhVv+Y8x/UJ5H1rKJh4TvELnU2UaGcmS04k
LQgEHebMzWlHPy7wYnddFMmUoMmM29fF+bNlgxhuZcG1YZx0I4diOaIjnQWwls89xSeiP6USejqU
cckQj6vvKT32pkuCdBM1mEjmabgxMhhmNqD7hSiQV2WIka4c89HkGVglrg88tNq4eYbvs187az0N
b9ym0C/EMFkAthIIIb5cqnnRNr17DS1zgWHSLnAwDiW3WJPVkBOW5d+72P/6TeRZHUSfP7Mc41XP
r4/+9b92WcJ//nP6m//5nd//4r+ucW7Lquyr/va31p/ZzT75rI5/6bdX5t3/+XSLfb3/7V+WKXM1
w33zWQ4Pn1UT1/8tVp1+8//2h//xeXiV3ZB//vuv/Qe3ABoxsuef9V///GiSViK7cyjR/I8cdnqH
f348fYV//3W9L4d4n9IR+vv1fvmjz31V//svxTb/BTx7GhJVqTxTXGeJdJ9//0j+iwQenQwDa9P0
B2WvNCtr/99/CfkvylBsSxxJhYWejQeryprDj+x/kYJTobKQFNiqrYq//vv73/29tf194/4P4t3j
gpOcpiAm7R89EAoKx49HqjZhmfjRuMnHBpv4dmRzMCp6GTCWBiVBS00BKSJLnReFNOkYY40VR7Yz
cwq4SYP1IZmwNyZLT4FZwy+X8p8P+x9pk9xlQVpPotnj8MGHs4WN2aDO1/xzPIDBah9RNyg+pWq2
04wwFk9wG8y6u6WNznxAUj4PBvXhpF1ric20oSWqcwnccfGRD+FwtENba7Kj/ZHA1YzAtYXp95uh
LjDPIlJSk+qQyORcFNulkB/PEk/cIDT+/IG9MtawLYmR8qJGfMQYhjpF88fMBhgW1ga+F0Eyz9X4
Hd93Q8FrSlZ8ZsV3zs3OTgGO9OXX9GY6HRJ1kPs4OivtuJ7ZNIMTtINdYy1gA2BrXlo7zpcEq03s
4u0W9niyOklwafuhukCoZi6g77XW+BaofMtaie9IFtr54VqPEbRXNSyZOMBVl/dDL4isQaC2bTV1
1+t+uQ2khb2q+8ZFEmgL6ks75W3wlL6vJYYaOc6es56466kNuI9Gx9m6cIJNQJFsNm40u5xcxRt9
SWI5YNkekuXGhEUnf9AZ45q7hoYP3zghdsNuOdjQkaUXT9zvAuP5uZNG1z00Z1dNOiQhCkBQvB0q
Rw+BOrnsjWZ6YTT5o+cpd0rvgSvM+J04sbgzKciJCDNjO9A3UcmXj13HIQPJ3204N3VvFgu7TdZw
wtFNjWa0MFFxWyDMF8KcruT02yXnLSu8A1BN3W9sAoCTHueYHFByZaArAqJ9mdtiqYG1BdQLM0zE
r15qBzAVC4DargFMRPe+pJeFFx1+XLPGMX3MNZt3rzNeM4cmSDEtcHfyw0JRoIJ7E+1c0qbvgoxr
F10yTfMzVo1oIUInWgyKJxlru+XP0Z4ZJux3vegAsw0kYEE6twTHyiB8NvCxXWDHDpIM1JWRiSs7
1KNZNeZ3BfUhYHcxlKbQWqcSoxhXkm9V79rkVOjcGoYyK4pqWNddDpcI5J6ZQ0aMai+ZVbn+adlA
XmsFYAV6O+ANDC8dnlKlVb9ox80qhzfhcfAccyKd0yyzu5fKCt/N1L/JJyceGb2XJHeiEPbcTeSO
IygtLN+c07zFnwce0OCpm4EXmQ2ld9kBeggm7VEvwpfejN4PP0k0blOLSWJvGo8oUyqSSvBSI+fx
KhpBYkLPaP2WXrOlAATqqidDhUg6hMaz4kXLwnJj3MUpSRsp0zhY7NUF187OeayL0f+yc++KovMT
MtCZpZhwWpsMJK6D3VdWBqvIkTChdKrEEP06hcahTfAoOf1iRl3cuBoLMe1IgTRsLGuDtlecqnR8
wJR1mUZYzp3F4Rt4AezBLB0ejY6pSk+yUsMS0JTaMrwz3fexNb46izHdsrsSYbfrxiSeK1pBUZtb
l0VU4ipOnDlhqVSq6KFjvMftF6hqIeZ3lPld6JGpgDrpiPyuooW3pA61kFhItwGvMDg4ZRtRsWyw
3cNmyvaw8QFwa3uYa0ZlFi/MbnwL24nwp06MP7+9HQM4eFXP73ucBMYCljTuiG5Bf0sqw207xs/0
/GnRdeIHg93IjochWnlJ9lQCfyJyfEIpybEcUiCjdt1zOjCqkyumBlcN0LAKnCR0pwFKweoNJIP6
zDg9odPnfB3zh0k6YLFTowCuJLfUKWKuF1cuUzkuVHRIVipAlXndZVdM81WzoGUpcZtt30PFNG00
Bb0R7Ob1W095ZvLvZ2PSiWDU9aosWmqM2tyugW3I5rnRiGxOiBbqcG/yhvWRyfh9GFUO6c4aiyQY
7ZPMouEhwRVF4sTNG/gWZzot165VzfhRJmwReC3i3suz0wyQfsOexzm8bRnmmIfg0mdGxKN9uCNI
iFTO/pgN9sqn2fsPZU+MGOD1OQafuo/DZB5sGPylcO/x7VLmgVMdCGMf8+rojtYJzDc/5R5lFBiy
/LBM6TIx940mKgMeaJeLPnsaOZ0Zw6Swjt41UWDsO70RWQpPdL81G6GDyS+DdawGz5VT3ArYNgDc
uO3sDfrS67yHUcdDKx15NNoKSzK5DzkDZoX3elgiY0c0i1Xvq8qA8MS+yvict3K0FhJd8MDJy5nh
Pv8u4xJeoBZ96SobUF6xeTQhEnBNx1ql1eJb06Tp0sLFqzwASP10A4VFF69cRJm8xTmaYx6tc4D3
C3Qy3UJJhkWt6T89BHMz5rsncV9+J1zQUGghMr4D35MBdX5YN6CRjJcqnkAQvXtxWJjuwOaNscsX
5jzqQgH0OggqedlY/agDl4IcQ9WAih4Pq0hIwgo1sb3w4QKXztJ22SVUndtZTAu8QoZPdT65GnTc
x5tiMoNFpuo0Iwu2ZG2XWF3OFSt712MsU3svWpWt9TbVhqROUEmmEJ2V4yJJKA+qABfTAhL84Wd5
km8jr/iZ0s9h4Ak4NQwdiEnF0kkIxSONvYNWUamnF2qR/6bBszW9M6bKkP6i20Sk7znbKmUGDOox
Q28BMgCaZKwoywVuepKQjELVIchz45lfRRI9jjPPY98Ji3ABwuZWM9J8ToXrg241izgvniqurevg
ams3eNAUJv9a6x5TZs27hQ9LaUyuSX2lzgPYdocdW0MrsGik/xn61YqOWLeIEfPNzUSALzefWr79
onWS90MeoOC2jT6FbZJ7MgPATrxPb+CrNHPX5vQr+pe6YFMJI7qRQxV9RXnzlhv2XWIqczNDh4Nx
Jz0ogKBh9JX2O2oJxbwv3HelZ3ENdj6lzldthmM3Wy3boLVOmOGbNTmBTB+TixTomE/WspiumVC9
fRsAjplSDwXPnUIZ5rHCLjSqJNKMvv4EshTIZv7PY8E1DbBXsok2s7zi4v6dgmjYFLZFMmHZKRJW
LIsaw9ghtyQHzNtc4Myki5Xv85h7XfHY1uOztChEGzNgRjciSpcB03MzA6no3O4BnHEo3hiWv6gq
5u1xWqDb6ipLelIMw0fXpbgZCuWDQwn1sJhHpXHraB07+mVuyAnh1L94MQYn+RRWEeNU5D5cnTLL
39FdE0RRE831G6tiGE9gkXO4FlWjRos8wWA1Q0aBYUs38xLyK2HyEcJ+y8hGO5m985edO6NYMtne
8iwrHi9m2MOH5zAyZBkEUgrGWCshkcMGR/mUBhPVUdNjyV1Q33CnVHeujh4qVY1xO89QnrMu/rId
tlZTsn7wDIclK784b6zMXPqLki14SPVXKADI+2H0Mu9V+dimkCkP63HK43sD/9I63h0MsQU2uGwb
3mYSpVQ6UVmhJgKiEeefwdhgKUFa5BNA2yGg+BkxUmBBNtTxvZmlVfKzapoHvaAGVVAVXqCLu8xD
82Ua/m3FiLDwrZriLUKUy8DBstroGe9oumcqC3TJ2y835tFhWgwSPfwwHkHa43p9W5Po4e/hfznT
+ydtRH+K0Tq165axldw1ZfwehuldrmCbEjAg6E4Dbod9NLurPV/d2MjWDSt6jycnujRjH1LKepuE
vgLOSNWXSWNcDpgqqEavrjyNtVoJzBaQyb5rUfZ+WH6yhaZf4Vae4Tc0FvtkhITcO9eM1bCMpnwu
65O7QxoU6G9xB8bxEIxDzdkdcpBDEA8rNlctVO9dAVOziTTynqiknMZoNreyaaonWWKfkNJ2nYnU
2eVJcNen1XuYc6rRKa/1N73/JHJt4Y2kGdJjd07UCRJVRT8Pua9toWp0FfZwoVwmLTl4Ps1OEg/A
GQbxF5O4PN0k3HEVvUmONzOtJYW0VHcbNAEehNG775bESyvBlMAAYA8r0thqQ3nnjO4qawb2P4eT
dhhWVDgjNHZTijpO4X+MUD8VVgpbdMo2HNp4tvbmtgTYsmw3fmW+RwkbKXM2j7GM7lNsWkgB4ne7
MiAzlnM09JzdtbnaObsmkLs+FcTI2rqsB/P9sDuOCgdX3Wpuki7YFqTgHCiCehGad9i+vwcVWU1m
jx8kKAt7yuLjxN1R+yQZ5Lv3nX8lvfaunfIGmQCp9iApOVn49fegF/ueaUT+bOALIaXid6LsisoH
SUBxVVYW6mCSfy8w93r62QQEiTGzkKUCd17nSvR5WPu21QXrwA0kLij8RhwAjLQxZG7IYtKmekwg
CtnptL/ga+mnweuULyAd3sUOh+42IB8WVgS8lmvjdON1gHhrZvbtj6x+jwo2zMNtHv37qKFELENv
RIrv33mas2G65KrziT1Fk77rFZ8VD6d1wLzdmuYMKqTqJ72IycaEYB1+TUckGjBTQHvsRqLdYR1P
+3BhGBt14GMlDWl7lNy1nXPVafcDGjeSQ1KkQW8+STXf6bM0q4qmR2LGX7VgqKxth+VQTufczqdA
7UGW48i3DZT+oYNTxNTTVa4mwXWeR5dKzo0wsBYvrFHZKErxJgLzqVadvS/ljR1nd7HF85Vp9MZj
K/5ITbtdU5CNVreRSogp2l0wWjlBqWtBiyvT4Y/ZUDabDIs1t5uP3UI38aYeqT3qNma20kVdJqPF
IamcagBaxXE9MxmcMECrHw6dmbeyKLiS5pEQanmAhZT7amfDVSNy/KAUUguGk54sNsiZtJWe8xeb
5Eh3NEsy8OmGmGeFPqzzQLtqcgmJ30XsV2iK3PieuE1j+dW6NoygLl6EkRmt5A89K+q12/LUNJ67
6luVec4mvWKzvvIcMrFqjC/0aV5QliMPu2nBFsWwkyvDbH3JTZrWuW23F0UbQq20QOHTF3rkYcy2
pgzybW3n2Mj3ceYuMuq3MzVNYMb2o50tQgfIqkT5Cf44LLfdXRr7mbr834Sd2XLbSramnwgRmIdb
EpxJibIGW7pBWLaFeUhMCeDp+0u4TuzTVdHVF9tbpikQJIHMtf71D2PpG/sARZ6bNvX5nz8aCs+z
XiE+20iT/O4mrtOQpYEHCeSxS885gpaRsSDGV0u99HoSkUmxcmQkVZ/XB4cI+ULtGenOZNR/Lsb0
ETDZ3evzMJ5HCrGz55DWEFveEObLjLX8oInqvP6hGyYxrH5y/Oehv0+Bfx3k0Ff9fz1R6xJ+UTdT
OuAIx1kx/e/DrL/9z5P/ORjRkRXRG/yxPrb+df3pn8eC9cj/PPjPc/6fj/3bUdMSw9gRpOZfb69c
3+ToZBjA/fM66+l1HpbffU+09/oP6x9kLZ+TbK5BDbW2g4PC2TJwtsv//aEEv+sgnU5rDJShwwuy
yMLCIra0UWa0UN227RjzhYwy6nB2tirUjfw99tynofHFPjLKCifIzjzIYjqIvhrOevIx9GQL8VnK
czTgUz910UQwWeGeB+w5GcL7vXvmvJ3z+uD6B1ndSWjF+KA7sYUBMkASXVwOza6bvHNcZP55/Ynl
1DunKut86g2EM929byJ7XxP6eNbaxjwTVGueo3l8It8cGxaXDpMRyK+c/beJaDhOsYq3nwa6L6/c
uUaJv0dBSKrUswP3LW9QpxUpNUlCBK4HdYDRRcLcyq3yHOPKBmJhYL8Wmhv8HuZdNltn/CMILICu
sY3xVzZMLDYct3R3hK3exppW/hQ4xEv4epQfhAkzKEJvZOKksFchaH3y4HR49iXEfrJHk+I3+BY3
fUoB0dF1jnjW5eNTM0LTNrrqQfOLblu1wUOk42GcvsZ6fJYFVDWmiFBspV+GnbFER/wg9uQj3XJX
XtMuhUPpub+6KL83lu1uoIcMWNMvtDQFcCeJrNvBWfzNEsWPE4oNa4jviwYVU6uJTxjM58HP84ss
0piNzq/2OCP+MWf7l1+R5qYJAjRGWf4m2x1uoOh/CSil0zjtJlEQf+00hzrt7042PHSNQRVcTleY
5bQrLguvcCSmNLZ/Ykxwq3oZjh0WrpUlp1AOvwtjHr91XWftLBuzhqb0dnAKIKpzQfiFd6wjozhN
joRETXpLW1j141QS1sYF5IGZeceSPOlN36BTLNW43cXdmhlaDraDa7TZJt+m0nUpWnL7ojutj0cV
PPbYHoix6+BmSf/ZUfPlAO2mmTA8r9BPMScgBQPzuu0C9XsLlxLMt5wfxlIzjl42M4zEUktg7La1
e8gyhPMJgRGF3Y2XIOjrLUl78wlOXNg1UENBb0kjGT8MMm9BYMZQBs9mCgyNUuxiytEAt5XXprd8
OAM+DuOVODYWHP7Spclsov43Z0C/YkTBIbcaiNUkgIwoX0VKnASQhg9//WDrCaJ6VMkxaXucRrYr
U8zZ4hTaSmDWD/niXckpgnxBhQ+9GTxO32aYwY9675wCct6sEbvfoWt+0Roe48b8sNkaDzmVGPNh
fTdEeUMbA4aYtbwUcbHAqckeXsQl0X3/YQS75gKCotrqSKJFujcxKXfcJfRkbe+drkcI6hgfvlPE
5Nfbj7qM9lWn4Z/eGcQ8WPLN7ZM7MMKrG/mHwWKxIIDvXrvBrTS8lygCEml9NFlG+thpcn7ROv2T
xhVIxc0ug1Z/N5IBQp033JsO53G89raF3RBEko7+qQoEvjzZEVUdyUszIlQg1AevJ2knl2jj+lYy
xZ5OdCqfQEOfyZLdRsO6aAXi7rR6cB/sJBsQjzAnMWTKZsyosouuWoGNi4u8sppIpi/zn8aAPr3r
Yi7bCNDGeKgm+Lm9C1wVuxI/cR2aH3X5sRXe93nyikeTwF+FzlXuQjJzLf6UQYmhM5XRYs7XvAJF
KEnRiJRYMlumNlwi995aTXsUiCNnM3npm/IWZIRRzYPCHgPjUY7jbc7kcEb9QIBt3m4BvrlRi2jj
ZP7J7+LdEjUEo8ol3Q0N8UcjyZNgC6fE6UieQyhbFaSBmnI+ZZOWnvoyv8s+b1g7jWFX4/5zebJG
23nWUrqzzB33UYI5JnmkVDD4tPSz++bYDkmbxELQvdTduNMGfA1N+TbPwZ1KLgxGIjThps2byj8s
afczWm5Omb1gmHNgqXtJpdzCH9mmNQoDhntbDEe+9yN4r3COvWudA2IOSnPCTFELNg4FSV7HaPYt
8dzg8t0wCormI2TUPcNTJhz0iMpNK1FR1s2InZcbLqZ31yNanJxNzHemp6JLflnkoqRR/TDDmvWH
eaNTxYuphC5fhLlBID3hfBKrPN0efmXJBDYhanPblwG5Y86nrbAMDYQRaJ1JiRb25Fk20cPSmbem
bl561/jAvPGR2ZZLbNUpGstPaDxHEmVfNCPO9tfR15JrX1s7DY2CjDFVH8tr39Tsljg1FLsJ/Wba
tI9YGN4Skb/MGstGUNe3bAzt0fxMTMpgU7THSjfeZGw+ea7Yxz1fPRIEYC1HbGyDshyO8sPUiUue
xcwBBgymMcDmMy9bhH6L+cOYmrtRxFczlY+mC37geADtS22ea7sP04IYIb24tjG1Gum5JJ3FGTLx
xajIckqAqexsCbvC+2bRc21G7stiIY4omfAjb9803bqU4BGVbb+pr0YdCu/ho1DeKyBjZnvL/B82
BrV07PCy2vE98t1fk/BecGQI4KlMk/da8HUMU/M+cw9JaPu+gTNw8ukg7CEsOowKh4lXAp+s8E7x
4p4brTwHxhAaeWGCucgbGPzGRirmA4EPU3/Spo9pxqHeAjotfLHDRy1EtPcTPOXb/G2OSYSPdfKq
QDztCPP9AiJ+sgTftJIJBctSfygKQat6WbRqCSUfPGaSb27qPXV++bNa4nNf331AnaJroSCLDy1D
3Gsl2s+OlazPQJYwgyTnwoBdwuT+ZmloY279ZF6lRnJVm0HKNET+bXLmP2Bi3ylVQtE0v9r04mdc
hhXb1Rb84ATrH+vx8jKVkFcgvOtBd1kWEe1dIx/pbP2nGYDDk05Chy2JWsWQu8ozsS0M727PFfFt
tJKAouU1wv0OdMS5uMBrRtCeNW5maV/6zEfcVTxQV8fh7HZLiHnyB25wf5oJT/W+IxHdiN1QN3ai
1JwLgYzHrKlYDapeTZmasPenzy4Xn27Hrl/ZXIR6zojVAVRurlj07gxQbh/2UIJkdyKMORkh6MHd
23YOcbNR1dBGOfG71LjWlPF6lFAekBC6kxqaidJ3llAfeixqvaQjSlucNC97tWb6I1Gah3KyaS+S
qiE2l5aqxE/XlpZ3IUq1ISDpGwj3k6tZ1jYr2OhdQqQLk0hue5ZnIzO+zRRJCnnJQ/gPAMq0g8hG
6nmQx0wjLGHK7QOr3y/DiN6cWEsPfTO+Dzic7MGXpk07DR81A9QEBpmR3ut6edenCu5bxZ6OtTM5
pIQcaOzYtk3SUf19NLlGZFZ+HwKA0xyi6L5KJawa4DY215s5E0keyeF9JuNu0An/8mqRbBeIDyqK
9zUubD6TQrxq43xz0+S11Hs8JD2i1RYYN70cLpnpHKRrkr5hPuYRuIlHDjwjvHTHGCTdQDD7wmWn
2IQOs65N7ScvwgnusvRVto5r5Z/2Qn1Nred6oFJzSS+cl+lThkOgjOyjbTbv4/Bo9FvHNz7FwuSV
/2Z4EdTr20GaTODk3nWQrTJ9R5ct9zB4N8x4QcWItt/AHQKGtTc6KcHq13z2bvNf/5ZO5tamvG8x
BGOXY/hMLBQXiM5LuBxeHS1F5yMa4zAmP1tYdv/zq2bSsBpBFlFPCZhdTdCPebnaCY7qEEPFnDOK
trM37GYORyWv/mpaVWilrwseiBw3FnjGKx0RT454jSHB+D8yclZCzmqyKuQ1wzbNX4i9aWuAObCz
oMr3BhtSk7hhw88W3Kr1Z/Vv/Ncg2wy4cnCzwdiM51CkGmLYtSoXT/+Ux7bWNpZF2hv/bxjv0lVA
xzm0GhcjCVoBv7/+E46N6md1OwYcJ6uCG9m1R6uGr41B2iPr0NYAsRt7/UudWIUnGyNKYN5UPjWZ
CTY37nt+AxVTwF/HMgDCqbhxDo3toEI14W6rTJTmnNRVqM7V6URBomL0YcEMVi/etMNufQMMrq2c
BJT+cRJVqA6nzku9rKbeDhLL9b1zDOEcYrot9duJrz+2TLKNEsSEp7Yy2qqPR7099RH+z1sNOCtz
opoDNxMLzQSKr5TBWj3ZO9bvvci42nisYwJGInioflbPqZn36+6nTtti16AZPLXL/z4dp8CDnpLM
w+HyICIHut8a4FggFCLx9uqhmH+uO/+onoKuMVwGOhRUDbZR/FKH0knDwsyYe7Xczm37Kevqrg6p
nhPUD8XyqJ6hzqmq/yQP/3NSKj9ZnXBcOyf1UrzETY5kiNI8Z52xvpw6nCsH+IEPFnFWtCjfguWI
zzXVS7Zzq/patngeMMTyle+iCbDY4ujYW0z1sIXaVEMrwtFk0hFb6Rc0+BeLuyqTpNwumtsckljX
2O7n+zrAb/rsi+32RZu4XEtHYJRQvsQZznZ6qR8HJuamNBkHZyQq9WDResWlCDWarPloOkBH+GqC
7jhNTLOxUUr3VR5tXOmIo9NCyRbZVcQ/ibSWbDbmE93CZzlOJQN373GlQdiCC3UsH9gkAcvUUMQW
L3ZNODTKvw5JwVzTyHfVCSFfYpbJyYqr53pENrD4sHWwpxDUOMANxbmrxyf1XxkIc9compiignWQ
hkzU8ftxb3gdEyw2EUzDMUGNxnqfer9ggZOu5Mzf+6gly9EBotZTkO+Fig1NkLmzWu/VWrJ3q/L8
rStavKMUVZgdovmYnf45j6mHFgeQ3TWZNlkze4Y90sbpJ2+qnNOsNqw2Ux4CAtCYlAbWrlh/WeFu
FDU8s069UAvbsrxiYMusSk1gAOyKbWszj0nxu9Ds9Bi0dbIFY+XyBhSey/neD1gjZ0V9i7Ed3Lhq
ZKb3MCi6Kv9ltymhxjHdoyk5/+pP7dcMa63iHf7ETtd6KiaG+yfZGke9ZIBkpnq+1aOd6JvvVWNU
+NTmWRipcGDL3i8Gg5beH+qtPejPSLeYkpnFR1QPKpWwgsTLkKKOIzxyLXqddThJ7XysPLCDKgHo
NuH1bfrIOixRzyS2YBvGaADt1Xyw3LramwTv6U1hn5pWv7QBYMQsSRyUapjpmPV1hfCLU1lzmivz
qoYqttEbCf9v3KcTShc9Ass21BhaGvDeivo5jihS1wvd9wgmGSp31xqBs8OOfNiXdDKzN6aHqmPo
V5VNR4XF3HlQl3yjkXSySCfbO+Lqzo51mjW+1WH0MQWibtR8/1g5s7xBKA8ZqziPuncOau1tiaZf
qb8YuzTI9utLC0LuN26upbvJrIiYtOPqRLwY/C+lHbchkUxW/fCbVlD1lR48Rm5WaG6KDlZVt2xJ
ZdjFqPxTrgupu28FstBtIwFOh8LZjwF1y5I+RjXS+3TmN73M2eJJyJ04JC+WYmZI1ugMucCkoZeH
yXCocG4oK6DmRHoaoojobNlmEcLfLga+2/S7E9U+wUvBs4uSYl8ZpHLK6RcVZ401yIxbR1Vferyh
kHz+0A2GE4ksrvSBznaeFuI2ZXW3kvoX8+5kA/Mm2CV2cx4icR+65Gq42Zdf3IKA0kgUrY3gAtRZ
3QvRwLWtldMrXJdh27isAQb+C+ZIE2Ho/TUgpzQGJ5wS2FslDs4YlsGyWMepaqC4sqTKmvOhyMOz
P/1wpXUzqPe9AopILymP+oxqsONSArZJgkRHQUxpZLuSUddIoVek58GHws+4aB0atAVzOcqPj1wx
8hH8MUHib7pd353F+VbCIGTYw+CGG5gk+od+sN6cjAau0g46I8d8rK+jK3ZsB3s9c5n5yCHfRx4T
gXogxrje59F90gcAXCjzywIvrrKoytSLSCbRVWR8L5r6oyuc5zyBB6RYXmwdVI8My5a+Ah3iBi6V
5XHhF2QS6n/U/Gwl5iwj6zAvenEseBNgxbd4jpjT0qPZCcpmIqgcGsx1Zj/F4G/W6F9Eln+YRnm3
Gq6FKkjeNUm0aMdQ2xwyb19Ij/t5wiJh0EMnYsPvl4Csw54OVJ++JzFxpgoGckaYPGnitBtUclRD
U/5iLGBEFe+wnZqJnsTKt1lCwpkbQ6zEUeE3BDGLoSqKvhiITIsRZ1CB+6HbyqMcCvKgRBFcS83f
N455tfPxG2rGFOiQC8QdadYJLFK+AxVlRNnualF3O7+2npsuEGeGbGFaY0blGjA96swpTnjCPVo1
cZ2u+asZuk8dS7idtVADVGRbpCNfQWDTX8RbfAj+jhnh75+TyGwh1UGbh9NDWGKOLBfTSD5INWYa
WroHm8BsZK/HkuFcG3dvmGgfMqzvtq3HTNvrvwijeflLnpLdz6r50uQTPuWVPVxytGG7deRXpO5t
MQ0SvbjMO8X0xC+OIFQD3KQZIdR0LaSRuPpQEzuSW2DgMLzZzXP6pYaCrt+8daZ8zo0AsIZ+Y5y5
egGCkew17hPXzbeq1Ta6hrRlnZ3B4t80dfCjlcsPObEA1RmzTxEkLMJGE6P7yP4/Hg6r6OLfWcEG
TmdQqzHegXf+f4ueWpMbDQ5sj8wADsU8rENRJr++nxFRXznPC+TQY9kBI9paBGgWbFfuQjbwIVUa
U3dFj9J7Fr6JjV1xlUTK1VC39V1TTEYvpiyKAu+0/s2JJnW5Fx98JuKcxC6G4717my06HL05Z8VA
/zYyjgzUAE8M4kwD+m2J+dz+O53c+U86+d+3bXm4nnv/EZMEjasum0z0R9q0Y8HCMS3GLfAgj2ps
zWTE3PLmq54nP8RKydkI3yCK1FCcizrjhqCTgxVAuVLDv5sVzSeBCbBjsvRFEfJTdKoAW4JPX4wQ
Tvz94PDprbsoANuWlKLLWLCtmUn5PLYRNwIU5EhLv1TZlKjrFLsDcH+L7+Mv114RHKoKKCgS850q
6122rNhqhStdQlKgVp58XaTHPLk0f0S6PLYaxsz//UOz/l0/ozjkvFHTcn28DP8jzwlJTe6NmtUd
tdSCANdELwszShzdWMvULHdqn3tTJWIq1s9Kj2Dqcqpt4Di1tdCwXL06IOfS0V7HSnuIhblfyTEL
dqGbZWHx8Ny5po0rLnnf8cm5XEKJnjwBk77/ZbPZ1utoMsddaJEUuSGW6XHJ2yckTGyqyUnFJiaA
0uoO/O9v3/vPa8bCEcRGheHDZPwPb4B4ELkZpMQw6Xpn7tMi1CI/3noJ20Spxcy3SKpZyfS6iQls
56eXlaSnWXyVaalI4IpNHs3Ro4O5uyW8HYvfcXFZ6srx1DVQLNeCYRLEXsA0qNWmEtvlx+zzyVTY
/VVFyQsSrFTCgWD90TD1kMyIguUvdcjJEihztBVFo2NVILud9Gq0ZT5MqmyC4VFMR09H9r/MKw8p
k7Y4O11zcn0MHRDn02AnuME6qX2qFRHLj8kPNQrGQBbwEXle+SFoYX/mH3oE9yieX3OoCYvXYf+u
dlfGVQ0FOcHra6FsZkEIjxsAzD4JmFjhf/9GCCr4d1EV7p2WiWiF2CrkvBjC/N8LmIPyrilmQmay
GmfIkWL10PsEYpooycpKPriLi5Ep+T9hJYaz6wozbMfkiz25wX19Y/bx66wuvkbxrIgpuyAPu2G9
5uLxxy9pafW9JcQzqJhf/V2UOuNkYwjYjSLbaYb5U5fLby+NP+Ce7WWXvphB8eXnLByl9gzwwYba
msxQYJXlratvu9q7ZfbwsZTECs8i4vtw34XiceK3le6ID0x3yVzsSk97jfoEj5ZmkI+BN+36pb9o
otf3+WhiAlk5l8qQzsWB7prn6OpaxiQJh76O5XSOgrHlkco4RdIM01I8dmB1R1xVcwqvDjuGutNh
k8OdDRsJ3Fjo5Y6lDfFG/aE4+J5wATtZ8BQzbKWzWT0MdMf6rVb8tqBGUkWa2xZfRUCKjc/a5NhU
gSuTav13k0LOarUnfYy/qrIgXwndm9n9XgvKuGzursYEs60GfGTUnaGIW63nvCxRe1V9cdykP7ys
PQV19MpK+aFaU7pokrIVNpQU/Q8ZOD8ivQlzh1TkdoyQjgTtARjyKhYqrkCjRljqUdk/vCtiEBX/
1kaOvIfD+GWP05Moy4upJy5NIhz61KIKXwhKruK3uC2OK1O1T37W8fCpmepYCT0EilGvQhLhlCXm
WLa2G3OulCVhYqcP9U7L6URTUV1b13vJNRi8itWlKs6u6ExFBim2kMqvfpGc/NhBCvuX3zaovqMa
uen0cqCPbMUxhUPqAyJ4CVCHItDZCWOnHIcuu+J0za7Ebb8x4d7bzctgwOcX3bj1VStMJbvrIEbu
u8F6wr70R6RWIW/hxfVevKXC/LHe4EnbJKFTkUidjTAAmhgBjDDvTYbrJPo0g7mKoms76GPb734s
746lsdjQ92wc4qMcenJfw9YRuzGaZ5IJd3jof5tE/a1J6/usdBMEHG162uOgY/PXowIXBTt60QDP
w8ggUNwiX2htu3sN4GQ0gAIWyntD0R9rjV/EIytJ5XWIf4L0a9p62SbJxTBadg9mRoXlXxoXhn/W
W+ml5UO2lwaSRFX9kOWyEz5CtlwyuGYy/jrktXEZoKdhUrKVMk/vmSlPpPLIY20GAD0eRkNyIWgE
QRqQBT5idTWyn+iBc7CX5O7QW5603C3CJtIZAPryKufl08ln8znHrxfrrSuu2S/Ngoil9159LMeY
wZQ6wgAQpxS+p04AfIuPEPBWBSDbp/a+SjpzK01r3NGhkxCDsGIYioPbkwM94WUf1sGkUNKeTtVm
cNcrYg8kzerodc5uJQb1yHpm/DD4JsjESaIzrLKzlTdin2vVeVlSN2wn3UI1vNxMUPNDMmoQWarq
VPazeV6C5ZZUdr5DAnPXBqPhcM1CQg3Zq/aiQ+j60cyC/ExHxHvpdF+TyaOOBsZQ43R5hpJmnT2v
+9dPjA0NbOjPmqk/LQY+uNDXjo1umWHiWi9uUC/noH+TuM+CL0FFIQHXISNS/dgzDBr69FAn+QRf
UWgXE/9aKA/TUUSLdkm9zDu3y9f6l049sv6Eoo4haGtDs61mfOF9y4EA6N8WyOtH2/aCSzQs2cGv
rO+pCPLrFE94+yxlGBilw2hq1i+YPd4G+p9jLZeH2POyY5EVBsqRAbp5IYjF0AjMqMcU547acS7J
aN4h0TmH9SzXs7A8HDQqq/uqIzgsUV21kB9SRir+bGwj2tBtLS0H1+3xYMZzcnKLgvmOyIkKy4Kt
k/Jyek0Qsa5jYlcAnBsMD3eWygHuYAhe/PJNDNDrTCc+5V7rXhpVhEQGKmF/QkuN2OzJjvv+KB3/
4BlAKjl1J4OW6Q0d+H5J53Ayzd+WzPJdNpjtxRZ9e5kS45eAnL4vVdZw0kzkB/tlvMcnd5dPo3Hy
7IphDijhRZo24aUxY0PW4uco9t/ydCQ9PNKhs0SIjkp3iycEOngru8j5yennh6rjdkkC424S5016
5QJ/UOuy4/QcV4tx9tPzwgkMS1wBDOFFAslpPHRGcY6HuT/opUuXLMTSnR3N60AyrM24METZZrNx
r2A4nSHYZ6esjuAeo1wAIzTy/kxbmCMyOfus1Gw8mReux4ih8uLqZk1b08M2r0iThxSGON5gQKA0
Yym+QQzjOuO8MoDzDiVKXfcws7Rq23YI9S0vOa4SrrrvQYDz8SvGaF3x6q7rqlUpbQb06t9F4r7a
5fK6VhdYLtYhc7KDNBnnxX33g8TVfO8z7oPJXXz4GI7ky9SHutIzOLiAQyvB/jrardToYprSQ4Kg
anYwwmrzzzmOLys9uzILd+tRSDOuI3PJRLQmXe0BftR+PcuVMK0goiUq71MSQmo8G4nxYNjkuTNU
2S5DwPire1nrpHZm+5BxeUgy6FZFFLRbDf9jRXbG07bbOtXypLbPlUOO+AVWf8vaz7vARTP7RtwY
lNsu/5CKGqxDO6dMb18WUX4oPqxin7sWDHSETYwSp7BDEpAigoxqop8Vai7jOWTXp5R2OVIjoebg
F9BFVJc9IkQrZw7XiG1O/E8GrrgZBl6nh/qcC0hn2iBorXhkFckscaNvPlZu/5jQuXvpHvt7eOq5
PBiDfFn6dDxVJY50qZXc2kLWe73br5qtlSCMU1y5bXV60RGe/c4TKMsgUn5Z5F9vEM+hJ7Pob8W0
+FgGlGejR/ma1UqDGpjHSRMPrR68xM7CrNK8092iDXHliwNztyzSr0UU3KuMoAbtJVdW7q5bAGXN
Hxi3iE2vi505i7vw7GM1uwhNnOPaQHuKbTx03iNsiUdZdtZ+7GBx9V57KlY0TekBA+1EMtVdV44O
ZTwjiSDXfqjPXdCES2E9FwrQbJS6RsvAY3RsQ2UyULRYV8eEN0WnP3YoX/h/KsEqZ6+KcPmbtpku
cvLpQdHM6WxFVs5ABklGHP0ZE2wS1ytiSSywSMrITWY2DxTRcrOCLVNEf+KNxXcP/xeMkH8gTTvF
zFfQFecy1DOJkoiT7k7lAF3Fnqieqpi6CM/Q0BqWBYlu+dFp2r4rtO/rC8ROBKGH9cGqpn6TOd2L
Eu3YrA+stuK7qj1X/CDCx6gXThyq+rwT7XPO6BqRDLVvCWiTZbT1iVZf01YjFUN634rZehBaf0s9
WNBRC9O5I+GCWG5Itcp/AX/2TaA3CGcy/JFdnJ84NX1wXqSDp1o8fdex0N6ZHjdIL/l68E404SHw
RAP0mRBJ4rwU6tpKJQIra/UNuX/8Mah3o5sG115JUVMlRcLDg1OzmdOtLaLGIQIvuflj/FuLbzWa
c9DqV92KvhptIT0S/iQhaiKcvJqaXC53WXGuEa7STI+8fmuP9SMhECGrD1KXqdilWvxpVHyGqkpl
wyb7wvtYpPg41nPwrpfll2EiFlD3bW8kTy6+EmPf/Mmj/GQoAKQE+UXXq5/yuf09gpxa6hwn6t/G
G3ClCJaeUwxgDlV0H+VSR+elbU6lZUIXw4uZRuMoNW6dILKdUNNwnBotxI2DsA9OAlvXmrKvFRHB
lTWMiTTfegCBoc3QfX2YHNhNNBrPfu7/9KfgAQxqp+qlZBx2+uhHimvFJ6CkQ3X8UREzt1sGLFK7
5ZIr9fvftSzmi5Z19hEQ9Ed63x8MDgVodIOSeqjwzMfKfDL2c0InD0mc5bBDN0Em2mRJimrr0NQD
DY7S3HV4iGxH4e2VaEX146olcWbaa2oyXiRPtgL+zFwTcLjq6zPrJ/5BCAaVwmPtj5qEXTtOGsQz
fYGjZPCyCqdWBYahLioxa68Vac0VcuoVgFtxa1NVzR5xwUUvUd9gqACvNEbyS+FXKj6VLat8a3Gj
5gCRx2EykNkTwbgOAFZ9DlGKXAiwvwxvhEqrug4Cz7dph/viqXUd6l4q+9Egb8iH0xE8DEt/KGsT
RzO4J6e0MyBjuT5TnLQ4p3NSsbW8DrbLl+FcMjs+GbbpbK3Ow4sYP7steTcaIl3tYVzcb31TRVvM
s5jx9COot/VrVqtsTg8q+zbaaC3Ec/o19GRuw01UHe1p3yRQWvXU9Xa2FZo93+KqiNXTmZ2oCnbI
aacCky2jotEvJd3eegp2xoorI/FuJzr6dG5ubbIfu6lid2VFykqaRWGj2vcAaPWO4iCX9k5E892Y
DQgYqC6wuCVVsNG9DRFM3E+tcV4FojI+2s5Aa9SHSD216nEdcK5Nrjmi27O8K8EnzNlB39uyfrd6
bR/Xy0MnuVFX1W3kMa90xDTsrc8hmF4CrZvC3kaglk6Vfcp0bBhJ/KqRQez70rs2xMYwUAPIb2ad
GD48YOoE7EE3UfpGx9WmYx60+Wbab5hr69tSjghLFOLjxDaav86vrmDTZy9Ae4Dn0lc7y6861+B/
evg340OwLYp7lsISIjoF9IDbZtUsr8qTZBEnVrSXwBbv68htntnr/H5+XwLjmukLYeJLtoEKDzAW
5IqlUIUiyN5XxRtKUfbVZPj0ouVxgrcta++lF9MbFpVYxLkvMhpvbe0cfNW/DkAVsMbQbClfB+IR
612pVF5q3OwKxLKc/NpPajp+DVKLs01S50A+aQ3hXGxQHAR/d76sae8dMY3QSNO9UmOud1duzXtb
dBe/MqEu5a92zFupM3EKBjh0Ub8pVHknepbn9ZYr1URmHWqoQdEwfuIRWYOA6+KACWRh07v3XFxW
dk8d/Xc1cF9qWrIfXVbOoMTtQCHHvgfXVcdMdt2S/Tz+1DLyFZVTwd+RtNHKDZQoV2mihkW7Rpqj
rFBZldV3CNWCWX0G6NwyzG+b9jR4zCY674VBEzuLqpFqnZVp8JHLwb8+TVOZ4bGF5Z6u/Rnt8Ucf
SeIymVeKPCZt95i63B4NAMZ6NWht2uzW+2LFEDQGLIx8OCD4JN6H3jdVM0PazMN1crEOsHrnJ9lo
z6uWKEDavNEgNTpLhkGcH88AictbMmlQGqJkX1EPgz1yrvhEIYQvnC2jRg6fA0GJAkcLPYlQD3B/
ACRiY6DgjGm5xuqCbAZ6Z1VLDxZ+CvSgJ62t7gE2r7AOq6tRsPh21ExprMF4gO1NITQdLbXj+VA+
kXIXd1WPWbgQl1jXKL0g3hAK+1KVlkHpuX7KWWJ/l9Sd/gTgs0q8jFdvcTPOUmcu2WnsYjku6rS+
0XCZ7fhLzfrSBH7KIh6aMTusx3LUVHdpmKRmrXih8f+qNCTRuHmdfb757SosVk5zatUHtsMGKj2s
GNAE62TFm6fYgHDKTEJNXeCfuVudao8JbrPP0B4K2S97NcKEasbMy+drKds78uYfHc3tIoJXpA8M
LsAyYNSbt7xIfqz3kDAMufemFsGKV+/+D3tntty4sXXpJ8IJjAnglrMoipoplW4QKg2YZySmp+8v
Ue7+yz4OO7qv+8KKKsklkkAic++11xCW09brUJgojxoliRMjboyZF94tQlpPCfCVmtfVPjNAClRM
/h5tCWWGejK9PnsDONJn+uBlp5AMtI1p3KYUSmNiqotxWUYcc44pQSUep+hZfjmYS69Gm7MncM/o
ct4KWuqVD3SBPwPjpSL7JmfvLc6Hu9ifkFuGxjL/xoa/tuAeL/pJQuwBdytOzrwtTpMyE8jdtNhV
495GD1Da9A1qsU4xtX2n0ClVtjAjizeYxO0WVaGq52JlhWDlyF+VAnGhjThWvsvsBMi4ZqgNfQq1
pnawiBQWqIK2RRwAGyesWvVgMfY5OkT/YvNWQfyYhp2N2HmobGxBy++FMADFnplp0W0GK+w2b02j
GTDK87t4lhQooXhDC4P7df7GTveq+9NOtTOx0tbabX4XuVTHavitdr2kklvY/gXNUWithjH7VBjk
IKkhFwU358clxEsHJwfWtZciDdbR+qg6vQL6lehE58C5GgQxb8tHiHrMI/2CCKaSKFqH2AeF0xZq
bY5e8LT4WqTIrDkjYf924aHEEyCtdLlOHfMN91eG4jxXcQme7mFUPmoMzmrci/g5fg20IZWJXjVs
NQEZGE2LjdqcFqJehUb9MGWipuOl+ZPcFr9CHyudVa8hJGZZLMUKSqi7oiCTyou+1RVVrxZZDR2Z
UnS0pv4Lk85tc8P0rFo5TnoqQJBnp8h2C8yv05gam6LJP2UW36jKaU4p0ahtd1kSoyouWDuMVS66
AQyD2zq8EixfzfmllghwXYAOoQoJx7QN/Dvm62XPaJUuPUkgNKXoJ1foWK6DZtwBi295uzR6DNN/
yeKpbEbp0jp7YLkGDkuNACYtx3laU22kSCrodsN8o5wvgIkY7yiFQ950XzoDDw0bk7XZs5Hk31BH
AXcD90oaPngKHZitBLdO12/gkuGwh7UXbIz+QyTJXi33ZU9Mk5iXk8lumYcIHdV/5jJSogRbykw9
8qDyOx9eiQRC5qfExmvZ84rgyExzPdSa2CgMfLEs8GJnRx91XqwKDCWKjyZQ3tJBLJVTQy7PT2S5
CDiAeVd5Rk5VM4cnVXvZLvPQKpzP45AG6zZuYPG5z1PdVtC4nxcwYcExtHbCZL03HxdzjCabYNum
LWxP9EB9yjbq+RE9tOUeI3yjrYiVQ5TEHpPfcNc+zTZHN1Gd4EzE3snqe7IxQCJGeFzXjvMYMQFf
Fdp8GDvWQFFwsOt+b+zK9CCVzUvuljeatPEgEdO7N3wtKvWgTqGX+FxzCVbj0aQ6VUz6dMtu3nMU
zOi6/MGs14oY0NERAcNXa+JBaUYCYMiIfcgKao7rGEPU/BgZkjlasVHTd90FfezVUTdUl44tWSEr
eQkeY1SHms7I9SH9QR7+Xhrobm4fLUte+mG01yb3J8Wgf794LAWMSzSmtoO0NuMwRrTnkG8HGgzy
O77SqryaMp0SUJAs6SqqrwLqYZf9mOL83YzYIpjO9eth1tnroGyZLuQMDZFOXG/tCiLXkInrONAn
KHX2fa4YH9nQn+vGnJnXxGfbg4PVzPDgckWeqkKKd4enEnB223O0hJOwV/gbx6salHSjY2S7UC46
jGZXwglPgiJlXfvsx8H85VLYws1B9VK4JAD/mrrO+Wteo8ZwGlyAGpffN2KoyRMKsSsV24U8FAm4
dFNIe9piTYrFZ/Y6OtbCYmiN/j3pMESOectu82aZDGQdKLlrdZKrmdjivBMLBiC1wy/VMEzVbH27
ACjc6pqq5GUxV4nT+obkykd1btZw0AHu5TUOVcjIVQufMB1yDR7zNsw+SvmybKHLflYkb7GgKbAq
uJT2S+bH+yAGHxD9SJRB09y4zF53tPlvGhGVRl7dR/VX78n3qmau7iXcs8ykZIth1a1HFwGmlZ5a
7CCXMd5iFUIxXpGfvgZ/fVPdXRH6By8eVj1EHasQgDzhvp5PZh8pe4AWvAb+8s6u/GtNC/a5kf5c
TDlyjR0uV9A0GoJVo0gfYeA9+R0VWGBRgXls5wr9cjEFWDgdwxwdBy9+hXEIuDeuFpizYtSzRk+4
93s3PizGUAvTa6hXVsg5sBAH1PAvFZBovTD9gvJEZRTIYGXX6ddiLITZLeOl0iIf1nqRif2VtNmz
MjBSx6ZeJog0yubTK9sbSJSfy7gOtt9+aquXmbQWut2uwttF+TaAcirOUN/BtmyZ7Ebq4Wu68gmJ
5tUyADZcJnYANCvb9+/wArwNoPttEWWw1YZw3rvgUbVP40h5j40j/FQlN+td5WBFdZgrip+08xuR
+uZ6LrSvBRw2hZITj6RuYPXChAQiq8N9N1qY8EVD2gjNAQwiwll15nOIiuSuh/y2XhYpg9F+7fRi
nWPtrQbx5HjAnlVXn8UNr4cBZN5VJ2DCk+IqoV44LLXf0ruV2jnOg+3sMdPMRIwdP2T7tCQ4r4WY
bWHQBEU33o92uu8S8WKYbMmwTX9GilIbGc3Wb01GpNQhVuM9EM0THuO+eukMr94w3ln7ojvDNYMI
r6zEVJc2Kksk9H42yR0/FOZLtgTWARrgp4LXCVYi0zf/RWTtlNPYMkaV0vx07KLYSOczc0YUhcpO
QnU2Ch2NOQGLFj8Ga3SRJdKyZfzYVfJZRQWxoYYkvXc7Sf0mKmeoAhb9me3UR9w62UYL9109EEkO
Nc1EV6Oq6IUAR/6mmpvGP+rbpKGhyNUHjVQF0Mlb7SCavNgGo4dLiNHeL/5d6cxxHXs7ePMeHaCJ
dx/j1q2AGo7ReMSzHGi7YkI4bTKyWlfYYBumeFLoOBGYn4XWvCtHK9UzMvh4RtNyqLP6TnmKlLFz
mgE9AJGpGUeb6an/iG3pKypCdJjs5Gx37Ct3+aw/Ld6HmXr7vnYadU3f1ika4la50eEkku8DC5pu
ew2I+b6gLMbIzhG1M41o81yC8yM8jaEBxtZGXcJpTivecv/gKTJPSewfAxRIMLRaVlZcMn2Zqi8U
StV4Lk/urNz1VA+2YE9gFEeL6iWz8w9L4afqKnvVfJNX3tGtGNfN4iMfamQyUHT1/HtSbnGu/WnG
4726PWRHpruI8SZtMcMAwTrkbpB/UDCzqV3qQ+6pXT8g4eNAZ4ynfow/NAcBWQy1qqzUZV4qYgWn
L/31iDs8Q2SmHur/nnCHgy1Oybx0gB32CiiP0+tJbRTqBEdzlBL3tiKnEZJERXLtpCndJsi2pW2d
nH6YruENXfIPp2Xj1RpBwY1PDVdiVqW2p+B7vC5vBXFaC8tzljCum9p7WE6SHpYPdkc6pTzz/aSi
EmGJ/hAYFuZzfrSDEM82tih5kxbyh9prlrOfPPizBfFoC0/UnnbKik2qXDIzjL8DfDDwaI+JMMHb
MC6q1658nCznaXGQUkWvsOa3rPCvUeAp+0GLzKswfOnOehv9qDTrs7q3d6ldOpum4oaqqmI5bDQP
Neg07aBEeoEqVdVAwTy3mCWs7L6/SorhCpnULRT9SztgAY+6/qkYHqKcSTKSiKfaNC0GiQlbV/q2
1LfE6Gnkiq3i1iHwsh5+oXGGARjgOCgbzdD6xYL8wzP4T064H//f0fh3c2LHtn5jXG3+29G4bd8/
Itl+Mcf8s63x8i//sDUW/n+wC/bA2GyciIXyLv7frsbWfxz2T0iWrqXyLpWp/h+2xrb5H9zA6aiF
J0j5sS1+9IetsW38x7RU/A6UVGV4jE3y/4Wt8V9djT0YMroPCdFwcBX9L+Nb35qw6qi06qA3w7m0
cWDHWtaNKsLivJJl5iEj/+0i/Y1X8d+9oklUqgVdzYL68BdSbVbYRN2MFOjDtsWvYDV71bMp0HTQ
DQxBJP+FlvlXCpz6gLwQ2bnketq2p5x/fwsuCDFUZZqSVgcj22FRCJHenS7VnL6Ler788yf7m5eC
JWwSIM4L6rzan18Ky2CDSmquDgptSLP0W3FWY2ur8Mp/fqW/2hXzoXglx7NV/Jr/X3etE8ieI4ej
j4Avf+t7bBdtBA6XjvG/XT+DNf8na2T1WsLAkN31Hby3l2SI3y9ghY1LGfGprLRBjmfpF68m5dIT
1wgDoEXWOikk3pXRdIh4p3rHXORshTjFm/8WgvpXgu3yTkwTj3jfMoTt/eX6upDDtM4fKjR+2k4n
909IJZUeL4Y2XSDtP7S2+xVgLvLPF3v5hL/TwJfXtYQAcjbh9Trqvv92BTTDKS3XKFlCWspsobsy
3R6m8/BQd+MD02koEeEpKeYL0Um0m1r83tgNkwZs+GK7AYX0xFMi0qf/l7dlW7iiLzEj/l8eJNGU
0szQFB86uwUSypwDfv0ql35gCOR1n9RyCO74RkJTpSDwrszupzSvsVTtHz0H42jq5EGE7//8xv72
NkEFZnuiNmB7+fPlmmWCdxv88QNsgwYraxMVquw300RZONg8EQxZXbP7Qdbwv4WTG38lIS+36rfX
Vj//7VZ5pGz0Guz7A5X9LWY81B9g5KtwREnUjJdR5/zWk/EwCPEzjp+LJvi3YNi/2wQwnP8/n/4v
d2VI8wgVIO9gjugY0DxfxJi8LwbaCVvCP19qU19C7P68OImD9zzWJY5BprlQgH/7xISVOF6OeP5Q
6tUOCsa1YJoz6GrSrYPN2JjoIH3tM6aMeJWupggv8MwbHpzGOnQ+OemkEV57/Jspm679gLVjaf5x
HPxd1eqXKoxRG/VnfMgfbEs+lAm20OWLKqv8OHkXBgzeth8vc7bz0X9W4V6KPMfhg9+j/n8plIsj
pfBQ7svJepwmtLQlCELrnSA3XdeCBZpia7ZyUOysLHku5qZegZeyVhwQoB7+HA/U2A8Pti2uepNJ
qREd8GPIYecBtOp+cbOg/5rNXKme3od2vItr/IRC6xiU41WJbTyKGeifaXHXuWS66LgkrfNcWgr0
u8rr8DAF1q5N5ktX6we7/Uxl8p65+nVq4S/d+zvad9iIQ781/eRbtYiqe1bryfRZwhjpWFSN95bT
fnhqK1ZXRk/RmEdmu6sGMKTR/NBcPOt0Ra6OYqUyvcGOKFgNfC5jFAc4KU9ZJ+FdIivjei6bRyfG
a1x2aPObSluPU/5u8Jp2wwUy2fEGn5HvME0PRkztrcv3QePDebOEq9UBAnYRMwLWwdD55LwZjIZz
l9tSjrju5iU8MTYwdfkDh5o/TbdmqT05mJHD7c6/cYckwhlGgxvemDC6oMjl2FhG+nXQVx+kDazs
kY+qDWw9+FJd+rg/J/7X6FUoQbzhQubKxTNnTAZ89sXKP9aRcQsFYFgFhIdiYTvfjxYqJA5h3+sf
fITEeQ5lMO35937rb+9T5X6K2fO773AJiqBmDP5Z9+O1rWfv6iWKmUoZjiptstyp14un+q2FxuFr
2TuSsmtHXSmKn/NYYcGT6hc8HTcKlkpL/HOS/L13YYdY46WuIZcBjXlleG+VJs62jfGQ4BALhYI1
FTodg1R5n+Ylv9xq4eNg+sOAIchpEU99geUZiWDXtshID6W8mHlH6yLqdnUVa+u2TpTQGGbkVN+K
sP/yVHiWaXGzGuFP+zo9l1+5sTXuHBdrpK4QR56r0/LuXZi5q9HoH9S5m9QtKoN3JZbCauF9gEQ6
TPbJ7wBiR8Z4eDVbKySUF7WUCYPkUdbFGbIqkYVBfkgM7k3Mab/H+hTrsP5iNUm1a5uyvUqT6dmI
i+YE0ROLhyySfEF9yGA4aKpdrQcj68My4Xclt8tyhCz0nagHd1bNCnqaV8sM792uIH3AVUlEaitR
ZpiDgFuZ8ayUB7ZbphnDZQkRwqYQ+U6A5ayG3iIsAzB4P3rveuoIOy15OMlknqbHdqYmXLatXh31
kZpmjiyhKrTX45gJuFPTBQFmuYG9on8w2ehxQdFnulmmvA9rmWI6X1Y1HGW2vq4JsfxIn90mfddq
+1DH3ZsDaWniGehZLkYIu0WDfKxDARaSI8sfKIFHD9EgcL61X/4HX+6xaeYhc/sLnV0KvYe3hREZ
l5wUZEQNIYIlmW0azTrj8K2tvQlXEgAj6HrujKm9jXC5Ga/1JtY2yPpvdIR5JBNqcj/oB8fvt2Pj
gv8StbobyBQhvyCMd04zor6Q5WYazQtkOJ4uUVb8onolOjkBx/Kk/2LlGdjwVJ3hb0HcNmUdZJvg
ZnZC5wRngXkW2PsW8M0r7eGIjTlckWg4WlZ95Xbsom2ljskSwZ0Go2sndO2JZwuFjlBucHS1Ztfe
wLDBODQq8nVY2Y8ggVBex8rfZlXyjBUVGsvCzrd+xoXLDH2baDxXGSbqiPCny0K8WxbkUrwImXyr
40DPs2/UJQdN59KwxXUd5oVTp3/Wgf6YRAXSAON+CPzriZEMAHqJCb9HtsVyi6YOv5J8P+ZY2anF
T8A1jsBHS2FgWsyCKpLi3SBCDqs+QJ4W3HYikWrtsKyjsS+3GKp8SbAfEjwF4hR/uhrgzRq+Vexi
IKNVhmE0IErAPCVsnmvJFQnbeOfBquh8jRji2vgpZOtsgjmF/+SnHRghkw2RoKuB5knyS6jtscpk
6jIyvnRMDWYDotK4mnHmGEWEoD08ugNvHuY4O0zQbXoI/Li2z+WmKquNOc3IkzBvQGQ1bWrD62AL
+1dxUZDKBSeEAX205kE2GZSVN0UlmEb1lO3e9FV7HdbI7FsTZyYQ15fQAefymovUp5h+ZFa0lt5Y
7SyHF+vZzOvEAriL+y2KJQbb6t6VGc9QP6MQtS/oO2/HkeXS5Q22br75jmcz5Hw91iAg17D6mbhF
GbfddY13/uHZtBnVF5gv2TZA5lITYS//4ScOTZKPGmrScJpNIbdVGXyY0olCxqr0F9FgQQLEnlCq
WjaQUbKWX6OOwoQUjRKhDwl55UPRiUsx8ghEgXycCwgbai93xHnWnXjtYMC6Dgfr1S2w01i2IEei
00+MfBtVkB5ck2FS9VG1zgV0+isbeWwtT38moEzfzEVCgMKMZSRxnmB0RHjwZuZsg7PQqaY9YAZA
HGXFPbfsEHsZwO5OSlxVTWfThQV2XFWMgz0xpyJB/WtzLm7mSZQHNeFzTYMnnMJA8iwjtBqdkyzi
aFU8mp3XPxY1sxgTgN6cvY8pH+4N1xt+JqG3jlJxDBkOvZEXobu7ttMG4iPtU99b1YHmO94kQ/zq
tb1+nfvJcNI8ImfjLNhbZXJt1v2+xkbhJqxHDP6xXl13ZmhvSHab1koiD4MAHArJ9b4gyi02Lj5s
IQHsuDbH7DnmKMWRAkIE9KapbjgE9Wyv13O9ZUHHuP6rePrcK6HdaPpGxPW0mcxpS7TGVRNZN8gE
H4tBYP3ztvTkNsse+t22k66yvDPItRjxtLBOBXljoOzmHdSQYmOU5W0qEEA4mneo8Lxn4kv+cRbl
23jyLkY8lVcYyG3qtJvXYS7vdIP5m+OSo2O24TURjNe1LeudFHAzRDf1W1gM2M/U3ac2iDNp3mQb
m90uxk1mP1b5tQNti4ciffBx/Xfyiwf9G3oDzydKcapXvcVREkoHPCqxzQMkrZiefTvuRzdyfOhy
MHZQXMmUKG8by8Dkyi7WsdaQsZdsdI96qx/tV1tjbjaF7OSEqFBohTQmtdXx6Aue/8m3D32ewhot
o71r8YI+dkhoTB3l88MR0JsS+RnxQOvEZV1OW8cnzG6efFQOU1zB/5ObsEl1LLhKMEOBmASHL+cQ
QWYZ3Kk+RdA1sT+VnEjjTk5tv/f85pb5esrop5o2RWdvjC51t607OdSx/Y825kmb56HHm6yhjPKy
TeHFKCAJgHW9St+4btQclIeMmrbV7VCRQYQLxiAx7tUwNcIiFdJeFEwbUekoHphgIR/1t4YW/GQW
w3JSPBlbvbroun3n4AXpCJgMDd6tfp/tl5OusEqaTFTjmHIiIRlD+4oEZZKTwAnYzvx9UBQPZm2b
+xlxfOyF1kH6MIY5FfYQLvBiNKMbH3oO7IXnLKjz3dS3P7NaC3ZTCIuW0BPMszpfRRBhOY4i3ex3
+MBSFHVxuLcR2nqdePLcNN7RvYldEPc3YmqffWzS1hPZECsiurFGwNJON6kNZukdvDGkQCwo0w1p
4aLGIoAJSPFumD3Jnz7mmxh9eL5xQUqHDdBEma5RJjuxil2osnd1YP5Cl5BAhOU6jal/EgDhFc86
bDD7BbEnDFrYRkIVBak798zatetSqznfTeosodOZ4ViPwxWbYBz5CJkoW9PIIjV6UnaZL1mHJiOg
m0n6rto1cIpGXzCIc7E/MEbeqcUNGjTkY2JcL9dktrynsijv2JNeSi88L6Vul9BmYmU0rloilEx8
polV6B4MHJXMr27ic8MGfPervaqUEQZdigzTC5MhuCj0fh/rTbGKtR8OewebYLAacRXYzhbiYP4j
MgTH5YbpUMPQs4fsivlScKtlGHj4Bd+qBrg0eS13JqVdU1BoqNQEgxHDAda81zSnyNvaNKa7KiY+
xmb439uS3091wUCUbYNkhwDleeAi1SMgCDYHtzFRzZZUWItUVyHymJDI2H0O2uQnfkPYbDQa0sX0
3bS5/sPc0nHSp2Gjlxxr7linQkUyOhKSC7m4ZXbn9uMZxfhj7okzVlzflUovTbpt79XnMlCPmDNf
HM7pdRXXUC6rFkuC+hHf33w7YGBBNnt90Oos2xkeFnmkR1xbPYx11853IRFC2yCGr2BDx6e/dAmV
QYC2oKGhR2tqqSuLazNmd0tJ1RX3kGyx+qL5ggOFn2NLAtvMgaraUtH5b2aHEXzMPYXas6zQULbp
qvHn6yTPNl4V4DwHe3p529LDPb00QlJn6BYQeB5MS7/FAKXckI8KgVDpLUzhPsaZrzIEoMDm/YOV
+8Mqj4xDaA0P1jBdxw3FsXS58FT2NGgYbjKIJDwXsVb/kNbUPXkWHsO8vBElEQgOVrmIfC7LPZBq
josZNakT6j2ofbUoVW+h+mM9ml5saCsylyX+YTHUvsA3Vq4Fg2bpkq0M3ournXWHUkvogNUzzyGZ
Biwu9SbMttz4qrUtRH6jiimuEzxp1axWyXwtnWc3QX+kldOxMM2TqHkmWme6h/98ct3pOku7WxMY
YjLmIyM7rOEK/g/1qxX+4YQ9Tl7PNtkFlZywc2eNFFZ05wPpWaY4lNJ7q1RoXGWMJwOHKMad8bul
WvQhpCQLXhb4bXnzhjpzKpv1auYAFQmHFLZm350oNkPJv9TSHJzXl1cgz6rfRTbcsuDTWJwD5DQr
Y0RmZ9yPRiyAYMYbND5yrTm3Wg/xmCgqtWFIhmgZwYg6u407wnmPrYZFyuXRahodL2tPFBoUwfR6
0qOyqh8XNLkO2eka503zBOCZSXuZ2tO1Opch3xLmUnw1Pc+0aur7kpJdGkwrcE042RBROox9112A
B14deltKDH/b0QmzghVtw4qZTu8NHW8X9dTOCh1j4PiJuZqzXta8Z9XoBZcHbeeNR0IU3tKRBkRt
tDhPxf1nU/eY6siduqvRLA+idN7HLHpPjA/EG6Q8iBQeeME2o91OMEfJCJo2c8zHVhBE3/L0hOP4
4LhPqYw+cHeeC1CVRpghp/oVabMaajOuSR/cj/P4qj6m0BSmzKZYdeLseICZLl75C3ApW5NuEivO
Ink2eTpqAVAxII/b4sUZbZbZgNUx+A06+DFBYEHBMeZLraFOrbKHmqSGeSBZLOLxx2af5p7MdMTJ
2nqhSxpQyZALHxMd0KsvXieRzFCC6DsU4OOEsKpsUA0x8K6jVrti1LM3KBJdtbSXL3j/AE6tYkXJ
qvUYIvYUke4tzqMaUbc1AyYGFlsxjHeuyKbtAixET5mDTQLRfQR/Dyy8MKYB7/ycJDMWuAHF0yRi
QFUCUhoGlRk4ewrqkePksyAelo8DaiPPfWbuerAT4ajemlVpYvAGmXIPZ4hufYHPiK3wrRTPv+Bm
gOYytezqPhcnMfmYfMSxGX4CHm7rhhQYGcBWMCj8ciN/7XrjZnkeOtJLGtHQ2eO1v4UxvcG3/dOZ
ieVJ64lXTrtdOBKq6L0QY33wupklvjx+8ACsALuCpdUO4MFgx3U0wBj7kp5tGhG/YmAUqPae876v
w28RsnE72byVA20RbK2rZpAP2YDhXWVi5Av4v5oMO0ROMhLIohpJUNil0woVVJaN7AxFheiqy72N
p85HBi6rBSPNNU7dGNCtcPCApVtNInYDEVK9Faj6+wqH4C7ihjgZS7KeTTZSkLucKXoUVwfaUw2l
7VCCDEb7GhIi9Av81OopfmxFjcPQ1WChd2nSTMMXF+6oVd5H+JdhAYnUOmjPZsLvrtle++S5C1Fn
9S1bTOaQx9H0xnnpPYtZICnzok3Wcok6N39uuuk0JDCipkBq66zLyZhz3HfXyKkYzqFln+0x/15Q
Gk3jQzckpdQV7r8CO3G8PPS1E3G0oTz4ddhRKpJiWLNsHVpj38EgLEkoT1GkuRFsA19Bcnlgs2gS
78tLaXkb6F44UmJBqgCxqoLa2Vhcu9SHo0Wo14Du6a5McnentpLFPa3ymSFFRvFij+JbjphweiRD
laAIaC2hKt/lE0dIMoMozeVrO3e3lUbrHZQpTVTmsKFyvGGzjJcUqv6lZ8bsHshZnW2poIzuXPFV
4xQMY4fiSEFTpsODSdINarvyFpRhxbCaIM5WbprQ3+E7lvC/wFqyZf6u3Fq8aYc7uLxZnuVWM+lR
q/l2qeaWD0rpNW0qx2ZvpskDmc19ddOtjl9qa/s+NOP7EKZy61U/fQaM+6y+MSb9B7Ei4A0MAYIQ
J40Y1Y4VWQGQA85C0JzWwqa6Huqrsggxg2DVj+lDnWJKrJEgsmGF7Nti+oHOjeLOjc+zfz+40Nyr
KOiurYw+tBMmmRo3LWcpW2kDIazIjwkf7WiPV7pX0RQ002dguS8aAWs72vO9E2JyZvuThESZv1Y1
oukKJjs+pYq9NClCdF5Abao/CFcUO6JCcWm8QkPzYw49F79Wet2ga2EThtVVkbqYzYqk32BghiQ8
Nm9GvZePk54/52kPv9AhbUvRJzV/NzvjAyFa2tYFvlvHOgFxBBnC3Sq15oI95Dw6xzLA7qecLRTU
Vpbgp2dfYym3kaMpd3pfn/s0G1Za1le71MRPSSBuhkMqVRRx1u4yg7IhkeNtizHRyYQRGvWwgEkM
AFQKgv4QJsNTIy1xlceoiyi3aY/eobmQH+s9O+i7nByWV1tpb13pK4w0TA5zRVJnpacv8OwQbUN6
OhmYqUAaK+4I6AwNbM71B1HLbrdo0PNWdMdUfcGZroZthi7EVKEc6ktg8EX+wErCOLIWxB9fnNI9
dslE+a/7GkAHWoddP1X3WU0KyPKF0HBB8AxCpjAsr9qw4tdnxS3eZOF26jXCSlFyRgZ++E0EXiyU
qYNRhx0IIbtdAMlwI0pEzW2WfbS6Zh5lrv8oKgYK0NuNbY6jyaocjPy4fInT4IffTP7WtGrnOHrR
71+W7yVIn7dRnf6MSSiZsnK64mraRxI27ePyp7/81YqktQ8dAoFL3HVsW45b4WNsqRWJfvyfL9UQ
ZgCKVbLt6wAIpx7jFvYQcvaAEGWtlwfstjDljuqhzlcuu4AVn9LQekTPh2G5L3ejNY5bPYpPi5vF
8kUqS4qmVc8VgP/2f36QBLxQloJoGJplHJcvwP3mrz9JZacDO4mfuIPCJnXT5mmN6ztf0xnuVfpD
mxr6Q4ltzy4tgAajQFxF0MVPqRk/W6KpT3aH8+igxflBI5XqyF16KLtwnZM8+KiL5sSPx7MwiFmw
0iy58jMsRry4iNfkxGL0XzTWvWNo5n0c6dVWJJgC+T7Ux85w2p1NRaDkET6Ke/RcLCj1V4D2GpFk
uF7+Ng6OsQXh1wjJIBNASt5OOEzVw2zl1QN+zy7QODjF8j0Sayk/pLiztduRjLp71EqAYpDI4D3a
epndxpuR1lD5UUU96P5spzYHEa4hrdQE8Lf6o1NEn8YYwnRUJiCF8gRZ/tSru/Db93TR7vrQfkV6
HSGpDORmMN0fmk4Wzuin9TVOE+F1ju0JJLJjr74sfxr76BHgbF61FSe42+rjMRTZd8KgfZsyNjwu
31q+6Kn/x1+rBsNJgq4zZBM5wU/MGUwwyaMT4UZg3Kc9q9wsO4QhmX2e7v0u6Jk28cWbpg+OI3sl
3Dl4xHOzHJpHB2pg0JTTgbyArameYlc9nd3k63tUAac6b0OWHyIAreh2IO5ofg2+Y4Ym9b+jb7vx
7MomVX6Q2EA3WCvEbDWbqFb1abOdOgMbMfWIo3/Aa7arSI2LdQynYuwCE3nsU0HYCEEN3TFTG00Z
lPs4lf7ewszXwAkxiLCGRaqj01Pus9E8R16yZZRoHoJuV7mpt4ObjcWkgeOR6H38MfhVQnfQbeTe
rUy6CP9DY17H80hs6qxBVxTFR41T8HHa21LnLdiNPBKvKdnXMMGhJOSPumcTaOOFyRYoYlwXQYyQ
dNbt4/Kn5QuJ1n/8NXYqc5f7HienvCJ2BH1bUffHSNi8yBD98afle074TGrDfAV6TDhoMAKPR/GM
LhgJ8spEXLiF7G7j9dy+ITS5dmKXI3rq76oofs2iuoUM3GyiqpkORtg9m6nLnR9X0TTpiGetDOBh
CE9B7B1N/M3WhNxWp8p3AOlEeGXT8pDcgWqw0n8Gnr1P3Os20Q9ROb75dXWZne4lHakYDQLOB+pS
Ol8zOU4mJXw4Wc9OgmRexk3CThLd6gUYBsYF4B72m2424AR9+1lTlHdNJvcQh6vtt4XBcGxgkzYM
nnMVTabYGi40MjQ0nnCrTZmi8fPd9jVx8p+t8H7SmOBKiDzOkeFPMkjfJ7uB9t8+FKHDtj47zEPG
XahFV+oD6OawJ8XX45EYI7yAlc4pmShu0bhTGJlobrGaBGRZV324i9mQccVib8Pz3rDccxax2zXi
Lc6sH83ML2kIu/ZGjrlBYmkZATUaTv4SEmPGTMN7Mv3wJ1qfnwgEwL3u41RA/wyp4ByH9nvGSRu1
5Gm2jnNtMowzmfeKvNk5szKamDrzRATcK7vQTapH+D4ZjKfg2+5NKe/MukK0P8rpMGfdKm80e0tg
HsL6mANuRl7ALK5fNfc4WA5bqtnmNAsQcEZR36gHxl8oj61JMizxO+ZjRKoRyJKn3m1wOWWmbI/Q
5JnXBX5nkm15yIPm3tB7ZLW0Twuil/jht4KCMN2hodJBWLycKHAzINNBWbc4w6XxyfR0dMUmB4bo
AhpIa+3Q6JgafYud4LnXus0dqqWtJdL32NcfLYpFsEN6ZlLn1jGRrF4PLgAln6oRKoEEFsri7N2s
PW11sGv/+M98G1tRzP7EtvF1ugJoTT5TQcv4X+ydyXLbSLetX+XEmeO/CSTawZmQADuRkizJajxB
yB2ARN83T38/0HXDLldFVdz5iahSSCRF0SCYyL33Wt8yf9MXtcsSmX1L+2plExYztUqlizjQgbFP
zEicKv/MTo8ElDrjcpbTn1hbTR4DtR6luxcruGPsumlQwLPN18rgeigj2ozm6vgbj9Ga3sqWZ20L
t7eTspkyWxSXfUi9jQh8HObvtuQk6BV7QuEcktJCEU63p1S2vmvrN+gC7xP5blttXFsH2Q4g+cyW
X/l5r53Rxgf/fFD0VdD1l4OChlR3TGvVP/6uy4tANbm0RA5Nrj/3yImalJJ1fUkJyaW6c7OMh8gj
GXvCFv3Pf9v4m7+tC9vgj+oIoAie+rPgqzUHK6fVnx2qdeKdh9Rf/CE9frZoM2iGdVsa84ONWmSe
9GfXMY4eUPa1CmMs+hB65NQ0SMHZRzBS7mDceMfJpOXzz6/S/osoDDaocCzPdYUnJUPDP7/KooFh
TzIsp43Lq4w7CkS3bccNyzDFJE4bBC46MQg2BjsM7++rZKwe0++rmCNJeBdzaLIoMtxdSUWM1uBd
rrWcm6H+dMriHYPjO2Cn75wTO9NgUxapGCBgwub2/ipBjMRat6/twK42b+tXNYMMniKKwqtOgzIB
V3Rp+04GE3ugkDfSrNorLrjRMt1AyeePyZg0lIFR3NRkl0mZUKKwmufW8ECA0TcoNndvnp09rAUb
fZ53uxkfsqZdnRgvxtpkTOz6aBXsb0EGLoweGzk/ZlN8+Odjrcu/iGM52JZu4HZwoEP+RbBaTUmp
ubQ+8OinGJ+EGaBRpfpd9SbNupKZ7aqKyqsjPZphAw4NQwG+1Ft9MHfEgJZcDugouw6BU1pWtbDV
kvHQDto+W6/c80g/Z8kzBy9iRP+k8YYHM2QAXOnleWm9fDeI5Xu+aAOLGwRtu56hGazvSUzHQkbx
No/fo1ZDCKfTr8aZ874OFIuEJpkaWfvJCyFBmRRxmbPrMmiISmUcKofuG22GEp/U1uYSGqjufowZ
TKXkhGHazl6dhYqYmfZ7boB2wAS1rWZWniZ04J047ArX++OML9d5a699y9RY7eg5aHqHIbfovmDw
WacMeW6wU8AAA04hFsV7bzCOzKXYk6/AyAsYZhEN5LpJZx2NJBDvCvGRjR79Kjo+Jq251GjOGk0u
NAz8qy2ve7j22iutvDWd9BhX2rfSWPlFAIz8MrTe9IHtXmguDEZSCiyBrqyN2m3DuJfM53Gv5Qbh
zaqudoxLFFim6li9G1LNpxHZ1DbNrGeLO5kQnKJy/GyOMRkYxS40+wu5tMdqFQkQj8Qp4NkHuJuf
ojUYc32p9TEq42/aOD1APxzuZjsDQrQi7YZ+epahhVgDz006ds0JQ9DHfzld/+aKogNA0gVOAMsj
7PfPS0PUozExtTY9yPWfvF4NHG5jD+d91bqbwlEUrbi9UOQk8PLW4d06MCtXJZ0Z06Sru+xf9Lt/
VXx7EtCOYfE5AmZsGL+9JCLVRrtK9OSQkXhU5eqe7fNxbX1nI/7VZj6Gq+KsHIfnVXqFr/o9FPWL
dK1/OTZ/s7hLD721gUXCRBL5u/S8T3rw+UWZHLo1umjq+VTh7VUkJqJs6bYoxb80lGrDYn2xG+Yv
EZLzdu1v2Kt+DD3FtiWvFIKV+yT65Mkw4zmgExZCGJ/+RYnr/UUm75mCNQeFvKfr0vxdh8sG22QM
PsaHKVWhD4kH9mjii6FVeH+MdZhNWb9kYHgs3jYIhjexEY4nR5hNYPCLNKjPc5qMQZ+4eYB+wtka
azcqAQ3rSjPx6bNKoMYI88ree8agi+BBjDnFY0EwTTV47XFMp4/5rEqoEqhijRzEX5iavqdZ3rNH
LWSIB6N51NKsCa498UhLuPo0y8FIpU+nzwuGkcZa9lJZXXrI6oIYnT6Jd3wsth3Kyo92bhBZ7N3a
8bxcvGHZJDNzC03Cmjcr+6QaPjYS0ByuMh10p6e9NFWbAeUZaK564nXOEOtq8rD2HK9S0YKemutp
TzEDXILWN7ER3w82C/JSFI/gvlk1ZT4TnaMdPWHdA8P9bpWi39vyEKqsOZA1QEO7nBTJzk28tZf6
XHtV9ZDNMBTtlNUqn7vp0CTJt25Myh+7j/+1Rj3N1bf/+e/3r+QV+knbNcmX7k8GJx3T7i/r3F+t
UUnbrv/R6v6b3/vDGOW6/9GFqeNkMfloA5nHSPCHM8rT/2MzsZO6wcX9D0uUtP4jhIBGj12ZVA7D
w1j0hyVKiv/ojudAEWCQy5TYcv9/LFEGzqvfdrSeZZEuxiuzpeRzbf0m4oeECP6katNjNrD6eGP3
CUTXrZd3HiwS2L/oNPhUDcue+bZ7UElxjCZirKwuFodm9eyZFdYDZ75P6YaTkrrceWFXHkmie8+m
kkGhjnwtDxm8wF4+pSSf08AcGfsYcJDn6i5z0I44a/BESyOQ6/92htIwO+RaxdpwC2xWAIJPDRq4
y7SWAY1DVGQMg6GT3xsDp/BkIXUac8I17vtoXgJRtZ9QuqNk7QGvzQrOAcVH3H8BB8/Q1DUf7RWa
fHWqs0cBPoykfxQhsmy84FNfIewRDVWzm2Dr1UvvjjxhcDJaUewU02pPC7NbjMjp/YTQbkvSRbtP
JpRHSybmk55HX7QG8AYiPglIU7Kk1+FbLFVy65VDfAv/KKF9JxKmxeF8Vs4yQqzGlpkn+dHMWf9A
jlaYtpWmBUAaWd3XNIJ0WocXicOLq9uYVKT44MJeZFnKuouR5pfZA1lgpcNlJvjvUKbVPg+T8T6L
l0d6BphCVJo+uuIz8s/jEBfDtwY0Hdukt5F2zham/sTINOyJk6p1H3xGnSTLbixbZ0Npk/upjViF
5gExCPOTXhVgm9qGJ6Kcg32HSz0cQl9Zw407MuNcrgAyGc/7ckrL41Kj2F20jOSYmm0dT0zasgyS
snlHfLe9Pnpeg53LxbuZkoc8zG7cECT91ZcueEKV19aWkgNmDhwEf/ZUiWWW+Pe5SWGcGw3pL/wj
Ba1aaDHxjeNGbNW65MsQW+qmW7+g+/3jCymd6S8/Xu+9Pu76kL/78XpHaCqxxwx8vv6kscnZEqRF
hK7qUVL89jeuz1dd77l+u+Smt6sj++G3l2Eql6TPpX+pUduffr6Kny+Flg4kha6W/s/bfj7u55+9
3nb90UylHrgCVeX1N37ecf0xUtFQ/rjnl9f345Eashs7I/YlSqmjfz7wl29/vgi0EgFpD+SVG3mJ
LKgU6Iv40upG52cLamV7nMV5jJgDmUPu+cMMjJedISk00fRU5Gc7HdJfvmizmZ4dI+M2tFtb6AQN
kkdum0byRGW4d+rx7fo711t7l2BEqvQloIt8ssb2pRFZGeAkjhpfYiE4EPgYa/UFfDqySQ9xtC5y
iGndqJ2v38k4d2EskRfX0f+8yZzpNHrjcmyUMQZdDeEoJVRQ6Ac7X+SZmlciK+WLB8LzbEIkNWSF
jz57gVQo99f7jQ6NitMOaKi0+abQLA41oofdUI3mOYpsBKvrd11GX6PF0eLBpADthfKCE2sxlIVZ
SCPgSHAMf97mxACdetGcpvURcxN+aYht8rNUHpJxtG+qvLBvYpoDwIRS8gfX477Q20MpV7nIvtD/
EIQVKtQBVWstsJFdQRYmj7p+EXam//hOurHaV2P6yk61ZPHM3gEj5nvkSThZvBl8uNMfDNezblqD
/2dRH/KYUlsHPxiaxRciHKnmAELsSMqtLrmTPhfIOfb4t3M6Nh6jojInwa5H6CCXcjo7tjOdZxUD
/shLgjvm6VyuX+CCQdbSGw8hJI8wmvtxWORNzkpPGRTfxvfJCOFbCzsdjSZRftTCdEqL+KzWL/Cq
5KkFrykm5h+Z1Hy3ReJdODzhkKCesBGTXoBUYW/N4CHvxUj0bNNaiETh/pw1BqpnosyWc6tyUr+r
8BQv3HS9fRmjGuGhq3bXH9V60l+/+1ybJ+m55XnOjqPmxvROa9apmreg8Eb4Dmll3BUm7cOqg44t
kHXpyYAKj/30OURTfI4WTR0GkDaE2tFhhwOdm2fCvPQjYuiDWaKt9i1m4EFRUaFILbL2lbSerydW
I4E02jFEKUK9s0ttlvllabGVtebc7K4/Un61u5lCFWHanF864ux8kkF6ah3SZSHhbBIVQa/I75s+
6wKYrlgqoKXSiWy7rVRVduzTud1OWuuxO4/0O8fK96WU2UuiFTR9QkWuMTI2I3OL09qaQztgpUSP
UJ2czPXGOVTjNmrGAUVOBYqiA++yUetjxrYrmV3z3Y8bf/58/UUlyviPR/728OuPBm/PzpP93fVP
MwxyAI9CHbne+fMXfnnqH98SSPGxDY14V/58Jde/d/3zS56v7e8xBPSOrHv7y4v45fENkPCtERUR
sAod1hw0LhJ91y+uxof254+pof5y2/XefjBjiBVxlrl7gzSRbRMKGxgiBuO+DrQ5mwJsQ3zg7M91
EX3uwqj2RV5/thfnkz41A7R6BQN3SLK9Wl4tYEQTx/UIjY8PkEkbmhxAw5+UucedPxyaMHV8bBj8
hlGCWDWJwF4SHFJZNh/zSn/RvOZoGzHwhcU3F5jmRoyk0XKqh8EuDnExP3T6OG1APfBvZqyhVYHe
U4ClFkL8qtQRGeOLAZwyBnaETsV0S2Ty+qKgQFhnMo27A8qm1glLX9dPngJxs4xufczIoBPmYGMn
4elLm2w5ev0BI9nXsaDc02Kiz3InyJtcXByDiUTdtU9I49IifIHyuwaD2B1qNTn7o1nDGFzcW9TC
u5TO3jbOtU95lQ+MYyzI65N7qOPU8FtLJ1eBnDrfHZL+3OdcalkIcZ7YjDJKYCBKHLUGYkYxtB5i
jaHdeoxEV1TQMe2Q34rRSoKwXvMpJIazJM58o7ZDemCgOEtXHmNrmJknCOKXUaowkampdVt0wrU3
1RQm4wvTtmlLujbyYul80HgfmgQyPiRmWl5pBCPFQnMKqJODMKK0HLCyzdYetAccDvk1scp4lwvA
ipNaS9TLDORrTxjvqx2ReW6HawI7LeN0BlAWZnlDxGNKvaoRQ8Wc4qkynInYMlxy3YLHYhmim1g0
sH45PdmL2fcz7bYz2OZPxbPTZ+S80zUdtRKxr+hfWxvYoTc5nzGQUORPJLFQagEcmzbSI6DQHcGt
GSNIqGhCACjgf7rARgyhYt+7YPG4r5wKfje5Y0d9Zig0podhTKGjKcuEnvuyLOG3uPcOTtnWCMzl
Fpm/ffQWSedmkpemiDAK3ejLkF06TseOEQrDM4+iIZvWHNoScVV1MkuANnG7I9uHQXf53TEbgh7D
npZ4zMOL95IRpd+KksQcFDBzTtahss+i6uNLgeMDRQRXNxTgOBfpJyeQ5mTj3Ujg8SZx7ptal58A
9s0fbAksKk6bS4KdR7g26T4eRCar4wTFMEAo1/CY9ydyL/UNLny2z4SXbqwQ2Jltrmuy9xGdTB/U
kM+3SiEjDWW2T5AtSckDhYUKKVY5vGQWHT+NpnM6OsjYbG8fQzFTnrvTjeijXjvPJgh9X4TRYWiE
PJAHjZbNTk4O2kercAgiLGrfE6fG6LKg1FFLzbxGi9Tjwoo2uot7L49Uf0BJeiD9vJchu+yMCY4U
hwHkyzOe1Y+2xLdMRBd4ZYI4CSKT+6y/JVSaDn7HsmIliDlBM0a+bSOJm2fLAYLpfZxa+azSFutX
lXkBlpB0T/vRVhzbhbwMdmFEXDIqC3NqwDaKzBuV3tlrFmUdA1NLRLFsKxzOUEJp/iaKj2X0GsIF
PmKNfh3rsg7cEehU4rjnfqre3K64s4TL/D3rYl8fO+NgT8DrprjJoFMz1F+U4eczrxvNOSO6OkdK
643bHDvwzopSZi30gY2YyaJRoQg1PI5PP8/BLJW297IGZ4TAqIP5Aihw2F7WLQ6zzq1tZRl+MIaU
ZdfapwS3Gnl7mFnFvPh9peFY9JOQZT/VCMntSs3vxughtD33puyHoMpA7sXA1LfDbGEwAsoKicG9
19jJF5MD4g1Q+doN1FzvYLGGaMpI2Eh55DoItvIQjE/ofT2y4b4bAMwPiZM34O+iAgNqzb+9V3f6
0GUU4RxaQ98XbYY9xFnTqHk3mGEiJ0mqr7gqVffZXVlgqPnI0kqmT1SspKIPutoWC2uVG5f6urUL
0U2RzEGYFWewBNtMf9dQeYstGfm11gp50Xvgl549HHGIASRMMTkvzlsxNHDrAAGQTM6K1w5Reepq
9aoXTRdkIdRd9k9LBPOsiOC3a2YHfSzHK+chBYMgh3BKM79G/cldwvCx5aBvovvcLsKbcI6wj0fm
95gWxsboEsRECLoBgZ9YqcZ4473Jpjk2WUyZznje0Brm+HpAgUyIQFa/wXsGZ9R136sEV0vOgcbj
jaqVzD8+j8Z4ibWY8NAseWqcjsoiJzFrGNUmEfkXklkgVQNe1JsCjbCVq8NIS7B03cBR1oeInAZJ
b9LMxmY/D71feuiJe8ajEJEATeqFuOUsOEs3vxOJ+1CM6SUSD9HYX4Q/0cDcaFgIo4ZGOpmrpTDf
IiN7Hi3eBltXG2/CH5dFz9Yy2PuCyeh+KB4qKs/aCoF6WBX6OBRxEcIQpeuoTZxQBXNhfzLzHkv9
4OGppiHrxV8MVTLiNUe8qHVyEzo1jlowT/5QbuuUqODevm8ZhfUaos5Guc7GnPVqd1+5ZDm7tf0I
9fRDWvDx02JEBmnRfs2K6DAmmbnvJrrbSyweTO2bmw+Hvo08IqTQUSxUQ0Qr72WtHypreG0UGwt3
vh+NiJ1/Hr0XPacXWOkBE0XEFnnZrmIeozJ3HPZhMxsNjdYq+TbW5hsG4hRLCMu4qsI0WBQPD8Mb
JGxI2iODN1FzDh5BhhsujAWYNpbdyirf0RET2mOjcShV/OYk1jtxldhJJhpbhiye4oKmTfSxyqEF
LhX5Sebc471zXxe70g9lrB1CY7krS97XGNFgRNmwTazpU0fwyCZ3Z3VoO9oI00NSk4UeFV/sYvEb
gorqimfVDrMoPnU1YZNWp7EmDuUJttjt4Krk2MYD8RUpE4LanJdblKDwAVemIz2aQqQP81h80qxK
HZKu8udhbvbd3DBhj6KPrgJ8et1yGamL5qHhAq0rqtNsrX0Xy6vpbkNlq3GA6e6uGK2L9AaBwlUr
d55Fmrtt12tq7A4CKeuHaCAwpiA+2+WlXFG7g00JNIkWnVjl3c3uDNfXkjeDw9hSptg9R3JeaxQU
+2kIPb9twnsvm+6gzluya3ZTDsd47FJz5yJFC5D7v/T9at1szMeiF88zMwaGdZTwqr9gd5Y3kTxZ
UozHT2m6oEm3Gw5zg2nCdG+MaSxuplULPJv1K4P+bJ9bzjetK79FBstmaCMRRzSkI/MvVRDnRrnL
wtvSM8e7OafVoXnh1i5Nqs/YTY6mezQxmB/AUbKNcBUGNXvszs0Hws6FnyRK9zO3XO77xbzt6hFl
ae3Oflkt9k1dxR8ZhJWfKjuIyGE5aiNceDNCrJd7E1zftWR3rH25BkvncF62XCdD9tfhwXDM6G6U
0k8rwNB5Yz8mvfndyJHJT0mEsK2bJ7zSCdkvSrRn9nVlqn+O2TT14ZQGldOg8qodgkooSneAe6bl
0sOJrvn0nxKzpe/AP31WE1pXByapx+7ayIEHLy37aQlGHYq4a6HVxdcfFDlR7ISFXoQWfSxKZrjW
4pLm52Wx79j5m2bNjx3ydq60tVjNmm80w+0j5jrV7czU+NLTmfEtY0mOnTSeif9CiDN7vt5IlwDt
uwxpCkL/gqtuf+OpnosiYSddVGEyGeatw5RuY1olwp+qPhuudcA4TYDQgsV6siNyPOZ+Y6WK87C+
H4z4QXhm7rvK4HI1dU8CnqxeDCcG5f22nZYgN0jmyld0quMRrBzlHsULIY6hBrSOVulLG7aB3o3r
W0GFg8D71mnpBI6VurNzAXKS2II0su4tE29j3l30mJfDpurCccLBE94ZscloqXNf5gkD/VS2z5U3
PqSV+VzLnh1v5w1+oaUPmd4TvVbNVpAFeoJUJv7E0I1wQicb/FTVxIJ6Ia2N/TyND4kKsQhr8UW4
gHGWXtk+pohcnUjsnVNjJ2RboFkyxp3UqWPsxjrW+qBu+764zdpVMMtqUVUz1RxRPoeWLn+8Gwfj
1YtqRVZ2HgeVJBy3EBPOQ3ScZon819OMr5WtOYS0gk0Jaf5XDbvkxSKxoDo2E08HYO1GA7SMcAqk
QMR4bqB3/WLHXXWapLtA2QW0XBRfZfbY10j+ZQQts3PTh8TARj43jhvkXBz8Kvq2JmCe63VmXPRY
f6sJUVBuBW7lUnxhdghGvSh4F4t8VxbJYcq5KNqKiB5tbWF1B8CmeUDVY29T9sRmbqJOsr0u6Kfy
ELY0F2yWjhBPz3aIYcua4V3kmJdUucOOM9k6htP4BPfyvnFbdxvOGkkYDPQcL2p9WyApSdtjib7B
Y3RrTt1xVDlopBU5BENmMMOcS6txXgejZJ6ZuPHaRqeCNiy2+bRII3dx9pSVR7OLvodiyNDyO0Dq
koRIox4pp8N2w1zgy2CdZ5zPGjxwLQxIo4Bx6eGO7cvuSbX4mNqYoidXhn6TD82RWQNjCqFRFzKR
JANiV8/qSUdaxSW8e5gILQ2igZFk29v04oAJb3itg+MWfhtyee+d09C3xc7BubizCvRzuI2Eju3e
MRAWRJ41B04CAWMeSUFqSFMGNBviq0Pb2nO1xKdJsoZufXOEkdwg8H5LFN6gNY4iNtUu7q1PXVay
fmQDJQZUk8Rx3ueoIjkg69kHQ1Hom/nWo9+M70wRVA+5XpiZt+WIUdpIG7zXeBgm+6khctzXe2b2
VSdIW2XpB+r2FkUTW5XCfY7CpucYF3RrPK3eyp7iWRQGmeRVDeEi/lDpy5H9G8MjIQjvqj9JWtZ6
+9xkCIrQw5WXJdFm3qLXdBVMRo32uaFJgddO0veu64CKBBX1zs1r50HLLAxusXXqCob6EocUbQjz
m7dEz3Pb5cy5J7JfNCPZGHJ8L6s238VCPSO6jlQXXZoYe3GSpfVuYW8eFM1zge6a6wmNHEfLdh1m
fSvDsRVNhb5Jc4Kr6kWE+2HMn2QU9sHUsS01RPHSSnrACyTgJV2+UgouFtlOBUOjas4+xLxj9LgV
1/l7ObKF7jAOphOZiL1nfzBr6MnE4Qz58NRooxM4NiMPRDSLz6eSUIBoCOR7G+I302obrXJCQbog
fd+ac/KUUZkdddN76BfjVDjTPnGNSyNCtV/huuzkqVWTZ5pG+Y7hJMa/HE+V2T1064eUfqSPREXb
Fpl5QtCe3IzwiD8vQ7Oeavhx9XFmTCdDsFX4xxR4um0fm3jdl4NLpBSoGmfeEcwAm4WR6l448ACU
+QwHDpQ3VGX0Jsv3ZZRt0GkmH3wk1fWXMBr2Mh4fXQb5fTThbutJyJy1U+PWr5ju+6Aoca9guaR/
FXrfc5Sgu6q2Pi0y0w9cNlEl4xyEazDccVp0Qb4O6DFnVLgDkUS169XRnbV7wWB249WfM7TijVs9
yQHCRBKSbdtXGMbb9IMQ5tOYTZxeLSSmJXNeaoPsCmUWM768wBFgMZLls26WejDVDQQtfLyLRakY
NaZBXFgRZKatziRVbcABU+mM5V3FKcLn2nMge0Qx3ePstYHkAxhEl1sutgRNGnRt6bFokHM975D3
ZOeJPDxFznyESMDWWvgqMr+SwfiEZvkuQ3y4KdPpvSAIZKPPbh3YcuuAUL/QnvS1qM0OGvnm7WdV
x+NNLSUQ6iKoJmavetKTvSlacbSnr+wx1aNjM220etzMbnnsh4YuYIV3JR8DHO9BalkUbUnP9pku
2KbLBihiifNtQaEB6B2ds8OOvG5bOi/FveExeI5NbfbjZuSlsWJX7uDe4vTVD5bin58J+TWN+mKn
N9nXLmUEHtd96DuWzZARQs4P5ZHD4rmZtB4ABAuar61hrDbBRc1S5jswzxdhz82xbNgf6qO7r9xo
zwdoo6uxP6FmSo4abkA3IWcLYC6nRj1/nDuceMzrsx0xi8cuqdXJHJTv5SYzqNIl74LIGLgwC0EX
hZ6cTe3SqoGpSpPfmao9zwXNw8ZJy71D6/gkB7ovrXwpw9EKUDszf7Cb24Ttq5UxHu81cwsw5V5L
dOfAJ4auQZd+8HrFNXNsGjyW0FraXNvhCEBtJUnlK3XvvsvEm22tCRBxuRsGzMfS/pjBStlkqPpQ
prkTvLneZ33a54jnqKwuizgai+bejbV3O81VSFsQM1VFL2ygU7Cf3VxuZdZeNDsmX8pTdTBb9rAr
Y6HDUbodiq/JjH7IGo9Gy3WzlR7xN7jkB8/8kqwBuHH5KLP7sZ8FTXKN/SzU9qDSHCeAGBwS3zBD
Pl3hZ9qDiyAfgvim0VtstGnu0wSiby7uXbqlkF68ghNqZFOfyUti2k+O0+wtt+v3zZwB/hwWB1VS
Jg59TG9gOtsh7c6ht0pfVvqHwp1vLJWBC5ic4Zhk08Vw4Q9WJq1HKym3QlR0o0maa6ckkFDzltR4
ZzZlbJyjUc7TLm/Mkjo0oQs9QmdLxOcm9qIH1ubvZPvQRCGgCkMmEI6MQilo9GOC+vsej/G5BLWf
YuY7IxM6taGWH/UlbSANDPdM/kmZVwXYdIUbXYQ2jZyMRvVQp3wWC+8CXf4lxhkWYLnkAKe9Gwzd
ZNNJj5/ZiRCdxkltCIHHKkuOS0tLddYIrm53ISLkV2e29xpUgPukNYGW2ESWzaKctxNQ+m3YOP2e
GIrlNGq40BgP9Huu4rQ/2+nd4UxgIHHoRDxwfrToHUzE47ZxtuSoY5YoP/brnKjTakyNbVKcrHxk
8Pjz5+t3zXr3z9uuv+JGmgufYv2d68/X7357TMIUm8AXbLDXOwpjSNZYY5XtNNd4/OVpfvzVv31K
l7xETAmt4f940PXvcDVkCP3zj//4TUcVNyBoiFipkITFYXgYUrJvtr+9vh/PU3T6WWAewH+4/ouv
z9U0/Q01U7L//ZmvP/944PVf0rrWe0w0WnB96pjWE8+wHsgfv7gelOvjrgfueluck19OkOdMWBX3
/jyiwtKLfSJ1+BPEzg/gQyyPXmWiCBI0Gs2Phb1iAseG5h0YwSHTqFwGrpiTYVBJQtfqDF0n85ai
mD3zh1tb2oJAYsM7Kqn2tjCJx+vohAFk/ZixwqnO8E09+kLJH4EVwhfNJXYMlD2zzCMIHD3G92TH
aiEBktPcspsvio9eXx9miZ7FUg/Z8HnICrzNC0YJq09vhVhHJjMy4Flz8E1EZzItb4ZafVlHGM2M
71b11aWSy3vaFnhzalzghrn30JKg5QfJuSPd+VbmE+v9onN9UhG4/KEjypHryZiH90KyoCoHhYC0
Es76EU/JUjlbPrDF4oE+ZIkkLBw6KA5G5Z2aemU2SRMnh73vmcVviiy+TAnRL7aN47RChTx2+ecF
lhm8E2eHkDeIxFSsEMaPkAYbosUY15A3P2xkNh25sB20yt3TSCP1CpqHpJc3j9orOh1gLMZ0Rpqz
lfRsId8I/LdJs6/SdgziWO6sdn5DlkPl0O1Ct40QeKmdObVhkJDsxta6gjBApuAoJ3+o56+jk3cU
iCYLtyzhAZP5zCa7y4NheY0j46nM2N5WrGT+MFQkArz0gi7otMQbWw8MQyTbRkusA2SoMCh05W3c
hgG6Ski/wf61rwXyUVxbYZjoPsGo7daUBfF+3ZXmSrnRO7p+7MZrwFb/Wo8EKRHFSBgg+wq7UluG
PW8LUAcaaQ7jqObz7Ed99nnmohZoSDx2HTAjGB7j2WkMPzGtx5oWZz010c5wmMrnS3HLMrYmha50
Vg0oVY5tCif/SSzhB3Aw5EEPSxlMrf0MyIXMq8LeFlpW77p5x72MmQix23h9edctHlbm6mSl3Xs+
JffLKlI14/5NTL0dWDqAfzTFzu6qebIrLFu/qA/vf3hR/qvo8/syKbr2f/7bWAV7v1pUGBcZlpQw
oyVbJXR93P8LJTcOzTlLeppT88zQJR9A3Dopk4VEz+4zgbojMcMnq6pBKOSFwXwmDnduRFcYHIxO
cM0R2sCeGYq+7aOov9FzzftgTjNOMSe/SzkRSqd9ZCmI/uWF/8Vbs75wW3A6IJ+WYLh/e+ELTE57
pkd7ZBCcHjXbQq5BO28zAaTGAtTRGlTuGiYa31kqTk6zxAz9zwdP/5uDR//DlkDAmaGxy/vzwUvq
RNlTnJMb3nfzXZUZx1RX8ZGdn45XzNEOJTHKu5DqQKvZMvTiZN8tgKnf/vl1/MXYwbFAKmp6pm4I
V7ft33TpaTnPZpM60bGvQtAEbmMee9BJrWARHFv1OiwRlOHMfoJwU1/cVJ8OCc2WoTKPVdhql8Hr
6jMb+k1TuOMlQjDD9QpKTazHY2BGLNMoQoF6YLAlafdERE97qbQWNKPDPLzRmEkXGWnIZaK/2+4w
HKay3qdeibF5/ZKsX7psef3nf/bfnLuO4UlQ747uCjIB1rfnl3O3F50bd0McHW3dIFUUg2+gvJVi
GTm7ysL0bS7NeahHasthOVgG0cFTwXwfYFFcT+cij4ZDLkbzgP9wOIZmnJCUQ8gnYUvDPgNTfeiN
8bEPS7m7vvL/lUf/mzxa6jri5P/z/2IZ/iKPvv02/tfpW/N/2TuP5cbZbMs+ESrgzRSWnqJI2QlC
Ft57PH0vZpm49deNruh5TzLSKkUQxHfM3mt3P8u/qaP//s/+oY42lL9ZIlpmdqVsry3FQAn9z9wI
7W/ok1UVq50s8Xn8l0Ralf7GM4LUCLwb+CUUFbPJPyXS5j2FAuMif0I5IeKl+Oe394/nZ/eXX//P
56nE9PyvT1RRY7aG28E0+UPuzH+/K+WmLQsFZyKpVDO2qoVlbc+eNLLgp6VtOxHOyGQXp37vEUZ9
I+cFV0RSFLuuIPY3CxvyEfvHIWpom7H8HPD41GSpg+bM2px4GZPovjSHN97NNP7mcF+6zWwrE/HU
VrPmS8vKWFLTGeSh024svQ6UV/xT7d7qIEBVhYr3sbifyf1Y+CpkWFeRF3Z+Cbaz5iOU0s/WrNJL
d8e9qJ1xIrdxOlRtBqgYmeUkWM0+75DvdsiNUVwIgh9PghqwdHgwIYieCPC83dN5Fg2pM/shpsOc
toIosvwH7Bpn7HlZqf7yBAfi6gzNELF6m6nsGav8od7SU3dBNBfnMbHC21CqX6w73hue4EElmuMD
4E0XEgk4y3yEHMcUY1gyzi1cp8wMU+fYMhiqZCU9wpq7KzRAPppdtdrZTAe+VBEh92p5gxdL+Cdy
J/TRhKCqzerC8SyCNpqelqEtNuUUgMcpA3m6+1l1vCjR3RjwJ/2zqsTdKESvUb3+PQW6xTBE1O4N
vAPzlgmgBPScHXNAoYRfqtcw2Qb13iFKFjCItffuycF/XNjYUWuvBErCwLdDWyf27FMkWliL3+Yi
Aj4H45hH5eg2nfyuJqQyioxjB3aA1Dn8hKxwu+v7gRFox7oRq7ExF75xrxfyMNvniv4GqKEMEEdU
U189VuyEga3An+9aZoVjhK24AGX3p8KY0H97aQhx1gREbFspX6Vg8eD2WvfQ98tGlLkcrcVYq5sZ
oo0qI7z2WRRm3pR4u/R8n1R+pjsD51wHOGMxSlNtzT0zRXWyota/9mxppyQ8SquhH8ysP0yThBB1
kSeXYTBBdtJoAQ2adnI2e8JslCy5ubxj8YTw6NFqW91PF8TuSbZbTEZryijRoE58NFA6BYmkEFqW
0EeHm2wFpD2wfYrXZ3nmVmvVPOAenn05l0MHz3i/mnBI4AlG4FqZ5TnpTJkZWaQorcymS2io+DQS
F8Si6RpDi05ZgWKWZK8l+1nVNPZ5k8yO0ecnRUOVpSGCn2aSoDKrSe0Gc7kXj9Onrr/WqTReB+FF
Q9l2f1PXHaMW3lRdCFKW34e55yJla/w6dKmwU6YVOguhg1sVKC2rpiqIU7l6bozMN6JOD2aGVhy1
vAV6U2rbSmqvEbfCwQzF2uFw9CUkvBeZ3LmiZeSiF/2lagfKNRDnROWCAaFSX495Dj81pu9qW6EG
ACTQRcywkrMsABSBUBnILqN6VL0e2UyIRWRpxdFcHwSEoQBzTFC0swXRs028ftDR81kbBQgPTrp3
qdcurcKDJGnz6zKB9OVbMZzoAWg+Lkyz7K6mErHwaoEFGGOOpgvtDmkVuYuj60evWPGmaNPtSeOv
9fKk+RmkyCA0amdlv5JH+HJxUY12mMfoeRKLxyIoPlR4ZVCr9WU24G7N5WQ5hMV9op4l7W5Jv6so
Sx01am5wHYk103KIrSJvb9qSycq7MLgGQaHUQ7Pga0QdCNKwUX/ZwSeUc7zPJlh+jNPom1nKEIec
H5jQwZ804sw3jfGa5yjFcqVGbN6SLp9X5rPArpe0PGlFz8AYTfjJxOwpWqFkScK4VXCT2HHXMWg3
QKhXP2ZVbuqw1PayCAw7Tj6F+4IKve4Ghq/MQpQyV66yz7YT6MNwL4zkrYkG5lqxR4Ko4XtzWjk7
V32DrCYO+ZzORcWo1PSzZN7nrVF4+v0vzRF7fBKiN9GKq8xscivINAkEmg5SigG4h8K4s8t3WZFR
fMQDJfbSkLkZFTdzIOxtUpaDpXArlJUnbEvIBzzjVJNpY0PUmGSdWG6wWMXN6YKsDf2hNBLwH0S1
YRrt3CmJflJiloaBhLcq+Y7i8RjVDfFsTI3w31ZeZy6sMwTcbpOeDHY3I/0YyY5lEMtjSyhBlFXR
KROVlWYfJImemESpCKAkK3kM1lJ/62pRPzRSJ/t5EeGXVELxNCdNoKhF57UFmDsWBwCIE8gygzJC
tJL75kFesEmWubCJ2vqSGWp9NkYhOZR5FMQdnl9bRopGmX+ZaWC3E394oLzeFVKbXdquNuyUU0WA
KxsA9Q4vY89SCp/BXjOSDPmY+T0Lyi4S5PCImWUGDCf/rjJ6fYJLNNBQd+hY0oCT78p2t2Y8mno+
nqWswoZICE9qzGHfVfObyPSAqbJ2vw1Q1/eiM6MAhEuYoZXgQT2QWoti9qQubBcwYAje0vCsM3ak
yfO5r/RTrA8oBVlh2WH8yWmPgPX+5eZivM7tx8gM2R4ZW4OUIKVtFZvMH9oZmFyVPFoMBXfRcBwg
NAeUZrzgJH7qmhZ1aV8QSCsKExEbfBhXJvdjzfgGdbQHrXl2NTPyalI7N+oIBzKdV0efpbdcjqxA
zy2cTzPrmPZZ7gTDmSyxQ4tVOFXLo0bky3IXQ4BLZrjU4rqR9PAL8SEWjIUQamUyQ7ucOvRiKtoc
ricJHzBYlDF57O8YQmW4GrMRkEsBKm9K+rve+WOVzRvHEOv0P7BAc0rcYWDXbarlTFjwyBq9gf3R
lJPsmZ30y8GMiW85pST5+a0+nIpUIuGKpVvS97ItFe2borDXNXjaZiBiOilbfNVsR2ddpM8izF4q
THuHkLLwfpSBAOx3MuI44S6E06bGQKjVOYaUM8gR5aBU9HAnxQyBp750Q4KtIT8JfpK+dYnIJjGd
wWkP8c1Su5OyYE6drIUXxsV1snDBNFSx2Mhr9aUW7uwVoQJYgyxjO5tnsCztsZI0f4nlnUhQc8dD
jtpEuD86714YefDyeou3D7kpU71F3HMWgkuBugjVT6/wM+i8ocM0OyLJKZ5qWtOWQ7G18yqB7t3J
CISQaTwuZv9lrnjqaLEeJC31W7r0x6K8VgyNwe4l3T5DvbCfakbog3aoOJsLzsbHclW4RFlvbXDt
QAYDQy4yGipwJD7UagNWKFt5okaOqbakAegh4DZTsQ5Zo3ynYbleM2wWcydeh3mXdtHI5psfkGE8
LfOSniY8ODd1Zk7DgTtu0MvnHtOH1Y/w+wR1i+swQaipobG69mpdXu7Rz8hIZBfRucQzMOFCQGjc
hnVPllAlcmhr4Y0jEVt/GIp+NMaNF2uzgYZENrZor9hXpyjty7U3tkooa8e+Wd9QrcH5Lhe8fODR
H6mVbasotJuoLdotzDJfBH5y+ftvAU3hJhfL/bIAoop79Yayl5qsqUbkY6XodlMjB8RSLCC6B9kf
4n5+kgQ+vlIepoyOeQnxrH5pC5u1eOLNlXv80s0XFnvNlWc846UI/z+qdcyIhbxDApaC8Tpk3S5B
cs3HNUug4pFLy4Y0YWHAdmdrGtXqCbxv9qExY/MRvzMrIn18yvPcYP3aQtCvJX+W1Qsz17OBzd8R
VmFXTy0am0iKNp2mL0i6+5tiQalgOfesz5i+22yrl+R/TANT1ZVJhxuWyXMeLe1GlcFwFEKDxxz4
jz9NOcT0SnqB2MdGbmoChtHolIbqVc/C3BPuav94lDe9HCAeitl/zrB2kMhY+7JogplTaytZ5RPo
wDnIkAVFdbzRBoZezP1siXKBxBZ5ONFwXMpoINod0EKDzM0dOOxYM9rYfUhXrwfDjxNTZQdLtkg/
GjcGELhHk9Zw1p4ZCYgWv2VBtmtk6TPnQeEWKg6lQiHPJtfVPXgJxpSszWAKwXdwBNXkikjso9c1
fU3IWQAVPqCxqfvGi0Ak2jOiXzI0euINEK2yu/lO3zt9LS7UIgABuJlNsEaactMJE9obhpa6/b1C
GYX60IJyKgurOTcr3MdY+6Q47z11tQgunoddZk2fXVYrFx43+7Zhzp/JkwJ5rmfuLEXtgW5qlogt
yBVZ2YyCDBmDjFzLyH6LeMIFpPMR0JvsKqZyIGvL1qQ2sTGH0Rwr5g+69pso0k0W3YzJoqk3pmD6
AqEOM4LYzczOZWbCncTY39TXSFOPSpR0wagzA+8RLkq4eVmxip2rlelVi6VXs+YdKbJM98bCwPoX
MUwdo2O5MqkPx/waVuNBaMN3U6dZSebuOpZhC0ai/444d9fJMJ2+KGtnNORXs6FBzWroietco0mM
Y/SIo/G+1CNdLLjJbT9GK+aZ6EEX2I5aeTHhRECwSEZD44g5DjqMhjWvLursRk6HA+N8N5oEY9uZ
fh5FymNDbcIxKDOZB/GLRvIXJpYvdytpFElY202O7Db+NoxJC5DAVMSVyfMm1dVxY/Adu5LO0R3i
XLFZmIu2M8NWaUlEJraFdSdWRdzIQ/iU3bmcY9ZuZ5b/dFCTtW9npBlDjASWQ+I2rmYQigqocnQQ
mxB69VRb9d6KatRvRX+eKvXNlCHgJrF8UqvK2GRVdF7yXNh2XX8MRSJcdH0xXBVWvdNbTIKnVT83
M00fvoYPyoOvzCAEjvylGOiIMVfrhnD7vWh0twjUA9RzMqYmFeJnniEojjQ4bqsqPGulJgQTHy4b
AQOTfALm7bJgkaO2OlVLI3lpJvGQ7HL5LiRA810TvCBlBSxlCTN2avTGcZXlI+6djCCpT52B/p55
+1FpEDOmUGtKDGmnUmapRHXYbK2E58PQrOZ2mIbZZbQ0kSJOSW02jHdlqrysP6IYO8acR1vuSKIN
Y0algqG4mPu3g0T+L4gVRMVCzWd0sJ4kVWlcCqyfMq0/V2HOtjyAddTuE8KDkSoMIzJSqHTM7cIS
b1rzxUA3xWwwlBsipVx9RZAq1HxzYlkGVae3JCMMjk4jo2I7R8wovsklnvKZPGM244rsE7KFyHGg
alRDFcaG2j1ERN44TZu/VRhviFtxCN6AyRO5svm4DJ2+UUWj8og3hkgbA78TY7aEhDcDFbnrjlXq
7DXCYYrboFFJTOwAtfMopwqTRMaEEbik1k3GqXcbrJJG3hGjYMURdUqJw6aTjhgJpMupW2a0A+0z
J9fvuPASrMy6NAqEwFQE+9Px4SZhjBHVxJyKRcqmqyzF66dCdARRvRYtscYGa+FgFWNkWvMLZCio
iv0cSBITtLYvKRjWH1XG95HoyXtIAY6A0GK+u3yMPRt69IW1e0mr8B1yVG+bJZo8JaeZ0Drk6Mqq
fo304WQ3tp6iEy0gxp+qVEg2cQ2COwiUaGY1555C4NHaUxrS+nlVESGJG86aMVz7ttrr+ZxukJZj
sFU7ND6S9rDOKM7T7E6kbtLnpKOXGSgN7KHMQtZBaLwr433FH/WW3T2gkNirFrizzhJuFb7inrFU
F71LZOo4yI1L5Al446Y68ixlfTBKwlbGexoz8kk25jrNQZSuPooD2hLGWd4d1lrOGlwnuEcOmLba
VTqRADEwAlFOUkNMyyxjBKKYSfelDuChuFO+ma8xRqvD26KtSOuS4uVPF5c2EMyI9Ao5zII1WgZU
526ucp3/tBKk1vBVqRjj5qlvxdmfK8PypmjGJnuZZMY2QgWjugMwtNyZTR3h7VGKmJBqog3UXid5
gNKGvADuoibc055pftjz8UVADH4NWd7asr5iVFMYBH9WIlAg7B4k6TZIBcCOj9uuVz9TAXJCP4k7
NaZHLmUk62axNfIrUaav7cIOVDRoicsGnYYuu9F9VLmMLDlnMUIHV+hXq8/IJZvw3EY57oJIbW6L
yV5kSIuHcMG+Cz8SumVX4Oqpw3NO43Qcq6UMojD6mvIh3oVdflWJKtjLaXrp2TKyGZcPbYdFpKfx
RqvG7VbODF0sYqMeCyV5GTAqMCNf0N7W+w7Awh5fQYywkZjrQRp2YYj6MS7YPav1fE1W05u4R7rU
Kg8YtuwWNeX+/28woJX1y3/dYBAt8N82GJuPogYK0f78+xLjz7/85xJD/BsANlPSgULeUS7/XGDI
LDBYKDIIR+nAWotN3j8oL6r2N0XUJVR+8AT/IGD+tcIgE1u/RxBD0DMkzWQl+v+ywtD+A9hkGHwl
nfDUO9JR/Os2URX0OWpMY92gVA4ItzgqyLnRTAtPzSHfGOSFyn4Dmlr2qsYdbv2H+hXd+mcaU0jD
C7O5xaeXN4SXvt4PYYCqCJEIw2Lt7jLZWNAWMSJi9H7iaduUbCAfsVW4sl9+KHfDoof/qAjd+En6
bvaWa2wtV0v/2+b2P+iI99domVw2TSFL3PrL6rAN5YWdobluxNV4JizhMR7WoDGVh3RSv4Z2+BUE
APF1lrxpifT4P26I/2Xnrlp/peiwq2RXe98Yc4iKADP/fUVUFeEMA1pBd/pkTXvxt3pszypKivfe
L35jahAglr/GVX2sQlfdx0zCr4JvHq0rhdt6ZlmgXiQkNYdmJ38Up3WbXTL0eKektacLnoDOS07L
h6lCsLK1q5EGTJurzfxVPccH5YF21vyJNF33BBJIs58Mz/WD+sYkDkkIYwL+zRFQPd0Chmx7eG+e
iicczKz6KTvwUhuWy+Eo1Q7VG5UtwWfdoThMvvhNH6JsMNKbrIMRckJGdNtrc4LfKO27gMBBt3iv
ngCyxl/pjZfjzy/l7xoIjytK1mO40QecI/b4EZkbnorn1BOxl/0sG4R4JHZ5lFZZbf/K+6ajqCQB
SNgSw9J90l8OaORd2LagG1WX5c47xx/ciPaJ0SYSClnGDmJHN8ohixyiIE8vC9AZJzpGNPwEM12y
H5qDmbLqWN20YH0k/ql8KaYb3AnwoFyO6LC8olj0aXtxwGm/aeMYR53cXWmX3Ysah/MBwPw0cUFc
tEkKhSGgreUV14eiHFdOJuqCUryooo/FxLi079Ne/6wewnNfneTrxOiV2qrakNIdY5Z7TALhBLvi
FO3YXdNU7HHMkfeVO/cx80e+a0ybiVp8QV34m3pIU2hDsfrCS/rsEb6OPvUatg7qhle582qk4WB6
j+ZeXVxjchh0pB5T1f0aqH7Mmg/zjwfWEdzgd3isZVs/rq8dITducQ6d/D0+yrRbXNqudjFYrfSo
GhWpnQbGYZYIkAwwLrzchUqqSzRW/tNe8tmeT4jV1TPl6Ohpj9HWoN6npMIRR1QpEonbyJVIqaAd
wziQpChvCMjZtk5xlh/ZPJlP0Se5c92epjt5CZ/MC+F53Np0ZGxKycbZ6idaiy37skI5GGwsPSH3
6k35Ofm0bemm2eSvWIPoQXExO+nRerCe18auhoD1wezRn/LpsPOf8URHMXAg35jzNGd4VOcOOixx
bgMTJtvIdtMrAnHjgtsJVa9s4+fJvf5D3yQuQRaSZ8XO6hE+h8XtojEPteMj7gOdqM9piyEUFdpX
S5wSLxBKg2ds74z/lQuJJj1Ij8smrDeY8VqnPZERPWxjXCSOpPIMVHoX4eo4eixxWK2MWC+whH7n
T7EHPuMtY8AW0C9u5ocMP0pAr6JtyQh5X9zNsomfVKrkGuuvE52NHiWdzRDpo/sVut3Q2vJxHLfL
C8YaD62UdaH5mZk+BmiTWbjMAQ0vOTrmWRmerMt47N/iXarbxtvyKL7QV7sxcWqP0rmd/svDmePv
3yRJRJXLGhNCQ5IkzF1/VdUA6TK1SZebTRf1bonRTy6MFxOM0//9MfwfD+H7f3OXA1gihx1aon9/
CLPsWgYxlJqNJuHT4b+wlnm7RPPP2hGhjZnfEdeGI/5faob/5dEvo636z1enotLRVF01TMS9fwEl
K1Gj6rPVdRtJKF6Y04aeNpfphv03GxRdEd5B9du5lUNJfE4ji3BB86NSJia+KN1GIo7wEC636p5O
sd5zKvK8Wv2BGUp/z7DICLOYI6F1gMh0vqQsDObERPWQVJp+K2OtXYkgt7OmO/X3jIycPZ1FaAbd
fnpmxkoCwcRGSkmNXUZi3334JtdspnXAb0BgBsvJgSp6OLEe+6LAwFlz0EfLXUpsL2b11N87nkjr
5KOVl2gZayZamSEwhiD9A+TYgVUuqu77BIIl5ZsFXSzSzuySDD/Xvgas77AVc6bpAspOODOs6ysi
R8QikwJFhOh+3zjpd3+eWraBoIe4FFqiv4iFw66AcQh33kPCEsDlbWfdQUNRWp3ftJKwq8SicczY
epFrhtg4SGtcg6CB2z47yVOLDLoSrxnoiyOzTBQaKyOFSpaJZ9MEkhiWjda0Fz1PMgcYjs/+iHL7
nnkmVOavfIulkGdqyV6DW46haU7uoBahqZKFFYxKg65wFktfkLO7QlQ0jn1nHFMVCqchThx8hnpe
AP8GiCA+J2tWTzjN1Bw2dog/aTOOMiCFXoPi0eHewPypVMKXJfOdldp60+QPJoQ67JDiu63UcKPV
OufZKp/TscehrBVOz6DalxP9GZjJ6qkFB0WIHybHikCcEDVaqxLQoOtXbY2uYg1OIZNOohlvhEV7
kOZvpjePa03Os0qC4azXz/VM1NcZr3vhsXJ9nOPymobRjRH+N0L/hmRtYPfqAPyve7n/XJ08eLzY
3BPkoxrQlAhOkauJAi8xU6EYOVNpEfS+4gZB3+OqMlObIk0ViGnRKa61p0Rej2wFcadZd4uYvKvS
SgiEXBU2bdWip2DIqJA6arcDIeig3kVzQn1J8ogvzD8Ltzqmsdtcy99kke+mpSRt1oIwKGaBkA10
fNHQ3nEXDyI8OBtJTN6fRt6BhS445+rkKyk9tVtj2BqmK9tlp2dNgU3QrUm0Vhc8Argb7u+ZGAr+
nP9YeeQbWPeUWHOn0vDaNYco2GzUBx3rS6ERToA/BhesU2eNa7Iv0ySS62d69HY7tImDjITkKAYT
gmO0IuAWOkPtJ40/1vlKa+8q8/hkdhP715jBu0jUbuLA0rM7UGcdJdo4J/q+MFp9j09SDVAZnZdY
w+YVhQZLLON+aLSDciCSmzkP+KBVcdNqmbZarzKLwS/oon9otrJeLpu0GDZdFqosG3AH7cumfRSq
KAzwdkYucNfWIZdY2kXdKu3utga7Vkx0N6McQVYbd9LQ4QwOZ/DO+P5MbIbEcCa+0cHe//ODvsjy
Lk9aajbZ6uOg6c2HsB9LpLNa5wIUYJi/YD2aYjHbz+qE4kf/SP/stv78VmK+lGNRkjIB3fHP72ix
lf39Z6P8xSci3a9MEOFHSkgiGhA3UXuPJulzHp+zlQPtGuSfJpIFX0bt7z0gulls8bw+Yv6iXKQE
YCjtdseKDYydBKPhUDKGb/IToNi3tPZQ6hwhgB8JdYZEsWf+qFuu9bCy2cLl+7Zc+ew3B3Rg828b
SB5T0uKgnMw3m7wvqEBvAo7Nc/zRHVR/Pg6sY0/VZ7GnZBcJGrEZQmPFfTX33TXeqAiTbQM5kXk2
6oABCE/6AiW9yoVC+8Hw1IXRZZzEB/wBwDaizG31HeXsiG4eW6CxlS5MbCI2FXb7JpGYaRzuSe6q
a1Agksxta5/mg/ltbpufZHyLVzzELoJ0deAfjr/s+LTn6SAT1gr5mInJfQvskPGcn6zAeK5uFPLR
A2PaZyMwAvGcBEaLg4CVDYWG8pu/r2nAdOdzfWeFYQRN51WQj1KmP5TNDLLdft9vpIZWxR+x4e+q
aJePPEAxcaYnA3qLFujSfsq8SPaXaTObvkJ1xcy220vqVgMLyqcNwGjoiMcWZl7vaaJdEfnRsODy
WLLe4xLILvMm/UGTIBm52aXh2bQnMdRLTOK9bAMsNkib0oGpgcAVXHFUe9FL3gfsASlOTybfOdOn
LX7I9lVGZSeBO3CwtuCnyJGAx7Z2lndIq/nhiHa6QtsFhtxkCmfr7vTKNc74fC1BL9qtspG5Hvph
HnwZBVLMAp/EPBvVX+Ill4qrRXX5g09WafftJxhN3h5A4DNCe7TWdn629F2Guzba6OXjNG5n6004
3VV9J5z3+hvArXHDbVEIWy6xgd03uhon9RvRiZh5tGT4q1scGr2EDsYRzBuyv9buUnJq90T2ecJl
fQ6BUdjdW1vQtT/2NyJS+L+jd0rf1/JQb8dverISNf6P4icn/Vh8DIzTMBC/TE/Io2CrWWwRbWKs
q43JiL90qieyc68xrRZj1zc+AcpnQbOWusinh4Y3jXbTaZ6ayFNd7ZQ9gWTijcKmrKce0rjQbV9G
ItumTc33v+P7FYejjPOOsptLjZ/VNkT71pKx3IBSCJonBmRLtOVl8qVHvE/SK0uU0rRN8xAB1MnY
HjhcRING8pS1jnYg09bYQ7WlAzXpa3infL4GzijeoBIv8fOQPUfAbnGfZjCM9sKnWnrJYyRtCE3T
rKChEDtBsQBIvaKhO87bke0pgCmfO5dtlGA3QbsfMn/ekQF2TCMAjHb+vaDwfBWtA5S/ckNvCxoM
U6hYbqvPlrxKujl0VxCBbOOV+2pZnRnl8uAQ8CZsZJ4Zw2fqqZsSlN8h3iBeMAhcfM2DXncoBmjA
Jm9+xuqRnfvgnnQLV0WxO9LXYiyGZMk5k8ktAsHOwz9PQ166MK25a2hRmQt4+TsSMWlyYE3FFzry
cpdltzGgyrNupuUMLxUVzhyYDuYAR3qVfDnABhgwzHkr0I9wfGzzY+IrTyVzBc847PGjrtep8OYH
HDLNQ36hn3nr/XSboFw6ZjzGIpc0cx7c30i0o01xUvm646samO+8hgudLouBeAelBqRGzavOwbd4
oNcqdz7DTlla5rp+WfniKXxk59jfMQK0gJNLW94/dmfhDVnOdeAXr+YFn8B7vO32IYMUyoRLOGN9
odnGsnYl3MoMEHyGW8u3PmWveOYI7R8IQ5MOs1+dolP7tQLeNuiuWI5bZ9ArKuXWU/3JSPzIE1a9
KafkKdtHbK13AATUxQsXW2aDIm5Amdb9thYfMFIfjWv1jNeHAhPJKS5pkGmptmm/aQ1iBiosPF+N
breeaelOnDCMQugRk09iBhCfWJEX82E10Cs6uUrgCnl2O6574aqvLECIw1W99lVSPFQV2dk8ab3T
Sr5BNmG4gTyDlIT3KYx9XkuFsxjKprqFgUGTOjJRGPzyyFiFFMi0OtBVSt9d80lVYZG+3B/UC6pm
1q225JsXObCuUuzeZ+LwHETiM4jSdOC9DHa7jWVXGez5kMAu8Ezr1JwAKYvEcOgODEHzl9WqsuW2
i17Wr+L05zGnetGueGe6AidJei8itju25S0PYCV32SVKdgrsEhw5xERNx+R9ovDK92u7gziR9nuz
Hqh4jzz8hwXFyB6VyACoMBJ+7bEJTMOr0geeP9aCZdW6Zbvxunjx151v6NIRTMf8jQmE8iqdGYCM
BP6e8+3qNxept/FxF5fonXOJh4GifFijPxzHc/VIuKv2Rc4p5LsXTJKmBfwBnaJH25xylPF8jGgF
SSOHO/o010+RSRXuZFpgcbZU8Dd8iafdW/reG052JrZ8ucyvkKqEhGmY028V7lgoZFrrEs092OF7
FNkZSgzJqz+bp+q9Cg/qc508pg8mK1xto23St3vhiXLoY8Y+n9tj4iJizHbpGT7eykHxAjXJR9CN
pBN9mNNsxKDf0p4OxwShSBs0aEl+TM1l789j8w43JVDuzbyK6ym8knHvhW/DD9utmirgBnIMX57S
unxQopPoFU+G6IQP1UV1osf6UKxO9gEdr/lV/OGd9VX0u+wK8itILnM6mrqVyz7uJ2IAKMKvnHnJ
Ba3pAzgLDQTMDubHu4oo64mnuoKahq/KbOyU7dvrWO84RZSN+awzpgS0cWag9KH44g+/kLRgirYz
c2ZGrHMQpjbWYlxM4U1mernXHmuGJbEf55fiR1mpYr3iRzMg/F5gTmeSjyaz9BXjFBEwAJh/G3Is
LuL7n5W1+jmuIs0JqbERNKfCbTMOKNWrujtoBLnqQJ3Fk45Mq2xo3ZwSqCFhPRE9A+9nh3ovDSTZ
Vo8AofJXGCXhsVV+u/aLBWD7wGtaOKPY9G+jH2qY8txSJFwwmrIKBX9Q7Yzew6RtEZvzlg7UuLb6
E/I24o/NaD/s4Qm1DPdxfBsP47fxNb2Hup3hdf1sfugarc6tWif87XR/5qCZ6Jl3zJK1F5iJnFnE
fEmBsUPe7xaHImBPKaHLtKdTRpnRIlhXg0rwUdHVezJkmlPirSJAHl/9FreUiEnQFg4W82OzYeDH
44Wd+Cl/K7dpEM9O9znUnsFY89agMAM5YHNSnPH8nUxzD037Z/wxT9yVAhlSt/UIZvHLukXn/lik
tvppbZNnDD/cBRCinlEPLuWvtIKixBkGD8FZ0m1J/AuQqC8D2z1rCotWBpIKN7rQuXNSoPQ1IxmC
Dwq3VVa5zvDEot1KFxtrhrgnbVICCHX/A0nsj2PRC4HYLS2EQE7b4f6nf3748/f+/OzPPzMmNB9l
lnU8lAdpD11Nav7+tytkD7twecijfjOBDbx0Io5XGJUuWUkoCXjO9E2nuqbYyp4hc71qYNhBUeuS
m0Iys1Ffo+E5R/HMB7uApAaONXE1I7skVrzXNZPvzeqZ3KLv90eBE4SdsmWHZaO6CInh2pE6xvwI
2MegV34ip1RUApmKIWF3nQF8IkNw54eWxksO2d/3af8GDS32mqGbrlKB/LpA0wRGm0e3RcHds9hy
m5AIOFRX165TCGgNzQ84RhxcQu2S0OMaeRu5UYtKgzQD8s/zlqG5HBa+kswxwU6+1qgqVELCg5KI
CMoRfbHfaElO6clRiA+lf2yojoheci0rRWw84yYHH0K71k0ADDjX62xlkGJO+zjNL0LYrM74f9g7
s+24kSzLfhFymWHGK30eSeco6gWLUkiYJ8NgAL6+NzyzqqIjqjN/oF+w6BQlOd3hZnbvPWcfIcNL
3FqfLhR+RuP1Me2z+FBOdDJtI32uK330a+9EmgB7X3MaLLGWJMVxfuSErKvwlifhd9tC/9aZJc16
RF1uyvrXzs42z7Y6qtTR9KpDhk/OM5+6WgB2tWda4maRbRiWU4lMHCqKzj5EQDvjwkP8SaZqPPjH
1iNTsB6RqJXmYdDwd4rOfQrTr7xXCmi9/GXXaIKdwR83w5SmOwF8dGmApL2df9o+xUqYMbye/drA
o9opxL7j8xzdirJ0vhVQVw0IcqPoPst+pr2s11CgXhvntzRqRWJy/j7EKPR0Ax9Iq+A3UoGTbJFw
GiQYrAUiZLiactOM9kabPhTNYv4wOn/YdyNCg0bEv2diMiXBhcqPcgSFQ7zHGLqFP/TWeLYPacsg
uNzw6X27mglDpD+m5T8zTapTOcHYQV8wjjmy+znYgHzaEm2GaiPFwNtixgOQMD4kFgqAzK5WWQnu
QZmnfv7QjfExlPHVZQ8dAotu41B9dB3F2P3vFqnzW/hYM4krrTX1O/00Eh8p+XP/MXdFg8lCvHbC
/laO2R5+stsjtON437DrTBh0WZVjZNQRz8D7KcP2o3L0MS4oiOuSI6pVdW9lg028tC3O2jr4oUZI
JeEPyJXHjLCkE/RUBmYFEwSbRHH7M8jlN9XTcUT+gW8HwVOmp3M19FuU72plxoxQ0ibxNoBqdlIV
0eEZ6SiymYmKLosRKsqEYqZFgt54t2Dy3o1UUzZ5ivO0+Mxq/SMdF7hmGe6mgH5Q0R2cpIPa2gNx
SgeHEMG3xq0Q2VgsKQRReJu4RV1GSuamK6xp00wmAKykcR+CMnGPg2QD8KJX8rjjnWftBurStCPo
ShriNrJNtS2yfyN5DeP0y7ElUBvpZRu/6w5mbmU7q62pa8wgWCHBpuyOrPLQNnT0EiaILJEba2rw
XZLpKrC6YMeuH8mzveEvB0o7LW2yCWVIi3ddds+BblHQCf2GVhJYpulSyUCZQI7P2II4rlRXjJOF
F+1rHAyRaywBZDeLl5a700QPZHOkdRTomiHrP9IKo2uYM4thDS/OQfNu+ZRoskw/vS5gfAW19mqX
aMci/xU6J5GQSElNsp/9UuwQv0UPRMyahA0jr06zyXysmQMaohq2bkAmXe6Rfg7DCXLq+JL6WCFk
Hnw1OZVrFRdvI1kQycB7ZQWWekCiT9h21sDu7HZdB8TYtdfW0H/UFfEb7YQMzM3TdFNPDNYE7Jd2
OPpYwmKsMH3dfQr3FMn6ylxjX3sktftd+wugyhsJs/hpGg745aWaLHozRXRZPVfEhaIoexGBfx1r
ZGQaJFPSCX0olPqjzo/BJL6iqGA7LXsDuflMvhi4Iuqb/DMztm3G9Fc58SWvEMQwS+DAQ4kzfX65
U0CGR8PBvo2bVTnQJ7VwZHQ9XRFoxtSqPhQ6PCYPWZrcBLmmTu4Ue6th7DtWCwkheIkUuQB5P7Gx
ZvW+bedD5w5HLE2oz5VRQdnOn8eh+xxAiD00xczxxESP7nImIpH8VhmQeod+M8XWYzSUJ6QTj3oM
UHEGffsw4wl/wKPlG/CY8hZbkO3wkBwntQ8zsYs9auIyilrOUbkHXrV4q0bNt2raauDoT8Savglv
XLdEQGUgwXeNXoT6WtP9Hcxdy2r24PoZ7Y7BusrZfM8HSCh35sWcHx2nnL+Ai5xkNBuHVMhb4XMG
hXn5pkdQZb3bvYwWHdxQe7ee+3Q12Szw5hLZ2xLr2ufUTcxaI5uyavCcXRsScU7oR5jUe8sydklN
o8/KwREmsjxYeX0a/OTF4Pd/B1HzkFXZt8zLYnbimNMiG5ksLQC9gRYHexAnESAYNK2CFnJqsU4p
O9nGNYW91yoKzNBl2zf66pCm1B148bFkpFijymF4xGN5HCC5rl0dgakzg3U8a/I4mOusJhpAdmJS
GsKgsLMgRXAGi7eqyUwQcl9UEDJTMAy+IY2HmEBtmuMugseRHBdzEW1Pq2zGhtQK3n83JBgmpi7D
g+uuwtR4moD7HpzaxlznQ83ti2rbVHgHU23+1sS0tRqtm34dDAEG0AVhM6WUDm1PNlqM2WOIN7Nd
7vEovLQAVoEdqEPY+/vcg3ULBvMGywNc/dwfkjG4ZrxEBPN559oNDXiDbDYMrfI8eWkmkgSb1vmA
bO6sRFZ8ZqF4g5Ux7Rzob9DGP4Bx0egbRsxliCaTALjNELnfbCDEK7x/a0eC8LEL1Ho4WLa83XoL
xOcbGmNQUi49AX/pWTtm/jwbximu5xeVMYFgYXfsjaz5GBN98eqXlQM4Vv7RF726wIHa0ceHEmnX
zXYIu2esuVXu/cB2gVmgdI9RMf1Oqyje+i6+2pBXqLLtDRQk5moGJ7bEJunShVbWjHyqvean1zTs
bC63BF7XYt1BvFhjLyiyZmXCoUJhJ9+QA0fnoadQsFFHVCHiYCLkXwDQ9VsGNFCCfVRBDaPsbEAC
QTpaHgbrkYkGSjjjIUKxa1qcDFjYLp4ALdEHtzBsq1WHCH6XlMPjYC1IHubymNN2syJWvl1i5e9f
/eXhCLb3EBNBDxD6R8JkaCMtsrz1klj/P5f79/xFIpmI6HuUhsXxfmkGPgEsWHJT1JzaQml+ir4i
OYSwa9LXWpi2sMcGYUBAg5hEXPhAhy+GbBRJCtkUrNt6HHCuJejI7ZzKLSK0e4ii6mDTdXKWVHBk
sf+69FN9MwoL+EdguMc2Be78YCLlPt4jxO8XUuLksfsM5Iid678vCfICe3aaA/LZfyV+37O/nQbx
qOeI50L7dMUsp3wSACVRDzvZOW8ye3efdv9/zMF/FAlKl7H+fwsD/lfMwSeO+f9bH3j/S/+lD5T/
8B1p+kgEJAFwd5bBf2kEg394gI+Eu/A+/iUf/B+NoEBW5pA04UnLdz2EZf/CHNjiH3YQwEuQFuKD
OzXhL1iDf4s5WFQKf8bG+M5CHHEAMMBNYKn8i3hCDm4zCMF9O4kofxxE3j0vWY4pkiTdF/N6luHM
am9DhQl/O26GeBYUyn9QcMi/ohaWZ+EHEvaHz2txV0v+GQAysA3g7mZ/K3O407UTvgwBITbDJK/O
DCQSS/JFEZfA+YxyQ6Jsdrrf01jHxB5wlLFNpf6DdsVEDPrXF8YWtml6wrOBk/yV/qAMy/Rqn1a9
iTPkIcuNbi36Wa4wP/1RdKl4ysd+31Rthxc/+mE7XrXq0eKh8lhSfIznsMSq0Ze631mOg+Atp7Ph
BTMboTBpgGOn3NVWs5gvuwiULSGslaf2hm732pRkiEfj25/uzP9FsgL/4m+/EUAL7jafG8qX9qKj
+RNlpTFEi/lflQcBdv9keSNhYTHj9jphGFVj8TeBzu7abDT3srZ3eC2g8EG97uqzP5avSeURYmT6
H6Epgs1/eG5/kwqxX3KjkwyxBLP+jQDTtR2Gbd8rDl2kn0PNVI18pgPuu2kXicB9aAP6l5PV0PHs
WQkdRvOmJjbGpddkhdn8WBiPkWCd/w/P6283JkJdcJt8RlzURc5fJUwpLITa5KS0tyFwdKW3sgTz
A8dAa1HL8tw53cO0JBTPlBk7M9LvdUEzvSobSNzOLC8F3cx//5RIevzL28jCvuicEBDzXpr+8pT/
9DZSPIk5Csdhb8Fs3DrwHU4uZFRBKY9WJ1EveXjJTCu6cY5NX0vpAlpkUj3bboKwcCAvhebEtbQr
6pYBG+wwglmdrIiW2iw+FEgzD478BawpQglO1YQL2q8uHvkz6GE4B/YWlhei1fExvbtOF//pDAgP
4xWOZH+0NkM4/aj6JfcUePa2raqz3XoDNJ724FjVZ7yYavH2I6RM5d4ycLlqZWyrSk1XVa6Jcv+d
pA1hYdiZId6iPPLuxt3FwusGEJznYNYPJMswczX913//8pr23z8nniMl3+dzD3rvb2HvGOd84CFd
vzc507hmUV2h6p4WJirCQksdUnClCK/Al4zhCBrbnk9zVpZPaVw+GT3DDbyFnMCZBZyCQf1SBTTa
qeEFmvo/dMx4HNt9eAJ4HJ7i0PtZN2myS5Ip4PWl/e/aeu16Rv0ZdvQqY+Zw+Wi2ABxM7wit7inz
zddgiodD3Hriaigu96+yIIqOnds/DQFdciIYXXSMMn68X/I4uOJfqg66kuGG/uDJa8tn3sb+mnfj
SACBI18H+LK3OHyk9dE/lV0BOTeb5etM2GXWqvgxSCm8yY4zaA1X8xp+nGtWIOZAbuxq4aiVpDGD
l5byNI4q9OBlCuhxzogbq7OL6fyYepNj0yiji4m5BwFbnx/Y4NYC2/qWD3eyEqbKYOm29pmaY52e
M8kYykXqde1gUl4kx/fCjOiEpR+T0UKEtRFMxHImcU8N8kr1bRrTdIUS9OQ7jUG+jILKYJbBWceN
wsnLoSsXyHJkVcsDGzuSYEEzT9tTdQKQjnQoTtpznzC37ebpaMT2eG7zGtxAb+1BTHxRGL35deUf
7++Rm8cMhmNLUi+23dayxCdSFaQzsK8fRu0ssSkVSAjjyvkQvahBkge76iFovOQGr/GEt946xyD0
bqExUD+nJLdUorlaClOpYTTyBcoC6P/QL7FukmphutHZqfkdG7+cruB6yFcCCPDQ59PZ9FL6UjhZ
boGbpAcsuhio6u57shBD21Euov6+hett40hxxuNEANPKmtjlUyMqNv5gUxSMeXrG5JqS0kpuUKjj
azZ74TaQXbyKK8ky64/PqS7Lo+HI5HEUcbRNByRUc0/XpnRVzlwe5xIDEvEU0tIhDiE5NFP/Napm
euoxKz8NXfEeZBm8+o5BlRytZ1s0xmOCaOX+yLLFK+ZOXuQlhnXC+YJfKzg6+Xzoo8B7vF+cSCWH
wAcbcn9IHrT/zz/IHH6PbtCoQJbvxWmiwfPXNNvNaj7ff9gKyGF1/NLeBAUikcKDdVtHbXRTyyUv
FpegS4lwfzg1LKbKiscL5kSYQvyELUootloeWwt3KF2XeGeaWfRCLxPoR4ZalwXGeL5fROoc45x0
DrH8ROyLfp/7HbRiqqDWcp/uF9rQROTZ08/7o0L585Vfbz1ycDxO7QDNkWyxl/uFtIxPAOjldmLR
ht3ejQuRF4qux2RK5fCn5rGpydLQDL7GoHuJEKyxwRJiWJc0yq3gXSbCeyg0bX+4jiSdRe81CMU9
/btp3zspYUVu24OAWQDhQWug3IYcB8obDV7YEKcE1CNx/9BJlrx1EzexwFZgE0+P4hVdT1WgSVoY
bH1jM0Awx5951QdPiuAJz/wOB5g5G6kB/fROc+Rku4i441jt3TTHd4Jnf+owJDCnWKfEgp1wuB9G
Phcb2PkPgAnyAw2mZtPqztkkhXPuFS7yxFNql9kI8yNv1qvJR0ERNHra5QUJw5Fe0guQQR4gTv42
Wdq2Qa1tVi7EIDlN57UyfSbVO8gK2K+o7Qo1hjcSFb93oOK3NovvvmAwXKrev1agE8mfZL4nhmIn
asD0xmS+pZ07PbB0NU9uTMNT6NdwNBBeRIGPwCIOjxhmS0S+QbwJ/eiSx8D5768mgkTjQOwVk0wT
DVJmazC+H07fd0+ic2kf0+2+r0+Ed1qvE/eyar/5wqhv7FTXwpr1CVoOwzx/BKKtwcY6p5E6ZDfn
fJeju7tR1lgftR6/2609b+2kvfYmyU69ZpGAJUnSHw3dtsZWbKcg9XyUjZLM5IF/4DPK5xcXzeE5
iVqchqVV7QjveRCjDjYiSIxjQ+MXSd8qiGVx4v178iO4D13kPXk1rbxMhB5d6MxAsevtnbxiDiH9
Vc9ReFeGZFfZpMxx0LCm7VxgOCHKBPVLXIJcM+QPYZSI2FGTkjYNGbDsq1M6WMyYki4+01c7kcKn
z3a0sWQ5X2HTnsoqNYiN29OhsteaDjzd7zwDKltf54WgQkGW70gvSra2ER9nDWYxGz6SCmiNP4av
wiK7OhPOSxZNa7uPGXl20niP+shfx2O1C/rBW09OND/5zU05qcQGmCAOrcea/96c0faCSkiH+eSP
gA7iiY7cqGX+KArfBQo+XxIawFEY60PWFM6x9gtO4EtLewK3dI6Xc0CB5rRz1NGNYDTOLepEERGC
+FP4VbYWoC72BIZcmtysriL4FWuLZmqImAGZ/CFz1K+EYdKqES7hMl3wKHvLOzrTrDYlYRa4N1Ny
FTxrfGZ4Jk+lZ7Md+2hpZjND4NeNigxQujRD6dpfwEHqz8SL34dMO0erVUiKkKau+7wwVq60rIPd
4x3uw6NyVb3zW2Y+fjJkB9G412ZgDJ4sUjJodUYLhS1zn2RaVFC70N7W1YEg+wnCGaZ9LyVN3PdC
dbg/eaOL2lvdB5cqqo2jIJP6wYHFser6RFyCIsOZWkji/F6HoVEsA0MCVAftFKfleO9AUmkWXF9H
+9/mN5sM1QFPj5dE1KQ4jfHorwMs4gzxh1XT43UKrOYxV4Pajy0TEKM+VEM9kCzxSzlldYHLTkxl
qH7XM30tHbGBpw4MWyhjxCdg6GJcuAdZah3Z1MoNGSDgLuSCLI7IyYgzzwOxx1JIDM+HOdTWkjCY
YchDzJOBFUKPw920/BtdGCKSRadLEhMkqd5yCBVJyVo3oXZbSC4jnYF5jzr2nigItjp3z0XZbLCN
GuecHLf1rEA39y0xe7o21x3c4dT9ldvJ/ER32CRg42B2MNFUCvfJnvxjX/ew7hIfPCy9CjKbMIEF
Q/7aaxzR6CijWjVoNtZeFVuvqgdTiAqhYNbxEc6azMgkeDV7kFHJHK57gvdWPB3mUEGpaD366Vs/
id+K0c1DOHnps8L/3beT9TUMBmHEsqi3kgwmEu4GRDTdUJ/yhP+HAQIz7R5NpezSq9t6nE0tctMM
cjPW94d9P4wo2njH6W+e4o49anAYy/RFcciMYDM02r34JakDtetAc57cECsc6hpgBcU3onme4BAO
vyyvPdB7uPiqZnqJhHyllkDle85x0Pb9hgEASkXJB4Tk43vism+iJG5mmrppnjBuvf/JPYbZ7OuT
glb/YC/D4LxM9Fn1ZJL1AnlPWXS4xLyJoN2YMslWJg+N8I9AmmBEdC22iVN8VxRkJ3DqBEMsX90v
HmC2tRbIv5yoMhTzMtsgDwntpjnYx/uPtEl2HBsUDOMc/PY6Ex6zmK6Gk1pH13DNf17KnHevGZoQ
L7+3CF5z5nBwuBHuV/mjPyefAt4h866rHA1EPc3TmLvuk0EaJAPz+lnkprNv6ODAtp/q5/v3emdU
MFcGf9fWRC13wkAASDDXc0UCMzPD5un+iPaqPIKTTR/uD6O9U4L94TYuIeaRtOj6Tr3hlrFuUKyt
25RB0c/IVFzFMw47Rbfl0Fg4okZCTq9Cd2f89c1LxP/BtvHswcI9VlNT7G2bp6OUbM5+kL1JJi5n
2fkH39YQLARifxHF8rnLpHiOXeKdWp5g2AX2ttKCCsyMNrSm9IPZLx8fn+Sp2ttTblRnn/UXFSiZ
3gwHH2VLbuY0C3HUc4WE8P7YqxECefTj1z6DnJQC6WRMvr8yi3xatTTRjrYRPVu9r3azNfonUAz6
OHCwA7U0H++XKvf74k+P4wlbh4+5YmPyOrNlTu6vRLYTBIw9fnkgH41zy+t+OHp8iE6cy9FCIEwv
ijpY8zfSkxdHaje2zdUMZ4yFifPNEAgmck+UWD/1AUxSugFglm/6qEADTiRI5f4IlYhORq72IsAm
VhTJeQAzyRsb3YROyeNJrgoptduZr5zw9qnsYbDxVCdp828XOGW0lZ87dgHsX8ZDOo3fmzxGvGum
H6AeHuQsLMJNk1e3pPRS1sHijDaErr1qIcTzEQx+giT48mZvr/3hDepmvxpmJKfuvHbLBNXRa1zj
3QTMXu3g+lEB+mjlNOMM2ep9anc3Dicf8bLD5LbeLRmiAjFY3exNmcIwPZgqfspKN9x1jOqEiT1S
LrCIUDNPyKfobNjTAZAU7JrhKFrxVfXPnPPJqWUg9DCPnGqk8iRke/jazjDuB9tGNTwYcp+7fKYa
mZwSgfZK+P0v2/D6retkX2OGEhNDyodZud2BWJgx5ISOwsI90GqDTpCjGZbl0VuWy/ulcNauit09
6PRf7czvmfbtDqTGQfqd2GAtv7nMrx46hNFmhc3SKGsfbJYAIYi+N7MMplkpVkzXeCaVEc1aM3gQ
2/IfY4DKr1naO4VPeqP/LohF2oSuj/yjHRE2IpZ4cJhpgPdjnMPWCRWKcqgq5O+Ql7rWIVJi7FJg
/TgIdFnzlX2SEl481Ys1K2pgli4d5LKeuz9YOB5ZhmIETybKPaLLH0rtNXurqH5rZ7QZ+DnmVo6B
8x651jVoAGAmXUAH1JVHcPk29VVsvblBjdQiyY8J7J6zjcRkFQdM8U1yitum9gD7LaevUn1PCOr5
4C25GHn4rpoBoZ5qvuBtMJZ1m3nXEtq8coeccV2Mns9hDbn7S2CDjozjLBpmnhVfjTxYw29RV0KJ
vG3bGe8Dyw9psf4pnQZ/U9dsX35YK4TsFjo7Fcb7LjdQtQhoete+Tqpd69X1LUnoGAKmKnoCbG3X
8yjKXYY1kgiRKizOQ14jAujfiBAXZ6GtGrZIh8ysbHgRTXWym06daminaydXzaLUGA6k734vaRw9
ABg6Viahbax7rF8E5xFH5D3FNKhLw33y08NgM/uvBfK/mVizU5oHOICIlGw4S+2Y1N3EjEc4NBO0
qogpfRnLh3wI4HPqgeDVV01TeW8k6bCmS42ntkleoPCvjTn0z7xr0Hoc+kkh0ISNn9FSThFteP3s
nuyMT//BGwmykgOu1fu+ASbxLZgc68BB4VxlBCxkLc+eSKmb7+rwrUrLbVVP77j+NWJpU5O6gZLH
j1W1mok3WUud3aSBybkcCYiV0F1kPQMQ0hiq2zBc9dzTiKCax6Fqr5nB4DtO+fNs4kybiDCkLGr2
um3MVVhC9KE3Qcgkbtlq1uuoHi3sTQwC3cKrtqE3v/mOD9Sf1vW8un/ZygQGbgs+h0jN78xz8dqK
VxJ3t0ambXw3rY9pqsjNY1xTU9aejbH4hz/nP4B4+AgQQ/RKg+n4x/vjJddhjJP44CZ1daxNRu5q
udwf3i+2nFHL/T//mHS9P/+0JnAFH0384pvlTta4MAf308saQg7xILobTIlbgqlI2W4KCHzLDyyT
y7lCzNU4EzBgla+72GuO98uQIvic/oipwS0kZxzWzmHeJ8S146Z2H/uaaU2fDLcSKiIiAP8IMTtf
5XXxNRXInAyrJc23740jBsa2CHoqTYPc22zxHbix3kawbJ7DBh6qF87FVuro5u0UE+iXxBvelPBR
KC1BJcJxiuMYBQ+jQik2yXltAaLQ3kuvGKsEg/8hAMa9BuARX2dvMUojMBv0wahcLN+WP13jKWnW
joc6NKvqhwjhFi9NfgxFLPYRPE7euJ5OxlQeZjsk5mnuChwUo1EciRQDABzZLwRylXWdHYNq/oM3
22PJNpwDyB4U7mbagYmZvpm6C646ngnChtdNoYgqkEhKR7UVFeBkr4fKp62b01np86gi0aC9+FWF
wxaoc8CdvDZEGfBTMBKsERCSaDemP2ff3ALud1jSbAiTloA+5mXnLC+vlqwMgiR9vfU4IxzyLhpu
ATyIZfzQ/RwzVF5zh52is188L652fATKfRjH5TuZ56eyTI2vHifgyvblcB2LOL+yRVMoweerOYx/
RTU9niX61hvtT6D6NzckdgsM3HpAzgmMyX3MQ2s4lxHaHSWmfWO37o+ixDVgdygbPEEjHVrOczAy
0Bl6mrwU1OhwgHodTIOYdK+AHAoKcIbwytIxgWxib+nQ69CYrGqCdEQz7mhxtMe2BHXcYey8Rg3q
cJoJcm24vUG+hxGtpxaTNcX+b6tp9xSUhI02gEgir3zM5CBfabYdIxoKnFECIpyo4Caril9UR2Te
8ggNBHalovOunWlJ3EczdlS7x707EfJLjbBKe6rgSCFoT/2h2tmiQ7sypWATK+M2RpcpdbACK/jk
wgAU4LfTwflO3Gh3xaYixxFNliPMU21hGiUY3iYqEiyxqgfvolVx8dMyIWU1yBkPjiemk9WBNfMy
yLS/mYX7lWG4QHxbrCs6vk+pgFNgxmxScvQfGrd/7knyWrWRANjtzzg5iFKGEobSi+YqliqyyFzB
AFfBdE0VXC9vTNoLIjm9XgLLXAN9t86gMPb99BnHHUd0reT13pYKHGvH2Mh9luKrsWwQhlXFFtb5
39w6q9dxHVs4PmeImXW97U3EeeGomHpG83syNeXenPQL79a0kB+pgbJhBozbY3z0cbEFXm/uskjM
W8kNxhKRY1tE/5rRHYYShjbaUh9BB2hzYIzUTKI/DXl3ps3pwKz49PrisXRadYtntEKlG3UXA79N
YbOlKd2OO2f6nAJ9DcpAnKMMByEv73FKym8ACvQJ7uApNVP3Wk76I4K+hTA/PHsxFAVLu3jER0Y2
2eQ+BjWi/MxE6TZH7SPhztxaTGxs3QMMq5r41CX98+xmdNKdPxqLiFwHC4qODA7bKe6g1iqXSr2j
M2n4nI8L4tcsb+e6Dq5b3f0UeopPs+HAuR9IJoX9qbpkV1Rjf4kbXNU5Xt+NMV9045OIjcd8Leoa
oM/SOWiLwl2HHU72IEIY6enyMGSo8xIfttWU8XLYtn1NCt/7VG9IMAsn7B4nc1DHacheotFMrrBr
TQJd5dptbLEZp8BBoVpXEPBWhLaYx8A03b2xyMcmCs+Yhp7ue7GbW8p/WsX1B6s9p3CR4jVKSaye
D1OSHHvC366uwayZQxLudKFCTKQRJyGPydNT3LIcWqozzqky+EfN6Ek7NANGNV98O8R+B08NHRJV
YsRUYuXOvH4cbN1TXIFN7qsAmV2AJdBUIRyb0nrz4KKw8PCX6s7BFNIHAxOV1DyNYfprsHJ3i/ga
s33/DH6r/zZM4lvfscN6pNjvYslbbOe2hBQ7x9gc0KnFzOengtGYTF1rV3kDdjMhhquLorrGXh+m
nX2eoxq+0Vi92+TGnMEmLLx5MwC2S/zyBCqSm9DIbj7/xDrxxxlJXhruRLzrZ+JbRm+fUP+f2i7G
DxpM7qnizLjkBa2zwex297QXB8P8kezEXelU8pLE7rso7B70qfXOqIIYQOznLThWjhZSMfA1/Zb+
ksndZ/pY6INJAxLoNPingOWVoUlG4ySUmJ+X4hRLPl7vbNjZyXSWHDfO1nJJTFZkRR5QqDkR1gLb
Ts9Y6pi4DJvrRL7qAoErkj3SEZsTndSCGG70Yq02fuchds22D4m4BKL6SBrwzvE/xQLAbQnLeJ1p
+nc6+0zE0F28XEIz7cO9p5Hog9UPj7wi5DhQJ3ZT7VybZmaeB4gTZWRRnIrcLk4xKLpVqZBlNbIh
4NsAfVvizjRSjnyxWHjtjtuPazNKfrlpk0POdeyjC8MThMV7EVVMDmRKsreXgZh22dhpt5p8qfJo
PiZZjTeVlgWmbxYMnuB4LIkLxoDUwr0dIpp+XjrZK9OIhsOSCKh0E6p93bfNmgw1EizRUsD4Zn+Z
zRAkoN3V+ho7vtymOYP4oezeTCvR+xKm+sREmxFTXlr6EsH7C1iSs9Z7VI1qH7vlcl92cj7B6FCy
vTc+MrTkrN50fnn1ljG1TVbBxRnxljnx3ifmEjMbop5pktljvHzlJcDqK4rustPuXueS2Sip04PK
+V5YXtxqaM92mu98jrEnBcN4U89ZfojJ0siGOGbK6lGBBjg+Vc42aQuxMWxSXecyci+6g40Iz/GS
jd0xaMviFGhcGY0g35d1b95YAQixibV5B+rkK/asiAq5CF56mVzKTonP0IKiEWu3xGUrn/qWwr8g
hhQNCu6CNmnKna0qCMMi/66lGYPvC0516ZTL1Nx7D8h047x/9IQVvaqOLDs9TqfI6c11nHrIEy3/
Jw4RtZvCShMQZp5i5kafEAHXswuZUHEkvco6Ci/2mEYch4eNTQPlOHDUk14lf2SaSN6kYHrAIZTQ
UzqhvaGYbZp0dnaDZUInb9rgNYWWGMB+0pxdz2NOP2EAuiylAsgrqkda9JssM2tEzeKXE/UoDkuC
qIN2eq1pT9NaeE1qK9nrjubS/X643xlgVnY2R45NDTJ2bQJtOeQR7F5ubu74NnuzVYMtkXbGri1t
dUPgvAYDTi6GBT68oVXGHOr7EOMMl+wbDwzj1TlK5SsDcLHOSVbYDNRuWzpblH2MO/HWts+YiuxD
Q9bIQzrOpBqTTPNeBs4vo535FgnPO86ZcBMIt1uXsznjcmARJjQEEC/ZCjtn7H5qZCmXQrWC7I+m
AkTBZFOlprHrDc+5zK33HldEWJdEtF9isuCz5uYy/39xMyd5DRQOurhMJJkZATKBQKijreta0Bbg
y/tjC1nTP78CTa6O94fxZCOzShLQ4k7HlpCkwcGyydnGqpc3JD9zKUv98X/YO48tx5Fsy/5Lz5EL
MBjUoCfUwt3pWk2wPDwioLVBfn1vILLKM6Oqq9abv0FggWQQTpAQZveesw+Q/3QzIMGQXoTP0Cnp
3Oup/o/VhLb2sR+vKTYXp2VhzTM1b552LWt6G3H3KBQFcE553IdoQ09Qg6A10AglWO7XOuYLHM+1
GVtIFNKjHyFFzXvjz4XnRsQW2tXZUJV+bMz2e6KyahtPIxvo/5mNuawZSTET3+yX2LEAQHQUzU6/
Vod5NQoEH9ThahQ2FvaJnLxlg5vWaZoXy8OvheWE0bZK6NVGVlKclg0sG/y1qX8+V0tvMzlBcciY
gE3rNEln2lH/vPy3ZHlu2UCiF3yk5SP8tsGkRJxFBNRzRY30VNg9P4QWh9Xp1+P5ySDU8Igiytjk
nQmMNZ1D3Tsm+fTuCgwSrH099EONgSpcqd+eX77+3577evj1fpM2TwLB7B9bTgOL6EHE5gzt+QHD
r19xeaxpJb9E1AQnDn6dxmVEcLSs5SntQzA3ysoQZHjJvu9dj9Lhw/IfAAB5oimPgzOUzdkzQJos
23WmnKNjWYVcndMZ5pVlzQjdZqvH6vPrqeV5d/5vy1rjuc1+xJr2tbnl+V/bLAYKf7JEP7fohBdV
8qIdXtaWxfJCS8znTGSW66h88Gh+HgHgUMHt7HTraZxWKUaTE+OilQjM9Lj8zOFyuH39rPjkuvmk
Ws6kIWqr07Lo5jVpwyyvpijcakE/nKoyH06C8jxFPR5+LZbnsnBiZkhKUZwov8S9kxFAN+/Il157
dGoMxUk9IBdx8yecT0id0AugnScs2UT9OeuaoBubSb1zbDxKY0S5z9PHrZs5ezCdKLbcR82Flka7
eR9n+cAt2t5hmvmeRSAq8/zeTCjB9sN2pJW/onSurabAQHYw7hmgibNrMcU3EiAEzPBWtA5JRBaX
TMTuTozJd9djvkMj/Mku+IOZmjuLnNNaXry4o3ns8kZiZw2DfWOa13COmSpVCPUCiLBUQZ9FZV2U
iIOrQAY7fBYUmyP/ysefeXL4gCuoDWPzjVocvXIao2AjjsB7+WXYIJqMFbzucat8qv9jJalukjyV
phmilgRLs21e+5JID7O9HubecKtIurLji+54YAQJpKZa16mKHmk7bqymfZFpfUvFbA9k3NADg6AI
97O0XpSNJ75Q3rEJkk+u1huagOxPEO1jzUWvVY2fUMlWWFT5uWnMuqPnroLSehK986HpOGyzeD04
JEco+iyj52grUmPNld8kJPKOdHBCwWSB23iEnT20MLlFLS4gzde3LTWg68CP3quoSpl6kAxgiOFI
PgKu+QAwPHNL37+NXPqJAZjekFDolVMChwBzmcJuoptDQYast11PAVUqGD3oUYiGKgyF1MEl6gd4
lsk31zATg4raHbWAPBX6CuGuDFP6557xVth74THNMjOG+GUNOK3z7yJ1k+PG2hYZUS1eC1OGcc1G
YUJmTps2brxh+EUjEFO2NI29j9gGP3JFEpGkKilEdO3V5sOohLf2bcK/0EbcU6K6Zt/JiB0jFMVA
yXcOiWjDnPUeW7DlSzt/5uz8aaiNmqiTxg0Nbgb4RxlwcBmGOPgTmMPGDPdTF81mSP0bEwhgwkdh
1BuO7XjD+BASPQWuAQhz+TIqzOdlEWGo6EfAD/oGhaS/hS6P/T4z7kfH+u6TcodrskygR9bApVZt
rYutL7KRJkrm7+tBHuScSKHP2RT6nFKhQvIqxJxcAZR6BJhQEYIy51rUc8JFDDGcXCMlH4kNR5VE
DgZ8cdQAc1zGtKRkEJcxzdOG5SlYzjMXzLjX53QNayBnoyFwQ8zJG7hlnaMzp3HEknLBNCd0BNbg
PGotkQXmnN9BXxFBJ5EeA+rio8ckcVXMeR9AtqECoFJG7gO0zGcPGlnmd3JOCgkhixc1TEltJHiB
Gs608+ZkkWrOGDFpo1GZaLrHYU4gwcX2xI2ie1wWajgNA2kl8DWiOb0kJsYEPK3HHAtmhSPBdceE
nWjx9IPA+JbcmD66jUzNJW+YNGBfcK1KvYPjYO/0Gw0kTeicQmleFTRm3c7qztVk0SPAkAdk595U
pnM/GNFuTKfuVm/FQ5XXn6Geebw0UqsezfxiSwVgVjf6o2skJleNGrFNYeB1zfD9Z169L2SD142Z
XVfk6ozw+4PxTrKLKSNS9xuAZeaSVN34OStjMCp5X299EEa+6B8RegBw6nDcGq7H0KlkWJjq1xWY
4mtLjBKAEnLFAV3DziZshjM5BkRCJh9lf2cdBaFxJQ15V3WQXzU7GCAgcFwX2guINAjGyr0a0F0d
pqmKNlk2pw9RNt3UkZrV6vCN0Yf/GFPxgLIifFCU50NfZU92fx6nxiNNwua6krxkxthf+d5YXsea
cb+obqqaqiTkwFMw1YfO5s//Z2Wx8S+oYhfVlWMSfyEMImd+t1pMnYi9yDHLQ2K4yaHvaHqrDHIQ
msEnF9Hiw5A1NcEX486axR2DraL/8hHEv7g9XJicGEcMy9BpBP4eEuz5oWpjBP2HTEPu5Lfi4uBZ
2mg9rjluZG+pYHyOIKDceUUX3khMlp7IiAcuMUc2lZmhjAvC8yw21TsjuwBZeFQ0l49MV/WbWQW6
VKP+8xcnZkX73zwqfGpH13FPoMOXqN7/rnjHzZCacTHwxXnK3qaW4R6Dzr8xzAnZe5HKPVZ6AEGd
cexs2H1Mm5I3CCiGxBmGHZv0eu9j2JaGG+KQ058LijkUf6wfCFQsyfWLITDVmNumINYiw8l8+i+f
/1/MDXz+OZPUdj2b3VgE539T7Md4Zgy74FKXM3SXAP4j1bATVk2TbdSPqDLyNZKnbjelzmtnR1we
5HUM7wGaWiG3aPuvevebBZrvMNnuqzdXQGByvnHm3cZDWe4BfJBHmoXkicTyRqq0XS878b8WsMex
/PF//88Ho7x8EzWqjj7V39xcUpicyP9/C9gljIp/84Y/7V+u/odlgEjUsalbBlVyzsg/7V+u/MM1
uBRwQC+o9zmU+h/2L+MPz7GE7ZF4QKYDb/un/ct0/zA9RzeI+RYE4c5Wqf+B/Uv+DrF1PA9DkmXN
LjPUyL+bSfye0lVI1t4xD/E8u3K8+N6An96ifp4F1jezHZkQfXM74770EOClHq3frnFfKw8tpUUo
2Vr1gb+tZXesAhraNa8TjjftEvwRaZFZ8CkG/0RuzXTIkXdaXn1Xci6sMNfP1ORMrOk9JxuT6W4Q
hd5xim8KJZL1mOLitvS3JNHDrZO77qp5zIs9QurwkBkCyk1DTaVpxX+x/Ih/85UIne+cb0WYkCb4
Wf7qr/GQ6PhG78njpDneIRCRCYlIu0nLaNxjRcd5KyhINCXhd5N5g6ToIKbkXTNsBMsliKCRPVUl
WrLWo5nIiN4rUZcz7FoJZu47t2N8G3j268g85fiXI+/21yXxb6HF/Hy/Xytx8uHtsi0bKYktzd9M
Xn4o0tJuo+roB/5rVlF9Ls3sLhsQ92WK2N1xMi5UPfKIoKuxhNVQORVDxtp9QTfbU70JiIVEkzJD
eHEGF2Jr94jCVbK1h5iRp0OgWENySFZ968rS2ZgCr3ThBkDsmH41Vno2oS+ssphKkJju4OOgZNDq
H5mFGLP01RkfB2jvYjiPXfAixXRN27xbIcl8FV3w5JRKEh6JUnuiRNUhdcGle7bd2yDEZtSUbbuL
0HZNqB396aB14phpmIwjF9SW1my5A2GW94ZNQv1cn+S3OpxQYNrd55jDkHIBqPG+dR+iQzHqbQNg
mUZ0561s9V2ESPpTkI8uoAhUQhADQpEdUmm/VD21fqOpWiq6gBtouFYg+CD5fqJSxN/uKOsSpu3B
Ec641rEuYqwPmb+2+hVsKCjjYUddX3eOeP8fcwEaoh4QJig2Ani1YpIj7/CIfyILJiuyB8EXAzry
RuMjGR+HjhlQMsgPN0T4Y4Yrv1K3kQUAXi8llH/6VPR3zglcYrS9b9Nkbz0yVFdFLcFkSghoUdZc
V3ICmBWaIBUnsXfy/GNKRndtW+TvMJbatF39WlpACYs+Kpm64rWqCjip0iVWLDxn3sQMTZELYcWg
6yOqiRfht6hRIL/5BukkVXuXaGTAMrRJQRzNLJ9sonRHofuUOQpVGXaEkEQUNQGqj/IPzc4GNok2
z9e7nGnYdBe4xEmM5fiW0fzvxmqdVvlzOcr3WjXfnJSCmGxfHZd2Z6fy7w3ACRHW5cqIokudkJcZ
td2LXXFbBNopgfEpZ2QSoE3bwAXaJ/1zOenQYnT5SmEQJZS4roibWRex2Ecj8lp0CYibjGDvlAbQ
4ZkWVRQuek/0YHpI8TcEyaa6y9i1+1CoK9yTe6XFCMf7Y5PUn464M73uRBL3E5K/FMT78EEgDYQl
avlmvJ2g4qElZgHWd5gtQgEAUHd03kNAHBstbI8WOWWrogjXtH9f3MR5TJMI6eB0FZehToUjBtce
B/ohlza96pFg7eI+tpuPQjRvYUr7Jkh3FmcSo8r2XbkHk47FqsAXsMrdQ2MYAKo936A/HQPW9rmw
0ocpKG056bfGdX8i032v0/EEAedDa8JyLRQXdAdmKrqw26izXmN+T3pcl8SPzkkV71VdPWFoO1Vd
cOtY1qdvsQO5/JBjX+8dg3ZN7t+7MQPtGbMAXYL6gHWfSnBWEu0GDQgCHcBQrKes22eB8YNYVmge
IcK2TqZPLVGbDKYB3NjAuC09AnQ14SEwcb1EjT6jEYt7R6U7I0EPOinASgwCs1WZmpcitzekEa3Y
MhGF7m00JHexPYe3alBVyBMoXUSwVhtsnbTjcu1ti765IQ+aRLSgkPCAxLHx22M8z0BS/5uwsivU
iA/EcZIdPQ5PZUq2ELAk7Cq9fvvr7yZqgvBe7CA8HIIJ6FPibObze2yg4jKXOSMfOPrUT2GHbw18
pJMM3iiLj3Cshh/E2oJA8WHtaQCSlXHrl8bd/ELsOa8J6AGQ89+E8u8DOyUWkqikyIeV7brv7mBe
Be7ZT45O4wUQ37tXOrA6c77K8IDl+vsinYZtRAZgCPGL3FBgf3pp7wvhNysHCylyOAs5jx0++r1l
HMBZHQWCehqgNu4QI9gZsr/oXn3MlfFiWlsZoxVC3I7drngJvPqcIDBV6Tx1nyTpZh+6k0cbwkOv
4IoQKOFRQWkJxYhD9P55A1awBUfXKuexqRHCWka4psAdH2F92SggCO2zkMFw/3o2o/BAGhe001z0
O1Oal7Ssn/1wuLUd3BEYnJ4NGEpx0sAVpVbhteZ3EyFmoWgJ5azU9AxXXdbVy0ujV92X0rvKseaM
pQudNjTfBXqlqUzzDdKITehBmWOgDhs1KwDi0/mwkwn689T9HMwW3eUct5x9s/VBP6G07Q+RbV95
PZ0AujH1rjC7kqqgdQkU9psRVXqRto/oqgme10euL9x7RhSbVmJ8ZhVcY9MvNg5ivBXzx7cEc+wm
9pl0a/5LHZJpRxcbfmiRI5rWAcfQSvD168yJQLtAjqcrM1LUwybneUywS0EdenQfYmvYaK7zCgHF
A6HihZv3uIxQZk04QC3zw2IgEiuUg5pQK18OxHhHmBSTGp6wi8F6AlBYlcq+nVx2kKYa4N+SK0uP
RTNS9a0EihTqlBKdCDeUW5rqEgqogrT0ymuEuvpZNcH3ydUfqwGeK/uAbpYDXmtwCzlwN1u92EAl
oOhqFz8inX5aahQYbsxmm43xPiC8UwXABTNl+mgqHtWsjO98JIUpuuHMudVlz48t++9TBDW6EuNe
4MQK64ZGIbU7Li4VbkfnsafwRljiSSg0TsAcw/JkFxYFFWpYLtctf1IfiN3pVnFIXO+sNL7u/fZl
csGkFkVmryAe9Sio0sHaOCpRb/NXh3YYYhS/BzbP16BqvyOIHTmU9Nfe6RGK52CnpfMCR+khc5C/
tsrYNpCKnVqUwOSjlZLp9y6n91Yy2lYR6nKUDGcv1W77tnuX3BAxbSOm9vMnaC8DNUrqzlVVPLtE
jiCxJu65OiIKv9dEf4kRLKCreWT4ecKEDL8rslaWpN7tT3MG6qrhXRS0radl77g9rmkfQ/QcKe/z
Z01b7kTiPaBQ+NHEKMnHwXkucal27KEtm20P2t/1b+yxumhezQfHeRqiVPLTWYHsRjAYvfS27b5N
XYYyJkGqXDd7DxfS1i7poFpNf1TZ6BzVQMOk6wkyLeihcak3RrGtcnhJanybKqdFDW8cBk3i7E9H
sRI4f9Z5T3Ask7cTCZPVWpI8cED45a+8utiVZBnvMDBsZZlRrPL6W+q6YqsVyGOrXDSbUqDqrOl0
1Rka2rZDqyjTR6wB3S4WzGASaVKRjsGQZwNVeWradHmfhNYyVtAiCHjSfYwTKkf5BMJKtYpsTv3B
AJmeg7v1rXjfFgGnPwU1xiXtAaHRjyio/W0+zTnGMV980vfR1Sgmgdy1plZbQlrK/PoG5Jp+n+f0
DY0guquyRNuDIyK8N5fEdGS4dUtSb9LmOASE2s8ZhchtzA3SUgPOojFt8R/yIwJ7qhztnEp6FKgS
CRcIJBFDfnbtZBXVSwdoPPzDzdzDb1M6rw1955WGQoxLGpGRqT/H0cOMBPA6RgjMGrSgqq9Lmt8s
dJfW6NfDZc1ApVLPdsPlxR5BJL2OvNosL/56g3mb1tPAyIhu6tcmlrURH8LO6bTbqpXlCf+Ftxkr
KOTC3IfBZB+11jHgPEY0CNEgxWtNBCNjZQ6YZSHmD7RsaHlYDuI2j+NuV81i0aGrabwsq5gPmV/4
Jewk922YRaR5aMLgtnropHSgj6UwQKTBMjMdwOIRZv6jU+PhYQKHqUTlSJ2JzopH/1FalICXzc+b
WdaWPxEYpC+slm2nGmhWODCwxHwuTIGWYEoZbYxgRgYNdKj6K2rCzrFz+m2VYaQqY5AnXq3rZ99r
oeKG2H5jb54xmRYYeq3BuwhdYHHf44YML4MbQqwdHYfrQJOjLkKxGBjQ3UM/SLdDT1JnSe2QsxIO
98BNYfCVuKfGl9Jwx8nKCIbRXIozL+hHayPtgugUDSOBJYzoBNsSZqlEGj3OKicHK8eWZNZVVmCm
A/2Jrz/q6ckmsX4hiHRrd8U74xGYR4EXXUVh/axmdzcUvC3mxN1oZNW1rvCCa6QjG25GADn9+Z1m
lIjLDf5+AwvxikLoG/WFz6mekmOWMUptav/UajROiCrH4ktEjFbK+9CIT97YtivLmqIru+H6kJfc
KlQG3LYJLaIIuCG5McrTtOzqMyIN4MduZ26roL7L6H+d6Xs4W6OvHySto+t+YjKFKLfZqTaHRU+p
I7Tr4GIMiAZEbh2Z48sj/R3SHSk8guQnWSN38m8d2kNcZqdCcgNrtCw/5wYjMbgQzVNA43EVah6j
S1w5az/s0lfHCe4IXAUlnsSwxaMueOynHJkq1++e4B1jqNXR630TMV7/ViXZsHfoj19ziLgbV6ic
yficByAwTkN2Ofe25pwRQtLVvB9VSfEkzV+pwjDdK73xIu3uNklib5+0wTeLPPZjWchv6eCEQCe6
ZDvY6JNKBBE3ylfRjWYiDPMDUgBaYZ/GqRofNVszNklOO9RKxT0gEvcx0JocNWqbkaSDXaZq7NsB
CeLaTUocRV3MiDWPXXFFP0Bcdbq8HdHx4dAwEoJgEIhgL7wFZ5kdona4bojQvQUxe9PHRnpwTdWc
g6F/Sp0U5rFHV3Fybt1NnrdYBg16JVFqH0LcKCFTk3twAJJYFcs49aV8jewaUWFGTFpvme4xxFW2
6u1A0KzjrqpXrz6jkQ03MfPYWLS+0q4Ax1aXN2VFEofMAnkk03UdWeYt5kr9AFUCMpiXqkPaIPXs
Hw3KwozRbcRRYXCBF9QQCSSKPfqvUyTzfBdm/nfMTuW9Meg01DqH8C4Jl9mw+MKM6a2rgZFGaq8N
enEkFPZsdnpxtjhy0UPitzOfsqg7hSGeCKfHf+qEOeZKI7l38nZj+HVz7nHJVnoGsc7hgOgmwKht
FpwDqjIOOcy4F1Tu9zcWDZKjaw930Wh4u8KagLTKxCIZkXm8YZVwvhsxxxiF2tmXZ9W547atQXYE
bfsjThUZQIP75mfmc+cxkhmmek8bsAZ94KzCKshOBq2CqZ3MI8TSXdmFqLNGsooYSwjqENG7GRXd
fRUEW00lJ5yUwR2a0hvfJAEjyhUJxzSk6fVvzFw7ly7Rsgauzq2cnic9hcJPU34fxci6XXLuQuUM
FBRWQTHCCOiT9owXKa/vrCi7jRjSAPh2wX3bGO7XbmuWQKdz/Rxq44XxdLwr6tw9+hqE2da76HpJ
Rmyego1yxhtoQeJUIx/ksAHDiNXIvrHsnqtMnY97Xfdh3Nj5k6X1r6oz9Ov6paoBorZDu0moctzS
Q1mJgQFjplv3emDiCAtSCRMFpK7A7+4wOicquGaQ3SebzGzEdrBg6jWD+z3IsnE/9W11HtJp41jT
TswqVWqlOxB2lNZs+YRxXR1o7DE9ogIHicM7lDqsvVrlV3XyVIv4GkAPcgjV+4ie1q4qz1mBfmZK
m7MoGv2OmuXKbTg46R33dHS9yvNOzrxY1qLoqqy4JWuV5jA1mleH+oopsM/dMdROQYeMb6THFmPP
Jq+OWpJWY8+CSY48ZjRbyjYatmwCcn/mmoGwWSf5J6ZeDEsbq360eG0WG82v1Wi21TCgSU9EXbt5
r/sXkc4qf3dUjD841/Bm7XoMcifpMYHHqZvR5iHaKYSYHTo04ZlhuOvlqWWB1P95AMu9S1TRLyTK
6dQ5gojGRciaYFI66h3a7czCqjkvljV8lEjqOkVu8PJYjWm00WMU9Unq5idZo59a1nLm4YzwJZoo
MlRN5js5jlT+SxsBGS8GfJH1PHCp7FlTFRMOpKNb+vUcMV8MXb5etrn3b3E7vHOZt4EpeQAc/vne
ZQPL4rfnvh7qOh3gVY9gbl0HzEG/3lI5jGeDnESSr/+9vApHk7f8ZdUoKdlaYZBtvt79l/+0POlq
drfmdEqJhfj7Hiwv//YnPBem6RCAv1leCCvfXikxEPMyfyX/7h3/7rmvjRoDZ25ELEs5jxa5EMLZ
RfC99YvIRClmW+GqKUKAufPLlcSUJXqPnYzr+yhw9KONqZJJHQvHp41O8RQR6vIYP65C9kD0V+Kn
xRZ2DpM37DTdxu7a2U6gPaS5+2h7WbEW8xHAefXpUfLZWgXMgS2HOKas+VBQQc0En255sXNFSoL0
dJoDYPcafefxnIIJw6KMbD6YVWWx1N+HfDrWXf89zIp+J8K1jba0FSUuKQcPWedzgxwtzAUO3G2O
ohWgCgKRuieZYK+qk/IhipyfYVFegLZvAtO7LYzgg0Z8sTK65IZK7M+auNguuq2GVidmL3I2pR0d
mXa/dlFJXqnlro3M/GY3iF0o+JARVOP3galuo+Zbx1N50KrhM8kycJ1AuTehhiTMCfCB1mq8Ngvt
J7ZcwkONh7yXT3HSP4bVWG5b4d4uHQRkblR40/7TJJ8jKJgZ2aJ8qeUPgHHJykL1DRvmIGCi6lSA
9Bq2NcaSH5IMpNAc8Ccn50wL9sII3jHmRxS91iXMOWG4Z2D4PgPEkL/WbxTjv7glbbydOahB/qAl
+Rnh/5rsQlBcCDcseRFWS/w66CuK6Wn13I3WPTAqZJhS7lWkfW/oiG+8JrqIanhwjekpKfDuGpLM
l9orrlTdHEoN6RtjtyTxk1Op/OCAVei+DOzupvN/OsXIsKgiDibsmSD7DT4ppFUVErlNZBPIwEUN
Swt+CCL4kGxh5nU9skBMFzVxT2j7uWawRUQc2SHYobguTybQfzKWEV4FzBcqMm2exmTsfwqmpjTS
Etd8H7V+Vw3+0Wj9m8rqD17nXSu8nytFxHIkiPaLH+Gr4z4HtQzHOEasaqE1U901RpGDHY0bT70T
qUduRa8hxsU41hnJvgjkcxk/lyJ+Gfywpgjbmnu3jM8aPqKt1/cxo9fo3hXC37h2+a0wMz4yDJiO
C8nejE0McK0Z7fqKPEKOnn7Vi4oQBlQVG59m0tzyWrclTYgMmxWqRGs4mAZnIRIFNDYM5IN5ImMX
ZCNXpB1q/UAgNeG4zQG9Fgo3LaflAHMLxDNfYNmjsvFG5oLM1E8ufPzx3tMifQ2U47vTphfpkGom
Bp9c3yrjYPTv8IQgKMpJxKCk+Oia9rh1LP8JkCH5fs0zk7Ijcwks7viYVlIH3ApwBfENO1wOKAb9
ejqjZ/1BuF0SJg9F6v10e73adkUJ6YNgehNxPKQi8d4gtVjJZthMSUm4DhXVtUhJ13XsahWD9944
1O/FS5FCfkUVTCEojehINAQl68CaVlxSkkNSYi2g/zTI1l2VE9wNqBv4eZJXRM7HdojWFIrK1cRX
UJKktxny95Sb3E7M51ppZ0xaTqVl3Mz/8BMQo8DQlQKnuU0U91fNqh854LnS2CGHVk2oRwL/qC4o
2VUpVYZ64uY455rI2T4y6BCAoIesixDmeYbkPOoJ3VGTjVhIBDcZrQLuZkAufT24MpHz2R6o/VET
2zTgzp1iQcrVW0O559zAg9hNIH7YW5D6RQImamr6be0mr2RC4gzIagsbUPXgpw6yMplekoZQbV97
zQaHBlXPeWU7FOzsd1EQTVHNXySMFPpfKG+ZrdDVghkqx/fG8j5r6iH8Gsa7uw/qAXEa3PN4Gn4o
+pB1ktxHXrHFIeUitgue5oY03S6cKsjU9q6d7tGnwaTIqoK8YKhA2K2Gte8zpDeSCTaehYZxhJxk
uohm8oygM0/Nu6+caONWjNRrsC2D5+zTymfGLJkPDnjKHeYn68bSbxWB5Fuwq5+iCpt9LMZgO2u+
aaRhw+AQFJKen/zZucyGK+tsddplmAv2aj4j8xZEahFsREsMG3LSVehpnyKElJcWn9CpSF3rIOmU
lArP1y7yHasDXw6cg9w+++ANqjzC3/6sOINqys6aYTx3EaUbNUZv/vBz0MhkTnITGHp902PTNDVK
30SD4QnobnT7Z0LJYFeWtA6oyKwB7QMNm/IDMyfCnpnMIJJ3Cc6bCFXYSWqwK0JK3yKDrnGcfJqp
SLdWOlERjNF6eUF/N9XuZ8I1tNSsJycxzjB1SjSh4qJl3bBtDfmhmjniq03rtWr4TGnBl66RPO3n
9gWhX0v+XOOt3EFtONv59oEYrBkixNXyU8hHGmvA170640I1ckD4er3LPO3e5bRcZSVuCNXhEMt9
bz+YXrJR2iHVftTprO5DoLNqLZSARgb1IBsqQsIuaeGBcpx6AR1ubZqluG7bCkVb6WyT9kbX4fGU
7bjNEduiP+bCFzNIqiYGByINDkvD/39VOf9VlWP9ZzDzpf4BYvLvupzlLX/qcgzD/kPaM9PVdm10
HhJN2Z+6HGQwf1g2qFdUNraNVA6O7j90OfYfAmUF1GWTib6FX+mfuhyJZMfzpONAa+ZOY+ve/0SX
g4HyN9GbbslZKYgKRRcM09AP/V2GkjSYvPrWi25z/93Vq+aUV1NzsunhYa4bDyOJtH7RPodm5Z8m
zyXQk8mhO0TfAz3EPMHsDwYVvoKvxS8TQWxeDahcN+lgoiJgVLssajM5q6pI97+cJFxNcYOo0tkB
A7pOg5Y813lRzHOxaQYpKSa40E2ro20YxVaFXAFjWih7e5ho/CNSJVOi67dlk5HEYnZn35Sfcar5
FHxTtVOm95y7VJvp1Fe279wyg6opSWK9raK7xM2OvpI3+JrdK+x411ab0HXszG8RcvjSn7RzIHt7
VWl9vquW+us0F2Xruf66rLVzodYWw3PZd8GmKuyL2eXl3kpJn+wIndXCOF93TfOdFNtPVBH2iQiZ
cVuUBSaPzO5P0h2MVd9xkSXLBOBtb53LeeF1TGXN9KOnNneu/AANM2WDdcDeaPEvQ9CXp2TxBy2W
E+wFj0OiEn4yjByY5bQD9Q2i6oLgnEyNoqyC9hkG/GbxBC374CGHPIwTteiE1g00PHZO568xGS/T
bdcrLLEFeA4zvopDPT2Po2g3YwF+WtSJc3LxOiI5F5dI1nONl4or/kUDVCEJgyLdZIuTsdM7IlI6
klB6bqL42OtTpOxj4OMywVhXEyehqBFbrY1GvHdAEEwmFC0GwfzIGB+yAGacg/LS9P761f/2S3z9
OvBk5Far25+mzPd6OfoHwyNoCHZhScxr3p6WxTAgD3AL64fOkDsFidScAjuu9201U/Hmk2FZ+1oM
WticRFqQYTxaO5M/f1oWyw799pDxXXWqJ18yjKEvRpKV/acn7NfqRDOhx+FE3oZ4W0xh00APZFn7
eshkfrZU1TTFyL1YfmkwLH96wpaHy2I5GJa1aSR7FkAmyVHzabmcjH8xAi1PLkdHH1uvZhaZ22Y+
iJev7mvx9ZwZMutN4tPiCQvmEzld3GLmXKYw5sXySoqVBHALIYuLKyuZ3WHLYvH0LOd5Fs3T2mZ2
gS1+MLhiZMiac9VhMY795TGeH3tUd7Jp+mnrzh62ULYAqur0I0iwJ6uuIM9Yc7mzooM4oTmcKOex
WB4uC+HFmNHB+uHLe4uN7GAY/r7sQJIAIjE37kA2LdTrCXHMmKh5mMJqlePoAKRwrnv/xS0YGRRC
3zgRZBHXNB9HF3hIr8Qs3po/lNwqTHknonv4oucnjPkrXxbmP9eWhx4d2T0dmL3h4Poa5zcweBf7
LI6uuUHAbsmNY6KC4mxnBqIMXaO6aeITDiF8nXTsDNTUevz/cniNsto7RVoYnuT0xDeLVSiQKWxG
k0UXei3l/Yqrdmi9lo0KzrUjH2lXZLvlIy7NpDCDVDrYmK6XhtLyAiarrHp1dK8iR6OyATL08eM4
KiSWhg7OZLprvIqBO2DGbds1N4x0v6laQ76iIcLXO8Cd+KPmO92aqdz3yDPIuqxKY1dlaiN8eOGu
Hh1o2D7rsjpAEmH+nXsfxM9Zm4k2rbdrgcKcoky/6rMo3eUV/6OK1CGgQw30D2FjM6bXpUs+izsM
b0M/bYwheSPRBsflEDOYzEhYHmCbpHQsT9kwXMz6/7F3Js1tY2mX/isdvccXuJix6A3nQaQomqZk
bxCybAG4mIeL6df3A2b2V1Wu7MrofVdEqiRnlUyJwMU7nPOcBGCpwvE74tsqBCrQQalzbBCoW0gv
waeoGId0cbMN+emI1pxjTkcnXAHMYfeUP6Ul4m9uoviJSKfFBM7WDrPTPB7QjXI6xrZGkrkV7zHV
nMTc70eNWPY2Weh65vqEjiIcHRXPN9sbdrTVx0liuC69WaQzRLj1kvE+1BEAVanVKy/KfyboThYg
Az40PSSTpBTu2vRSkrEJNIIl8xJ4WrTGTv01nqpkW8rxWZMecZtj321YLAqK8pG0ZC16Nmmejy7u
zH2eoD6R5KKmUwQjMHPWdpCwnGWpy2a6PYxgqbWaAFGI8t3SHppqCw8hW5pNAMYixtkc9s9FKEmt
sqp2aVoJBiE0MxAG5LKzkTwrU2nEtHiCM7wwaa1Mc2NClkSlkfwCpKNvQ3+8IeiHf+n0txTZ8ZoF
w6YtzJkV1iIaHCd6O71bwSpUO0OST1SVfNOxSS8tMexgO/PhaOSJxjab4B0z/BmNqXP2Ui0lPrBU
uCWJxyrbYZ24khTUwvpeSGh8/QSGwXzoM9vwMpJshLsDLDhltabVUIcd6Fxh70Gszkg6ewAee1k3
yI6xqYUZa05PiZNXspnNxAxxo076kTpIQOflCwlzhNYZEeGcnme+Mj+OFOoAnWaGXL4i6la6Hv9M
wogQzyyYUHFqJwVmQ4zVuOx4nu/agRuIPLpvTdaVK31Cqtixcd0j7cAdlfprIwGDwIv56VrkuXUG
wRSCJs+afhLCdHGzABO2e0pSfqeOXnxv/QbsWr8IBh+mKMeUy32bYJQ7IOk792bk7YzU3VFcimWU
cHdGbO4XdqCemkzYX8Fwa5uxCFBEhBoglfJrQhAm/clB1eT8OhYw/xSbmCFlRcISET3Kiu6F43+k
huRxMhv5PN3WzlO7JlFJbsla454UJLdGvU5nhuVbV6O6+JOhrTvfxg7X9R9hjhcPw6/cTemcO7qH
nfjaQ9RblZr1bXB40Lg+sRzDVzAa0wrhxicSIvslrxGjRE8s0oe1G7bJvk6ckeSh3Djkc6YaeWy7
xmTyGdggU0pvV2vGcJk1KLzQSxyTMdpofXWS8xyCtO8mc37J0XybSoI9nUp/MvXAW1t6B4ISZloc
WWcmm+2mcwwUKTjzkQjp2ikLejQmaXzUzeoTcDtT+k6PNkXqgCYU0IBMtsATbj6MRu4PNjXPUoNq
NejViT2TXOODcZZDIog8G87mSJItO7wXw02uxGkmy6Zrb8TWmk30nLZxfYwc6BEu/r7QLoZ9z6Rt
kYgGhCPiuDkrjaV3Sy/JMp11UVmzjRia1x6X+ap8jotkXBIKhRHXGmE8NunWTJR28maxlv0dZUZw
rIOKuKgIsQVMk3ULx5hHbXLpXUoZ3QpbSAUbMEk/OpWkG3fS3qe82UQqf4vCmEp8svBuRSb/KwCJ
HiMOPP70DxYTr6hXO1XqR21AsejjlF8nWvUzn/x2zy8COZx8Lm3gNcxILxPuXEgpkSvtU+pA05tK
HkcaDjo0D4yai2FkKR36h8e8ySSm2eCJfRyR8HE8qTPP0nBZqkvtQSYTQazhUzf4xZKA3jvQvzM9
LnbYHWlz9G5NENkmmL3ioI4R9NlzffL4+vEZHNDqjy/7WaY6apRkc/vy+EBtWv7x2eNLHon5pm/y
+2CVlN9ZLjGO5vYCriXCv7mIenyA5f/nZ//4slCDvQ8hgBjUeyZPk1U1jV9MGPtsv+E5QRqKj65y
vVWJQxWeHKUEajn81F1CiqKj6m1khV+HPIWOoANahfeA9Z7KqxJlvVFp9BEKsznE84eJGewfHySe
wpRc+7pG8husstmX7Vq2nFX4Bmozo+UMDYhEmT8Iu0u2cRQ/1bOfPh+79yTEcGkygI/7rts+/rgW
8TJkV7YDqEkwdTXCmSbqgB5jPMQ6AiIb1iWXFyAFzLI/MRI2ay+3yFQHfWczyT8oJBT/9KGdq3Ij
zNy5rTtBjfkTSPeg2WUlczb/sRUhp/JgzpCF1rLJpA3nr/00GDdJ5j57M2cvS+hoACbwqTkjGOQM
aXh8CaUlOwQba67s+6Rl7GvMn3J2RYAgKAxVv03Rhp3HBjFNbIkvJI3cgzTpdjxF0BpC+TiFXXWa
rMy6WWGwRCeCLqXg4i4INZBu/FNFBFxWfeEex0ax4inRigetHM5ow4Yza99fU4pN8bGA1OCcrEVN
fzRFyu9XaSe0bRTowCfn9YXzEYfsSawRGU0Wu/bSni8RnETVduwz51l04y7IqRfyyHlXhWU/VWxf
YcKH59wvaU2zGTqnpQQfOD1I6tp4H2i5CJkork88Gsov2sxa1upXCMnhzSGmBclSDC9UCG1h2bn9
FaAqQc5sgqGyfo5pUJxaQe4Kmppwncz9om4a1tqyO25pV9TPESDv596BWoNOQUGIto9ceVA8Io5M
h+xB7spiclh0gKsCnT6cDH98GdLmhDX0zBvh74rUlhdL/DKbOjlbpJblE/LFqHTY+EscpzzigQI4
2SZDtL1pfMKXK1w1z3ICBSicYNklgn1WMQwvxG2QiTpUJ4SC9P9cMAtYsu2yrB6SzmGt61N2JLWi
3oO9Q2Nu1Wd/nMH2BRKKMkZvGg2xPDVO5G30vv4FfukY+mGwRUZYTe2pbcxpN4zWpYm9As8KW2Sp
0clkDS/dhkxjYb/YhT7XMvU9Wyl9As9UIAdCz4rFh/ze1DBYOzY/iXZJERImBelNwUbrIhYtFbPh
Me64y8V46dFu4626RGoQ+5EZsoZk9EUOEfl8yfBe++F3LR/NSztWHcE80KLdXDuRAhSAm7d+xu2U
4siFnDvSY72YOnIVIn1wvwbTlvLh3Ik8PeZ2Rz0HDklvCwCmTg6FtyfZPuGkktxRS2WK6hl4ruPG
z23cPtmjss7S0I46GvudNWQfLJQQK88b+Mgj0t7w0pCBc4oOowIqBq+MaUq2pmsen9zBOEDGxXef
t81yqoXY1+nb6EnaE1jMgBkGVn0KEaMi8HEVNbKByqUTdygbCI+y7LYR2TbYiHg1MRV8zjGzbabR
JGYRIdPIRm6d0KsaDB2I8pWvIEMC1ivEwSxKLQlerFC/MpkXO74terMQsTLEEK7Mmu1OkVTQVPo1
2pjk2YiRk8RB8OQFhBONmXVwRfOSkGDwVOdu//T4jBaFEHdyNFaOU+db+AwJQC1Z0vfgCupHf0fX
d9IgTq3G9MqMPUSbo8tj5zMD0go5T9otAYe6Y7cVM/qVQAKE4/YbiYZC9t1ar3yEI45/sLLK+ZIk
MBEFmMrXKrG3flt8pB4wHThzRHyH8hnZCl5+/aSL7ms0BDpu92+q5f7CG7Kpugy3rVMEa05XEsXq
H0JH7WM5dbsBcgd+3IBR30PcZB2gqMnmAIImDbNnr4yScwpIgrS35dCSZoTQJryVU3jQ0srbVzXf
IpXFz15gsUKHH+JOXmYsizZpWJM3YNlbSSwbUqyqPRZt+w64y3zyFcAtX9XWSgqbdzUNyjWzDrWz
C+2nKglAUrMfX8+dewKyfGdb8otq/fosIhtRlCVuj4O2mZprCJ0P8ILdn4kKoL0fk+0wE8raHJ5y
kY0H8hu4EFQ0rVpPIELvw5MCIAz0J7tEps6OtP7WBKI+5N7w4pI6d4oLrkAojwtVIiOw26xfE8Db
UKchMBrTATm2C0cuy9I9WmQyZfoPrFDpaQxxkrUOubJB2rpbTM7M9qVbkoPeGwfDi9Qm9djIZTMV
3eCM5Ip5S4j+pMRsT3FjiOc48cVWJp25YmrssPvT0G+CCFz5UY9W06ifB+RA13maOoDJlO5H6/Tb
tnHwCokGV0GF9KNgZR03xTbMf1i9rnM7dLsQ9NdhED8oMfpdko/FDj4GtrsIzyErkFUOhGyTE9+J
gnnY5lWx81P3l6Rs/2pR3StUhmD3NeckSKcps2o35uO7dFO8+A63ktMhOLcakofb0gi+JqfMt/cy
dtJzlxT2C+U1izHik9Zx3wbLee+z9Az/s8HvCESB3IGa7djSdWzcGRqY3aCgwFYiv5Glg50CZaoX
9QkdreFt2syx1kPM6r4h5wAWCdU8lllkHvhbNn1tnB9VmN6Crc9tAqtV0dzb1HNWQIHFAffs14pz
GgQC7rRCgdYow35RAbhb8Sh7evD07X7AnjIyjKFYb/Es7W3isAikhT9lICU0SH5N4inbhir9GAgM
XWVjh6+ItF/HaI+mZsHcJ3kuwiGPr61euKyV4JsTvK50hXCif7f6KTr2KUnb5Sg6jrEYf/yEvjb0
LTIrRop6A+NaFtUrnU0iQsdjjmroJJpz2RUuhW/QbZBMjF9C090mDZ4LRlEs9Hy3WxdNgOogTqNz
alN7u8Rqbcgw+lnFOtyyCPdHmX3WuiSZzPP7d7sur+DrsrVdJd0idgJA44SbTGNiMtbUgOGwlTr5
rsvAASimIr5hrbtatJ8of5Zx7NO1Gl/opD67SR+eXKLNefrLBjuc8em34LrZqewRsa5Z+MarEEgY
z4xCrM2WQYcybHNdWvFwBP278esaT6YA24PQeXhWZgCA4r2VEsyMgjVXTCkASa/58JJ0xtn57ZmE
HSZR2JKPeTNuTN3qXirYskvNzj1OGCvY2lj1VlZZM+RsxDXnQRcCNH7CzPw6EiF56Cu8/D0sTeQY
RUVCEfKhztIIqEon/URzxPOQCFkcnhFp7CrVnkJb7xbSb2rcxf2uFBaTrvmCNWs0+xYwT6ckAMpv
EOjn5ZteefVT0cvo6PLqB21Of3QyImMZm+3SKXjPwrIEtBmTtuBxyNr+cNUqjAWlFn6RIHh7FtWr
LGf/IaSgAW28AjpitYj9Vq16Um9XKa3tOtNDe9nyoFlHM6Wja1DjJD2JJb2fd8eoTiBOm70G+tM0
TvH8tzRMbhe5QFmiFxTz89KdhN6O6botbiZ8jZUzNP3SY1lD+1CpQyyvBVTWdc5fihumMVC7UaEm
VXH2wvOQ1vaxTmAbkcCW7mGhvwgt7jd+zxvg+ogXAZzSAimfBwAt9tIbNWKVDWxjYZSeGExse8vX
4E0bzdHs83ZjNR3UMpyMrIKA6LdO8WHYFEUCuOMW9DIeE8i/WD9FuKMq2ph9yG9kauJ1PHmMjklQ
2duFR79W1GBsiol8wF4zQexoUH/mX4EgbMAUggiMiuhuM9CP5NDQvRwxi5EyNEf/yMrbtU72BMy4
fhG6sYQox3HbQ2VyvmuWT9S5V9z0lDgkOzS1gwyxI45Geyqy/luXToJTFkpjMFhMFDM1oXZnjPrU
N8mbVQ0YibLJfAqyzN9WY/ajzZJ6QTqli3hHT5lH5mxOzPwpdigu8EXVK5Ir5LHoC/JQSuRpAxvL
feKWCFR0lk6FfOaZHB69NkhPTkZqmZYU51YncY6fbFsOMY2hHV4DZpunnKyGuH+L5wASL2nLhROY
1dryWueQuj5NWqFdbSnd4+ODV3eSb1fLpW5a2bMN4Hpj9UjhvJASssq8ehv3rnsyYic/8WN7Ktbg
RDnfbFv5hGrzVevKbwPXw5GmHkj8wFnQm85rRkb9ucLjdZamgYZqqI8yBos10rOu3QQgB1DgKzSY
/jr4zTrN1dXv6FQxw9TPFdok11dHEvuqFc2D8aRh8lxOFWLsJJXVcQLcuS982MV5Ki5GpA1f9Cni
WsdBSBLlZG6FNbuPeeOWmPVdHCXSW8a6tUEeU6w79MpbWFHN0ufswu8cyEOSTc9Dw/1bFMMPqyPz
3uBNPecYtLVsjE9+qDxARQI8vlQf/WBbL5LLEPKJ/qVDaRSl5DGGhTjT8+4neBBPFfhgq5soztO9
VdjNMzCGdFOXro4rUT0zIETkE8Yj820rOTo5ZSNxtsuUmD4yaVaVZvIwoDXF0AAUD27kvsw4hDPC
aE/+QMfCxOnitVxEZlcnlJmkoeUVnh9IZXZvrNLSBN8PcLquvK0mw3gfejNwqmpZnlR+8oy+5Rkl
YHdIGQc2id8viK+OcWHkzGk6kKQWCiSJv6URIxa6FvQS3meGzBkrHnBl8ZpQM3NNAEDH+eFzX3fO
ZyzrX7p0qi3A+x8Ymw9902VAHVLSIyVhkshiAG7X07lGF7acAP0vQX1BhGA/vB2Hod1aKY96Sdu0
6TOkHiqvyk2skS9VubDIjFDdM7t+UppDdojLvnka3XI7ZiKG3NhHR5sQY92DG9oVZGgOpMchN1e3
MvC9Jwa4t1DwLEkDVFNxLHzAWDCjtAW5leXeGZHh03NzcSi6N8zB28xmtiumCimIMYddVN5LOzCe
6m2yVjRNswCPw2LKFROlSjS/zHAojnnl4v62i10s87VJRuKiUc1r7hTf9LHAFjL270pR2XqDXD9+
DuVVQJ0n97WPci7gOEx3vVBfI69Ta6JvNdZuz1NwJwMy3HRaNXEEOgyIfTa3LosnvErWrUyOwtKH
N8vmudPXFoIcWx3+2OXPE63f9n5/wBvnhSDSv1tU4WVgmsuwN5tnSeRV4sRrirUKGMIUxHBMXhdB
82BSpvkkd3pIASytQwEncj1bpu6sQXh8LZsG5VhGouzkI7/2e4asThsQ3RBRviPrPYC2SdexFXeQ
0sKXUMH4biNJrti88mznTTc1VL/DtEfocow0Qc/eM9NTjGW1nV8/Q+BLZ38oz/95UoZ9wMXCUmJT
dkR/CI0coTNYgoWUbX94fIhSeQ5aeNoao5pDM1rAXQcu7owtFqZp7DuUNC/cLPUCbdbdRt9DzxIT
skMvQ+hcKlARZgioCXtkjOGAUIVgMcIJTMZ9OmviQ3MqltKQNXE8en3wJ568BlG1C+agX4XUMEVK
ONy+yeMvqACWxnOePC1IsHj8JI8P/4Av/uPPNNOQm2Qsvv62hw5MqqSEbsQmSebw+MkfnxUzbfEf
Xz4+c0sw9bXJJon2kCq4TvrD4zPvvz97fBnNv7DCMG5TW52jKjOXWUmCHQd7uh7nFMP+EWWI0W+R
mmgQO6tWh8cHm6fXfsKh6uEkOMzWWVTG86dlyubz8eHxJSRkVl4S9DKUwCdUbuOxCSedOoBfxvza
pnmmyTx/lmEkD5FCwunMVJ2lMdsKCl5pzuZjL9o2pf4mRlNbR/PQFCtNc0ge81JqkObgQxtVvsTg
zGb5kOHZODw+S+bPojy1N6ROPz/+iEXisI/cezv/OEUs//zQYnJZ9V1q/kFZfShlQsc7YIjDvqmV
/mJy4KB4DM3AzhN+1I4IZf77Q2cWTwrP2baLElQjNkk0zmMizHJQrKHkJBBMHMaITDLjwbpY5Kds
/r9ALGc6Nf6dQMx1ZkXV/x3bdI2Kn7/+x75J3/Of/yIT++P/+KdMzBX/JQydea3p+A5RbjpasD9l
YvwrsupRBbMqIbEc5tf/EYkZ/8X/Q1jk2wnH0h2Df9UgfY/+1/9EJCYsW39woPjj/wdwE1qD30E/
QMXofExeA6/LdH/DFFV1SPaJ7zN0JMoZTGv0HdGtw2zSa42tHhQXeMvtejTrjmUmJv3eHxwCD+W+
9oVg3eCe5ZLUrwthrjePtLLYsN+o+XDCxk9eI+nNBZqQ5D0LkpNbkCmlWQzvTlgZ9s0MUMStnLsY
+PxySXO97dja+D7D5Ar085aBDYQ17hRRvrQ9kTMTkuOp6NHQoqkPs/TMXgdupVcwEjOxhVXJ1C9S
pd/VdMLkhogER8Oy0iy4KQSoabKp4FizLRP2Z1vpx1z7jqYYgmek3zWyG/y8nZgtt5DNaUAllJCi
Q6efG/KT/DHoBI17LtMOg/EgLkmK2dlyf3aju6p9PNBxw5IYRyk5kNlpnkEkhoX0td9Wtbq1jEGA
a658N/vVjyNtXL0GBPML/6pLu8v6EraPgs8aa19cHnOLwOhOSUAgG8NnMjY0jIzdCwvWU9ympyK3
dgpS/4KltYXuV+vHSwxxASU7mWHozX394gf6PdJs2C3jhVoJXf2mzsS91lh9J5AjINIyiTnVbfwp
8L6ign8NGpB21DgG4hKVhOvs0ATNmmTNs2sSfDwkJyeR78KejsQA7PwkP/Wiu0Z6sDfCvZ/QlcVq
YxnJSY3TxZLjUTKG8mvCc/z4UEsQE5M8xZ7OVRGfSrLzUAK5ndq0FqVm4bK37rc2rj9BJG1v6MTF
OG+EpW1cbbzM+VLt+KqnSIl9K/pkvZQsQjKjBjuCTSuOASlyfU7KAjUDbkJsKgiHdmgfsVmzmE8H
sYpbBimt+Qai9x1S81PYr3EgXcrI3pVtdJAk0sIEQx+XnOZ3mOy/u2pYoUzJDytJP+0w+qza4Tr/
GkttulceF7U13US1rRP9g0QRhrUEF+nDdszxdiGXSPNkXyWKx3p/9XPk5nWBSMQpeVpjiW5Mn+lb
fxkmZ6fG+ICBJhH2uZjssxHxGyyHo4isXRiOxzhKP72QsZUOYSMeEFRYycm0p/t8TU4V/kxdX1p2
fAjs4cNDTux56yEZbk40XmeHK1spYmrF0iREva7k++PvGBU+AVYGQPGRSBCYoqrwM2g86MD5sA2H
9J2Mk+PMbbB4VyI3XyVYIC2uv3a8dIg1Yz1+s5X8rJOGQ6IlAlsedGQ8mpUg25InGp5dQNxsUaOD
AbmQwcMcyCmNyXNP+nZTSa5Vrf6S0EvJYVtX3dUCcVJrGSsbjgPvxxBNd39SV2YzRThcDd6S2knf
m+4b/BxMVtPdrab7/A4qfSRvMDlZUfY+/2Lm61GE/dWNe0br073BKjqnpXVorucfKTAV+igYQK61
o2DLF9TDFxQJl9bosbVgiMj2oVnz/WoW2ckBy91aepB8e/utGQgWmuxdbHk/MJFOEWcCM8EvSotW
87WdJMNxfm1pyFnWs9yPxYBRCgyrzE8y5ihg8nx0bAX3h3tdZYptVvo5WNY6jt8g/q9FPNwMwRSd
iwkv/6aKjXvQItnP7uwRt2bnvg1lxfWiTyiu9o3mfwnLZlPb8qDJGR2jOKani1uTjmIPN1ymK6gs
ZTZcNDXeXdlvoZRzyhTxuxdqrywgXgh3t89WrX9EhBTFQbjqCAVYmrpzNt3hw8fzAvFggV38s83H
o6HIvuJi1sJ43Y4H0BVnDIqldgn64mkOBHd6Qr+MdldNyYExK/uw7jZV+gXcWDXMn9o725yO+Mpk
8qIX8tDW5q4y0lNW8doHbo8x4pLgN+2k+rL+3pj1s1LTEdjuDbHUDLlcyGA4TtwI8z9aHJNNeNAg
BfDQcMGfimNlq48mGC4D1yYhTLeKgQmxmuU2iJAbuvZuPqzgObZofeB0tMRBIVa8zQc2sxTsP/LZ
58nWyunOHuG9raqvRnBX2XCjL4gWsTVgm/jVxD47fYe1RoJZKjkRYnemBN7MN1FjcI8J2GLLLvTe
lCKiWeQ8aXzrrVL2jmditOj09upY3PMcVIukI2RXvrf8HWnO6UYTHw0M/RmGcKtl79LvuT+ipzqC
Fc9E3XDPjzuOVEFhIHoKNOs75pCzQC+11tGJdTHSWEf2oLBH8ytzahIEsGsdBq3Fxj2au3Rgkc3K
/tWT1fvotyxWpPiQoRPugQMsXHDqT2i9hqXROwfJEfuURCON18j63Zlh6a7D4r4FZD6RCdg1KwaC
zTJVCbab4eIjRzmORXZsRfOdYt+CUuS1RFcgmgmQQBEeG7caMA1QXRbKvn2q3wZQdwcxS+lix1J/
fPb4s3ECn9hn7V65zkscSWMzScfEPxmjpZs/e3zQZqT+4zN0arzshZ6jd/A9qnkCiWiq3PAVl8+w
6sz2yVX0I/CpIdmT9LgETw+q0a8nVgLzh37E5ZJJq90Ek/0qmK2SJhscAriVZGC+RjEu87Clc/L8
MtxnuIVV2lWbUY/vcDej/ciayIsmjhCl7+D9QbDQ1lNOXMqU4PbW1r2Cty36RaG9ec2nUzubBMPq
mJP5NrYrhgFutcJ9sh5bplfIa9gtQ6uvlNYcS4YAf3xQNCNHXty0m9zm7Eb1sKEowtyXQy4e402q
RZe8sIo19dfdW/ip/T7Z/i7iKbCuIu+9zoUHX67zDnGuvhNptMyJVVgLH+TTPDlSzsDTOLWYHBDB
WOKio3FxEo4bUnZa9DxhzoU9SeMj1ZJDl9tnzyJiKer0ZVJ7O6IY31Q5K6S4zWXN4cEtkI/qChDw
GtbjkpttPYJvQ3QAPljP2mdm1cyRSLtHNvIIJGIIOyZswDV89ll/M+rxlljFOXVAkwXQo+34PbbY
nUOxRrLwT0X9XxEx/71M9g0XYBjEKtwU7u/sXQxsLBl6dvPKTT6rZM8m9MbS9xZ4w7lm+qSNx4o6
anCrv+GIin9nLfsGkkjdtFnNC+933DNYKpU7o0sSWigu4xz5hipyn66cjPOFQidmkjfApybK4zyX
Sn/zg//mH7FADs8oUJdXoLMi0n/zjzCzHYAal8XOaCniOWvyqN1oVQmS6ZqI/uqY8XtTQGN6iUme
ghX5VlHYRnLc/s0LmYmj/0pv5oV4hutQtPnzf/+rkSU0cz/yGlYe85sPo+JqU5mk2tFz9eexpDBg
WucCImAAtlQCRlyqrvlYrXPB0yelYPWtXZxb69J9/c+vbO7R/v2VQd/VXVfYwrV+Y6WWpI9OcvTy
na9ooeDOm5H5ojUkDCP8pAi1nbWVqB+PyxsByDFOxw8qsVvYXApbvuv+8GFGHACP8tCzpwtOZkd7
LdPp3vLoMiVqvpEyhNrOgfvgEmM4lyCO328Tae8iboC5Stdb7pR0uGaRPHiZfplMe1fzXvSht0qL
ahlFHebnei2sN3YMm4qHX+ChqlXjtvaaazX2u5TE+QQWv8CUGnXBJndqwq6bdWWyV87CuxaOH8mk
vzI+RCaD6ZgJiifUNWBrWPmKby/fazD4PMOWhuV2C5erZpHqATUx/R8ZdAlCju7GwjVf/Od34a8u
D4sNiy0codvG7z4nI40x3hsWRkKjQTqhX5QPJ4KM4rmyHu6irf8Okmv+1ftuCXPu2sEo2yCU/5Xw
22M34V/mu9Bh+JTKLzLbONK8y6K/Njz4Np6VvI8Dh9rEcE5X3Y12F+hAdjCp69PO3gsiAeDh5MUJ
tuTV99VyMPJn050vBp2CNO3Gi9kHNBLGc2Mc4xZNAAw3fok8OvocfJD7htrxOH/f3is3EF3sztlZ
FKBzVwBD8eBH2BaMgQwtHRzTdO/oqph6A1aNCJT77iBn1xC90d9vSew65YiN4uYHW3XKlEStfIe0
iwH8puGWu3g0HOhQHit8gTDewnyBnTE0MAzUKVovLzgF0OAX9PofApA+Y7ibUREFoMLnPBnuvRvc
CCdYdrRgVODmm5FSHdcFkA7zW007WqTx+1y0km+2lXZ6Bqr0WqvxozMox/KYlj26VvU+xmGiwn3H
7zi05SnRs1PkWW9GYYPDP2TW+DRo8lMzyh0RZisvVJuxTN9FGhxcHGfmZShBcYz2buTUxrP95nSs
fmj3qFiO41rjdkVv8OiTCmdnqIljNzpU+ctg8NDi59B66jdnlloXKGDVyhXdsff0D1AyZ8Kf+7+5
tP+NxcwRbKEwcQUCEHL3fjuCJ1crKksz893cvs0tHcraN3F3g/J1/pHZKO/yvzlt/+rUJwOGh62H
ZsV+oPT/CTVfG2PspuSV7uyEhqyhMS3+/pH6F7es62CTRLECnhUE6L/eP3FUJW2K0XUHXQuZmd0w
xEmnG5yjbcW6DTXhAnlVdZ0magOvWQ9CPzZR8jlX2bU/HSUU/9j0174t5knLzteMc0Lb0xmAeTkI
3Tw9YGnDNl4DEZA/PIe/puqSE6LpgwU2dz6IoWTdVWjcO8lRXddJyLAduEeG5I+YYJfEdt5/FSTv
yBSPbYtYKedl0pe55nSPfOuclNZuMCnJm/xku9epH3Y2jc78Im3qkMpxzqPp3HAEcsmsO6/8WjJh
QLM2xcMlMeWJhL4bzua3MBuOniNPeW2eWE7NiUHHuW1qo/ikT0Q4sqvi8jhO4bMXMPpomBcYNV0S
073F0BWvQrnVIojytcIlsdCN+NPmcaGN9CRxcuoG7DBI2lPeSdLJd/NcYf7r9JqDpsMsljvqRnLE
Gg7Gm57rhM60pO0i2Oa1BISMzCe4Rb/2n89tof9FgcMl5lseXZFuWfZvE8gcdNFQkIy5EymPzzzr
lkWFzJMkDjT2WGTRguvHgl3lUkS8R9oQb6GdgejSvhj+MiULujvXtHko1I7Kcs7K8g5Ne7fhXlZ0
6HPr1nWXJhuukRY+NXDFKk9+89lol3k7cxVYLMevo5e8S4PvD/MR5gYGeSsONgWDv9xG8WVw5lWM
ADrufKrRuajALXFVgX2eT9Vq6j4K+Lea3hxhDH24nPwZh5lrFier5G8avQN8PIqPYSsYLjC9Ixnm
6nvdVSi1UvawyYrvc5Pq4sWrtWGOw9uUDEcIcWN1SLXD/AXpyL2K9AsN3oDIArUp+Tf0JUm3Cmnm
8AqcEUaEQoEgaq4ZpotRIdqiCLKbeWRhvvlyWDgm/wSkxxf93bH5iVE4nTwzeCkZ0bXej8TWrtTu
7eo/v9F/cYpRuM3/AbXGZPu3t7kPCZNr+w7JCstucqEXVuky1+wRXHORm+1wsZxDUIZ/c32hCfr3
8syjfOYJLYSByvu347OyzBGJssp3bWTfM/R483MOBUiXqnWv82ak2SnoW2w89CrE02Mx3tUUPOXI
4IUJp8GNYjb2AnUGcjhGVhTZCWPNGnvNXIsJ58eMELWgSc/1kseg1B0u83QDW9Zb5zebvpKH+cjo
4xOpp9umcwDJ8KPTD6U+VVg2gmx3zpFhIuAgOQ64bVWmJzvT7/O5K7noJMis8H+zdybLjStpln6V
egFcAxyDA1uS4CiSEqkxNjAppIBjnsen7w83K6u7s7u6rPa9uWZpKTEoEnC4n/+c74CCrTMb053f
xNmZ6f6GqdstZNPDfqKo5t9ieRjlfJux9eAQrezb5JybnMepRx/T6ZRJ1o3lHg7N5HP5m81Zf50N
/TXGzUR1+KZJvjSJY9Hi2MfvJhH9X0CGhcPqS3hv2ejIESAvl33DyXW2Nl2VXlqSbXbwjh64pGLc
90WhCHudWazicWtdyNj9WeQQtx+vOTvz76Lydj0Fq4SCmeb+qdN42w7Z2Vk4vNM8/8YUbwZLu6UG
lmGN85CsEXflsq0jKfY548QnvH4NFbQo4L1Y4itjNQN/azjuxkl6nHA5K1c/lylKbCwv3Zh8dpO8
LKq1gV63qE0TIUptsvxFhOPs9Xv5o5mqPovEeKy06KhL1LS4uy1P+Ih7Y+jtSxhMj8v/xnOC35ks
bHqsO1pHkZP70TkrMEG0tlMan+BxC2j9bVNrv6y+i7JWcF60wL6TXvn7EDt1z+40/DaK+D4jzpBj
vGvHZdXtEMn1ID7Ta76jwvbTwoFu5B2HTfVpWbwrzWaFRn3N+mk9BTEYzPBkgw9elLaMoE7N3Zvr
9juPcEbOPD7YXZaK0igHfxqvlU6vtBO/U+3qF4HA3jz/BsN3M9lN9Hl21Pr4qDx0RK/eClLNoTxG
brhdtLa2TZEX6dgo9uxuj2U5nf6+4Bl6LNtIDFv7ceDzZPWyUAUAG/rLaTwt5QUY4gYNEU/xAPnP
IofScoK0L33Tb/Lwt/43IoQLblFfYx6q5cjZoSHVhkWFEQTyQiP713RmwgNKxu8rFv+53/UVqjPL
8aITzmXw8/9etQxT/t+WD2njX7QdFhH9X3b56WTGlbDsbN/I6Xfe8EHOw8EMXtC5EDyIxq2Ww6jb
ZQ/ImMxoBnA4uHnQnpcLq8FascIzpVYtAR7Stektxai9LNt/v4AUX1XMBreO/hTe9Dt2qcGwxwsP
77uXgINzQBalQ1I/oAcNPnZzTfQrvYjWYwQsz+p55uSEdH09JX8xdtPerChpNrvuMZMc0kOhr3S7
ZMvszue8iBhzoyI5M7fJ6GT11hDVZ1mD9A7jEvITokZdoIW2BdqmbpbDikI65mYO4cYRWCVGRZTw
7h6306tHIUbf/9Frs1wX3ODL+qKAOhZxjAuOihdWdcdqT75gcVrWnDsGv4te0bFYq0+dcK7bD6+k
EG5jbO3Bj65wIvcYmJdneBq1rMPNdjGngLw6LUsgZpGzxxW53H+N9O6Gee+Za6Sx/ri82rJNCsVy
NI6OyRX7vl8wE1iuikRal+VFPPT+Gnl5UQY0xgkM8I/LSQMn4bOROJjMp99TxhtAt88mEnGesd3X
JbugorvpD1FFkJu+r11PyyCxSZJHzZ+07Z5NZ3xcbuhW/nPr///BLP/F3N3EVcdz+j+fu9+XSfi/
rVETUjo+/tfJ+7//6j8n7+5fNi/FNP5vBMsyRP9nb5L5l2n/3W2DrucKaov+Y/Ru2n8J3SayLUiq
WIKf+o/Ru8lUnp2qzYLgLOZkgC//jfG7MMW/botwj+i2bqEagTA3zH/V17pIJHkd4wPjxgt3RtBL
LjQ24pZw13J8qxkF3VhpqnU99j0IccN+YKzaz7CoOttxd7j/vGJr4ce7yOopkFqw8XAL7QrNoMA4
HDeWCigBnS5TXdJHp3u/45i5CYttjINXY7yDhRsDG4vZ4IzFJrwAoohZfHQfBcJ8mQLCW9lIlNuY
u2BDm5xvY//etToUVzt0wWnWPBsoIISebPSQxCWiJH2q8V5AOtuWo7eVeYj7FEKhQ5AnwfTgG7xR
2ICq8L0al2MRREcy/+Om1odqbdaht8vLyE94JFMoGTIr5cTdWP22acr0zjJFiKw3nT3j/n2k9QXt
EEZ50kcKEKrBPWTkmnZCjS8ohgqrdlw/aPauG93oBOLbWWMlaz40c6RoqDZ3YRx7Wy2NLIxd+IMC
U3pHZ8i/64TRRM6gc9MXwsDW2NmArkagiZCAfCtq3oFIPUy9pkgR5Ps4pl7VjCqTaR3VmFxVp66Q
Bs2+5lfdRMnabar8YIQHGRn2M4cI4l1RdchFbW3zTGUP4Rjsu4CzIUk7pjg+atn0OdOknpkvNgco
0gM44+NguJl6jBiQ8uhZOujBuK7CHmqY52Q3SMxIeFpjXYfJyg5UeBC6VkBKAuiWJ7vTTqSn06Mi
+3iJe48AnFe+9A6PI7Obqg1VuzZMBLC9Svlp11Md29T4N5diBpN0XU1A7mkujLccsNyDXsvXsZAA
A2ykIiot5Y1QJSFGGlowHEwLTXMgz4M1GOQE3Eo6VecosF+DjmeMCMwD86qbNUXmtkqpv6lKBdA8
f9QpB6VJoOIpJ6KE9nEH+TaZy9XY2k+1NMlMNxHuQQdFpBmeS81L142HTUVLFXP+PnY2czm4qySh
zU5LQnMb1t9g3ogxSUc+WkCtafv9KDOj/JzWgG/SoM+fSNzBfdUbELmidxjsoCbFqER5qeebQlJ7
76QTIeIy5Lp3sBxW0zlTUnvk8eGEenlSY3Zzc+FHXXu3PDEfp1ox+qHosDTA+jeBCdZjsPeVNOVT
gE+8FJgbjTzcE3CrH6KRx4fZWuZBYZCOU9ytrYtVAn8lORG7a06tNj9VRZ/sZy/BuvwdM9U+ykjn
PJpld2dsL8ig01MRBt9ZR3OsQM7ne83dVRN2EKYrGG5xBlfYiBbM+ADe1xKUe5T5sNc4uJ9EcDK0
X3LynquIlvmEoHCMn5QvilS3u5li94G88QBpo9FWTNO8Y1InLzrOZw2698OU5ld9KQp3ze46ijG9
5rvwQjrkVND6dQJgqdHMqeu+FQuCvy7Sjdb0dNyXw9YuimMwQnlIeuZOzUikaYBR5bXV1jNz9VyL
1xzubea6I1tbI7qEoTTWsQfxw9DkY1A4zyxB8nEYuj+qMcuVzKEnRgUl0IjmzoOeI1X2QAy9riMC
Q8viLq5ALrlJAULEqS5jGMkHSokDzqMUtkwR+cWuJTZvuYypygoDKNiojcvAck2UwPTZBpubqfQi
Ph/xi7mARdgg8Xa66r4bRmNUf4mdFqbJPl5KZFqr/pEdY9NxAI/fMpj1h9jNHilaSNwTMYiXlK6W
bWQmLWbJBU/nYEQGHUsENdQeZ0Yq/jyq3lem+8fygtfaVBQzQ4hYRZpj7Yo33IrRZXLBAsRVEPC+
xysfLXGfKbtV+U/GXuWl7oxVMZKvszh46lbc+Qv3xCDFNbrDug3j/lAbIvM1yvSQ5HRGpH1KEp+H
gHJbuv2mn6DMo11TwZ0iMTRv26Z6i20jWUd97Wx0fsbL83eiHgQpqXqHHT6+5BLC/TS2kma34IF2
a4ISev57dqtjR23yBhLG78wIs7VImOzWxEzkpGLmjalvGpDSs9TYof2bq87EoxKBBgiMFq9vOG1R
KrkpsW9xXOfMRfn2Cm8JXVDgmba89f3oqQNzcvlgWZQKuIScVsNM2tchgC5x7lKu0fpmjSQ+hkPG
Mj9iUbYycNTamxWFL1MzRr5deuZh8qjRmIYve6RxjDEV8oDTZAfQIx8inNHM0+Cprg8MR/obXhOm
lfaTq1vRYxgZBvDUntSJE9vAtfgjGit6okuEJW7i1qwzk2LnWfPzxDqbwQimJJceZVRhua5NJHoz
8Y6p0QKJJDvkzynWfF0/u709L7kJyGFlru/dPP6aZ3LVA/L8aoaQxUq3K3QXVxn5/LCx8wsFBtWC
u52Z2ILHzhwhjpJ0Lo/s2PYnhafGmSs/AEWCvwsQzGzWbyYHmL1oSSYaS1VJPOSfk2oJfnrxYZ4T
e9WSgNsIe+Qq4QJLK3TGQjbeoSgfHScOX8ZM28M9XAxv876Zre9JSnWeY2Xi/7VZfNo/U+Yaz3mz
J5z5bsihRL8K3xZRAy5B6M8t1wxmIpJ55B/ooUo1kyDhjrG9djS6+sN1kmpfpeGw8YgXb2hTidey
kc7Ok3N2N0R7SAKt4WBOTLOyA7Hw19lpuMaT5zh+nGvR+5QcYgDPe1C1iS9Q47dWTuek7YTtW9Jb
dzcan5rcUO8QWrArVHRnx539DF70hWUJjU+1b9IAW2P1zdpJEubwEfM2jx3MOmwLfZ+AKtgkbZfe
iZsWGzetOd3orHl6ZVI1rZrgfXSmX2Jq24vBrHLjxQ8OIM/PXmeGRx1QcGoBN7mk9U5KASdtnFZ+
2sp9D8rgU0GWOegLl4AMAWm0MJUPqp6t517WuB107hcj7LeuW4U3m+HhqlaKAmQKMsFcwXlCm0TU
tMeblfX9mSRIvhGzVu6dpYAsUD+VBnPGdur4DgC7w5pFWBvWr32NBz4P26KU0kOO5gSqDiVtjH8A
CrE0pg+DmH4QYx6kkuWhGhUnXN3YzlUZ7gZs7+skAt1VT0Z+pOeAO78jnJ3fkoyCm0qByMWx8ewt
Te8AFfvfY+GsS6fCptjg7Az05gD+zU+L4s5HxYyricpD1zIGcII5ezDTmrwTdjfo3s6auFbHl2Jj
RzPoEB0j9ewQhWaf1Wcw9NPA2VGbYK+9rHrh2bulxoMetArGbqfbt65sHsVwCIqamrQA0b0xZu+O
38IkWjHn52hRkFRILWM6W5QLBT+kAmngIym1KSEUbeiZZFJRu7GfFKG20ha+i52bf+JmsEkWW84+
y/VHl5zG3LxZg11/m533EYgyetdV4K77qeQBF1vAumz6y5CX6Jd7HcnCI6CUYq0TVPSbLKbE2J7V
R/CYm9E5AIL+E5I9UJaaP6bGvGvS/mq8vLjlZk+VZHdmPWIFcc10l1oVwqEbXQ0uy9XYDe3OGd5t
Jp2AsdiVFlR3+cVs1D9By/coGyJ+bm+dALVqeI3+0DCmThXGMtrIl5pzZ6RsrUE9NGRibSfNwp2L
yL7O5yB6dKxNFkbaq9tZZHsGLPKwMq5FQH7UGJLv0k2STTMY074IxrcKH0hVahPs5tn7SPr6HFS8
/VhKfW/X0CYi6zVwyY5IXfzBIDSu2Pe0G9mBkzOjJAeoUHybOcUKjujIg/aYgkra3ISIXvslLsLR
Y0ZZ6TMIV/zO3784LD5+ZcExKTJ+lh36vRy0BgsyCSbOWDG+gkZXrwRwJQmt8dsFpuXHoiDugdVn
NbhEbfQl11ia/bELw+Ef/2F9Pii9fNJa8HP06SG3RQdXcsUJTMiFAWOFDdh5FHQKBiWQCOh4wCSX
/2CkHY8R/S4GcAhqCsiTmJSfcW9YgLRrnzg/eYeQqr20FxnV9chl+UTTly5JXnLPSyg3S/gmKUsT
mTl+M6il23bkNLRGRjvDHnOoUURKIlESGm+6Uyjpj7KVRWmVXQHhAO5Eap12x4G9JczlpTlBd77a
atQY9cYQedM5WvVB+1xRZL9p3Igz3RxuwUXSFEYn0Kad1FNlSweLXufikLrNlbwVRJQk1dpJnzy0
3wpDIueH+JrZHdHVaPDWgdGcijENKeSwrYexP6LRgDqgVvAA102dDS1QZNUBTNlufMUXgrMM1H+Y
xRLyjfTOROheC4VpekG63ZIh3RkV/audxwZZJfHNyOSutKsfT1dIsXFQEDTTEiKFyHcJKOxNNPcf
2qBla2DFOqKr+54LnLMF3vQdRrmOYBKTxmYxEiP4DWZ7n2NqlLTQ/YjHYj/VvdrrefqObf6D8OOu
LY0HOagv4qYUQ2TWm1afFTzhqvU4iFbEv0XMQ4uu2WtHqxm5ue2sU0czpCHHD8KqoRNA3GFlU/qE
ZaA/cDA5JXnMeBMNzV4FWUFTrtiQJsA2x6m4RrPb58Qs950mds3k4mTjmUUWHVB5xxlwRRofx0RV
rlPlaNtw1CkCGiWu4oeeZO/R7KrPPp67NUTmm9YAhASFpsObyxIsyq/J4H46IGG5dx/zLnkLzNI5
ei0ehFG/WA7SHRv7v1+omIFuVGWyr4L6aDUlD47SNKCA1ytbzm+AgMQpKLiPFQwAv+rhAwxFSZ5g
ufy6JBs4BSEfKC+l9coThwCCUpEx8JwyHI1V6hzrwUt3zBCuOInXrU0nlzdRDy0XJDdKoTw2PflA
IxX9JvLcBuh4d2fheYo6kz1OxiYyC0S06bHKj745zMFqyMCgJvVpaR+driVNxoeyIdaLaxoOox0G
B6391ihsWdeepNaG3DqHwPrijpO7jRKo+lM2toT3+SBBOHScetxnTlb20TIr+xizecOwAT/f5vXK
0iInikt9rRtatpqWNc3rhrs1Zx+p015FF7XrbhimTaGxj2Ivgw+9yPa5By1EDxkBByr8zW4I5HUY
gmOn1R3/zAs92ubG67VbDr0I847hUq6UtMxuepn5s5te9Lml63YGQc/j9VV3oE9rjjqHMv3O3NRY
Ma63gHTv4DVYbNlTogVLXSdDz/KYMHG0+pK5jB68yCFSm86Yfob8o6nG7C7EjzN7r9kYYa9O3NUA
yRK93Ezoi3PFLlXXbAKKhwdvgAAH0iNtNoEajVMs2y+jMvYI5wCzhNy1dEfEofGrMzZN3tkHq9M/
WjTAYwEK0Z5muWq7Lt4Xw2oOGpo4Y8Rf0/j0UCRWdtXCxphsP0w429RTRepO/JRa5Z0v3eR5vwRK
GbzAarFlDyhjoRuenIaWV2BbVH2IllqkScdYST1eyAy5S8zh2gLiIRmMJRUmxG6MsvhBsNVfUwgR
os9jZe0bOuos36ahwpqgWUy28T2MqUJCW84AKCNcl84p0EKJrc8F17CwdgZ+KraLF71sqf51YB9l
9rxpRhiVcOHGdWrgS9esUF1lkwl0GuqC+g6Ib5BglEkKcI1aNJEY5ARccVnv65TQ9Jw+JnmFb6/4
qTjrrkYV7iPZu2stHa/li5Ltbhjx69PG5mGnJSGTPjZe2vhN9EsorWCskALvnRMy6vJFtSxoBVLI
LC7c18BqSgCd2U/ZcjkIszpZATREux7OSuuhugYwNcS0mXugZFaZf+r4litwNhUtOmvFoCgJFnCT
BcYUSuPnlI/73uQp55nNRfAsWWUc48CC+FpL0EfaPBcK9izmDITBwJX97cbqG93QU/F9DLPOT0yT
L6h+T5zkY3AWifhg1XxzBpFgS3Y7O7CfVMgfXDPKg4mCXYI5SE44Og2GTaK0Ay7ofajn3y7Qj7EY
ac1r7WOQN2sdWIpvsVMG4EL1Td/qB2txTHOoOumx9liCWkTtuYZ1/Bz1JQhRKAKs8NuY/Q2boxv3
CGDSJ6xXP46gy7gxnLewHy+Fw4eDRAHm6IbAdIyE9hUFS0NESvwcnwDhZAoKWObDNtwHut8YVbZl
UdNWDLIe69Yhlk7dlOgtAjLF2+zV+A6tn3huXjL6ZGeIirE7vDYBSP98/B0FCWjhesJIb35pY8VU
Mlv3cfTd68ZNzgOZ1f4wJzngAoPQOA3fFM+CBu3Sz1FjfOQN4zcTXYJLLbcP3wMHlYslkE05Jhy8
yClWWPJfTMc+TGVyCKmd9RoCmWX7UVT288ApYCjibcpijkll3/RYHEIaZZS2yzJJgROVa4hy9FBr
dFGYcIaT0oihxpjfrvKIeBi0gkvggV2bvpIl5z0GDa2F8U7vK/4vZmugY5vN5JZfyMCP6mBljKJN
SNj12azhO+o6nTjzALOGySkZl+qrFdYpsKdDMZDNjsf8dbTDgoOU1xAKwl6tL6zs9GeyDrkWcIWn
y+nGpa7R2o2G+10Hw4fV0xAXG+wfi9z1nTK/VnN50sxH2r7IKL/m/O1F0j56XFO0QmVVtKGanRQa
FIkwoRPNBlgXCv4AEx0XENPKbsA6O1LS9GrRqlXVNMjUHXtrZWv3XHEKCmLrNTFfksSFa4P+UfDr
Mxp0SwsRYuj4p7QSjlGJ98LwcFpBrfpQLgk2OzDnA43S6zhBbfEG9afJzUtr00dfoWp3bueLtos3
psoxDBQ/EzrYMgqLsLziJAV26nS3as6sg56taN2K1jRFTr41LN9Id2sWP1Hq0r3beuocJI3iVA4K
bw5yn/TGNesDNqaIOXkVLVF9ll4ct+AFc+wWPd17hgLTOQfjF7TGX8T5V3UEOkVhteUUnq6NDCLJ
VC8Mqg7vFFuYvVVWzIj1gHISAi0kp4lu18hSVsldp3ViLfS4W0GnBETdcMakJ7lYRSB98dQW04PG
bSUgWpEjBkSXGva6kaV1wBYKyDzr2HiSxdby+NNR4XAY9SpZZ1601rj0meMm+hrzaLQSke08YGsz
RyADQtMQzDMEfnnMIpc9UIe/vrdfQoNPebg4tvGZp79p7zZfXMWEoG66lYDdcqLrmaiRtIcDFI8c
kpaOOytlItrRSE2FEnsMqjY10/JVzk4r72Nz24joNsddgVxuQRGuED8rPJ5eHRJ3DhSdRXa5r/u6
u9jXufutl6a1HubCXWqQ2TbSEyq0qSC93D9PQvcgFdzmEj5LQ70TZwpP4fWGA5R7y2CH2TetIquo
TAiPtcTxxNjhE20TYo+2LNdmkL9OqHB1GD6XZBBWhPXfkhb8oT1Y155FyzMqQSrRe9Qr69lQWF0F
BKizUyuxuC3Mddvbt7KJ68PSjrjtkv6rVuFz69BhYjUh6w6ehqEQta83zd1NaeQBECY3cgOCmyql
6dBOOWW6KECruOQJUSLUb+uZu9P1PACbFu2xoFy9RwsfhW2wW5tC2mi5Dh7wHFJ42op9QvyJ9+X+
yWMvW0OJ2zuzkeNIoF6yKiY/it9o0i4frRD0bc1l2JJK7FL4cQQbfEU3EfXpr2xw6a8uJbY8NBF2
IOnvrtDEqhAvYSKrQ+JxCLO9zLzq4UwhTeZwXZvFpVc0j6TVSxZgUDFBUa/tKeWQN5QbLQs+y45q
xMHALtObuKzKKd2JlJfFumZtqv4VtR8ODk2NzXQczex7aPtNI7AnzprzYTn5daZ5kULXXUXufBX3
83veJCTOvfw+St6U/uRK2OokktjxDuyHfwk53KnjsyE7D7pf2ggKIaFZepeqLaeKCmAH6X9nYzFY
J0TvgMae9HKlR9vYytO9MTZ7Zvrc+BQWWy1QuClYN/U9QNKJRhZuCWUGO2N7zIbgSQvkvYH9xLYA
6X/2fGTMZKWDB5fc414jBs6aICBAuiDWm91tonON0C1aeqOnn4ofTqzwTzZ923jqpQ5V0CgZ+0HY
vwk4JF7M5tvaURx+KbP6Vz20XLHph8121xlH2mkh9I3o7lo5IYZJwGYmNanL2cDEb0Xysc3enJHJ
oUoc9lx6Be2z55iScUpB7jJ3C3tRjMMb00WSPCaOBInRpvsz85H09lJ5lkL2KnmVgdowrr3I/DSx
94sk+85o/w29p2KiPMkQVOt6w4PQHaavcLyz3nmqCfnNTUInTuJLJ8T42fxqZOLXoM7Y5VnbqHMx
Q8mz5sSbsObUutIxffRd+17awXF5rdrGM1ZYJ3asO5KylVcTY1hGTuPR4NkaWcMuiPITEMBK5u+e
gEupOzeiD5s22Dlz/y6EfOCb9IZ0I8Dt/6N/TbJPYfWBm5gbO8ESuRrZmdSF7acsUjWV7GgI8NCK
maNOSWdcyVIZZcbdnebnqMnfR4SO1ow3o+wfMgfG91C8pNYznxp5y/EQ6fg2mIfUo3e1h+66fF+d
hqCbxVf+yYtOiWPhPAVt82soUbXmmLYep+OsPWKjKqx5pQX7YBj20JFjbMg1jxaM5CsLbb00a/h3
U/XkpN0bwC4+7oYngLgJx11prb2KnfmRXgkfEM2WcfZHTCvrqogriPpPubHEctShdqeto9JdzrZ4
BVbsNerElkzJMejyM3FDc1Um2vOY1/h4hidSouA9pcewRtXxLk3j11Ebv5kqrtOsgV8K6dzsEvA0
xIwJpO/HltgTvfKrBpCMWtCXZW9dK4Frq1PfRcrAVVXwk8foFe0Zg6tBbRPpDPLqdHs4l8D6hbB1
SqcekyNZLI/yTt0Ld/kg9gWn5IyqeJZHq3sMndFvuUZo7DxHlkHVqjp0sXoWMRtvzdzO7QR1rtwH
UMaJmcMBZOpS5lg7R6ZKxoaEAJYmu7sHiMAthYIsu7vRKpjbgJATReRnUX5fLvxWI6WconrwTCv6
y0B/e29W4Efke5qoU615F7xUftO6Lwza30lnbWJ7PHHCZrmq9DeDpMJKn/7kS3HemDVPE7f8ynBC
vpx+0NYU653YesDMtQ5Cr3dZY+CODJ4F6kPJ/qXIxAWe4CWPy0/G1x80r+4NrE8rJbKdHH7nVr7J
GXta2kxpFDgbVlS31b5mo/nuMhpYhfvSKHR3xIjvvHWep8TxNQ3aa1u9Msf8BbPe7oJfug2GdG7+
JJV6yfNkm9jJEzPnwwC+LJkYtOKv8PL4qvc7kgAEummQHbmVvfRL6MyBHfOek8GN8EAjw+xnutu7
5LPW9FudNh8Zd72Wlw+dit9FOXwMrQZM0TI3fSL3VDY+zoxgISghb4p6WyU8gBZsV+YR9443PGPo
Ag5fhGk8Fnwnput+817pIVTwsOpdkb3oTNIcnp+VkT3G4zPzpZ9gci9VKC5NmvxKS4ZxMt6nKnyI
ZijIcL5NDQiYaZ3wjv1EJCbrpD/ZWvduclM51Gw6k5FtImamif6UNtFHnsFDqQV6HgfczkY1N5s3
W7Mf7CgCqB+tSokbLSovSgJY7Rmm6O1wNefyOoj62M7mRcvIIgM+4FIAaZA8wJ5+Rly61zxTVjMT
kYI2y3Ca/bbg0mb1tA19Nbncnpl47ErOTzcMeNqqXYcZUqTTtSenWE5fde3TEDLLqz2BdOxtzC9e
Pqn1crEEInsMQigC9VaVkK4i9CvWGbiJsqnpR80RrQCRU5U84Z4ot4Do8lV4tfp077X5M2wQvzen
tSxsE0te5bd6eQUL43fybsbDwSa6i03mHITi3Z5yEz4DEpCc7tJZ1JihQ0mrr3NvneNJPHpa9WWO
ah/WlBxn80PAFLWZ5wvViL+yLroV2bOnVEAaXmKG/0X94mGEJFBoJZMUQ1zaJrnRCDGPL4NRfQ7E
LOoGUF3zrqzpQ3aGnyXeq3K55ejVTq2m/T2J6GyhgjMW2ZV6wRRTsJ0y6+IwtoJ6l3BP7R8k4ZbJ
Br4YmIKnwUOLyxhGJ8U5VvMuSNgjsWL44Pc4mNFFKkl2r/DciAUDihdbA3Ns3ekjIq0ujRemW2cv
F5SsyyNnnH1kpa9Wz20/zCGvPp905Afq3vdUrXP5ITzZ1iN73p+J/z8gA+t503Y0rk6VPVOzuAvN
p3GO3pqhvju2vfXYRjAdQC5X66JUnOvKraYpBGobAJhh/Vn+XeC7T7rpnVSlzgqIy6oWWHWWfzAD
KC4zG5qj8h7GEFKdolmm4UpR0YvIxLbti1e5ro35bBvAvuACcg5R/Q5aJ2VTzJ+XHxqz6q2TsElV
9CMaRWQhI18iyqdObWH2mmDEi/zuYimxgPYmmfclmqBiV2vf9JmAMMWkVNYTvi5ilOFxaR+dX825
I3IF81qDnxy5a8dCFNFqRG42O0BRBAJzk2jwPigXhI63GcZhX8v+6gUOMqF1CIbmOmnyPIXmIVTt
LsYLar33HSL29NzP0WaMpr3rdlcr+ggXKXMofuLB/UJtpYSCGajSV04ovyrvhRHNPgzSn8Byz4EK
6Emk4d7Vm885cG4BXd9DpyiARsGhgIR/QKy0Bp7yzBJZZskOCW+N2ftXzjRtQzPnNaUP3kgGPsqk
s/yZp9Za5hLuJGPVddxmWBewDTCByteWiQIwZuJjWTLDZnynwDFfM/1x1lpzddyWaHisV0eSwJ5g
ecQ1cbYnRcqk74+59o/k1/+3f/5X9k9HLD7r/9z++YZA92+vUR2Cn/zf3Z//+M1/uj/lXySigMJ6
uut4QOv+J3fJFX85tmkZ+CWsfyKZ/kle0v9yTB3TKDMhhx6+hYn07+QlU/5F+NjRMZR6uiU8579V
z0c49f9wl5uONFzyhBLUk2f+a648nKwhzfHhH4DMxtRBFz9ZDztBDNG1kezpBtNMfQx5OoH/7rPF
1XWYtIdkMLpLv+UI7BwG7HWrPAQ0CPKR7UNAmCHTuJrDbenIzygOrt0I2rxwRnLCIcG6pCoxOcVQ
LgeKpCMHggBA/kk/CpM7B/MlGGCxcCCH+W34JCRY+nNXSfwpe2iIw0aG5X7Qqbip4aNvdYcqXxq3
5qpikzsWB3w22aafyCOJfPiUIdZGy4Vf7nDuNogQgC6bH4Z5om0Jh3uoKmSfWVsZwFJT5syKuctA
w9PBU42i8yc/I+xVGwsLuG+IO5v8aEOdSQ//pj+nSL6Po1MweJygP1dNjwu1JT1mTInHulV6Pm2c
Nbghle0sl9Efg3fdT6OkW9ErccfT6W5Zj+t+hDaC6rQW3Wc9pRbHlZZGAU+n50TIcEOTElmqwXem
8lwPYwemiQXEqRK5MrQxpnmppVq7qpgOdHQZR128VaqkXoOCIkVn27PZu7eMmUJTpDz/gIdjl2nO
LkKqsc9K8Vy2/fCgK+1/cHdmu40j2bp+lULfM0EG5wP0Bo5IjR7l9JS+IWRbyXme+fTno52uKmdV
D7vsi8Ixug2X5aSkUDBixb/+4VoRClYP9a0R9Htdq5yuN1aloSwMeJhZVbp5eDcRxxDaxH7I0klf
2BcGlvJ0MW9kszhoUPu7AvZRrFarJh4rV2qs7fwoQSpUVAGRMhmHoMjOHT3zOVSloASyop1jAkrO
l9GwByT5CexYBY9n5AxSoIB4GLveb5LFSB/bz/XkxJK7M9HJ9yHR2KcTpa6LgjZfBcDTWYkFMmC1
xz5EFwoWEd7lHRbWqoUiwlMMNgdULCTi0ECoBW0OJvii0VOwdFTpJ22YlPcTIVNNdtKYZsWEg2tc
WjLGE8rUOyV97XwU/hr7g5CMqiecS69lkRYrhR0BI2HMmyoqIE9WrwpFnMZg+yKxL3D6osvQP2gw
Y5aVEt3DN60uqoTI83CCAYktCb0oikvsL5ZtWtVIMO1VWAFADlIcnNZ6BxMtDFY9Z9hYBlL1s5Im
YjEttN5eqyNxUmVsBEucfvt164Pwte2dSBJshNhrOZ9WIGomt9lQwNUw60VRQbCtpH0nCGY3S9Iz
1P4Mxu1aqbvezZG0zcX4MklNa6mEwdcYeMqB/9A5TY3FNaKaRkvLMxNAr2ua/ia41gSO3dWVlQpp
nWtzJE0BT7RJZyazeNat8twjKcXOZO5FrU7XBOImjtlB9hinCmKn1QT3vX7p0WDc2GhMcCmB3tJ4
5iboHG6b+yi6KnXsAVrgps4EMVGR8JhVVK6o35xqvMuU4ThKnbkO0EuVxrDFjEGsTKV0cp0z8BQr
uRsM3eU4Bonb5jopJZZAegtQGBEdpGC7vTY8fw87HGtyb193F54g+QiVCldIzs0s11kADPJRCgHN
UzNLp5v0Aa8e6n4bO2HqInlDtQBTBFvs+gDSkLLXm+7oywdcxPiAfHLSFKGtTK9dm13AUhYBHkpW
RjqaXz21QibZEqrcOqmmLWw2cZr0HbHTqnc1wKK9CdJkVyZf8bkhtBSBwtgGmpurAYcLbOuRtAfH
gq64YvfqRdiTKZao5oXqe91uCPpbE384aCW3nhFhkY8vZgdpPYwDa9+hzYyLjgIYhr9jgdK6tp8X
yyQI9GVfNKeppR+N6DuMT5RQs5s6dj2uHosjLiG0p+U5P3scF5IuX5tpWi/7+skP1f5c1fMYPqUM
FSXNV6owICSaj6AHPqw6C1WPyoJFcaNGFmK+gpWpzKf1kHdELyeavzfWQHTVWSONlINhwadbhema
zohrNBUMBckGuyNMKzZBImP1BCavfhKAhFeBdpMWBD2rQVG6dURwSYJHGeoaK0/EUpWaYucTNpOG
8O2QPTPGZntWpv5NKW9qi/Zn16+HoqAxGWXU+OySXuWJfWqj1qR1yF2Q9rtalzpX0Ze6TjCWRIxY
J4al32M2pkP4Ix8ppbhUDNcas69Vgt9MYtMWmmL7wbDNbpN+R5x2H6Foc8wE2AY/ka2yGWhLLDAW
vcCQWcPnnBWO5aUpWmQYAlOGRqUtIANey361Vg10V55dBm6Y+NhOeTJ2AvYSKIi5E96yF5SOF8vx
2pR8BQxX3XYV21qflpdqXFuXuaLhqENQjwaqNnBgODECtGCTGcJmy3AsrZoco+/ijKOLauCdDf81
Cozu3ITABTwin+Ax+TWsJXWXd1KMyZfMN/JotvgabgLY5npkLnFlgLBW3uiafR17TBQ/vgtoSxFI
2N8h3J15GuWqL+Du52hbCdXlVOmDb/SqvaUnM226esu6ir+RVO9IKLywcGoiafcEvr2jlmZ1bvcj
EMJkFdB/+btqsldjZ+8nVRr3XoucTxun5xZZyQJw11pxqz0UVX8Fv0Xa1j7zH78tCNBMTGqOfhPS
TXTIc9nRABB52xC0lYPwQeHL48JtMYUhRaMo6CIfczDhVTk3tNvRINpttNy561Z1WrXCx1pZ5T3K
cHDXXVcH39C0XFetFa86TbvyKUAgfHeLFhMO+iKQadrccuRU3npjc1pXnElVtqOwkpCDACayKXQI
L+5Dgb/dBO81JSccG/YN4HB6IVcWUTHCfyhNMHqSEuINLUgal1Nw0+WejvOGeAi8cN1PNht85Nh2
PdwZVVwsBQdPJTbv9Ja4EAjwxi7vZQ9ujAIJpsnExsDZfzX5fKC5onSrITzo0tTfV7L/RN86w4WD
PpNQT8itqbmBGDFZUpUFyqSbDuTfDC3jVKB6WpGbrriGibOwr4vbFEiNlKjkEDVygwMtJ23CcKBK
QLeUpO4qHZtbBCGTC+3Md3NsmM2JJFHfbhCu4KUwmd1NaZPKMUWsXHUvxWc5oaQEXEzFGYxzyGML
SxSPMrS9c5WTEvQv3K3CIdpNY4NkJ9ij4dFP4kI/FDiWLZVq2oc01UPdd4zJv4dpz4pYPhiVdB1H
DcaaCJsWNEZpOA9SvRkhFNdaXOOfPu3hPrWLUo104jSV72nKWVpDskH5YG0ryien6s0I7g4iFysa
3Ny7i+eJWuGQbPI5b6lWklMLyz6d5EWc60Fw0rr0l03dF0uLTD4njLsR+AEwl+ax75nJajIfoxjJ
5NAnxRo9bxKLR0kaYAQAu4F9yI+1Lx40kRuY9YUXCbvoiZLakCAntK3SBSRCMnj6qVhKY3blleUF
1Hda5m10FU3nZR7sPY2Ew8aAOxMkGjnPNhn1ykT4XwF4Y/ZwfmttP2YkTcht5YylDLJey1f50GW4
SPiOSTexsi32sR5QThfz4h5p5XqaTw3tlS7P/iJ5tTdV/dRKGxq0kwZUOrRE2c9BUF45W3Xjyo29
vOoOQydtWJHa5VRP1bdUK+8oeant6q511A68JyvqS+xpwLsVyXbwgN8W8Jyu44auHM3JFiEyKDwE
Kou7m/GGE74gP+GSvJyZRNTeDDirUJaDioXkjgAtp0jfJLo72Lot4kH1t8009K4XiXaXSN9ZYxC1
wdp50DtouwqRue1thTxGikyKVE2cY8GnOhrvGTwoFwsFZezYqZ072MgZap14Cot11Zzb+4U0WSsI
ckBvkhlfRJ48UVi35UNZALNnatFuJoIdF6pExxGUQHM6rCm10FxPZnY20rSCF5j2ULOjp86iGo3i
4QIs59iqtepEGgFNEHkuse7TTnW88KuQ5gZh2LjjGcrWnx9i/uWeVm+NPnys1e5EtpijMTeAS37M
Y5CcSqnOU0l5uAr68g54+yjK+KqOaCVRsWaLdhCn9ZmG+C0rs7NM0XhNda25elQhrZashSkHtNJb
XIWi8gHzD7DekX3vEkXirm5RR8X2ngyf2x4kSKah5wpxQu8Rf0F6KH6mEDQy2TNTHwINkSJgUYEM
P3nyk86ZrozCvtIH/wCAzQjTH8FsMxFIQSr/4BHvYVczbxxCAscbU+vPoJIJlB24DnX5Lk8sDNnN
bZhC9ECQtdY1MkdqY0OrF8vNm2GalhA9V91QfKMh7CiGfaOZA22+pT3Y195oP1F9fjM71hDNkx2p
+CaUM3w8XexDCSPoN5accDbILvEWuE1N73LyxUkWFLcoCpeFBHHMqi81Gz/uJjGJuiDjNAD5lpWM
YLMohkWKZA26S+13u/lSUZLuC61xO1wIFVgPLuxB+MXScKEb5Jf21SX+n/dZlW+ivnf0jsRFjxVa
gryu5yfok86RNuAfO4Ajsy5AfMQY1DLIEPXFPpeVW7WsNok249Sx/ojnBw3Ss0my5EVYxte2pp5F
RXUxIkgTXrKsjW9tkaMAyU8Ja0AKAQe9AvwqivD0vgqzaIUY9Roax6aNWJWh8ufCYPHWLoZKeyjz
4lquxZlfeud4TQlJoigkimCIH5AiUu+V+mNLUA71L3FnAb06RWufhtLA9zBex16AMClxyfBkK6AQ
MKC0UtoZUXZuipa2Z4Cb6LBPPNqYHv51sjAvdYKY1KLDIEo45ayHnD8a1CZzC3yVVhsbZg2pKQtJ
lF+hP8QYR5BkOJg2nfjeKaR0N+Ri19hYO6FIt3RxZ01t70Ss7T070jzmUm+hb6fp6QfXXoHBbIG9
7TokO2ThdeTY5LrpTqN92Yr+1idysajp3HpRwRIEHqrfUFbcgl4klFGcnqXAu4yNbuVHdCq0TtO/
XhVGUOEprbRLvAsKXF3jyxiN7VbtqadAXM6wskFIrtdrOZ/qbQPDqSsCKoCJcxTtJvylJbJ3ja2P
VjEy6oKDsgR52oIPPuco+Cp5YL58MbQgAGxccMUKbDN66SvZZCspCKuN5GmXZOlVLifAYpEnc1zy
6J1k/jC7hbHu2kTv5eUxN3gB3thBRbFW04C8sS7NO1ysu03OKSLAPgT+P5ZMMJjhx0jTOfI0siS9
jWgLjq9ycKgo62CiL7wkx2hUsU5Vv1iDXFHG+eq5HkTtyjw3LNyGKQuiQHCYD86oHR/NDn5Zv60r
yjgi7VrHQEjkMHvOx1FFdsARbTEk4WYq8kcyGBH0akXnAPD1M8NnBQ5+WfjoSRspv0NedDKYdDa9
Wn6ssMG+lsOLcu4x2l6GDLXRielEIxuUl50aSQtDNgkslq6NTrpo1f5W1EAweQ1aJRfIgENxYeqw
q9t8eiC7aEbNA23VWCN3W7thXq5EJZdOkRI10eO0EsqWdR5iNAtRixhGBKxwSYKdRGpu55EOlZdQ
IhLmna7U7TooxIOa5xTRxZM2M5qRoZE/lOhbVcZbWKh4bMb5Ifdm5j1C2sk8jW1BXJ4fNtdZGG89
mwSnoGpOEhBPV5eDnT+t5T6gV94ZMCVqlbSE2HcTtTjJFBgHg69xblf6ZwJfoHSbdNfxIt3UBcuG
AtRJ16Y/VftOWQ6mOBE6R458+BqRak255Tlp1jwoloDoRmHTQ0zoNWnc6kqRO77enIwBAFvTeve+
ZkBDQ03exzLRgTUSiUpVCN7oz/OQnok059GEU15woviOdJvYLLPkJKl390Yztxz7r0kCr96vKlxV
8ohVnNQXntFUT3BhNVaikPZtIjKXv46XgeDgl+rmGsekeEMcPac7rJ7YU81FYhHt2XU1pwSKMzti
s+3J/NnGOoZvA6zwAPV4mZpLTfMg59bAG6kydldD+5yr/eCSjQoNoelBq1Q8cTQLzbaMqgzD6Fy0
1AXETTQFQGVS1PjWV5fmkK8VoNhFP3TDspRWsVLSiAUKjIzoeaJf5cQc6GhjKU+mpx9Tk8ZVn3jS
orVMkh8L+Wtl1xtZKmooMv4lyvq9GkrnntUxq7GLdzSSMAtOOdSC2AMRT24sYj+6LBLtKaztyLWi
7jTMfXKVvBUNs/kWVVO3MksklEUuOX4sbTNx7ZGzNnUmF06wDB1n83zgyyxq9kmuXrdSDjgwSg+Z
hA9Rasq7pjPhAJZG4PgEYHtQzD2agaFslI4RUrfJ5NzqKQ6v5hr+yW1e++CxvrEsbISFGhaQmlBr
J0tBRjMfwS/xmX1lP0uyuDEmECmEgbDl9G6CadxuvC7deCbnDglbtoVZDdnOJ2elmLn2pgJvP4Od
3gxkJyENcSaxLb3TRKkXTVU+QWIUSxQI/Xxk2tvJiKZx/ubXhdgFEREdhlJfqkOjEKRDHzKOqC1y
g0ihoP7xU+VX07LH25h1A0khNwonQs46rm6Bfb58SwNEBaTvYXY8lkzAl182djg6QuVWr1kzkfdg
gK8CWG1Jqyp3fqucA8jo+FJjQIxGM3CBZjBCmNONtfmb6pNvtmg6P0fOMvCj6kOOAYXhsBEpG8Tx
CDfCttwVU7fpZ32DOius1U7j2/xTT4aTZhEeA+eeNHLIGPk+VcowWtYoFbweHs7i5dlpRVb0RD3X
yHIb2zSLE/vL8768mJefgMRzPnZey2+/owrFsb0QG9KJxK6bxRMkKnluX02WIwJwH2BosthnIenL
tyDj2Epn5U5V0mw36DpYV4q5jfPyo2mFZrwoZ8WVFXrpLmzYfzJByFUo80Ct6ScdySlr7rxi14QB
ad1FhyNp2GqOMrs4v3xruWuWvZAPv/1K6NaOKhfemiCSD6Hq298WI3kuv/1nNMKiGjHyhmb09kCf
08BQS4o5jIq3IID0QDVSvH/7ZlcqTgov/x3iUVRWgpAem7vAqoljTUUrrU3EHlntE0fhi9i10vKr
mXgpXDjq4U5iN+0BsMvUw4Urk7eWRhyXjF+G0iIOlklqdqumwjQ7RUMbb3MFOU6K7irPOKxENoQq
WpvSmp1gnxJtRgpyK18lXnWONVXmROylOPTgUEadE56akT9TdgB5DRF7MA6NI7TTZlNk3ZYzgX7a
juG6aiyieEGlyDwTfonqnOoWFNJY+BqqFG5DV5FAFccwvRmjGp+cER0xk/Ik0tQnnJ46PlEQiHiM
rhUvKTCnjgHozWDJGr0b/WHeBOB16aIX2Ey1l1pi1yekqxH2NVargpwoBOAe+40abYhVZVc1/d2k
2obDMocGEhEDMAwxxWksbzJ5JE3H676VEpSToRZLaFo50d9tn+45J6qEfxHPlngtx6XKdGa7FfpB
xJW1fCOBl2yTR86+yWUhKSGUhsSmaUMmmNa7VVY8lyK/qOVzXxObEvO3Sh3XiQnumeq3sdJ0C6Kd
jjhef604VCdlcZIkY7JVxxzoU/PIsYjOVFXcxKUNLZAA1dja0kGvaJ7M9PxuuK4JMIvi605k4C2o
RbxWu8L7ZNvb0bkcjm5R5reA8Zz3M+jn8KBvRhSmZEFNCNS6hyC1L+enLSyFVgmcY9MoZDcIo2dc
nRDudAWNuPHeK+VlSqATRoTpV10z7zSk9TyM7DKQ71EkjGBQ1XNfqfcN71CPAEbQIy/UVtTfghEM
Oxdfq+Y0b0N8F30F2t6IFJV352jADWexYUxreyKut/NhlFCcz9wUoN0damSG6TzyLU5uGlIInaC0
2RmK2yMpkmztFfJN2QzrThCvEoR4JPQN5RXnXBBw9kqxLWRNIhwbJtngLXWosqxn1laUhKjB52Vt
ZJcvU6gcYXqMNQ0zghLrF6i42OdU5ETCgeZUAXu0mhaqMl4Xwn4yfLJK6gIMSmnxLI/HurmQRjRA
dl9S90Hea6SgAnFYY7CBqE4iZF2NrW5D8rZxmYFi5vqULmR6GZAqYGxWTYt6dU6IobM3Dx2NIvVQ
QnLvVOnhHCph4AqPJoTZ6veS0aMPMr4qbbSmS6kRCgOHqcPt3hNg3p4yW+CXZxUm2vBI8WHOQ3RA
QQXNOq/PlNG66yr5wFqpuhmGJbhjWZxlec8l7D3MgZ/iaiwWUrKEuuWvmx4asOZV14aGuoKGKIWN
eoExe7Hq+7JagdcQVRfppwpg3cYgeYCQqehxzCx6IfU+NOrvZgwQiqIftRmEPF/HCCO0p8SJaUTI
fIquOviLLFAfpsLi47Et7B3s08kur7xWfe5TeOgkzM4FdbYg+Q39Cj/MD4UhDK04rp9FjUzP0m4N
0mocL+y4HfPbylQu7LHDBSTu+mWlSeukxLIZ6aRK797xE81wtL6KtrbnOzXswkWa6td01DUmKeCv
jU05nBYkQfivk4cVEcXTUTrDDiu/ye2E1puEAOYJH4lVnehmfidLRF2EaeICI8A0uqu7cis0VFyK
vwqRlDqqsDSk6S3ROrqywSLnOgr0cmUZ1Vym0ryzJG1NMAu1sVSycCKaQMUxLG2xHmsDYERgCmlt
QLPvkef5K89iMz+JTeW0qoyHkhIMOwZy7e3Y9QrrqrSNR8ukc8O0ydT2KPJpX5SXpiCFXQMGHDzm
4vwAIcY0gkvvfp7wFSkWbWjP8q+tqkm7oc4BJ1ptH8emK43Roe78jW3kK17a5LYGWBxG0JejBxJD
sSBcfRxugryoEHxIV2mcnBbdo+R7FRq/Zjvp8nYsI81BB68uNIXmoW4tVbIXJx1lsiisZFGaNk5t
0gZboXNwqr1hGpdq0uyzVlpkmYG6Wb14ed6xwVBFjuOA0x7hlWZ+FdRyvhCwEpSJkluTSVsKDdPD
HUBQEcVz2HdyYwbEQqSJX8MmGI+S3axzSwTsPPMZEZMHthfCtNurmpjQRScToGtVGRQw78rAtVod
e3id2sEGx11A4HoqWLdIdNjVVXkTlYRVVsGJnknnUOUJ0mNVHOxLYqsA+wGK/Ab7FLqwhxqxswSj
CE+A71byKOdevKB3dp3BfcBZ2JUzU0FpR9e9kjcsrshIKhDWQcagqMIahpWlt/C4JJk2Y6GVsvIQ
+SmGAv1FZetOUmjTpum8xO1Sc1pSg5xCGyWTQrvWZe2uIN7SSHkD1JbbkCgI1+a1jD5shhHkvYBK
UdCGgS88m/bFS7qvuwjTedqBBxmlLNKDArvCYdeFV7LePMk+NY5ADNTX64T7hI12neBLOcdLKgEt
G23cFjkwMY5f2FYVCrlaCt32SuIYP9ITKyKxrmBrO2NOzFAYLrHbxHtSnrtX3knuYT4JO6E1x4RT
Ir0UWccotfgWtd1dHTeyI5D6qAEU6yYK932Dps4CQYq19t5K8DZt6sdy1B4gXt1i1VeiNL4pje6b
ZsZIVLNhT62RrTg/ouooQ6RafXwIGnVl050gg4dGA0H2Op8n2QyCm4Egb3yz0K3GG2skB1Vq9lEu
nxaDC3u2dOj1qReJR2wTO02G9KqbHJ1bKVfdEC+KRdEOpDb3ITNBx9MmDQv8P8gVRHtOwwvuoqTE
5MLACMBvYkFbTF3B7z2T8eZk88SHVIchTYeX/q3wv9WSsZLH8gTnYZoXFjslFJITkNdLGOvY4QZY
kGiHvos1hvraGpUDoBnCph7uL2JG9svsab6/Pci4Tt0YDhBb4aQC04lBM6412dx2QcfqY9CF69Xx
VDfptFmVkS4MgYrLT9qNbzb6Rd3GHECF9JRjVODo0i3C+YVcExNmpC/EUe0OasBGw9J2KRvoZgiJ
XryU+2bzLAzwqcaXyGqTiFoYgosMjbrTlSyZUwbXrnmSSL4FYlYea6Sdk9S7kw01lhRTAyKPIypi
q01f2cb8u420K5XwJhZZu/LzWOdgdSnHUXjS0ilR07ltNtGRyWmQ5t61HRq4YdAX8L3hbIy920bu
ZnFuvFTK+gT/iZpnKY5jSZaXENM+i6a1GRJwXaNQzzkOgSrQCmks7CvUCFaTeVDrcFrEpu6aKLoB
kqKlEQ+bLFWWGh1+hzxiBPbAIOiA1R5nPf2unMJ+W9YpKB3WMo4Z3pUCjT5F5NqzBFJIEe8pgeAo
jOY9xJtNNVW2Q7kFm1VGTk06E9jCuFTkrMRn7Rxjj2XXwsgdZONhAK5YEpQSuXy4mMNJmN6Xfolp
HkrSPloZuX+RB/W9mCJl2Q+zsQjEpJpQToHj0lpRSbKie7Kz/abZ0b1xTDquNINOippTRV7r57PN
4BoDoxumAq7F5aXQ+34L7WcvmdENGXMkAUpstWHGRlaiLYkG/Gqgh5UuxZpC1cw7Z4naZnCHPKLb
nbpGBV5wryzGEvFXZ0JyHg0b+XSUlRuCcbBtDRc+B0K8bmjP97RLlUbrwQmMS3uEGJLr4VkCbrWm
5yyvOyW+0gv1sfDj6FTWyZYj5jeG4qpMJ0iV1S0ts0ae+EialMqGDYtwcsi8vjVttQLPi0LWFyjY
4UqB5hVtSh0ZkHFvDzcNsFAvsqsm76H+YwdID/+2qfPUVfV7u3jCU6d2ie8gsgHtXBpOV5kKTFfR
sxxrv7/y4r1FiPYEJmJKwGI56L3RJj0yRul7hVn9dgx7VBnTYDu56La63n4Xdmq4iTeSsSDfaNJD
EhtHWZucPhPEhWQwZ9QuPJ0Uf1ravsBnUFYJ387OBY4Vms60zshHJCh0iXbXRYOPnYkRGCt8fjZ9
3Zx3uCu42igABxv8wAMlXIJHWwsRI5+aVCwj2jFzA5U9hE+N2iba1i3EchjKzkjm0ZTba2yryOnJ
zLU13ALPgBEakrmymu4xE7Rl0sL72g/mvSIGpCvlTZuhMIMLU62l1DgfMlJ86/FZqUBkiVFwvYqu
jZ/A9U9buMe2tJ0KGXM3q+0XSu/rLnso0zSpLyMDcnSQ4zZkxt2qyXQyp8DqfSs6TCTkija9x32M
yd8+YKa7yhoEdXLhlRRU/RkN8bNxoHMgl76xpzdrqtnRyJCxx7DGnbYdIrfn+OlP+PdC0rdCaxat
d4ozsmUj2xMXqL0otIA6dXUVoA4lHS5eFIPyiNEbCY6JgklNtGHv89e5ctPaGiIjQbEXJ2m2UqVg
YSXoHnSUlNjp7OGef+3MZ/y5Xdu2MP/xgLCb9t7AS6Go0rNEj6ht+D9WD1AdzCRZe950iqcKx1yB
jjcTGgZcUONDY9nYE1h6LW849Ungfsueg1g1oM5Lb8KwXQQpgvdCq7BzkKfBhZOOmOh7mRGmZ7e+
4lqh8UjKVbGI08hYdqFyFWhysx16Ynfr0bhvH60cw6a4pJsExNhieYV1QgLc03DkyopV4HGkjfsb
Sy+JJDDCtUUyYDNlo6uXN6FXl2s7nb4agsinkPuXgi+Jlo0osAUfAmyok1YsYcmsRdPQWcs2itr0
Dv2tr5OP/lL3L3RkUa7ihQfDEuG2E91FjYcRKq62c5MhjTCvG7AJ0PS1nXXmlaRjeWTIp5Gk9ssA
eAU6Zea0eTUnIuJYoyQbmjneMh97MsykjSi6dh/7swI36mDodfRw/WKJ6fDzC/v4/xui9o834h6a
wzKbc2/37bEar451mzT1m4Ht/OglJ8zmOv9rf/TvL/TL8eWZX6nfT3nLncorQOWf/d6+lziQl6F/
Gv6Pf8x/fUkvr/ffXSE58Lba5+M//6HaX3RZ1Q3DVF/iBmw415zNaZG8PCzZ9heaUapMqtbr45DC
YZr/boj+1SD8+/f3Opr//m/evYPDM0o2l3DBKnxq3o0BnZfXF/UfR+Gna/w2Cpr2xYL7aJvWj3cJ
n/73o2DpX0yVxA3iGP6mo4C8yYJ5/04E8PLJ/HEu/MtRYC7M78+05dc3aWO//G4UjC/Cmhsmti6/
fL1Ovr/RXGAU/iCF+N+OgiZ/gcyqaLr+Yxh+ngs2edKWQacXl9aXr7/bHTGbev8sCPlfj4L2RVPR
YKG1eH2TP60Liix/ocOq2YrxN5wFtsXL/dC9oGFdbmqGjhHt61wnKOX394Ktsm7KnOXkH4//DddF
VNUfHQXji8pHrKm29ToKxBG9GwVtVviosipen+nvtBQYaD8++PZV64tmaSZJjng/z18/v33ri2qx
PbKB/nqT/N02R/3Dk4BRQHelW7LGTT9/8Vm/mwTii2aa6rwivo7C3+9WEBbasw8uCMoXXdAZw4D7
z0fB/mIpMnPl7VYhPOHvNRdU9oXXF/XXCyVV+aKh8tOwq30dhZ/vCPuLSuuOG4aBmL9e96G/0bqg
Gob1XxbN/7JQolw0KJd11XirlN7fEZZNuShsHYvd11Fi8/hv58J/MVS/nkE40CXPL6eP8Fj/2SHl
X/3BW939x8d/1Nzb53/+Yz5cvPvD+TDy+ty/HU7+590gvZwLfvfg2znh5Xl+/PMfb/CPT/3uud7e
1dsvN+GxOlRPwfjywPjjZZ4fUs4w/zc5PB7Sw+8PBcxOxvy3V/LPf7x7nb9bC/7Dhev4p+tqJK18
+LoV7K33QSxIa7k3P37h+JDVh/rtSvPHiGaem/SjV3YOCaFK1U8CYmY46+qHr42Kszo8529Xml+1
aahsIx+/cpYdn5rwqX13ZKSmZV366MXdY3LoD9Xx7Urzy7Ys9RMG++2Y+0v+/Rd0Zm36+F63jbbo
E2bhilEPn99Pb4VS7u39/Kns/Nei+t/dN+tjDlfl/ZWFLLPsfnTMN4x4GL5d52V644D4CTNl+3wI
3k1ARWOzf3uivz4U24TIpTx8f0e+nlI/Ohbb7Dk8/LSKvKIAH75y3r//8LSXA9VHL3vyx7XptUj/
8IW5QPsUj28f18u8MBjlt1/89c9vJu/UfxhmW1ifMDfODmH2bvXgLPUZ28vZLLo/ZM9v734eDiFr
85n4oyN9dqjrAz3T+tg07+a0kHXtM4YkfApC//Ae5HwF+D780kP2gjpv3s1sAVTyCQveWVjX8//Q
g7yN8cugK7Av3n7x1+fgfPW8rX6+9Ke8cAKYf1pDhEJ69sdf9PnxsTr8VD2J13PYRz/J82N3eL9v
gUSpn1A+nR/7XzaHFCVj+H5b5/ozMP7xF97/sjtW9fHdSiVUZXY6+YyLnx2H8OndNsbFP2NHn0fm
W17Fby/zZXariqG8/eKvz+7zHHOCPw0nFACQn/YE7iH++d6HDvcJJclFEL4fcYj6n7DxXMT4a+bv
TzUCE51PWGQvqqP/cx9J/4yP8vKYZfWYdIefjglCN8QnvO6rIH8+/rKt/7C3mcYMQn/0BvqKIP7P
J+IMqH/CR/r6BH+ciD/w+o++/mtG/1jXx3clhUrr7hNWxuvj8P5U+QNM+uhrvmkOwdsnN68pKvZS
n1DN3x6rlJ3t3ZXZij9hL779MxstgKBPmH93B/adjGyrd9UPqKr2CYvgf/QA+127+a9AJXdh/ZRn
kKvfjfkr1vbRSXI3YhmX+e+vbIv/uGf+GdL0a+v6j/jTW0v6z/7Ze3Bt/oun5Hio/uf/AQAA//8=
</cx:binary>
              </cx:geoCache>
            </cx:geography>
          </cx:layoutPr>
          <cx:valueColors>
            <cx:minColor>
              <a:schemeClr val="accent2">
                <a:lumMod val="20000"/>
                <a:lumOff val="80000"/>
              </a:schemeClr>
            </cx:minColor>
            <cx:midColor>
              <a:srgbClr val="E29C1E"/>
            </cx:midColor>
            <cx:maxColor>
              <a:srgbClr val="FFFF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3.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7.emf"/><Relationship Id="rId4" Type="http://schemas.openxmlformats.org/officeDocument/2006/relationships/chart" Target="../charts/chart11.xml"/><Relationship Id="rId9" Type="http://schemas.openxmlformats.org/officeDocument/2006/relationships/image" Target="../media/image6.emf"/><Relationship Id="rId1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22860</xdr:colOff>
      <xdr:row>2</xdr:row>
      <xdr:rowOff>7620</xdr:rowOff>
    </xdr:from>
    <xdr:to>
      <xdr:col>11</xdr:col>
      <xdr:colOff>327660</xdr:colOff>
      <xdr:row>16</xdr:row>
      <xdr:rowOff>15240</xdr:rowOff>
    </xdr:to>
    <xdr:graphicFrame macro="">
      <xdr:nvGraphicFramePr>
        <xdr:cNvPr id="3" name="Chart 1">
          <a:extLst>
            <a:ext uri="{FF2B5EF4-FFF2-40B4-BE49-F238E27FC236}">
              <a16:creationId xmlns:a16="http://schemas.microsoft.com/office/drawing/2014/main" id="{897855FA-0653-08D9-3EE6-7460472AD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152400</xdr:rowOff>
    </xdr:from>
    <xdr:to>
      <xdr:col>4</xdr:col>
      <xdr:colOff>800100</xdr:colOff>
      <xdr:row>20</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B32668D-41F5-774C-2D84-6D2374448B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447800"/>
              <a:ext cx="4038600" cy="2392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137160</xdr:colOff>
      <xdr:row>1</xdr:row>
      <xdr:rowOff>175260</xdr:rowOff>
    </xdr:from>
    <xdr:to>
      <xdr:col>9</xdr:col>
      <xdr:colOff>441960</xdr:colOff>
      <xdr:row>16</xdr:row>
      <xdr:rowOff>175260</xdr:rowOff>
    </xdr:to>
    <xdr:graphicFrame macro="">
      <xdr:nvGraphicFramePr>
        <xdr:cNvPr id="2" name="Chart 1">
          <a:extLst>
            <a:ext uri="{FF2B5EF4-FFF2-40B4-BE49-F238E27FC236}">
              <a16:creationId xmlns:a16="http://schemas.microsoft.com/office/drawing/2014/main" id="{D2056EB5-F8AC-7B0B-8D42-C49438166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137160</xdr:colOff>
      <xdr:row>2</xdr:row>
      <xdr:rowOff>53340</xdr:rowOff>
    </xdr:from>
    <xdr:to>
      <xdr:col>12</xdr:col>
      <xdr:colOff>441960</xdr:colOff>
      <xdr:row>17</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622094-ECEB-C29C-E439-CA0DC158F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97680" y="419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205740</xdr:colOff>
      <xdr:row>2</xdr:row>
      <xdr:rowOff>7620</xdr:rowOff>
    </xdr:from>
    <xdr:to>
      <xdr:col>9</xdr:col>
      <xdr:colOff>518160</xdr:colOff>
      <xdr:row>17</xdr:row>
      <xdr:rowOff>7620</xdr:rowOff>
    </xdr:to>
    <xdr:graphicFrame macro="">
      <xdr:nvGraphicFramePr>
        <xdr:cNvPr id="2" name="Chart 1">
          <a:extLst>
            <a:ext uri="{FF2B5EF4-FFF2-40B4-BE49-F238E27FC236}">
              <a16:creationId xmlns:a16="http://schemas.microsoft.com/office/drawing/2014/main" id="{45FCDCCB-7977-1E68-C210-263C31200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23</xdr:row>
      <xdr:rowOff>167640</xdr:rowOff>
    </xdr:from>
    <xdr:to>
      <xdr:col>1</xdr:col>
      <xdr:colOff>815340</xdr:colOff>
      <xdr:row>27</xdr:row>
      <xdr:rowOff>167640</xdr:rowOff>
    </xdr:to>
    <xdr:graphicFrame macro="">
      <xdr:nvGraphicFramePr>
        <xdr:cNvPr id="2" name="Chart 1">
          <a:extLst>
            <a:ext uri="{FF2B5EF4-FFF2-40B4-BE49-F238E27FC236}">
              <a16:creationId xmlns:a16="http://schemas.microsoft.com/office/drawing/2014/main" id="{F21173CD-988E-E5E8-09B5-7AD5BC986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18</xdr:row>
      <xdr:rowOff>7620</xdr:rowOff>
    </xdr:from>
    <xdr:to>
      <xdr:col>5</xdr:col>
      <xdr:colOff>129540</xdr:colOff>
      <xdr:row>21</xdr:row>
      <xdr:rowOff>99060</xdr:rowOff>
    </xdr:to>
    <xdr:graphicFrame macro="">
      <xdr:nvGraphicFramePr>
        <xdr:cNvPr id="3" name="Chart 2">
          <a:extLst>
            <a:ext uri="{FF2B5EF4-FFF2-40B4-BE49-F238E27FC236}">
              <a16:creationId xmlns:a16="http://schemas.microsoft.com/office/drawing/2014/main" id="{5968C4F4-5FD3-A0C4-1673-EB2DD6D06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17</xdr:row>
      <xdr:rowOff>167640</xdr:rowOff>
    </xdr:from>
    <xdr:to>
      <xdr:col>8</xdr:col>
      <xdr:colOff>15240</xdr:colOff>
      <xdr:row>21</xdr:row>
      <xdr:rowOff>83820</xdr:rowOff>
    </xdr:to>
    <xdr:graphicFrame macro="">
      <xdr:nvGraphicFramePr>
        <xdr:cNvPr id="4" name="Chart 3">
          <a:extLst>
            <a:ext uri="{FF2B5EF4-FFF2-40B4-BE49-F238E27FC236}">
              <a16:creationId xmlns:a16="http://schemas.microsoft.com/office/drawing/2014/main" id="{F312C1AE-76C7-F519-2F30-607FA37E2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xdr:colOff>
      <xdr:row>18</xdr:row>
      <xdr:rowOff>45720</xdr:rowOff>
    </xdr:from>
    <xdr:to>
      <xdr:col>13</xdr:col>
      <xdr:colOff>1066800</xdr:colOff>
      <xdr:row>21</xdr:row>
      <xdr:rowOff>137160</xdr:rowOff>
    </xdr:to>
    <xdr:graphicFrame macro="">
      <xdr:nvGraphicFramePr>
        <xdr:cNvPr id="6" name="Chart 5">
          <a:extLst>
            <a:ext uri="{FF2B5EF4-FFF2-40B4-BE49-F238E27FC236}">
              <a16:creationId xmlns:a16="http://schemas.microsoft.com/office/drawing/2014/main" id="{CE1A0A23-3838-678C-26E4-AD8CF7454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45720</xdr:colOff>
      <xdr:row>18</xdr:row>
      <xdr:rowOff>38100</xdr:rowOff>
    </xdr:from>
    <xdr:to>
      <xdr:col>16</xdr:col>
      <xdr:colOff>1097280</xdr:colOff>
      <xdr:row>21</xdr:row>
      <xdr:rowOff>129540</xdr:rowOff>
    </xdr:to>
    <xdr:graphicFrame macro="">
      <xdr:nvGraphicFramePr>
        <xdr:cNvPr id="7" name="Chart 6">
          <a:extLst>
            <a:ext uri="{FF2B5EF4-FFF2-40B4-BE49-F238E27FC236}">
              <a16:creationId xmlns:a16="http://schemas.microsoft.com/office/drawing/2014/main" id="{3FC1BB17-D3E1-046A-2D3B-A8B021D1D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18</xdr:row>
      <xdr:rowOff>7620</xdr:rowOff>
    </xdr:from>
    <xdr:to>
      <xdr:col>2</xdr:col>
      <xdr:colOff>158279</xdr:colOff>
      <xdr:row>21</xdr:row>
      <xdr:rowOff>80826</xdr:rowOff>
    </xdr:to>
    <xdr:pic>
      <xdr:nvPicPr>
        <xdr:cNvPr id="8" name="Picture 7">
          <a:extLst>
            <a:ext uri="{FF2B5EF4-FFF2-40B4-BE49-F238E27FC236}">
              <a16:creationId xmlns:a16="http://schemas.microsoft.com/office/drawing/2014/main" id="{DA91530D-66A1-DE9E-CE28-4B6775F35FF4}"/>
            </a:ext>
          </a:extLst>
        </xdr:cNvPr>
        <xdr:cNvPicPr>
          <a:picLocks noChangeAspect="1"/>
        </xdr:cNvPicPr>
      </xdr:nvPicPr>
      <xdr:blipFill>
        <a:blip xmlns:r="http://schemas.openxmlformats.org/officeDocument/2006/relationships" r:embed="rId6"/>
        <a:stretch>
          <a:fillRect/>
        </a:stretch>
      </xdr:blipFill>
      <xdr:spPr>
        <a:xfrm>
          <a:off x="0" y="3299460"/>
          <a:ext cx="1889924" cy="621846"/>
        </a:xfrm>
        <a:prstGeom prst="rect">
          <a:avLst/>
        </a:prstGeom>
        <a:ln>
          <a:solidFill>
            <a:srgbClr val="FF0000"/>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53340</xdr:colOff>
      <xdr:row>23</xdr:row>
      <xdr:rowOff>129540</xdr:rowOff>
    </xdr:from>
    <xdr:to>
      <xdr:col>23</xdr:col>
      <xdr:colOff>297180</xdr:colOff>
      <xdr:row>36</xdr:row>
      <xdr:rowOff>114300</xdr:rowOff>
    </xdr:to>
    <xdr:grpSp>
      <xdr:nvGrpSpPr>
        <xdr:cNvPr id="143" name="Group 142">
          <a:extLst>
            <a:ext uri="{FF2B5EF4-FFF2-40B4-BE49-F238E27FC236}">
              <a16:creationId xmlns:a16="http://schemas.microsoft.com/office/drawing/2014/main" id="{F036C086-9483-3458-F968-64CBB1F830F0}"/>
            </a:ext>
          </a:extLst>
        </xdr:cNvPr>
        <xdr:cNvGrpSpPr/>
      </xdr:nvGrpSpPr>
      <xdr:grpSpPr>
        <a:xfrm>
          <a:off x="53340" y="4335780"/>
          <a:ext cx="14264640" cy="2362200"/>
          <a:chOff x="53340" y="4701540"/>
          <a:chExt cx="14264640" cy="2362200"/>
        </a:xfrm>
      </xdr:grpSpPr>
      <xdr:grpSp>
        <xdr:nvGrpSpPr>
          <xdr:cNvPr id="142" name="Group 141">
            <a:extLst>
              <a:ext uri="{FF2B5EF4-FFF2-40B4-BE49-F238E27FC236}">
                <a16:creationId xmlns:a16="http://schemas.microsoft.com/office/drawing/2014/main" id="{17B5D829-2DD4-F655-4B2F-E70DBDF6444A}"/>
              </a:ext>
            </a:extLst>
          </xdr:cNvPr>
          <xdr:cNvGrpSpPr/>
        </xdr:nvGrpSpPr>
        <xdr:grpSpPr>
          <a:xfrm>
            <a:off x="53340" y="4701540"/>
            <a:ext cx="5699760" cy="2362200"/>
            <a:chOff x="53340" y="4701540"/>
            <a:chExt cx="5699760" cy="2362200"/>
          </a:xfrm>
        </xdr:grpSpPr>
        <xdr:sp macro="" textlink="">
          <xdr:nvSpPr>
            <xdr:cNvPr id="131" name="Rectangle: Rounded Corners 130">
              <a:extLst>
                <a:ext uri="{FF2B5EF4-FFF2-40B4-BE49-F238E27FC236}">
                  <a16:creationId xmlns:a16="http://schemas.microsoft.com/office/drawing/2014/main" id="{A099C91B-5C18-4B49-A021-1B8E527AF26F}"/>
                </a:ext>
              </a:extLst>
            </xdr:cNvPr>
            <xdr:cNvSpPr/>
          </xdr:nvSpPr>
          <xdr:spPr>
            <a:xfrm>
              <a:off x="53340" y="4701540"/>
              <a:ext cx="569976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 name="Rectangle: Rounded Corners 133">
              <a:extLst>
                <a:ext uri="{FF2B5EF4-FFF2-40B4-BE49-F238E27FC236}">
                  <a16:creationId xmlns:a16="http://schemas.microsoft.com/office/drawing/2014/main" id="{8B9796BF-96CC-4228-8FCE-8FFD3A5FD39F}"/>
                </a:ext>
              </a:extLst>
            </xdr:cNvPr>
            <xdr:cNvSpPr/>
          </xdr:nvSpPr>
          <xdr:spPr>
            <a:xfrm>
              <a:off x="182880" y="4777740"/>
              <a:ext cx="5428722"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SALES BY STATE</a:t>
              </a:r>
            </a:p>
          </xdr:txBody>
        </xdr:sp>
      </xdr:grpSp>
      <xdr:grpSp>
        <xdr:nvGrpSpPr>
          <xdr:cNvPr id="141" name="Group 140">
            <a:extLst>
              <a:ext uri="{FF2B5EF4-FFF2-40B4-BE49-F238E27FC236}">
                <a16:creationId xmlns:a16="http://schemas.microsoft.com/office/drawing/2014/main" id="{F39ABD5B-82FA-27C4-E537-E5B5299E7E12}"/>
              </a:ext>
            </a:extLst>
          </xdr:cNvPr>
          <xdr:cNvGrpSpPr/>
        </xdr:nvGrpSpPr>
        <xdr:grpSpPr>
          <a:xfrm>
            <a:off x="5867400" y="4701540"/>
            <a:ext cx="4312920" cy="2362200"/>
            <a:chOff x="5867400" y="4701540"/>
            <a:chExt cx="4312920" cy="2362200"/>
          </a:xfrm>
        </xdr:grpSpPr>
        <xdr:sp macro="" textlink="">
          <xdr:nvSpPr>
            <xdr:cNvPr id="133" name="Rectangle: Rounded Corners 132">
              <a:extLst>
                <a:ext uri="{FF2B5EF4-FFF2-40B4-BE49-F238E27FC236}">
                  <a16:creationId xmlns:a16="http://schemas.microsoft.com/office/drawing/2014/main" id="{5ADD6A47-4FD1-4982-95BC-BC95065AA596}"/>
                </a:ext>
              </a:extLst>
            </xdr:cNvPr>
            <xdr:cNvSpPr/>
          </xdr:nvSpPr>
          <xdr:spPr>
            <a:xfrm>
              <a:off x="5867400" y="4701540"/>
              <a:ext cx="431292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5" name="Rectangle: Rounded Corners 134">
              <a:extLst>
                <a:ext uri="{FF2B5EF4-FFF2-40B4-BE49-F238E27FC236}">
                  <a16:creationId xmlns:a16="http://schemas.microsoft.com/office/drawing/2014/main" id="{C75833C2-CFEB-44A2-B843-00C5BE9C51AD}"/>
                </a:ext>
              </a:extLst>
            </xdr:cNvPr>
            <xdr:cNvSpPr/>
          </xdr:nvSpPr>
          <xdr:spPr>
            <a:xfrm>
              <a:off x="5951868" y="4777740"/>
              <a:ext cx="4143416"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TOP</a:t>
              </a:r>
              <a:r>
                <a:rPr lang="en-US" sz="1200" b="1" baseline="0">
                  <a:solidFill>
                    <a:schemeClr val="bg1"/>
                  </a:solidFill>
                  <a:latin typeface="Arial Black" panose="020B0A04020102020204" pitchFamily="34" charset="0"/>
                </a:rPr>
                <a:t> 5 SUB-CATEGORIES</a:t>
              </a:r>
              <a:endParaRPr lang="en-US" sz="1200" b="1">
                <a:solidFill>
                  <a:schemeClr val="bg1"/>
                </a:solidFill>
                <a:latin typeface="Arial Black" panose="020B0A04020102020204" pitchFamily="34" charset="0"/>
              </a:endParaRPr>
            </a:p>
          </xdr:txBody>
        </xdr:sp>
      </xdr:grpSp>
      <xdr:grpSp>
        <xdr:nvGrpSpPr>
          <xdr:cNvPr id="140" name="Group 139">
            <a:extLst>
              <a:ext uri="{FF2B5EF4-FFF2-40B4-BE49-F238E27FC236}">
                <a16:creationId xmlns:a16="http://schemas.microsoft.com/office/drawing/2014/main" id="{82BF4120-B355-7C76-9D88-581139DD7370}"/>
              </a:ext>
            </a:extLst>
          </xdr:cNvPr>
          <xdr:cNvGrpSpPr/>
        </xdr:nvGrpSpPr>
        <xdr:grpSpPr>
          <a:xfrm>
            <a:off x="10287000" y="4701540"/>
            <a:ext cx="4030980" cy="2362200"/>
            <a:chOff x="10287000" y="4701540"/>
            <a:chExt cx="4030980" cy="2362200"/>
          </a:xfrm>
        </xdr:grpSpPr>
        <xdr:sp macro="" textlink="">
          <xdr:nvSpPr>
            <xdr:cNvPr id="132" name="Rectangle: Rounded Corners 131">
              <a:extLst>
                <a:ext uri="{FF2B5EF4-FFF2-40B4-BE49-F238E27FC236}">
                  <a16:creationId xmlns:a16="http://schemas.microsoft.com/office/drawing/2014/main" id="{1D24A8E6-1CE0-4811-82F2-B91F4C5682EA}"/>
                </a:ext>
              </a:extLst>
            </xdr:cNvPr>
            <xdr:cNvSpPr/>
          </xdr:nvSpPr>
          <xdr:spPr>
            <a:xfrm>
              <a:off x="10287000" y="4701540"/>
              <a:ext cx="403098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6" name="Rectangle: Rounded Corners 135">
              <a:extLst>
                <a:ext uri="{FF2B5EF4-FFF2-40B4-BE49-F238E27FC236}">
                  <a16:creationId xmlns:a16="http://schemas.microsoft.com/office/drawing/2014/main" id="{DD082C10-C55A-41D9-8A4E-55FD1119D0E7}"/>
                </a:ext>
              </a:extLst>
            </xdr:cNvPr>
            <xdr:cNvSpPr/>
          </xdr:nvSpPr>
          <xdr:spPr>
            <a:xfrm>
              <a:off x="10410261" y="4777740"/>
              <a:ext cx="3755319"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FILTERS</a:t>
              </a:r>
            </a:p>
          </xdr:txBody>
        </xdr:sp>
      </xdr:grpSp>
    </xdr:grpSp>
    <xdr:clientData/>
  </xdr:twoCellAnchor>
  <xdr:twoCellAnchor editAs="oneCell">
    <xdr:from>
      <xdr:col>17</xdr:col>
      <xdr:colOff>45720</xdr:colOff>
      <xdr:row>25</xdr:row>
      <xdr:rowOff>160021</xdr:rowOff>
    </xdr:from>
    <xdr:to>
      <xdr:col>18</xdr:col>
      <xdr:colOff>381000</xdr:colOff>
      <xdr:row>36</xdr:row>
      <xdr:rowOff>22861</xdr:rowOff>
    </xdr:to>
    <mc:AlternateContent xmlns:mc="http://schemas.openxmlformats.org/markup-compatibility/2006" xmlns:a14="http://schemas.microsoft.com/office/drawing/2010/main">
      <mc:Choice Requires="a14">
        <xdr:graphicFrame macro="">
          <xdr:nvGraphicFramePr>
            <xdr:cNvPr id="161" name="Year 1">
              <a:extLst>
                <a:ext uri="{FF2B5EF4-FFF2-40B4-BE49-F238E27FC236}">
                  <a16:creationId xmlns:a16="http://schemas.microsoft.com/office/drawing/2014/main" id="{8CEE7826-0071-40A3-8973-AEC2FB58D50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08920" y="4786450"/>
              <a:ext cx="944880" cy="1898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0</xdr:row>
      <xdr:rowOff>45720</xdr:rowOff>
    </xdr:from>
    <xdr:to>
      <xdr:col>23</xdr:col>
      <xdr:colOff>295275</xdr:colOff>
      <xdr:row>2</xdr:row>
      <xdr:rowOff>0</xdr:rowOff>
    </xdr:to>
    <xdr:sp macro="" textlink="">
      <xdr:nvSpPr>
        <xdr:cNvPr id="2" name="Rectangle: Rounded Corners 1">
          <a:extLst>
            <a:ext uri="{FF2B5EF4-FFF2-40B4-BE49-F238E27FC236}">
              <a16:creationId xmlns:a16="http://schemas.microsoft.com/office/drawing/2014/main" id="{11DB434A-94E1-37C2-8243-C7551B8851C7}"/>
            </a:ext>
          </a:extLst>
        </xdr:cNvPr>
        <xdr:cNvSpPr/>
      </xdr:nvSpPr>
      <xdr:spPr>
        <a:xfrm>
          <a:off x="60960" y="45720"/>
          <a:ext cx="14255115" cy="316230"/>
        </a:xfrm>
        <a:prstGeom prst="roundRect">
          <a:avLst/>
        </a:prstGeom>
        <a:gradFill>
          <a:gsLst>
            <a:gs pos="0">
              <a:schemeClr val="tx1">
                <a:lumMod val="75000"/>
                <a:lumOff val="25000"/>
              </a:schemeClr>
            </a:gs>
            <a:gs pos="100000">
              <a:schemeClr val="tx1">
                <a:lumMod val="95000"/>
                <a:lumOff val="5000"/>
              </a:schemeClr>
            </a:gs>
          </a:gsLst>
          <a:lin ang="120000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u="none">
              <a:latin typeface="Arial Black" panose="020B0A04020102020204" pitchFamily="34" charset="0"/>
            </a:rPr>
            <a:t>Sales Analysis Dashboard</a:t>
          </a:r>
        </a:p>
      </xdr:txBody>
    </xdr:sp>
    <xdr:clientData/>
  </xdr:twoCellAnchor>
  <xdr:twoCellAnchor>
    <xdr:from>
      <xdr:col>0</xdr:col>
      <xdr:colOff>60960</xdr:colOff>
      <xdr:row>2</xdr:row>
      <xdr:rowOff>38100</xdr:rowOff>
    </xdr:from>
    <xdr:to>
      <xdr:col>4</xdr:col>
      <xdr:colOff>396240</xdr:colOff>
      <xdr:row>11</xdr:row>
      <xdr:rowOff>99060</xdr:rowOff>
    </xdr:to>
    <xdr:grpSp>
      <xdr:nvGrpSpPr>
        <xdr:cNvPr id="62" name="Group 61">
          <a:extLst>
            <a:ext uri="{FF2B5EF4-FFF2-40B4-BE49-F238E27FC236}">
              <a16:creationId xmlns:a16="http://schemas.microsoft.com/office/drawing/2014/main" id="{DB3ABA3D-6659-4F1E-A92E-590A71B3488A}"/>
            </a:ext>
          </a:extLst>
        </xdr:cNvPr>
        <xdr:cNvGrpSpPr/>
      </xdr:nvGrpSpPr>
      <xdr:grpSpPr>
        <a:xfrm>
          <a:off x="60960" y="403860"/>
          <a:ext cx="2773680" cy="1706880"/>
          <a:chOff x="60960" y="411480"/>
          <a:chExt cx="2773680" cy="1775460"/>
        </a:xfrm>
      </xdr:grpSpPr>
      <xdr:sp macro="" textlink="">
        <xdr:nvSpPr>
          <xdr:cNvPr id="3" name="Rectangle: Rounded Corners 2">
            <a:extLst>
              <a:ext uri="{FF2B5EF4-FFF2-40B4-BE49-F238E27FC236}">
                <a16:creationId xmlns:a16="http://schemas.microsoft.com/office/drawing/2014/main" id="{99D2185C-859B-C81F-8A04-2FA5B069D6E2}"/>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SALES</a:t>
            </a:r>
          </a:p>
        </xdr:txBody>
      </xdr:sp>
      <xdr:grpSp>
        <xdr:nvGrpSpPr>
          <xdr:cNvPr id="61" name="Group 60">
            <a:extLst>
              <a:ext uri="{FF2B5EF4-FFF2-40B4-BE49-F238E27FC236}">
                <a16:creationId xmlns:a16="http://schemas.microsoft.com/office/drawing/2014/main" id="{8AB48B24-9A8A-3ACA-9E54-36BEF40D641B}"/>
              </a:ext>
            </a:extLst>
          </xdr:cNvPr>
          <xdr:cNvGrpSpPr/>
        </xdr:nvGrpSpPr>
        <xdr:grpSpPr>
          <a:xfrm>
            <a:off x="60960" y="822960"/>
            <a:ext cx="2765224" cy="1363980"/>
            <a:chOff x="60960" y="822960"/>
            <a:chExt cx="2765224" cy="1363980"/>
          </a:xfrm>
        </xdr:grpSpPr>
        <xdr:sp macro="" textlink="">
          <xdr:nvSpPr>
            <xdr:cNvPr id="5" name="Rectangle: Rounded Corners 4">
              <a:extLst>
                <a:ext uri="{FF2B5EF4-FFF2-40B4-BE49-F238E27FC236}">
                  <a16:creationId xmlns:a16="http://schemas.microsoft.com/office/drawing/2014/main" id="{6B011A5C-0296-D521-636B-D2C7EDEBE36F}"/>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0" name="Group 59">
              <a:extLst>
                <a:ext uri="{FF2B5EF4-FFF2-40B4-BE49-F238E27FC236}">
                  <a16:creationId xmlns:a16="http://schemas.microsoft.com/office/drawing/2014/main" id="{34DE26B6-F8A0-5D21-CF0F-15007F97DEB4}"/>
                </a:ext>
              </a:extLst>
            </xdr:cNvPr>
            <xdr:cNvGrpSpPr/>
          </xdr:nvGrpSpPr>
          <xdr:grpSpPr>
            <a:xfrm>
              <a:off x="151982" y="899160"/>
              <a:ext cx="2583180" cy="1223728"/>
              <a:chOff x="151982" y="899160"/>
              <a:chExt cx="2583180" cy="1223728"/>
            </a:xfrm>
          </xdr:grpSpPr>
          <xdr:sp macro="" textlink="KIP!B17">
            <xdr:nvSpPr>
              <xdr:cNvPr id="51" name="Rectangle: Rounded Corners 50">
                <a:extLst>
                  <a:ext uri="{FF2B5EF4-FFF2-40B4-BE49-F238E27FC236}">
                    <a16:creationId xmlns:a16="http://schemas.microsoft.com/office/drawing/2014/main" id="{8D87C0E9-AF22-522C-649A-6334F99FA54A}"/>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3C3DDB9-EF7A-4A77-BF30-BDBD2C12717F}" type="TxLink">
                  <a:rPr lang="en-US" sz="1400" b="0" i="0" u="sng" strike="noStrike">
                    <a:solidFill>
                      <a:schemeClr val="bg1"/>
                    </a:solidFill>
                    <a:latin typeface="Arial Black" panose="020B0A04020102020204" pitchFamily="34" charset="0"/>
                    <a:ea typeface="Calibri"/>
                    <a:cs typeface="Calibri"/>
                  </a:rPr>
                  <a:pPr algn="ctr"/>
                  <a:t>$ 48300.03</a:t>
                </a:fld>
                <a:endParaRPr lang="en-US" sz="1400" u="sng">
                  <a:solidFill>
                    <a:schemeClr val="bg1"/>
                  </a:solidFill>
                  <a:latin typeface="Arial Black" panose="020B0A04020102020204" pitchFamily="34" charset="0"/>
                </a:endParaRPr>
              </a:p>
            </xdr:txBody>
          </xdr:sp>
          <xdr:grpSp>
            <xdr:nvGrpSpPr>
              <xdr:cNvPr id="58" name="Group 57">
                <a:extLst>
                  <a:ext uri="{FF2B5EF4-FFF2-40B4-BE49-F238E27FC236}">
                    <a16:creationId xmlns:a16="http://schemas.microsoft.com/office/drawing/2014/main" id="{182723B3-9F52-5EC5-6540-9F4DDB636575}"/>
                  </a:ext>
                </a:extLst>
              </xdr:cNvPr>
              <xdr:cNvGrpSpPr/>
            </xdr:nvGrpSpPr>
            <xdr:grpSpPr>
              <a:xfrm>
                <a:off x="167013" y="1794510"/>
                <a:ext cx="2553118" cy="328378"/>
                <a:chOff x="167013" y="1794510"/>
                <a:chExt cx="2553118" cy="328378"/>
              </a:xfrm>
            </xdr:grpSpPr>
            <xdr:sp macro="" textlink="">
              <xdr:nvSpPr>
                <xdr:cNvPr id="52" name="Rectangle: Rounded Corners 51">
                  <a:extLst>
                    <a:ext uri="{FF2B5EF4-FFF2-40B4-BE49-F238E27FC236}">
                      <a16:creationId xmlns:a16="http://schemas.microsoft.com/office/drawing/2014/main" id="{27B0B20A-9B6D-C064-083F-CAD96DD3EC9F}"/>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mc:AlternateContent xmlns:mc="http://schemas.openxmlformats.org/markup-compatibility/2006" xmlns:a14="http://schemas.microsoft.com/office/drawing/2010/main">
              <mc:Choice Requires="a14">
                <xdr:pic>
                  <xdr:nvPicPr>
                    <xdr:cNvPr id="55" name="Picture 54">
                      <a:extLst>
                        <a:ext uri="{FF2B5EF4-FFF2-40B4-BE49-F238E27FC236}">
                          <a16:creationId xmlns:a16="http://schemas.microsoft.com/office/drawing/2014/main" id="{B98F964C-E93C-044E-41BD-16B97BC03E1D}"/>
                        </a:ext>
                      </a:extLst>
                    </xdr:cNvPr>
                    <xdr:cNvPicPr>
                      <a:picLocks noChangeAspect="1" noChangeArrowheads="1"/>
                      <a:extLst>
                        <a:ext uri="{84589F7E-364E-4C9E-8A38-B11213B215E9}">
                          <a14:cameraTool cellRange="YOY!$H$8" spid="_x0000_s9383"/>
                        </a:ext>
                      </a:extLst>
                    </xdr:cNvPicPr>
                  </xdr:nvPicPr>
                  <xdr:blipFill>
                    <a:blip xmlns:r="http://schemas.openxmlformats.org/officeDocument/2006/relationships" r:embed="rId1"/>
                    <a:srcRect/>
                    <a:stretch>
                      <a:fillRect/>
                    </a:stretch>
                  </xdr:blipFill>
                  <xdr:spPr bwMode="auto">
                    <a:xfrm>
                      <a:off x="1523999" y="1828800"/>
                      <a:ext cx="1168181" cy="294088"/>
                    </a:xfrm>
                    <a:prstGeom prst="rect">
                      <a:avLst/>
                    </a:prstGeom>
                    <a:noFill/>
                    <a:ln>
                      <a:noFill/>
                    </a:ln>
                    <a:extLst>
                      <a:ext uri="{909E8E84-426E-40DD-AFC4-6F175D3DCCD1}">
                        <a14:hiddenFill>
                          <a:solidFill>
                            <a:srgbClr val="FFFFFF"/>
                          </a:solidFill>
                        </a14:hiddenFill>
                      </a:ext>
                    </a:extLst>
                  </xdr:spPr>
                </xdr:pic>
              </mc:Choice>
              <mc:Fallback xmlns=""/>
            </mc:AlternateContent>
          </xdr:grpSp>
          <xdr:graphicFrame macro="">
            <xdr:nvGraphicFramePr>
              <xdr:cNvPr id="57" name="Chart 56">
                <a:extLst>
                  <a:ext uri="{FF2B5EF4-FFF2-40B4-BE49-F238E27FC236}">
                    <a16:creationId xmlns:a16="http://schemas.microsoft.com/office/drawing/2014/main" id="{AEFA2FF3-16ED-4F50-A59E-9EBD6CFB9A22}"/>
                  </a:ext>
                </a:extLst>
              </xdr:cNvPr>
              <xdr:cNvGraphicFramePr>
                <a:graphicFrameLocks/>
              </xdr:cNvGraphicFramePr>
            </xdr:nvGraphicFramePr>
            <xdr:xfrm>
              <a:off x="500388" y="1143000"/>
              <a:ext cx="1886368" cy="624840"/>
            </xdr:xfrm>
            <a:graphic>
              <a:graphicData uri="http://schemas.openxmlformats.org/drawingml/2006/chart">
                <c:chart xmlns:c="http://schemas.openxmlformats.org/drawingml/2006/chart" xmlns:r="http://schemas.openxmlformats.org/officeDocument/2006/relationships" r:id="rId2"/>
              </a:graphicData>
            </a:graphic>
          </xdr:graphicFrame>
        </xdr:grpSp>
      </xdr:grpSp>
    </xdr:grpSp>
    <xdr:clientData/>
  </xdr:twoCellAnchor>
  <xdr:twoCellAnchor>
    <xdr:from>
      <xdr:col>4</xdr:col>
      <xdr:colOff>487680</xdr:colOff>
      <xdr:row>2</xdr:row>
      <xdr:rowOff>45720</xdr:rowOff>
    </xdr:from>
    <xdr:to>
      <xdr:col>9</xdr:col>
      <xdr:colOff>213360</xdr:colOff>
      <xdr:row>11</xdr:row>
      <xdr:rowOff>106680</xdr:rowOff>
    </xdr:to>
    <xdr:grpSp>
      <xdr:nvGrpSpPr>
        <xdr:cNvPr id="64" name="Group 63">
          <a:extLst>
            <a:ext uri="{FF2B5EF4-FFF2-40B4-BE49-F238E27FC236}">
              <a16:creationId xmlns:a16="http://schemas.microsoft.com/office/drawing/2014/main" id="{26071E51-E2F5-68A7-15F2-7DDB6D5CEFB8}"/>
            </a:ext>
          </a:extLst>
        </xdr:cNvPr>
        <xdr:cNvGrpSpPr/>
      </xdr:nvGrpSpPr>
      <xdr:grpSpPr>
        <a:xfrm>
          <a:off x="2926080" y="411480"/>
          <a:ext cx="2773680" cy="1706880"/>
          <a:chOff x="60960" y="411480"/>
          <a:chExt cx="2773680" cy="1775460"/>
        </a:xfrm>
      </xdr:grpSpPr>
      <xdr:sp macro="" textlink="">
        <xdr:nvSpPr>
          <xdr:cNvPr id="65" name="Rectangle: Rounded Corners 64">
            <a:extLst>
              <a:ext uri="{FF2B5EF4-FFF2-40B4-BE49-F238E27FC236}">
                <a16:creationId xmlns:a16="http://schemas.microsoft.com/office/drawing/2014/main" id="{A8B954EB-9DCD-581A-87DA-0E51B65F5A10}"/>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PROFIT</a:t>
            </a:r>
          </a:p>
        </xdr:txBody>
      </xdr:sp>
      <xdr:grpSp>
        <xdr:nvGrpSpPr>
          <xdr:cNvPr id="66" name="Group 65">
            <a:extLst>
              <a:ext uri="{FF2B5EF4-FFF2-40B4-BE49-F238E27FC236}">
                <a16:creationId xmlns:a16="http://schemas.microsoft.com/office/drawing/2014/main" id="{6B328EBE-D76D-B159-FFBA-B29DD90F1B01}"/>
              </a:ext>
            </a:extLst>
          </xdr:cNvPr>
          <xdr:cNvGrpSpPr/>
        </xdr:nvGrpSpPr>
        <xdr:grpSpPr>
          <a:xfrm>
            <a:off x="60960" y="822960"/>
            <a:ext cx="2765224" cy="1363980"/>
            <a:chOff x="60960" y="822960"/>
            <a:chExt cx="2765224" cy="1363980"/>
          </a:xfrm>
        </xdr:grpSpPr>
        <xdr:sp macro="" textlink="">
          <xdr:nvSpPr>
            <xdr:cNvPr id="67" name="Rectangle: Rounded Corners 66">
              <a:extLst>
                <a:ext uri="{FF2B5EF4-FFF2-40B4-BE49-F238E27FC236}">
                  <a16:creationId xmlns:a16="http://schemas.microsoft.com/office/drawing/2014/main" id="{E15E1BDD-F8AA-7663-0FFC-3E905434DF5D}"/>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8" name="Group 67">
              <a:extLst>
                <a:ext uri="{FF2B5EF4-FFF2-40B4-BE49-F238E27FC236}">
                  <a16:creationId xmlns:a16="http://schemas.microsoft.com/office/drawing/2014/main" id="{7CE69832-2001-493D-0873-D9ADA926E04E}"/>
                </a:ext>
              </a:extLst>
            </xdr:cNvPr>
            <xdr:cNvGrpSpPr/>
          </xdr:nvGrpSpPr>
          <xdr:grpSpPr>
            <a:xfrm>
              <a:off x="151982" y="899160"/>
              <a:ext cx="2583180" cy="1215390"/>
              <a:chOff x="151982" y="899160"/>
              <a:chExt cx="2583180" cy="1215390"/>
            </a:xfrm>
          </xdr:grpSpPr>
          <xdr:sp macro="" textlink="KIP!$E$17">
            <xdr:nvSpPr>
              <xdr:cNvPr id="69" name="Rectangle: Rounded Corners 68">
                <a:extLst>
                  <a:ext uri="{FF2B5EF4-FFF2-40B4-BE49-F238E27FC236}">
                    <a16:creationId xmlns:a16="http://schemas.microsoft.com/office/drawing/2014/main" id="{4D6AD6F2-DE3A-7C11-2DC6-A31CD8670880}"/>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CE4198-CFA6-4F91-A0D0-7DE34B78F8F6}" type="TxLink">
                  <a:rPr lang="en-US" sz="1400" b="0" i="0" u="sng" strike="noStrike">
                    <a:solidFill>
                      <a:schemeClr val="bg1"/>
                    </a:solidFill>
                    <a:latin typeface="Arial Black" panose="020B0A04020102020204" pitchFamily="34" charset="0"/>
                    <a:ea typeface="Calibri"/>
                    <a:cs typeface="Calibri"/>
                  </a:rPr>
                  <a:pPr algn="ctr"/>
                  <a:t>$ 891.30</a:t>
                </a:fld>
                <a:endParaRPr lang="en-US" sz="1800" u="sng">
                  <a:solidFill>
                    <a:schemeClr val="bg1"/>
                  </a:solidFill>
                  <a:latin typeface="Arial Black" panose="020B0A04020102020204" pitchFamily="34" charset="0"/>
                </a:endParaRPr>
              </a:p>
            </xdr:txBody>
          </xdr:sp>
          <xdr:sp macro="" textlink="">
            <xdr:nvSpPr>
              <xdr:cNvPr id="72" name="Rectangle: Rounded Corners 71">
                <a:extLst>
                  <a:ext uri="{FF2B5EF4-FFF2-40B4-BE49-F238E27FC236}">
                    <a16:creationId xmlns:a16="http://schemas.microsoft.com/office/drawing/2014/main" id="{51CD401F-DBD9-9746-8E59-5458D37766EE}"/>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9</xdr:col>
      <xdr:colOff>320040</xdr:colOff>
      <xdr:row>2</xdr:row>
      <xdr:rowOff>53340</xdr:rowOff>
    </xdr:from>
    <xdr:to>
      <xdr:col>14</xdr:col>
      <xdr:colOff>45720</xdr:colOff>
      <xdr:row>11</xdr:row>
      <xdr:rowOff>114300</xdr:rowOff>
    </xdr:to>
    <xdr:grpSp>
      <xdr:nvGrpSpPr>
        <xdr:cNvPr id="74" name="Group 73">
          <a:extLst>
            <a:ext uri="{FF2B5EF4-FFF2-40B4-BE49-F238E27FC236}">
              <a16:creationId xmlns:a16="http://schemas.microsoft.com/office/drawing/2014/main" id="{4CFC39FE-AB84-DB48-ACB5-05C71BAE48A2}"/>
            </a:ext>
          </a:extLst>
        </xdr:cNvPr>
        <xdr:cNvGrpSpPr/>
      </xdr:nvGrpSpPr>
      <xdr:grpSpPr>
        <a:xfrm>
          <a:off x="5806440" y="419100"/>
          <a:ext cx="2773680" cy="1706880"/>
          <a:chOff x="60960" y="411480"/>
          <a:chExt cx="2773680" cy="1775460"/>
        </a:xfrm>
      </xdr:grpSpPr>
      <xdr:sp macro="" textlink="">
        <xdr:nvSpPr>
          <xdr:cNvPr id="75" name="Rectangle: Rounded Corners 74">
            <a:extLst>
              <a:ext uri="{FF2B5EF4-FFF2-40B4-BE49-F238E27FC236}">
                <a16:creationId xmlns:a16="http://schemas.microsoft.com/office/drawing/2014/main" id="{12A133A5-8A04-8C39-9558-1FA02BCB2E30}"/>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QUANTITY</a:t>
            </a:r>
          </a:p>
        </xdr:txBody>
      </xdr:sp>
      <xdr:grpSp>
        <xdr:nvGrpSpPr>
          <xdr:cNvPr id="76" name="Group 75">
            <a:extLst>
              <a:ext uri="{FF2B5EF4-FFF2-40B4-BE49-F238E27FC236}">
                <a16:creationId xmlns:a16="http://schemas.microsoft.com/office/drawing/2014/main" id="{E197874E-87C5-CD4D-AD62-9A05433ED51B}"/>
              </a:ext>
            </a:extLst>
          </xdr:cNvPr>
          <xdr:cNvGrpSpPr/>
        </xdr:nvGrpSpPr>
        <xdr:grpSpPr>
          <a:xfrm>
            <a:off x="60960" y="822960"/>
            <a:ext cx="2765224" cy="1363980"/>
            <a:chOff x="60960" y="822960"/>
            <a:chExt cx="2765224" cy="1363980"/>
          </a:xfrm>
        </xdr:grpSpPr>
        <xdr:sp macro="" textlink="">
          <xdr:nvSpPr>
            <xdr:cNvPr id="77" name="Rectangle: Rounded Corners 76">
              <a:extLst>
                <a:ext uri="{FF2B5EF4-FFF2-40B4-BE49-F238E27FC236}">
                  <a16:creationId xmlns:a16="http://schemas.microsoft.com/office/drawing/2014/main" id="{5355E441-0809-EDBC-5878-A971FF31FB25}"/>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8" name="Group 77">
              <a:extLst>
                <a:ext uri="{FF2B5EF4-FFF2-40B4-BE49-F238E27FC236}">
                  <a16:creationId xmlns:a16="http://schemas.microsoft.com/office/drawing/2014/main" id="{E592449D-689A-AD0E-BCC8-C2BF7E1D5714}"/>
                </a:ext>
              </a:extLst>
            </xdr:cNvPr>
            <xdr:cNvGrpSpPr/>
          </xdr:nvGrpSpPr>
          <xdr:grpSpPr>
            <a:xfrm>
              <a:off x="151982" y="899160"/>
              <a:ext cx="2583180" cy="1215390"/>
              <a:chOff x="151982" y="899160"/>
              <a:chExt cx="2583180" cy="1215390"/>
            </a:xfrm>
          </xdr:grpSpPr>
          <xdr:sp macro="" textlink="KIP!$H$17">
            <xdr:nvSpPr>
              <xdr:cNvPr id="79" name="Rectangle: Rounded Corners 78">
                <a:extLst>
                  <a:ext uri="{FF2B5EF4-FFF2-40B4-BE49-F238E27FC236}">
                    <a16:creationId xmlns:a16="http://schemas.microsoft.com/office/drawing/2014/main" id="{A384E79B-A2DA-1DCD-B310-5DC2AC0B075F}"/>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631CC1-1C47-4AC2-8D8B-A3105491EA6E}" type="TxLink">
                  <a:rPr lang="en-US" sz="1400" b="0" i="0" u="sng" strike="noStrike">
                    <a:solidFill>
                      <a:schemeClr val="bg1"/>
                    </a:solidFill>
                    <a:latin typeface="Arial Black" panose="020B0A04020102020204" pitchFamily="34" charset="0"/>
                    <a:ea typeface="Calibri"/>
                    <a:cs typeface="Calibri"/>
                  </a:rPr>
                  <a:pPr algn="ctr"/>
                  <a:t># 857</a:t>
                </a:fld>
                <a:endParaRPr lang="en-US" sz="1800" u="sng">
                  <a:solidFill>
                    <a:schemeClr val="bg1"/>
                  </a:solidFill>
                  <a:latin typeface="Arial Black" panose="020B0A04020102020204" pitchFamily="34" charset="0"/>
                </a:endParaRPr>
              </a:p>
            </xdr:txBody>
          </xdr:sp>
          <xdr:sp macro="" textlink="">
            <xdr:nvSpPr>
              <xdr:cNvPr id="82" name="Rectangle: Rounded Corners 81">
                <a:extLst>
                  <a:ext uri="{FF2B5EF4-FFF2-40B4-BE49-F238E27FC236}">
                    <a16:creationId xmlns:a16="http://schemas.microsoft.com/office/drawing/2014/main" id="{AABC3F72-220C-6154-3E81-EA49CA952FE6}"/>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14</xdr:col>
      <xdr:colOff>152400</xdr:colOff>
      <xdr:row>2</xdr:row>
      <xdr:rowOff>53340</xdr:rowOff>
    </xdr:from>
    <xdr:to>
      <xdr:col>18</xdr:col>
      <xdr:colOff>487680</xdr:colOff>
      <xdr:row>11</xdr:row>
      <xdr:rowOff>114300</xdr:rowOff>
    </xdr:to>
    <xdr:grpSp>
      <xdr:nvGrpSpPr>
        <xdr:cNvPr id="84" name="Group 83">
          <a:extLst>
            <a:ext uri="{FF2B5EF4-FFF2-40B4-BE49-F238E27FC236}">
              <a16:creationId xmlns:a16="http://schemas.microsoft.com/office/drawing/2014/main" id="{5DEFD982-EF42-41EB-040A-5059894BC7F4}"/>
            </a:ext>
          </a:extLst>
        </xdr:cNvPr>
        <xdr:cNvGrpSpPr/>
      </xdr:nvGrpSpPr>
      <xdr:grpSpPr>
        <a:xfrm>
          <a:off x="8686800" y="419100"/>
          <a:ext cx="2773680" cy="1706880"/>
          <a:chOff x="60960" y="411480"/>
          <a:chExt cx="2773680" cy="1775460"/>
        </a:xfrm>
      </xdr:grpSpPr>
      <xdr:sp macro="" textlink="">
        <xdr:nvSpPr>
          <xdr:cNvPr id="85" name="Rectangle: Rounded Corners 84">
            <a:extLst>
              <a:ext uri="{FF2B5EF4-FFF2-40B4-BE49-F238E27FC236}">
                <a16:creationId xmlns:a16="http://schemas.microsoft.com/office/drawing/2014/main" id="{BF1C2F57-A9BC-F2D4-AA50-7FC1EBE27B85}"/>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NO.</a:t>
            </a:r>
            <a:r>
              <a:rPr lang="en-US" sz="1600" u="sng" baseline="0">
                <a:latin typeface="Arial Black" panose="020B0A04020102020204" pitchFamily="34" charset="0"/>
              </a:rPr>
              <a:t> OF ORDER</a:t>
            </a:r>
            <a:endParaRPr lang="en-US" sz="1600" u="sng">
              <a:latin typeface="Arial Black" panose="020B0A04020102020204" pitchFamily="34" charset="0"/>
            </a:endParaRPr>
          </a:p>
        </xdr:txBody>
      </xdr:sp>
      <xdr:grpSp>
        <xdr:nvGrpSpPr>
          <xdr:cNvPr id="86" name="Group 85">
            <a:extLst>
              <a:ext uri="{FF2B5EF4-FFF2-40B4-BE49-F238E27FC236}">
                <a16:creationId xmlns:a16="http://schemas.microsoft.com/office/drawing/2014/main" id="{CDCFADB5-FD96-CA70-C7D9-7477CB73C50E}"/>
              </a:ext>
            </a:extLst>
          </xdr:cNvPr>
          <xdr:cNvGrpSpPr/>
        </xdr:nvGrpSpPr>
        <xdr:grpSpPr>
          <a:xfrm>
            <a:off x="60960" y="822960"/>
            <a:ext cx="2765224" cy="1363980"/>
            <a:chOff x="60960" y="822960"/>
            <a:chExt cx="2765224" cy="1363980"/>
          </a:xfrm>
        </xdr:grpSpPr>
        <xdr:sp macro="" textlink="">
          <xdr:nvSpPr>
            <xdr:cNvPr id="87" name="Rectangle: Rounded Corners 86">
              <a:extLst>
                <a:ext uri="{FF2B5EF4-FFF2-40B4-BE49-F238E27FC236}">
                  <a16:creationId xmlns:a16="http://schemas.microsoft.com/office/drawing/2014/main" id="{ADE8894F-9283-50D9-1542-AD93806E6C37}"/>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88" name="Group 87">
              <a:extLst>
                <a:ext uri="{FF2B5EF4-FFF2-40B4-BE49-F238E27FC236}">
                  <a16:creationId xmlns:a16="http://schemas.microsoft.com/office/drawing/2014/main" id="{81B44646-E6EA-F15D-E795-FAA6CE1CF7E9}"/>
                </a:ext>
              </a:extLst>
            </xdr:cNvPr>
            <xdr:cNvGrpSpPr/>
          </xdr:nvGrpSpPr>
          <xdr:grpSpPr>
            <a:xfrm>
              <a:off x="151982" y="899160"/>
              <a:ext cx="2583180" cy="1215390"/>
              <a:chOff x="151982" y="899160"/>
              <a:chExt cx="2583180" cy="1215390"/>
            </a:xfrm>
          </xdr:grpSpPr>
          <xdr:sp macro="" textlink="KIP!$N$17">
            <xdr:nvSpPr>
              <xdr:cNvPr id="89" name="Rectangle: Rounded Corners 88">
                <a:extLst>
                  <a:ext uri="{FF2B5EF4-FFF2-40B4-BE49-F238E27FC236}">
                    <a16:creationId xmlns:a16="http://schemas.microsoft.com/office/drawing/2014/main" id="{2F61247B-305E-F06E-008F-04B01EF88F44}"/>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63A496C-4A7C-4032-924B-AEE88C9DC5DF}" type="TxLink">
                  <a:rPr lang="en-US" sz="1400" b="0" i="0" u="sng" strike="noStrike">
                    <a:solidFill>
                      <a:schemeClr val="bg1"/>
                    </a:solidFill>
                    <a:latin typeface="Arial Black" panose="020B0A04020102020204" pitchFamily="34" charset="0"/>
                    <a:ea typeface="Calibri"/>
                    <a:cs typeface="Calibri"/>
                  </a:rPr>
                  <a:pPr algn="ctr"/>
                  <a:t>218</a:t>
                </a:fld>
                <a:endParaRPr lang="en-US" sz="1800" u="sng">
                  <a:solidFill>
                    <a:schemeClr val="bg1"/>
                  </a:solidFill>
                  <a:latin typeface="Arial Black" panose="020B0A04020102020204" pitchFamily="34" charset="0"/>
                </a:endParaRPr>
              </a:p>
            </xdr:txBody>
          </xdr:sp>
          <xdr:sp macro="" textlink="">
            <xdr:nvSpPr>
              <xdr:cNvPr id="92" name="Rectangle: Rounded Corners 91">
                <a:extLst>
                  <a:ext uri="{FF2B5EF4-FFF2-40B4-BE49-F238E27FC236}">
                    <a16:creationId xmlns:a16="http://schemas.microsoft.com/office/drawing/2014/main" id="{3546DB62-C20F-7FEF-9241-41D7070688DC}"/>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18</xdr:col>
      <xdr:colOff>571500</xdr:colOff>
      <xdr:row>2</xdr:row>
      <xdr:rowOff>53340</xdr:rowOff>
    </xdr:from>
    <xdr:to>
      <xdr:col>23</xdr:col>
      <xdr:colOff>297180</xdr:colOff>
      <xdr:row>11</xdr:row>
      <xdr:rowOff>114300</xdr:rowOff>
    </xdr:to>
    <xdr:grpSp>
      <xdr:nvGrpSpPr>
        <xdr:cNvPr id="94" name="Group 93">
          <a:extLst>
            <a:ext uri="{FF2B5EF4-FFF2-40B4-BE49-F238E27FC236}">
              <a16:creationId xmlns:a16="http://schemas.microsoft.com/office/drawing/2014/main" id="{F72A8A59-7B0C-353B-3A95-377D14DFE571}"/>
            </a:ext>
          </a:extLst>
        </xdr:cNvPr>
        <xdr:cNvGrpSpPr/>
      </xdr:nvGrpSpPr>
      <xdr:grpSpPr>
        <a:xfrm>
          <a:off x="11544300" y="419100"/>
          <a:ext cx="2773680" cy="1706880"/>
          <a:chOff x="60960" y="411480"/>
          <a:chExt cx="2773680" cy="1775460"/>
        </a:xfrm>
      </xdr:grpSpPr>
      <xdr:sp macro="" textlink="">
        <xdr:nvSpPr>
          <xdr:cNvPr id="95" name="Rectangle: Rounded Corners 94">
            <a:extLst>
              <a:ext uri="{FF2B5EF4-FFF2-40B4-BE49-F238E27FC236}">
                <a16:creationId xmlns:a16="http://schemas.microsoft.com/office/drawing/2014/main" id="{9B92078F-C911-6FC0-1019-51025D32F72E}"/>
              </a:ext>
            </a:extLst>
          </xdr:cNvPr>
          <xdr:cNvSpPr/>
        </xdr:nvSpPr>
        <xdr:spPr>
          <a:xfrm>
            <a:off x="60960" y="411480"/>
            <a:ext cx="2773680" cy="365760"/>
          </a:xfrm>
          <a:prstGeom prst="roundRect">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sng">
                <a:latin typeface="Arial Black" panose="020B0A04020102020204" pitchFamily="34" charset="0"/>
              </a:rPr>
              <a:t>PROFIT MARGIN</a:t>
            </a:r>
          </a:p>
        </xdr:txBody>
      </xdr:sp>
      <xdr:grpSp>
        <xdr:nvGrpSpPr>
          <xdr:cNvPr id="96" name="Group 95">
            <a:extLst>
              <a:ext uri="{FF2B5EF4-FFF2-40B4-BE49-F238E27FC236}">
                <a16:creationId xmlns:a16="http://schemas.microsoft.com/office/drawing/2014/main" id="{76D4602E-3CD8-D495-EB1B-DFC7E4DA4C62}"/>
              </a:ext>
            </a:extLst>
          </xdr:cNvPr>
          <xdr:cNvGrpSpPr/>
        </xdr:nvGrpSpPr>
        <xdr:grpSpPr>
          <a:xfrm>
            <a:off x="60960" y="822960"/>
            <a:ext cx="2765224" cy="1363980"/>
            <a:chOff x="60960" y="822960"/>
            <a:chExt cx="2765224" cy="1363980"/>
          </a:xfrm>
        </xdr:grpSpPr>
        <xdr:sp macro="" textlink="">
          <xdr:nvSpPr>
            <xdr:cNvPr id="97" name="Rectangle: Rounded Corners 96">
              <a:extLst>
                <a:ext uri="{FF2B5EF4-FFF2-40B4-BE49-F238E27FC236}">
                  <a16:creationId xmlns:a16="http://schemas.microsoft.com/office/drawing/2014/main" id="{6522C95D-9A85-7BF5-A9F2-E099C65A4208}"/>
                </a:ext>
              </a:extLst>
            </xdr:cNvPr>
            <xdr:cNvSpPr/>
          </xdr:nvSpPr>
          <xdr:spPr>
            <a:xfrm>
              <a:off x="60960" y="822960"/>
              <a:ext cx="2765224" cy="1363980"/>
            </a:xfrm>
            <a:prstGeom prst="roundRect">
              <a:avLst>
                <a:gd name="adj" fmla="val 8233"/>
              </a:avLst>
            </a:prstGeom>
            <a:gradFill>
              <a:gsLst>
                <a:gs pos="0">
                  <a:schemeClr val="tx1">
                    <a:lumMod val="75000"/>
                    <a:lumOff val="25000"/>
                    <a:alpha val="80000"/>
                  </a:schemeClr>
                </a:gs>
                <a:gs pos="100000">
                  <a:schemeClr val="tx1">
                    <a:lumMod val="95000"/>
                    <a:lumOff val="5000"/>
                  </a:schemeClr>
                </a:gs>
              </a:gsLst>
              <a:lin ang="0" scaled="0"/>
            </a:gradFill>
            <a:ln w="22225">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8" name="Group 97">
              <a:extLst>
                <a:ext uri="{FF2B5EF4-FFF2-40B4-BE49-F238E27FC236}">
                  <a16:creationId xmlns:a16="http://schemas.microsoft.com/office/drawing/2014/main" id="{27DB5086-0DD2-F8F8-5A71-C8E1284A6345}"/>
                </a:ext>
              </a:extLst>
            </xdr:cNvPr>
            <xdr:cNvGrpSpPr/>
          </xdr:nvGrpSpPr>
          <xdr:grpSpPr>
            <a:xfrm>
              <a:off x="151982" y="899160"/>
              <a:ext cx="2583180" cy="1215390"/>
              <a:chOff x="151982" y="899160"/>
              <a:chExt cx="2583180" cy="1215390"/>
            </a:xfrm>
          </xdr:grpSpPr>
          <xdr:sp macro="" textlink="KIP!$Q$17">
            <xdr:nvSpPr>
              <xdr:cNvPr id="99" name="Rectangle: Rounded Corners 98">
                <a:extLst>
                  <a:ext uri="{FF2B5EF4-FFF2-40B4-BE49-F238E27FC236}">
                    <a16:creationId xmlns:a16="http://schemas.microsoft.com/office/drawing/2014/main" id="{50FB32A7-9157-9B4B-8D2D-1B8748695D40}"/>
                  </a:ext>
                </a:extLst>
              </xdr:cNvPr>
              <xdr:cNvSpPr/>
            </xdr:nvSpPr>
            <xdr:spPr>
              <a:xfrm>
                <a:off x="151982" y="899160"/>
                <a:ext cx="2583180" cy="23622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7B9B1F-6EE8-4789-8630-6E594C1A001E}" type="TxLink">
                  <a:rPr lang="en-US" sz="1400" b="0" i="0" u="sng" strike="noStrike">
                    <a:solidFill>
                      <a:schemeClr val="bg1"/>
                    </a:solidFill>
                    <a:latin typeface="Arial Black" panose="020B0A04020102020204" pitchFamily="34" charset="0"/>
                    <a:ea typeface="Calibri"/>
                    <a:cs typeface="Calibri"/>
                  </a:rPr>
                  <a:pPr algn="ctr"/>
                  <a:t>1.85%</a:t>
                </a:fld>
                <a:endParaRPr lang="en-US" sz="1800" u="sng">
                  <a:solidFill>
                    <a:schemeClr val="bg1"/>
                  </a:solidFill>
                  <a:latin typeface="Arial Black" panose="020B0A04020102020204" pitchFamily="34" charset="0"/>
                </a:endParaRPr>
              </a:p>
            </xdr:txBody>
          </xdr:sp>
          <xdr:sp macro="" textlink="">
            <xdr:nvSpPr>
              <xdr:cNvPr id="102" name="Rectangle: Rounded Corners 101">
                <a:extLst>
                  <a:ext uri="{FF2B5EF4-FFF2-40B4-BE49-F238E27FC236}">
                    <a16:creationId xmlns:a16="http://schemas.microsoft.com/office/drawing/2014/main" id="{9752ABDC-E890-9666-8803-C4112B733B5F}"/>
                  </a:ext>
                </a:extLst>
              </xdr:cNvPr>
              <xdr:cNvSpPr/>
            </xdr:nvSpPr>
            <xdr:spPr>
              <a:xfrm>
                <a:off x="167013" y="1794510"/>
                <a:ext cx="2553118" cy="320040"/>
              </a:xfrm>
              <a:prstGeom prst="roundRect">
                <a:avLst/>
              </a:prstGeom>
              <a:solidFill>
                <a:schemeClr val="tx1">
                  <a:lumMod val="65000"/>
                  <a:lumOff val="35000"/>
                  <a:alpha val="2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Black" panose="020B0A04020102020204" pitchFamily="34" charset="0"/>
                  </a:rPr>
                  <a:t>YOY Growth</a:t>
                </a:r>
              </a:p>
            </xdr:txBody>
          </xdr:sp>
        </xdr:grpSp>
      </xdr:grpSp>
    </xdr:grpSp>
    <xdr:clientData/>
  </xdr:twoCellAnchor>
  <xdr:twoCellAnchor>
    <xdr:from>
      <xdr:col>5</xdr:col>
      <xdr:colOff>312420</xdr:colOff>
      <xdr:row>6</xdr:row>
      <xdr:rowOff>38100</xdr:rowOff>
    </xdr:from>
    <xdr:to>
      <xdr:col>8</xdr:col>
      <xdr:colOff>388620</xdr:colOff>
      <xdr:row>9</xdr:row>
      <xdr:rowOff>104816</xdr:rowOff>
    </xdr:to>
    <xdr:graphicFrame macro="">
      <xdr:nvGraphicFramePr>
        <xdr:cNvPr id="112" name="Chart 111">
          <a:extLst>
            <a:ext uri="{FF2B5EF4-FFF2-40B4-BE49-F238E27FC236}">
              <a16:creationId xmlns:a16="http://schemas.microsoft.com/office/drawing/2014/main" id="{5F3B9B18-5B1B-476E-B4E3-0B29AD29C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144780</xdr:colOff>
      <xdr:row>6</xdr:row>
      <xdr:rowOff>38100</xdr:rowOff>
    </xdr:from>
    <xdr:to>
      <xdr:col>13</xdr:col>
      <xdr:colOff>220980</xdr:colOff>
      <xdr:row>9</xdr:row>
      <xdr:rowOff>112142</xdr:rowOff>
    </xdr:to>
    <xdr:graphicFrame macro="">
      <xdr:nvGraphicFramePr>
        <xdr:cNvPr id="113" name="Chart 112">
          <a:extLst>
            <a:ext uri="{FF2B5EF4-FFF2-40B4-BE49-F238E27FC236}">
              <a16:creationId xmlns:a16="http://schemas.microsoft.com/office/drawing/2014/main" id="{EDDD5411-DCD9-445A-897A-C36CCF427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586740</xdr:colOff>
      <xdr:row>6</xdr:row>
      <xdr:rowOff>45720</xdr:rowOff>
    </xdr:from>
    <xdr:to>
      <xdr:col>18</xdr:col>
      <xdr:colOff>53340</xdr:colOff>
      <xdr:row>9</xdr:row>
      <xdr:rowOff>112436</xdr:rowOff>
    </xdr:to>
    <xdr:graphicFrame macro="">
      <xdr:nvGraphicFramePr>
        <xdr:cNvPr id="114" name="Chart 113">
          <a:extLst>
            <a:ext uri="{FF2B5EF4-FFF2-40B4-BE49-F238E27FC236}">
              <a16:creationId xmlns:a16="http://schemas.microsoft.com/office/drawing/2014/main" id="{81935077-88AA-475D-9B09-85827D231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392430</xdr:colOff>
      <xdr:row>6</xdr:row>
      <xdr:rowOff>38100</xdr:rowOff>
    </xdr:from>
    <xdr:to>
      <xdr:col>22</xdr:col>
      <xdr:colOff>476250</xdr:colOff>
      <xdr:row>9</xdr:row>
      <xdr:rowOff>104816</xdr:rowOff>
    </xdr:to>
    <xdr:graphicFrame macro="">
      <xdr:nvGraphicFramePr>
        <xdr:cNvPr id="115" name="Chart 114">
          <a:extLst>
            <a:ext uri="{FF2B5EF4-FFF2-40B4-BE49-F238E27FC236}">
              <a16:creationId xmlns:a16="http://schemas.microsoft.com/office/drawing/2014/main" id="{5ECBAEEF-F490-4253-B17E-7A7F72B1F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121920</xdr:colOff>
          <xdr:row>9</xdr:row>
          <xdr:rowOff>121920</xdr:rowOff>
        </xdr:from>
        <xdr:to>
          <xdr:col>9</xdr:col>
          <xdr:colOff>45720</xdr:colOff>
          <xdr:row>11</xdr:row>
          <xdr:rowOff>26670</xdr:rowOff>
        </xdr:to>
        <xdr:pic>
          <xdr:nvPicPr>
            <xdr:cNvPr id="117" name="Picture 116">
              <a:extLst>
                <a:ext uri="{FF2B5EF4-FFF2-40B4-BE49-F238E27FC236}">
                  <a16:creationId xmlns:a16="http://schemas.microsoft.com/office/drawing/2014/main" id="{6BBC2AF7-B829-FF10-21F8-DC28A47D109D}"/>
                </a:ext>
              </a:extLst>
            </xdr:cNvPr>
            <xdr:cNvPicPr>
              <a:picLocks noChangeAspect="1" noChangeArrowheads="1"/>
              <a:extLst>
                <a:ext uri="{84589F7E-364E-4C9E-8A38-B11213B215E9}">
                  <a14:cameraTool cellRange="YOY!$I$8" spid="_x0000_s9384"/>
                </a:ext>
              </a:extLst>
            </xdr:cNvPicPr>
          </xdr:nvPicPr>
          <xdr:blipFill>
            <a:blip xmlns:r="http://schemas.openxmlformats.org/officeDocument/2006/relationships" r:embed="rId7"/>
            <a:srcRect/>
            <a:stretch>
              <a:fillRect/>
            </a:stretch>
          </xdr:blipFill>
          <xdr:spPr bwMode="auto">
            <a:xfrm>
              <a:off x="4389120" y="1750695"/>
              <a:ext cx="11430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563880</xdr:colOff>
          <xdr:row>9</xdr:row>
          <xdr:rowOff>121920</xdr:rowOff>
        </xdr:from>
        <xdr:to>
          <xdr:col>13</xdr:col>
          <xdr:colOff>487680</xdr:colOff>
          <xdr:row>11</xdr:row>
          <xdr:rowOff>26670</xdr:rowOff>
        </xdr:to>
        <xdr:pic>
          <xdr:nvPicPr>
            <xdr:cNvPr id="119" name="Picture 118">
              <a:extLst>
                <a:ext uri="{FF2B5EF4-FFF2-40B4-BE49-F238E27FC236}">
                  <a16:creationId xmlns:a16="http://schemas.microsoft.com/office/drawing/2014/main" id="{81C9F100-C4C9-2862-1F68-468F31176833}"/>
                </a:ext>
              </a:extLst>
            </xdr:cNvPr>
            <xdr:cNvPicPr>
              <a:picLocks noChangeAspect="1" noChangeArrowheads="1"/>
              <a:extLst>
                <a:ext uri="{84589F7E-364E-4C9E-8A38-B11213B215E9}">
                  <a14:cameraTool cellRange="YOY!$J$8" spid="_x0000_s9385"/>
                </a:ext>
              </a:extLst>
            </xdr:cNvPicPr>
          </xdr:nvPicPr>
          <xdr:blipFill>
            <a:blip xmlns:r="http://schemas.openxmlformats.org/officeDocument/2006/relationships" r:embed="rId8"/>
            <a:srcRect/>
            <a:stretch>
              <a:fillRect/>
            </a:stretch>
          </xdr:blipFill>
          <xdr:spPr bwMode="auto">
            <a:xfrm>
              <a:off x="7269480" y="1750695"/>
              <a:ext cx="11430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403860</xdr:colOff>
          <xdr:row>9</xdr:row>
          <xdr:rowOff>129540</xdr:rowOff>
        </xdr:from>
        <xdr:to>
          <xdr:col>18</xdr:col>
          <xdr:colOff>327660</xdr:colOff>
          <xdr:row>11</xdr:row>
          <xdr:rowOff>34290</xdr:rowOff>
        </xdr:to>
        <xdr:pic>
          <xdr:nvPicPr>
            <xdr:cNvPr id="121" name="Picture 120">
              <a:extLst>
                <a:ext uri="{FF2B5EF4-FFF2-40B4-BE49-F238E27FC236}">
                  <a16:creationId xmlns:a16="http://schemas.microsoft.com/office/drawing/2014/main" id="{FD90DAA7-9A09-879A-B334-CCB779B16CF2}"/>
                </a:ext>
              </a:extLst>
            </xdr:cNvPr>
            <xdr:cNvPicPr>
              <a:picLocks noChangeAspect="1" noChangeArrowheads="1"/>
              <a:extLst>
                <a:ext uri="{84589F7E-364E-4C9E-8A38-B11213B215E9}">
                  <a14:cameraTool cellRange="YOY!$K$8" spid="_x0000_s9386"/>
                </a:ext>
              </a:extLst>
            </xdr:cNvPicPr>
          </xdr:nvPicPr>
          <xdr:blipFill>
            <a:blip xmlns:r="http://schemas.openxmlformats.org/officeDocument/2006/relationships" r:embed="rId9"/>
            <a:srcRect/>
            <a:stretch>
              <a:fillRect/>
            </a:stretch>
          </xdr:blipFill>
          <xdr:spPr bwMode="auto">
            <a:xfrm>
              <a:off x="10157460" y="1758315"/>
              <a:ext cx="11430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236220</xdr:colOff>
          <xdr:row>9</xdr:row>
          <xdr:rowOff>121920</xdr:rowOff>
        </xdr:from>
        <xdr:to>
          <xdr:col>23</xdr:col>
          <xdr:colOff>93345</xdr:colOff>
          <xdr:row>11</xdr:row>
          <xdr:rowOff>26670</xdr:rowOff>
        </xdr:to>
        <xdr:pic>
          <xdr:nvPicPr>
            <xdr:cNvPr id="123" name="Picture 122">
              <a:extLst>
                <a:ext uri="{FF2B5EF4-FFF2-40B4-BE49-F238E27FC236}">
                  <a16:creationId xmlns:a16="http://schemas.microsoft.com/office/drawing/2014/main" id="{C518F76C-2386-E8C5-1AD2-1AF36CFDF729}"/>
                </a:ext>
              </a:extLst>
            </xdr:cNvPr>
            <xdr:cNvPicPr>
              <a:picLocks noChangeAspect="1" noChangeArrowheads="1"/>
              <a:extLst>
                <a:ext uri="{84589F7E-364E-4C9E-8A38-B11213B215E9}">
                  <a14:cameraTool cellRange="YOY!$L$8" spid="_x0000_s9387"/>
                </a:ext>
              </a:extLst>
            </xdr:cNvPicPr>
          </xdr:nvPicPr>
          <xdr:blipFill>
            <a:blip xmlns:r="http://schemas.openxmlformats.org/officeDocument/2006/relationships" r:embed="rId10"/>
            <a:srcRect/>
            <a:stretch>
              <a:fillRect/>
            </a:stretch>
          </xdr:blipFill>
          <xdr:spPr bwMode="auto">
            <a:xfrm>
              <a:off x="13037820" y="1750695"/>
              <a:ext cx="1076325"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11</xdr:row>
      <xdr:rowOff>175260</xdr:rowOff>
    </xdr:from>
    <xdr:to>
      <xdr:col>23</xdr:col>
      <xdr:colOff>297180</xdr:colOff>
      <xdr:row>23</xdr:row>
      <xdr:rowOff>76200</xdr:rowOff>
    </xdr:to>
    <xdr:grpSp>
      <xdr:nvGrpSpPr>
        <xdr:cNvPr id="144" name="Group 143">
          <a:extLst>
            <a:ext uri="{FF2B5EF4-FFF2-40B4-BE49-F238E27FC236}">
              <a16:creationId xmlns:a16="http://schemas.microsoft.com/office/drawing/2014/main" id="{CCA5C1F8-A074-E75D-BC47-C7EB5B96B9D1}"/>
            </a:ext>
          </a:extLst>
        </xdr:cNvPr>
        <xdr:cNvGrpSpPr/>
      </xdr:nvGrpSpPr>
      <xdr:grpSpPr>
        <a:xfrm>
          <a:off x="53340" y="2186940"/>
          <a:ext cx="14264640" cy="2095500"/>
          <a:chOff x="53340" y="2270760"/>
          <a:chExt cx="14264640" cy="2362200"/>
        </a:xfrm>
      </xdr:grpSpPr>
      <xdr:grpSp>
        <xdr:nvGrpSpPr>
          <xdr:cNvPr id="137" name="Group 136">
            <a:extLst>
              <a:ext uri="{FF2B5EF4-FFF2-40B4-BE49-F238E27FC236}">
                <a16:creationId xmlns:a16="http://schemas.microsoft.com/office/drawing/2014/main" id="{2E6743FB-9721-6F61-842D-E8E41AC10867}"/>
              </a:ext>
            </a:extLst>
          </xdr:cNvPr>
          <xdr:cNvGrpSpPr/>
        </xdr:nvGrpSpPr>
        <xdr:grpSpPr>
          <a:xfrm>
            <a:off x="53340" y="2270760"/>
            <a:ext cx="5448300" cy="2362200"/>
            <a:chOff x="53340" y="2270760"/>
            <a:chExt cx="5448300" cy="2362200"/>
          </a:xfrm>
        </xdr:grpSpPr>
        <xdr:sp macro="" textlink="">
          <xdr:nvSpPr>
            <xdr:cNvPr id="124" name="Rectangle: Rounded Corners 123">
              <a:extLst>
                <a:ext uri="{FF2B5EF4-FFF2-40B4-BE49-F238E27FC236}">
                  <a16:creationId xmlns:a16="http://schemas.microsoft.com/office/drawing/2014/main" id="{A132DBA2-F8C5-6783-8C33-C5D9C3938E03}"/>
                </a:ext>
              </a:extLst>
            </xdr:cNvPr>
            <xdr:cNvSpPr/>
          </xdr:nvSpPr>
          <xdr:spPr>
            <a:xfrm>
              <a:off x="53340" y="2270760"/>
              <a:ext cx="544830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8" name="Rectangle: Rounded Corners 127">
              <a:extLst>
                <a:ext uri="{FF2B5EF4-FFF2-40B4-BE49-F238E27FC236}">
                  <a16:creationId xmlns:a16="http://schemas.microsoft.com/office/drawing/2014/main" id="{CE22752C-A99D-571E-CBCF-92C03EB9A81F}"/>
                </a:ext>
              </a:extLst>
            </xdr:cNvPr>
            <xdr:cNvSpPr/>
          </xdr:nvSpPr>
          <xdr:spPr>
            <a:xfrm>
              <a:off x="182880" y="2346960"/>
              <a:ext cx="5189220"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SALES &amp; PROFIT ANALYSIS</a:t>
              </a:r>
            </a:p>
          </xdr:txBody>
        </xdr:sp>
      </xdr:grpSp>
      <xdr:grpSp>
        <xdr:nvGrpSpPr>
          <xdr:cNvPr id="138" name="Group 137">
            <a:extLst>
              <a:ext uri="{FF2B5EF4-FFF2-40B4-BE49-F238E27FC236}">
                <a16:creationId xmlns:a16="http://schemas.microsoft.com/office/drawing/2014/main" id="{59209620-FFB0-2849-FA70-6D85C53BCF46}"/>
              </a:ext>
            </a:extLst>
          </xdr:cNvPr>
          <xdr:cNvGrpSpPr/>
        </xdr:nvGrpSpPr>
        <xdr:grpSpPr>
          <a:xfrm>
            <a:off x="5593080" y="2270760"/>
            <a:ext cx="5234940" cy="2362200"/>
            <a:chOff x="5593080" y="2270760"/>
            <a:chExt cx="5234940" cy="2362200"/>
          </a:xfrm>
        </xdr:grpSpPr>
        <xdr:sp macro="" textlink="">
          <xdr:nvSpPr>
            <xdr:cNvPr id="126" name="Rectangle: Rounded Corners 125">
              <a:extLst>
                <a:ext uri="{FF2B5EF4-FFF2-40B4-BE49-F238E27FC236}">
                  <a16:creationId xmlns:a16="http://schemas.microsoft.com/office/drawing/2014/main" id="{7FC34E3F-2EAC-D706-8EF3-14ADE9820BF1}"/>
                </a:ext>
              </a:extLst>
            </xdr:cNvPr>
            <xdr:cNvSpPr/>
          </xdr:nvSpPr>
          <xdr:spPr>
            <a:xfrm>
              <a:off x="5593080" y="2270760"/>
              <a:ext cx="523494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9" name="Rectangle: Rounded Corners 128">
              <a:extLst>
                <a:ext uri="{FF2B5EF4-FFF2-40B4-BE49-F238E27FC236}">
                  <a16:creationId xmlns:a16="http://schemas.microsoft.com/office/drawing/2014/main" id="{33FF96CF-1266-4259-A997-621619129ADE}"/>
                </a:ext>
              </a:extLst>
            </xdr:cNvPr>
            <xdr:cNvSpPr/>
          </xdr:nvSpPr>
          <xdr:spPr>
            <a:xfrm>
              <a:off x="5695950" y="2346960"/>
              <a:ext cx="5029200"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PROFIT AS PER CATEGORIES</a:t>
              </a:r>
            </a:p>
          </xdr:txBody>
        </xdr:sp>
      </xdr:grpSp>
      <xdr:grpSp>
        <xdr:nvGrpSpPr>
          <xdr:cNvPr id="139" name="Group 138">
            <a:extLst>
              <a:ext uri="{FF2B5EF4-FFF2-40B4-BE49-F238E27FC236}">
                <a16:creationId xmlns:a16="http://schemas.microsoft.com/office/drawing/2014/main" id="{86899727-A3ED-1736-372F-1118868CF454}"/>
              </a:ext>
            </a:extLst>
          </xdr:cNvPr>
          <xdr:cNvGrpSpPr/>
        </xdr:nvGrpSpPr>
        <xdr:grpSpPr>
          <a:xfrm>
            <a:off x="10919460" y="2270760"/>
            <a:ext cx="3398520" cy="2362200"/>
            <a:chOff x="10919460" y="2270760"/>
            <a:chExt cx="3398520" cy="2362200"/>
          </a:xfrm>
        </xdr:grpSpPr>
        <xdr:sp macro="" textlink="">
          <xdr:nvSpPr>
            <xdr:cNvPr id="125" name="Rectangle: Rounded Corners 124">
              <a:extLst>
                <a:ext uri="{FF2B5EF4-FFF2-40B4-BE49-F238E27FC236}">
                  <a16:creationId xmlns:a16="http://schemas.microsoft.com/office/drawing/2014/main" id="{7DC9BACC-E0EC-5852-6B35-47A1056EFC34}"/>
                </a:ext>
              </a:extLst>
            </xdr:cNvPr>
            <xdr:cNvSpPr/>
          </xdr:nvSpPr>
          <xdr:spPr>
            <a:xfrm>
              <a:off x="10919460" y="2270760"/>
              <a:ext cx="3398520" cy="2362200"/>
            </a:xfrm>
            <a:prstGeom prst="roundRect">
              <a:avLst>
                <a:gd name="adj" fmla="val 5376"/>
              </a:avLst>
            </a:prstGeom>
            <a:gradFill>
              <a:gsLst>
                <a:gs pos="0">
                  <a:schemeClr val="tx1">
                    <a:lumMod val="75000"/>
                    <a:lumOff val="25000"/>
                    <a:alpha val="80000"/>
                  </a:schemeClr>
                </a:gs>
                <a:gs pos="100000">
                  <a:schemeClr val="tx1">
                    <a:lumMod val="95000"/>
                    <a:lumOff val="5000"/>
                  </a:schemeClr>
                </a:gs>
              </a:gsLst>
              <a:lin ang="0" scaled="0"/>
            </a:gradFill>
            <a:ln>
              <a:solidFill>
                <a:srgbClr val="2FE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0" name="Rectangle: Rounded Corners 129">
              <a:extLst>
                <a:ext uri="{FF2B5EF4-FFF2-40B4-BE49-F238E27FC236}">
                  <a16:creationId xmlns:a16="http://schemas.microsoft.com/office/drawing/2014/main" id="{E41A6BCB-4676-F905-6574-A9D19128C801}"/>
                </a:ext>
              </a:extLst>
            </xdr:cNvPr>
            <xdr:cNvSpPr/>
          </xdr:nvSpPr>
          <xdr:spPr>
            <a:xfrm>
              <a:off x="11029950" y="2346960"/>
              <a:ext cx="3166110" cy="281940"/>
            </a:xfrm>
            <a:prstGeom prst="roundRect">
              <a:avLst/>
            </a:prstGeom>
            <a:gradFill>
              <a:gsLst>
                <a:gs pos="0">
                  <a:schemeClr val="tx1">
                    <a:lumMod val="95000"/>
                    <a:lumOff val="5000"/>
                  </a:schemeClr>
                </a:gs>
                <a:gs pos="100000">
                  <a:schemeClr val="tx1">
                    <a:lumMod val="75000"/>
                    <a:lumOff val="25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Black" panose="020B0A04020102020204" pitchFamily="34" charset="0"/>
                </a:rPr>
                <a:t>SHARE % AS PER CATEGORIES</a:t>
              </a:r>
            </a:p>
          </xdr:txBody>
        </xdr:sp>
      </xdr:grpSp>
    </xdr:grpSp>
    <xdr:clientData/>
  </xdr:twoCellAnchor>
  <xdr:twoCellAnchor>
    <xdr:from>
      <xdr:col>0</xdr:col>
      <xdr:colOff>137160</xdr:colOff>
      <xdr:row>13</xdr:row>
      <xdr:rowOff>144780</xdr:rowOff>
    </xdr:from>
    <xdr:to>
      <xdr:col>8</xdr:col>
      <xdr:colOff>510540</xdr:colOff>
      <xdr:row>23</xdr:row>
      <xdr:rowOff>22860</xdr:rowOff>
    </xdr:to>
    <xdr:graphicFrame macro="">
      <xdr:nvGraphicFramePr>
        <xdr:cNvPr id="151" name="Chart 150">
          <a:extLst>
            <a:ext uri="{FF2B5EF4-FFF2-40B4-BE49-F238E27FC236}">
              <a16:creationId xmlns:a16="http://schemas.microsoft.com/office/drawing/2014/main" id="{70679F5C-68FD-4118-9917-B0A402599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220980</xdr:colOff>
      <xdr:row>13</xdr:row>
      <xdr:rowOff>152400</xdr:rowOff>
    </xdr:from>
    <xdr:to>
      <xdr:col>17</xdr:col>
      <xdr:colOff>358140</xdr:colOff>
      <xdr:row>23</xdr:row>
      <xdr:rowOff>22860</xdr:rowOff>
    </xdr:to>
    <mc:AlternateContent xmlns:mc="http://schemas.openxmlformats.org/markup-compatibility/2006">
      <mc:Choice xmlns:cx1="http://schemas.microsoft.com/office/drawing/2015/9/8/chartex" Requires="cx1">
        <xdr:graphicFrame macro="">
          <xdr:nvGraphicFramePr>
            <xdr:cNvPr id="154" name="Chart 153">
              <a:extLst>
                <a:ext uri="{FF2B5EF4-FFF2-40B4-BE49-F238E27FC236}">
                  <a16:creationId xmlns:a16="http://schemas.microsoft.com/office/drawing/2014/main" id="{9BAD3B14-5687-42FD-B03B-287148472B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07380" y="2529840"/>
              <a:ext cx="501396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45720</xdr:colOff>
      <xdr:row>13</xdr:row>
      <xdr:rowOff>137160</xdr:rowOff>
    </xdr:from>
    <xdr:to>
      <xdr:col>23</xdr:col>
      <xdr:colOff>175260</xdr:colOff>
      <xdr:row>23</xdr:row>
      <xdr:rowOff>38100</xdr:rowOff>
    </xdr:to>
    <xdr:graphicFrame macro="">
      <xdr:nvGraphicFramePr>
        <xdr:cNvPr id="157" name="Chart 156">
          <a:extLst>
            <a:ext uri="{FF2B5EF4-FFF2-40B4-BE49-F238E27FC236}">
              <a16:creationId xmlns:a16="http://schemas.microsoft.com/office/drawing/2014/main" id="{628F6A8C-E557-452B-BC59-56BF5AED1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167640</xdr:colOff>
      <xdr:row>25</xdr:row>
      <xdr:rowOff>137160</xdr:rowOff>
    </xdr:from>
    <xdr:to>
      <xdr:col>9</xdr:col>
      <xdr:colOff>106680</xdr:colOff>
      <xdr:row>36</xdr:row>
      <xdr:rowOff>60960</xdr:rowOff>
    </xdr:to>
    <mc:AlternateContent xmlns:mc="http://schemas.openxmlformats.org/markup-compatibility/2006">
      <mc:Choice xmlns:cx4="http://schemas.microsoft.com/office/drawing/2016/5/10/chartex" Requires="cx4">
        <xdr:graphicFrame macro="">
          <xdr:nvGraphicFramePr>
            <xdr:cNvPr id="158" name="Chart 157">
              <a:extLst>
                <a:ext uri="{FF2B5EF4-FFF2-40B4-BE49-F238E27FC236}">
                  <a16:creationId xmlns:a16="http://schemas.microsoft.com/office/drawing/2014/main" id="{BBE364B6-795E-4888-9384-0AD273223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7640" y="4709160"/>
              <a:ext cx="5425440" cy="1935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457200</xdr:colOff>
      <xdr:row>25</xdr:row>
      <xdr:rowOff>160020</xdr:rowOff>
    </xdr:from>
    <xdr:to>
      <xdr:col>16</xdr:col>
      <xdr:colOff>350520</xdr:colOff>
      <xdr:row>36</xdr:row>
      <xdr:rowOff>45720</xdr:rowOff>
    </xdr:to>
    <xdr:graphicFrame macro="">
      <xdr:nvGraphicFramePr>
        <xdr:cNvPr id="160" name="Chart 159">
          <a:extLst>
            <a:ext uri="{FF2B5EF4-FFF2-40B4-BE49-F238E27FC236}">
              <a16:creationId xmlns:a16="http://schemas.microsoft.com/office/drawing/2014/main" id="{95B89EC4-7576-4F3C-95A6-A245FC2BE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373380</xdr:colOff>
      <xdr:row>25</xdr:row>
      <xdr:rowOff>167641</xdr:rowOff>
    </xdr:from>
    <xdr:to>
      <xdr:col>23</xdr:col>
      <xdr:colOff>144780</xdr:colOff>
      <xdr:row>36</xdr:row>
      <xdr:rowOff>30481</xdr:rowOff>
    </xdr:to>
    <mc:AlternateContent xmlns:mc="http://schemas.openxmlformats.org/markup-compatibility/2006" xmlns:a14="http://schemas.microsoft.com/office/drawing/2010/main">
      <mc:Choice Requires="a14">
        <xdr:graphicFrame macro="">
          <xdr:nvGraphicFramePr>
            <xdr:cNvPr id="162" name="Segment 1">
              <a:extLst>
                <a:ext uri="{FF2B5EF4-FFF2-40B4-BE49-F238E27FC236}">
                  <a16:creationId xmlns:a16="http://schemas.microsoft.com/office/drawing/2014/main" id="{9721BEBA-2D88-4933-A2CB-FCDBB8ED63F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65380" y="4794070"/>
              <a:ext cx="1600200" cy="1898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25</xdr:row>
      <xdr:rowOff>160021</xdr:rowOff>
    </xdr:from>
    <xdr:to>
      <xdr:col>20</xdr:col>
      <xdr:colOff>335280</xdr:colOff>
      <xdr:row>36</xdr:row>
      <xdr:rowOff>30481</xdr:rowOff>
    </xdr:to>
    <mc:AlternateContent xmlns:mc="http://schemas.openxmlformats.org/markup-compatibility/2006" xmlns:a14="http://schemas.microsoft.com/office/drawing/2010/main">
      <mc:Choice Requires="a14">
        <xdr:graphicFrame macro="">
          <xdr:nvGraphicFramePr>
            <xdr:cNvPr id="163" name="Region 1">
              <a:extLst>
                <a:ext uri="{FF2B5EF4-FFF2-40B4-BE49-F238E27FC236}">
                  <a16:creationId xmlns:a16="http://schemas.microsoft.com/office/drawing/2014/main" id="{D7A4E6D9-D870-40AC-8C44-0C2A2B6EDB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91900" y="4786450"/>
              <a:ext cx="1135380" cy="1906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83820</xdr:colOff>
      <xdr:row>0</xdr:row>
      <xdr:rowOff>53340</xdr:rowOff>
    </xdr:from>
    <xdr:to>
      <xdr:col>23</xdr:col>
      <xdr:colOff>318135</xdr:colOff>
      <xdr:row>2</xdr:row>
      <xdr:rowOff>3810</xdr:rowOff>
    </xdr:to>
    <xdr:sp macro="" textlink="">
      <xdr:nvSpPr>
        <xdr:cNvPr id="2" name="Rectangle: Rounded Corners 1">
          <a:extLst>
            <a:ext uri="{FF2B5EF4-FFF2-40B4-BE49-F238E27FC236}">
              <a16:creationId xmlns:a16="http://schemas.microsoft.com/office/drawing/2014/main" id="{E9D6B3CD-7018-4C1C-BADD-DBD97AD408A4}"/>
            </a:ext>
          </a:extLst>
        </xdr:cNvPr>
        <xdr:cNvSpPr/>
      </xdr:nvSpPr>
      <xdr:spPr>
        <a:xfrm>
          <a:off x="83820" y="53340"/>
          <a:ext cx="14255115" cy="316230"/>
        </a:xfrm>
        <a:prstGeom prst="roundRect">
          <a:avLst/>
        </a:prstGeom>
        <a:gradFill>
          <a:gsLst>
            <a:gs pos="0">
              <a:schemeClr val="tx1">
                <a:lumMod val="75000"/>
                <a:lumOff val="2500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u="none">
              <a:latin typeface="Arial Black" panose="020B0A04020102020204" pitchFamily="34" charset="0"/>
            </a:rPr>
            <a:t>Sales Analysis Dashboard</a:t>
          </a:r>
        </a:p>
      </xdr:txBody>
    </xdr:sp>
    <xdr:clientData/>
  </xdr:twoCellAnchor>
  <xdr:twoCellAnchor>
    <xdr:from>
      <xdr:col>0</xdr:col>
      <xdr:colOff>137160</xdr:colOff>
      <xdr:row>27</xdr:row>
      <xdr:rowOff>83820</xdr:rowOff>
    </xdr:from>
    <xdr:to>
      <xdr:col>3</xdr:col>
      <xdr:colOff>412964</xdr:colOff>
      <xdr:row>34</xdr:row>
      <xdr:rowOff>68580</xdr:rowOff>
    </xdr:to>
    <xdr:sp macro="" textlink="">
      <xdr:nvSpPr>
        <xdr:cNvPr id="3" name="Rectangle 2">
          <a:extLst>
            <a:ext uri="{FF2B5EF4-FFF2-40B4-BE49-F238E27FC236}">
              <a16:creationId xmlns:a16="http://schemas.microsoft.com/office/drawing/2014/main" id="{97FD0A97-4A1E-ECF6-D159-1D9B716C56BE}"/>
            </a:ext>
          </a:extLst>
        </xdr:cNvPr>
        <xdr:cNvSpPr/>
      </xdr:nvSpPr>
      <xdr:spPr>
        <a:xfrm>
          <a:off x="137160" y="5021580"/>
          <a:ext cx="2104604" cy="1264920"/>
        </a:xfrm>
        <a:prstGeom prst="rect">
          <a:avLst/>
        </a:prstGeom>
        <a:gradFill>
          <a:gsLst>
            <a:gs pos="0">
              <a:schemeClr val="tx1">
                <a:lumMod val="75000"/>
                <a:lumOff val="25000"/>
                <a:alpha val="2800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2</xdr:row>
      <xdr:rowOff>167640</xdr:rowOff>
    </xdr:from>
    <xdr:to>
      <xdr:col>4</xdr:col>
      <xdr:colOff>449159</xdr:colOff>
      <xdr:row>26</xdr:row>
      <xdr:rowOff>152400</xdr:rowOff>
    </xdr:to>
    <xdr:sp macro="" textlink="">
      <xdr:nvSpPr>
        <xdr:cNvPr id="7" name="Rectangle: Rounded Corners 6">
          <a:extLst>
            <a:ext uri="{FF2B5EF4-FFF2-40B4-BE49-F238E27FC236}">
              <a16:creationId xmlns:a16="http://schemas.microsoft.com/office/drawing/2014/main" id="{38D65EEA-C509-69B6-65E2-75B128BA02FB}"/>
            </a:ext>
          </a:extLst>
        </xdr:cNvPr>
        <xdr:cNvSpPr/>
      </xdr:nvSpPr>
      <xdr:spPr>
        <a:xfrm>
          <a:off x="129540" y="533400"/>
          <a:ext cx="2758019" cy="4373880"/>
        </a:xfrm>
        <a:prstGeom prst="roundRect">
          <a:avLst>
            <a:gd name="adj" fmla="val 2066"/>
          </a:avLst>
        </a:prstGeom>
        <a:gradFill>
          <a:gsLst>
            <a:gs pos="0">
              <a:schemeClr val="tx1">
                <a:lumMod val="75000"/>
                <a:lumOff val="25000"/>
                <a:alpha val="2800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7619</xdr:colOff>
      <xdr:row>19</xdr:row>
      <xdr:rowOff>114300</xdr:rowOff>
    </xdr:from>
    <xdr:to>
      <xdr:col>23</xdr:col>
      <xdr:colOff>274320</xdr:colOff>
      <xdr:row>26</xdr:row>
      <xdr:rowOff>152400</xdr:rowOff>
    </xdr:to>
    <xdr:sp macro="" textlink="">
      <xdr:nvSpPr>
        <xdr:cNvPr id="8" name="Rectangle: Rounded Corners 7">
          <a:extLst>
            <a:ext uri="{FF2B5EF4-FFF2-40B4-BE49-F238E27FC236}">
              <a16:creationId xmlns:a16="http://schemas.microsoft.com/office/drawing/2014/main" id="{DCBB6B62-13C1-4385-6736-0AE64531A8F6}"/>
            </a:ext>
          </a:extLst>
        </xdr:cNvPr>
        <xdr:cNvSpPr/>
      </xdr:nvSpPr>
      <xdr:spPr>
        <a:xfrm>
          <a:off x="3055619" y="3589020"/>
          <a:ext cx="11239501" cy="1318260"/>
        </a:xfrm>
        <a:prstGeom prst="roundRect">
          <a:avLst>
            <a:gd name="adj" fmla="val 3950"/>
          </a:avLst>
        </a:prstGeom>
        <a:gradFill>
          <a:gsLst>
            <a:gs pos="0">
              <a:schemeClr val="tx1">
                <a:lumMod val="75000"/>
                <a:lumOff val="25000"/>
                <a:alpha val="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xdr:colOff>
      <xdr:row>2</xdr:row>
      <xdr:rowOff>167640</xdr:rowOff>
    </xdr:from>
    <xdr:to>
      <xdr:col>9</xdr:col>
      <xdr:colOff>129540</xdr:colOff>
      <xdr:row>18</xdr:row>
      <xdr:rowOff>175260</xdr:rowOff>
    </xdr:to>
    <xdr:sp macro="" textlink="">
      <xdr:nvSpPr>
        <xdr:cNvPr id="9" name="Rectangle: Rounded Corners 8">
          <a:extLst>
            <a:ext uri="{FF2B5EF4-FFF2-40B4-BE49-F238E27FC236}">
              <a16:creationId xmlns:a16="http://schemas.microsoft.com/office/drawing/2014/main" id="{459598BF-4906-776A-E53D-2338BDB6E393}"/>
            </a:ext>
          </a:extLst>
        </xdr:cNvPr>
        <xdr:cNvSpPr/>
      </xdr:nvSpPr>
      <xdr:spPr>
        <a:xfrm>
          <a:off x="3055620" y="533400"/>
          <a:ext cx="2560320" cy="2933700"/>
        </a:xfrm>
        <a:prstGeom prst="roundRect">
          <a:avLst>
            <a:gd name="adj" fmla="val 2132"/>
          </a:avLst>
        </a:prstGeom>
        <a:gradFill>
          <a:gsLst>
            <a:gs pos="0">
              <a:schemeClr val="tx1">
                <a:lumMod val="75000"/>
                <a:lumOff val="25000"/>
                <a:alpha val="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266700</xdr:colOff>
      <xdr:row>2</xdr:row>
      <xdr:rowOff>167640</xdr:rowOff>
    </xdr:from>
    <xdr:to>
      <xdr:col>13</xdr:col>
      <xdr:colOff>175260</xdr:colOff>
      <xdr:row>18</xdr:row>
      <xdr:rowOff>175260</xdr:rowOff>
    </xdr:to>
    <xdr:sp macro="" textlink="">
      <xdr:nvSpPr>
        <xdr:cNvPr id="11" name="Rectangle: Rounded Corners 10">
          <a:extLst>
            <a:ext uri="{FF2B5EF4-FFF2-40B4-BE49-F238E27FC236}">
              <a16:creationId xmlns:a16="http://schemas.microsoft.com/office/drawing/2014/main" id="{8C952338-AAC1-6BAC-4C22-E3431AD6A7AC}"/>
            </a:ext>
          </a:extLst>
        </xdr:cNvPr>
        <xdr:cNvSpPr/>
      </xdr:nvSpPr>
      <xdr:spPr>
        <a:xfrm>
          <a:off x="5753100" y="533400"/>
          <a:ext cx="2346960" cy="2933700"/>
        </a:xfrm>
        <a:prstGeom prst="roundRect">
          <a:avLst>
            <a:gd name="adj" fmla="val 2132"/>
          </a:avLst>
        </a:prstGeom>
        <a:gradFill>
          <a:gsLst>
            <a:gs pos="0">
              <a:schemeClr val="tx1">
                <a:lumMod val="75000"/>
                <a:lumOff val="25000"/>
                <a:alpha val="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304800</xdr:colOff>
      <xdr:row>2</xdr:row>
      <xdr:rowOff>167640</xdr:rowOff>
    </xdr:from>
    <xdr:to>
      <xdr:col>18</xdr:col>
      <xdr:colOff>45720</xdr:colOff>
      <xdr:row>18</xdr:row>
      <xdr:rowOff>175260</xdr:rowOff>
    </xdr:to>
    <xdr:sp macro="" textlink="">
      <xdr:nvSpPr>
        <xdr:cNvPr id="12" name="Rectangle: Rounded Corners 11">
          <a:extLst>
            <a:ext uri="{FF2B5EF4-FFF2-40B4-BE49-F238E27FC236}">
              <a16:creationId xmlns:a16="http://schemas.microsoft.com/office/drawing/2014/main" id="{F74068CD-F15D-9D0A-6351-2EB1E64F5B83}"/>
            </a:ext>
          </a:extLst>
        </xdr:cNvPr>
        <xdr:cNvSpPr/>
      </xdr:nvSpPr>
      <xdr:spPr>
        <a:xfrm>
          <a:off x="8229600" y="533400"/>
          <a:ext cx="2788920" cy="2933700"/>
        </a:xfrm>
        <a:prstGeom prst="roundRect">
          <a:avLst>
            <a:gd name="adj" fmla="val 2132"/>
          </a:avLst>
        </a:prstGeom>
        <a:gradFill>
          <a:gsLst>
            <a:gs pos="0">
              <a:schemeClr val="tx1">
                <a:lumMod val="75000"/>
                <a:lumOff val="25000"/>
                <a:alpha val="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175260</xdr:colOff>
      <xdr:row>2</xdr:row>
      <xdr:rowOff>167640</xdr:rowOff>
    </xdr:from>
    <xdr:to>
      <xdr:col>23</xdr:col>
      <xdr:colOff>281940</xdr:colOff>
      <xdr:row>18</xdr:row>
      <xdr:rowOff>175260</xdr:rowOff>
    </xdr:to>
    <xdr:sp macro="" textlink="">
      <xdr:nvSpPr>
        <xdr:cNvPr id="13" name="Rectangle: Rounded Corners 12">
          <a:extLst>
            <a:ext uri="{FF2B5EF4-FFF2-40B4-BE49-F238E27FC236}">
              <a16:creationId xmlns:a16="http://schemas.microsoft.com/office/drawing/2014/main" id="{E0DD1C33-32E9-2A4D-E917-8A48E0B2E1F5}"/>
            </a:ext>
          </a:extLst>
        </xdr:cNvPr>
        <xdr:cNvSpPr/>
      </xdr:nvSpPr>
      <xdr:spPr>
        <a:xfrm>
          <a:off x="11148060" y="533400"/>
          <a:ext cx="3154680" cy="2933700"/>
        </a:xfrm>
        <a:prstGeom prst="roundRect">
          <a:avLst>
            <a:gd name="adj" fmla="val 2132"/>
          </a:avLst>
        </a:prstGeom>
        <a:gradFill>
          <a:gsLst>
            <a:gs pos="0">
              <a:schemeClr val="tx1">
                <a:lumMod val="75000"/>
                <a:lumOff val="25000"/>
                <a:alpha val="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472440</xdr:colOff>
      <xdr:row>27</xdr:row>
      <xdr:rowOff>83820</xdr:rowOff>
    </xdr:from>
    <xdr:to>
      <xdr:col>7</xdr:col>
      <xdr:colOff>138644</xdr:colOff>
      <xdr:row>34</xdr:row>
      <xdr:rowOff>68580</xdr:rowOff>
    </xdr:to>
    <xdr:sp macro="" textlink="">
      <xdr:nvSpPr>
        <xdr:cNvPr id="16" name="Rectangle 15">
          <a:extLst>
            <a:ext uri="{FF2B5EF4-FFF2-40B4-BE49-F238E27FC236}">
              <a16:creationId xmlns:a16="http://schemas.microsoft.com/office/drawing/2014/main" id="{70471E95-CADC-0FE7-9D7D-4471873229F7}"/>
            </a:ext>
          </a:extLst>
        </xdr:cNvPr>
        <xdr:cNvSpPr/>
      </xdr:nvSpPr>
      <xdr:spPr>
        <a:xfrm>
          <a:off x="2301240" y="5021580"/>
          <a:ext cx="2104604" cy="1264920"/>
        </a:xfrm>
        <a:prstGeom prst="rect">
          <a:avLst/>
        </a:prstGeom>
        <a:gradFill>
          <a:gsLst>
            <a:gs pos="0">
              <a:schemeClr val="tx1">
                <a:lumMod val="75000"/>
                <a:lumOff val="25000"/>
                <a:alpha val="2800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205740</xdr:colOff>
      <xdr:row>27</xdr:row>
      <xdr:rowOff>83820</xdr:rowOff>
    </xdr:from>
    <xdr:to>
      <xdr:col>10</xdr:col>
      <xdr:colOff>481544</xdr:colOff>
      <xdr:row>34</xdr:row>
      <xdr:rowOff>68580</xdr:rowOff>
    </xdr:to>
    <xdr:sp macro="" textlink="">
      <xdr:nvSpPr>
        <xdr:cNvPr id="17" name="Rectangle 16">
          <a:extLst>
            <a:ext uri="{FF2B5EF4-FFF2-40B4-BE49-F238E27FC236}">
              <a16:creationId xmlns:a16="http://schemas.microsoft.com/office/drawing/2014/main" id="{237BADB3-FB2B-EBC7-90EB-1C2A20679F7F}"/>
            </a:ext>
          </a:extLst>
        </xdr:cNvPr>
        <xdr:cNvSpPr/>
      </xdr:nvSpPr>
      <xdr:spPr>
        <a:xfrm>
          <a:off x="4472940" y="5021580"/>
          <a:ext cx="2104604" cy="1264920"/>
        </a:xfrm>
        <a:prstGeom prst="rect">
          <a:avLst/>
        </a:prstGeom>
        <a:gradFill>
          <a:gsLst>
            <a:gs pos="0">
              <a:schemeClr val="tx1">
                <a:lumMod val="75000"/>
                <a:lumOff val="25000"/>
                <a:alpha val="28000"/>
              </a:schemeClr>
            </a:gs>
            <a:gs pos="100000">
              <a:schemeClr val="tx1">
                <a:lumMod val="95000"/>
                <a:lumOff val="5000"/>
              </a:schemeClr>
            </a:gs>
          </a:gsLst>
          <a:lin ang="1200000" scaled="0"/>
        </a:grad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541020</xdr:colOff>
      <xdr:row>27</xdr:row>
      <xdr:rowOff>83820</xdr:rowOff>
    </xdr:from>
    <xdr:to>
      <xdr:col>14</xdr:col>
      <xdr:colOff>207224</xdr:colOff>
      <xdr:row>34</xdr:row>
      <xdr:rowOff>68580</xdr:rowOff>
    </xdr:to>
    <xdr:sp macro="" textlink="">
      <xdr:nvSpPr>
        <xdr:cNvPr id="18" name="Rectangle 17">
          <a:extLst>
            <a:ext uri="{FF2B5EF4-FFF2-40B4-BE49-F238E27FC236}">
              <a16:creationId xmlns:a16="http://schemas.microsoft.com/office/drawing/2014/main" id="{022041F2-E10F-539B-000A-A90B461A5776}"/>
            </a:ext>
          </a:extLst>
        </xdr:cNvPr>
        <xdr:cNvSpPr/>
      </xdr:nvSpPr>
      <xdr:spPr>
        <a:xfrm>
          <a:off x="6637020" y="5021580"/>
          <a:ext cx="2104604" cy="1264920"/>
        </a:xfrm>
        <a:prstGeom prst="rect">
          <a:avLst/>
        </a:prstGeom>
        <a:gradFill>
          <a:gsLst>
            <a:gs pos="0">
              <a:schemeClr val="tx1">
                <a:lumMod val="75000"/>
                <a:lumOff val="25000"/>
                <a:alpha val="28000"/>
              </a:schemeClr>
            </a:gs>
            <a:gs pos="100000">
              <a:schemeClr val="tx1">
                <a:lumMod val="95000"/>
                <a:lumOff val="5000"/>
              </a:schemeClr>
            </a:gs>
          </a:gsLst>
          <a:lin ang="1200000" scaled="0"/>
        </a:gradFill>
        <a:ln w="34925">
          <a:solidFill>
            <a:srgbClr val="FFFF00"/>
          </a:solid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2</xdr:row>
      <xdr:rowOff>167640</xdr:rowOff>
    </xdr:from>
    <xdr:to>
      <xdr:col>4</xdr:col>
      <xdr:colOff>434340</xdr:colOff>
      <xdr:row>26</xdr:row>
      <xdr:rowOff>129540</xdr:rowOff>
    </xdr:to>
    <xdr:graphicFrame macro="">
      <xdr:nvGraphicFramePr>
        <xdr:cNvPr id="21" name="Chart 20">
          <a:extLst>
            <a:ext uri="{FF2B5EF4-FFF2-40B4-BE49-F238E27FC236}">
              <a16:creationId xmlns:a16="http://schemas.microsoft.com/office/drawing/2014/main" id="{4BACC425-204F-4C67-8FD9-5ECC9598F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xdr:colOff>
      <xdr:row>19</xdr:row>
      <xdr:rowOff>121920</xdr:rowOff>
    </xdr:from>
    <xdr:to>
      <xdr:col>23</xdr:col>
      <xdr:colOff>259079</xdr:colOff>
      <xdr:row>26</xdr:row>
      <xdr:rowOff>129540</xdr:rowOff>
    </xdr:to>
    <xdr:graphicFrame macro="">
      <xdr:nvGraphicFramePr>
        <xdr:cNvPr id="22" name="Chart 21">
          <a:extLst>
            <a:ext uri="{FF2B5EF4-FFF2-40B4-BE49-F238E27FC236}">
              <a16:creationId xmlns:a16="http://schemas.microsoft.com/office/drawing/2014/main" id="{BE772885-0239-46A4-ADD6-CBDB0CBE4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3</xdr:row>
      <xdr:rowOff>15240</xdr:rowOff>
    </xdr:from>
    <xdr:to>
      <xdr:col>9</xdr:col>
      <xdr:colOff>91440</xdr:colOff>
      <xdr:row>18</xdr:row>
      <xdr:rowOff>167640</xdr:rowOff>
    </xdr:to>
    <xdr:graphicFrame macro="">
      <xdr:nvGraphicFramePr>
        <xdr:cNvPr id="24" name="Chart 23">
          <a:extLst>
            <a:ext uri="{FF2B5EF4-FFF2-40B4-BE49-F238E27FC236}">
              <a16:creationId xmlns:a16="http://schemas.microsoft.com/office/drawing/2014/main" id="{48306AFA-2F20-43B5-B0A3-F9763782E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320040</xdr:colOff>
      <xdr:row>2</xdr:row>
      <xdr:rowOff>167640</xdr:rowOff>
    </xdr:from>
    <xdr:to>
      <xdr:col>18</xdr:col>
      <xdr:colOff>7620</xdr:colOff>
      <xdr:row>18</xdr:row>
      <xdr:rowOff>152400</xdr:rowOff>
    </xdr:to>
    <xdr:graphicFrame macro="">
      <xdr:nvGraphicFramePr>
        <xdr:cNvPr id="25" name="Chart 24">
          <a:extLst>
            <a:ext uri="{FF2B5EF4-FFF2-40B4-BE49-F238E27FC236}">
              <a16:creationId xmlns:a16="http://schemas.microsoft.com/office/drawing/2014/main" id="{454934C4-3B55-4098-A415-5F2D79EC3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289560</xdr:colOff>
      <xdr:row>3</xdr:row>
      <xdr:rowOff>7620</xdr:rowOff>
    </xdr:from>
    <xdr:to>
      <xdr:col>13</xdr:col>
      <xdr:colOff>213360</xdr:colOff>
      <xdr:row>18</xdr:row>
      <xdr:rowOff>144780</xdr:rowOff>
    </xdr:to>
    <xdr:graphicFrame macro="">
      <xdr:nvGraphicFramePr>
        <xdr:cNvPr id="26" name="Chart 25">
          <a:extLst>
            <a:ext uri="{FF2B5EF4-FFF2-40B4-BE49-F238E27FC236}">
              <a16:creationId xmlns:a16="http://schemas.microsoft.com/office/drawing/2014/main" id="{CF0034E9-DC7C-4667-B4DB-53F7C6D15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205740</xdr:colOff>
      <xdr:row>3</xdr:row>
      <xdr:rowOff>0</xdr:rowOff>
    </xdr:from>
    <xdr:to>
      <xdr:col>23</xdr:col>
      <xdr:colOff>259080</xdr:colOff>
      <xdr:row>18</xdr:row>
      <xdr:rowOff>144780</xdr:rowOff>
    </xdr:to>
    <xdr:graphicFrame macro="">
      <xdr:nvGraphicFramePr>
        <xdr:cNvPr id="28" name="Chart 27">
          <a:extLst>
            <a:ext uri="{FF2B5EF4-FFF2-40B4-BE49-F238E27FC236}">
              <a16:creationId xmlns:a16="http://schemas.microsoft.com/office/drawing/2014/main" id="{67A01BB6-59F5-418F-8D72-69E288971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365760</xdr:colOff>
      <xdr:row>27</xdr:row>
      <xdr:rowOff>99060</xdr:rowOff>
    </xdr:from>
    <xdr:to>
      <xdr:col>23</xdr:col>
      <xdr:colOff>274320</xdr:colOff>
      <xdr:row>34</xdr:row>
      <xdr:rowOff>38100</xdr:rowOff>
    </xdr:to>
    <mc:AlternateContent xmlns:mc="http://schemas.openxmlformats.org/markup-compatibility/2006" xmlns:tsle="http://schemas.microsoft.com/office/drawing/2012/timeslicer">
      <mc:Choice Requires="tsle">
        <xdr:graphicFrame macro="">
          <xdr:nvGraphicFramePr>
            <xdr:cNvPr id="29" name="Order Date 1">
              <a:extLst>
                <a:ext uri="{FF2B5EF4-FFF2-40B4-BE49-F238E27FC236}">
                  <a16:creationId xmlns:a16="http://schemas.microsoft.com/office/drawing/2014/main" id="{860DAE56-4508-4B60-A481-244C0E405B1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900160" y="5036820"/>
              <a:ext cx="5394960" cy="1219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14</xdr:col>
      <xdr:colOff>342900</xdr:colOff>
      <xdr:row>27</xdr:row>
      <xdr:rowOff>76200</xdr:rowOff>
    </xdr:from>
    <xdr:to>
      <xdr:col>23</xdr:col>
      <xdr:colOff>297180</xdr:colOff>
      <xdr:row>34</xdr:row>
      <xdr:rowOff>68580</xdr:rowOff>
    </xdr:to>
    <xdr:sp macro="" textlink="">
      <xdr:nvSpPr>
        <xdr:cNvPr id="14" name="Rectangle: Rounded Corners 13">
          <a:extLst>
            <a:ext uri="{FF2B5EF4-FFF2-40B4-BE49-F238E27FC236}">
              <a16:creationId xmlns:a16="http://schemas.microsoft.com/office/drawing/2014/main" id="{18638531-9076-8DF5-D010-BC2028E5D159}"/>
            </a:ext>
          </a:extLst>
        </xdr:cNvPr>
        <xdr:cNvSpPr/>
      </xdr:nvSpPr>
      <xdr:spPr>
        <a:xfrm>
          <a:off x="8877300" y="5013960"/>
          <a:ext cx="5440680" cy="1272540"/>
        </a:xfrm>
        <a:prstGeom prst="roundRect">
          <a:avLst>
            <a:gd name="adj" fmla="val 5106"/>
          </a:avLst>
        </a:prstGeom>
        <a:no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228600</xdr:colOff>
      <xdr:row>27</xdr:row>
      <xdr:rowOff>106681</xdr:rowOff>
    </xdr:from>
    <xdr:to>
      <xdr:col>10</xdr:col>
      <xdr:colOff>464820</xdr:colOff>
      <xdr:row>34</xdr:row>
      <xdr:rowOff>45721</xdr:rowOff>
    </xdr:to>
    <mc:AlternateContent xmlns:mc="http://schemas.openxmlformats.org/markup-compatibility/2006" xmlns:a14="http://schemas.microsoft.com/office/drawing/2010/main">
      <mc:Choice Requires="a14">
        <xdr:graphicFrame macro="">
          <xdr:nvGraphicFramePr>
            <xdr:cNvPr id="30" name="Region 2">
              <a:extLst>
                <a:ext uri="{FF2B5EF4-FFF2-40B4-BE49-F238E27FC236}">
                  <a16:creationId xmlns:a16="http://schemas.microsoft.com/office/drawing/2014/main" id="{CC271173-CD28-4F48-99E4-B5D921A938D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4495800" y="5044441"/>
              <a:ext cx="206502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563880</xdr:colOff>
      <xdr:row>27</xdr:row>
      <xdr:rowOff>106681</xdr:rowOff>
    </xdr:from>
    <xdr:to>
      <xdr:col>14</xdr:col>
      <xdr:colOff>190500</xdr:colOff>
      <xdr:row>34</xdr:row>
      <xdr:rowOff>53341</xdr:rowOff>
    </xdr:to>
    <mc:AlternateContent xmlns:mc="http://schemas.openxmlformats.org/markup-compatibility/2006" xmlns:a14="http://schemas.microsoft.com/office/drawing/2010/main">
      <mc:Choice Requires="a14">
        <xdr:graphicFrame macro="">
          <xdr:nvGraphicFramePr>
            <xdr:cNvPr id="31" name="Category 1">
              <a:extLst>
                <a:ext uri="{FF2B5EF4-FFF2-40B4-BE49-F238E27FC236}">
                  <a16:creationId xmlns:a16="http://schemas.microsoft.com/office/drawing/2014/main" id="{5BE50E0D-0942-46DF-B948-82AF0175D12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659880" y="5044441"/>
              <a:ext cx="206502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27</xdr:row>
      <xdr:rowOff>106681</xdr:rowOff>
    </xdr:from>
    <xdr:to>
      <xdr:col>3</xdr:col>
      <xdr:colOff>403860</xdr:colOff>
      <xdr:row>34</xdr:row>
      <xdr:rowOff>45721</xdr:rowOff>
    </xdr:to>
    <mc:AlternateContent xmlns:mc="http://schemas.openxmlformats.org/markup-compatibility/2006" xmlns:a14="http://schemas.microsoft.com/office/drawing/2010/main">
      <mc:Choice Requires="a14">
        <xdr:graphicFrame macro="">
          <xdr:nvGraphicFramePr>
            <xdr:cNvPr id="32" name="Year 2">
              <a:extLst>
                <a:ext uri="{FF2B5EF4-FFF2-40B4-BE49-F238E27FC236}">
                  <a16:creationId xmlns:a16="http://schemas.microsoft.com/office/drawing/2014/main" id="{556F25A3-CC7E-4103-94D4-A0A319CB1DF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0020" y="5044441"/>
              <a:ext cx="207264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487680</xdr:colOff>
      <xdr:row>27</xdr:row>
      <xdr:rowOff>106681</xdr:rowOff>
    </xdr:from>
    <xdr:to>
      <xdr:col>7</xdr:col>
      <xdr:colOff>121920</xdr:colOff>
      <xdr:row>34</xdr:row>
      <xdr:rowOff>45721</xdr:rowOff>
    </xdr:to>
    <mc:AlternateContent xmlns:mc="http://schemas.openxmlformats.org/markup-compatibility/2006" xmlns:a14="http://schemas.microsoft.com/office/drawing/2010/main">
      <mc:Choice Requires="a14">
        <xdr:graphicFrame macro="">
          <xdr:nvGraphicFramePr>
            <xdr:cNvPr id="33" name="Year 3">
              <a:extLst>
                <a:ext uri="{FF2B5EF4-FFF2-40B4-BE49-F238E27FC236}">
                  <a16:creationId xmlns:a16="http://schemas.microsoft.com/office/drawing/2014/main" id="{DB41484E-4149-D699-20E9-0A723473877A}"/>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316480" y="5044441"/>
              <a:ext cx="207264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601980</xdr:colOff>
      <xdr:row>0</xdr:row>
      <xdr:rowOff>175260</xdr:rowOff>
    </xdr:from>
    <xdr:to>
      <xdr:col>6</xdr:col>
      <xdr:colOff>426720</xdr:colOff>
      <xdr:row>20</xdr:row>
      <xdr:rowOff>7620</xdr:rowOff>
    </xdr:to>
    <xdr:graphicFrame macro="">
      <xdr:nvGraphicFramePr>
        <xdr:cNvPr id="4" name="Chart 3">
          <a:extLst>
            <a:ext uri="{FF2B5EF4-FFF2-40B4-BE49-F238E27FC236}">
              <a16:creationId xmlns:a16="http://schemas.microsoft.com/office/drawing/2014/main" id="{0E1AC493-8C40-EE5A-6E6C-8B0BE65E8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342900</xdr:colOff>
      <xdr:row>1</xdr:row>
      <xdr:rowOff>160020</xdr:rowOff>
    </xdr:from>
    <xdr:to>
      <xdr:col>14</xdr:col>
      <xdr:colOff>342900</xdr:colOff>
      <xdr:row>15</xdr:row>
      <xdr:rowOff>66675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C500270E-8ABD-35C0-3F10-C5B978B618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90460" y="342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449580</xdr:colOff>
      <xdr:row>1</xdr:row>
      <xdr:rowOff>175260</xdr:rowOff>
    </xdr:from>
    <xdr:to>
      <xdr:col>17</xdr:col>
      <xdr:colOff>449580</xdr:colOff>
      <xdr:row>15</xdr:row>
      <xdr:rowOff>81915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78F9ED73-048F-87FF-50D1-B56FA783797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2594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243840</xdr:colOff>
      <xdr:row>2</xdr:row>
      <xdr:rowOff>7620</xdr:rowOff>
    </xdr:from>
    <xdr:to>
      <xdr:col>11</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EBAEAACC-46AD-C8B1-6F1F-30A6606C06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6260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220980</xdr:colOff>
      <xdr:row>16</xdr:row>
      <xdr:rowOff>22860</xdr:rowOff>
    </xdr:from>
    <xdr:to>
      <xdr:col>17</xdr:col>
      <xdr:colOff>411480</xdr:colOff>
      <xdr:row>23</xdr:row>
      <xdr:rowOff>114300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5A5CE815-2442-CD8C-7012-4691AB997D3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539740" y="2948940"/>
              <a:ext cx="56769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251460</xdr:colOff>
      <xdr:row>6</xdr:row>
      <xdr:rowOff>60960</xdr:rowOff>
    </xdr:from>
    <xdr:to>
      <xdr:col>17</xdr:col>
      <xdr:colOff>114300</xdr:colOff>
      <xdr:row>14</xdr:row>
      <xdr:rowOff>99060</xdr:rowOff>
    </xdr:to>
    <xdr:graphicFrame macro="">
      <xdr:nvGraphicFramePr>
        <xdr:cNvPr id="2" name="Chart 1">
          <a:extLst>
            <a:ext uri="{FF2B5EF4-FFF2-40B4-BE49-F238E27FC236}">
              <a16:creationId xmlns:a16="http://schemas.microsoft.com/office/drawing/2014/main" id="{A57810B6-FA12-19ED-0A5E-6F8EF6093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2</xdr:row>
      <xdr:rowOff>7620</xdr:rowOff>
    </xdr:from>
    <xdr:to>
      <xdr:col>10</xdr:col>
      <xdr:colOff>304800</xdr:colOff>
      <xdr:row>17</xdr:row>
      <xdr:rowOff>7620</xdr:rowOff>
    </xdr:to>
    <xdr:graphicFrame macro="">
      <xdr:nvGraphicFramePr>
        <xdr:cNvPr id="4" name="Chart 3">
          <a:extLst>
            <a:ext uri="{FF2B5EF4-FFF2-40B4-BE49-F238E27FC236}">
              <a16:creationId xmlns:a16="http://schemas.microsoft.com/office/drawing/2014/main" id="{D1C4DD0F-EEE0-8B1C-DD7F-A432D7D51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601980</xdr:colOff>
      <xdr:row>1</xdr:row>
      <xdr:rowOff>175260</xdr:rowOff>
    </xdr:from>
    <xdr:to>
      <xdr:col>18</xdr:col>
      <xdr:colOff>297180</xdr:colOff>
      <xdr:row>16</xdr:row>
      <xdr:rowOff>175260</xdr:rowOff>
    </xdr:to>
    <xdr:graphicFrame macro="">
      <xdr:nvGraphicFramePr>
        <xdr:cNvPr id="6" name="Chart 5">
          <a:extLst>
            <a:ext uri="{FF2B5EF4-FFF2-40B4-BE49-F238E27FC236}">
              <a16:creationId xmlns:a16="http://schemas.microsoft.com/office/drawing/2014/main" id="{76B8CA64-3AF1-93C8-8AF5-54F572750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160020</xdr:colOff>
      <xdr:row>2</xdr:row>
      <xdr:rowOff>0</xdr:rowOff>
    </xdr:from>
    <xdr:to>
      <xdr:col>10</xdr:col>
      <xdr:colOff>464820</xdr:colOff>
      <xdr:row>17</xdr:row>
      <xdr:rowOff>0</xdr:rowOff>
    </xdr:to>
    <xdr:graphicFrame macro="">
      <xdr:nvGraphicFramePr>
        <xdr:cNvPr id="2" name="Chart 1">
          <a:extLst>
            <a:ext uri="{FF2B5EF4-FFF2-40B4-BE49-F238E27FC236}">
              <a16:creationId xmlns:a16="http://schemas.microsoft.com/office/drawing/2014/main" id="{52206F6F-474C-415B-511F-C87C1DB01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152400</xdr:colOff>
      <xdr:row>1</xdr:row>
      <xdr:rowOff>167640</xdr:rowOff>
    </xdr:from>
    <xdr:to>
      <xdr:col>10</xdr:col>
      <xdr:colOff>457200</xdr:colOff>
      <xdr:row>16</xdr:row>
      <xdr:rowOff>167640</xdr:rowOff>
    </xdr:to>
    <xdr:graphicFrame macro="">
      <xdr:nvGraphicFramePr>
        <xdr:cNvPr id="2" name="Chart 1">
          <a:extLst>
            <a:ext uri="{FF2B5EF4-FFF2-40B4-BE49-F238E27FC236}">
              <a16:creationId xmlns:a16="http://schemas.microsoft.com/office/drawing/2014/main" id="{DFF1F373-3929-2E66-7391-09CDC31B5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17.919279282411" createdVersion="8" refreshedVersion="8" minRefreshableVersion="3" recordCount="9994" xr:uid="{0BA8AE37-AE77-40C3-9624-87AA25998E6E}">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Profit/Sales" databaseField="0"/>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416859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x v="0"/>
    <x v="0"/>
    <x v="0"/>
    <x v="0"/>
    <x v="0"/>
    <n v="42420"/>
    <x v="0"/>
    <x v="0"/>
    <x v="0"/>
    <x v="0"/>
    <s v="Bush Somerset Collection Bookcase"/>
    <x v="0"/>
    <n v="2"/>
    <n v="0"/>
    <n v="41.913600000000002"/>
  </r>
  <r>
    <n v="2"/>
    <x v="0"/>
    <x v="0"/>
    <x v="0"/>
    <d v="2013-11-12T00:00:00"/>
    <s v="Second Class"/>
    <s v="CG-12520"/>
    <x v="0"/>
    <x v="0"/>
    <x v="0"/>
    <x v="0"/>
    <x v="0"/>
    <n v="42420"/>
    <x v="0"/>
    <x v="1"/>
    <x v="0"/>
    <x v="1"/>
    <s v="Hon Deluxe Fabric Upholstered Stacking Chairs, Rounded Back"/>
    <x v="1"/>
    <n v="3"/>
    <n v="0"/>
    <n v="219.58199999999999"/>
  </r>
  <r>
    <n v="3"/>
    <x v="1"/>
    <x v="0"/>
    <x v="1"/>
    <d v="2013-06-17T00:00:00"/>
    <s v="Second Class"/>
    <s v="DV-13045"/>
    <x v="1"/>
    <x v="1"/>
    <x v="0"/>
    <x v="1"/>
    <x v="1"/>
    <n v="90036"/>
    <x v="1"/>
    <x v="2"/>
    <x v="1"/>
    <x v="2"/>
    <s v="Self-Adhesive Address Labels for Typewriters by Universal"/>
    <x v="2"/>
    <n v="2"/>
    <n v="0"/>
    <n v="6.8714000000000004"/>
  </r>
  <r>
    <n v="4"/>
    <x v="2"/>
    <x v="1"/>
    <x v="2"/>
    <d v="2012-10-18T00:00:00"/>
    <s v="Standard Class"/>
    <s v="SO-20335"/>
    <x v="2"/>
    <x v="0"/>
    <x v="0"/>
    <x v="2"/>
    <x v="2"/>
    <n v="33311"/>
    <x v="0"/>
    <x v="3"/>
    <x v="0"/>
    <x v="3"/>
    <s v="Bretford CR4500 Series Slim Rectangular Table"/>
    <x v="3"/>
    <n v="5"/>
    <n v="0.45"/>
    <n v="-383.03100000000001"/>
  </r>
  <r>
    <n v="5"/>
    <x v="2"/>
    <x v="1"/>
    <x v="2"/>
    <d v="2012-10-18T00:00:00"/>
    <s v="Standard Class"/>
    <s v="SO-20335"/>
    <x v="2"/>
    <x v="0"/>
    <x v="0"/>
    <x v="2"/>
    <x v="2"/>
    <n v="33311"/>
    <x v="0"/>
    <x v="4"/>
    <x v="1"/>
    <x v="4"/>
    <s v="Eldon Fold 'N Roll Cart System"/>
    <x v="4"/>
    <n v="2"/>
    <n v="0.2"/>
    <n v="2.5164"/>
  </r>
  <r>
    <n v="6"/>
    <x v="3"/>
    <x v="2"/>
    <x v="3"/>
    <d v="2011-06-14T00:00:00"/>
    <s v="Standard Class"/>
    <s v="BH-11710"/>
    <x v="3"/>
    <x v="0"/>
    <x v="0"/>
    <x v="1"/>
    <x v="1"/>
    <n v="90032"/>
    <x v="1"/>
    <x v="5"/>
    <x v="0"/>
    <x v="5"/>
    <s v="Eldon Expressions Wood and Plastic Desk Accessories, Cherry Wood"/>
    <x v="5"/>
    <n v="7"/>
    <n v="0"/>
    <n v="14.1694"/>
  </r>
  <r>
    <n v="7"/>
    <x v="3"/>
    <x v="2"/>
    <x v="3"/>
    <d v="2011-06-14T00:00:00"/>
    <s v="Standard Class"/>
    <s v="BH-11710"/>
    <x v="3"/>
    <x v="0"/>
    <x v="0"/>
    <x v="1"/>
    <x v="1"/>
    <n v="90032"/>
    <x v="1"/>
    <x v="6"/>
    <x v="1"/>
    <x v="6"/>
    <s v="Newell 322"/>
    <x v="6"/>
    <n v="4"/>
    <n v="0"/>
    <n v="1.9656"/>
  </r>
  <r>
    <n v="8"/>
    <x v="3"/>
    <x v="2"/>
    <x v="3"/>
    <d v="2011-06-14T00:00:00"/>
    <s v="Standard Class"/>
    <s v="BH-11710"/>
    <x v="3"/>
    <x v="0"/>
    <x v="0"/>
    <x v="1"/>
    <x v="1"/>
    <n v="90032"/>
    <x v="1"/>
    <x v="7"/>
    <x v="2"/>
    <x v="7"/>
    <s v="Mitel 5320 IP Phone VoIP phone"/>
    <x v="7"/>
    <n v="6"/>
    <n v="0.2"/>
    <n v="90.715199999999996"/>
  </r>
  <r>
    <n v="9"/>
    <x v="3"/>
    <x v="2"/>
    <x v="3"/>
    <d v="2011-06-14T00:00:00"/>
    <s v="Standard Class"/>
    <s v="BH-11710"/>
    <x v="3"/>
    <x v="0"/>
    <x v="0"/>
    <x v="1"/>
    <x v="1"/>
    <n v="90032"/>
    <x v="1"/>
    <x v="8"/>
    <x v="1"/>
    <x v="8"/>
    <s v="DXL Angle-View Binders with Locking Rings by Samsill"/>
    <x v="8"/>
    <n v="3"/>
    <n v="0.2"/>
    <n v="5.7824999999999998"/>
  </r>
  <r>
    <n v="10"/>
    <x v="3"/>
    <x v="2"/>
    <x v="3"/>
    <d v="2011-06-14T00:00:00"/>
    <s v="Standard Class"/>
    <s v="BH-11710"/>
    <x v="3"/>
    <x v="0"/>
    <x v="0"/>
    <x v="1"/>
    <x v="1"/>
    <n v="90032"/>
    <x v="1"/>
    <x v="9"/>
    <x v="1"/>
    <x v="9"/>
    <s v="Belkin F5C206VTEL 6 Outlet Surge"/>
    <x v="9"/>
    <n v="5"/>
    <n v="0"/>
    <n v="34.47"/>
  </r>
  <r>
    <n v="11"/>
    <x v="3"/>
    <x v="2"/>
    <x v="3"/>
    <d v="2011-06-14T00:00:00"/>
    <s v="Standard Class"/>
    <s v="BH-11710"/>
    <x v="3"/>
    <x v="0"/>
    <x v="0"/>
    <x v="1"/>
    <x v="1"/>
    <n v="90032"/>
    <x v="1"/>
    <x v="10"/>
    <x v="0"/>
    <x v="3"/>
    <s v="Chromcraft Rectangular Conference Tables"/>
    <x v="10"/>
    <n v="9"/>
    <n v="0.2"/>
    <n v="85.309200000000004"/>
  </r>
  <r>
    <n v="12"/>
    <x v="3"/>
    <x v="2"/>
    <x v="3"/>
    <d v="2011-06-14T00:00:00"/>
    <s v="Standard Class"/>
    <s v="BH-11710"/>
    <x v="3"/>
    <x v="0"/>
    <x v="0"/>
    <x v="1"/>
    <x v="1"/>
    <n v="90032"/>
    <x v="1"/>
    <x v="11"/>
    <x v="2"/>
    <x v="7"/>
    <s v="Konftel 250 Conference phone - Charcoal black"/>
    <x v="11"/>
    <n v="4"/>
    <n v="0.2"/>
    <n v="68.356800000000007"/>
  </r>
  <r>
    <n v="13"/>
    <x v="4"/>
    <x v="3"/>
    <x v="4"/>
    <d v="2014-04-21T00:00:00"/>
    <s v="Standard Class"/>
    <s v="AA-10480"/>
    <x v="4"/>
    <x v="0"/>
    <x v="0"/>
    <x v="3"/>
    <x v="3"/>
    <n v="28027"/>
    <x v="0"/>
    <x v="12"/>
    <x v="1"/>
    <x v="10"/>
    <s v="Xerox 1967"/>
    <x v="12"/>
    <n v="3"/>
    <n v="0.2"/>
    <n v="5.4432"/>
  </r>
  <r>
    <n v="14"/>
    <x v="5"/>
    <x v="0"/>
    <x v="5"/>
    <d v="2013-12-11T00:00:00"/>
    <s v="Standard Class"/>
    <s v="IM-15070"/>
    <x v="5"/>
    <x v="0"/>
    <x v="0"/>
    <x v="4"/>
    <x v="4"/>
    <n v="98103"/>
    <x v="1"/>
    <x v="13"/>
    <x v="1"/>
    <x v="8"/>
    <s v="Fellowes PB200 Plastic Comb Binding Machine"/>
    <x v="13"/>
    <n v="3"/>
    <n v="0.2"/>
    <n v="132.59219999999999"/>
  </r>
  <r>
    <n v="15"/>
    <x v="6"/>
    <x v="1"/>
    <x v="6"/>
    <d v="2012-11-26T00:00:00"/>
    <s v="Standard Class"/>
    <s v="HP-14815"/>
    <x v="6"/>
    <x v="2"/>
    <x v="0"/>
    <x v="5"/>
    <x v="5"/>
    <n v="76106"/>
    <x v="2"/>
    <x v="14"/>
    <x v="1"/>
    <x v="9"/>
    <s v="Holmes Replacement Filter for HEPA Air Cleaner, Very Large Room, HEPA Filter"/>
    <x v="14"/>
    <n v="5"/>
    <n v="0.8"/>
    <n v="-123.858"/>
  </r>
  <r>
    <n v="16"/>
    <x v="6"/>
    <x v="1"/>
    <x v="6"/>
    <d v="2012-11-26T00:00:00"/>
    <s v="Standard Class"/>
    <s v="HP-14815"/>
    <x v="6"/>
    <x v="2"/>
    <x v="0"/>
    <x v="5"/>
    <x v="5"/>
    <n v="76106"/>
    <x v="2"/>
    <x v="15"/>
    <x v="1"/>
    <x v="8"/>
    <s v="Storex DuraTech Recycled Plastic Frosted Binders"/>
    <x v="15"/>
    <n v="3"/>
    <n v="0.8"/>
    <n v="-3.8159999999999998"/>
  </r>
  <r>
    <n v="17"/>
    <x v="7"/>
    <x v="2"/>
    <x v="7"/>
    <d v="2011-11-18T00:00:00"/>
    <s v="Standard Class"/>
    <s v="PK-19075"/>
    <x v="7"/>
    <x v="0"/>
    <x v="0"/>
    <x v="6"/>
    <x v="6"/>
    <n v="53711"/>
    <x v="2"/>
    <x v="16"/>
    <x v="1"/>
    <x v="4"/>
    <s v="Stur-D-Stor Shelving, Vertical 5-Shelf: 72&quot;H x 36&quot;W x 18 1/2&quot;D"/>
    <x v="16"/>
    <n v="6"/>
    <n v="0"/>
    <n v="13.317600000000001"/>
  </r>
  <r>
    <n v="18"/>
    <x v="8"/>
    <x v="2"/>
    <x v="8"/>
    <d v="2011-05-15T00:00:00"/>
    <s v="Second Class"/>
    <s v="AG-10270"/>
    <x v="8"/>
    <x v="0"/>
    <x v="0"/>
    <x v="7"/>
    <x v="7"/>
    <n v="84084"/>
    <x v="1"/>
    <x v="17"/>
    <x v="1"/>
    <x v="4"/>
    <s v="Fellowes Super Stor/Drawer"/>
    <x v="17"/>
    <n v="2"/>
    <n v="0"/>
    <n v="9.99"/>
  </r>
  <r>
    <n v="19"/>
    <x v="9"/>
    <x v="2"/>
    <x v="9"/>
    <d v="2011-09-01T00:00:00"/>
    <s v="Second Class"/>
    <s v="ZD-21925"/>
    <x v="9"/>
    <x v="0"/>
    <x v="0"/>
    <x v="8"/>
    <x v="1"/>
    <n v="94109"/>
    <x v="1"/>
    <x v="18"/>
    <x v="1"/>
    <x v="6"/>
    <s v="Newell 341"/>
    <x v="18"/>
    <n v="2"/>
    <n v="0"/>
    <n v="2.4824000000000002"/>
  </r>
  <r>
    <n v="20"/>
    <x v="9"/>
    <x v="2"/>
    <x v="9"/>
    <d v="2011-09-01T00:00:00"/>
    <s v="Second Class"/>
    <s v="ZD-21925"/>
    <x v="9"/>
    <x v="0"/>
    <x v="0"/>
    <x v="8"/>
    <x v="1"/>
    <n v="94109"/>
    <x v="1"/>
    <x v="19"/>
    <x v="2"/>
    <x v="7"/>
    <s v="Cisco SPA 501G IP Phone"/>
    <x v="19"/>
    <n v="3"/>
    <n v="0.2"/>
    <n v="16.010999999999999"/>
  </r>
  <r>
    <n v="21"/>
    <x v="9"/>
    <x v="2"/>
    <x v="9"/>
    <d v="2011-09-01T00:00:00"/>
    <s v="Second Class"/>
    <s v="ZD-21925"/>
    <x v="9"/>
    <x v="0"/>
    <x v="0"/>
    <x v="8"/>
    <x v="1"/>
    <n v="94109"/>
    <x v="1"/>
    <x v="20"/>
    <x v="1"/>
    <x v="8"/>
    <s v="Wilson Jones Hanging View Binder, White, 1&quot;"/>
    <x v="20"/>
    <n v="4"/>
    <n v="0.2"/>
    <n v="7.3840000000000003"/>
  </r>
  <r>
    <n v="22"/>
    <x v="10"/>
    <x v="0"/>
    <x v="10"/>
    <d v="2013-12-14T00:00:00"/>
    <s v="Standard Class"/>
    <s v="KB-16585"/>
    <x v="10"/>
    <x v="1"/>
    <x v="0"/>
    <x v="9"/>
    <x v="8"/>
    <n v="68025"/>
    <x v="2"/>
    <x v="21"/>
    <x v="1"/>
    <x v="6"/>
    <s v="Newell 318"/>
    <x v="21"/>
    <n v="7"/>
    <n v="0"/>
    <n v="5.0595999999999997"/>
  </r>
  <r>
    <n v="23"/>
    <x v="10"/>
    <x v="0"/>
    <x v="10"/>
    <d v="2013-12-14T00:00:00"/>
    <s v="Standard Class"/>
    <s v="KB-16585"/>
    <x v="10"/>
    <x v="1"/>
    <x v="0"/>
    <x v="9"/>
    <x v="8"/>
    <n v="68025"/>
    <x v="2"/>
    <x v="22"/>
    <x v="1"/>
    <x v="9"/>
    <s v="Acco Six-Outlet Power Strip, 4' Cord Length"/>
    <x v="22"/>
    <n v="7"/>
    <n v="0"/>
    <n v="15.6884"/>
  </r>
  <r>
    <n v="24"/>
    <x v="11"/>
    <x v="3"/>
    <x v="11"/>
    <d v="2014-07-19T00:00:00"/>
    <s v="Second Class"/>
    <s v="SF-20065"/>
    <x v="11"/>
    <x v="0"/>
    <x v="0"/>
    <x v="10"/>
    <x v="9"/>
    <n v="19140"/>
    <x v="3"/>
    <x v="23"/>
    <x v="0"/>
    <x v="1"/>
    <s v="Global Deluxe Stacking Chair, Gray"/>
    <x v="23"/>
    <n v="2"/>
    <n v="0.3"/>
    <n v="-1.0196000000000001"/>
  </r>
  <r>
    <n v="25"/>
    <x v="12"/>
    <x v="1"/>
    <x v="12"/>
    <d v="2012-09-30T00:00:00"/>
    <s v="Standard Class"/>
    <s v="EB-13870"/>
    <x v="12"/>
    <x v="0"/>
    <x v="0"/>
    <x v="11"/>
    <x v="7"/>
    <n v="84057"/>
    <x v="1"/>
    <x v="3"/>
    <x v="0"/>
    <x v="3"/>
    <s v="Bretford CR4500 Series Slim Rectangular Table"/>
    <x v="24"/>
    <n v="3"/>
    <n v="0"/>
    <n v="240.26490000000001"/>
  </r>
  <r>
    <n v="26"/>
    <x v="13"/>
    <x v="0"/>
    <x v="13"/>
    <d v="2013-01-20T00:00:00"/>
    <s v="Second Class"/>
    <s v="EH-13945"/>
    <x v="13"/>
    <x v="0"/>
    <x v="0"/>
    <x v="1"/>
    <x v="1"/>
    <n v="90049"/>
    <x v="1"/>
    <x v="24"/>
    <x v="1"/>
    <x v="8"/>
    <s v="Wilson Jones Active Use Binders"/>
    <x v="25"/>
    <n v="2"/>
    <n v="0.2"/>
    <n v="4.2224000000000004"/>
  </r>
  <r>
    <n v="27"/>
    <x v="13"/>
    <x v="0"/>
    <x v="13"/>
    <d v="2013-01-20T00:00:00"/>
    <s v="Second Class"/>
    <s v="EH-13945"/>
    <x v="13"/>
    <x v="0"/>
    <x v="0"/>
    <x v="1"/>
    <x v="1"/>
    <n v="90049"/>
    <x v="1"/>
    <x v="25"/>
    <x v="2"/>
    <x v="11"/>
    <s v="Imation 8GB Mini TravelDrive USB 2.0 Flash Drive"/>
    <x v="26"/>
    <n v="3"/>
    <n v="0"/>
    <n v="11.774100000000001"/>
  </r>
  <r>
    <n v="28"/>
    <x v="14"/>
    <x v="1"/>
    <x v="14"/>
    <d v="2012-09-21T00:00:00"/>
    <s v="Standard Class"/>
    <s v="TB-21520"/>
    <x v="14"/>
    <x v="0"/>
    <x v="0"/>
    <x v="10"/>
    <x v="9"/>
    <n v="19140"/>
    <x v="3"/>
    <x v="26"/>
    <x v="0"/>
    <x v="0"/>
    <s v="Riverside Palais Royal Lawyers Bookcase, Royale Cherry Finish"/>
    <x v="27"/>
    <n v="7"/>
    <n v="0.5"/>
    <n v="-1665.0522000000001"/>
  </r>
  <r>
    <n v="29"/>
    <x v="14"/>
    <x v="1"/>
    <x v="14"/>
    <d v="2012-09-21T00:00:00"/>
    <s v="Standard Class"/>
    <s v="TB-21520"/>
    <x v="14"/>
    <x v="0"/>
    <x v="0"/>
    <x v="10"/>
    <x v="9"/>
    <n v="19140"/>
    <x v="3"/>
    <x v="27"/>
    <x v="1"/>
    <x v="8"/>
    <s v="Avery Recycled Flexi-View Covers for Binding Systems"/>
    <x v="28"/>
    <n v="2"/>
    <n v="0.7"/>
    <n v="-7.0532000000000004"/>
  </r>
  <r>
    <n v="30"/>
    <x v="14"/>
    <x v="1"/>
    <x v="14"/>
    <d v="2012-09-21T00:00:00"/>
    <s v="Standard Class"/>
    <s v="TB-21520"/>
    <x v="14"/>
    <x v="0"/>
    <x v="0"/>
    <x v="10"/>
    <x v="9"/>
    <n v="19140"/>
    <x v="3"/>
    <x v="28"/>
    <x v="0"/>
    <x v="5"/>
    <s v="Howard Miller 13-3/4&quot; Diameter Brushed Chrome Round Wall Clock"/>
    <x v="29"/>
    <n v="3"/>
    <n v="0.2"/>
    <n v="15.525"/>
  </r>
  <r>
    <n v="31"/>
    <x v="14"/>
    <x v="1"/>
    <x v="14"/>
    <d v="2012-09-21T00:00:00"/>
    <s v="Standard Class"/>
    <s v="TB-21520"/>
    <x v="14"/>
    <x v="0"/>
    <x v="0"/>
    <x v="10"/>
    <x v="9"/>
    <n v="19140"/>
    <x v="3"/>
    <x v="29"/>
    <x v="1"/>
    <x v="12"/>
    <s v="Poly String Tie Envelopes"/>
    <x v="30"/>
    <n v="2"/>
    <n v="0.2"/>
    <n v="1.1015999999999999"/>
  </r>
  <r>
    <n v="32"/>
    <x v="14"/>
    <x v="1"/>
    <x v="14"/>
    <d v="2012-09-21T00:00:00"/>
    <s v="Standard Class"/>
    <s v="TB-21520"/>
    <x v="14"/>
    <x v="0"/>
    <x v="0"/>
    <x v="10"/>
    <x v="9"/>
    <n v="19140"/>
    <x v="3"/>
    <x v="30"/>
    <x v="1"/>
    <x v="6"/>
    <s v="BOSTON Model 1800 Electric Pencil Sharpeners, Putty/Woodgrain"/>
    <x v="31"/>
    <n v="6"/>
    <n v="0.2"/>
    <n v="9.7091999999999992"/>
  </r>
  <r>
    <n v="33"/>
    <x v="14"/>
    <x v="1"/>
    <x v="14"/>
    <d v="2012-09-21T00:00:00"/>
    <s v="Standard Class"/>
    <s v="TB-21520"/>
    <x v="14"/>
    <x v="0"/>
    <x v="0"/>
    <x v="10"/>
    <x v="9"/>
    <n v="19140"/>
    <x v="3"/>
    <x v="31"/>
    <x v="1"/>
    <x v="8"/>
    <s v="Acco Pressboard Covers with Storage Hooks, 14 7/8&quot; x 11&quot;, Executive Red"/>
    <x v="32"/>
    <n v="6"/>
    <n v="0.7"/>
    <n v="-5.7149999999999999"/>
  </r>
  <r>
    <n v="34"/>
    <x v="14"/>
    <x v="1"/>
    <x v="14"/>
    <d v="2012-09-21T00:00:00"/>
    <s v="Standard Class"/>
    <s v="TB-21520"/>
    <x v="14"/>
    <x v="0"/>
    <x v="0"/>
    <x v="10"/>
    <x v="9"/>
    <n v="19140"/>
    <x v="3"/>
    <x v="32"/>
    <x v="1"/>
    <x v="6"/>
    <s v="Lumber Crayons"/>
    <x v="33"/>
    <n v="2"/>
    <n v="0.2"/>
    <n v="3.5459999999999998"/>
  </r>
  <r>
    <n v="35"/>
    <x v="15"/>
    <x v="3"/>
    <x v="15"/>
    <d v="2014-10-24T00:00:00"/>
    <s v="Second Class"/>
    <s v="MA-17560"/>
    <x v="15"/>
    <x v="2"/>
    <x v="0"/>
    <x v="12"/>
    <x v="5"/>
    <n v="77095"/>
    <x v="2"/>
    <x v="33"/>
    <x v="1"/>
    <x v="10"/>
    <s v="Staples"/>
    <x v="34"/>
    <n v="3"/>
    <n v="0.2"/>
    <n v="9.9467999999999996"/>
  </r>
  <r>
    <n v="36"/>
    <x v="16"/>
    <x v="0"/>
    <x v="16"/>
    <d v="2013-12-11T00:00:00"/>
    <s v="First Class"/>
    <s v="GH-14485"/>
    <x v="16"/>
    <x v="1"/>
    <x v="0"/>
    <x v="13"/>
    <x v="5"/>
    <n v="75080"/>
    <x v="2"/>
    <x v="34"/>
    <x v="2"/>
    <x v="7"/>
    <s v="GE 30524EE4"/>
    <x v="35"/>
    <n v="7"/>
    <n v="0.2"/>
    <n v="123.47369999999999"/>
  </r>
  <r>
    <n v="37"/>
    <x v="16"/>
    <x v="0"/>
    <x v="16"/>
    <d v="2013-12-11T00:00:00"/>
    <s v="First Class"/>
    <s v="GH-14485"/>
    <x v="16"/>
    <x v="1"/>
    <x v="0"/>
    <x v="13"/>
    <x v="5"/>
    <n v="75080"/>
    <x v="2"/>
    <x v="35"/>
    <x v="0"/>
    <x v="5"/>
    <s v="Electrix Architect's Clamp-On Swing Arm Lamp, Black"/>
    <x v="36"/>
    <n v="5"/>
    <n v="0.6"/>
    <n v="-147.96299999999999"/>
  </r>
  <r>
    <n v="38"/>
    <x v="17"/>
    <x v="1"/>
    <x v="17"/>
    <d v="2012-12-31T00:00:00"/>
    <s v="Standard Class"/>
    <s v="SN-20710"/>
    <x v="17"/>
    <x v="2"/>
    <x v="0"/>
    <x v="12"/>
    <x v="5"/>
    <n v="77041"/>
    <x v="2"/>
    <x v="36"/>
    <x v="1"/>
    <x v="12"/>
    <s v="#10-4 1/8&quot; x 9 1/2&quot; Premium Diagonal Seam Envelopes"/>
    <x v="37"/>
    <n v="9"/>
    <n v="0.2"/>
    <n v="35.414999999999999"/>
  </r>
  <r>
    <n v="39"/>
    <x v="17"/>
    <x v="1"/>
    <x v="17"/>
    <d v="2012-12-31T00:00:00"/>
    <s v="Standard Class"/>
    <s v="SN-20710"/>
    <x v="17"/>
    <x v="2"/>
    <x v="0"/>
    <x v="12"/>
    <x v="5"/>
    <n v="77041"/>
    <x v="2"/>
    <x v="37"/>
    <x v="0"/>
    <x v="0"/>
    <s v="Atlantic Metals Mobile 3-Shelf Bookcases, Custom Colors"/>
    <x v="38"/>
    <n v="3"/>
    <n v="0.32"/>
    <n v="-46.976399999999998"/>
  </r>
  <r>
    <n v="40"/>
    <x v="17"/>
    <x v="1"/>
    <x v="17"/>
    <d v="2012-12-31T00:00:00"/>
    <s v="Standard Class"/>
    <s v="SN-20710"/>
    <x v="17"/>
    <x v="2"/>
    <x v="0"/>
    <x v="12"/>
    <x v="5"/>
    <n v="77041"/>
    <x v="2"/>
    <x v="38"/>
    <x v="0"/>
    <x v="1"/>
    <s v="Global Fabric Manager's Chair, Dark Gray"/>
    <x v="39"/>
    <n v="3"/>
    <n v="0.3"/>
    <n v="-15.147"/>
  </r>
  <r>
    <n v="41"/>
    <x v="17"/>
    <x v="1"/>
    <x v="17"/>
    <d v="2012-12-31T00:00:00"/>
    <s v="Standard Class"/>
    <s v="SN-20710"/>
    <x v="17"/>
    <x v="2"/>
    <x v="0"/>
    <x v="12"/>
    <x v="5"/>
    <n v="77041"/>
    <x v="2"/>
    <x v="39"/>
    <x v="2"/>
    <x v="7"/>
    <s v="Plantronics HL10 Handset Lifter"/>
    <x v="40"/>
    <n v="4"/>
    <n v="0.2"/>
    <n v="41.756399999999999"/>
  </r>
  <r>
    <n v="42"/>
    <x v="18"/>
    <x v="3"/>
    <x v="18"/>
    <d v="2014-09-16T00:00:00"/>
    <s v="Standard Class"/>
    <s v="LC-16930"/>
    <x v="18"/>
    <x v="1"/>
    <x v="0"/>
    <x v="14"/>
    <x v="10"/>
    <n v="60540"/>
    <x v="2"/>
    <x v="40"/>
    <x v="2"/>
    <x v="7"/>
    <s v="Panasonic Kx-TS550"/>
    <x v="41"/>
    <n v="4"/>
    <n v="0.2"/>
    <n v="16.5564"/>
  </r>
  <r>
    <n v="43"/>
    <x v="19"/>
    <x v="0"/>
    <x v="19"/>
    <d v="2013-07-23T00:00:00"/>
    <s v="Standard Class"/>
    <s v="RA-19885"/>
    <x v="19"/>
    <x v="1"/>
    <x v="0"/>
    <x v="1"/>
    <x v="1"/>
    <n v="90049"/>
    <x v="1"/>
    <x v="41"/>
    <x v="1"/>
    <x v="4"/>
    <s v="Eldon Base for stackable storage shelf, platinum"/>
    <x v="42"/>
    <n v="2"/>
    <n v="0"/>
    <n v="3.8940000000000001"/>
  </r>
  <r>
    <n v="44"/>
    <x v="20"/>
    <x v="3"/>
    <x v="20"/>
    <d v="2014-09-24T00:00:00"/>
    <s v="Standard Class"/>
    <s v="ES-14080"/>
    <x v="20"/>
    <x v="1"/>
    <x v="0"/>
    <x v="15"/>
    <x v="2"/>
    <n v="32935"/>
    <x v="0"/>
    <x v="42"/>
    <x v="1"/>
    <x v="4"/>
    <s v="Advantus 10-Drawer Portable Organizer, Chrome Metal Frame, Smoke Drawers"/>
    <x v="43"/>
    <n v="2"/>
    <n v="0.2"/>
    <n v="9.5616000000000003"/>
  </r>
  <r>
    <n v="45"/>
    <x v="21"/>
    <x v="0"/>
    <x v="21"/>
    <d v="2013-03-14T00:00:00"/>
    <s v="First Class"/>
    <s v="ON-18715"/>
    <x v="21"/>
    <x v="1"/>
    <x v="0"/>
    <x v="16"/>
    <x v="11"/>
    <n v="55122"/>
    <x v="2"/>
    <x v="43"/>
    <x v="2"/>
    <x v="11"/>
    <s v="Verbatim 25 GB 6x Blu-ray Single Layer Recordable Disc, 25/Pack"/>
    <x v="44"/>
    <n v="2"/>
    <n v="0"/>
    <n v="19.7714"/>
  </r>
  <r>
    <n v="46"/>
    <x v="21"/>
    <x v="0"/>
    <x v="21"/>
    <d v="2013-03-14T00:00:00"/>
    <s v="First Class"/>
    <s v="ON-18715"/>
    <x v="21"/>
    <x v="1"/>
    <x v="0"/>
    <x v="16"/>
    <x v="11"/>
    <n v="55122"/>
    <x v="2"/>
    <x v="44"/>
    <x v="1"/>
    <x v="8"/>
    <s v="Wilson Jones Leather-Like Binders with DublLock Round Rings"/>
    <x v="45"/>
    <n v="2"/>
    <n v="0"/>
    <n v="8.2062000000000008"/>
  </r>
  <r>
    <n v="47"/>
    <x v="22"/>
    <x v="2"/>
    <x v="22"/>
    <d v="2011-10-25T00:00:00"/>
    <s v="Second Class"/>
    <s v="PO-18865"/>
    <x v="22"/>
    <x v="0"/>
    <x v="0"/>
    <x v="17"/>
    <x v="12"/>
    <n v="48185"/>
    <x v="2"/>
    <x v="45"/>
    <x v="1"/>
    <x v="4"/>
    <s v="Gould Plastics 9-Pocket Panel Bin, 18-3/8w x 5-1/4d x 20-1/2h, Black"/>
    <x v="46"/>
    <n v="4"/>
    <n v="0"/>
    <n v="8.4784000000000006"/>
  </r>
  <r>
    <n v="48"/>
    <x v="23"/>
    <x v="0"/>
    <x v="23"/>
    <d v="2013-06-26T00:00:00"/>
    <s v="Standard Class"/>
    <s v="LH-16900"/>
    <x v="23"/>
    <x v="0"/>
    <x v="0"/>
    <x v="18"/>
    <x v="13"/>
    <n v="19901"/>
    <x v="3"/>
    <x v="46"/>
    <x v="2"/>
    <x v="11"/>
    <s v="Imation 8gb Micro Traveldrive Usb 2.0 Flash Drive"/>
    <x v="47"/>
    <n v="3"/>
    <n v="0"/>
    <n v="4.95"/>
  </r>
  <r>
    <n v="49"/>
    <x v="23"/>
    <x v="0"/>
    <x v="23"/>
    <d v="2013-06-26T00:00:00"/>
    <s v="Standard Class"/>
    <s v="LH-16900"/>
    <x v="23"/>
    <x v="0"/>
    <x v="0"/>
    <x v="18"/>
    <x v="13"/>
    <n v="19901"/>
    <x v="3"/>
    <x v="47"/>
    <x v="2"/>
    <x v="7"/>
    <s v="LF Elite 3D Dazzle Designer Hard Case Cover, Lf Stylus Pen and Wiper For Apple Iphone 5c Mini Lite"/>
    <x v="48"/>
    <n v="2"/>
    <n v="0"/>
    <n v="6.1040000000000001"/>
  </r>
  <r>
    <n v="50"/>
    <x v="24"/>
    <x v="1"/>
    <x v="24"/>
    <d v="2012-04-22T00:00:00"/>
    <s v="Standard Class"/>
    <s v="DP-13000"/>
    <x v="24"/>
    <x v="0"/>
    <x v="0"/>
    <x v="19"/>
    <x v="14"/>
    <n v="47150"/>
    <x v="2"/>
    <x v="48"/>
    <x v="1"/>
    <x v="8"/>
    <s v="C-Line Peel &amp; Stick Add-On Filing Pockets, 8-3/4 x 5-1/8, 10/Pack"/>
    <x v="49"/>
    <n v="6"/>
    <n v="0"/>
    <n v="17.9634"/>
  </r>
  <r>
    <n v="51"/>
    <x v="24"/>
    <x v="1"/>
    <x v="24"/>
    <d v="2012-04-22T00:00:00"/>
    <s v="Standard Class"/>
    <s v="DP-13000"/>
    <x v="24"/>
    <x v="0"/>
    <x v="0"/>
    <x v="19"/>
    <x v="14"/>
    <n v="47150"/>
    <x v="2"/>
    <x v="49"/>
    <x v="1"/>
    <x v="2"/>
    <s v="Avery 485"/>
    <x v="50"/>
    <n v="6"/>
    <n v="0"/>
    <n v="35.334600000000002"/>
  </r>
  <r>
    <n v="52"/>
    <x v="24"/>
    <x v="1"/>
    <x v="24"/>
    <d v="2012-04-22T00:00:00"/>
    <s v="Standard Class"/>
    <s v="DP-13000"/>
    <x v="24"/>
    <x v="0"/>
    <x v="0"/>
    <x v="19"/>
    <x v="14"/>
    <n v="47150"/>
    <x v="2"/>
    <x v="50"/>
    <x v="0"/>
    <x v="5"/>
    <s v="Longer-Life Soft White Bulbs"/>
    <x v="51"/>
    <n v="2"/>
    <n v="0"/>
    <n v="2.9567999999999999"/>
  </r>
  <r>
    <n v="53"/>
    <x v="24"/>
    <x v="1"/>
    <x v="24"/>
    <d v="2012-04-22T00:00:00"/>
    <s v="Standard Class"/>
    <s v="DP-13000"/>
    <x v="24"/>
    <x v="0"/>
    <x v="0"/>
    <x v="19"/>
    <x v="14"/>
    <n v="47150"/>
    <x v="2"/>
    <x v="51"/>
    <x v="0"/>
    <x v="1"/>
    <s v="Global Leather Task Chair, Black"/>
    <x v="52"/>
    <n v="1"/>
    <n v="0"/>
    <n v="17.098099999999999"/>
  </r>
  <r>
    <n v="54"/>
    <x v="25"/>
    <x v="0"/>
    <x v="25"/>
    <d v="2013-12-18T00:00:00"/>
    <s v="Standard Class"/>
    <s v="JM-15265"/>
    <x v="25"/>
    <x v="1"/>
    <x v="0"/>
    <x v="20"/>
    <x v="15"/>
    <n v="10024"/>
    <x v="3"/>
    <x v="52"/>
    <x v="1"/>
    <x v="13"/>
    <s v="Advantus Push Pins"/>
    <x v="53"/>
    <n v="7"/>
    <n v="0"/>
    <n v="6.2565999999999997"/>
  </r>
  <r>
    <n v="55"/>
    <x v="25"/>
    <x v="0"/>
    <x v="25"/>
    <d v="2013-12-18T00:00:00"/>
    <s v="Standard Class"/>
    <s v="JM-15265"/>
    <x v="25"/>
    <x v="1"/>
    <x v="0"/>
    <x v="20"/>
    <x v="15"/>
    <n v="10024"/>
    <x v="3"/>
    <x v="53"/>
    <x v="2"/>
    <x v="7"/>
    <s v="AT&amp;T CL83451 4-Handset Telephone"/>
    <x v="54"/>
    <n v="5"/>
    <n v="0"/>
    <n v="298.68549999999999"/>
  </r>
  <r>
    <n v="56"/>
    <x v="26"/>
    <x v="0"/>
    <x v="26"/>
    <d v="2013-06-19T00:00:00"/>
    <s v="First Class"/>
    <s v="TB-21055"/>
    <x v="26"/>
    <x v="0"/>
    <x v="0"/>
    <x v="21"/>
    <x v="15"/>
    <n v="12180"/>
    <x v="3"/>
    <x v="54"/>
    <x v="1"/>
    <x v="4"/>
    <s v="Home/Office Personal File Carts"/>
    <x v="55"/>
    <n v="6"/>
    <n v="0"/>
    <n v="52.14"/>
  </r>
  <r>
    <n v="57"/>
    <x v="26"/>
    <x v="0"/>
    <x v="26"/>
    <d v="2013-06-19T00:00:00"/>
    <s v="First Class"/>
    <s v="TB-21055"/>
    <x v="26"/>
    <x v="0"/>
    <x v="0"/>
    <x v="21"/>
    <x v="15"/>
    <n v="12180"/>
    <x v="3"/>
    <x v="55"/>
    <x v="1"/>
    <x v="10"/>
    <s v="Xerox 232"/>
    <x v="56"/>
    <n v="5"/>
    <n v="0"/>
    <n v="15.552"/>
  </r>
  <r>
    <n v="58"/>
    <x v="26"/>
    <x v="0"/>
    <x v="26"/>
    <d v="2013-06-19T00:00:00"/>
    <s v="First Class"/>
    <s v="TB-21055"/>
    <x v="26"/>
    <x v="0"/>
    <x v="0"/>
    <x v="21"/>
    <x v="15"/>
    <n v="12180"/>
    <x v="3"/>
    <x v="56"/>
    <x v="0"/>
    <x v="1"/>
    <s v="Novimex Turbo Task Chair"/>
    <x v="57"/>
    <n v="5"/>
    <n v="0.1"/>
    <n v="7.0979999999999999"/>
  </r>
  <r>
    <n v="59"/>
    <x v="26"/>
    <x v="0"/>
    <x v="26"/>
    <d v="2013-06-19T00:00:00"/>
    <s v="First Class"/>
    <s v="TB-21055"/>
    <x v="26"/>
    <x v="0"/>
    <x v="0"/>
    <x v="21"/>
    <x v="15"/>
    <n v="12180"/>
    <x v="3"/>
    <x v="57"/>
    <x v="1"/>
    <x v="10"/>
    <s v="Array Parchment Paper, Assorted Colors"/>
    <x v="58"/>
    <n v="2"/>
    <n v="0"/>
    <n v="6.9888000000000003"/>
  </r>
  <r>
    <n v="60"/>
    <x v="26"/>
    <x v="0"/>
    <x v="26"/>
    <d v="2013-06-19T00:00:00"/>
    <s v="First Class"/>
    <s v="TB-21055"/>
    <x v="26"/>
    <x v="0"/>
    <x v="0"/>
    <x v="21"/>
    <x v="15"/>
    <n v="12180"/>
    <x v="3"/>
    <x v="46"/>
    <x v="2"/>
    <x v="11"/>
    <s v="Imation 8gb Micro Traveldrive Usb 2.0 Flash Drive"/>
    <x v="59"/>
    <n v="2"/>
    <n v="0"/>
    <n v="3.3"/>
  </r>
  <r>
    <n v="61"/>
    <x v="26"/>
    <x v="0"/>
    <x v="26"/>
    <d v="2013-06-19T00:00:00"/>
    <s v="First Class"/>
    <s v="TB-21055"/>
    <x v="26"/>
    <x v="0"/>
    <x v="0"/>
    <x v="21"/>
    <x v="15"/>
    <n v="12180"/>
    <x v="3"/>
    <x v="58"/>
    <x v="1"/>
    <x v="8"/>
    <s v="Plastic Binding Combs"/>
    <x v="60"/>
    <n v="4"/>
    <n v="0.2"/>
    <n v="16.361999999999998"/>
  </r>
  <r>
    <n v="62"/>
    <x v="26"/>
    <x v="0"/>
    <x v="26"/>
    <d v="2013-06-19T00:00:00"/>
    <s v="First Class"/>
    <s v="TB-21055"/>
    <x v="26"/>
    <x v="0"/>
    <x v="0"/>
    <x v="21"/>
    <x v="15"/>
    <n v="12180"/>
    <x v="3"/>
    <x v="59"/>
    <x v="1"/>
    <x v="6"/>
    <s v="Prang Dustless Chalk Sticks"/>
    <x v="61"/>
    <n v="1"/>
    <n v="0"/>
    <n v="0.84"/>
  </r>
  <r>
    <n v="63"/>
    <x v="27"/>
    <x v="1"/>
    <x v="27"/>
    <d v="2012-11-30T00:00:00"/>
    <s v="Standard Class"/>
    <s v="KM-16720"/>
    <x v="27"/>
    <x v="0"/>
    <x v="0"/>
    <x v="1"/>
    <x v="1"/>
    <n v="90004"/>
    <x v="1"/>
    <x v="60"/>
    <x v="2"/>
    <x v="11"/>
    <s v="Verbatim 25 GB 6x Blu-ray Single Layer Recordable Disc, 3/Pack"/>
    <x v="62"/>
    <n v="2"/>
    <n v="0"/>
    <n v="6.1512000000000002"/>
  </r>
  <r>
    <n v="64"/>
    <x v="27"/>
    <x v="1"/>
    <x v="27"/>
    <d v="2012-11-30T00:00:00"/>
    <s v="Standard Class"/>
    <s v="KM-16720"/>
    <x v="27"/>
    <x v="0"/>
    <x v="0"/>
    <x v="1"/>
    <x v="1"/>
    <n v="90004"/>
    <x v="1"/>
    <x v="61"/>
    <x v="1"/>
    <x v="8"/>
    <s v="Acco PRESSTEX Data Binder with Storage Hooks, Dark Blue, 14 7/8&quot; X 11&quot;"/>
    <x v="63"/>
    <n v="6"/>
    <n v="0.2"/>
    <n v="9.3612000000000002"/>
  </r>
  <r>
    <n v="65"/>
    <x v="27"/>
    <x v="1"/>
    <x v="27"/>
    <d v="2012-11-30T00:00:00"/>
    <s v="Standard Class"/>
    <s v="KM-16720"/>
    <x v="27"/>
    <x v="0"/>
    <x v="0"/>
    <x v="1"/>
    <x v="1"/>
    <n v="90004"/>
    <x v="1"/>
    <x v="62"/>
    <x v="1"/>
    <x v="10"/>
    <s v="Xerox 1943"/>
    <x v="64"/>
    <n v="3"/>
    <n v="0"/>
    <n v="68.963099999999997"/>
  </r>
  <r>
    <n v="66"/>
    <x v="27"/>
    <x v="1"/>
    <x v="27"/>
    <d v="2012-11-30T00:00:00"/>
    <s v="Standard Class"/>
    <s v="KM-16720"/>
    <x v="27"/>
    <x v="0"/>
    <x v="0"/>
    <x v="1"/>
    <x v="1"/>
    <n v="90004"/>
    <x v="1"/>
    <x v="63"/>
    <x v="0"/>
    <x v="5"/>
    <s v="Luxo Economy Swing Arm Lamp"/>
    <x v="65"/>
    <n v="4"/>
    <n v="0"/>
    <n v="22.332799999999999"/>
  </r>
  <r>
    <n v="67"/>
    <x v="28"/>
    <x v="1"/>
    <x v="28"/>
    <d v="2012-05-05T00:00:00"/>
    <s v="Standard Class"/>
    <s v="PS-18970"/>
    <x v="28"/>
    <x v="2"/>
    <x v="0"/>
    <x v="22"/>
    <x v="10"/>
    <n v="60610"/>
    <x v="2"/>
    <x v="64"/>
    <x v="0"/>
    <x v="1"/>
    <s v="Global Value Mid-Back Manager's Chair, Gray"/>
    <x v="66"/>
    <n v="5"/>
    <n v="0.3"/>
    <n v="-15.2225"/>
  </r>
  <r>
    <n v="68"/>
    <x v="29"/>
    <x v="2"/>
    <x v="29"/>
    <d v="2011-12-10T00:00:00"/>
    <s v="Standard Class"/>
    <s v="BS-11590"/>
    <x v="29"/>
    <x v="1"/>
    <x v="0"/>
    <x v="23"/>
    <x v="16"/>
    <n v="85234"/>
    <x v="1"/>
    <x v="65"/>
    <x v="1"/>
    <x v="6"/>
    <s v="Hunt BOSTON Model 1606 High-Volume Electric Pencil Sharpener, Beige"/>
    <x v="67"/>
    <n v="8"/>
    <n v="0.2"/>
    <n v="111.30240000000001"/>
  </r>
  <r>
    <n v="69"/>
    <x v="29"/>
    <x v="2"/>
    <x v="29"/>
    <d v="2011-12-10T00:00:00"/>
    <s v="Standard Class"/>
    <s v="BS-11590"/>
    <x v="29"/>
    <x v="1"/>
    <x v="0"/>
    <x v="23"/>
    <x v="16"/>
    <n v="85234"/>
    <x v="1"/>
    <x v="66"/>
    <x v="2"/>
    <x v="7"/>
    <s v="netTALK DUO VoIP Telephone Service"/>
    <x v="68"/>
    <n v="4"/>
    <n v="0.2"/>
    <n v="62.988"/>
  </r>
  <r>
    <n v="70"/>
    <x v="30"/>
    <x v="0"/>
    <x v="30"/>
    <d v="2013-06-07T00:00:00"/>
    <s v="First Class"/>
    <s v="KD-16270"/>
    <x v="30"/>
    <x v="0"/>
    <x v="0"/>
    <x v="24"/>
    <x v="17"/>
    <n v="22153"/>
    <x v="0"/>
    <x v="67"/>
    <x v="1"/>
    <x v="10"/>
    <s v="Snap-A-Way Black Print Carbonless Ruled Speed Letter, Triplicate"/>
    <x v="69"/>
    <n v="2"/>
    <n v="0"/>
    <n v="35.663600000000002"/>
  </r>
  <r>
    <n v="71"/>
    <x v="31"/>
    <x v="0"/>
    <x v="31"/>
    <d v="2013-09-24T00:00:00"/>
    <s v="Standard Class"/>
    <s v="HM-14980"/>
    <x v="31"/>
    <x v="0"/>
    <x v="0"/>
    <x v="20"/>
    <x v="15"/>
    <n v="10009"/>
    <x v="3"/>
    <x v="68"/>
    <x v="1"/>
    <x v="8"/>
    <s v="Avery Binding System Hidden Tab Executive Style Index Sets"/>
    <x v="70"/>
    <n v="1"/>
    <n v="0.2"/>
    <n v="1.7310000000000001"/>
  </r>
  <r>
    <n v="72"/>
    <x v="32"/>
    <x v="3"/>
    <x v="32"/>
    <d v="2014-09-18T00:00:00"/>
    <s v="Second Class"/>
    <s v="TB-21520"/>
    <x v="14"/>
    <x v="0"/>
    <x v="0"/>
    <x v="25"/>
    <x v="12"/>
    <n v="49201"/>
    <x v="2"/>
    <x v="69"/>
    <x v="1"/>
    <x v="10"/>
    <s v="Telephone Message Books with Fax/Mobile Section, 5 1/2&quot; x 3 3/16&quot;"/>
    <x v="71"/>
    <n v="3"/>
    <n v="0"/>
    <n v="8.7629999999999999"/>
  </r>
  <r>
    <n v="73"/>
    <x v="33"/>
    <x v="1"/>
    <x v="33"/>
    <d v="2012-05-02T00:00:00"/>
    <s v="Standard Class"/>
    <s v="JE-15745"/>
    <x v="32"/>
    <x v="0"/>
    <x v="0"/>
    <x v="26"/>
    <x v="18"/>
    <n v="38109"/>
    <x v="0"/>
    <x v="70"/>
    <x v="0"/>
    <x v="1"/>
    <s v="High-Back Leather Manager's Chair"/>
    <x v="72"/>
    <n v="8"/>
    <n v="0.2"/>
    <n v="-114.3912"/>
  </r>
  <r>
    <n v="74"/>
    <x v="33"/>
    <x v="1"/>
    <x v="33"/>
    <d v="2012-05-02T00:00:00"/>
    <s v="Standard Class"/>
    <s v="JE-15745"/>
    <x v="32"/>
    <x v="0"/>
    <x v="0"/>
    <x v="26"/>
    <x v="18"/>
    <n v="38109"/>
    <x v="0"/>
    <x v="71"/>
    <x v="0"/>
    <x v="5"/>
    <s v="Tenex Traditional Chairmats for Medium Pile Carpet, Standard Lip, 36&quot; x 48&quot;"/>
    <x v="73"/>
    <n v="2"/>
    <n v="0.2"/>
    <n v="1.2130000000000001"/>
  </r>
  <r>
    <n v="75"/>
    <x v="33"/>
    <x v="1"/>
    <x v="33"/>
    <d v="2012-05-02T00:00:00"/>
    <s v="Standard Class"/>
    <s v="JE-15745"/>
    <x v="32"/>
    <x v="0"/>
    <x v="0"/>
    <x v="26"/>
    <x v="18"/>
    <n v="38109"/>
    <x v="0"/>
    <x v="72"/>
    <x v="1"/>
    <x v="4"/>
    <s v="Safco Industrial Wire Shelving System"/>
    <x v="74"/>
    <n v="1"/>
    <n v="0.2"/>
    <n v="-18.196000000000002"/>
  </r>
  <r>
    <n v="76"/>
    <x v="34"/>
    <x v="3"/>
    <x v="34"/>
    <d v="2014-12-12T00:00:00"/>
    <s v="First Class"/>
    <s v="KB-16600"/>
    <x v="33"/>
    <x v="1"/>
    <x v="0"/>
    <x v="12"/>
    <x v="5"/>
    <n v="77041"/>
    <x v="2"/>
    <x v="73"/>
    <x v="1"/>
    <x v="8"/>
    <s v="Economy Binders"/>
    <x v="75"/>
    <n v="3"/>
    <n v="0.8"/>
    <n v="-1.9343999999999999"/>
  </r>
  <r>
    <n v="77"/>
    <x v="34"/>
    <x v="3"/>
    <x v="34"/>
    <d v="2014-12-12T00:00:00"/>
    <s v="First Class"/>
    <s v="KB-16600"/>
    <x v="33"/>
    <x v="1"/>
    <x v="0"/>
    <x v="12"/>
    <x v="5"/>
    <n v="77041"/>
    <x v="2"/>
    <x v="74"/>
    <x v="0"/>
    <x v="5"/>
    <s v="6&quot; Cubicle Wall Clock, Black"/>
    <x v="76"/>
    <n v="3"/>
    <n v="0.6"/>
    <n v="-5.8247999999999998"/>
  </r>
  <r>
    <n v="78"/>
    <x v="34"/>
    <x v="3"/>
    <x v="34"/>
    <d v="2014-12-12T00:00:00"/>
    <s v="First Class"/>
    <s v="KB-16600"/>
    <x v="33"/>
    <x v="1"/>
    <x v="0"/>
    <x v="12"/>
    <x v="5"/>
    <n v="77041"/>
    <x v="2"/>
    <x v="75"/>
    <x v="1"/>
    <x v="4"/>
    <s v="SimpliFile Personal File, Black Granite, 15w x 6-15/16d x 11-1/4h"/>
    <x v="77"/>
    <n v="3"/>
    <n v="0.2"/>
    <n v="2.7240000000000002"/>
  </r>
  <r>
    <n v="79"/>
    <x v="35"/>
    <x v="2"/>
    <x v="35"/>
    <d v="2011-12-01T00:00:00"/>
    <s v="Second Class"/>
    <s v="JE-15745"/>
    <x v="32"/>
    <x v="0"/>
    <x v="0"/>
    <x v="12"/>
    <x v="5"/>
    <n v="77070"/>
    <x v="2"/>
    <x v="76"/>
    <x v="0"/>
    <x v="5"/>
    <s v="Eldon Expressions Desk Accessory, Wood Pencil Holder, Oak"/>
    <x v="78"/>
    <n v="5"/>
    <n v="0.6"/>
    <n v="-14.475"/>
  </r>
  <r>
    <n v="80"/>
    <x v="36"/>
    <x v="0"/>
    <x v="1"/>
    <d v="2013-06-16T00:00:00"/>
    <s v="First Class"/>
    <s v="SC-20770"/>
    <x v="34"/>
    <x v="1"/>
    <x v="0"/>
    <x v="27"/>
    <x v="19"/>
    <n v="35601"/>
    <x v="0"/>
    <x v="77"/>
    <x v="1"/>
    <x v="9"/>
    <s v="1.7 Cubic Foot Compact &quot;Cube&quot; Office Refrigerators"/>
    <x v="79"/>
    <n v="1"/>
    <n v="0"/>
    <n v="56.203200000000002"/>
  </r>
  <r>
    <n v="81"/>
    <x v="36"/>
    <x v="0"/>
    <x v="1"/>
    <d v="2013-06-16T00:00:00"/>
    <s v="First Class"/>
    <s v="SC-20770"/>
    <x v="34"/>
    <x v="1"/>
    <x v="0"/>
    <x v="27"/>
    <x v="19"/>
    <n v="35601"/>
    <x v="0"/>
    <x v="78"/>
    <x v="1"/>
    <x v="8"/>
    <s v="Avery Heavy-Duty EZD Binder With Locking Rings"/>
    <x v="80"/>
    <n v="3"/>
    <n v="0"/>
    <n v="8.0351999999999997"/>
  </r>
  <r>
    <n v="82"/>
    <x v="37"/>
    <x v="2"/>
    <x v="36"/>
    <d v="2011-10-16T00:00:00"/>
    <s v="Standard Class"/>
    <s v="DN-13690"/>
    <x v="35"/>
    <x v="0"/>
    <x v="0"/>
    <x v="8"/>
    <x v="1"/>
    <n v="94122"/>
    <x v="1"/>
    <x v="79"/>
    <x v="1"/>
    <x v="6"/>
    <s v="Premium Writing Pencils, Soft, #2 by Central Association for the Blind"/>
    <x v="81"/>
    <n v="5"/>
    <n v="0"/>
    <n v="4.1719999999999997"/>
  </r>
  <r>
    <n v="83"/>
    <x v="37"/>
    <x v="2"/>
    <x v="36"/>
    <d v="2011-10-16T00:00:00"/>
    <s v="Standard Class"/>
    <s v="DN-13690"/>
    <x v="35"/>
    <x v="0"/>
    <x v="0"/>
    <x v="8"/>
    <x v="1"/>
    <n v="94122"/>
    <x v="1"/>
    <x v="80"/>
    <x v="1"/>
    <x v="4"/>
    <s v="Sortfiler Multipurpose Personal File Organizer, Black"/>
    <x v="82"/>
    <n v="1"/>
    <n v="0"/>
    <n v="6.2031000000000001"/>
  </r>
  <r>
    <n v="84"/>
    <x v="38"/>
    <x v="1"/>
    <x v="37"/>
    <d v="2012-09-08T00:00:00"/>
    <s v="Standard Class"/>
    <s v="JC-16105"/>
    <x v="36"/>
    <x v="1"/>
    <x v="0"/>
    <x v="28"/>
    <x v="3"/>
    <n v="27707"/>
    <x v="0"/>
    <x v="81"/>
    <x v="1"/>
    <x v="12"/>
    <s v="Jet-Pak Recycled Peel 'N' Seal Padded Mailers"/>
    <x v="83"/>
    <n v="7"/>
    <n v="0.2"/>
    <n v="62.807499999999997"/>
  </r>
  <r>
    <n v="85"/>
    <x v="39"/>
    <x v="3"/>
    <x v="38"/>
    <d v="2014-11-17T00:00:00"/>
    <s v="First Class"/>
    <s v="CS-12400"/>
    <x v="37"/>
    <x v="2"/>
    <x v="0"/>
    <x v="22"/>
    <x v="10"/>
    <n v="60623"/>
    <x v="2"/>
    <x v="82"/>
    <x v="1"/>
    <x v="4"/>
    <s v="Safco Industrial Wire Shelving"/>
    <x v="84"/>
    <n v="3"/>
    <n v="0.2"/>
    <n v="-48.954900000000002"/>
  </r>
  <r>
    <n v="86"/>
    <x v="40"/>
    <x v="3"/>
    <x v="39"/>
    <d v="2014-05-31T00:00:00"/>
    <s v="Second Class"/>
    <s v="PO-18865"/>
    <x v="22"/>
    <x v="0"/>
    <x v="0"/>
    <x v="29"/>
    <x v="20"/>
    <n v="29203"/>
    <x v="0"/>
    <x v="83"/>
    <x v="0"/>
    <x v="1"/>
    <s v="Novimex Swivel Fabric Task Chair"/>
    <x v="85"/>
    <n v="2"/>
    <n v="0"/>
    <n v="33.215600000000002"/>
  </r>
  <r>
    <n v="87"/>
    <x v="41"/>
    <x v="3"/>
    <x v="40"/>
    <d v="2014-11-03T00:00:00"/>
    <s v="Standard Class"/>
    <s v="PG-18895"/>
    <x v="38"/>
    <x v="0"/>
    <x v="0"/>
    <x v="30"/>
    <x v="11"/>
    <n v="55901"/>
    <x v="2"/>
    <x v="84"/>
    <x v="2"/>
    <x v="11"/>
    <s v="Logitech LS21 Speaker System - PC Multimedia - 2.1-CH - Wired"/>
    <x v="86"/>
    <n v="1"/>
    <n v="0"/>
    <n v="6.7965999999999998"/>
  </r>
  <r>
    <n v="88"/>
    <x v="41"/>
    <x v="3"/>
    <x v="40"/>
    <d v="2014-11-03T00:00:00"/>
    <s v="Standard Class"/>
    <s v="PG-18895"/>
    <x v="38"/>
    <x v="0"/>
    <x v="0"/>
    <x v="30"/>
    <x v="11"/>
    <n v="55901"/>
    <x v="2"/>
    <x v="85"/>
    <x v="1"/>
    <x v="2"/>
    <s v="Avery 511"/>
    <x v="51"/>
    <n v="2"/>
    <n v="0"/>
    <n v="2.9567999999999999"/>
  </r>
  <r>
    <n v="89"/>
    <x v="42"/>
    <x v="0"/>
    <x v="41"/>
    <d v="2013-04-11T00:00:00"/>
    <s v="Second Class"/>
    <s v="GM-14455"/>
    <x v="39"/>
    <x v="2"/>
    <x v="0"/>
    <x v="12"/>
    <x v="5"/>
    <n v="77095"/>
    <x v="2"/>
    <x v="86"/>
    <x v="1"/>
    <x v="4"/>
    <s v="Eldon Portable Mobile Manager"/>
    <x v="87"/>
    <n v="7"/>
    <n v="0.2"/>
    <n v="13.857200000000001"/>
  </r>
  <r>
    <n v="90"/>
    <x v="43"/>
    <x v="0"/>
    <x v="42"/>
    <d v="2013-09-23T00:00:00"/>
    <s v="Standard Class"/>
    <s v="JS-15685"/>
    <x v="40"/>
    <x v="1"/>
    <x v="0"/>
    <x v="1"/>
    <x v="1"/>
    <n v="90036"/>
    <x v="1"/>
    <x v="87"/>
    <x v="1"/>
    <x v="6"/>
    <s v="Turquoise Lead Holder with Pocket Clip"/>
    <x v="88"/>
    <n v="3"/>
    <n v="0"/>
    <n v="6.633"/>
  </r>
  <r>
    <n v="91"/>
    <x v="43"/>
    <x v="0"/>
    <x v="42"/>
    <d v="2013-09-23T00:00:00"/>
    <s v="Standard Class"/>
    <s v="JS-15685"/>
    <x v="40"/>
    <x v="1"/>
    <x v="0"/>
    <x v="1"/>
    <x v="1"/>
    <n v="90036"/>
    <x v="1"/>
    <x v="40"/>
    <x v="2"/>
    <x v="7"/>
    <s v="Panasonic Kx-TS550"/>
    <x v="89"/>
    <n v="2"/>
    <n v="0.2"/>
    <n v="8.2782"/>
  </r>
  <r>
    <n v="92"/>
    <x v="43"/>
    <x v="0"/>
    <x v="42"/>
    <d v="2013-09-23T00:00:00"/>
    <s v="Standard Class"/>
    <s v="JS-15685"/>
    <x v="40"/>
    <x v="1"/>
    <x v="0"/>
    <x v="1"/>
    <x v="1"/>
    <n v="90036"/>
    <x v="1"/>
    <x v="88"/>
    <x v="1"/>
    <x v="10"/>
    <s v="Xerox 1995"/>
    <x v="90"/>
    <n v="1"/>
    <n v="0"/>
    <n v="3.1103999999999998"/>
  </r>
  <r>
    <n v="93"/>
    <x v="44"/>
    <x v="1"/>
    <x v="43"/>
    <d v="2012-02-05T00:00:00"/>
    <s v="Second Class"/>
    <s v="KB-16315"/>
    <x v="41"/>
    <x v="0"/>
    <x v="0"/>
    <x v="31"/>
    <x v="11"/>
    <n v="55407"/>
    <x v="2"/>
    <x v="89"/>
    <x v="1"/>
    <x v="10"/>
    <s v="Xerox 1999"/>
    <x v="91"/>
    <n v="2"/>
    <n v="0"/>
    <n v="6.2207999999999997"/>
  </r>
  <r>
    <n v="94"/>
    <x v="44"/>
    <x v="1"/>
    <x v="43"/>
    <d v="2012-02-05T00:00:00"/>
    <s v="Second Class"/>
    <s v="KB-16315"/>
    <x v="41"/>
    <x v="0"/>
    <x v="0"/>
    <x v="31"/>
    <x v="11"/>
    <n v="55407"/>
    <x v="2"/>
    <x v="90"/>
    <x v="0"/>
    <x v="5"/>
    <s v="Seth Thomas 13 1/2&quot; Wall Clock"/>
    <x v="92"/>
    <n v="3"/>
    <n v="0"/>
    <n v="16.535399999999999"/>
  </r>
  <r>
    <n v="95"/>
    <x v="44"/>
    <x v="1"/>
    <x v="43"/>
    <d v="2012-02-05T00:00:00"/>
    <s v="Second Class"/>
    <s v="KB-16315"/>
    <x v="41"/>
    <x v="0"/>
    <x v="0"/>
    <x v="31"/>
    <x v="11"/>
    <n v="55407"/>
    <x v="2"/>
    <x v="91"/>
    <x v="1"/>
    <x v="8"/>
    <s v="Ibico Standard Transparent Covers"/>
    <x v="93"/>
    <n v="2"/>
    <n v="0"/>
    <n v="16.150400000000001"/>
  </r>
  <r>
    <n v="96"/>
    <x v="45"/>
    <x v="3"/>
    <x v="44"/>
    <d v="2014-11-13T00:00:00"/>
    <s v="Standard Class"/>
    <s v="RB-19705"/>
    <x v="42"/>
    <x v="2"/>
    <x v="0"/>
    <x v="32"/>
    <x v="21"/>
    <n v="97206"/>
    <x v="1"/>
    <x v="92"/>
    <x v="1"/>
    <x v="8"/>
    <s v="Flexible Leather- Look Classic Collection Ring Binder"/>
    <x v="94"/>
    <n v="1"/>
    <n v="0.7"/>
    <n v="-3.7879999999999998"/>
  </r>
  <r>
    <n v="97"/>
    <x v="46"/>
    <x v="3"/>
    <x v="45"/>
    <d v="2014-11-12T00:00:00"/>
    <s v="Second Class"/>
    <s v="PN-18775"/>
    <x v="43"/>
    <x v="2"/>
    <x v="0"/>
    <x v="20"/>
    <x v="15"/>
    <n v="10009"/>
    <x v="3"/>
    <x v="93"/>
    <x v="0"/>
    <x v="5"/>
    <s v="9-3/4 Diameter Round Wall Clock"/>
    <x v="95"/>
    <n v="7"/>
    <n v="0"/>
    <n v="40.5426"/>
  </r>
  <r>
    <n v="98"/>
    <x v="47"/>
    <x v="3"/>
    <x v="46"/>
    <d v="2014-06-21T00:00:00"/>
    <s v="First Class"/>
    <s v="KD-16345"/>
    <x v="44"/>
    <x v="0"/>
    <x v="0"/>
    <x v="8"/>
    <x v="1"/>
    <n v="94122"/>
    <x v="1"/>
    <x v="94"/>
    <x v="1"/>
    <x v="8"/>
    <s v="Trimflex Flexible Post Binders"/>
    <x v="96"/>
    <n v="3"/>
    <n v="0.2"/>
    <n v="17.959199999999999"/>
  </r>
  <r>
    <n v="99"/>
    <x v="48"/>
    <x v="0"/>
    <x v="47"/>
    <d v="2013-09-12T00:00:00"/>
    <s v="Standard Class"/>
    <s v="ER-13855"/>
    <x v="45"/>
    <x v="1"/>
    <x v="0"/>
    <x v="33"/>
    <x v="11"/>
    <n v="55106"/>
    <x v="2"/>
    <x v="95"/>
    <x v="1"/>
    <x v="9"/>
    <s v="Fellowes Basic Home/Office Series Surge Protectors"/>
    <x v="42"/>
    <n v="6"/>
    <n v="0"/>
    <n v="22.5852"/>
  </r>
  <r>
    <n v="100"/>
    <x v="49"/>
    <x v="0"/>
    <x v="48"/>
    <d v="2013-09-03T00:00:00"/>
    <s v="Standard Class"/>
    <s v="RB-19465"/>
    <x v="46"/>
    <x v="2"/>
    <x v="0"/>
    <x v="22"/>
    <x v="10"/>
    <n v="60610"/>
    <x v="2"/>
    <x v="96"/>
    <x v="1"/>
    <x v="10"/>
    <s v="Avery Personal Creations Heavyweight Cards"/>
    <x v="97"/>
    <n v="7"/>
    <n v="0.2"/>
    <n v="22.618400000000001"/>
  </r>
  <r>
    <n v="101"/>
    <x v="49"/>
    <x v="0"/>
    <x v="48"/>
    <d v="2013-09-03T00:00:00"/>
    <s v="Standard Class"/>
    <s v="RB-19465"/>
    <x v="46"/>
    <x v="2"/>
    <x v="0"/>
    <x v="22"/>
    <x v="10"/>
    <n v="60610"/>
    <x v="2"/>
    <x v="97"/>
    <x v="2"/>
    <x v="11"/>
    <s v="SanDisk Ultra 64 GB MicroSDHC Class 10 Memory Card"/>
    <x v="98"/>
    <n v="3"/>
    <n v="0.2"/>
    <n v="-10.7973"/>
  </r>
  <r>
    <n v="102"/>
    <x v="49"/>
    <x v="0"/>
    <x v="48"/>
    <d v="2013-09-03T00:00:00"/>
    <s v="Standard Class"/>
    <s v="RB-19465"/>
    <x v="46"/>
    <x v="2"/>
    <x v="0"/>
    <x v="22"/>
    <x v="10"/>
    <n v="60610"/>
    <x v="2"/>
    <x v="98"/>
    <x v="1"/>
    <x v="8"/>
    <s v="Avery Hidden Tab Dividers for Binding Systems"/>
    <x v="99"/>
    <n v="3"/>
    <n v="0.8"/>
    <n v="-3.0396000000000001"/>
  </r>
  <r>
    <n v="103"/>
    <x v="50"/>
    <x v="0"/>
    <x v="49"/>
    <d v="2013-12-05T00:00:00"/>
    <s v="Second Class"/>
    <s v="GZ-14470"/>
    <x v="47"/>
    <x v="0"/>
    <x v="0"/>
    <x v="30"/>
    <x v="11"/>
    <n v="55901"/>
    <x v="2"/>
    <x v="99"/>
    <x v="1"/>
    <x v="10"/>
    <s v="Universal Premium White Copier/Laser Paper (20Lb. and 87 Bright)"/>
    <x v="100"/>
    <n v="4"/>
    <n v="0"/>
    <n v="11.720800000000001"/>
  </r>
  <r>
    <n v="104"/>
    <x v="51"/>
    <x v="1"/>
    <x v="50"/>
    <d v="2012-11-17T00:00:00"/>
    <s v="Standard Class"/>
    <s v="LC-16870"/>
    <x v="48"/>
    <x v="0"/>
    <x v="0"/>
    <x v="34"/>
    <x v="22"/>
    <n v="80013"/>
    <x v="1"/>
    <x v="100"/>
    <x v="2"/>
    <x v="11"/>
    <s v="Logitech K350 2.4Ghz Wireless Keyboard"/>
    <x v="101"/>
    <n v="6"/>
    <n v="0.2"/>
    <n v="-26.875800000000002"/>
  </r>
  <r>
    <n v="105"/>
    <x v="51"/>
    <x v="1"/>
    <x v="50"/>
    <d v="2012-11-17T00:00:00"/>
    <s v="Standard Class"/>
    <s v="LC-16870"/>
    <x v="48"/>
    <x v="0"/>
    <x v="0"/>
    <x v="34"/>
    <x v="22"/>
    <n v="80013"/>
    <x v="1"/>
    <x v="101"/>
    <x v="0"/>
    <x v="5"/>
    <s v="Deflect-o DuraMat Lighweight, Studded, Beveled Mat for Low Pile Carpeting"/>
    <x v="102"/>
    <n v="3"/>
    <n v="0.2"/>
    <n v="-3.8384999999999998"/>
  </r>
  <r>
    <n v="106"/>
    <x v="51"/>
    <x v="1"/>
    <x v="50"/>
    <d v="2012-11-17T00:00:00"/>
    <s v="Standard Class"/>
    <s v="LC-16870"/>
    <x v="48"/>
    <x v="0"/>
    <x v="0"/>
    <x v="34"/>
    <x v="22"/>
    <n v="80013"/>
    <x v="1"/>
    <x v="102"/>
    <x v="1"/>
    <x v="8"/>
    <s v="Avery Trapezoid Ring Binder, 3&quot; Capacity, Black, 1040 sheets"/>
    <x v="103"/>
    <n v="3"/>
    <n v="0.7"/>
    <n v="-25.817399999999999"/>
  </r>
  <r>
    <n v="107"/>
    <x v="52"/>
    <x v="3"/>
    <x v="51"/>
    <d v="2014-11-29T00:00:00"/>
    <s v="Standard Class"/>
    <s v="JM-15250"/>
    <x v="49"/>
    <x v="0"/>
    <x v="0"/>
    <x v="35"/>
    <x v="3"/>
    <n v="28205"/>
    <x v="0"/>
    <x v="103"/>
    <x v="2"/>
    <x v="11"/>
    <s v="Memorex Mini Travel Drive 8 GB USB 2.0 Flash Drive"/>
    <x v="104"/>
    <n v="8"/>
    <n v="0.2"/>
    <n v="17.601600000000001"/>
  </r>
  <r>
    <n v="108"/>
    <x v="52"/>
    <x v="3"/>
    <x v="51"/>
    <d v="2014-11-29T00:00:00"/>
    <s v="Standard Class"/>
    <s v="JM-15250"/>
    <x v="49"/>
    <x v="0"/>
    <x v="0"/>
    <x v="35"/>
    <x v="3"/>
    <n v="28205"/>
    <x v="0"/>
    <x v="104"/>
    <x v="2"/>
    <x v="7"/>
    <s v="Speck Products Candyshell Flip Case"/>
    <x v="105"/>
    <n v="1"/>
    <n v="0.2"/>
    <n v="2.0994000000000002"/>
  </r>
  <r>
    <n v="109"/>
    <x v="52"/>
    <x v="3"/>
    <x v="51"/>
    <d v="2014-11-29T00:00:00"/>
    <s v="Standard Class"/>
    <s v="JM-15250"/>
    <x v="49"/>
    <x v="0"/>
    <x v="0"/>
    <x v="35"/>
    <x v="3"/>
    <n v="28205"/>
    <x v="0"/>
    <x v="105"/>
    <x v="1"/>
    <x v="6"/>
    <s v="Newell Chalk Holder"/>
    <x v="106"/>
    <n v="1"/>
    <n v="0.2"/>
    <n v="1.0738000000000001"/>
  </r>
  <r>
    <n v="110"/>
    <x v="53"/>
    <x v="1"/>
    <x v="52"/>
    <d v="2012-10-20T00:00:00"/>
    <s v="Standard Class"/>
    <s v="PA-19060"/>
    <x v="50"/>
    <x v="2"/>
    <x v="0"/>
    <x v="36"/>
    <x v="10"/>
    <n v="60462"/>
    <x v="2"/>
    <x v="106"/>
    <x v="2"/>
    <x v="11"/>
    <s v="Logitech Gaming G510s - Keyboard"/>
    <x v="107"/>
    <n v="5"/>
    <n v="0.2"/>
    <n v="67.992000000000004"/>
  </r>
  <r>
    <n v="111"/>
    <x v="54"/>
    <x v="3"/>
    <x v="53"/>
    <d v="2014-12-31T00:00:00"/>
    <s v="Standard Class"/>
    <s v="CV-12805"/>
    <x v="51"/>
    <x v="1"/>
    <x v="0"/>
    <x v="20"/>
    <x v="15"/>
    <n v="10035"/>
    <x v="3"/>
    <x v="107"/>
    <x v="0"/>
    <x v="5"/>
    <s v="Magnifier Swing Arm Lamp"/>
    <x v="108"/>
    <n v="2"/>
    <n v="0"/>
    <n v="10.909599999999999"/>
  </r>
  <r>
    <n v="112"/>
    <x v="55"/>
    <x v="0"/>
    <x v="54"/>
    <d v="2013-11-11T00:00:00"/>
    <s v="Standard Class"/>
    <s v="CL-12565"/>
    <x v="52"/>
    <x v="0"/>
    <x v="0"/>
    <x v="37"/>
    <x v="23"/>
    <n v="50322"/>
    <x v="2"/>
    <x v="108"/>
    <x v="1"/>
    <x v="6"/>
    <s v="Hunt PowerHouse Electric Pencil Sharpener, Blue"/>
    <x v="109"/>
    <n v="2"/>
    <n v="0"/>
    <n v="22.788"/>
  </r>
  <r>
    <n v="113"/>
    <x v="55"/>
    <x v="0"/>
    <x v="54"/>
    <d v="2013-11-11T00:00:00"/>
    <s v="Standard Class"/>
    <s v="CL-12565"/>
    <x v="52"/>
    <x v="0"/>
    <x v="0"/>
    <x v="37"/>
    <x v="23"/>
    <n v="50322"/>
    <x v="2"/>
    <x v="109"/>
    <x v="1"/>
    <x v="8"/>
    <s v="Avery Durable Plastic 1&quot; Binders"/>
    <x v="77"/>
    <n v="6"/>
    <n v="0"/>
    <n v="13.3476"/>
  </r>
  <r>
    <n v="114"/>
    <x v="56"/>
    <x v="2"/>
    <x v="55"/>
    <d v="2011-08-27T00:00:00"/>
    <s v="Second Class"/>
    <s v="RC-19960"/>
    <x v="53"/>
    <x v="0"/>
    <x v="0"/>
    <x v="38"/>
    <x v="24"/>
    <n v="43229"/>
    <x v="3"/>
    <x v="110"/>
    <x v="1"/>
    <x v="13"/>
    <s v="OIC Colored Binder Clips, Assorted Sizes"/>
    <x v="110"/>
    <n v="14"/>
    <n v="0.2"/>
    <n v="14.534800000000001"/>
  </r>
  <r>
    <n v="115"/>
    <x v="56"/>
    <x v="2"/>
    <x v="55"/>
    <d v="2011-08-27T00:00:00"/>
    <s v="Second Class"/>
    <s v="RC-19960"/>
    <x v="53"/>
    <x v="0"/>
    <x v="0"/>
    <x v="38"/>
    <x v="24"/>
    <n v="43229"/>
    <x v="3"/>
    <x v="111"/>
    <x v="1"/>
    <x v="12"/>
    <s v="Redi-Strip #10 Envelopes, 4 1/8 x 9 1/2"/>
    <x v="111"/>
    <n v="2"/>
    <n v="0.2"/>
    <n v="1.6519999999999999"/>
  </r>
  <r>
    <n v="116"/>
    <x v="56"/>
    <x v="2"/>
    <x v="55"/>
    <d v="2011-08-27T00:00:00"/>
    <s v="Second Class"/>
    <s v="RC-19960"/>
    <x v="53"/>
    <x v="0"/>
    <x v="0"/>
    <x v="38"/>
    <x v="24"/>
    <n v="43229"/>
    <x v="3"/>
    <x v="112"/>
    <x v="1"/>
    <x v="10"/>
    <s v="Xerox 1921"/>
    <x v="112"/>
    <n v="3"/>
    <n v="0.2"/>
    <n v="7.4924999999999997"/>
  </r>
  <r>
    <n v="117"/>
    <x v="56"/>
    <x v="2"/>
    <x v="55"/>
    <d v="2011-08-27T00:00:00"/>
    <s v="Second Class"/>
    <s v="RC-19960"/>
    <x v="53"/>
    <x v="0"/>
    <x v="0"/>
    <x v="38"/>
    <x v="24"/>
    <n v="43229"/>
    <x v="3"/>
    <x v="113"/>
    <x v="1"/>
    <x v="12"/>
    <s v="Tyvek Top-Opening Peel &amp; Seel Envelopes, Plain White"/>
    <x v="113"/>
    <n v="6"/>
    <n v="0.2"/>
    <n v="44.031599999999997"/>
  </r>
  <r>
    <n v="118"/>
    <x v="57"/>
    <x v="1"/>
    <x v="56"/>
    <d v="2012-03-06T00:00:00"/>
    <s v="Standard Class"/>
    <s v="DK-13090"/>
    <x v="54"/>
    <x v="0"/>
    <x v="0"/>
    <x v="4"/>
    <x v="4"/>
    <n v="98103"/>
    <x v="1"/>
    <x v="114"/>
    <x v="0"/>
    <x v="3"/>
    <s v="Hon Racetrack Conference Tables"/>
    <x v="114"/>
    <n v="3"/>
    <n v="0"/>
    <n v="165.38130000000001"/>
  </r>
  <r>
    <n v="119"/>
    <x v="58"/>
    <x v="1"/>
    <x v="57"/>
    <d v="2012-04-10T00:00:00"/>
    <s v="Standard Class"/>
    <s v="GG-14650"/>
    <x v="55"/>
    <x v="1"/>
    <x v="0"/>
    <x v="39"/>
    <x v="18"/>
    <n v="37620"/>
    <x v="0"/>
    <x v="115"/>
    <x v="1"/>
    <x v="8"/>
    <s v="GBC DocuBind 300 Electric Binding Machine"/>
    <x v="115"/>
    <n v="1"/>
    <n v="0.7"/>
    <n v="-115.71559999999999"/>
  </r>
  <r>
    <n v="120"/>
    <x v="59"/>
    <x v="0"/>
    <x v="1"/>
    <d v="2013-06-16T00:00:00"/>
    <s v="First Class"/>
    <s v="SC-20725"/>
    <x v="56"/>
    <x v="0"/>
    <x v="0"/>
    <x v="40"/>
    <x v="13"/>
    <n v="19805"/>
    <x v="3"/>
    <x v="116"/>
    <x v="0"/>
    <x v="5"/>
    <s v="Artistic Insta-Plaque"/>
    <x v="116"/>
    <n v="3"/>
    <n v="0"/>
    <n v="18.345600000000001"/>
  </r>
  <r>
    <n v="121"/>
    <x v="59"/>
    <x v="0"/>
    <x v="1"/>
    <d v="2013-06-16T00:00:00"/>
    <s v="First Class"/>
    <s v="SC-20725"/>
    <x v="56"/>
    <x v="0"/>
    <x v="0"/>
    <x v="40"/>
    <x v="13"/>
    <n v="19805"/>
    <x v="3"/>
    <x v="8"/>
    <x v="1"/>
    <x v="8"/>
    <s v="DXL Angle-View Binders with Locking Rings by Samsill"/>
    <x v="117"/>
    <n v="4"/>
    <n v="0"/>
    <n v="13.878"/>
  </r>
  <r>
    <n v="122"/>
    <x v="59"/>
    <x v="0"/>
    <x v="1"/>
    <d v="2013-06-16T00:00:00"/>
    <s v="First Class"/>
    <s v="SC-20725"/>
    <x v="56"/>
    <x v="0"/>
    <x v="0"/>
    <x v="40"/>
    <x v="13"/>
    <n v="19805"/>
    <x v="3"/>
    <x v="117"/>
    <x v="1"/>
    <x v="4"/>
    <s v="Companion Letter/Legal File, Black"/>
    <x v="118"/>
    <n v="6"/>
    <n v="0"/>
    <n v="63.436799999999998"/>
  </r>
  <r>
    <n v="123"/>
    <x v="59"/>
    <x v="0"/>
    <x v="1"/>
    <d v="2013-06-16T00:00:00"/>
    <s v="First Class"/>
    <s v="SC-20725"/>
    <x v="56"/>
    <x v="0"/>
    <x v="0"/>
    <x v="40"/>
    <x v="13"/>
    <n v="19805"/>
    <x v="3"/>
    <x v="118"/>
    <x v="1"/>
    <x v="12"/>
    <s v="Globe Weis Peel &amp; Seel First Class Envelopes"/>
    <x v="119"/>
    <n v="9"/>
    <n v="0"/>
    <n v="51.759"/>
  </r>
  <r>
    <n v="124"/>
    <x v="59"/>
    <x v="0"/>
    <x v="1"/>
    <d v="2013-06-16T00:00:00"/>
    <s v="First Class"/>
    <s v="SC-20725"/>
    <x v="56"/>
    <x v="0"/>
    <x v="0"/>
    <x v="40"/>
    <x v="13"/>
    <n v="19805"/>
    <x v="3"/>
    <x v="119"/>
    <x v="2"/>
    <x v="7"/>
    <s v="KLD Oscar II Style Snap-on Ultra Thin Side Flip Synthetic Leather Cover Case for HTC One HTC M7"/>
    <x v="120"/>
    <n v="7"/>
    <n v="0"/>
    <n v="19.7316"/>
  </r>
  <r>
    <n v="125"/>
    <x v="60"/>
    <x v="2"/>
    <x v="58"/>
    <d v="2011-12-28T00:00:00"/>
    <s v="Second Class"/>
    <s v="AD-10180"/>
    <x v="57"/>
    <x v="2"/>
    <x v="0"/>
    <x v="12"/>
    <x v="5"/>
    <n v="77041"/>
    <x v="2"/>
    <x v="120"/>
    <x v="0"/>
    <x v="1"/>
    <s v="Global Deluxe High-Back Manager's Chair"/>
    <x v="121"/>
    <n v="3"/>
    <n v="0.3"/>
    <n v="-8.5793999999999997"/>
  </r>
  <r>
    <n v="126"/>
    <x v="61"/>
    <x v="2"/>
    <x v="59"/>
    <d v="2011-09-25T00:00:00"/>
    <s v="Standard Class"/>
    <s v="PF-19165"/>
    <x v="58"/>
    <x v="0"/>
    <x v="0"/>
    <x v="41"/>
    <x v="10"/>
    <n v="61701"/>
    <x v="2"/>
    <x v="121"/>
    <x v="0"/>
    <x v="3"/>
    <s v="Bevis 44 x 96 Conference Tables"/>
    <x v="122"/>
    <n v="6"/>
    <n v="0.5"/>
    <n v="-407.68200000000002"/>
  </r>
  <r>
    <n v="127"/>
    <x v="62"/>
    <x v="3"/>
    <x v="60"/>
    <d v="2014-11-13T00:00:00"/>
    <s v="Standard Class"/>
    <s v="TS-21610"/>
    <x v="59"/>
    <x v="0"/>
    <x v="0"/>
    <x v="42"/>
    <x v="16"/>
    <n v="85023"/>
    <x v="1"/>
    <x v="122"/>
    <x v="1"/>
    <x v="8"/>
    <s v="Avery Durable Slant Ring Binders, No Labels"/>
    <x v="123"/>
    <n v="2"/>
    <n v="0.7"/>
    <n v="-1.8308"/>
  </r>
  <r>
    <n v="128"/>
    <x v="62"/>
    <x v="3"/>
    <x v="60"/>
    <d v="2014-11-13T00:00:00"/>
    <s v="Standard Class"/>
    <s v="TS-21610"/>
    <x v="59"/>
    <x v="0"/>
    <x v="0"/>
    <x v="42"/>
    <x v="16"/>
    <n v="85023"/>
    <x v="1"/>
    <x v="123"/>
    <x v="1"/>
    <x v="4"/>
    <s v="Trav-L-File Heavy-Duty Shuttle II, Black"/>
    <x v="124"/>
    <n v="7"/>
    <n v="0.2"/>
    <n v="30.498999999999999"/>
  </r>
  <r>
    <n v="129"/>
    <x v="63"/>
    <x v="0"/>
    <x v="61"/>
    <d v="2013-11-11T00:00:00"/>
    <s v="Second Class"/>
    <s v="LS-16975"/>
    <x v="60"/>
    <x v="2"/>
    <x v="0"/>
    <x v="1"/>
    <x v="1"/>
    <n v="90004"/>
    <x v="1"/>
    <x v="64"/>
    <x v="0"/>
    <x v="1"/>
    <s v="Global Task Chair, Black"/>
    <x v="125"/>
    <n v="2"/>
    <n v="0.2"/>
    <n v="-9.1601999999999997"/>
  </r>
  <r>
    <n v="130"/>
    <x v="63"/>
    <x v="0"/>
    <x v="61"/>
    <d v="2013-11-11T00:00:00"/>
    <s v="Second Class"/>
    <s v="LS-16975"/>
    <x v="60"/>
    <x v="2"/>
    <x v="0"/>
    <x v="1"/>
    <x v="1"/>
    <n v="90004"/>
    <x v="1"/>
    <x v="124"/>
    <x v="0"/>
    <x v="5"/>
    <s v="Eldon Cleatmat Plus Chair Mats for High Pile Carpets"/>
    <x v="126"/>
    <n v="3"/>
    <n v="0"/>
    <n v="26.241599999999998"/>
  </r>
  <r>
    <n v="131"/>
    <x v="64"/>
    <x v="3"/>
    <x v="62"/>
    <d v="2014-02-06T00:00:00"/>
    <s v="First Class"/>
    <s v="DW-13585"/>
    <x v="61"/>
    <x v="1"/>
    <x v="0"/>
    <x v="38"/>
    <x v="24"/>
    <n v="43229"/>
    <x v="3"/>
    <x v="125"/>
    <x v="2"/>
    <x v="7"/>
    <s v="Anker 36W 4-Port USB Wall Charger Travel Power Adapter for iPhone 5s 5c 5"/>
    <x v="127"/>
    <n v="5"/>
    <n v="0.4"/>
    <n v="-11.994"/>
  </r>
  <r>
    <n v="132"/>
    <x v="64"/>
    <x v="3"/>
    <x v="62"/>
    <d v="2014-02-06T00:00:00"/>
    <s v="First Class"/>
    <s v="DW-13585"/>
    <x v="61"/>
    <x v="1"/>
    <x v="0"/>
    <x v="38"/>
    <x v="24"/>
    <n v="43229"/>
    <x v="3"/>
    <x v="126"/>
    <x v="1"/>
    <x v="10"/>
    <s v="Xerox 1916"/>
    <x v="128"/>
    <n v="2"/>
    <n v="0.2"/>
    <n v="29.364000000000001"/>
  </r>
  <r>
    <n v="133"/>
    <x v="64"/>
    <x v="3"/>
    <x v="62"/>
    <d v="2014-02-06T00:00:00"/>
    <s v="First Class"/>
    <s v="DW-13585"/>
    <x v="61"/>
    <x v="1"/>
    <x v="0"/>
    <x v="38"/>
    <x v="24"/>
    <n v="43229"/>
    <x v="3"/>
    <x v="127"/>
    <x v="1"/>
    <x v="13"/>
    <s v="Staples"/>
    <x v="129"/>
    <n v="9"/>
    <n v="0.2"/>
    <n v="6.9732000000000003"/>
  </r>
  <r>
    <n v="134"/>
    <x v="65"/>
    <x v="0"/>
    <x v="63"/>
    <d v="2013-10-20T00:00:00"/>
    <s v="Standard Class"/>
    <s v="LC-16885"/>
    <x v="62"/>
    <x v="0"/>
    <x v="0"/>
    <x v="43"/>
    <x v="1"/>
    <n v="95661"/>
    <x v="1"/>
    <x v="128"/>
    <x v="1"/>
    <x v="10"/>
    <s v="Xerox 195"/>
    <x v="130"/>
    <n v="3"/>
    <n v="0"/>
    <n v="9.6191999999999993"/>
  </r>
  <r>
    <n v="135"/>
    <x v="65"/>
    <x v="0"/>
    <x v="63"/>
    <d v="2013-10-20T00:00:00"/>
    <s v="Standard Class"/>
    <s v="LC-16885"/>
    <x v="62"/>
    <x v="0"/>
    <x v="0"/>
    <x v="43"/>
    <x v="1"/>
    <n v="95661"/>
    <x v="1"/>
    <x v="129"/>
    <x v="1"/>
    <x v="10"/>
    <s v="Xerox 1880"/>
    <x v="131"/>
    <n v="1"/>
    <n v="0"/>
    <n v="16.6568"/>
  </r>
  <r>
    <n v="136"/>
    <x v="65"/>
    <x v="0"/>
    <x v="63"/>
    <d v="2013-10-20T00:00:00"/>
    <s v="Standard Class"/>
    <s v="LC-16885"/>
    <x v="62"/>
    <x v="0"/>
    <x v="0"/>
    <x v="43"/>
    <x v="1"/>
    <n v="95661"/>
    <x v="1"/>
    <x v="130"/>
    <x v="1"/>
    <x v="6"/>
    <s v="Sanford Colorific Colored Pencils, 12/Box"/>
    <x v="132"/>
    <n v="4"/>
    <n v="0"/>
    <n v="3.456"/>
  </r>
  <r>
    <n v="137"/>
    <x v="65"/>
    <x v="0"/>
    <x v="63"/>
    <d v="2013-10-20T00:00:00"/>
    <s v="Standard Class"/>
    <s v="LC-16885"/>
    <x v="62"/>
    <x v="0"/>
    <x v="0"/>
    <x v="43"/>
    <x v="1"/>
    <n v="95661"/>
    <x v="1"/>
    <x v="131"/>
    <x v="1"/>
    <x v="13"/>
    <s v="Ideal Clamps"/>
    <x v="133"/>
    <n v="2"/>
    <n v="0"/>
    <n v="1.9698"/>
  </r>
  <r>
    <n v="138"/>
    <x v="65"/>
    <x v="0"/>
    <x v="63"/>
    <d v="2013-10-20T00:00:00"/>
    <s v="Standard Class"/>
    <s v="LC-16885"/>
    <x v="62"/>
    <x v="0"/>
    <x v="0"/>
    <x v="43"/>
    <x v="1"/>
    <n v="95661"/>
    <x v="1"/>
    <x v="132"/>
    <x v="1"/>
    <x v="8"/>
    <s v="GBC Wire Binding Strips"/>
    <x v="134"/>
    <n v="3"/>
    <n v="0.2"/>
    <n v="26.6616"/>
  </r>
  <r>
    <n v="139"/>
    <x v="65"/>
    <x v="0"/>
    <x v="63"/>
    <d v="2013-10-20T00:00:00"/>
    <s v="Standard Class"/>
    <s v="LC-16885"/>
    <x v="62"/>
    <x v="0"/>
    <x v="0"/>
    <x v="43"/>
    <x v="1"/>
    <n v="95661"/>
    <x v="1"/>
    <x v="133"/>
    <x v="1"/>
    <x v="14"/>
    <s v="Fiskars Softgrip Scissors"/>
    <x v="135"/>
    <n v="6"/>
    <n v="0"/>
    <n v="18.446400000000001"/>
  </r>
  <r>
    <n v="140"/>
    <x v="65"/>
    <x v="0"/>
    <x v="63"/>
    <d v="2013-10-20T00:00:00"/>
    <s v="Standard Class"/>
    <s v="LC-16885"/>
    <x v="62"/>
    <x v="0"/>
    <x v="0"/>
    <x v="43"/>
    <x v="1"/>
    <n v="95661"/>
    <x v="1"/>
    <x v="50"/>
    <x v="0"/>
    <x v="5"/>
    <s v="Longer-Life Soft White Bulbs"/>
    <x v="136"/>
    <n v="14"/>
    <n v="0"/>
    <n v="20.697600000000001"/>
  </r>
  <r>
    <n v="141"/>
    <x v="66"/>
    <x v="0"/>
    <x v="64"/>
    <d v="2013-09-08T00:00:00"/>
    <s v="Second Class"/>
    <s v="JD-15895"/>
    <x v="63"/>
    <x v="1"/>
    <x v="0"/>
    <x v="10"/>
    <x v="9"/>
    <n v="19140"/>
    <x v="3"/>
    <x v="28"/>
    <x v="0"/>
    <x v="5"/>
    <s v="Howard Miller 13-3/4&quot; Diameter Brushed Chrome Round Wall Clock"/>
    <x v="137"/>
    <n v="2"/>
    <n v="0.2"/>
    <n v="10.35"/>
  </r>
  <r>
    <n v="142"/>
    <x v="67"/>
    <x v="3"/>
    <x v="65"/>
    <d v="2014-09-24T00:00:00"/>
    <s v="Standard Class"/>
    <s v="SH-19975"/>
    <x v="64"/>
    <x v="1"/>
    <x v="0"/>
    <x v="8"/>
    <x v="1"/>
    <n v="94122"/>
    <x v="1"/>
    <x v="134"/>
    <x v="1"/>
    <x v="6"/>
    <s v="Newell 343"/>
    <x v="138"/>
    <n v="3"/>
    <n v="0"/>
    <n v="2.3814000000000002"/>
  </r>
  <r>
    <n v="143"/>
    <x v="67"/>
    <x v="3"/>
    <x v="65"/>
    <d v="2014-09-24T00:00:00"/>
    <s v="Standard Class"/>
    <s v="SH-19975"/>
    <x v="64"/>
    <x v="1"/>
    <x v="0"/>
    <x v="8"/>
    <x v="1"/>
    <n v="94122"/>
    <x v="1"/>
    <x v="135"/>
    <x v="1"/>
    <x v="12"/>
    <s v="Convenience Packs of Business Envelopes"/>
    <x v="139"/>
    <n v="3"/>
    <n v="0"/>
    <n v="5.1041999999999996"/>
  </r>
  <r>
    <n v="144"/>
    <x v="67"/>
    <x v="3"/>
    <x v="65"/>
    <d v="2014-09-24T00:00:00"/>
    <s v="Standard Class"/>
    <s v="SH-19975"/>
    <x v="64"/>
    <x v="1"/>
    <x v="0"/>
    <x v="8"/>
    <x v="1"/>
    <n v="94122"/>
    <x v="1"/>
    <x v="136"/>
    <x v="1"/>
    <x v="10"/>
    <s v="Xerox 1911"/>
    <x v="140"/>
    <n v="3"/>
    <n v="0"/>
    <n v="68.975999999999999"/>
  </r>
  <r>
    <n v="145"/>
    <x v="68"/>
    <x v="3"/>
    <x v="66"/>
    <d v="2014-12-28T00:00:00"/>
    <s v="Standard Class"/>
    <s v="SG-20080"/>
    <x v="65"/>
    <x v="0"/>
    <x v="0"/>
    <x v="44"/>
    <x v="25"/>
    <n v="64055"/>
    <x v="2"/>
    <x v="137"/>
    <x v="1"/>
    <x v="9"/>
    <s v="Sanyo 2.5 Cubic Foot Mid-Size Office Refrigerators"/>
    <x v="141"/>
    <n v="3"/>
    <n v="0"/>
    <n v="218.2518"/>
  </r>
  <r>
    <n v="146"/>
    <x v="69"/>
    <x v="1"/>
    <x v="67"/>
    <d v="2012-09-12T00:00:00"/>
    <s v="Standard Class"/>
    <s v="HA-14920"/>
    <x v="66"/>
    <x v="0"/>
    <x v="0"/>
    <x v="45"/>
    <x v="1"/>
    <n v="91104"/>
    <x v="1"/>
    <x v="82"/>
    <x v="1"/>
    <x v="4"/>
    <s v="Safco Industrial Wire Shelving"/>
    <x v="142"/>
    <n v="7"/>
    <n v="0"/>
    <n v="20.157900000000001"/>
  </r>
  <r>
    <n v="147"/>
    <x v="70"/>
    <x v="2"/>
    <x v="68"/>
    <d v="2011-10-28T00:00:00"/>
    <s v="Standard Class"/>
    <s v="MG-17680"/>
    <x v="67"/>
    <x v="2"/>
    <x v="0"/>
    <x v="46"/>
    <x v="24"/>
    <n v="43055"/>
    <x v="3"/>
    <x v="138"/>
    <x v="0"/>
    <x v="5"/>
    <s v="Seth Thomas 14&quot; Putty-Colored Wall Clock"/>
    <x v="143"/>
    <n v="4"/>
    <n v="0.2"/>
    <n v="12.909599999999999"/>
  </r>
  <r>
    <n v="148"/>
    <x v="71"/>
    <x v="0"/>
    <x v="5"/>
    <d v="2013-12-10T00:00:00"/>
    <s v="Standard Class"/>
    <s v="JE-16165"/>
    <x v="68"/>
    <x v="1"/>
    <x v="0"/>
    <x v="47"/>
    <x v="6"/>
    <n v="53132"/>
    <x v="2"/>
    <x v="139"/>
    <x v="2"/>
    <x v="7"/>
    <s v="Plantronics Cordless Phone Headset with In-line Volume - M214C"/>
    <x v="144"/>
    <n v="11"/>
    <n v="0"/>
    <n v="103.8015"/>
  </r>
  <r>
    <n v="149"/>
    <x v="71"/>
    <x v="0"/>
    <x v="5"/>
    <d v="2013-12-10T00:00:00"/>
    <s v="Standard Class"/>
    <s v="JE-16165"/>
    <x v="68"/>
    <x v="1"/>
    <x v="0"/>
    <x v="47"/>
    <x v="6"/>
    <n v="53132"/>
    <x v="2"/>
    <x v="140"/>
    <x v="2"/>
    <x v="7"/>
    <s v="Anker Astro 15000mAh USB Portable Charger"/>
    <x v="145"/>
    <n v="3"/>
    <n v="0"/>
    <n v="5.9988000000000001"/>
  </r>
  <r>
    <n v="150"/>
    <x v="71"/>
    <x v="0"/>
    <x v="5"/>
    <d v="2013-12-10T00:00:00"/>
    <s v="Standard Class"/>
    <s v="JE-16165"/>
    <x v="68"/>
    <x v="1"/>
    <x v="0"/>
    <x v="47"/>
    <x v="6"/>
    <n v="53132"/>
    <x v="2"/>
    <x v="1"/>
    <x v="0"/>
    <x v="1"/>
    <s v="Hon Deluxe Fabric Upholstered Stacking Chairs, Rounded Back"/>
    <x v="146"/>
    <n v="8"/>
    <n v="0"/>
    <n v="585.55200000000002"/>
  </r>
  <r>
    <n v="151"/>
    <x v="71"/>
    <x v="0"/>
    <x v="5"/>
    <d v="2013-12-10T00:00:00"/>
    <s v="Standard Class"/>
    <s v="JE-16165"/>
    <x v="68"/>
    <x v="1"/>
    <x v="0"/>
    <x v="47"/>
    <x v="6"/>
    <n v="53132"/>
    <x v="2"/>
    <x v="141"/>
    <x v="1"/>
    <x v="8"/>
    <s v="GBC Prestige Therm-A-Bind Covers"/>
    <x v="147"/>
    <n v="5"/>
    <n v="0"/>
    <n v="80.628500000000003"/>
  </r>
  <r>
    <n v="152"/>
    <x v="72"/>
    <x v="0"/>
    <x v="69"/>
    <d v="2013-03-17T00:00:00"/>
    <s v="First Class"/>
    <s v="TW-21025"/>
    <x v="69"/>
    <x v="2"/>
    <x v="0"/>
    <x v="48"/>
    <x v="16"/>
    <n v="85254"/>
    <x v="1"/>
    <x v="142"/>
    <x v="1"/>
    <x v="9"/>
    <s v="Belkin 7 Outlet SurgeMaster Surge Protector with Phone Protection"/>
    <x v="148"/>
    <n v="5"/>
    <n v="0.2"/>
    <n v="17.765999999999998"/>
  </r>
  <r>
    <n v="153"/>
    <x v="72"/>
    <x v="0"/>
    <x v="69"/>
    <d v="2013-03-17T00:00:00"/>
    <s v="First Class"/>
    <s v="TW-21025"/>
    <x v="69"/>
    <x v="2"/>
    <x v="0"/>
    <x v="48"/>
    <x v="16"/>
    <n v="85254"/>
    <x v="1"/>
    <x v="143"/>
    <x v="2"/>
    <x v="7"/>
    <s v="Jabra BIZ 2300 Duo QD Duo Corded Headset"/>
    <x v="149"/>
    <n v="2"/>
    <n v="0.2"/>
    <n v="15.238799999999999"/>
  </r>
  <r>
    <n v="154"/>
    <x v="73"/>
    <x v="1"/>
    <x v="70"/>
    <d v="2012-06-02T00:00:00"/>
    <s v="First Class"/>
    <s v="SP-20650"/>
    <x v="70"/>
    <x v="1"/>
    <x v="0"/>
    <x v="49"/>
    <x v="1"/>
    <n v="95123"/>
    <x v="1"/>
    <x v="144"/>
    <x v="1"/>
    <x v="10"/>
    <s v="Southworth 25% Cotton Antique Laid Paper &amp; Envelopes"/>
    <x v="150"/>
    <n v="7"/>
    <n v="0"/>
    <n v="26.271000000000001"/>
  </r>
  <r>
    <n v="155"/>
    <x v="73"/>
    <x v="1"/>
    <x v="70"/>
    <d v="2012-06-02T00:00:00"/>
    <s v="First Class"/>
    <s v="SP-20650"/>
    <x v="70"/>
    <x v="1"/>
    <x v="0"/>
    <x v="49"/>
    <x v="1"/>
    <n v="95123"/>
    <x v="1"/>
    <x v="145"/>
    <x v="1"/>
    <x v="10"/>
    <s v="Xerox 1883"/>
    <x v="151"/>
    <n v="4"/>
    <n v="0"/>
    <n v="48.539200000000001"/>
  </r>
  <r>
    <n v="156"/>
    <x v="73"/>
    <x v="1"/>
    <x v="70"/>
    <d v="2012-06-02T00:00:00"/>
    <s v="First Class"/>
    <s v="SP-20650"/>
    <x v="70"/>
    <x v="1"/>
    <x v="0"/>
    <x v="49"/>
    <x v="1"/>
    <n v="95123"/>
    <x v="1"/>
    <x v="146"/>
    <x v="1"/>
    <x v="4"/>
    <s v="Tenex Personal Project File with Scoop Front Design, Black"/>
    <x v="152"/>
    <n v="6"/>
    <n v="0"/>
    <n v="21.0288"/>
  </r>
  <r>
    <n v="157"/>
    <x v="74"/>
    <x v="1"/>
    <x v="71"/>
    <d v="2012-06-03T00:00:00"/>
    <s v="Standard Class"/>
    <s v="NK-18490"/>
    <x v="71"/>
    <x v="2"/>
    <x v="0"/>
    <x v="4"/>
    <x v="4"/>
    <n v="98105"/>
    <x v="1"/>
    <x v="147"/>
    <x v="1"/>
    <x v="6"/>
    <s v="Newell 311"/>
    <x v="153"/>
    <n v="3"/>
    <n v="0"/>
    <n v="1.7901"/>
  </r>
  <r>
    <n v="158"/>
    <x v="75"/>
    <x v="2"/>
    <x v="72"/>
    <d v="2011-03-06T00:00:00"/>
    <s v="Second Class"/>
    <s v="DB-13060"/>
    <x v="72"/>
    <x v="0"/>
    <x v="0"/>
    <x v="4"/>
    <x v="4"/>
    <n v="98115"/>
    <x v="1"/>
    <x v="120"/>
    <x v="0"/>
    <x v="1"/>
    <s v="Global Deluxe High-Back Manager's Chair"/>
    <x v="154"/>
    <n v="2"/>
    <n v="0.2"/>
    <n v="51.476399999999998"/>
  </r>
  <r>
    <n v="159"/>
    <x v="76"/>
    <x v="0"/>
    <x v="73"/>
    <d v="2013-11-25T00:00:00"/>
    <s v="Standard Class"/>
    <s v="NP-18670"/>
    <x v="73"/>
    <x v="0"/>
    <x v="0"/>
    <x v="50"/>
    <x v="26"/>
    <n v="73034"/>
    <x v="2"/>
    <x v="148"/>
    <x v="1"/>
    <x v="2"/>
    <s v="Avery 519"/>
    <x v="2"/>
    <n v="2"/>
    <n v="0"/>
    <n v="6.8714000000000004"/>
  </r>
  <r>
    <n v="160"/>
    <x v="76"/>
    <x v="0"/>
    <x v="73"/>
    <d v="2013-11-25T00:00:00"/>
    <s v="Standard Class"/>
    <s v="NP-18670"/>
    <x v="73"/>
    <x v="0"/>
    <x v="0"/>
    <x v="50"/>
    <x v="26"/>
    <n v="73034"/>
    <x v="2"/>
    <x v="149"/>
    <x v="2"/>
    <x v="7"/>
    <s v="Avaya 5420 Digital phone"/>
    <x v="155"/>
    <n v="7"/>
    <n v="0"/>
    <n v="236.23249999999999"/>
  </r>
  <r>
    <n v="161"/>
    <x v="77"/>
    <x v="0"/>
    <x v="74"/>
    <d v="2013-05-13T00:00:00"/>
    <s v="First Class"/>
    <s v="TT-21070"/>
    <x v="74"/>
    <x v="0"/>
    <x v="0"/>
    <x v="1"/>
    <x v="1"/>
    <n v="90045"/>
    <x v="1"/>
    <x v="150"/>
    <x v="1"/>
    <x v="10"/>
    <s v="Xerox 1920"/>
    <x v="156"/>
    <n v="1"/>
    <n v="0"/>
    <n v="2.6909999999999998"/>
  </r>
  <r>
    <n v="162"/>
    <x v="78"/>
    <x v="1"/>
    <x v="75"/>
    <d v="2012-12-31T00:00:00"/>
    <s v="Second Class"/>
    <s v="EM-13960"/>
    <x v="75"/>
    <x v="0"/>
    <x v="0"/>
    <x v="10"/>
    <x v="9"/>
    <n v="19134"/>
    <x v="3"/>
    <x v="151"/>
    <x v="2"/>
    <x v="11"/>
    <s v="Lenovo 17-Key USB Numeric Keypad"/>
    <x v="157"/>
    <n v="2"/>
    <n v="0.2"/>
    <n v="1.3595999999999999"/>
  </r>
  <r>
    <n v="163"/>
    <x v="79"/>
    <x v="0"/>
    <x v="76"/>
    <d v="2013-11-21T00:00:00"/>
    <s v="Standard Class"/>
    <s v="RD-19900"/>
    <x v="76"/>
    <x v="0"/>
    <x v="0"/>
    <x v="51"/>
    <x v="27"/>
    <n v="88220"/>
    <x v="1"/>
    <x v="152"/>
    <x v="1"/>
    <x v="12"/>
    <s v="Staples"/>
    <x v="158"/>
    <n v="5"/>
    <n v="0"/>
    <n v="13.348000000000001"/>
  </r>
  <r>
    <n v="164"/>
    <x v="80"/>
    <x v="0"/>
    <x v="77"/>
    <d v="2013-11-12T00:00:00"/>
    <s v="Standard Class"/>
    <s v="MJ-17740"/>
    <x v="77"/>
    <x v="0"/>
    <x v="0"/>
    <x v="4"/>
    <x v="4"/>
    <n v="98115"/>
    <x v="1"/>
    <x v="153"/>
    <x v="1"/>
    <x v="8"/>
    <s v="Wilson Jones International Size A4 Ring Binders"/>
    <x v="159"/>
    <n v="2"/>
    <n v="0.2"/>
    <n v="9.6880000000000006"/>
  </r>
  <r>
    <n v="165"/>
    <x v="81"/>
    <x v="2"/>
    <x v="78"/>
    <d v="2011-09-12T00:00:00"/>
    <s v="Standard Class"/>
    <s v="BM-11140"/>
    <x v="78"/>
    <x v="0"/>
    <x v="0"/>
    <x v="52"/>
    <x v="5"/>
    <n v="78207"/>
    <x v="2"/>
    <x v="154"/>
    <x v="1"/>
    <x v="6"/>
    <s v="BIC Brite Liner Highlighters"/>
    <x v="160"/>
    <n v="3"/>
    <n v="0.2"/>
    <n v="2.7324000000000002"/>
  </r>
  <r>
    <n v="166"/>
    <x v="81"/>
    <x v="2"/>
    <x v="78"/>
    <d v="2011-09-12T00:00:00"/>
    <s v="Standard Class"/>
    <s v="BM-11140"/>
    <x v="78"/>
    <x v="0"/>
    <x v="0"/>
    <x v="52"/>
    <x v="5"/>
    <n v="78207"/>
    <x v="2"/>
    <x v="155"/>
    <x v="2"/>
    <x v="15"/>
    <s v="Lexmark MX611dhe Monochrome Laser Printer"/>
    <x v="161"/>
    <n v="8"/>
    <n v="0.4"/>
    <n v="-1359.992"/>
  </r>
  <r>
    <n v="167"/>
    <x v="81"/>
    <x v="2"/>
    <x v="78"/>
    <d v="2011-09-12T00:00:00"/>
    <s v="Standard Class"/>
    <s v="BM-11140"/>
    <x v="78"/>
    <x v="0"/>
    <x v="0"/>
    <x v="52"/>
    <x v="5"/>
    <n v="78207"/>
    <x v="2"/>
    <x v="156"/>
    <x v="1"/>
    <x v="4"/>
    <s v="Space Solutions HD Industrial Steel Shelving."/>
    <x v="162"/>
    <n v="3"/>
    <n v="0.2"/>
    <n v="-58.634700000000002"/>
  </r>
  <r>
    <n v="168"/>
    <x v="81"/>
    <x v="2"/>
    <x v="78"/>
    <d v="2011-09-12T00:00:00"/>
    <s v="Standard Class"/>
    <s v="BM-11140"/>
    <x v="78"/>
    <x v="0"/>
    <x v="0"/>
    <x v="52"/>
    <x v="5"/>
    <n v="78207"/>
    <x v="2"/>
    <x v="157"/>
    <x v="0"/>
    <x v="1"/>
    <s v="SAFCO Arco Folding Chair"/>
    <x v="163"/>
    <n v="9"/>
    <n v="0.3"/>
    <n v="-24.858000000000001"/>
  </r>
  <r>
    <n v="169"/>
    <x v="81"/>
    <x v="2"/>
    <x v="78"/>
    <d v="2011-09-12T00:00:00"/>
    <s v="Standard Class"/>
    <s v="BM-11140"/>
    <x v="78"/>
    <x v="0"/>
    <x v="0"/>
    <x v="52"/>
    <x v="5"/>
    <n v="78207"/>
    <x v="2"/>
    <x v="158"/>
    <x v="1"/>
    <x v="6"/>
    <s v="Sanford Liquid Accent Highlighters"/>
    <x v="164"/>
    <n v="6"/>
    <n v="0.2"/>
    <n v="6.8136000000000001"/>
  </r>
  <r>
    <n v="170"/>
    <x v="81"/>
    <x v="2"/>
    <x v="78"/>
    <d v="2011-09-12T00:00:00"/>
    <s v="Standard Class"/>
    <s v="BM-11140"/>
    <x v="78"/>
    <x v="0"/>
    <x v="0"/>
    <x v="52"/>
    <x v="5"/>
    <n v="78207"/>
    <x v="2"/>
    <x v="159"/>
    <x v="1"/>
    <x v="9"/>
    <s v="Kensington 7 Outlet MasterPiece Power Center"/>
    <x v="165"/>
    <n v="5"/>
    <n v="0.8"/>
    <n v="-453.84899999999999"/>
  </r>
  <r>
    <n v="171"/>
    <x v="81"/>
    <x v="2"/>
    <x v="78"/>
    <d v="2011-09-12T00:00:00"/>
    <s v="Standard Class"/>
    <s v="BM-11140"/>
    <x v="78"/>
    <x v="0"/>
    <x v="0"/>
    <x v="52"/>
    <x v="5"/>
    <n v="78207"/>
    <x v="2"/>
    <x v="160"/>
    <x v="2"/>
    <x v="7"/>
    <s v="JBL Micro Wireless Portable Bluetooth Speaker"/>
    <x v="166"/>
    <n v="3"/>
    <n v="0.2"/>
    <n v="8.9984999999999999"/>
  </r>
  <r>
    <n v="172"/>
    <x v="82"/>
    <x v="2"/>
    <x v="79"/>
    <d v="2011-08-09T00:00:00"/>
    <s v="Standard Class"/>
    <s v="CS-12130"/>
    <x v="79"/>
    <x v="0"/>
    <x v="0"/>
    <x v="1"/>
    <x v="1"/>
    <n v="90004"/>
    <x v="1"/>
    <x v="161"/>
    <x v="1"/>
    <x v="10"/>
    <s v="Adams Phone Message Book, Professional, 400 Message Capacity, 5 3/6” x 11”"/>
    <x v="167"/>
    <n v="3"/>
    <n v="0"/>
    <n v="9.8417999999999992"/>
  </r>
  <r>
    <n v="173"/>
    <x v="82"/>
    <x v="2"/>
    <x v="79"/>
    <d v="2011-08-09T00:00:00"/>
    <s v="Standard Class"/>
    <s v="CS-12130"/>
    <x v="79"/>
    <x v="0"/>
    <x v="0"/>
    <x v="1"/>
    <x v="1"/>
    <n v="90004"/>
    <x v="1"/>
    <x v="162"/>
    <x v="1"/>
    <x v="10"/>
    <s v="Xerox 1913"/>
    <x v="168"/>
    <n v="2"/>
    <n v="0"/>
    <n v="53.260800000000003"/>
  </r>
  <r>
    <n v="174"/>
    <x v="82"/>
    <x v="2"/>
    <x v="79"/>
    <d v="2011-08-09T00:00:00"/>
    <s v="Standard Class"/>
    <s v="CS-12130"/>
    <x v="79"/>
    <x v="0"/>
    <x v="0"/>
    <x v="1"/>
    <x v="1"/>
    <n v="90004"/>
    <x v="1"/>
    <x v="163"/>
    <x v="0"/>
    <x v="1"/>
    <s v="Global Value Steno Chair, Gray"/>
    <x v="169"/>
    <n v="7"/>
    <n v="0.2"/>
    <n v="21.259"/>
  </r>
  <r>
    <n v="175"/>
    <x v="83"/>
    <x v="2"/>
    <x v="80"/>
    <d v="2011-09-19T00:00:00"/>
    <s v="Standard Class"/>
    <s v="JB-15400"/>
    <x v="80"/>
    <x v="1"/>
    <x v="0"/>
    <x v="22"/>
    <x v="10"/>
    <n v="60623"/>
    <x v="2"/>
    <x v="164"/>
    <x v="1"/>
    <x v="9"/>
    <s v="Kensington 7 Outlet MasterPiece HOMEOFFICE Power Control Center"/>
    <x v="170"/>
    <n v="2"/>
    <n v="0.8"/>
    <n v="-131.12"/>
  </r>
  <r>
    <n v="176"/>
    <x v="83"/>
    <x v="2"/>
    <x v="80"/>
    <d v="2011-09-19T00:00:00"/>
    <s v="Standard Class"/>
    <s v="JB-15400"/>
    <x v="80"/>
    <x v="1"/>
    <x v="0"/>
    <x v="22"/>
    <x v="10"/>
    <n v="60623"/>
    <x v="2"/>
    <x v="165"/>
    <x v="1"/>
    <x v="2"/>
    <s v="Avery 51"/>
    <x v="171"/>
    <n v="4"/>
    <n v="0.2"/>
    <n v="6.5519999999999996"/>
  </r>
  <r>
    <n v="177"/>
    <x v="84"/>
    <x v="3"/>
    <x v="81"/>
    <d v="2014-04-26T00:00:00"/>
    <s v="Second Class"/>
    <s v="SJ-20500"/>
    <x v="81"/>
    <x v="0"/>
    <x v="0"/>
    <x v="12"/>
    <x v="5"/>
    <n v="77036"/>
    <x v="2"/>
    <x v="166"/>
    <x v="1"/>
    <x v="9"/>
    <s v="Acco 7-Outlet Masterpiece Power Center, Wihtout Fax/Phone Line Protection"/>
    <x v="172"/>
    <n v="4"/>
    <n v="0.8"/>
    <n v="-243.16"/>
  </r>
  <r>
    <n v="178"/>
    <x v="85"/>
    <x v="1"/>
    <x v="82"/>
    <d v="2012-11-23T00:00:00"/>
    <s v="Second Class"/>
    <s v="JE-15745"/>
    <x v="32"/>
    <x v="0"/>
    <x v="0"/>
    <x v="46"/>
    <x v="24"/>
    <n v="43055"/>
    <x v="3"/>
    <x v="167"/>
    <x v="0"/>
    <x v="1"/>
    <s v="Padded Folding Chairs, Black, 4/Carton"/>
    <x v="173"/>
    <n v="7"/>
    <n v="0.3"/>
    <n v="-11.337199999999999"/>
  </r>
  <r>
    <n v="179"/>
    <x v="85"/>
    <x v="1"/>
    <x v="82"/>
    <d v="2012-11-23T00:00:00"/>
    <s v="Second Class"/>
    <s v="JE-15745"/>
    <x v="32"/>
    <x v="0"/>
    <x v="0"/>
    <x v="46"/>
    <x v="24"/>
    <n v="43055"/>
    <x v="3"/>
    <x v="168"/>
    <x v="1"/>
    <x v="14"/>
    <s v="Acme Rosewood Handle Letter Opener"/>
    <x v="174"/>
    <n v="5"/>
    <n v="0.2"/>
    <n v="-3.7715000000000001"/>
  </r>
  <r>
    <n v="180"/>
    <x v="86"/>
    <x v="1"/>
    <x v="83"/>
    <d v="2012-12-19T00:00:00"/>
    <s v="Standard Class"/>
    <s v="JK-15640"/>
    <x v="82"/>
    <x v="2"/>
    <x v="0"/>
    <x v="20"/>
    <x v="15"/>
    <n v="10009"/>
    <x v="3"/>
    <x v="169"/>
    <x v="1"/>
    <x v="6"/>
    <s v="Sanford Colorific Eraseable Coloring Pencils, 12 Count"/>
    <x v="175"/>
    <n v="1"/>
    <n v="0"/>
    <n v="1.4104000000000001"/>
  </r>
  <r>
    <n v="181"/>
    <x v="87"/>
    <x v="2"/>
    <x v="29"/>
    <d v="2011-12-09T00:00:00"/>
    <s v="Second Class"/>
    <s v="DK-13150"/>
    <x v="83"/>
    <x v="1"/>
    <x v="0"/>
    <x v="27"/>
    <x v="10"/>
    <n v="62521"/>
    <x v="2"/>
    <x v="170"/>
    <x v="1"/>
    <x v="4"/>
    <s v="Tenex File Box, Personal Filing Tote with Lid, Black"/>
    <x v="176"/>
    <n v="2"/>
    <n v="0.2"/>
    <n v="1.8612"/>
  </r>
  <r>
    <n v="182"/>
    <x v="87"/>
    <x v="2"/>
    <x v="29"/>
    <d v="2011-12-09T00:00:00"/>
    <s v="Second Class"/>
    <s v="DK-13150"/>
    <x v="83"/>
    <x v="1"/>
    <x v="0"/>
    <x v="27"/>
    <x v="10"/>
    <n v="62521"/>
    <x v="2"/>
    <x v="171"/>
    <x v="2"/>
    <x v="11"/>
    <s v="Imation Secure+ Hardware Encrypted USB 2.0 Flash Drive; 16GB"/>
    <x v="177"/>
    <n v="7"/>
    <n v="0.2"/>
    <n v="76.639499999999998"/>
  </r>
  <r>
    <n v="183"/>
    <x v="88"/>
    <x v="2"/>
    <x v="84"/>
    <d v="2011-11-24T00:00:00"/>
    <s v="Second Class"/>
    <s v="RM-19675"/>
    <x v="84"/>
    <x v="2"/>
    <x v="0"/>
    <x v="53"/>
    <x v="28"/>
    <n v="71203"/>
    <x v="0"/>
    <x v="172"/>
    <x v="2"/>
    <x v="7"/>
    <s v="AT&amp;T TR1909W"/>
    <x v="178"/>
    <n v="4"/>
    <n v="0"/>
    <n v="131.02959999999999"/>
  </r>
  <r>
    <n v="184"/>
    <x v="88"/>
    <x v="2"/>
    <x v="84"/>
    <d v="2011-11-24T00:00:00"/>
    <s v="Second Class"/>
    <s v="RM-19675"/>
    <x v="84"/>
    <x v="2"/>
    <x v="0"/>
    <x v="53"/>
    <x v="28"/>
    <n v="71203"/>
    <x v="0"/>
    <x v="173"/>
    <x v="2"/>
    <x v="7"/>
    <s v="Nokia Lumia 521 (T-Mobile)"/>
    <x v="179"/>
    <n v="5"/>
    <n v="0"/>
    <n v="41.985999999999997"/>
  </r>
  <r>
    <n v="185"/>
    <x v="88"/>
    <x v="2"/>
    <x v="84"/>
    <d v="2011-11-24T00:00:00"/>
    <s v="Second Class"/>
    <s v="RM-19675"/>
    <x v="84"/>
    <x v="2"/>
    <x v="0"/>
    <x v="53"/>
    <x v="28"/>
    <n v="71203"/>
    <x v="0"/>
    <x v="174"/>
    <x v="2"/>
    <x v="11"/>
    <s v="HP Standard 104 key PS/2 Keyboard"/>
    <x v="180"/>
    <n v="2"/>
    <n v="0"/>
    <n v="7.25"/>
  </r>
  <r>
    <n v="186"/>
    <x v="89"/>
    <x v="0"/>
    <x v="85"/>
    <d v="2013-12-03T00:00:00"/>
    <s v="Standard Class"/>
    <s v="SK-19990"/>
    <x v="85"/>
    <x v="0"/>
    <x v="0"/>
    <x v="54"/>
    <x v="29"/>
    <n v="6824"/>
    <x v="3"/>
    <x v="175"/>
    <x v="1"/>
    <x v="8"/>
    <s v="Avery Poly Binder Pockets"/>
    <x v="181"/>
    <n v="2"/>
    <n v="0"/>
    <n v="3.4367999999999999"/>
  </r>
  <r>
    <n v="187"/>
    <x v="90"/>
    <x v="2"/>
    <x v="86"/>
    <d v="2011-08-30T00:00:00"/>
    <s v="Standard Class"/>
    <s v="FM-14290"/>
    <x v="86"/>
    <x v="2"/>
    <x v="0"/>
    <x v="1"/>
    <x v="1"/>
    <n v="90032"/>
    <x v="1"/>
    <x v="176"/>
    <x v="2"/>
    <x v="11"/>
    <s v="SanDisk Ultra 32 GB MicroSDHC Class 10 Memory Card"/>
    <x v="182"/>
    <n v="8"/>
    <n v="0"/>
    <n v="22.984000000000002"/>
  </r>
  <r>
    <n v="188"/>
    <x v="91"/>
    <x v="0"/>
    <x v="87"/>
    <d v="2013-07-23T00:00:00"/>
    <s v="Standard Class"/>
    <s v="AM-10360"/>
    <x v="87"/>
    <x v="1"/>
    <x v="0"/>
    <x v="55"/>
    <x v="5"/>
    <n v="75051"/>
    <x v="2"/>
    <x v="177"/>
    <x v="1"/>
    <x v="4"/>
    <s v="Personal Filing Tote with Lid, Black/Gray"/>
    <x v="183"/>
    <n v="3"/>
    <n v="0.2"/>
    <n v="3.7223999999999999"/>
  </r>
  <r>
    <n v="189"/>
    <x v="91"/>
    <x v="0"/>
    <x v="87"/>
    <d v="2013-07-23T00:00:00"/>
    <s v="Standard Class"/>
    <s v="AM-10360"/>
    <x v="87"/>
    <x v="1"/>
    <x v="0"/>
    <x v="55"/>
    <x v="5"/>
    <n v="75051"/>
    <x v="2"/>
    <x v="144"/>
    <x v="1"/>
    <x v="10"/>
    <s v="Southworth 25% Cotton Antique Laid Paper &amp; Envelopes"/>
    <x v="184"/>
    <n v="3"/>
    <n v="0.2"/>
    <n v="6.2549999999999999"/>
  </r>
  <r>
    <n v="190"/>
    <x v="92"/>
    <x v="1"/>
    <x v="88"/>
    <d v="2012-10-14T00:00:00"/>
    <s v="First Class"/>
    <s v="MP-17470"/>
    <x v="88"/>
    <x v="2"/>
    <x v="0"/>
    <x v="20"/>
    <x v="15"/>
    <n v="10035"/>
    <x v="3"/>
    <x v="178"/>
    <x v="0"/>
    <x v="0"/>
    <s v="Atlantic Metals Mobile 4-Shelf Bookcases, Custom Colors"/>
    <x v="185"/>
    <n v="4"/>
    <n v="0.2"/>
    <n v="112.392"/>
  </r>
  <r>
    <n v="191"/>
    <x v="92"/>
    <x v="1"/>
    <x v="88"/>
    <d v="2012-10-14T00:00:00"/>
    <s v="First Class"/>
    <s v="MP-17470"/>
    <x v="88"/>
    <x v="2"/>
    <x v="0"/>
    <x v="20"/>
    <x v="15"/>
    <n v="10035"/>
    <x v="3"/>
    <x v="179"/>
    <x v="2"/>
    <x v="7"/>
    <s v="I Need's 3d Hello Kitty Hybrid Silicone Case Cover for HTC One X 4g with 3d Hello Kitty Stylus Pen Green/pink"/>
    <x v="186"/>
    <n v="6"/>
    <n v="0"/>
    <n v="20.0928"/>
  </r>
  <r>
    <n v="192"/>
    <x v="92"/>
    <x v="1"/>
    <x v="88"/>
    <d v="2012-10-14T00:00:00"/>
    <s v="First Class"/>
    <s v="MP-17470"/>
    <x v="88"/>
    <x v="2"/>
    <x v="0"/>
    <x v="20"/>
    <x v="15"/>
    <n v="10035"/>
    <x v="3"/>
    <x v="180"/>
    <x v="1"/>
    <x v="10"/>
    <s v="Xerox 205"/>
    <x v="187"/>
    <n v="8"/>
    <n v="0"/>
    <n v="24.883199999999999"/>
  </r>
  <r>
    <n v="193"/>
    <x v="92"/>
    <x v="1"/>
    <x v="88"/>
    <d v="2012-10-14T00:00:00"/>
    <s v="First Class"/>
    <s v="MP-17470"/>
    <x v="88"/>
    <x v="2"/>
    <x v="0"/>
    <x v="20"/>
    <x v="15"/>
    <n v="10035"/>
    <x v="3"/>
    <x v="37"/>
    <x v="0"/>
    <x v="0"/>
    <s v="Atlantic Metals Mobile 3-Shelf Bookcases, Custom Colors"/>
    <x v="188"/>
    <n v="3"/>
    <n v="0.2"/>
    <n v="46.976399999999998"/>
  </r>
  <r>
    <n v="194"/>
    <x v="92"/>
    <x v="1"/>
    <x v="88"/>
    <d v="2012-10-14T00:00:00"/>
    <s v="First Class"/>
    <s v="MP-17470"/>
    <x v="88"/>
    <x v="2"/>
    <x v="0"/>
    <x v="20"/>
    <x v="15"/>
    <n v="10035"/>
    <x v="3"/>
    <x v="181"/>
    <x v="1"/>
    <x v="6"/>
    <s v="4009 Highlighters by Sanford"/>
    <x v="189"/>
    <n v="5"/>
    <n v="0"/>
    <n v="6.5670000000000002"/>
  </r>
  <r>
    <n v="195"/>
    <x v="93"/>
    <x v="1"/>
    <x v="89"/>
    <d v="2012-11-06T00:00:00"/>
    <s v="Standard Class"/>
    <s v="MZ-17515"/>
    <x v="89"/>
    <x v="1"/>
    <x v="0"/>
    <x v="56"/>
    <x v="1"/>
    <n v="92374"/>
    <x v="1"/>
    <x v="29"/>
    <x v="1"/>
    <x v="12"/>
    <s v="Poly String Tie Envelopes"/>
    <x v="190"/>
    <n v="7"/>
    <n v="0"/>
    <n v="6.7115999999999998"/>
  </r>
  <r>
    <n v="196"/>
    <x v="94"/>
    <x v="2"/>
    <x v="90"/>
    <d v="2011-03-25T00:00:00"/>
    <s v="Standard Class"/>
    <s v="CB-12025"/>
    <x v="90"/>
    <x v="0"/>
    <x v="0"/>
    <x v="57"/>
    <x v="24"/>
    <n v="45011"/>
    <x v="3"/>
    <x v="182"/>
    <x v="1"/>
    <x v="6"/>
    <s v="Binney &amp; Smith Crayola Metallic Colored Pencils, 8-Color Set"/>
    <x v="191"/>
    <n v="2"/>
    <n v="0.2"/>
    <n v="1.2038"/>
  </r>
  <r>
    <n v="197"/>
    <x v="94"/>
    <x v="2"/>
    <x v="90"/>
    <d v="2011-03-25T00:00:00"/>
    <s v="Standard Class"/>
    <s v="CB-12025"/>
    <x v="90"/>
    <x v="0"/>
    <x v="0"/>
    <x v="57"/>
    <x v="24"/>
    <n v="45011"/>
    <x v="3"/>
    <x v="183"/>
    <x v="1"/>
    <x v="6"/>
    <s v="Binney &amp; Smith inkTank Erasable Desk Highlighter, Chisel Tip, Yellow, 12/Box"/>
    <x v="192"/>
    <n v="3"/>
    <n v="0.2"/>
    <n v="1.5875999999999999"/>
  </r>
  <r>
    <n v="198"/>
    <x v="95"/>
    <x v="3"/>
    <x v="44"/>
    <d v="2014-11-14T00:00:00"/>
    <s v="Standard Class"/>
    <s v="VM-21685"/>
    <x v="91"/>
    <x v="2"/>
    <x v="0"/>
    <x v="58"/>
    <x v="30"/>
    <n v="7090"/>
    <x v="3"/>
    <x v="184"/>
    <x v="1"/>
    <x v="4"/>
    <s v="Decoflex Hanging Personal Folder File"/>
    <x v="193"/>
    <n v="3"/>
    <n v="0"/>
    <n v="12.0276"/>
  </r>
  <r>
    <n v="199"/>
    <x v="96"/>
    <x v="3"/>
    <x v="91"/>
    <d v="2014-07-14T00:00:00"/>
    <s v="Standard Class"/>
    <s v="FH-14365"/>
    <x v="92"/>
    <x v="1"/>
    <x v="0"/>
    <x v="10"/>
    <x v="9"/>
    <n v="19120"/>
    <x v="3"/>
    <x v="185"/>
    <x v="1"/>
    <x v="8"/>
    <s v="Pressboard Covers with Storage Hooks, 9 1/2&quot; x 11&quot;, Light Blue"/>
    <x v="194"/>
    <n v="2"/>
    <n v="0.7"/>
    <n v="-2.2585999999999999"/>
  </r>
  <r>
    <n v="200"/>
    <x v="96"/>
    <x v="3"/>
    <x v="91"/>
    <d v="2014-07-14T00:00:00"/>
    <s v="Standard Class"/>
    <s v="FH-14365"/>
    <x v="92"/>
    <x v="1"/>
    <x v="0"/>
    <x v="10"/>
    <x v="9"/>
    <n v="19120"/>
    <x v="3"/>
    <x v="186"/>
    <x v="1"/>
    <x v="10"/>
    <s v="Wirebound Message Books, 5-1/2 x 4 Forms, 2 or 4 Forms per Page"/>
    <x v="195"/>
    <n v="3"/>
    <n v="0.2"/>
    <n v="5.8202999999999996"/>
  </r>
  <r>
    <n v="201"/>
    <x v="97"/>
    <x v="3"/>
    <x v="92"/>
    <d v="2014-06-30T00:00:00"/>
    <s v="Standard Class"/>
    <s v="MB-17305"/>
    <x v="93"/>
    <x v="0"/>
    <x v="0"/>
    <x v="59"/>
    <x v="24"/>
    <n v="44312"/>
    <x v="3"/>
    <x v="187"/>
    <x v="1"/>
    <x v="10"/>
    <s v="Southworth 25% Cotton Linen-Finish Paper &amp; Envelopes"/>
    <x v="196"/>
    <n v="3"/>
    <n v="0.2"/>
    <n v="6.7949999999999999"/>
  </r>
  <r>
    <n v="202"/>
    <x v="98"/>
    <x v="2"/>
    <x v="93"/>
    <d v="2011-08-05T00:00:00"/>
    <s v="First Class"/>
    <s v="BS-11755"/>
    <x v="94"/>
    <x v="0"/>
    <x v="0"/>
    <x v="60"/>
    <x v="22"/>
    <n v="80219"/>
    <x v="1"/>
    <x v="188"/>
    <x v="0"/>
    <x v="3"/>
    <s v="BoxOffice By Design Rectangular and Half-Moon Meeting Room Tables"/>
    <x v="197"/>
    <n v="2"/>
    <n v="0.5"/>
    <n v="-161.875"/>
  </r>
  <r>
    <n v="203"/>
    <x v="98"/>
    <x v="2"/>
    <x v="93"/>
    <d v="2011-08-05T00:00:00"/>
    <s v="First Class"/>
    <s v="BS-11755"/>
    <x v="94"/>
    <x v="0"/>
    <x v="0"/>
    <x v="60"/>
    <x v="22"/>
    <n v="80219"/>
    <x v="1"/>
    <x v="189"/>
    <x v="1"/>
    <x v="9"/>
    <s v="Bravo II Megaboss 12-Amp Hard Body Upright, Replacement Belts, 2 Belts per Pack"/>
    <x v="198"/>
    <n v="1"/>
    <n v="0.2"/>
    <n v="0.29249999999999998"/>
  </r>
  <r>
    <n v="204"/>
    <x v="99"/>
    <x v="3"/>
    <x v="94"/>
    <d v="2014-12-22T00:00:00"/>
    <s v="Second Class"/>
    <s v="LC-17140"/>
    <x v="95"/>
    <x v="0"/>
    <x v="0"/>
    <x v="61"/>
    <x v="5"/>
    <n v="75220"/>
    <x v="2"/>
    <x v="190"/>
    <x v="1"/>
    <x v="9"/>
    <s v="Eureka Sanitaire Commercial Upright"/>
    <x v="199"/>
    <n v="2"/>
    <n v="0.8"/>
    <n v="-178.96680000000001"/>
  </r>
  <r>
    <n v="205"/>
    <x v="100"/>
    <x v="3"/>
    <x v="95"/>
    <d v="2014-06-08T00:00:00"/>
    <s v="Standard Class"/>
    <s v="HK-14890"/>
    <x v="96"/>
    <x v="1"/>
    <x v="0"/>
    <x v="47"/>
    <x v="18"/>
    <n v="37064"/>
    <x v="0"/>
    <x v="191"/>
    <x v="0"/>
    <x v="5"/>
    <s v="Eldon 200 Class Desk Accessories, Burgundy"/>
    <x v="200"/>
    <n v="7"/>
    <n v="0.2"/>
    <n v="9.6712000000000007"/>
  </r>
  <r>
    <n v="206"/>
    <x v="101"/>
    <x v="3"/>
    <x v="34"/>
    <d v="2014-12-15T00:00:00"/>
    <s v="Standard Class"/>
    <s v="LE-16810"/>
    <x v="97"/>
    <x v="0"/>
    <x v="0"/>
    <x v="62"/>
    <x v="1"/>
    <n v="90604"/>
    <x v="1"/>
    <x v="192"/>
    <x v="2"/>
    <x v="7"/>
    <s v="Nortel Business Series Terminal T7208 Digital phone"/>
    <x v="201"/>
    <n v="4"/>
    <n v="0.2"/>
    <n v="44.476799999999997"/>
  </r>
  <r>
    <n v="207"/>
    <x v="102"/>
    <x v="3"/>
    <x v="96"/>
    <d v="2014-12-08T00:00:00"/>
    <s v="Standard Class"/>
    <s v="JH-15985"/>
    <x v="98"/>
    <x v="0"/>
    <x v="0"/>
    <x v="63"/>
    <x v="12"/>
    <n v="48601"/>
    <x v="2"/>
    <x v="193"/>
    <x v="1"/>
    <x v="4"/>
    <s v="Tennsco Lockers, Gray"/>
    <x v="202"/>
    <n v="4"/>
    <n v="0"/>
    <n v="5.8743999999999996"/>
  </r>
  <r>
    <n v="208"/>
    <x v="102"/>
    <x v="3"/>
    <x v="96"/>
    <d v="2014-12-08T00:00:00"/>
    <s v="Standard Class"/>
    <s v="JH-15985"/>
    <x v="98"/>
    <x v="0"/>
    <x v="0"/>
    <x v="63"/>
    <x v="12"/>
    <n v="48601"/>
    <x v="2"/>
    <x v="194"/>
    <x v="2"/>
    <x v="7"/>
    <s v="Panasonic KX-TG6844B Expandable Digital Cordless Telephone"/>
    <x v="203"/>
    <n v="2"/>
    <n v="0"/>
    <n v="35.634599999999999"/>
  </r>
  <r>
    <n v="209"/>
    <x v="102"/>
    <x v="3"/>
    <x v="96"/>
    <d v="2014-12-08T00:00:00"/>
    <s v="Standard Class"/>
    <s v="JH-15985"/>
    <x v="98"/>
    <x v="0"/>
    <x v="0"/>
    <x v="63"/>
    <x v="12"/>
    <n v="48601"/>
    <x v="2"/>
    <x v="122"/>
    <x v="1"/>
    <x v="8"/>
    <s v="Avery Durable Slant Ring Binders, No Labels"/>
    <x v="204"/>
    <n v="4"/>
    <n v="0"/>
    <n v="7.4824000000000002"/>
  </r>
  <r>
    <n v="210"/>
    <x v="102"/>
    <x v="3"/>
    <x v="96"/>
    <d v="2014-12-08T00:00:00"/>
    <s v="Standard Class"/>
    <s v="JH-15985"/>
    <x v="98"/>
    <x v="0"/>
    <x v="0"/>
    <x v="63"/>
    <x v="12"/>
    <n v="48601"/>
    <x v="2"/>
    <x v="195"/>
    <x v="1"/>
    <x v="13"/>
    <s v="Advantus Push Pins, Aluminum Head"/>
    <x v="205"/>
    <n v="9"/>
    <n v="0"/>
    <n v="16.209900000000001"/>
  </r>
  <r>
    <n v="211"/>
    <x v="102"/>
    <x v="3"/>
    <x v="96"/>
    <d v="2014-12-08T00:00:00"/>
    <s v="Standard Class"/>
    <s v="JH-15985"/>
    <x v="98"/>
    <x v="0"/>
    <x v="0"/>
    <x v="63"/>
    <x v="12"/>
    <n v="48601"/>
    <x v="2"/>
    <x v="196"/>
    <x v="1"/>
    <x v="4"/>
    <s v="Gould Plastics 18-Pocket Panel Bin, 34w x 5-1/4d x 20-1/2h"/>
    <x v="206"/>
    <n v="1"/>
    <n v="0"/>
    <n v="3.6796000000000002"/>
  </r>
  <r>
    <n v="212"/>
    <x v="103"/>
    <x v="1"/>
    <x v="97"/>
    <d v="2012-02-13T00:00:00"/>
    <s v="Second Class"/>
    <s v="MS-17980"/>
    <x v="99"/>
    <x v="1"/>
    <x v="0"/>
    <x v="61"/>
    <x v="5"/>
    <n v="75220"/>
    <x v="2"/>
    <x v="197"/>
    <x v="2"/>
    <x v="11"/>
    <s v="Memorex Micro Travel Drive 8 GB"/>
    <x v="207"/>
    <n v="2"/>
    <n v="0.2"/>
    <n v="6.5"/>
  </r>
  <r>
    <n v="213"/>
    <x v="104"/>
    <x v="1"/>
    <x v="98"/>
    <d v="2012-01-09T00:00:00"/>
    <s v="Standard Class"/>
    <s v="VW-21775"/>
    <x v="100"/>
    <x v="1"/>
    <x v="0"/>
    <x v="64"/>
    <x v="24"/>
    <n v="44256"/>
    <x v="3"/>
    <x v="198"/>
    <x v="1"/>
    <x v="2"/>
    <s v="Avery 505"/>
    <x v="208"/>
    <n v="2"/>
    <n v="0.2"/>
    <n v="8.8800000000000008"/>
  </r>
  <r>
    <n v="214"/>
    <x v="104"/>
    <x v="1"/>
    <x v="98"/>
    <d v="2012-01-09T00:00:00"/>
    <s v="Standard Class"/>
    <s v="VW-21775"/>
    <x v="100"/>
    <x v="1"/>
    <x v="0"/>
    <x v="64"/>
    <x v="24"/>
    <n v="44256"/>
    <x v="3"/>
    <x v="199"/>
    <x v="0"/>
    <x v="0"/>
    <s v="O'Sullivan 2-Door Barrister Bookcase in Odessa Pine"/>
    <x v="209"/>
    <n v="5"/>
    <n v="0.5"/>
    <n v="-244.32300000000001"/>
  </r>
  <r>
    <n v="215"/>
    <x v="104"/>
    <x v="1"/>
    <x v="98"/>
    <d v="2012-01-09T00:00:00"/>
    <s v="Standard Class"/>
    <s v="VW-21775"/>
    <x v="100"/>
    <x v="1"/>
    <x v="0"/>
    <x v="64"/>
    <x v="24"/>
    <n v="44256"/>
    <x v="3"/>
    <x v="104"/>
    <x v="2"/>
    <x v="7"/>
    <s v="Speck Products Candyshell Flip Case"/>
    <x v="210"/>
    <n v="3"/>
    <n v="0.4"/>
    <n v="-14.6958"/>
  </r>
  <r>
    <n v="216"/>
    <x v="104"/>
    <x v="1"/>
    <x v="98"/>
    <d v="2012-01-09T00:00:00"/>
    <s v="Standard Class"/>
    <s v="VW-21775"/>
    <x v="100"/>
    <x v="1"/>
    <x v="0"/>
    <x v="64"/>
    <x v="24"/>
    <n v="44256"/>
    <x v="3"/>
    <x v="200"/>
    <x v="2"/>
    <x v="15"/>
    <s v="Cisco 9971 IP Video Phone Charcoal"/>
    <x v="211"/>
    <n v="9"/>
    <n v="0.7"/>
    <n v="-950.4"/>
  </r>
  <r>
    <n v="217"/>
    <x v="104"/>
    <x v="1"/>
    <x v="98"/>
    <d v="2012-01-09T00:00:00"/>
    <s v="Standard Class"/>
    <s v="VW-21775"/>
    <x v="100"/>
    <x v="1"/>
    <x v="0"/>
    <x v="64"/>
    <x v="24"/>
    <n v="44256"/>
    <x v="3"/>
    <x v="201"/>
    <x v="2"/>
    <x v="11"/>
    <s v="Sony Micro Vault Click 16 GB USB 2.0 Flash Drive"/>
    <x v="212"/>
    <n v="2"/>
    <n v="0.2"/>
    <n v="4.4791999999999996"/>
  </r>
  <r>
    <n v="218"/>
    <x v="105"/>
    <x v="0"/>
    <x v="99"/>
    <d v="2013-11-02T00:00:00"/>
    <s v="Standard Class"/>
    <s v="JH-15910"/>
    <x v="101"/>
    <x v="0"/>
    <x v="0"/>
    <x v="1"/>
    <x v="1"/>
    <n v="90032"/>
    <x v="1"/>
    <x v="177"/>
    <x v="1"/>
    <x v="4"/>
    <s v="Personal Filing Tote with Lid, Black/Gray"/>
    <x v="213"/>
    <n v="6"/>
    <n v="0"/>
    <n v="26.056799999999999"/>
  </r>
  <r>
    <n v="219"/>
    <x v="105"/>
    <x v="0"/>
    <x v="99"/>
    <d v="2013-11-02T00:00:00"/>
    <s v="Standard Class"/>
    <s v="JH-15910"/>
    <x v="101"/>
    <x v="0"/>
    <x v="0"/>
    <x v="1"/>
    <x v="1"/>
    <n v="90032"/>
    <x v="1"/>
    <x v="202"/>
    <x v="2"/>
    <x v="7"/>
    <s v="Adtran 1202752G1"/>
    <x v="214"/>
    <n v="3"/>
    <n v="0.2"/>
    <n v="22.6782"/>
  </r>
  <r>
    <n v="220"/>
    <x v="106"/>
    <x v="1"/>
    <x v="100"/>
    <d v="2012-12-27T00:00:00"/>
    <s v="First Class"/>
    <s v="JB-15925"/>
    <x v="102"/>
    <x v="0"/>
    <x v="0"/>
    <x v="65"/>
    <x v="24"/>
    <n v="43017"/>
    <x v="3"/>
    <x v="203"/>
    <x v="1"/>
    <x v="13"/>
    <s v="OIC Bulk Pack Metal Binder Clips"/>
    <x v="215"/>
    <n v="2"/>
    <n v="0.2"/>
    <n v="1.8148"/>
  </r>
  <r>
    <n v="221"/>
    <x v="106"/>
    <x v="1"/>
    <x v="100"/>
    <d v="2012-12-27T00:00:00"/>
    <s v="First Class"/>
    <s v="JB-15925"/>
    <x v="102"/>
    <x v="0"/>
    <x v="0"/>
    <x v="65"/>
    <x v="24"/>
    <n v="43017"/>
    <x v="3"/>
    <x v="204"/>
    <x v="1"/>
    <x v="10"/>
    <s v="While You Were Out Pads, 50 per Pad, 4 x 5 1/4, Green Cycle"/>
    <x v="216"/>
    <n v="6"/>
    <n v="0.2"/>
    <n v="8.2302"/>
  </r>
  <r>
    <n v="222"/>
    <x v="106"/>
    <x v="1"/>
    <x v="100"/>
    <d v="2012-12-27T00:00:00"/>
    <s v="First Class"/>
    <s v="JB-15925"/>
    <x v="102"/>
    <x v="0"/>
    <x v="0"/>
    <x v="65"/>
    <x v="24"/>
    <n v="43017"/>
    <x v="3"/>
    <x v="91"/>
    <x v="1"/>
    <x v="8"/>
    <s v="Ibico Standard Transparent Covers"/>
    <x v="217"/>
    <n v="4"/>
    <n v="0.7"/>
    <n v="-13.8432"/>
  </r>
  <r>
    <n v="223"/>
    <x v="106"/>
    <x v="1"/>
    <x v="100"/>
    <d v="2012-12-27T00:00:00"/>
    <s v="First Class"/>
    <s v="JB-15925"/>
    <x v="102"/>
    <x v="0"/>
    <x v="0"/>
    <x v="65"/>
    <x v="24"/>
    <n v="43017"/>
    <x v="3"/>
    <x v="205"/>
    <x v="0"/>
    <x v="5"/>
    <s v="Executive Impressions 14&quot; Two-Color Numerals Wall Clock"/>
    <x v="218"/>
    <n v="4"/>
    <n v="0.2"/>
    <n v="19.084800000000001"/>
  </r>
  <r>
    <n v="224"/>
    <x v="106"/>
    <x v="1"/>
    <x v="100"/>
    <d v="2012-12-27T00:00:00"/>
    <s v="First Class"/>
    <s v="JB-15925"/>
    <x v="102"/>
    <x v="0"/>
    <x v="0"/>
    <x v="65"/>
    <x v="24"/>
    <n v="43017"/>
    <x v="3"/>
    <x v="206"/>
    <x v="2"/>
    <x v="15"/>
    <s v="Swingline SM12-08 MicroCut Jam Free Shredder"/>
    <x v="219"/>
    <n v="4"/>
    <n v="0.7"/>
    <n v="-383.99040000000002"/>
  </r>
  <r>
    <n v="225"/>
    <x v="106"/>
    <x v="1"/>
    <x v="100"/>
    <d v="2012-12-27T00:00:00"/>
    <s v="First Class"/>
    <s v="JB-15925"/>
    <x v="102"/>
    <x v="0"/>
    <x v="0"/>
    <x v="65"/>
    <x v="24"/>
    <n v="43017"/>
    <x v="3"/>
    <x v="207"/>
    <x v="1"/>
    <x v="6"/>
    <s v="Stanley Bostitch Contemporary Electric Pencil Sharpeners"/>
    <x v="220"/>
    <n v="2"/>
    <n v="0.2"/>
    <n v="2.7168000000000001"/>
  </r>
  <r>
    <n v="226"/>
    <x v="107"/>
    <x v="1"/>
    <x v="101"/>
    <d v="2012-08-16T00:00:00"/>
    <s v="Standard Class"/>
    <s v="DS-13180"/>
    <x v="103"/>
    <x v="1"/>
    <x v="0"/>
    <x v="66"/>
    <x v="12"/>
    <n v="48227"/>
    <x v="2"/>
    <x v="208"/>
    <x v="1"/>
    <x v="6"/>
    <s v="Sanford Uni-Blazer View Highlighters, Chisel Tip, Yellow"/>
    <x v="221"/>
    <n v="1"/>
    <n v="0"/>
    <n v="0.96799999999999997"/>
  </r>
  <r>
    <n v="227"/>
    <x v="107"/>
    <x v="1"/>
    <x v="101"/>
    <d v="2012-08-16T00:00:00"/>
    <s v="Standard Class"/>
    <s v="DS-13180"/>
    <x v="103"/>
    <x v="1"/>
    <x v="0"/>
    <x v="66"/>
    <x v="12"/>
    <n v="48227"/>
    <x v="2"/>
    <x v="209"/>
    <x v="0"/>
    <x v="3"/>
    <s v="Bevis 36 x 72 Conference Tables"/>
    <x v="222"/>
    <n v="5"/>
    <n v="0"/>
    <n v="136.93899999999999"/>
  </r>
  <r>
    <n v="228"/>
    <x v="107"/>
    <x v="1"/>
    <x v="101"/>
    <d v="2012-08-16T00:00:00"/>
    <s v="Standard Class"/>
    <s v="DS-13180"/>
    <x v="103"/>
    <x v="1"/>
    <x v="0"/>
    <x v="66"/>
    <x v="12"/>
    <n v="48227"/>
    <x v="2"/>
    <x v="210"/>
    <x v="1"/>
    <x v="4"/>
    <s v="Rogers Deluxe File Chest"/>
    <x v="223"/>
    <n v="1"/>
    <n v="0"/>
    <n v="0.2198"/>
  </r>
  <r>
    <n v="229"/>
    <x v="108"/>
    <x v="1"/>
    <x v="102"/>
    <d v="2012-03-04T00:00:00"/>
    <s v="Standard Class"/>
    <s v="VD-21670"/>
    <x v="104"/>
    <x v="0"/>
    <x v="0"/>
    <x v="29"/>
    <x v="18"/>
    <n v="38401"/>
    <x v="0"/>
    <x v="211"/>
    <x v="0"/>
    <x v="1"/>
    <s v="Global Low Back Tilter Chair"/>
    <x v="224"/>
    <n v="2"/>
    <n v="0.2"/>
    <n v="-28.2744"/>
  </r>
  <r>
    <n v="230"/>
    <x v="108"/>
    <x v="1"/>
    <x v="102"/>
    <d v="2012-03-04T00:00:00"/>
    <s v="Standard Class"/>
    <s v="VD-21670"/>
    <x v="104"/>
    <x v="0"/>
    <x v="0"/>
    <x v="29"/>
    <x v="18"/>
    <n v="38401"/>
    <x v="0"/>
    <x v="212"/>
    <x v="0"/>
    <x v="1"/>
    <s v="Global Push Button Manager's Chair, Indigo"/>
    <x v="225"/>
    <n v="8"/>
    <n v="0.2"/>
    <n v="43.840800000000002"/>
  </r>
  <r>
    <n v="231"/>
    <x v="109"/>
    <x v="2"/>
    <x v="103"/>
    <d v="2011-09-17T00:00:00"/>
    <s v="Standard Class"/>
    <s v="EA-14035"/>
    <x v="105"/>
    <x v="1"/>
    <x v="0"/>
    <x v="35"/>
    <x v="3"/>
    <n v="28205"/>
    <x v="0"/>
    <x v="213"/>
    <x v="1"/>
    <x v="8"/>
    <s v="GBC Instant Index System for Binding Systems"/>
    <x v="226"/>
    <n v="7"/>
    <n v="0.7"/>
    <n v="-12.432"/>
  </r>
  <r>
    <n v="232"/>
    <x v="110"/>
    <x v="3"/>
    <x v="104"/>
    <d v="2014-04-13T00:00:00"/>
    <s v="Standard Class"/>
    <s v="CS-12400"/>
    <x v="37"/>
    <x v="2"/>
    <x v="0"/>
    <x v="67"/>
    <x v="2"/>
    <n v="33614"/>
    <x v="0"/>
    <x v="214"/>
    <x v="0"/>
    <x v="3"/>
    <s v="Bush Advantage Collection Round Conference Table"/>
    <x v="227"/>
    <n v="2"/>
    <n v="0.45"/>
    <n v="-102.048"/>
  </r>
  <r>
    <n v="233"/>
    <x v="110"/>
    <x v="3"/>
    <x v="104"/>
    <d v="2014-04-13T00:00:00"/>
    <s v="Standard Class"/>
    <s v="CS-12400"/>
    <x v="37"/>
    <x v="2"/>
    <x v="0"/>
    <x v="67"/>
    <x v="2"/>
    <n v="33614"/>
    <x v="0"/>
    <x v="215"/>
    <x v="0"/>
    <x v="3"/>
    <s v="Bretford Rectangular Conference Table Tops"/>
    <x v="228"/>
    <n v="3"/>
    <n v="0.45"/>
    <n v="-248.2458"/>
  </r>
  <r>
    <n v="234"/>
    <x v="110"/>
    <x v="3"/>
    <x v="104"/>
    <d v="2014-04-13T00:00:00"/>
    <s v="Standard Class"/>
    <s v="CS-12400"/>
    <x v="37"/>
    <x v="2"/>
    <x v="0"/>
    <x v="67"/>
    <x v="2"/>
    <n v="33614"/>
    <x v="0"/>
    <x v="213"/>
    <x v="1"/>
    <x v="8"/>
    <s v="GBC Instant Index System for Binding Systems"/>
    <x v="229"/>
    <n v="2"/>
    <n v="0.7"/>
    <n v="-3.552"/>
  </r>
  <r>
    <n v="235"/>
    <x v="110"/>
    <x v="3"/>
    <x v="104"/>
    <d v="2014-04-13T00:00:00"/>
    <s v="Standard Class"/>
    <s v="CS-12400"/>
    <x v="37"/>
    <x v="2"/>
    <x v="0"/>
    <x v="67"/>
    <x v="2"/>
    <n v="33614"/>
    <x v="0"/>
    <x v="216"/>
    <x v="0"/>
    <x v="5"/>
    <s v="Tenex Contemporary Contur Chairmats for Low and Medium Pile Carpet, Computer, 39&quot; x 49&quot;"/>
    <x v="230"/>
    <n v="3"/>
    <n v="0.2"/>
    <n v="0"/>
  </r>
  <r>
    <n v="236"/>
    <x v="110"/>
    <x v="3"/>
    <x v="104"/>
    <d v="2014-04-13T00:00:00"/>
    <s v="Standard Class"/>
    <s v="CS-12400"/>
    <x v="37"/>
    <x v="2"/>
    <x v="0"/>
    <x v="67"/>
    <x v="2"/>
    <n v="33614"/>
    <x v="0"/>
    <x v="217"/>
    <x v="2"/>
    <x v="11"/>
    <s v="Logitech P710e Mobile Speakerphone"/>
    <x v="231"/>
    <n v="3"/>
    <n v="0.2"/>
    <n v="-7.7247000000000003"/>
  </r>
  <r>
    <n v="237"/>
    <x v="111"/>
    <x v="3"/>
    <x v="105"/>
    <d v="2014-11-17T00:00:00"/>
    <s v="Standard Class"/>
    <s v="DB-13120"/>
    <x v="106"/>
    <x v="1"/>
    <x v="0"/>
    <x v="68"/>
    <x v="1"/>
    <n v="95051"/>
    <x v="1"/>
    <x v="218"/>
    <x v="1"/>
    <x v="10"/>
    <s v="Xerox 4200 Series MultiUse Premium Copy Paper (20Lb. and 84 Bright)"/>
    <x v="232"/>
    <n v="2"/>
    <n v="0"/>
    <n v="4.7519999999999998"/>
  </r>
  <r>
    <n v="238"/>
    <x v="112"/>
    <x v="0"/>
    <x v="30"/>
    <d v="2013-06-10T00:00:00"/>
    <s v="Second Class"/>
    <s v="KL-16645"/>
    <x v="107"/>
    <x v="0"/>
    <x v="0"/>
    <x v="22"/>
    <x v="10"/>
    <n v="60610"/>
    <x v="2"/>
    <x v="219"/>
    <x v="1"/>
    <x v="10"/>
    <s v="Xerox 1957"/>
    <x v="233"/>
    <n v="5"/>
    <n v="0.2"/>
    <n v="9.3960000000000008"/>
  </r>
  <r>
    <n v="239"/>
    <x v="112"/>
    <x v="0"/>
    <x v="30"/>
    <d v="2013-06-10T00:00:00"/>
    <s v="Second Class"/>
    <s v="KL-16645"/>
    <x v="107"/>
    <x v="0"/>
    <x v="0"/>
    <x v="22"/>
    <x v="10"/>
    <n v="60610"/>
    <x v="2"/>
    <x v="220"/>
    <x v="0"/>
    <x v="5"/>
    <s v="Luxo Professional Fluorescent Magnifier Lamp with Clamp-Mount Base"/>
    <x v="234"/>
    <n v="5"/>
    <n v="0.6"/>
    <n v="-356.72800000000001"/>
  </r>
  <r>
    <n v="240"/>
    <x v="112"/>
    <x v="0"/>
    <x v="30"/>
    <d v="2013-06-10T00:00:00"/>
    <s v="Second Class"/>
    <s v="KL-16645"/>
    <x v="107"/>
    <x v="0"/>
    <x v="0"/>
    <x v="22"/>
    <x v="10"/>
    <n v="60610"/>
    <x v="2"/>
    <x v="221"/>
    <x v="0"/>
    <x v="5"/>
    <s v="Staples"/>
    <x v="235"/>
    <n v="3"/>
    <n v="0.6"/>
    <n v="-4.6752000000000002"/>
  </r>
  <r>
    <n v="241"/>
    <x v="112"/>
    <x v="0"/>
    <x v="30"/>
    <d v="2013-06-10T00:00:00"/>
    <s v="Second Class"/>
    <s v="KL-16645"/>
    <x v="107"/>
    <x v="0"/>
    <x v="0"/>
    <x v="22"/>
    <x v="10"/>
    <n v="60610"/>
    <x v="2"/>
    <x v="222"/>
    <x v="2"/>
    <x v="7"/>
    <s v="PureGear Roll-On Screen Protector"/>
    <x v="236"/>
    <n v="2"/>
    <n v="0.2"/>
    <n v="11.1944"/>
  </r>
  <r>
    <n v="242"/>
    <x v="112"/>
    <x v="0"/>
    <x v="30"/>
    <d v="2013-06-10T00:00:00"/>
    <s v="Second Class"/>
    <s v="KL-16645"/>
    <x v="107"/>
    <x v="0"/>
    <x v="0"/>
    <x v="22"/>
    <x v="10"/>
    <n v="60610"/>
    <x v="2"/>
    <x v="223"/>
    <x v="0"/>
    <x v="3"/>
    <s v="KI Conference Tables"/>
    <x v="237"/>
    <n v="5"/>
    <n v="0.5"/>
    <n v="-120.51300000000001"/>
  </r>
  <r>
    <n v="243"/>
    <x v="112"/>
    <x v="0"/>
    <x v="30"/>
    <d v="2013-06-10T00:00:00"/>
    <s v="Second Class"/>
    <s v="KL-16645"/>
    <x v="107"/>
    <x v="0"/>
    <x v="0"/>
    <x v="22"/>
    <x v="10"/>
    <n v="60610"/>
    <x v="2"/>
    <x v="224"/>
    <x v="0"/>
    <x v="5"/>
    <s v="Eldon 100 Class Desk Accessories"/>
    <x v="238"/>
    <n v="3"/>
    <n v="0.6"/>
    <n v="-2.8308"/>
  </r>
  <r>
    <n v="244"/>
    <x v="112"/>
    <x v="0"/>
    <x v="30"/>
    <d v="2013-06-10T00:00:00"/>
    <s v="Second Class"/>
    <s v="KL-16645"/>
    <x v="107"/>
    <x v="0"/>
    <x v="0"/>
    <x v="22"/>
    <x v="10"/>
    <n v="60610"/>
    <x v="2"/>
    <x v="182"/>
    <x v="1"/>
    <x v="6"/>
    <s v="Binney &amp; Smith Crayola Metallic Colored Pencils, 8-Color Set"/>
    <x v="191"/>
    <n v="2"/>
    <n v="0.2"/>
    <n v="1.2038"/>
  </r>
  <r>
    <n v="245"/>
    <x v="113"/>
    <x v="2"/>
    <x v="106"/>
    <d v="2011-06-06T00:00:00"/>
    <s v="Second Class"/>
    <s v="DW-13480"/>
    <x v="108"/>
    <x v="2"/>
    <x v="0"/>
    <x v="69"/>
    <x v="11"/>
    <n v="55044"/>
    <x v="2"/>
    <x v="120"/>
    <x v="0"/>
    <x v="1"/>
    <s v="Global Deluxe High-Back Manager's Chair"/>
    <x v="239"/>
    <n v="7"/>
    <n v="0"/>
    <n v="580.5394"/>
  </r>
  <r>
    <n v="246"/>
    <x v="113"/>
    <x v="2"/>
    <x v="106"/>
    <d v="2011-06-06T00:00:00"/>
    <s v="Second Class"/>
    <s v="DW-13480"/>
    <x v="108"/>
    <x v="2"/>
    <x v="0"/>
    <x v="69"/>
    <x v="11"/>
    <n v="55044"/>
    <x v="2"/>
    <x v="225"/>
    <x v="1"/>
    <x v="4"/>
    <s v="Safco Steel Mobile File Cart"/>
    <x v="240"/>
    <n v="2"/>
    <n v="0"/>
    <n v="41.68"/>
  </r>
  <r>
    <n v="247"/>
    <x v="113"/>
    <x v="2"/>
    <x v="106"/>
    <d v="2011-06-06T00:00:00"/>
    <s v="Second Class"/>
    <s v="DW-13480"/>
    <x v="108"/>
    <x v="2"/>
    <x v="0"/>
    <x v="69"/>
    <x v="11"/>
    <n v="55044"/>
    <x v="2"/>
    <x v="226"/>
    <x v="1"/>
    <x v="10"/>
    <s v="Adams Telephone Message Book w/Frequently-Called Numbers Space, 400 Messages per Book"/>
    <x v="241"/>
    <n v="6"/>
    <n v="0"/>
    <n v="23.94"/>
  </r>
  <r>
    <n v="248"/>
    <x v="113"/>
    <x v="2"/>
    <x v="106"/>
    <d v="2011-06-06T00:00:00"/>
    <s v="Second Class"/>
    <s v="DW-13480"/>
    <x v="108"/>
    <x v="2"/>
    <x v="0"/>
    <x v="69"/>
    <x v="11"/>
    <n v="55044"/>
    <x v="2"/>
    <x v="227"/>
    <x v="1"/>
    <x v="9"/>
    <s v="Honeywell Enviracaire Portable HEPA Air Cleaner for 17' x 22' Room"/>
    <x v="242"/>
    <n v="5"/>
    <n v="0"/>
    <n v="496.07249999999999"/>
  </r>
  <r>
    <n v="249"/>
    <x v="113"/>
    <x v="2"/>
    <x v="106"/>
    <d v="2011-06-06T00:00:00"/>
    <s v="Second Class"/>
    <s v="DW-13480"/>
    <x v="108"/>
    <x v="2"/>
    <x v="0"/>
    <x v="69"/>
    <x v="11"/>
    <n v="55044"/>
    <x v="2"/>
    <x v="180"/>
    <x v="1"/>
    <x v="10"/>
    <s v="Xerox 205"/>
    <x v="233"/>
    <n v="4"/>
    <n v="0"/>
    <n v="12.441599999999999"/>
  </r>
  <r>
    <n v="250"/>
    <x v="114"/>
    <x v="0"/>
    <x v="107"/>
    <d v="2013-12-16T00:00:00"/>
    <s v="Second Class"/>
    <s v="LH-17155"/>
    <x v="109"/>
    <x v="0"/>
    <x v="0"/>
    <x v="8"/>
    <x v="1"/>
    <n v="94109"/>
    <x v="1"/>
    <x v="228"/>
    <x v="0"/>
    <x v="1"/>
    <s v="Global Leather Highback Executive Chair with Pneumatic Height Adjustment, Black"/>
    <x v="243"/>
    <n v="2"/>
    <n v="0.2"/>
    <n v="28.1372"/>
  </r>
  <r>
    <n v="251"/>
    <x v="115"/>
    <x v="0"/>
    <x v="108"/>
    <d v="2013-09-18T00:00:00"/>
    <s v="Standard Class"/>
    <s v="KC-16540"/>
    <x v="110"/>
    <x v="0"/>
    <x v="0"/>
    <x v="70"/>
    <x v="1"/>
    <n v="92037"/>
    <x v="1"/>
    <x v="229"/>
    <x v="1"/>
    <x v="10"/>
    <s v="Wirebound Message Books, Two 4 1/4&quot; x 5&quot; Forms per Page"/>
    <x v="244"/>
    <n v="1"/>
    <n v="0"/>
    <n v="3.5767000000000002"/>
  </r>
  <r>
    <n v="252"/>
    <x v="115"/>
    <x v="0"/>
    <x v="108"/>
    <d v="2013-09-18T00:00:00"/>
    <s v="Standard Class"/>
    <s v="KC-16540"/>
    <x v="110"/>
    <x v="0"/>
    <x v="0"/>
    <x v="70"/>
    <x v="1"/>
    <n v="92037"/>
    <x v="1"/>
    <x v="217"/>
    <x v="2"/>
    <x v="11"/>
    <s v="Logitech P710e Mobile Speakerphone"/>
    <x v="245"/>
    <n v="13"/>
    <n v="0"/>
    <n v="636.00030000000004"/>
  </r>
  <r>
    <n v="253"/>
    <x v="116"/>
    <x v="0"/>
    <x v="107"/>
    <d v="2013-12-14T00:00:00"/>
    <s v="First Class"/>
    <s v="DL-13315"/>
    <x v="111"/>
    <x v="0"/>
    <x v="0"/>
    <x v="20"/>
    <x v="15"/>
    <n v="10024"/>
    <x v="3"/>
    <x v="230"/>
    <x v="1"/>
    <x v="4"/>
    <s v="Fellowes Personal Hanging Folder Files, Navy"/>
    <x v="246"/>
    <n v="6"/>
    <n v="0"/>
    <n v="22.5624"/>
  </r>
  <r>
    <n v="254"/>
    <x v="116"/>
    <x v="0"/>
    <x v="107"/>
    <d v="2013-12-14T00:00:00"/>
    <s v="First Class"/>
    <s v="DL-13315"/>
    <x v="111"/>
    <x v="0"/>
    <x v="0"/>
    <x v="20"/>
    <x v="15"/>
    <n v="10024"/>
    <x v="3"/>
    <x v="231"/>
    <x v="1"/>
    <x v="12"/>
    <s v="Tyvek Side-Opening Peel &amp; Seel Expanding Envelopes"/>
    <x v="247"/>
    <n v="4"/>
    <n v="0"/>
    <n v="162.864"/>
  </r>
  <r>
    <n v="255"/>
    <x v="117"/>
    <x v="1"/>
    <x v="109"/>
    <d v="2012-12-04T00:00:00"/>
    <s v="Standard Class"/>
    <s v="DR-12880"/>
    <x v="112"/>
    <x v="1"/>
    <x v="0"/>
    <x v="22"/>
    <x v="10"/>
    <n v="60623"/>
    <x v="2"/>
    <x v="224"/>
    <x v="0"/>
    <x v="5"/>
    <s v="Eldon 100 Class Desk Accessories"/>
    <x v="248"/>
    <n v="9"/>
    <n v="0.6"/>
    <n v="-8.4923999999999999"/>
  </r>
  <r>
    <n v="256"/>
    <x v="117"/>
    <x v="1"/>
    <x v="109"/>
    <d v="2012-12-04T00:00:00"/>
    <s v="Standard Class"/>
    <s v="DR-12880"/>
    <x v="112"/>
    <x v="1"/>
    <x v="0"/>
    <x v="22"/>
    <x v="10"/>
    <n v="60623"/>
    <x v="2"/>
    <x v="232"/>
    <x v="1"/>
    <x v="4"/>
    <s v="Belkin 19&quot; Vented Equipment Shelf, Black"/>
    <x v="249"/>
    <n v="2"/>
    <n v="0.2"/>
    <n v="-19.5624"/>
  </r>
  <r>
    <n v="257"/>
    <x v="117"/>
    <x v="1"/>
    <x v="109"/>
    <d v="2012-12-04T00:00:00"/>
    <s v="Standard Class"/>
    <s v="DR-12880"/>
    <x v="112"/>
    <x v="1"/>
    <x v="0"/>
    <x v="22"/>
    <x v="10"/>
    <n v="60623"/>
    <x v="2"/>
    <x v="146"/>
    <x v="1"/>
    <x v="4"/>
    <s v="Tenex Personal Project File with Scoop Front Design, Black"/>
    <x v="250"/>
    <n v="5"/>
    <n v="0.2"/>
    <n v="4.0439999999999996"/>
  </r>
  <r>
    <n v="258"/>
    <x v="117"/>
    <x v="1"/>
    <x v="109"/>
    <d v="2012-12-04T00:00:00"/>
    <s v="Standard Class"/>
    <s v="DR-12880"/>
    <x v="112"/>
    <x v="1"/>
    <x v="0"/>
    <x v="22"/>
    <x v="10"/>
    <n v="60623"/>
    <x v="2"/>
    <x v="233"/>
    <x v="2"/>
    <x v="7"/>
    <s v="Logitech Mobile Speakerphone P710e - speaker phone"/>
    <x v="251"/>
    <n v="6"/>
    <n v="0.2"/>
    <n v="56.691600000000001"/>
  </r>
  <r>
    <n v="259"/>
    <x v="118"/>
    <x v="3"/>
    <x v="96"/>
    <d v="2014-12-04T00:00:00"/>
    <s v="Second Class"/>
    <s v="CC-12670"/>
    <x v="113"/>
    <x v="0"/>
    <x v="0"/>
    <x v="20"/>
    <x v="15"/>
    <n v="10009"/>
    <x v="3"/>
    <x v="234"/>
    <x v="2"/>
    <x v="11"/>
    <s v="Sabrent 4-Port USB 2.0 Hub"/>
    <x v="252"/>
    <n v="3"/>
    <n v="0"/>
    <n v="6.9257999999999997"/>
  </r>
  <r>
    <n v="260"/>
    <x v="118"/>
    <x v="3"/>
    <x v="96"/>
    <d v="2014-12-04T00:00:00"/>
    <s v="Second Class"/>
    <s v="CC-12670"/>
    <x v="113"/>
    <x v="0"/>
    <x v="0"/>
    <x v="20"/>
    <x v="15"/>
    <n v="10009"/>
    <x v="3"/>
    <x v="235"/>
    <x v="1"/>
    <x v="4"/>
    <s v="Safco Industrial Shelving"/>
    <x v="253"/>
    <n v="3"/>
    <n v="0"/>
    <n v="6.6464999999999996"/>
  </r>
  <r>
    <n v="261"/>
    <x v="118"/>
    <x v="3"/>
    <x v="96"/>
    <d v="2014-12-04T00:00:00"/>
    <s v="Second Class"/>
    <s v="CC-12670"/>
    <x v="113"/>
    <x v="0"/>
    <x v="0"/>
    <x v="20"/>
    <x v="15"/>
    <n v="10009"/>
    <x v="3"/>
    <x v="236"/>
    <x v="1"/>
    <x v="8"/>
    <s v="Acco 3-Hole Punch"/>
    <x v="254"/>
    <n v="5"/>
    <n v="0.2"/>
    <n v="6.1319999999999997"/>
  </r>
  <r>
    <n v="262"/>
    <x v="119"/>
    <x v="3"/>
    <x v="110"/>
    <d v="2014-06-13T00:00:00"/>
    <s v="Standard Class"/>
    <s v="Dl-13600"/>
    <x v="114"/>
    <x v="1"/>
    <x v="0"/>
    <x v="45"/>
    <x v="5"/>
    <n v="77506"/>
    <x v="2"/>
    <x v="237"/>
    <x v="1"/>
    <x v="9"/>
    <s v="Eureka Disposable Bags for Sanitaire Vibra Groomer I Upright Vac"/>
    <x v="255"/>
    <n v="2"/>
    <n v="0.8"/>
    <n v="-4.4660000000000002"/>
  </r>
  <r>
    <n v="263"/>
    <x v="120"/>
    <x v="2"/>
    <x v="111"/>
    <d v="2011-09-21T00:00:00"/>
    <s v="Second Class"/>
    <s v="SB-20290"/>
    <x v="115"/>
    <x v="1"/>
    <x v="0"/>
    <x v="12"/>
    <x v="5"/>
    <n v="77036"/>
    <x v="2"/>
    <x v="155"/>
    <x v="2"/>
    <x v="15"/>
    <s v="Lexmark MX611dhe Monochrome Laser Printer"/>
    <x v="256"/>
    <n v="3"/>
    <n v="0.4"/>
    <n v="-509.99700000000001"/>
  </r>
  <r>
    <n v="264"/>
    <x v="120"/>
    <x v="2"/>
    <x v="111"/>
    <d v="2011-09-21T00:00:00"/>
    <s v="Second Class"/>
    <s v="SB-20290"/>
    <x v="115"/>
    <x v="1"/>
    <x v="0"/>
    <x v="12"/>
    <x v="5"/>
    <n v="77036"/>
    <x v="2"/>
    <x v="238"/>
    <x v="2"/>
    <x v="15"/>
    <s v="Xerox WorkCentre 6505DN Laser Multifunction Printer"/>
    <x v="257"/>
    <n v="7"/>
    <n v="0.4"/>
    <n v="-251.9958"/>
  </r>
  <r>
    <n v="265"/>
    <x v="121"/>
    <x v="0"/>
    <x v="112"/>
    <d v="2013-06-14T00:00:00"/>
    <s v="Standard Class"/>
    <s v="RC-19825"/>
    <x v="116"/>
    <x v="0"/>
    <x v="0"/>
    <x v="22"/>
    <x v="10"/>
    <n v="60610"/>
    <x v="2"/>
    <x v="239"/>
    <x v="2"/>
    <x v="7"/>
    <s v="Cisco Small Business SPA 502G VoIP phone"/>
    <x v="258"/>
    <n v="4"/>
    <n v="0.2"/>
    <n v="28.7196"/>
  </r>
  <r>
    <n v="266"/>
    <x v="122"/>
    <x v="1"/>
    <x v="113"/>
    <d v="2012-11-15T00:00:00"/>
    <s v="Standard Class"/>
    <s v="AH-10210"/>
    <x v="117"/>
    <x v="0"/>
    <x v="0"/>
    <x v="71"/>
    <x v="1"/>
    <n v="94513"/>
    <x v="1"/>
    <x v="240"/>
    <x v="2"/>
    <x v="11"/>
    <s v="Microsoft Sculpt Comfort Mouse"/>
    <x v="259"/>
    <n v="2"/>
    <n v="0"/>
    <n v="35.155999999999999"/>
  </r>
  <r>
    <n v="267"/>
    <x v="123"/>
    <x v="3"/>
    <x v="114"/>
    <d v="2014-06-21T00:00:00"/>
    <s v="Standard Class"/>
    <s v="CB-12535"/>
    <x v="118"/>
    <x v="1"/>
    <x v="0"/>
    <x v="72"/>
    <x v="3"/>
    <n v="27514"/>
    <x v="0"/>
    <x v="241"/>
    <x v="1"/>
    <x v="6"/>
    <s v="Quartet Omega Colored Chalk, 12/Pack"/>
    <x v="260"/>
    <n v="3"/>
    <n v="0.2"/>
    <n v="4.7304000000000004"/>
  </r>
  <r>
    <n v="268"/>
    <x v="124"/>
    <x v="0"/>
    <x v="115"/>
    <d v="2013-01-28T00:00:00"/>
    <s v="Standard Class"/>
    <s v="PG-18895"/>
    <x v="38"/>
    <x v="0"/>
    <x v="0"/>
    <x v="73"/>
    <x v="30"/>
    <n v="7960"/>
    <x v="3"/>
    <x v="242"/>
    <x v="1"/>
    <x v="13"/>
    <s v="Bagged Rubber Bands"/>
    <x v="261"/>
    <n v="6"/>
    <n v="0"/>
    <n v="0.3024"/>
  </r>
  <r>
    <n v="269"/>
    <x v="125"/>
    <x v="3"/>
    <x v="34"/>
    <d v="2014-12-14T00:00:00"/>
    <s v="Standard Class"/>
    <s v="CA-12310"/>
    <x v="119"/>
    <x v="1"/>
    <x v="0"/>
    <x v="74"/>
    <x v="24"/>
    <n v="45231"/>
    <x v="3"/>
    <x v="243"/>
    <x v="1"/>
    <x v="4"/>
    <s v="Safco Commercial Shelving"/>
    <x v="262"/>
    <n v="1"/>
    <n v="0.2"/>
    <n v="-7.4416000000000002"/>
  </r>
  <r>
    <n v="270"/>
    <x v="125"/>
    <x v="3"/>
    <x v="34"/>
    <d v="2014-12-14T00:00:00"/>
    <s v="Standard Class"/>
    <s v="CA-12310"/>
    <x v="119"/>
    <x v="1"/>
    <x v="0"/>
    <x v="74"/>
    <x v="24"/>
    <n v="45231"/>
    <x v="3"/>
    <x v="244"/>
    <x v="1"/>
    <x v="12"/>
    <s v="Recycled Interoffice Envelopes with String and Button Closure, 10 x 13"/>
    <x v="263"/>
    <n v="3"/>
    <n v="0.2"/>
    <n v="21.591000000000001"/>
  </r>
  <r>
    <n v="271"/>
    <x v="126"/>
    <x v="3"/>
    <x v="116"/>
    <d v="2015-01-03T00:00:00"/>
    <s v="Second Class"/>
    <s v="KH-16690"/>
    <x v="120"/>
    <x v="1"/>
    <x v="0"/>
    <x v="8"/>
    <x v="1"/>
    <n v="94110"/>
    <x v="1"/>
    <x v="245"/>
    <x v="1"/>
    <x v="4"/>
    <s v="Adjustable Depth Letter/Legal Cart"/>
    <x v="264"/>
    <n v="4"/>
    <n v="0"/>
    <n v="210.49359999999999"/>
  </r>
  <r>
    <n v="272"/>
    <x v="127"/>
    <x v="1"/>
    <x v="117"/>
    <d v="2012-07-31T00:00:00"/>
    <s v="First Class"/>
    <s v="HA-14920"/>
    <x v="66"/>
    <x v="0"/>
    <x v="0"/>
    <x v="8"/>
    <x v="1"/>
    <n v="94109"/>
    <x v="1"/>
    <x v="246"/>
    <x v="2"/>
    <x v="11"/>
    <s v="Logitech 910-002974 M325 Wireless Mouse for Web Scrolling"/>
    <x v="265"/>
    <n v="7"/>
    <n v="0"/>
    <n v="92.369200000000006"/>
  </r>
  <r>
    <n v="273"/>
    <x v="127"/>
    <x v="1"/>
    <x v="117"/>
    <d v="2012-07-31T00:00:00"/>
    <s v="First Class"/>
    <s v="HA-14920"/>
    <x v="66"/>
    <x v="0"/>
    <x v="0"/>
    <x v="8"/>
    <x v="1"/>
    <n v="94109"/>
    <x v="1"/>
    <x v="247"/>
    <x v="0"/>
    <x v="5"/>
    <s v="Regeneration Desk Collection"/>
    <x v="266"/>
    <n v="3"/>
    <n v="0"/>
    <n v="2.3231999999999999"/>
  </r>
  <r>
    <n v="274"/>
    <x v="127"/>
    <x v="1"/>
    <x v="117"/>
    <d v="2012-07-31T00:00:00"/>
    <s v="First Class"/>
    <s v="HA-14920"/>
    <x v="66"/>
    <x v="0"/>
    <x v="0"/>
    <x v="8"/>
    <x v="1"/>
    <n v="94109"/>
    <x v="1"/>
    <x v="248"/>
    <x v="1"/>
    <x v="8"/>
    <s v="Presstex Flexible Ring Binders"/>
    <x v="267"/>
    <n v="3"/>
    <n v="0.2"/>
    <n v="4.0949999999999998"/>
  </r>
  <r>
    <n v="275"/>
    <x v="128"/>
    <x v="3"/>
    <x v="118"/>
    <d v="2014-09-18T00:00:00"/>
    <s v="First Class"/>
    <s v="BB-10990"/>
    <x v="121"/>
    <x v="1"/>
    <x v="0"/>
    <x v="75"/>
    <x v="1"/>
    <n v="90301"/>
    <x v="1"/>
    <x v="249"/>
    <x v="1"/>
    <x v="10"/>
    <s v="Ampad Gold Fibre Wirebound Steno Books, 6&quot; x 9&quot;, Gregg Ruled"/>
    <x v="138"/>
    <n v="2"/>
    <n v="0"/>
    <n v="4.0571999999999999"/>
  </r>
  <r>
    <n v="276"/>
    <x v="128"/>
    <x v="3"/>
    <x v="118"/>
    <d v="2014-09-18T00:00:00"/>
    <s v="First Class"/>
    <s v="BB-10990"/>
    <x v="121"/>
    <x v="1"/>
    <x v="0"/>
    <x v="75"/>
    <x v="1"/>
    <n v="90301"/>
    <x v="1"/>
    <x v="250"/>
    <x v="1"/>
    <x v="6"/>
    <s v="Newell 330"/>
    <x v="156"/>
    <n v="1"/>
    <n v="0"/>
    <n v="1.5548"/>
  </r>
  <r>
    <n v="277"/>
    <x v="129"/>
    <x v="3"/>
    <x v="119"/>
    <d v="2014-10-18T00:00:00"/>
    <s v="Standard Class"/>
    <s v="AG-10495"/>
    <x v="122"/>
    <x v="1"/>
    <x v="0"/>
    <x v="10"/>
    <x v="9"/>
    <n v="19140"/>
    <x v="3"/>
    <x v="251"/>
    <x v="1"/>
    <x v="10"/>
    <s v="Post-it “Important Message” Note Pad, Neon Colors, 50 Sheets/Pad"/>
    <x v="25"/>
    <n v="2"/>
    <n v="0.2"/>
    <n v="4.0768000000000004"/>
  </r>
  <r>
    <n v="278"/>
    <x v="129"/>
    <x v="3"/>
    <x v="119"/>
    <d v="2014-10-18T00:00:00"/>
    <s v="Standard Class"/>
    <s v="AG-10495"/>
    <x v="122"/>
    <x v="1"/>
    <x v="0"/>
    <x v="10"/>
    <x v="9"/>
    <n v="19140"/>
    <x v="3"/>
    <x v="252"/>
    <x v="1"/>
    <x v="10"/>
    <s v="Adams Write n' Stick Phone Message Book, 11&quot; X 5 1/4&quot;, 200 Messages"/>
    <x v="268"/>
    <n v="4"/>
    <n v="0.2"/>
    <n v="5.9071999999999996"/>
  </r>
  <r>
    <n v="279"/>
    <x v="129"/>
    <x v="3"/>
    <x v="119"/>
    <d v="2014-10-18T00:00:00"/>
    <s v="Standard Class"/>
    <s v="AG-10495"/>
    <x v="122"/>
    <x v="1"/>
    <x v="0"/>
    <x v="10"/>
    <x v="9"/>
    <n v="19140"/>
    <x v="3"/>
    <x v="253"/>
    <x v="1"/>
    <x v="4"/>
    <s v="Eldon Simplefile Box Office"/>
    <x v="269"/>
    <n v="6"/>
    <n v="0.2"/>
    <n v="5.9711999999999996"/>
  </r>
  <r>
    <n v="280"/>
    <x v="129"/>
    <x v="3"/>
    <x v="119"/>
    <d v="2014-10-18T00:00:00"/>
    <s v="Standard Class"/>
    <s v="AG-10495"/>
    <x v="122"/>
    <x v="1"/>
    <x v="0"/>
    <x v="10"/>
    <x v="9"/>
    <n v="19140"/>
    <x v="3"/>
    <x v="254"/>
    <x v="1"/>
    <x v="2"/>
    <s v="Avery 489"/>
    <x v="270"/>
    <n v="3"/>
    <n v="0.2"/>
    <n v="8.6940000000000008"/>
  </r>
  <r>
    <n v="281"/>
    <x v="130"/>
    <x v="1"/>
    <x v="120"/>
    <d v="2012-09-28T00:00:00"/>
    <s v="Second Class"/>
    <s v="SC-20725"/>
    <x v="56"/>
    <x v="0"/>
    <x v="0"/>
    <x v="12"/>
    <x v="5"/>
    <n v="77070"/>
    <x v="2"/>
    <x v="255"/>
    <x v="1"/>
    <x v="8"/>
    <s v="Round Ring Binders"/>
    <x v="271"/>
    <n v="5"/>
    <n v="0.8"/>
    <n v="-3.4319999999999999"/>
  </r>
  <r>
    <n v="282"/>
    <x v="130"/>
    <x v="1"/>
    <x v="120"/>
    <d v="2012-09-28T00:00:00"/>
    <s v="Second Class"/>
    <s v="SC-20725"/>
    <x v="56"/>
    <x v="0"/>
    <x v="0"/>
    <x v="12"/>
    <x v="5"/>
    <n v="77070"/>
    <x v="2"/>
    <x v="256"/>
    <x v="2"/>
    <x v="7"/>
    <s v="Bose SoundLink Bluetooth Speaker"/>
    <x v="272"/>
    <n v="7"/>
    <n v="0.2"/>
    <n v="376.11"/>
  </r>
  <r>
    <n v="283"/>
    <x v="131"/>
    <x v="1"/>
    <x v="121"/>
    <d v="2012-11-06T00:00:00"/>
    <s v="Standard Class"/>
    <s v="JO-15280"/>
    <x v="123"/>
    <x v="0"/>
    <x v="0"/>
    <x v="1"/>
    <x v="1"/>
    <n v="90004"/>
    <x v="1"/>
    <x v="257"/>
    <x v="0"/>
    <x v="3"/>
    <s v="Bevis Round Bullnose 29&quot; High Table Top"/>
    <x v="273"/>
    <n v="5"/>
    <n v="0.2"/>
    <n v="51.942"/>
  </r>
  <r>
    <n v="284"/>
    <x v="132"/>
    <x v="1"/>
    <x v="120"/>
    <d v="2012-10-02T00:00:00"/>
    <s v="Standard Class"/>
    <s v="TB-21520"/>
    <x v="14"/>
    <x v="0"/>
    <x v="0"/>
    <x v="32"/>
    <x v="21"/>
    <n v="97206"/>
    <x v="1"/>
    <x v="258"/>
    <x v="1"/>
    <x v="10"/>
    <s v="Staples"/>
    <x v="274"/>
    <n v="5"/>
    <n v="0.2"/>
    <n v="47.844000000000001"/>
  </r>
  <r>
    <n v="285"/>
    <x v="132"/>
    <x v="1"/>
    <x v="120"/>
    <d v="2012-10-02T00:00:00"/>
    <s v="Standard Class"/>
    <s v="TB-21520"/>
    <x v="14"/>
    <x v="0"/>
    <x v="0"/>
    <x v="32"/>
    <x v="21"/>
    <n v="97206"/>
    <x v="1"/>
    <x v="259"/>
    <x v="2"/>
    <x v="11"/>
    <s v="Microsoft Arc Touch Mouse"/>
    <x v="275"/>
    <n v="5"/>
    <n v="0.2"/>
    <n v="47.96"/>
  </r>
  <r>
    <n v="286"/>
    <x v="132"/>
    <x v="1"/>
    <x v="120"/>
    <d v="2012-10-02T00:00:00"/>
    <s v="Standard Class"/>
    <s v="TB-21520"/>
    <x v="14"/>
    <x v="0"/>
    <x v="0"/>
    <x v="32"/>
    <x v="21"/>
    <n v="97206"/>
    <x v="1"/>
    <x v="260"/>
    <x v="1"/>
    <x v="10"/>
    <s v="Xerox 216"/>
    <x v="276"/>
    <n v="6"/>
    <n v="0.2"/>
    <n v="10.8864"/>
  </r>
  <r>
    <n v="287"/>
    <x v="133"/>
    <x v="0"/>
    <x v="122"/>
    <d v="2013-12-21T00:00:00"/>
    <s v="Second Class"/>
    <s v="AH-10195"/>
    <x v="124"/>
    <x v="1"/>
    <x v="0"/>
    <x v="76"/>
    <x v="2"/>
    <n v="33319"/>
    <x v="0"/>
    <x v="261"/>
    <x v="1"/>
    <x v="8"/>
    <s v="GBC VeloBinder Electric Binding Machine"/>
    <x v="277"/>
    <n v="7"/>
    <n v="0.7"/>
    <n v="-169.37200000000001"/>
  </r>
  <r>
    <n v="288"/>
    <x v="133"/>
    <x v="0"/>
    <x v="122"/>
    <d v="2013-12-21T00:00:00"/>
    <s v="Second Class"/>
    <s v="AH-10195"/>
    <x v="124"/>
    <x v="1"/>
    <x v="0"/>
    <x v="76"/>
    <x v="2"/>
    <n v="33319"/>
    <x v="0"/>
    <x v="166"/>
    <x v="1"/>
    <x v="9"/>
    <s v="Acco 7-Outlet Masterpiece Power Center, Wihtout Fax/Phone Line Protection"/>
    <x v="278"/>
    <n v="2"/>
    <n v="0.2"/>
    <n v="24.315999999999999"/>
  </r>
  <r>
    <n v="289"/>
    <x v="133"/>
    <x v="0"/>
    <x v="122"/>
    <d v="2013-12-21T00:00:00"/>
    <s v="Second Class"/>
    <s v="AH-10195"/>
    <x v="124"/>
    <x v="1"/>
    <x v="0"/>
    <x v="76"/>
    <x v="2"/>
    <n v="33319"/>
    <x v="0"/>
    <x v="262"/>
    <x v="1"/>
    <x v="14"/>
    <s v="Premier Automatic Letter Opener"/>
    <x v="279"/>
    <n v="5"/>
    <n v="0.2"/>
    <n v="-204.31450000000001"/>
  </r>
  <r>
    <n v="290"/>
    <x v="134"/>
    <x v="0"/>
    <x v="73"/>
    <d v="2013-11-25T00:00:00"/>
    <s v="Second Class"/>
    <s v="NZ-18565"/>
    <x v="125"/>
    <x v="2"/>
    <x v="0"/>
    <x v="38"/>
    <x v="24"/>
    <n v="43229"/>
    <x v="3"/>
    <x v="263"/>
    <x v="1"/>
    <x v="13"/>
    <s v="Advantus SlideClip Paper Clips"/>
    <x v="280"/>
    <n v="7"/>
    <n v="0.2"/>
    <n v="6.6836000000000002"/>
  </r>
  <r>
    <n v="291"/>
    <x v="134"/>
    <x v="0"/>
    <x v="73"/>
    <d v="2013-11-25T00:00:00"/>
    <s v="Second Class"/>
    <s v="NZ-18565"/>
    <x v="125"/>
    <x v="2"/>
    <x v="0"/>
    <x v="38"/>
    <x v="24"/>
    <n v="43229"/>
    <x v="3"/>
    <x v="264"/>
    <x v="1"/>
    <x v="2"/>
    <s v="Avery 512"/>
    <x v="281"/>
    <n v="8"/>
    <n v="0.2"/>
    <n v="6.2423999999999999"/>
  </r>
  <r>
    <n v="292"/>
    <x v="134"/>
    <x v="0"/>
    <x v="73"/>
    <d v="2013-11-25T00:00:00"/>
    <s v="Second Class"/>
    <s v="NZ-18565"/>
    <x v="125"/>
    <x v="2"/>
    <x v="0"/>
    <x v="38"/>
    <x v="24"/>
    <n v="43229"/>
    <x v="3"/>
    <x v="265"/>
    <x v="2"/>
    <x v="11"/>
    <s v="Logitech Wireless Gaming Headset G930"/>
    <x v="282"/>
    <n v="2"/>
    <n v="0.2"/>
    <n v="54.396599999999999"/>
  </r>
  <r>
    <n v="293"/>
    <x v="134"/>
    <x v="0"/>
    <x v="73"/>
    <d v="2013-11-25T00:00:00"/>
    <s v="Second Class"/>
    <s v="NZ-18565"/>
    <x v="125"/>
    <x v="2"/>
    <x v="0"/>
    <x v="38"/>
    <x v="24"/>
    <n v="43229"/>
    <x v="3"/>
    <x v="266"/>
    <x v="0"/>
    <x v="0"/>
    <s v="Bush Westfield Collection Bookcases, Medium Cherry Finish"/>
    <x v="283"/>
    <n v="3"/>
    <n v="0.5"/>
    <n v="-48.703200000000002"/>
  </r>
  <r>
    <n v="294"/>
    <x v="135"/>
    <x v="2"/>
    <x v="58"/>
    <d v="2011-12-28T00:00:00"/>
    <s v="First Class"/>
    <s v="KL-16555"/>
    <x v="126"/>
    <x v="1"/>
    <x v="0"/>
    <x v="77"/>
    <x v="22"/>
    <n v="80906"/>
    <x v="1"/>
    <x v="267"/>
    <x v="0"/>
    <x v="5"/>
    <s v="Howard Miller 13&quot; Diameter Goldtone Round Wall Clock"/>
    <x v="284"/>
    <n v="8"/>
    <n v="0.2"/>
    <n v="78.859200000000001"/>
  </r>
  <r>
    <n v="295"/>
    <x v="135"/>
    <x v="2"/>
    <x v="58"/>
    <d v="2011-12-28T00:00:00"/>
    <s v="First Class"/>
    <s v="KL-16555"/>
    <x v="126"/>
    <x v="1"/>
    <x v="0"/>
    <x v="77"/>
    <x v="22"/>
    <n v="80906"/>
    <x v="1"/>
    <x v="268"/>
    <x v="0"/>
    <x v="1"/>
    <s v="Global Deluxe Office Fabric Chairs"/>
    <x v="285"/>
    <n v="3"/>
    <n v="0.2"/>
    <n v="20.155799999999999"/>
  </r>
  <r>
    <n v="296"/>
    <x v="135"/>
    <x v="2"/>
    <x v="58"/>
    <d v="2011-12-28T00:00:00"/>
    <s v="First Class"/>
    <s v="KL-16555"/>
    <x v="126"/>
    <x v="1"/>
    <x v="0"/>
    <x v="77"/>
    <x v="22"/>
    <n v="80906"/>
    <x v="1"/>
    <x v="269"/>
    <x v="0"/>
    <x v="5"/>
    <s v="Eldon ClusterMat Chair Mat with Cordless Antistatic Protection"/>
    <x v="286"/>
    <n v="3"/>
    <n v="0.2"/>
    <n v="-24.564599999999999"/>
  </r>
  <r>
    <n v="297"/>
    <x v="135"/>
    <x v="2"/>
    <x v="58"/>
    <d v="2011-12-28T00:00:00"/>
    <s v="First Class"/>
    <s v="KL-16555"/>
    <x v="126"/>
    <x v="1"/>
    <x v="0"/>
    <x v="77"/>
    <x v="22"/>
    <n v="80906"/>
    <x v="1"/>
    <x v="270"/>
    <x v="1"/>
    <x v="8"/>
    <s v="Ibico Laser Imprintable Binding System Covers"/>
    <x v="287"/>
    <n v="5"/>
    <n v="0.7"/>
    <n v="-62.88"/>
  </r>
  <r>
    <n v="298"/>
    <x v="135"/>
    <x v="2"/>
    <x v="58"/>
    <d v="2011-12-28T00:00:00"/>
    <s v="First Class"/>
    <s v="KL-16555"/>
    <x v="126"/>
    <x v="1"/>
    <x v="0"/>
    <x v="77"/>
    <x v="22"/>
    <n v="80906"/>
    <x v="1"/>
    <x v="271"/>
    <x v="1"/>
    <x v="13"/>
    <s v="Vinyl Coated Wire Paper Clips in Organizer Box, 800/Box"/>
    <x v="288"/>
    <n v="3"/>
    <n v="0.2"/>
    <n v="9.2988"/>
  </r>
  <r>
    <n v="299"/>
    <x v="136"/>
    <x v="0"/>
    <x v="99"/>
    <d v="2013-11-04T00:00:00"/>
    <s v="Standard Class"/>
    <s v="JD-15895"/>
    <x v="63"/>
    <x v="1"/>
    <x v="0"/>
    <x v="78"/>
    <x v="30"/>
    <n v="7109"/>
    <x v="3"/>
    <x v="272"/>
    <x v="1"/>
    <x v="10"/>
    <s v="Xerox 223"/>
    <x v="56"/>
    <n v="5"/>
    <n v="0"/>
    <n v="15.552"/>
  </r>
  <r>
    <n v="300"/>
    <x v="136"/>
    <x v="0"/>
    <x v="99"/>
    <d v="2013-11-04T00:00:00"/>
    <s v="Standard Class"/>
    <s v="JD-15895"/>
    <x v="63"/>
    <x v="1"/>
    <x v="0"/>
    <x v="78"/>
    <x v="30"/>
    <n v="7109"/>
    <x v="3"/>
    <x v="273"/>
    <x v="1"/>
    <x v="4"/>
    <s v="Tennsco Stur-D-Stor Boltless Shelving, 5 Shelves, 24&quot; Deep, Sand"/>
    <x v="289"/>
    <n v="8"/>
    <n v="0"/>
    <n v="10.8248"/>
  </r>
  <r>
    <n v="301"/>
    <x v="136"/>
    <x v="0"/>
    <x v="99"/>
    <d v="2013-11-04T00:00:00"/>
    <s v="Standard Class"/>
    <s v="JD-15895"/>
    <x v="63"/>
    <x v="1"/>
    <x v="0"/>
    <x v="78"/>
    <x v="30"/>
    <n v="7109"/>
    <x v="3"/>
    <x v="274"/>
    <x v="1"/>
    <x v="10"/>
    <s v="Xerox 1939"/>
    <x v="290"/>
    <n v="3"/>
    <n v="0"/>
    <n v="27.316800000000001"/>
  </r>
  <r>
    <n v="302"/>
    <x v="136"/>
    <x v="0"/>
    <x v="99"/>
    <d v="2013-11-04T00:00:00"/>
    <s v="Standard Class"/>
    <s v="JD-15895"/>
    <x v="63"/>
    <x v="1"/>
    <x v="0"/>
    <x v="78"/>
    <x v="30"/>
    <n v="7109"/>
    <x v="3"/>
    <x v="275"/>
    <x v="0"/>
    <x v="5"/>
    <s v="Floodlight Indoor Halogen Bulbs, 1 Bulb per Pack, 60 Watts"/>
    <x v="291"/>
    <n v="4"/>
    <n v="0"/>
    <n v="38.024000000000001"/>
  </r>
  <r>
    <n v="303"/>
    <x v="136"/>
    <x v="0"/>
    <x v="99"/>
    <d v="2013-11-04T00:00:00"/>
    <s v="Standard Class"/>
    <s v="JD-15895"/>
    <x v="63"/>
    <x v="1"/>
    <x v="0"/>
    <x v="78"/>
    <x v="30"/>
    <n v="7109"/>
    <x v="3"/>
    <x v="276"/>
    <x v="1"/>
    <x v="8"/>
    <s v="Avery Premier Heavy-Duty Binder with Round Locking Rings"/>
    <x v="190"/>
    <n v="1"/>
    <n v="0"/>
    <n v="6.5688000000000004"/>
  </r>
  <r>
    <n v="304"/>
    <x v="137"/>
    <x v="3"/>
    <x v="123"/>
    <d v="2014-11-24T00:00:00"/>
    <s v="Standard Class"/>
    <s v="JH-15910"/>
    <x v="101"/>
    <x v="0"/>
    <x v="0"/>
    <x v="22"/>
    <x v="10"/>
    <n v="60623"/>
    <x v="2"/>
    <x v="277"/>
    <x v="0"/>
    <x v="3"/>
    <s v="BPI Conference Tables"/>
    <x v="292"/>
    <n v="3"/>
    <n v="0.5"/>
    <n v="-131.44499999999999"/>
  </r>
  <r>
    <n v="305"/>
    <x v="138"/>
    <x v="1"/>
    <x v="124"/>
    <d v="2012-05-09T00:00:00"/>
    <s v="Second Class"/>
    <s v="AS-10225"/>
    <x v="127"/>
    <x v="1"/>
    <x v="0"/>
    <x v="20"/>
    <x v="15"/>
    <n v="10024"/>
    <x v="3"/>
    <x v="278"/>
    <x v="0"/>
    <x v="5"/>
    <s v="Electrix 20W Halogen Replacement Bulb for Zoom-In Desk Lamp"/>
    <x v="293"/>
    <n v="2"/>
    <n v="0"/>
    <n v="12.864000000000001"/>
  </r>
  <r>
    <n v="306"/>
    <x v="139"/>
    <x v="2"/>
    <x v="125"/>
    <d v="2012-01-04T00:00:00"/>
    <s v="Standard Class"/>
    <s v="KB-16600"/>
    <x v="33"/>
    <x v="1"/>
    <x v="0"/>
    <x v="79"/>
    <x v="12"/>
    <n v="48180"/>
    <x v="2"/>
    <x v="279"/>
    <x v="1"/>
    <x v="6"/>
    <s v="Newell 350"/>
    <x v="294"/>
    <n v="3"/>
    <n v="0"/>
    <n v="2.8536000000000001"/>
  </r>
  <r>
    <n v="307"/>
    <x v="140"/>
    <x v="2"/>
    <x v="106"/>
    <d v="2011-06-06T00:00:00"/>
    <s v="Standard Class"/>
    <s v="CR-12625"/>
    <x v="128"/>
    <x v="2"/>
    <x v="0"/>
    <x v="80"/>
    <x v="30"/>
    <n v="8701"/>
    <x v="3"/>
    <x v="280"/>
    <x v="1"/>
    <x v="8"/>
    <s v="GBC Clear Cover, 8-1/2 x 11, unpunched, 25 covers per pack"/>
    <x v="295"/>
    <n v="3"/>
    <n v="0"/>
    <n v="20.9208"/>
  </r>
  <r>
    <n v="308"/>
    <x v="140"/>
    <x v="2"/>
    <x v="106"/>
    <d v="2011-06-06T00:00:00"/>
    <s v="Standard Class"/>
    <s v="CR-12625"/>
    <x v="128"/>
    <x v="2"/>
    <x v="0"/>
    <x v="80"/>
    <x v="30"/>
    <n v="8701"/>
    <x v="3"/>
    <x v="281"/>
    <x v="1"/>
    <x v="6"/>
    <s v="Boston Heavy-Duty Trimline Electric Pencil Sharpeners"/>
    <x v="296"/>
    <n v="6"/>
    <n v="0"/>
    <n v="83.867999999999995"/>
  </r>
  <r>
    <n v="309"/>
    <x v="141"/>
    <x v="3"/>
    <x v="4"/>
    <d v="2014-04-18T00:00:00"/>
    <s v="First Class"/>
    <s v="SH-20395"/>
    <x v="129"/>
    <x v="0"/>
    <x v="0"/>
    <x v="81"/>
    <x v="17"/>
    <n v="22204"/>
    <x v="0"/>
    <x v="282"/>
    <x v="1"/>
    <x v="6"/>
    <s v="Faber Castell Col-Erase Pencils"/>
    <x v="297"/>
    <n v="1"/>
    <n v="0"/>
    <n v="2.0049000000000001"/>
  </r>
  <r>
    <n v="310"/>
    <x v="142"/>
    <x v="0"/>
    <x v="126"/>
    <d v="2013-09-15T00:00:00"/>
    <s v="Second Class"/>
    <s v="BP-11185"/>
    <x v="130"/>
    <x v="1"/>
    <x v="0"/>
    <x v="82"/>
    <x v="22"/>
    <n v="80004"/>
    <x v="1"/>
    <x v="283"/>
    <x v="0"/>
    <x v="5"/>
    <s v="C-Line Cubicle Keepers Polyproplyene Holder With Velcro Backings"/>
    <x v="298"/>
    <n v="4"/>
    <n v="0.2"/>
    <n v="3.5948000000000002"/>
  </r>
  <r>
    <n v="311"/>
    <x v="142"/>
    <x v="0"/>
    <x v="126"/>
    <d v="2013-09-15T00:00:00"/>
    <s v="Second Class"/>
    <s v="BP-11185"/>
    <x v="130"/>
    <x v="1"/>
    <x v="0"/>
    <x v="82"/>
    <x v="22"/>
    <n v="80004"/>
    <x v="1"/>
    <x v="284"/>
    <x v="0"/>
    <x v="1"/>
    <s v="Hon 4070 Series Pagoda Armless Upholstered Stacking Chairs"/>
    <x v="299"/>
    <n v="2"/>
    <n v="0.2"/>
    <n v="52.511400000000002"/>
  </r>
  <r>
    <n v="312"/>
    <x v="142"/>
    <x v="0"/>
    <x v="126"/>
    <d v="2013-09-15T00:00:00"/>
    <s v="Second Class"/>
    <s v="BP-11185"/>
    <x v="130"/>
    <x v="1"/>
    <x v="0"/>
    <x v="82"/>
    <x v="22"/>
    <n v="80004"/>
    <x v="1"/>
    <x v="285"/>
    <x v="0"/>
    <x v="5"/>
    <s v="Eldon Expressions Desk Accessory, Wood Photo Frame, Mahogany"/>
    <x v="300"/>
    <n v="1"/>
    <n v="0.2"/>
    <n v="1.7136"/>
  </r>
  <r>
    <n v="313"/>
    <x v="142"/>
    <x v="0"/>
    <x v="126"/>
    <d v="2013-09-15T00:00:00"/>
    <s v="Second Class"/>
    <s v="BP-11185"/>
    <x v="130"/>
    <x v="1"/>
    <x v="0"/>
    <x v="82"/>
    <x v="22"/>
    <n v="80004"/>
    <x v="1"/>
    <x v="286"/>
    <x v="1"/>
    <x v="2"/>
    <s v="Avery 509"/>
    <x v="301"/>
    <n v="3"/>
    <n v="0.2"/>
    <n v="2.0358000000000001"/>
  </r>
  <r>
    <n v="314"/>
    <x v="143"/>
    <x v="2"/>
    <x v="127"/>
    <d v="2011-10-03T00:00:00"/>
    <s v="Standard Class"/>
    <s v="TS-21205"/>
    <x v="131"/>
    <x v="1"/>
    <x v="0"/>
    <x v="83"/>
    <x v="30"/>
    <n v="7601"/>
    <x v="3"/>
    <x v="287"/>
    <x v="0"/>
    <x v="5"/>
    <s v="Deflect-o SuperTray Unbreakable Stackable Tray, Letter, Black"/>
    <x v="302"/>
    <n v="3"/>
    <n v="0"/>
    <n v="37.642200000000003"/>
  </r>
  <r>
    <n v="315"/>
    <x v="144"/>
    <x v="2"/>
    <x v="128"/>
    <d v="2011-08-16T00:00:00"/>
    <s v="Standard Class"/>
    <s v="AG-10525"/>
    <x v="132"/>
    <x v="1"/>
    <x v="0"/>
    <x v="84"/>
    <x v="2"/>
    <n v="33710"/>
    <x v="0"/>
    <x v="288"/>
    <x v="2"/>
    <x v="7"/>
    <s v="AT&amp;T 1070 Corded Phone"/>
    <x v="303"/>
    <n v="2"/>
    <n v="0.2"/>
    <n v="22.297999999999998"/>
  </r>
  <r>
    <n v="316"/>
    <x v="144"/>
    <x v="2"/>
    <x v="128"/>
    <d v="2011-08-16T00:00:00"/>
    <s v="Standard Class"/>
    <s v="AG-10525"/>
    <x v="132"/>
    <x v="1"/>
    <x v="0"/>
    <x v="84"/>
    <x v="2"/>
    <n v="33710"/>
    <x v="0"/>
    <x v="289"/>
    <x v="1"/>
    <x v="10"/>
    <s v="Xerox 21"/>
    <x v="12"/>
    <n v="3"/>
    <n v="0.2"/>
    <n v="5.4432"/>
  </r>
  <r>
    <n v="317"/>
    <x v="145"/>
    <x v="2"/>
    <x v="129"/>
    <d v="2011-12-30T00:00:00"/>
    <s v="First Class"/>
    <s v="SP-20860"/>
    <x v="133"/>
    <x v="1"/>
    <x v="0"/>
    <x v="10"/>
    <x v="9"/>
    <n v="19143"/>
    <x v="3"/>
    <x v="290"/>
    <x v="1"/>
    <x v="6"/>
    <s v="Boston School Pro Electric Pencil Sharpener, 1670"/>
    <x v="304"/>
    <n v="4"/>
    <n v="0.2"/>
    <n v="8.6744000000000003"/>
  </r>
  <r>
    <n v="318"/>
    <x v="146"/>
    <x v="2"/>
    <x v="130"/>
    <d v="2011-11-09T00:00:00"/>
    <s v="Standard Class"/>
    <s v="NM-18445"/>
    <x v="134"/>
    <x v="2"/>
    <x v="0"/>
    <x v="20"/>
    <x v="15"/>
    <n v="10024"/>
    <x v="3"/>
    <x v="291"/>
    <x v="0"/>
    <x v="1"/>
    <s v="DMI Arturo Collection Mission-style Design Wood Chair"/>
    <x v="305"/>
    <n v="1"/>
    <n v="0.1"/>
    <n v="24.1568"/>
  </r>
  <r>
    <n v="319"/>
    <x v="146"/>
    <x v="2"/>
    <x v="130"/>
    <d v="2011-11-09T00:00:00"/>
    <s v="Standard Class"/>
    <s v="NM-18445"/>
    <x v="134"/>
    <x v="2"/>
    <x v="0"/>
    <x v="20"/>
    <x v="15"/>
    <n v="10024"/>
    <x v="3"/>
    <x v="292"/>
    <x v="2"/>
    <x v="15"/>
    <s v="Canon imageCLASS MF7460 Monochrome Digital Laser Multifunction Copier"/>
    <x v="306"/>
    <n v="2"/>
    <n v="0"/>
    <n v="1995.99"/>
  </r>
  <r>
    <n v="320"/>
    <x v="146"/>
    <x v="2"/>
    <x v="130"/>
    <d v="2011-11-09T00:00:00"/>
    <s v="Standard Class"/>
    <s v="NM-18445"/>
    <x v="134"/>
    <x v="2"/>
    <x v="0"/>
    <x v="20"/>
    <x v="15"/>
    <n v="10024"/>
    <x v="3"/>
    <x v="40"/>
    <x v="2"/>
    <x v="7"/>
    <s v="Panasonic Kx-TS550"/>
    <x v="307"/>
    <n v="6"/>
    <n v="0"/>
    <n v="80.022599999999997"/>
  </r>
  <r>
    <n v="321"/>
    <x v="146"/>
    <x v="2"/>
    <x v="130"/>
    <d v="2011-11-09T00:00:00"/>
    <s v="Standard Class"/>
    <s v="NM-18445"/>
    <x v="134"/>
    <x v="2"/>
    <x v="0"/>
    <x v="20"/>
    <x v="15"/>
    <n v="10024"/>
    <x v="3"/>
    <x v="293"/>
    <x v="2"/>
    <x v="11"/>
    <s v="NETGEAR N750 Dual Band Wi-Fi Gigabit Router"/>
    <x v="308"/>
    <n v="4"/>
    <n v="0"/>
    <n v="129.6"/>
  </r>
  <r>
    <n v="322"/>
    <x v="146"/>
    <x v="2"/>
    <x v="130"/>
    <d v="2011-11-09T00:00:00"/>
    <s v="Standard Class"/>
    <s v="NM-18445"/>
    <x v="134"/>
    <x v="2"/>
    <x v="0"/>
    <x v="20"/>
    <x v="15"/>
    <n v="10024"/>
    <x v="3"/>
    <x v="123"/>
    <x v="1"/>
    <x v="4"/>
    <s v="Trav-L-File Heavy-Duty Shuttle II, Black"/>
    <x v="309"/>
    <n v="1"/>
    <n v="0"/>
    <n v="13.071"/>
  </r>
  <r>
    <n v="323"/>
    <x v="147"/>
    <x v="2"/>
    <x v="111"/>
    <d v="2011-09-24T00:00:00"/>
    <s v="Standard Class"/>
    <s v="FA-14230"/>
    <x v="135"/>
    <x v="1"/>
    <x v="0"/>
    <x v="85"/>
    <x v="1"/>
    <n v="90805"/>
    <x v="1"/>
    <x v="294"/>
    <x v="1"/>
    <x v="13"/>
    <s v="OIC Binder Clips"/>
    <x v="181"/>
    <n v="2"/>
    <n v="0"/>
    <n v="3.58"/>
  </r>
  <r>
    <n v="324"/>
    <x v="148"/>
    <x v="0"/>
    <x v="131"/>
    <d v="2013-04-28T00:00:00"/>
    <s v="Standard Class"/>
    <s v="GK-14620"/>
    <x v="136"/>
    <x v="1"/>
    <x v="0"/>
    <x v="86"/>
    <x v="1"/>
    <n v="92345"/>
    <x v="1"/>
    <x v="270"/>
    <x v="1"/>
    <x v="8"/>
    <s v="Ibico Laser Imprintable Binding System Covers"/>
    <x v="310"/>
    <n v="6"/>
    <n v="0.2"/>
    <n v="81.744"/>
  </r>
  <r>
    <n v="325"/>
    <x v="148"/>
    <x v="0"/>
    <x v="131"/>
    <d v="2013-04-28T00:00:00"/>
    <s v="Standard Class"/>
    <s v="GK-14620"/>
    <x v="136"/>
    <x v="1"/>
    <x v="0"/>
    <x v="86"/>
    <x v="1"/>
    <n v="92345"/>
    <x v="1"/>
    <x v="295"/>
    <x v="2"/>
    <x v="11"/>
    <s v="Logitech Wireless Headset h800"/>
    <x v="311"/>
    <n v="1"/>
    <n v="0"/>
    <n v="34.996499999999997"/>
  </r>
  <r>
    <n v="326"/>
    <x v="149"/>
    <x v="3"/>
    <x v="132"/>
    <d v="2014-11-06T00:00:00"/>
    <s v="Second Class"/>
    <s v="DJ-13510"/>
    <x v="137"/>
    <x v="1"/>
    <x v="0"/>
    <x v="87"/>
    <x v="18"/>
    <n v="37130"/>
    <x v="0"/>
    <x v="296"/>
    <x v="0"/>
    <x v="5"/>
    <s v="Telescoping Adjustable Floor Lamp"/>
    <x v="312"/>
    <n v="1"/>
    <n v="0.2"/>
    <n v="0.99950000000000006"/>
  </r>
  <r>
    <n v="327"/>
    <x v="150"/>
    <x v="0"/>
    <x v="133"/>
    <d v="2013-09-02T00:00:00"/>
    <s v="First Class"/>
    <s v="PO-18850"/>
    <x v="138"/>
    <x v="0"/>
    <x v="0"/>
    <x v="10"/>
    <x v="9"/>
    <n v="19143"/>
    <x v="3"/>
    <x v="297"/>
    <x v="2"/>
    <x v="7"/>
    <s v="Aastra 57i VoIP phone"/>
    <x v="313"/>
    <n v="3"/>
    <n v="0.4"/>
    <n v="-67.876199999999997"/>
  </r>
  <r>
    <n v="328"/>
    <x v="150"/>
    <x v="0"/>
    <x v="133"/>
    <d v="2013-09-02T00:00:00"/>
    <s v="First Class"/>
    <s v="PO-18850"/>
    <x v="138"/>
    <x v="0"/>
    <x v="0"/>
    <x v="10"/>
    <x v="9"/>
    <n v="19143"/>
    <x v="3"/>
    <x v="298"/>
    <x v="1"/>
    <x v="4"/>
    <s v="File Shuttle II and Handi-File, Black"/>
    <x v="314"/>
    <n v="2"/>
    <n v="0.2"/>
    <n v="3.3889999999999998"/>
  </r>
  <r>
    <n v="329"/>
    <x v="150"/>
    <x v="0"/>
    <x v="133"/>
    <d v="2013-09-02T00:00:00"/>
    <s v="First Class"/>
    <s v="PO-18850"/>
    <x v="138"/>
    <x v="0"/>
    <x v="0"/>
    <x v="10"/>
    <x v="9"/>
    <n v="19143"/>
    <x v="3"/>
    <x v="299"/>
    <x v="0"/>
    <x v="1"/>
    <s v="Hon 2090 “Pillow Soft” Series Mid Back Swivel/Tilt Chairs"/>
    <x v="315"/>
    <n v="4"/>
    <n v="0.3"/>
    <n v="-258.5016"/>
  </r>
  <r>
    <n v="330"/>
    <x v="150"/>
    <x v="0"/>
    <x v="133"/>
    <d v="2013-09-02T00:00:00"/>
    <s v="First Class"/>
    <s v="PO-18850"/>
    <x v="138"/>
    <x v="0"/>
    <x v="0"/>
    <x v="10"/>
    <x v="9"/>
    <n v="19143"/>
    <x v="3"/>
    <x v="300"/>
    <x v="1"/>
    <x v="2"/>
    <s v="Round Specialty Laser Printer Labels"/>
    <x v="316"/>
    <n v="10"/>
    <n v="0.2"/>
    <n v="33.831000000000003"/>
  </r>
  <r>
    <n v="331"/>
    <x v="150"/>
    <x v="0"/>
    <x v="133"/>
    <d v="2013-09-02T00:00:00"/>
    <s v="First Class"/>
    <s v="PO-18850"/>
    <x v="138"/>
    <x v="0"/>
    <x v="0"/>
    <x v="10"/>
    <x v="9"/>
    <n v="19143"/>
    <x v="3"/>
    <x v="301"/>
    <x v="1"/>
    <x v="8"/>
    <s v="GBC Premium Transparent Covers with Diagonal Lined Pattern"/>
    <x v="317"/>
    <n v="6"/>
    <n v="0.7"/>
    <n v="-27.6936"/>
  </r>
  <r>
    <n v="332"/>
    <x v="151"/>
    <x v="0"/>
    <x v="134"/>
    <d v="2013-04-30T00:00:00"/>
    <s v="Second Class"/>
    <s v="JL-15850"/>
    <x v="139"/>
    <x v="0"/>
    <x v="0"/>
    <x v="10"/>
    <x v="9"/>
    <n v="19134"/>
    <x v="3"/>
    <x v="302"/>
    <x v="2"/>
    <x v="7"/>
    <s v="AT&amp;T 841000 Phone"/>
    <x v="137"/>
    <n v="2"/>
    <n v="0.4"/>
    <n v="-20.7"/>
  </r>
  <r>
    <n v="333"/>
    <x v="151"/>
    <x v="0"/>
    <x v="134"/>
    <d v="2013-04-30T00:00:00"/>
    <s v="Second Class"/>
    <s v="JL-15850"/>
    <x v="139"/>
    <x v="0"/>
    <x v="0"/>
    <x v="10"/>
    <x v="9"/>
    <n v="19134"/>
    <x v="3"/>
    <x v="303"/>
    <x v="1"/>
    <x v="8"/>
    <s v="Ibico Recycled Grain-Textured Covers"/>
    <x v="318"/>
    <n v="2"/>
    <n v="0.7"/>
    <n v="-13.816000000000001"/>
  </r>
  <r>
    <n v="334"/>
    <x v="151"/>
    <x v="0"/>
    <x v="134"/>
    <d v="2013-04-30T00:00:00"/>
    <s v="Second Class"/>
    <s v="JL-15850"/>
    <x v="139"/>
    <x v="0"/>
    <x v="0"/>
    <x v="10"/>
    <x v="9"/>
    <n v="19134"/>
    <x v="3"/>
    <x v="304"/>
    <x v="1"/>
    <x v="8"/>
    <s v="Wilson Jones Custom Binder Spines &amp; Labels"/>
    <x v="319"/>
    <n v="3"/>
    <n v="0.7"/>
    <n v="-3.4272"/>
  </r>
  <r>
    <n v="335"/>
    <x v="152"/>
    <x v="1"/>
    <x v="135"/>
    <d v="2012-09-04T00:00:00"/>
    <s v="Second Class"/>
    <s v="DB-13615"/>
    <x v="140"/>
    <x v="0"/>
    <x v="0"/>
    <x v="1"/>
    <x v="1"/>
    <n v="90045"/>
    <x v="1"/>
    <x v="305"/>
    <x v="1"/>
    <x v="8"/>
    <s v="Storex Dura Pro Binders"/>
    <x v="320"/>
    <n v="1"/>
    <n v="0.2"/>
    <n v="1.6037999999999999"/>
  </r>
  <r>
    <n v="336"/>
    <x v="152"/>
    <x v="1"/>
    <x v="135"/>
    <d v="2012-09-04T00:00:00"/>
    <s v="Second Class"/>
    <s v="DB-13615"/>
    <x v="140"/>
    <x v="0"/>
    <x v="0"/>
    <x v="1"/>
    <x v="1"/>
    <n v="90045"/>
    <x v="1"/>
    <x v="306"/>
    <x v="2"/>
    <x v="16"/>
    <s v="Hewlett Packard LaserJet 3310 Copier"/>
    <x v="321"/>
    <n v="2"/>
    <n v="0.2"/>
    <n v="335.99439999999998"/>
  </r>
  <r>
    <n v="337"/>
    <x v="152"/>
    <x v="1"/>
    <x v="135"/>
    <d v="2012-09-04T00:00:00"/>
    <s v="Second Class"/>
    <s v="DB-13615"/>
    <x v="140"/>
    <x v="0"/>
    <x v="0"/>
    <x v="1"/>
    <x v="1"/>
    <n v="90045"/>
    <x v="1"/>
    <x v="307"/>
    <x v="1"/>
    <x v="8"/>
    <s v="Avery Non-Stick Binders"/>
    <x v="322"/>
    <n v="4"/>
    <n v="0.2"/>
    <n v="4.49"/>
  </r>
  <r>
    <n v="338"/>
    <x v="153"/>
    <x v="2"/>
    <x v="136"/>
    <d v="2011-07-17T00:00:00"/>
    <s v="Standard Class"/>
    <s v="AC-10420"/>
    <x v="141"/>
    <x v="1"/>
    <x v="0"/>
    <x v="8"/>
    <x v="1"/>
    <n v="94122"/>
    <x v="1"/>
    <x v="308"/>
    <x v="1"/>
    <x v="8"/>
    <s v="Tuff Stuff Recycled Round Ring Binders"/>
    <x v="323"/>
    <n v="2"/>
    <n v="0.2"/>
    <n v="2.7955999999999999"/>
  </r>
  <r>
    <n v="339"/>
    <x v="153"/>
    <x v="2"/>
    <x v="136"/>
    <d v="2011-07-17T00:00:00"/>
    <s v="Standard Class"/>
    <s v="AC-10420"/>
    <x v="141"/>
    <x v="1"/>
    <x v="0"/>
    <x v="8"/>
    <x v="1"/>
    <n v="94122"/>
    <x v="1"/>
    <x v="309"/>
    <x v="0"/>
    <x v="3"/>
    <s v="Hon 5100 Series Wood Tables"/>
    <x v="324"/>
    <n v="3"/>
    <n v="0.2"/>
    <n v="-17.4588"/>
  </r>
  <r>
    <n v="340"/>
    <x v="154"/>
    <x v="1"/>
    <x v="137"/>
    <d v="2012-06-26T00:00:00"/>
    <s v="Second Class"/>
    <s v="KL-16645"/>
    <x v="107"/>
    <x v="0"/>
    <x v="0"/>
    <x v="88"/>
    <x v="7"/>
    <n v="84041"/>
    <x v="1"/>
    <x v="310"/>
    <x v="1"/>
    <x v="13"/>
    <s v="OIC Binder Clips, Mini, 1/4&quot; Capacity, Black"/>
    <x v="325"/>
    <n v="4"/>
    <n v="0"/>
    <n v="2.3311999999999999"/>
  </r>
  <r>
    <n v="341"/>
    <x v="155"/>
    <x v="2"/>
    <x v="138"/>
    <d v="2011-04-17T00:00:00"/>
    <s v="Second Class"/>
    <s v="JD-15895"/>
    <x v="63"/>
    <x v="1"/>
    <x v="0"/>
    <x v="10"/>
    <x v="9"/>
    <n v="19140"/>
    <x v="3"/>
    <x v="311"/>
    <x v="1"/>
    <x v="6"/>
    <s v="Newell 314"/>
    <x v="326"/>
    <n v="4"/>
    <n v="0.2"/>
    <n v="1.1160000000000001"/>
  </r>
  <r>
    <n v="342"/>
    <x v="155"/>
    <x v="2"/>
    <x v="138"/>
    <d v="2011-04-17T00:00:00"/>
    <s v="Second Class"/>
    <s v="JD-15895"/>
    <x v="63"/>
    <x v="1"/>
    <x v="0"/>
    <x v="10"/>
    <x v="9"/>
    <n v="19140"/>
    <x v="3"/>
    <x v="13"/>
    <x v="1"/>
    <x v="8"/>
    <s v="Fellowes PB200 Plastic Comb Binding Machine"/>
    <x v="327"/>
    <n v="10"/>
    <n v="0.7"/>
    <n v="-407.976"/>
  </r>
  <r>
    <n v="343"/>
    <x v="155"/>
    <x v="2"/>
    <x v="138"/>
    <d v="2011-04-17T00:00:00"/>
    <s v="Second Class"/>
    <s v="JD-15895"/>
    <x v="63"/>
    <x v="1"/>
    <x v="0"/>
    <x v="10"/>
    <x v="9"/>
    <n v="19140"/>
    <x v="3"/>
    <x v="127"/>
    <x v="1"/>
    <x v="13"/>
    <s v="Staples"/>
    <x v="328"/>
    <n v="13"/>
    <n v="0.2"/>
    <n v="10.0724"/>
  </r>
  <r>
    <n v="344"/>
    <x v="155"/>
    <x v="2"/>
    <x v="138"/>
    <d v="2011-04-17T00:00:00"/>
    <s v="Second Class"/>
    <s v="JD-15895"/>
    <x v="63"/>
    <x v="1"/>
    <x v="0"/>
    <x v="10"/>
    <x v="9"/>
    <n v="19140"/>
    <x v="3"/>
    <x v="312"/>
    <x v="2"/>
    <x v="7"/>
    <s v="Square Credit Card Reader, 4 1/2&quot; x 4 1/2&quot; x 1&quot;, White"/>
    <x v="329"/>
    <n v="12"/>
    <n v="0.4"/>
    <n v="8.3916000000000004"/>
  </r>
  <r>
    <n v="345"/>
    <x v="156"/>
    <x v="1"/>
    <x v="139"/>
    <d v="2012-12-24T00:00:00"/>
    <s v="Standard Class"/>
    <s v="CS-12130"/>
    <x v="79"/>
    <x v="0"/>
    <x v="0"/>
    <x v="89"/>
    <x v="5"/>
    <n v="78745"/>
    <x v="2"/>
    <x v="17"/>
    <x v="1"/>
    <x v="4"/>
    <s v="Fellowes Super Stor/Drawer"/>
    <x v="330"/>
    <n v="4"/>
    <n v="0.2"/>
    <n v="-2.2200000000000002"/>
  </r>
  <r>
    <n v="346"/>
    <x v="157"/>
    <x v="3"/>
    <x v="140"/>
    <d v="2014-06-20T00:00:00"/>
    <s v="Standard Class"/>
    <s v="CC-12550"/>
    <x v="142"/>
    <x v="0"/>
    <x v="0"/>
    <x v="8"/>
    <x v="1"/>
    <n v="94122"/>
    <x v="1"/>
    <x v="125"/>
    <x v="2"/>
    <x v="7"/>
    <s v="Anker 36W 4-Port USB Wall Charger Travel Power Adapter for iPhone 5s 5c 5"/>
    <x v="331"/>
    <n v="3"/>
    <n v="0.2"/>
    <n v="4.7976000000000001"/>
  </r>
  <r>
    <n v="347"/>
    <x v="158"/>
    <x v="3"/>
    <x v="141"/>
    <d v="2014-07-13T00:00:00"/>
    <s v="Standard Class"/>
    <s v="TD-20995"/>
    <x v="143"/>
    <x v="0"/>
    <x v="0"/>
    <x v="90"/>
    <x v="31"/>
    <n v="1852"/>
    <x v="3"/>
    <x v="183"/>
    <x v="1"/>
    <x v="6"/>
    <s v="Binney &amp; Smith inkTank Erasable Desk Highlighter, Chisel Tip, Yellow, 12/Box"/>
    <x v="261"/>
    <n v="3"/>
    <n v="0"/>
    <n v="3.0996000000000001"/>
  </r>
  <r>
    <n v="348"/>
    <x v="158"/>
    <x v="3"/>
    <x v="141"/>
    <d v="2014-07-13T00:00:00"/>
    <s v="Standard Class"/>
    <s v="TD-20995"/>
    <x v="143"/>
    <x v="0"/>
    <x v="0"/>
    <x v="90"/>
    <x v="31"/>
    <n v="1852"/>
    <x v="3"/>
    <x v="33"/>
    <x v="1"/>
    <x v="10"/>
    <s v="Staples"/>
    <x v="332"/>
    <n v="2"/>
    <n v="0"/>
    <n v="11.543200000000001"/>
  </r>
  <r>
    <n v="349"/>
    <x v="158"/>
    <x v="3"/>
    <x v="141"/>
    <d v="2014-07-13T00:00:00"/>
    <s v="Standard Class"/>
    <s v="TD-20995"/>
    <x v="143"/>
    <x v="0"/>
    <x v="0"/>
    <x v="90"/>
    <x v="31"/>
    <n v="1852"/>
    <x v="3"/>
    <x v="313"/>
    <x v="1"/>
    <x v="6"/>
    <s v="BIC Brite Liner Highlighters, Chisel Tip"/>
    <x v="91"/>
    <n v="2"/>
    <n v="0"/>
    <n v="4.1471999999999998"/>
  </r>
  <r>
    <n v="350"/>
    <x v="159"/>
    <x v="0"/>
    <x v="142"/>
    <d v="2013-09-04T00:00:00"/>
    <s v="First Class"/>
    <s v="AB-10060"/>
    <x v="144"/>
    <x v="2"/>
    <x v="0"/>
    <x v="20"/>
    <x v="15"/>
    <n v="10009"/>
    <x v="3"/>
    <x v="234"/>
    <x v="2"/>
    <x v="11"/>
    <s v="Sabrent 4-Port USB 2.0 Hub"/>
    <x v="333"/>
    <n v="1"/>
    <n v="0"/>
    <n v="2.3086000000000002"/>
  </r>
  <r>
    <n v="351"/>
    <x v="159"/>
    <x v="0"/>
    <x v="142"/>
    <d v="2013-09-04T00:00:00"/>
    <s v="First Class"/>
    <s v="AB-10060"/>
    <x v="144"/>
    <x v="2"/>
    <x v="0"/>
    <x v="20"/>
    <x v="15"/>
    <n v="10009"/>
    <x v="3"/>
    <x v="314"/>
    <x v="1"/>
    <x v="10"/>
    <s v="Xerox 1881"/>
    <x v="332"/>
    <n v="2"/>
    <n v="0"/>
    <n v="11.543200000000001"/>
  </r>
  <r>
    <n v="352"/>
    <x v="159"/>
    <x v="0"/>
    <x v="142"/>
    <d v="2013-09-04T00:00:00"/>
    <s v="First Class"/>
    <s v="AB-10060"/>
    <x v="144"/>
    <x v="2"/>
    <x v="0"/>
    <x v="20"/>
    <x v="15"/>
    <n v="10009"/>
    <x v="3"/>
    <x v="315"/>
    <x v="1"/>
    <x v="8"/>
    <s v="Acco Hanging Data Binders"/>
    <x v="334"/>
    <n v="1"/>
    <n v="0.2"/>
    <n v="1.0668"/>
  </r>
  <r>
    <n v="353"/>
    <x v="159"/>
    <x v="0"/>
    <x v="142"/>
    <d v="2013-09-04T00:00:00"/>
    <s v="First Class"/>
    <s v="AB-10060"/>
    <x v="144"/>
    <x v="2"/>
    <x v="0"/>
    <x v="20"/>
    <x v="15"/>
    <n v="10009"/>
    <x v="3"/>
    <x v="314"/>
    <x v="1"/>
    <x v="10"/>
    <s v="Xerox 1881"/>
    <x v="335"/>
    <n v="4"/>
    <n v="0"/>
    <n v="23.086400000000001"/>
  </r>
  <r>
    <n v="354"/>
    <x v="159"/>
    <x v="0"/>
    <x v="142"/>
    <d v="2013-09-04T00:00:00"/>
    <s v="First Class"/>
    <s v="AB-10060"/>
    <x v="144"/>
    <x v="2"/>
    <x v="0"/>
    <x v="20"/>
    <x v="15"/>
    <n v="10009"/>
    <x v="3"/>
    <x v="316"/>
    <x v="1"/>
    <x v="8"/>
    <s v="GBC DocuBind P400 Electric Binding System"/>
    <x v="336"/>
    <n v="4"/>
    <n v="0.2"/>
    <n v="1415.4295999999999"/>
  </r>
  <r>
    <n v="355"/>
    <x v="160"/>
    <x v="0"/>
    <x v="143"/>
    <d v="2013-04-14T00:00:00"/>
    <s v="Standard Class"/>
    <s v="JL-15505"/>
    <x v="145"/>
    <x v="0"/>
    <x v="0"/>
    <x v="20"/>
    <x v="15"/>
    <n v="10035"/>
    <x v="3"/>
    <x v="317"/>
    <x v="0"/>
    <x v="0"/>
    <s v="Sauder Barrister Bookcases"/>
    <x v="337"/>
    <n v="6"/>
    <n v="0.2"/>
    <n v="-4.8587999999999996"/>
  </r>
  <r>
    <n v="356"/>
    <x v="160"/>
    <x v="0"/>
    <x v="143"/>
    <d v="2013-04-14T00:00:00"/>
    <s v="Standard Class"/>
    <s v="JL-15505"/>
    <x v="145"/>
    <x v="0"/>
    <x v="0"/>
    <x v="20"/>
    <x v="15"/>
    <n v="10035"/>
    <x v="3"/>
    <x v="318"/>
    <x v="1"/>
    <x v="12"/>
    <s v="#10 Gummed Flap White Envelopes, 100/Box"/>
    <x v="338"/>
    <n v="2"/>
    <n v="0"/>
    <n v="3.7995999999999999"/>
  </r>
  <r>
    <n v="357"/>
    <x v="160"/>
    <x v="0"/>
    <x v="143"/>
    <d v="2013-04-14T00:00:00"/>
    <s v="Standard Class"/>
    <s v="JL-15505"/>
    <x v="145"/>
    <x v="0"/>
    <x v="0"/>
    <x v="20"/>
    <x v="15"/>
    <n v="10035"/>
    <x v="3"/>
    <x v="319"/>
    <x v="1"/>
    <x v="6"/>
    <s v="Dixon Prang Watercolor Pencils, 10-Color Set with Brush"/>
    <x v="339"/>
    <n v="4"/>
    <n v="0"/>
    <n v="6.9863999999999997"/>
  </r>
  <r>
    <n v="358"/>
    <x v="160"/>
    <x v="0"/>
    <x v="143"/>
    <d v="2013-04-14T00:00:00"/>
    <s v="Standard Class"/>
    <s v="JL-15505"/>
    <x v="145"/>
    <x v="0"/>
    <x v="0"/>
    <x v="20"/>
    <x v="15"/>
    <n v="10035"/>
    <x v="3"/>
    <x v="320"/>
    <x v="1"/>
    <x v="10"/>
    <s v="Adams Phone Message Book, 200 Message Capacity, 8 1/16” x 11”"/>
    <x v="340"/>
    <n v="5"/>
    <n v="0"/>
    <n v="15.824"/>
  </r>
  <r>
    <n v="359"/>
    <x v="161"/>
    <x v="0"/>
    <x v="131"/>
    <d v="2013-04-29T00:00:00"/>
    <s v="Standard Class"/>
    <s v="HK-14890"/>
    <x v="96"/>
    <x v="1"/>
    <x v="0"/>
    <x v="35"/>
    <x v="3"/>
    <n v="28205"/>
    <x v="0"/>
    <x v="187"/>
    <x v="1"/>
    <x v="10"/>
    <s v="Southworth 25% Cotton Linen-Finish Paper &amp; Envelopes"/>
    <x v="341"/>
    <n v="5"/>
    <n v="0.2"/>
    <n v="11.324999999999999"/>
  </r>
  <r>
    <n v="360"/>
    <x v="162"/>
    <x v="3"/>
    <x v="144"/>
    <d v="2014-03-12T00:00:00"/>
    <s v="First Class"/>
    <s v="VB-21745"/>
    <x v="146"/>
    <x v="1"/>
    <x v="0"/>
    <x v="38"/>
    <x v="32"/>
    <n v="31907"/>
    <x v="0"/>
    <x v="321"/>
    <x v="1"/>
    <x v="9"/>
    <s v="Belkin 8 Outlet SurgeMaster II Gold Surge Protector with Phone Protection"/>
    <x v="342"/>
    <n v="8"/>
    <n v="0"/>
    <n v="168.4384"/>
  </r>
  <r>
    <n v="361"/>
    <x v="162"/>
    <x v="3"/>
    <x v="144"/>
    <d v="2014-03-12T00:00:00"/>
    <s v="First Class"/>
    <s v="VB-21745"/>
    <x v="146"/>
    <x v="1"/>
    <x v="0"/>
    <x v="38"/>
    <x v="32"/>
    <n v="31907"/>
    <x v="0"/>
    <x v="322"/>
    <x v="1"/>
    <x v="2"/>
    <s v="Avery Address/Shipping Labels for Typewriters, 4&quot; x 2&quot;"/>
    <x v="343"/>
    <n v="2"/>
    <n v="0"/>
    <n v="9.9359999999999999"/>
  </r>
  <r>
    <n v="362"/>
    <x v="163"/>
    <x v="3"/>
    <x v="145"/>
    <d v="2014-10-02T00:00:00"/>
    <s v="Standard Class"/>
    <s v="KW-16435"/>
    <x v="147"/>
    <x v="0"/>
    <x v="0"/>
    <x v="20"/>
    <x v="15"/>
    <n v="10009"/>
    <x v="3"/>
    <x v="322"/>
    <x v="1"/>
    <x v="2"/>
    <s v="Avery Address/Shipping Labels for Typewriters, 4&quot; x 2&quot;"/>
    <x v="343"/>
    <n v="2"/>
    <n v="0"/>
    <n v="9.9359999999999999"/>
  </r>
  <r>
    <n v="363"/>
    <x v="163"/>
    <x v="3"/>
    <x v="145"/>
    <d v="2014-10-02T00:00:00"/>
    <s v="Standard Class"/>
    <s v="KW-16435"/>
    <x v="147"/>
    <x v="0"/>
    <x v="0"/>
    <x v="20"/>
    <x v="15"/>
    <n v="10009"/>
    <x v="3"/>
    <x v="323"/>
    <x v="0"/>
    <x v="1"/>
    <s v="Global Ergonomic Managers Chair"/>
    <x v="344"/>
    <n v="3"/>
    <n v="0.1"/>
    <n v="86.870400000000004"/>
  </r>
  <r>
    <n v="364"/>
    <x v="163"/>
    <x v="3"/>
    <x v="145"/>
    <d v="2014-10-02T00:00:00"/>
    <s v="Standard Class"/>
    <s v="KW-16435"/>
    <x v="147"/>
    <x v="0"/>
    <x v="0"/>
    <x v="20"/>
    <x v="15"/>
    <n v="10009"/>
    <x v="3"/>
    <x v="324"/>
    <x v="1"/>
    <x v="6"/>
    <s v="Newell 333"/>
    <x v="345"/>
    <n v="2"/>
    <n v="0"/>
    <n v="1.4456"/>
  </r>
  <r>
    <n v="365"/>
    <x v="163"/>
    <x v="3"/>
    <x v="145"/>
    <d v="2014-10-02T00:00:00"/>
    <s v="Standard Class"/>
    <s v="KW-16435"/>
    <x v="147"/>
    <x v="0"/>
    <x v="0"/>
    <x v="20"/>
    <x v="15"/>
    <n v="10009"/>
    <x v="3"/>
    <x v="325"/>
    <x v="0"/>
    <x v="5"/>
    <s v="Eldon Wave Desk Accessories"/>
    <x v="346"/>
    <n v="8"/>
    <n v="0"/>
    <n v="20.732800000000001"/>
  </r>
  <r>
    <n v="366"/>
    <x v="164"/>
    <x v="2"/>
    <x v="146"/>
    <d v="2011-09-29T00:00:00"/>
    <s v="Standard Class"/>
    <s v="JD-16060"/>
    <x v="148"/>
    <x v="0"/>
    <x v="0"/>
    <x v="8"/>
    <x v="1"/>
    <n v="94109"/>
    <x v="1"/>
    <x v="45"/>
    <x v="1"/>
    <x v="4"/>
    <s v="Gould Plastics 9-Pocket Panel Bin, 18-3/8w x 5-1/4d x 20-1/2h, Black"/>
    <x v="46"/>
    <n v="4"/>
    <n v="0"/>
    <n v="8.4784000000000006"/>
  </r>
  <r>
    <n v="367"/>
    <x v="165"/>
    <x v="0"/>
    <x v="147"/>
    <d v="2013-10-22T00:00:00"/>
    <s v="Same Day"/>
    <s v="MK-17905"/>
    <x v="149"/>
    <x v="1"/>
    <x v="0"/>
    <x v="91"/>
    <x v="29"/>
    <n v="6040"/>
    <x v="3"/>
    <x v="326"/>
    <x v="1"/>
    <x v="8"/>
    <s v="Wilson Jones “Snap” Scratch Pad Binder Tool for Ring Binders"/>
    <x v="347"/>
    <n v="4"/>
    <n v="0"/>
    <n v="10.44"/>
  </r>
  <r>
    <n v="368"/>
    <x v="165"/>
    <x v="0"/>
    <x v="147"/>
    <d v="2013-10-22T00:00:00"/>
    <s v="Same Day"/>
    <s v="MK-17905"/>
    <x v="149"/>
    <x v="1"/>
    <x v="0"/>
    <x v="91"/>
    <x v="29"/>
    <n v="6040"/>
    <x v="3"/>
    <x v="327"/>
    <x v="1"/>
    <x v="14"/>
    <s v="Staples"/>
    <x v="348"/>
    <n v="2"/>
    <n v="0"/>
    <n v="0.1472"/>
  </r>
  <r>
    <n v="369"/>
    <x v="165"/>
    <x v="0"/>
    <x v="147"/>
    <d v="2013-10-22T00:00:00"/>
    <s v="Same Day"/>
    <s v="MK-17905"/>
    <x v="149"/>
    <x v="1"/>
    <x v="0"/>
    <x v="91"/>
    <x v="29"/>
    <n v="6040"/>
    <x v="3"/>
    <x v="328"/>
    <x v="1"/>
    <x v="4"/>
    <s v="Pizazz Global Quick File"/>
    <x v="349"/>
    <n v="7"/>
    <n v="0"/>
    <n v="29.341200000000001"/>
  </r>
  <r>
    <n v="370"/>
    <x v="165"/>
    <x v="0"/>
    <x v="147"/>
    <d v="2013-10-22T00:00:00"/>
    <s v="Same Day"/>
    <s v="MK-17905"/>
    <x v="149"/>
    <x v="1"/>
    <x v="0"/>
    <x v="91"/>
    <x v="29"/>
    <n v="6040"/>
    <x v="3"/>
    <x v="37"/>
    <x v="0"/>
    <x v="0"/>
    <s v="Atlantic Metals Mobile 3-Shelf Bookcases, Custom Colors"/>
    <x v="350"/>
    <n v="4"/>
    <n v="0"/>
    <n v="271.41919999999999"/>
  </r>
  <r>
    <n v="371"/>
    <x v="166"/>
    <x v="3"/>
    <x v="148"/>
    <d v="2014-06-05T00:00:00"/>
    <s v="Standard Class"/>
    <s v="GT-14755"/>
    <x v="150"/>
    <x v="0"/>
    <x v="0"/>
    <x v="92"/>
    <x v="5"/>
    <n v="78550"/>
    <x v="2"/>
    <x v="329"/>
    <x v="1"/>
    <x v="10"/>
    <s v="Xerox 1930"/>
    <x v="233"/>
    <n v="5"/>
    <n v="0.2"/>
    <n v="9.3960000000000008"/>
  </r>
  <r>
    <n v="372"/>
    <x v="166"/>
    <x v="3"/>
    <x v="148"/>
    <d v="2014-06-05T00:00:00"/>
    <s v="Standard Class"/>
    <s v="GT-14755"/>
    <x v="150"/>
    <x v="0"/>
    <x v="0"/>
    <x v="92"/>
    <x v="5"/>
    <n v="78550"/>
    <x v="2"/>
    <x v="330"/>
    <x v="1"/>
    <x v="4"/>
    <s v="File Shuttle I and Handi-File"/>
    <x v="351"/>
    <n v="3"/>
    <n v="0.2"/>
    <n v="4.6745999999999999"/>
  </r>
  <r>
    <n v="373"/>
    <x v="167"/>
    <x v="2"/>
    <x v="149"/>
    <d v="2011-07-27T00:00:00"/>
    <s v="Standard Class"/>
    <s v="AG-10900"/>
    <x v="151"/>
    <x v="0"/>
    <x v="0"/>
    <x v="93"/>
    <x v="16"/>
    <n v="85705"/>
    <x v="1"/>
    <x v="304"/>
    <x v="1"/>
    <x v="8"/>
    <s v="Wilson Jones Custom Binder Spines &amp; Labels"/>
    <x v="352"/>
    <n v="5"/>
    <n v="0.7"/>
    <n v="-5.7119999999999997"/>
  </r>
  <r>
    <n v="374"/>
    <x v="167"/>
    <x v="2"/>
    <x v="149"/>
    <d v="2011-07-27T00:00:00"/>
    <s v="Standard Class"/>
    <s v="AG-10900"/>
    <x v="151"/>
    <x v="0"/>
    <x v="0"/>
    <x v="93"/>
    <x v="16"/>
    <n v="85705"/>
    <x v="1"/>
    <x v="331"/>
    <x v="2"/>
    <x v="11"/>
    <s v="NETGEAR AC1750 Dual Band Gigabit Smart WiFi Router"/>
    <x v="353"/>
    <n v="8"/>
    <n v="0.2"/>
    <n v="179.18879999999999"/>
  </r>
  <r>
    <n v="375"/>
    <x v="167"/>
    <x v="2"/>
    <x v="149"/>
    <d v="2011-07-27T00:00:00"/>
    <s v="Standard Class"/>
    <s v="AG-10900"/>
    <x v="151"/>
    <x v="0"/>
    <x v="0"/>
    <x v="93"/>
    <x v="16"/>
    <n v="85705"/>
    <x v="1"/>
    <x v="332"/>
    <x v="1"/>
    <x v="6"/>
    <s v="Newell 324"/>
    <x v="354"/>
    <n v="1"/>
    <n v="0.2"/>
    <n v="0.92400000000000004"/>
  </r>
  <r>
    <n v="376"/>
    <x v="167"/>
    <x v="2"/>
    <x v="149"/>
    <d v="2011-07-27T00:00:00"/>
    <s v="Standard Class"/>
    <s v="AG-10900"/>
    <x v="151"/>
    <x v="0"/>
    <x v="0"/>
    <x v="93"/>
    <x v="16"/>
    <n v="85705"/>
    <x v="1"/>
    <x v="333"/>
    <x v="2"/>
    <x v="11"/>
    <s v="Microsoft Natural Keyboard Elite"/>
    <x v="355"/>
    <n v="10"/>
    <n v="0.2"/>
    <n v="-29.94"/>
  </r>
  <r>
    <n v="377"/>
    <x v="168"/>
    <x v="0"/>
    <x v="150"/>
    <d v="2013-10-02T00:00:00"/>
    <s v="First Class"/>
    <s v="MM-18280"/>
    <x v="152"/>
    <x v="1"/>
    <x v="0"/>
    <x v="94"/>
    <x v="10"/>
    <n v="62301"/>
    <x v="2"/>
    <x v="334"/>
    <x v="1"/>
    <x v="10"/>
    <s v="Xerox 1960"/>
    <x v="304"/>
    <n v="4"/>
    <n v="0.2"/>
    <n v="30.98"/>
  </r>
  <r>
    <n v="378"/>
    <x v="169"/>
    <x v="3"/>
    <x v="151"/>
    <d v="2014-09-02T00:00:00"/>
    <s v="Standard Class"/>
    <s v="AR-10405"/>
    <x v="153"/>
    <x v="1"/>
    <x v="0"/>
    <x v="47"/>
    <x v="31"/>
    <n v="2038"/>
    <x v="3"/>
    <x v="335"/>
    <x v="0"/>
    <x v="3"/>
    <s v="Office Impressions End Table, 20-1/2&quot;H x 24&quot;W x 20&quot;D"/>
    <x v="356"/>
    <n v="7"/>
    <n v="0.3"/>
    <n v="-297.6848"/>
  </r>
  <r>
    <n v="379"/>
    <x v="170"/>
    <x v="1"/>
    <x v="152"/>
    <d v="2012-05-05T00:00:00"/>
    <s v="Standard Class"/>
    <s v="RA-19915"/>
    <x v="154"/>
    <x v="0"/>
    <x v="0"/>
    <x v="12"/>
    <x v="5"/>
    <n v="77095"/>
    <x v="2"/>
    <x v="336"/>
    <x v="1"/>
    <x v="9"/>
    <s v="Holmes Odor Grabber"/>
    <x v="357"/>
    <n v="3"/>
    <n v="0.8"/>
    <n v="-20.3322"/>
  </r>
  <r>
    <n v="380"/>
    <x v="170"/>
    <x v="1"/>
    <x v="152"/>
    <d v="2012-05-05T00:00:00"/>
    <s v="Standard Class"/>
    <s v="RA-19915"/>
    <x v="154"/>
    <x v="0"/>
    <x v="0"/>
    <x v="12"/>
    <x v="5"/>
    <n v="77095"/>
    <x v="2"/>
    <x v="337"/>
    <x v="1"/>
    <x v="4"/>
    <s v="Akro-Mils 12-Gallon Tote"/>
    <x v="358"/>
    <n v="3"/>
    <n v="0.2"/>
    <n v="2.6810999999999998"/>
  </r>
  <r>
    <n v="381"/>
    <x v="170"/>
    <x v="1"/>
    <x v="152"/>
    <d v="2012-05-05T00:00:00"/>
    <s v="Standard Class"/>
    <s v="RA-19915"/>
    <x v="154"/>
    <x v="0"/>
    <x v="0"/>
    <x v="12"/>
    <x v="5"/>
    <n v="77095"/>
    <x v="2"/>
    <x v="338"/>
    <x v="1"/>
    <x v="8"/>
    <s v="GBC Twin Loop Wire Binding Elements, 9/16&quot; Spine, Black"/>
    <x v="359"/>
    <n v="4"/>
    <n v="0.8"/>
    <n v="-18.872800000000002"/>
  </r>
  <r>
    <n v="382"/>
    <x v="171"/>
    <x v="0"/>
    <x v="99"/>
    <d v="2013-10-30T00:00:00"/>
    <s v="First Class"/>
    <s v="AS-10285"/>
    <x v="155"/>
    <x v="1"/>
    <x v="0"/>
    <x v="8"/>
    <x v="1"/>
    <n v="94109"/>
    <x v="1"/>
    <x v="339"/>
    <x v="1"/>
    <x v="10"/>
    <s v="Southworth Structures Collection"/>
    <x v="360"/>
    <n v="7"/>
    <n v="0"/>
    <n v="25.48"/>
  </r>
  <r>
    <n v="383"/>
    <x v="171"/>
    <x v="0"/>
    <x v="99"/>
    <d v="2013-10-30T00:00:00"/>
    <s v="First Class"/>
    <s v="AS-10285"/>
    <x v="155"/>
    <x v="1"/>
    <x v="0"/>
    <x v="8"/>
    <x v="1"/>
    <n v="94109"/>
    <x v="1"/>
    <x v="340"/>
    <x v="1"/>
    <x v="8"/>
    <s v="Square Ring Data Binders, Rigid 75 Pt. Covers, 11&quot; x 14-7/8&quot;"/>
    <x v="361"/>
    <n v="3"/>
    <n v="0.2"/>
    <n v="17.337599999999998"/>
  </r>
  <r>
    <n v="384"/>
    <x v="172"/>
    <x v="1"/>
    <x v="153"/>
    <d v="2012-06-29T00:00:00"/>
    <s v="Second Class"/>
    <s v="LA-16780"/>
    <x v="156"/>
    <x v="1"/>
    <x v="0"/>
    <x v="79"/>
    <x v="12"/>
    <n v="48180"/>
    <x v="2"/>
    <x v="341"/>
    <x v="2"/>
    <x v="11"/>
    <s v="Sony 32GB Class 10 Micro SDHC R40 Memory Card"/>
    <x v="362"/>
    <n v="2"/>
    <n v="0"/>
    <n v="8.7989999999999995"/>
  </r>
  <r>
    <n v="385"/>
    <x v="173"/>
    <x v="1"/>
    <x v="154"/>
    <d v="2012-12-02T00:00:00"/>
    <s v="Standard Class"/>
    <s v="DO-13435"/>
    <x v="157"/>
    <x v="0"/>
    <x v="0"/>
    <x v="95"/>
    <x v="2"/>
    <n v="33024"/>
    <x v="0"/>
    <x v="342"/>
    <x v="0"/>
    <x v="3"/>
    <s v="Hon Practical Foundations 30 x 60 Training Table, Light Gray/Charcoal"/>
    <x v="363"/>
    <n v="3"/>
    <n v="0.45"/>
    <n v="-157.0095"/>
  </r>
  <r>
    <n v="386"/>
    <x v="173"/>
    <x v="1"/>
    <x v="154"/>
    <d v="2012-12-02T00:00:00"/>
    <s v="Standard Class"/>
    <s v="DO-13435"/>
    <x v="157"/>
    <x v="0"/>
    <x v="0"/>
    <x v="95"/>
    <x v="2"/>
    <n v="33024"/>
    <x v="0"/>
    <x v="343"/>
    <x v="2"/>
    <x v="11"/>
    <s v="Logitech Media Keyboard K200"/>
    <x v="364"/>
    <n v="3"/>
    <n v="0.2"/>
    <n v="-1.0497000000000001"/>
  </r>
  <r>
    <n v="387"/>
    <x v="174"/>
    <x v="1"/>
    <x v="155"/>
    <d v="2012-12-07T00:00:00"/>
    <s v="Standard Class"/>
    <s v="DK-13225"/>
    <x v="158"/>
    <x v="1"/>
    <x v="0"/>
    <x v="10"/>
    <x v="9"/>
    <n v="19140"/>
    <x v="3"/>
    <x v="344"/>
    <x v="2"/>
    <x v="15"/>
    <s v="Lexmark MarkNet N8150 Wireless Print Server"/>
    <x v="365"/>
    <n v="4"/>
    <n v="0.7"/>
    <n v="-337.63799999999998"/>
  </r>
  <r>
    <n v="388"/>
    <x v="174"/>
    <x v="1"/>
    <x v="155"/>
    <d v="2012-12-07T00:00:00"/>
    <s v="Standard Class"/>
    <s v="DK-13225"/>
    <x v="158"/>
    <x v="1"/>
    <x v="0"/>
    <x v="10"/>
    <x v="9"/>
    <n v="19140"/>
    <x v="3"/>
    <x v="345"/>
    <x v="0"/>
    <x v="5"/>
    <s v="3M Hangers With Command Adhesive"/>
    <x v="366"/>
    <n v="1"/>
    <n v="0.2"/>
    <n v="0.77700000000000002"/>
  </r>
  <r>
    <n v="389"/>
    <x v="175"/>
    <x v="2"/>
    <x v="156"/>
    <d v="2011-11-26T00:00:00"/>
    <s v="First Class"/>
    <s v="NG-18430"/>
    <x v="159"/>
    <x v="0"/>
    <x v="0"/>
    <x v="74"/>
    <x v="24"/>
    <n v="45231"/>
    <x v="3"/>
    <x v="346"/>
    <x v="1"/>
    <x v="6"/>
    <s v="Crayola Colored Pencils"/>
    <x v="367"/>
    <n v="1"/>
    <n v="0.2"/>
    <n v="0.4264"/>
  </r>
  <r>
    <n v="390"/>
    <x v="176"/>
    <x v="3"/>
    <x v="157"/>
    <d v="2014-12-16T00:00:00"/>
    <s v="Standard Class"/>
    <s v="MV-18190"/>
    <x v="160"/>
    <x v="0"/>
    <x v="0"/>
    <x v="20"/>
    <x v="15"/>
    <n v="10009"/>
    <x v="3"/>
    <x v="347"/>
    <x v="1"/>
    <x v="8"/>
    <s v="Angle-D Binders with Locking Rings, Label Holders"/>
    <x v="368"/>
    <n v="4"/>
    <n v="0.2"/>
    <n v="7.8840000000000003"/>
  </r>
  <r>
    <n v="391"/>
    <x v="176"/>
    <x v="3"/>
    <x v="157"/>
    <d v="2014-12-16T00:00:00"/>
    <s v="Standard Class"/>
    <s v="MV-18190"/>
    <x v="160"/>
    <x v="0"/>
    <x v="0"/>
    <x v="20"/>
    <x v="15"/>
    <n v="10009"/>
    <x v="3"/>
    <x v="84"/>
    <x v="2"/>
    <x v="11"/>
    <s v="Logitech LS21 Speaker System - PC Multimedia - 2.1-CH - Wired"/>
    <x v="369"/>
    <n v="2"/>
    <n v="0"/>
    <n v="13.5932"/>
  </r>
  <r>
    <n v="392"/>
    <x v="177"/>
    <x v="2"/>
    <x v="158"/>
    <d v="2011-09-23T00:00:00"/>
    <s v="Second Class"/>
    <s v="JG-15115"/>
    <x v="161"/>
    <x v="0"/>
    <x v="0"/>
    <x v="96"/>
    <x v="4"/>
    <n v="98198"/>
    <x v="1"/>
    <x v="348"/>
    <x v="2"/>
    <x v="7"/>
    <s v="Nortel Meridian M3904 Professional Digital phone"/>
    <x v="370"/>
    <n v="2"/>
    <n v="0.2"/>
    <n v="27.7182"/>
  </r>
  <r>
    <n v="393"/>
    <x v="177"/>
    <x v="2"/>
    <x v="158"/>
    <d v="2011-09-23T00:00:00"/>
    <s v="Second Class"/>
    <s v="JG-15115"/>
    <x v="161"/>
    <x v="0"/>
    <x v="0"/>
    <x v="96"/>
    <x v="4"/>
    <n v="98198"/>
    <x v="1"/>
    <x v="349"/>
    <x v="2"/>
    <x v="16"/>
    <s v="Canon PC1080F Personal Copier"/>
    <x v="371"/>
    <n v="3"/>
    <n v="0"/>
    <n v="701.98829999999998"/>
  </r>
  <r>
    <n v="394"/>
    <x v="178"/>
    <x v="2"/>
    <x v="159"/>
    <d v="2011-06-10T00:00:00"/>
    <s v="Second Class"/>
    <s v="BP-11095"/>
    <x v="162"/>
    <x v="1"/>
    <x v="0"/>
    <x v="97"/>
    <x v="10"/>
    <n v="61604"/>
    <x v="2"/>
    <x v="350"/>
    <x v="1"/>
    <x v="8"/>
    <s v="Wilson Jones Century Plastic Molded Ring Binders"/>
    <x v="372"/>
    <n v="3"/>
    <n v="0.8"/>
    <n v="-20.5623"/>
  </r>
  <r>
    <n v="395"/>
    <x v="179"/>
    <x v="3"/>
    <x v="160"/>
    <d v="2014-07-06T00:00:00"/>
    <s v="Standard Class"/>
    <s v="VP-21730"/>
    <x v="163"/>
    <x v="2"/>
    <x v="0"/>
    <x v="98"/>
    <x v="33"/>
    <n v="89115"/>
    <x v="1"/>
    <x v="351"/>
    <x v="1"/>
    <x v="8"/>
    <s v="Tuf-Vin Binders"/>
    <x v="373"/>
    <n v="3"/>
    <n v="0.2"/>
    <n v="25.579799999999999"/>
  </r>
  <r>
    <n v="396"/>
    <x v="180"/>
    <x v="3"/>
    <x v="161"/>
    <d v="2014-10-20T00:00:00"/>
    <s v="Second Class"/>
    <s v="SS-20140"/>
    <x v="164"/>
    <x v="1"/>
    <x v="0"/>
    <x v="99"/>
    <x v="34"/>
    <n v="2886"/>
    <x v="3"/>
    <x v="352"/>
    <x v="1"/>
    <x v="4"/>
    <s v="2300 Heavy-Duty Transfer File Systems by Perma"/>
    <x v="374"/>
    <n v="2"/>
    <n v="0"/>
    <n v="9.4923999999999999"/>
  </r>
  <r>
    <n v="397"/>
    <x v="180"/>
    <x v="3"/>
    <x v="161"/>
    <d v="2014-10-20T00:00:00"/>
    <s v="Second Class"/>
    <s v="SS-20140"/>
    <x v="164"/>
    <x v="1"/>
    <x v="0"/>
    <x v="99"/>
    <x v="34"/>
    <n v="2886"/>
    <x v="3"/>
    <x v="353"/>
    <x v="1"/>
    <x v="10"/>
    <s v="Xerox 1958"/>
    <x v="91"/>
    <n v="2"/>
    <n v="0"/>
    <n v="6.2207999999999997"/>
  </r>
  <r>
    <n v="398"/>
    <x v="181"/>
    <x v="1"/>
    <x v="89"/>
    <d v="2012-11-04T00:00:00"/>
    <s v="Standard Class"/>
    <s v="HP-14815"/>
    <x v="6"/>
    <x v="2"/>
    <x v="0"/>
    <x v="25"/>
    <x v="12"/>
    <n v="49201"/>
    <x v="2"/>
    <x v="354"/>
    <x v="1"/>
    <x v="14"/>
    <s v="Acme 10&quot; Easy Grip Assistive Scissors"/>
    <x v="375"/>
    <n v="4"/>
    <n v="0"/>
    <n v="21.036000000000001"/>
  </r>
  <r>
    <n v="399"/>
    <x v="182"/>
    <x v="0"/>
    <x v="162"/>
    <d v="2013-09-11T00:00:00"/>
    <s v="Second Class"/>
    <s v="AG-10675"/>
    <x v="165"/>
    <x v="0"/>
    <x v="0"/>
    <x v="12"/>
    <x v="5"/>
    <n v="77036"/>
    <x v="2"/>
    <x v="355"/>
    <x v="1"/>
    <x v="4"/>
    <s v="Super Decoflex Portable Personal File"/>
    <x v="376"/>
    <n v="3"/>
    <n v="0.2"/>
    <n v="3.5952000000000002"/>
  </r>
  <r>
    <n v="400"/>
    <x v="182"/>
    <x v="0"/>
    <x v="162"/>
    <d v="2013-09-11T00:00:00"/>
    <s v="Second Class"/>
    <s v="AG-10675"/>
    <x v="165"/>
    <x v="0"/>
    <x v="0"/>
    <x v="12"/>
    <x v="5"/>
    <n v="77036"/>
    <x v="2"/>
    <x v="26"/>
    <x v="0"/>
    <x v="0"/>
    <s v="Riverside Palais Royal Lawyers Bookcase, Royale Cherry Finish"/>
    <x v="377"/>
    <n v="4"/>
    <n v="0.32"/>
    <n v="-317.15280000000001"/>
  </r>
  <r>
    <n v="401"/>
    <x v="182"/>
    <x v="0"/>
    <x v="162"/>
    <d v="2013-09-11T00:00:00"/>
    <s v="Second Class"/>
    <s v="AG-10675"/>
    <x v="165"/>
    <x v="0"/>
    <x v="0"/>
    <x v="12"/>
    <x v="5"/>
    <n v="77036"/>
    <x v="2"/>
    <x v="356"/>
    <x v="1"/>
    <x v="4"/>
    <s v="Contico 72&quot;H Heavy-Duty Storage System"/>
    <x v="378"/>
    <n v="4"/>
    <n v="0.2"/>
    <n v="-32.783999999999999"/>
  </r>
  <r>
    <n v="402"/>
    <x v="182"/>
    <x v="0"/>
    <x v="162"/>
    <d v="2013-09-11T00:00:00"/>
    <s v="Second Class"/>
    <s v="AG-10675"/>
    <x v="165"/>
    <x v="0"/>
    <x v="0"/>
    <x v="12"/>
    <x v="5"/>
    <n v="77036"/>
    <x v="2"/>
    <x v="357"/>
    <x v="2"/>
    <x v="11"/>
    <s v="Sony 64GB Class 10 Micro SDHC R40 Memory Card"/>
    <x v="379"/>
    <n v="2"/>
    <n v="0.2"/>
    <n v="0.7198"/>
  </r>
  <r>
    <n v="403"/>
    <x v="183"/>
    <x v="2"/>
    <x v="163"/>
    <d v="2011-12-26T00:00:00"/>
    <s v="First Class"/>
    <s v="LF-17185"/>
    <x v="166"/>
    <x v="0"/>
    <x v="0"/>
    <x v="100"/>
    <x v="2"/>
    <n v="33180"/>
    <x v="0"/>
    <x v="358"/>
    <x v="1"/>
    <x v="10"/>
    <s v="Xerox 1974"/>
    <x v="380"/>
    <n v="2"/>
    <n v="0.2"/>
    <n v="3.4683999999999999"/>
  </r>
  <r>
    <n v="404"/>
    <x v="184"/>
    <x v="2"/>
    <x v="164"/>
    <d v="2011-04-20T00:00:00"/>
    <s v="Standard Class"/>
    <s v="SP-20650"/>
    <x v="70"/>
    <x v="1"/>
    <x v="0"/>
    <x v="40"/>
    <x v="3"/>
    <n v="28403"/>
    <x v="0"/>
    <x v="359"/>
    <x v="1"/>
    <x v="6"/>
    <s v="Avery Hi-Liter EverBold Pen Style Fluorescent Highlighters, 4/Pack"/>
    <x v="381"/>
    <n v="6"/>
    <n v="0.2"/>
    <n v="9.7680000000000007"/>
  </r>
  <r>
    <n v="405"/>
    <x v="185"/>
    <x v="3"/>
    <x v="165"/>
    <d v="2014-12-30T00:00:00"/>
    <s v="Standard Class"/>
    <s v="RF-19840"/>
    <x v="167"/>
    <x v="0"/>
    <x v="0"/>
    <x v="20"/>
    <x v="15"/>
    <n v="10024"/>
    <x v="3"/>
    <x v="360"/>
    <x v="1"/>
    <x v="9"/>
    <s v="Staples"/>
    <x v="382"/>
    <n v="3"/>
    <n v="0"/>
    <n v="9.6957000000000004"/>
  </r>
  <r>
    <n v="406"/>
    <x v="186"/>
    <x v="3"/>
    <x v="166"/>
    <d v="2014-12-13T00:00:00"/>
    <s v="Standard Class"/>
    <s v="KH-16510"/>
    <x v="168"/>
    <x v="0"/>
    <x v="0"/>
    <x v="8"/>
    <x v="1"/>
    <n v="94110"/>
    <x v="1"/>
    <x v="357"/>
    <x v="2"/>
    <x v="11"/>
    <s v="Sony 64GB Class 10 Micro SDHC R40 Memory Card"/>
    <x v="383"/>
    <n v="5"/>
    <n v="0"/>
    <n v="37.789499999999997"/>
  </r>
  <r>
    <n v="407"/>
    <x v="186"/>
    <x v="3"/>
    <x v="166"/>
    <d v="2014-12-13T00:00:00"/>
    <s v="Standard Class"/>
    <s v="KH-16510"/>
    <x v="168"/>
    <x v="0"/>
    <x v="0"/>
    <x v="8"/>
    <x v="1"/>
    <n v="94110"/>
    <x v="1"/>
    <x v="361"/>
    <x v="2"/>
    <x v="16"/>
    <s v="Sharp AL-1530CS Digital Copier"/>
    <x v="384"/>
    <n v="3"/>
    <n v="0.2"/>
    <n v="434.99130000000002"/>
  </r>
  <r>
    <n v="408"/>
    <x v="186"/>
    <x v="3"/>
    <x v="166"/>
    <d v="2014-12-13T00:00:00"/>
    <s v="Standard Class"/>
    <s v="KH-16510"/>
    <x v="168"/>
    <x v="0"/>
    <x v="0"/>
    <x v="8"/>
    <x v="1"/>
    <n v="94110"/>
    <x v="1"/>
    <x v="362"/>
    <x v="1"/>
    <x v="10"/>
    <s v="Wirebound Message Book, 4 per Page"/>
    <x v="385"/>
    <n v="5"/>
    <n v="0"/>
    <n v="13.3035"/>
  </r>
  <r>
    <n v="409"/>
    <x v="186"/>
    <x v="3"/>
    <x v="166"/>
    <d v="2014-12-13T00:00:00"/>
    <s v="Standard Class"/>
    <s v="KH-16510"/>
    <x v="168"/>
    <x v="0"/>
    <x v="0"/>
    <x v="8"/>
    <x v="1"/>
    <n v="94110"/>
    <x v="1"/>
    <x v="363"/>
    <x v="0"/>
    <x v="3"/>
    <s v="Bevis Round Conference Table Top, X-Base"/>
    <x v="386"/>
    <n v="7"/>
    <n v="0.2"/>
    <n v="-112.95269999999999"/>
  </r>
  <r>
    <n v="410"/>
    <x v="186"/>
    <x v="3"/>
    <x v="166"/>
    <d v="2014-12-13T00:00:00"/>
    <s v="Standard Class"/>
    <s v="KH-16510"/>
    <x v="168"/>
    <x v="0"/>
    <x v="0"/>
    <x v="8"/>
    <x v="1"/>
    <n v="94110"/>
    <x v="1"/>
    <x v="364"/>
    <x v="1"/>
    <x v="10"/>
    <s v="Wirebound Service Call Books, 5 1/2&quot; x 4&quot;"/>
    <x v="387"/>
    <n v="1"/>
    <n v="0"/>
    <n v="4.6463999999999999"/>
  </r>
  <r>
    <n v="411"/>
    <x v="186"/>
    <x v="3"/>
    <x v="166"/>
    <d v="2014-12-13T00:00:00"/>
    <s v="Standard Class"/>
    <s v="KH-16510"/>
    <x v="168"/>
    <x v="0"/>
    <x v="0"/>
    <x v="8"/>
    <x v="1"/>
    <n v="94110"/>
    <x v="1"/>
    <x v="365"/>
    <x v="1"/>
    <x v="2"/>
    <s v="Self-Adhesive Removable Labels"/>
    <x v="388"/>
    <n v="9"/>
    <n v="0"/>
    <n v="13.608000000000001"/>
  </r>
  <r>
    <n v="412"/>
    <x v="186"/>
    <x v="3"/>
    <x v="166"/>
    <d v="2014-12-13T00:00:00"/>
    <s v="Standard Class"/>
    <s v="KH-16510"/>
    <x v="168"/>
    <x v="0"/>
    <x v="0"/>
    <x v="8"/>
    <x v="1"/>
    <n v="94110"/>
    <x v="1"/>
    <x v="314"/>
    <x v="1"/>
    <x v="10"/>
    <s v="Xerox 1908"/>
    <x v="389"/>
    <n v="1"/>
    <n v="0"/>
    <n v="27.430199999999999"/>
  </r>
  <r>
    <n v="413"/>
    <x v="186"/>
    <x v="3"/>
    <x v="166"/>
    <d v="2014-12-13T00:00:00"/>
    <s v="Standard Class"/>
    <s v="KH-16510"/>
    <x v="168"/>
    <x v="0"/>
    <x v="0"/>
    <x v="8"/>
    <x v="1"/>
    <n v="94110"/>
    <x v="1"/>
    <x v="366"/>
    <x v="0"/>
    <x v="0"/>
    <s v="O'Sullivan 4-Shelf Bookcase in Odessa Pine"/>
    <x v="390"/>
    <n v="13"/>
    <n v="0.15"/>
    <n v="31.454799999999999"/>
  </r>
  <r>
    <n v="414"/>
    <x v="186"/>
    <x v="3"/>
    <x v="166"/>
    <d v="2014-12-13T00:00:00"/>
    <s v="Standard Class"/>
    <s v="KH-16510"/>
    <x v="168"/>
    <x v="0"/>
    <x v="0"/>
    <x v="8"/>
    <x v="1"/>
    <n v="94110"/>
    <x v="1"/>
    <x v="367"/>
    <x v="0"/>
    <x v="1"/>
    <s v="Novimex High-Tech Fabric Mesh Task Chair"/>
    <x v="391"/>
    <n v="2"/>
    <n v="0.2"/>
    <n v="-18.454799999999999"/>
  </r>
  <r>
    <n v="415"/>
    <x v="187"/>
    <x v="3"/>
    <x v="132"/>
    <d v="2014-11-08T00:00:00"/>
    <s v="Standard Class"/>
    <s v="KC-16675"/>
    <x v="169"/>
    <x v="1"/>
    <x v="0"/>
    <x v="4"/>
    <x v="4"/>
    <n v="98105"/>
    <x v="1"/>
    <x v="368"/>
    <x v="1"/>
    <x v="10"/>
    <s v="Xerox 191"/>
    <x v="392"/>
    <n v="7"/>
    <n v="0"/>
    <n v="65.734200000000001"/>
  </r>
  <r>
    <n v="416"/>
    <x v="187"/>
    <x v="3"/>
    <x v="132"/>
    <d v="2014-11-08T00:00:00"/>
    <s v="Standard Class"/>
    <s v="KC-16675"/>
    <x v="169"/>
    <x v="1"/>
    <x v="0"/>
    <x v="4"/>
    <x v="4"/>
    <n v="98105"/>
    <x v="1"/>
    <x v="268"/>
    <x v="0"/>
    <x v="1"/>
    <s v="Global Deluxe Office Fabric Chairs"/>
    <x v="393"/>
    <n v="4"/>
    <n v="0.2"/>
    <n v="26.874400000000001"/>
  </r>
  <r>
    <n v="417"/>
    <x v="188"/>
    <x v="3"/>
    <x v="92"/>
    <d v="2014-06-29T00:00:00"/>
    <s v="Standard Class"/>
    <s v="CJ-12010"/>
    <x v="170"/>
    <x v="0"/>
    <x v="0"/>
    <x v="101"/>
    <x v="1"/>
    <n v="92646"/>
    <x v="1"/>
    <x v="369"/>
    <x v="1"/>
    <x v="6"/>
    <s v="Bulldog Vacuum Base Pencil Sharpener"/>
    <x v="394"/>
    <n v="8"/>
    <n v="0"/>
    <n v="25.898399999999999"/>
  </r>
  <r>
    <n v="418"/>
    <x v="189"/>
    <x v="0"/>
    <x v="167"/>
    <d v="2013-04-19T00:00:00"/>
    <s v="Standard Class"/>
    <s v="PB-19150"/>
    <x v="171"/>
    <x v="0"/>
    <x v="0"/>
    <x v="1"/>
    <x v="1"/>
    <n v="90004"/>
    <x v="1"/>
    <x v="370"/>
    <x v="0"/>
    <x v="1"/>
    <s v="Bevis Steel Folding Chairs"/>
    <x v="395"/>
    <n v="5"/>
    <n v="0.2"/>
    <n v="38.380000000000003"/>
  </r>
  <r>
    <n v="419"/>
    <x v="190"/>
    <x v="3"/>
    <x v="44"/>
    <d v="2014-11-11T00:00:00"/>
    <s v="Standard Class"/>
    <s v="VB-21745"/>
    <x v="146"/>
    <x v="1"/>
    <x v="0"/>
    <x v="102"/>
    <x v="0"/>
    <n v="40475"/>
    <x v="0"/>
    <x v="371"/>
    <x v="1"/>
    <x v="10"/>
    <s v="Xerox 1987"/>
    <x v="396"/>
    <n v="1"/>
    <n v="0"/>
    <n v="2.8321999999999998"/>
  </r>
  <r>
    <n v="420"/>
    <x v="191"/>
    <x v="3"/>
    <x v="168"/>
    <d v="2014-03-10T00:00:00"/>
    <s v="Standard Class"/>
    <s v="SP-20860"/>
    <x v="133"/>
    <x v="1"/>
    <x v="0"/>
    <x v="1"/>
    <x v="1"/>
    <n v="90045"/>
    <x v="1"/>
    <x v="372"/>
    <x v="1"/>
    <x v="6"/>
    <s v="American Pencil"/>
    <x v="397"/>
    <n v="4"/>
    <n v="0"/>
    <n v="2.7027999999999999"/>
  </r>
  <r>
    <n v="421"/>
    <x v="191"/>
    <x v="3"/>
    <x v="168"/>
    <d v="2014-03-10T00:00:00"/>
    <s v="Standard Class"/>
    <s v="SP-20860"/>
    <x v="133"/>
    <x v="1"/>
    <x v="0"/>
    <x v="1"/>
    <x v="1"/>
    <n v="90045"/>
    <x v="1"/>
    <x v="373"/>
    <x v="1"/>
    <x v="12"/>
    <s v="White Envelopes, White Envelopes with Clear Poly Window"/>
    <x v="398"/>
    <n v="1"/>
    <n v="0"/>
    <n v="7.0149999999999997"/>
  </r>
  <r>
    <n v="422"/>
    <x v="192"/>
    <x v="2"/>
    <x v="169"/>
    <d v="2011-06-25T00:00:00"/>
    <s v="First Class"/>
    <s v="JE-15745"/>
    <x v="32"/>
    <x v="0"/>
    <x v="0"/>
    <x v="103"/>
    <x v="22"/>
    <n v="80027"/>
    <x v="1"/>
    <x v="374"/>
    <x v="2"/>
    <x v="11"/>
    <s v="KeyTronic 6101 Series - Keyboard - Black"/>
    <x v="399"/>
    <n v="6"/>
    <n v="0.2"/>
    <n v="56.566200000000002"/>
  </r>
  <r>
    <n v="423"/>
    <x v="193"/>
    <x v="3"/>
    <x v="15"/>
    <d v="2014-10-24T00:00:00"/>
    <s v="Standard Class"/>
    <s v="MP-17965"/>
    <x v="172"/>
    <x v="1"/>
    <x v="0"/>
    <x v="104"/>
    <x v="31"/>
    <n v="1841"/>
    <x v="3"/>
    <x v="375"/>
    <x v="0"/>
    <x v="5"/>
    <s v="Westinghouse Mesh Shade Clip-On Gooseneck Lamp, Black"/>
    <x v="400"/>
    <n v="4"/>
    <n v="0"/>
    <n v="14.7056"/>
  </r>
  <r>
    <n v="424"/>
    <x v="193"/>
    <x v="3"/>
    <x v="15"/>
    <d v="2014-10-24T00:00:00"/>
    <s v="Standard Class"/>
    <s v="MP-17965"/>
    <x v="172"/>
    <x v="1"/>
    <x v="0"/>
    <x v="104"/>
    <x v="31"/>
    <n v="1841"/>
    <x v="3"/>
    <x v="376"/>
    <x v="1"/>
    <x v="4"/>
    <s v="Crate-A-Files"/>
    <x v="401"/>
    <n v="3"/>
    <n v="0"/>
    <n v="8.5020000000000007"/>
  </r>
  <r>
    <n v="425"/>
    <x v="194"/>
    <x v="3"/>
    <x v="170"/>
    <d v="2014-08-24T00:00:00"/>
    <s v="Second Class"/>
    <s v="NF-18385"/>
    <x v="173"/>
    <x v="0"/>
    <x v="0"/>
    <x v="25"/>
    <x v="35"/>
    <n v="39212"/>
    <x v="0"/>
    <x v="377"/>
    <x v="0"/>
    <x v="1"/>
    <s v="Hon Multipurpose Stacking Arm Chairs"/>
    <x v="402"/>
    <n v="4"/>
    <n v="0"/>
    <n v="225.26400000000001"/>
  </r>
  <r>
    <n v="426"/>
    <x v="195"/>
    <x v="3"/>
    <x v="51"/>
    <d v="2014-11-27T00:00:00"/>
    <s v="Second Class"/>
    <s v="JM-15265"/>
    <x v="25"/>
    <x v="1"/>
    <x v="0"/>
    <x v="105"/>
    <x v="12"/>
    <n v="48187"/>
    <x v="2"/>
    <x v="378"/>
    <x v="0"/>
    <x v="5"/>
    <s v="Coloredge Poster Frame"/>
    <x v="158"/>
    <n v="2"/>
    <n v="0"/>
    <n v="11.076000000000001"/>
  </r>
  <r>
    <n v="427"/>
    <x v="195"/>
    <x v="3"/>
    <x v="51"/>
    <d v="2014-11-27T00:00:00"/>
    <s v="Second Class"/>
    <s v="JM-15265"/>
    <x v="25"/>
    <x v="1"/>
    <x v="0"/>
    <x v="105"/>
    <x v="12"/>
    <n v="48187"/>
    <x v="2"/>
    <x v="379"/>
    <x v="1"/>
    <x v="8"/>
    <s v="GBC VeloBinder Manual Binding System"/>
    <x v="403"/>
    <n v="8"/>
    <n v="0"/>
    <n v="138.20160000000001"/>
  </r>
  <r>
    <n v="428"/>
    <x v="196"/>
    <x v="2"/>
    <x v="171"/>
    <d v="2011-09-13T00:00:00"/>
    <s v="First Class"/>
    <s v="SD-20485"/>
    <x v="174"/>
    <x v="2"/>
    <x v="0"/>
    <x v="106"/>
    <x v="15"/>
    <n v="10801"/>
    <x v="3"/>
    <x v="380"/>
    <x v="2"/>
    <x v="15"/>
    <s v="Epson WorkForce WF-2530 All-in-One Printer, Copier Scanner"/>
    <x v="404"/>
    <n v="1"/>
    <n v="0"/>
    <n v="30.095700000000001"/>
  </r>
  <r>
    <n v="429"/>
    <x v="197"/>
    <x v="3"/>
    <x v="172"/>
    <d v="2014-10-09T00:00:00"/>
    <s v="Standard Class"/>
    <s v="KH-16630"/>
    <x v="175"/>
    <x v="1"/>
    <x v="0"/>
    <x v="52"/>
    <x v="5"/>
    <n v="78207"/>
    <x v="2"/>
    <x v="381"/>
    <x v="1"/>
    <x v="6"/>
    <s v="Design Ebony Sketching Pencil"/>
    <x v="405"/>
    <n v="6"/>
    <n v="0.2"/>
    <n v="0.50039999999999996"/>
  </r>
  <r>
    <n v="430"/>
    <x v="198"/>
    <x v="0"/>
    <x v="173"/>
    <d v="2013-04-22T00:00:00"/>
    <s v="Standard Class"/>
    <s v="RB-19795"/>
    <x v="176"/>
    <x v="2"/>
    <x v="0"/>
    <x v="107"/>
    <x v="3"/>
    <n v="28052"/>
    <x v="0"/>
    <x v="382"/>
    <x v="1"/>
    <x v="8"/>
    <s v="GBC ProClick 150 Presentation Binding System"/>
    <x v="406"/>
    <n v="2"/>
    <n v="0.7"/>
    <n v="-145.35079999999999"/>
  </r>
  <r>
    <n v="431"/>
    <x v="198"/>
    <x v="0"/>
    <x v="173"/>
    <d v="2013-04-22T00:00:00"/>
    <s v="Standard Class"/>
    <s v="RB-19795"/>
    <x v="176"/>
    <x v="2"/>
    <x v="0"/>
    <x v="107"/>
    <x v="3"/>
    <n v="28052"/>
    <x v="0"/>
    <x v="171"/>
    <x v="2"/>
    <x v="11"/>
    <s v="Imation Secure+ Hardware Encrypted USB 2.0 Flash Drive; 16GB"/>
    <x v="177"/>
    <n v="7"/>
    <n v="0.2"/>
    <n v="76.639499999999998"/>
  </r>
  <r>
    <n v="432"/>
    <x v="198"/>
    <x v="0"/>
    <x v="173"/>
    <d v="2013-04-22T00:00:00"/>
    <s v="Standard Class"/>
    <s v="RB-19795"/>
    <x v="176"/>
    <x v="2"/>
    <x v="0"/>
    <x v="107"/>
    <x v="3"/>
    <n v="28052"/>
    <x v="0"/>
    <x v="171"/>
    <x v="2"/>
    <x v="11"/>
    <s v="Imation Secure+ Hardware Encrypted USB 2.0 Flash Drive; 16GB"/>
    <x v="407"/>
    <n v="5"/>
    <n v="0.2"/>
    <n v="54.7425"/>
  </r>
  <r>
    <n v="433"/>
    <x v="198"/>
    <x v="0"/>
    <x v="173"/>
    <d v="2013-04-22T00:00:00"/>
    <s v="Standard Class"/>
    <s v="RB-19795"/>
    <x v="176"/>
    <x v="2"/>
    <x v="0"/>
    <x v="107"/>
    <x v="3"/>
    <n v="28052"/>
    <x v="0"/>
    <x v="383"/>
    <x v="1"/>
    <x v="4"/>
    <s v="Woodgrain Magazine Files by Perma"/>
    <x v="408"/>
    <n v="2"/>
    <n v="0.2"/>
    <n v="-0.77480000000000004"/>
  </r>
  <r>
    <n v="434"/>
    <x v="199"/>
    <x v="0"/>
    <x v="112"/>
    <d v="2013-06-08T00:00:00"/>
    <s v="First Class"/>
    <s v="DB-13060"/>
    <x v="72"/>
    <x v="0"/>
    <x v="0"/>
    <x v="90"/>
    <x v="31"/>
    <n v="1852"/>
    <x v="3"/>
    <x v="384"/>
    <x v="1"/>
    <x v="4"/>
    <s v="Letter Size Cart"/>
    <x v="409"/>
    <n v="5"/>
    <n v="0"/>
    <n v="207.14699999999999"/>
  </r>
  <r>
    <n v="435"/>
    <x v="200"/>
    <x v="2"/>
    <x v="174"/>
    <d v="2011-12-25T00:00:00"/>
    <s v="Standard Class"/>
    <s v="MK-18160"/>
    <x v="177"/>
    <x v="0"/>
    <x v="0"/>
    <x v="108"/>
    <x v="2"/>
    <n v="32216"/>
    <x v="0"/>
    <x v="385"/>
    <x v="1"/>
    <x v="8"/>
    <s v="Insertable Tab Post Binder Dividers"/>
    <x v="410"/>
    <n v="2"/>
    <n v="0.7"/>
    <n v="-3.6892"/>
  </r>
  <r>
    <n v="436"/>
    <x v="200"/>
    <x v="2"/>
    <x v="174"/>
    <d v="2011-12-25T00:00:00"/>
    <s v="Standard Class"/>
    <s v="MK-18160"/>
    <x v="177"/>
    <x v="0"/>
    <x v="0"/>
    <x v="108"/>
    <x v="2"/>
    <n v="32216"/>
    <x v="0"/>
    <x v="386"/>
    <x v="2"/>
    <x v="11"/>
    <s v="Belkin QODE FastFit Bluetooth Keyboard"/>
    <x v="411"/>
    <n v="5"/>
    <n v="0.2"/>
    <n v="-18.585000000000001"/>
  </r>
  <r>
    <n v="437"/>
    <x v="201"/>
    <x v="0"/>
    <x v="1"/>
    <d v="2013-06-15T00:00:00"/>
    <s v="Second Class"/>
    <s v="PO-19180"/>
    <x v="178"/>
    <x v="2"/>
    <x v="0"/>
    <x v="22"/>
    <x v="10"/>
    <n v="60623"/>
    <x v="2"/>
    <x v="387"/>
    <x v="2"/>
    <x v="15"/>
    <s v="Canon Color ImageCLASS MF8580Cdw Wireless Laser All-In-One Printer, Copier, Scanner"/>
    <x v="412"/>
    <n v="3"/>
    <n v="0.3"/>
    <n v="43.199100000000001"/>
  </r>
  <r>
    <n v="438"/>
    <x v="201"/>
    <x v="0"/>
    <x v="1"/>
    <d v="2013-06-15T00:00:00"/>
    <s v="Second Class"/>
    <s v="PO-19180"/>
    <x v="178"/>
    <x v="2"/>
    <x v="0"/>
    <x v="22"/>
    <x v="10"/>
    <n v="60623"/>
    <x v="2"/>
    <x v="314"/>
    <x v="1"/>
    <x v="10"/>
    <s v="Xerox 1908"/>
    <x v="413"/>
    <n v="7"/>
    <n v="0.2"/>
    <n v="113.63939999999999"/>
  </r>
  <r>
    <n v="439"/>
    <x v="202"/>
    <x v="3"/>
    <x v="175"/>
    <d v="2014-09-20T00:00:00"/>
    <s v="Standard Class"/>
    <s v="BB-11545"/>
    <x v="179"/>
    <x v="1"/>
    <x v="0"/>
    <x v="12"/>
    <x v="5"/>
    <n v="77070"/>
    <x v="2"/>
    <x v="388"/>
    <x v="1"/>
    <x v="10"/>
    <s v="Xerox 1897"/>
    <x v="414"/>
    <n v="8"/>
    <n v="0.2"/>
    <n v="11.553599999999999"/>
  </r>
  <r>
    <n v="440"/>
    <x v="203"/>
    <x v="3"/>
    <x v="176"/>
    <d v="2014-01-24T00:00:00"/>
    <s v="Second Class"/>
    <s v="CV-12805"/>
    <x v="51"/>
    <x v="1"/>
    <x v="0"/>
    <x v="20"/>
    <x v="15"/>
    <n v="10024"/>
    <x v="3"/>
    <x v="389"/>
    <x v="0"/>
    <x v="1"/>
    <s v="Global Deluxe Steno Chair"/>
    <x v="415"/>
    <n v="3"/>
    <n v="0.1"/>
    <n v="2.3094000000000001"/>
  </r>
  <r>
    <n v="441"/>
    <x v="204"/>
    <x v="0"/>
    <x v="64"/>
    <d v="2013-09-08T00:00:00"/>
    <s v="Second Class"/>
    <s v="PK-19075"/>
    <x v="7"/>
    <x v="0"/>
    <x v="0"/>
    <x v="66"/>
    <x v="12"/>
    <n v="48227"/>
    <x v="2"/>
    <x v="390"/>
    <x v="0"/>
    <x v="5"/>
    <s v="Aluminum Document Frame"/>
    <x v="416"/>
    <n v="1"/>
    <n v="0"/>
    <n v="3.6659999999999999"/>
  </r>
  <r>
    <n v="442"/>
    <x v="204"/>
    <x v="0"/>
    <x v="64"/>
    <d v="2013-09-08T00:00:00"/>
    <s v="Second Class"/>
    <s v="PK-19075"/>
    <x v="7"/>
    <x v="0"/>
    <x v="0"/>
    <x v="66"/>
    <x v="12"/>
    <n v="48227"/>
    <x v="2"/>
    <x v="391"/>
    <x v="1"/>
    <x v="4"/>
    <s v="Fellowes Bankers Box Staxonsteel Drawer File/Stacking System"/>
    <x v="417"/>
    <n v="3"/>
    <n v="0"/>
    <n v="23.392800000000001"/>
  </r>
  <r>
    <n v="443"/>
    <x v="204"/>
    <x v="0"/>
    <x v="64"/>
    <d v="2013-09-08T00:00:00"/>
    <s v="Second Class"/>
    <s v="PK-19075"/>
    <x v="7"/>
    <x v="0"/>
    <x v="0"/>
    <x v="66"/>
    <x v="12"/>
    <n v="48227"/>
    <x v="2"/>
    <x v="392"/>
    <x v="1"/>
    <x v="4"/>
    <s v="Eldon Mobile Mega Data Cart Mega Stackable Add-On Trays"/>
    <x v="418"/>
    <n v="3"/>
    <n v="0"/>
    <n v="20.575500000000002"/>
  </r>
  <r>
    <n v="444"/>
    <x v="204"/>
    <x v="0"/>
    <x v="64"/>
    <d v="2013-09-08T00:00:00"/>
    <s v="Second Class"/>
    <s v="PK-19075"/>
    <x v="7"/>
    <x v="0"/>
    <x v="0"/>
    <x v="66"/>
    <x v="12"/>
    <n v="48227"/>
    <x v="2"/>
    <x v="393"/>
    <x v="1"/>
    <x v="10"/>
    <s v="Xerox Color Copier Paper, 11&quot; x 17&quot;, Ream"/>
    <x v="419"/>
    <n v="4"/>
    <n v="0"/>
    <n v="42.025599999999997"/>
  </r>
  <r>
    <n v="445"/>
    <x v="204"/>
    <x v="0"/>
    <x v="64"/>
    <d v="2013-09-08T00:00:00"/>
    <s v="Second Class"/>
    <s v="PK-19075"/>
    <x v="7"/>
    <x v="0"/>
    <x v="0"/>
    <x v="66"/>
    <x v="12"/>
    <n v="48227"/>
    <x v="2"/>
    <x v="394"/>
    <x v="0"/>
    <x v="1"/>
    <s v="Office Star - Ergonomically Designed Knee Chair"/>
    <x v="420"/>
    <n v="3"/>
    <n v="0"/>
    <n v="29.152799999999999"/>
  </r>
  <r>
    <n v="446"/>
    <x v="204"/>
    <x v="0"/>
    <x v="64"/>
    <d v="2013-09-08T00:00:00"/>
    <s v="Second Class"/>
    <s v="PK-19075"/>
    <x v="7"/>
    <x v="0"/>
    <x v="0"/>
    <x v="66"/>
    <x v="12"/>
    <n v="48227"/>
    <x v="2"/>
    <x v="395"/>
    <x v="1"/>
    <x v="2"/>
    <s v="Avery 520"/>
    <x v="421"/>
    <n v="7"/>
    <n v="0"/>
    <n v="10.584"/>
  </r>
  <r>
    <n v="447"/>
    <x v="205"/>
    <x v="3"/>
    <x v="177"/>
    <d v="2014-03-26T00:00:00"/>
    <s v="Second Class"/>
    <s v="TB-21595"/>
    <x v="180"/>
    <x v="0"/>
    <x v="0"/>
    <x v="38"/>
    <x v="14"/>
    <n v="47201"/>
    <x v="2"/>
    <x v="396"/>
    <x v="0"/>
    <x v="5"/>
    <s v="GE General Purpose, Extra Long Life, Showcase &amp; Floodlight Incandescent Bulbs"/>
    <x v="422"/>
    <n v="1"/>
    <n v="0"/>
    <n v="1.3676999999999999"/>
  </r>
  <r>
    <n v="448"/>
    <x v="206"/>
    <x v="0"/>
    <x v="178"/>
    <d v="2013-04-04T00:00:00"/>
    <s v="Second Class"/>
    <s v="RB-19360"/>
    <x v="181"/>
    <x v="0"/>
    <x v="0"/>
    <x v="109"/>
    <x v="15"/>
    <n v="13021"/>
    <x v="3"/>
    <x v="397"/>
    <x v="1"/>
    <x v="6"/>
    <s v="Newell 345"/>
    <x v="423"/>
    <n v="3"/>
    <n v="0"/>
    <n v="15.475199999999999"/>
  </r>
  <r>
    <n v="449"/>
    <x v="206"/>
    <x v="0"/>
    <x v="178"/>
    <d v="2013-04-04T00:00:00"/>
    <s v="Second Class"/>
    <s v="RB-19360"/>
    <x v="181"/>
    <x v="0"/>
    <x v="0"/>
    <x v="109"/>
    <x v="15"/>
    <n v="13021"/>
    <x v="3"/>
    <x v="398"/>
    <x v="1"/>
    <x v="4"/>
    <s v="Fellowes Bankers Box Recycled Super Stor/Drawer"/>
    <x v="424"/>
    <n v="3"/>
    <n v="0"/>
    <n v="9.7164000000000001"/>
  </r>
  <r>
    <n v="450"/>
    <x v="206"/>
    <x v="0"/>
    <x v="178"/>
    <d v="2013-04-04T00:00:00"/>
    <s v="Second Class"/>
    <s v="RB-19360"/>
    <x v="181"/>
    <x v="0"/>
    <x v="0"/>
    <x v="109"/>
    <x v="15"/>
    <n v="13021"/>
    <x v="3"/>
    <x v="399"/>
    <x v="1"/>
    <x v="6"/>
    <s v="Boston 1645 Deluxe Heavier-Duty Electric Pencil Sharpener"/>
    <x v="425"/>
    <n v="6"/>
    <n v="0"/>
    <n v="71.247600000000006"/>
  </r>
  <r>
    <n v="451"/>
    <x v="206"/>
    <x v="0"/>
    <x v="178"/>
    <d v="2013-04-04T00:00:00"/>
    <s v="Second Class"/>
    <s v="RB-19360"/>
    <x v="181"/>
    <x v="0"/>
    <x v="0"/>
    <x v="109"/>
    <x v="15"/>
    <n v="13021"/>
    <x v="3"/>
    <x v="400"/>
    <x v="1"/>
    <x v="6"/>
    <s v="50 Colored Long Pencils"/>
    <x v="426"/>
    <n v="3"/>
    <n v="0"/>
    <n v="7.9248000000000003"/>
  </r>
  <r>
    <n v="452"/>
    <x v="206"/>
    <x v="0"/>
    <x v="178"/>
    <d v="2013-04-04T00:00:00"/>
    <s v="Second Class"/>
    <s v="RB-19360"/>
    <x v="181"/>
    <x v="0"/>
    <x v="0"/>
    <x v="109"/>
    <x v="15"/>
    <n v="13021"/>
    <x v="3"/>
    <x v="401"/>
    <x v="1"/>
    <x v="6"/>
    <s v="Newell 342"/>
    <x v="294"/>
    <n v="3"/>
    <n v="0"/>
    <n v="2.8536000000000001"/>
  </r>
  <r>
    <n v="453"/>
    <x v="206"/>
    <x v="0"/>
    <x v="178"/>
    <d v="2013-04-04T00:00:00"/>
    <s v="Second Class"/>
    <s v="RB-19360"/>
    <x v="181"/>
    <x v="0"/>
    <x v="0"/>
    <x v="109"/>
    <x v="15"/>
    <n v="13021"/>
    <x v="3"/>
    <x v="402"/>
    <x v="2"/>
    <x v="7"/>
    <s v="Belkin Grip Candy Sheer Case / Cover for iPhone 5 and 5S"/>
    <x v="427"/>
    <n v="4"/>
    <n v="0"/>
    <n v="9.1311999999999998"/>
  </r>
  <r>
    <n v="454"/>
    <x v="207"/>
    <x v="3"/>
    <x v="179"/>
    <d v="2014-10-25T00:00:00"/>
    <s v="Standard Class"/>
    <s v="EB-13705"/>
    <x v="182"/>
    <x v="1"/>
    <x v="0"/>
    <x v="59"/>
    <x v="24"/>
    <n v="44312"/>
    <x v="3"/>
    <x v="10"/>
    <x v="0"/>
    <x v="3"/>
    <s v="Chromcraft Rectangular Conference Tables"/>
    <x v="428"/>
    <n v="2"/>
    <n v="0.4"/>
    <n v="-75.830399999999997"/>
  </r>
  <r>
    <n v="455"/>
    <x v="207"/>
    <x v="3"/>
    <x v="179"/>
    <d v="2014-10-25T00:00:00"/>
    <s v="Standard Class"/>
    <s v="EB-13705"/>
    <x v="182"/>
    <x v="1"/>
    <x v="0"/>
    <x v="59"/>
    <x v="24"/>
    <n v="44312"/>
    <x v="3"/>
    <x v="403"/>
    <x v="1"/>
    <x v="4"/>
    <s v="Deluxe Rollaway Locking File with Drawer"/>
    <x v="429"/>
    <n v="2"/>
    <n v="0.2"/>
    <n v="66.540800000000004"/>
  </r>
  <r>
    <n v="456"/>
    <x v="208"/>
    <x v="0"/>
    <x v="180"/>
    <d v="2013-12-18T00:00:00"/>
    <s v="Standard Class"/>
    <s v="KH-16630"/>
    <x v="175"/>
    <x v="1"/>
    <x v="0"/>
    <x v="110"/>
    <x v="26"/>
    <n v="73071"/>
    <x v="2"/>
    <x v="404"/>
    <x v="2"/>
    <x v="11"/>
    <s v="Memorex Mini Travel Drive 16 GB USB 2.0 Flash Drive"/>
    <x v="430"/>
    <n v="4"/>
    <n v="0"/>
    <n v="24.9132"/>
  </r>
  <r>
    <n v="457"/>
    <x v="209"/>
    <x v="2"/>
    <x v="181"/>
    <d v="2011-02-19T00:00:00"/>
    <s v="Standard Class"/>
    <s v="SC-20095"/>
    <x v="183"/>
    <x v="0"/>
    <x v="0"/>
    <x v="3"/>
    <x v="1"/>
    <n v="94521"/>
    <x v="1"/>
    <x v="405"/>
    <x v="0"/>
    <x v="1"/>
    <s v="Global Geo Office Task Chair, Gray"/>
    <x v="431"/>
    <n v="2"/>
    <n v="0.2"/>
    <n v="-24.294"/>
  </r>
  <r>
    <n v="458"/>
    <x v="210"/>
    <x v="0"/>
    <x v="182"/>
    <d v="2013-10-02T00:00:00"/>
    <s v="Standard Class"/>
    <s v="NF-18385"/>
    <x v="173"/>
    <x v="0"/>
    <x v="0"/>
    <x v="27"/>
    <x v="10"/>
    <n v="62521"/>
    <x v="2"/>
    <x v="406"/>
    <x v="0"/>
    <x v="1"/>
    <s v="Hon 4700 Series Mobuis Mid-Back Task Chairs with Adjustable Arms"/>
    <x v="432"/>
    <n v="3"/>
    <n v="0.3"/>
    <n v="-96.114599999999996"/>
  </r>
  <r>
    <n v="459"/>
    <x v="210"/>
    <x v="0"/>
    <x v="182"/>
    <d v="2013-10-02T00:00:00"/>
    <s v="Standard Class"/>
    <s v="NF-18385"/>
    <x v="173"/>
    <x v="0"/>
    <x v="0"/>
    <x v="27"/>
    <x v="10"/>
    <n v="62521"/>
    <x v="2"/>
    <x v="407"/>
    <x v="1"/>
    <x v="12"/>
    <s v="Staples"/>
    <x v="433"/>
    <n v="2"/>
    <n v="0.2"/>
    <n v="3.3479999999999999"/>
  </r>
  <r>
    <n v="460"/>
    <x v="211"/>
    <x v="1"/>
    <x v="83"/>
    <d v="2012-12-22T00:00:00"/>
    <s v="Standard Class"/>
    <s v="JH-15985"/>
    <x v="98"/>
    <x v="0"/>
    <x v="0"/>
    <x v="4"/>
    <x v="4"/>
    <n v="98115"/>
    <x v="1"/>
    <x v="408"/>
    <x v="1"/>
    <x v="9"/>
    <s v="3M Office Air Cleaner"/>
    <x v="434"/>
    <n v="4"/>
    <n v="0"/>
    <n v="36.372"/>
  </r>
  <r>
    <n v="461"/>
    <x v="211"/>
    <x v="1"/>
    <x v="83"/>
    <d v="2012-12-22T00:00:00"/>
    <s v="Standard Class"/>
    <s v="JH-15985"/>
    <x v="98"/>
    <x v="0"/>
    <x v="0"/>
    <x v="4"/>
    <x v="4"/>
    <n v="98115"/>
    <x v="1"/>
    <x v="409"/>
    <x v="2"/>
    <x v="11"/>
    <s v="Logitech G700s Rechargeable Gaming Mouse"/>
    <x v="435"/>
    <n v="9"/>
    <n v="0"/>
    <n v="377.9622"/>
  </r>
  <r>
    <n v="462"/>
    <x v="211"/>
    <x v="1"/>
    <x v="83"/>
    <d v="2012-12-22T00:00:00"/>
    <s v="Standard Class"/>
    <s v="JH-15985"/>
    <x v="98"/>
    <x v="0"/>
    <x v="0"/>
    <x v="4"/>
    <x v="4"/>
    <n v="98115"/>
    <x v="1"/>
    <x v="410"/>
    <x v="1"/>
    <x v="8"/>
    <s v="Acco D-Ring Binder w/DublLock"/>
    <x v="96"/>
    <n v="3"/>
    <n v="0.2"/>
    <n v="18.6006"/>
  </r>
  <r>
    <n v="463"/>
    <x v="212"/>
    <x v="0"/>
    <x v="183"/>
    <d v="2013-04-30T00:00:00"/>
    <s v="Standard Class"/>
    <s v="TN-21040"/>
    <x v="184"/>
    <x v="2"/>
    <x v="0"/>
    <x v="42"/>
    <x v="16"/>
    <n v="85023"/>
    <x v="1"/>
    <x v="325"/>
    <x v="0"/>
    <x v="5"/>
    <s v="Eldon Wave Desk Accessories"/>
    <x v="436"/>
    <n v="5"/>
    <n v="0.2"/>
    <n v="7.0679999999999996"/>
  </r>
  <r>
    <n v="464"/>
    <x v="212"/>
    <x v="0"/>
    <x v="183"/>
    <d v="2013-04-30T00:00:00"/>
    <s v="Standard Class"/>
    <s v="TN-21040"/>
    <x v="184"/>
    <x v="2"/>
    <x v="0"/>
    <x v="42"/>
    <x v="16"/>
    <n v="85023"/>
    <x v="1"/>
    <x v="411"/>
    <x v="0"/>
    <x v="3"/>
    <s v="Bush Advantage Collection Racetrack Conference Table"/>
    <x v="437"/>
    <n v="6"/>
    <n v="0.5"/>
    <n v="-814.48320000000001"/>
  </r>
  <r>
    <n v="465"/>
    <x v="212"/>
    <x v="0"/>
    <x v="183"/>
    <d v="2013-04-30T00:00:00"/>
    <s v="Standard Class"/>
    <s v="TN-21040"/>
    <x v="184"/>
    <x v="2"/>
    <x v="0"/>
    <x v="42"/>
    <x v="16"/>
    <n v="85023"/>
    <x v="1"/>
    <x v="412"/>
    <x v="1"/>
    <x v="8"/>
    <s v="Poly Designer Cover &amp; Back"/>
    <x v="438"/>
    <n v="5"/>
    <n v="0.7"/>
    <n v="-20.888999999999999"/>
  </r>
  <r>
    <n v="466"/>
    <x v="212"/>
    <x v="0"/>
    <x v="183"/>
    <d v="2013-04-30T00:00:00"/>
    <s v="Standard Class"/>
    <s v="TN-21040"/>
    <x v="184"/>
    <x v="2"/>
    <x v="0"/>
    <x v="42"/>
    <x v="16"/>
    <n v="85023"/>
    <x v="1"/>
    <x v="413"/>
    <x v="1"/>
    <x v="14"/>
    <s v="Premier Electric Letter Opener"/>
    <x v="439"/>
    <n v="2"/>
    <n v="0.2"/>
    <n v="-34.758000000000003"/>
  </r>
  <r>
    <n v="467"/>
    <x v="212"/>
    <x v="0"/>
    <x v="183"/>
    <d v="2013-04-30T00:00:00"/>
    <s v="Standard Class"/>
    <s v="TN-21040"/>
    <x v="184"/>
    <x v="2"/>
    <x v="0"/>
    <x v="42"/>
    <x v="16"/>
    <n v="85023"/>
    <x v="1"/>
    <x v="414"/>
    <x v="1"/>
    <x v="9"/>
    <s v="Fellowes Premier Superior Surge Suppressor, 10-Outlet, With Phone and Remote"/>
    <x v="440"/>
    <n v="2"/>
    <n v="0.2"/>
    <n v="5.8704000000000001"/>
  </r>
  <r>
    <n v="468"/>
    <x v="213"/>
    <x v="1"/>
    <x v="184"/>
    <d v="2012-01-24T00:00:00"/>
    <s v="Standard Class"/>
    <s v="JS-15940"/>
    <x v="185"/>
    <x v="2"/>
    <x v="0"/>
    <x v="111"/>
    <x v="10"/>
    <n v="60068"/>
    <x v="2"/>
    <x v="269"/>
    <x v="0"/>
    <x v="5"/>
    <s v="Eldon ClusterMat Chair Mat with Cordless Antistatic Protection"/>
    <x v="441"/>
    <n v="7"/>
    <n v="0.6"/>
    <n v="-312.06139999999999"/>
  </r>
  <r>
    <n v="469"/>
    <x v="214"/>
    <x v="3"/>
    <x v="185"/>
    <d v="2014-04-05T00:00:00"/>
    <s v="Standard Class"/>
    <s v="DS-13180"/>
    <x v="103"/>
    <x v="1"/>
    <x v="0"/>
    <x v="112"/>
    <x v="5"/>
    <n v="79109"/>
    <x v="2"/>
    <x v="415"/>
    <x v="0"/>
    <x v="0"/>
    <s v="Bush Mission Pointe Library"/>
    <x v="442"/>
    <n v="2"/>
    <n v="0.32"/>
    <n v="-36.235199999999999"/>
  </r>
  <r>
    <n v="470"/>
    <x v="215"/>
    <x v="0"/>
    <x v="186"/>
    <d v="2013-12-21T00:00:00"/>
    <s v="Second Class"/>
    <s v="CC-12670"/>
    <x v="113"/>
    <x v="0"/>
    <x v="0"/>
    <x v="22"/>
    <x v="10"/>
    <n v="60610"/>
    <x v="2"/>
    <x v="416"/>
    <x v="1"/>
    <x v="8"/>
    <s v="Cardinal Hold-It CD Pocket"/>
    <x v="443"/>
    <n v="3"/>
    <n v="0.8"/>
    <n v="-7.9001999999999999"/>
  </r>
  <r>
    <n v="471"/>
    <x v="216"/>
    <x v="1"/>
    <x v="139"/>
    <d v="2012-12-24T00:00:00"/>
    <s v="Standard Class"/>
    <s v="MH-17785"/>
    <x v="186"/>
    <x v="1"/>
    <x v="0"/>
    <x v="113"/>
    <x v="15"/>
    <n v="11757"/>
    <x v="3"/>
    <x v="417"/>
    <x v="1"/>
    <x v="10"/>
    <s v="Eaton Premium Continuous-Feed Paper, 25% Cotton, Letter Size, White, 1000 Shts/Box"/>
    <x v="444"/>
    <n v="1"/>
    <n v="0"/>
    <n v="26.630400000000002"/>
  </r>
  <r>
    <n v="472"/>
    <x v="217"/>
    <x v="2"/>
    <x v="187"/>
    <d v="2011-11-11T00:00:00"/>
    <s v="Second Class"/>
    <s v="JP-15520"/>
    <x v="187"/>
    <x v="0"/>
    <x v="0"/>
    <x v="8"/>
    <x v="1"/>
    <n v="94110"/>
    <x v="1"/>
    <x v="418"/>
    <x v="1"/>
    <x v="4"/>
    <s v="SAFCO Boltless Steel Shelving"/>
    <x v="445"/>
    <n v="3"/>
    <n v="0"/>
    <n v="3.4091999999999998"/>
  </r>
  <r>
    <n v="473"/>
    <x v="217"/>
    <x v="2"/>
    <x v="187"/>
    <d v="2011-11-11T00:00:00"/>
    <s v="Second Class"/>
    <s v="JP-15520"/>
    <x v="187"/>
    <x v="0"/>
    <x v="0"/>
    <x v="8"/>
    <x v="1"/>
    <n v="94110"/>
    <x v="1"/>
    <x v="419"/>
    <x v="0"/>
    <x v="0"/>
    <s v="Sauder Mission Library with Doors, Fruitwood Finish"/>
    <x v="446"/>
    <n v="2"/>
    <n v="0.15"/>
    <n v="10.478400000000001"/>
  </r>
  <r>
    <n v="474"/>
    <x v="217"/>
    <x v="2"/>
    <x v="187"/>
    <d v="2011-11-11T00:00:00"/>
    <s v="Second Class"/>
    <s v="JP-15520"/>
    <x v="187"/>
    <x v="0"/>
    <x v="0"/>
    <x v="8"/>
    <x v="1"/>
    <n v="94110"/>
    <x v="1"/>
    <x v="420"/>
    <x v="2"/>
    <x v="7"/>
    <s v="Samsung Galaxy Note 3"/>
    <x v="447"/>
    <n v="4"/>
    <n v="0.2"/>
    <n v="87.995999999999995"/>
  </r>
  <r>
    <n v="475"/>
    <x v="217"/>
    <x v="2"/>
    <x v="187"/>
    <d v="2011-11-11T00:00:00"/>
    <s v="Second Class"/>
    <s v="JP-15520"/>
    <x v="187"/>
    <x v="0"/>
    <x v="0"/>
    <x v="8"/>
    <x v="1"/>
    <n v="94110"/>
    <x v="1"/>
    <x v="421"/>
    <x v="1"/>
    <x v="4"/>
    <s v="Decoflex Hanging Personal Folder File, Blue"/>
    <x v="448"/>
    <n v="6"/>
    <n v="0"/>
    <n v="24.980399999999999"/>
  </r>
  <r>
    <n v="476"/>
    <x v="217"/>
    <x v="2"/>
    <x v="187"/>
    <d v="2011-11-11T00:00:00"/>
    <s v="Second Class"/>
    <s v="JP-15520"/>
    <x v="187"/>
    <x v="0"/>
    <x v="0"/>
    <x v="8"/>
    <x v="1"/>
    <n v="94110"/>
    <x v="1"/>
    <x v="422"/>
    <x v="1"/>
    <x v="10"/>
    <s v="Recycled Desk Saver Line &quot;While You Were Out&quot; Book, 5 1/2&quot; X 4&quot;"/>
    <x v="449"/>
    <n v="7"/>
    <n v="0"/>
    <n v="28.818999999999999"/>
  </r>
  <r>
    <n v="477"/>
    <x v="217"/>
    <x v="2"/>
    <x v="187"/>
    <d v="2011-11-11T00:00:00"/>
    <s v="Second Class"/>
    <s v="JP-15520"/>
    <x v="187"/>
    <x v="0"/>
    <x v="0"/>
    <x v="8"/>
    <x v="1"/>
    <n v="94110"/>
    <x v="1"/>
    <x v="423"/>
    <x v="1"/>
    <x v="10"/>
    <s v="Xerox 1912"/>
    <x v="450"/>
    <n v="5"/>
    <n v="0"/>
    <n v="45.527999999999999"/>
  </r>
  <r>
    <n v="478"/>
    <x v="218"/>
    <x v="0"/>
    <x v="188"/>
    <d v="2013-07-20T00:00:00"/>
    <s v="Standard Class"/>
    <s v="KH-16690"/>
    <x v="120"/>
    <x v="1"/>
    <x v="0"/>
    <x v="1"/>
    <x v="1"/>
    <n v="90008"/>
    <x v="1"/>
    <x v="424"/>
    <x v="2"/>
    <x v="7"/>
    <s v="Cisco SPA525G2 IP Phone - Wireless"/>
    <x v="451"/>
    <n v="6"/>
    <n v="0.2"/>
    <n v="7.1820000000000004"/>
  </r>
  <r>
    <n v="479"/>
    <x v="219"/>
    <x v="0"/>
    <x v="189"/>
    <d v="2013-11-03T00:00:00"/>
    <s v="Standard Class"/>
    <s v="JE-15475"/>
    <x v="188"/>
    <x v="0"/>
    <x v="0"/>
    <x v="21"/>
    <x v="15"/>
    <n v="12180"/>
    <x v="3"/>
    <x v="278"/>
    <x v="0"/>
    <x v="5"/>
    <s v="Electrix 20W Halogen Replacement Bulb for Zoom-In Desk Lamp"/>
    <x v="452"/>
    <n v="3"/>
    <n v="0"/>
    <n v="19.295999999999999"/>
  </r>
  <r>
    <n v="480"/>
    <x v="220"/>
    <x v="0"/>
    <x v="190"/>
    <d v="2013-07-03T00:00:00"/>
    <s v="Standard Class"/>
    <s v="JG-15805"/>
    <x v="189"/>
    <x v="1"/>
    <x v="0"/>
    <x v="20"/>
    <x v="15"/>
    <n v="10024"/>
    <x v="3"/>
    <x v="425"/>
    <x v="1"/>
    <x v="6"/>
    <s v="Prang Colored Pencils"/>
    <x v="453"/>
    <n v="5"/>
    <n v="0"/>
    <n v="6.6150000000000002"/>
  </r>
  <r>
    <n v="481"/>
    <x v="220"/>
    <x v="0"/>
    <x v="190"/>
    <d v="2013-07-03T00:00:00"/>
    <s v="Standard Class"/>
    <s v="JG-15805"/>
    <x v="189"/>
    <x v="1"/>
    <x v="0"/>
    <x v="20"/>
    <x v="15"/>
    <n v="10024"/>
    <x v="3"/>
    <x v="426"/>
    <x v="1"/>
    <x v="4"/>
    <s v="Fellowes Strictly Business Drawer File, Letter/Legal Size"/>
    <x v="454"/>
    <n v="5"/>
    <n v="0"/>
    <n v="84.51"/>
  </r>
  <r>
    <n v="482"/>
    <x v="221"/>
    <x v="2"/>
    <x v="191"/>
    <d v="2011-10-10T00:00:00"/>
    <s v="Standard Class"/>
    <s v="XP-21865"/>
    <x v="190"/>
    <x v="0"/>
    <x v="0"/>
    <x v="70"/>
    <x v="1"/>
    <n v="92024"/>
    <x v="1"/>
    <x v="427"/>
    <x v="2"/>
    <x v="11"/>
    <s v="Imation USB 2.0 Swivel Flash Drive USB flash drive - 4 GB - Pink"/>
    <x v="455"/>
    <n v="3"/>
    <n v="0"/>
    <n v="1.9089"/>
  </r>
  <r>
    <n v="483"/>
    <x v="222"/>
    <x v="2"/>
    <x v="192"/>
    <d v="2011-07-27T00:00:00"/>
    <s v="Standard Class"/>
    <s v="EM-14065"/>
    <x v="191"/>
    <x v="0"/>
    <x v="0"/>
    <x v="20"/>
    <x v="15"/>
    <n v="10024"/>
    <x v="3"/>
    <x v="79"/>
    <x v="1"/>
    <x v="6"/>
    <s v="Premium Writing Pencils, Soft, #2 by Central Association for the Blind"/>
    <x v="456"/>
    <n v="2"/>
    <n v="0"/>
    <n v="1.6688000000000001"/>
  </r>
  <r>
    <n v="484"/>
    <x v="222"/>
    <x v="2"/>
    <x v="192"/>
    <d v="2011-07-27T00:00:00"/>
    <s v="Standard Class"/>
    <s v="EM-14065"/>
    <x v="191"/>
    <x v="0"/>
    <x v="0"/>
    <x v="20"/>
    <x v="15"/>
    <n v="10024"/>
    <x v="3"/>
    <x v="428"/>
    <x v="2"/>
    <x v="11"/>
    <s v="Logitech G602 Wireless Gaming Mouse"/>
    <x v="457"/>
    <n v="2"/>
    <n v="0"/>
    <n v="57.592799999999997"/>
  </r>
  <r>
    <n v="485"/>
    <x v="223"/>
    <x v="3"/>
    <x v="193"/>
    <d v="2014-06-14T00:00:00"/>
    <s v="First Class"/>
    <s v="MT-18070"/>
    <x v="192"/>
    <x v="2"/>
    <x v="0"/>
    <x v="1"/>
    <x v="1"/>
    <n v="90045"/>
    <x v="1"/>
    <x v="429"/>
    <x v="1"/>
    <x v="2"/>
    <s v="Alphabetical Labels for Top Tab Filing"/>
    <x v="458"/>
    <n v="2"/>
    <n v="0"/>
    <n v="14.8"/>
  </r>
  <r>
    <n v="486"/>
    <x v="223"/>
    <x v="3"/>
    <x v="193"/>
    <d v="2014-06-14T00:00:00"/>
    <s v="First Class"/>
    <s v="MT-18070"/>
    <x v="192"/>
    <x v="2"/>
    <x v="0"/>
    <x v="1"/>
    <x v="1"/>
    <n v="90045"/>
    <x v="1"/>
    <x v="430"/>
    <x v="0"/>
    <x v="0"/>
    <s v="O'Sullivan Living Dimensions 2-Shelf Bookcases"/>
    <x v="459"/>
    <n v="5"/>
    <n v="0.15"/>
    <n v="-30.245000000000001"/>
  </r>
  <r>
    <n v="487"/>
    <x v="223"/>
    <x v="3"/>
    <x v="193"/>
    <d v="2014-06-14T00:00:00"/>
    <s v="First Class"/>
    <s v="MT-18070"/>
    <x v="192"/>
    <x v="2"/>
    <x v="0"/>
    <x v="1"/>
    <x v="1"/>
    <n v="90045"/>
    <x v="1"/>
    <x v="431"/>
    <x v="2"/>
    <x v="7"/>
    <s v="iHome FM Clock Radio with Lightning Dock"/>
    <x v="460"/>
    <n v="5"/>
    <n v="0.2"/>
    <n v="17.497499999999999"/>
  </r>
  <r>
    <n v="488"/>
    <x v="224"/>
    <x v="2"/>
    <x v="194"/>
    <d v="2011-10-31T00:00:00"/>
    <s v="First Class"/>
    <s v="SA-20830"/>
    <x v="193"/>
    <x v="0"/>
    <x v="0"/>
    <x v="22"/>
    <x v="10"/>
    <n v="60610"/>
    <x v="2"/>
    <x v="432"/>
    <x v="2"/>
    <x v="7"/>
    <s v="Apple iPhone 5S"/>
    <x v="461"/>
    <n v="6"/>
    <n v="0.2"/>
    <n v="341.99400000000003"/>
  </r>
  <r>
    <n v="489"/>
    <x v="225"/>
    <x v="2"/>
    <x v="3"/>
    <d v="2011-06-13T00:00:00"/>
    <s v="Second Class"/>
    <s v="CW-11905"/>
    <x v="194"/>
    <x v="2"/>
    <x v="0"/>
    <x v="114"/>
    <x v="5"/>
    <n v="77340"/>
    <x v="2"/>
    <x v="433"/>
    <x v="2"/>
    <x v="7"/>
    <s v="Square Credit Card Reader"/>
    <x v="462"/>
    <n v="1"/>
    <n v="0.2"/>
    <n v="0.59940000000000004"/>
  </r>
  <r>
    <n v="490"/>
    <x v="225"/>
    <x v="2"/>
    <x v="3"/>
    <d v="2011-06-13T00:00:00"/>
    <s v="Second Class"/>
    <s v="CW-11905"/>
    <x v="194"/>
    <x v="2"/>
    <x v="0"/>
    <x v="114"/>
    <x v="5"/>
    <n v="77340"/>
    <x v="2"/>
    <x v="434"/>
    <x v="2"/>
    <x v="11"/>
    <s v="Logitech M510 Wireless Mouse"/>
    <x v="463"/>
    <n v="2"/>
    <n v="0.2"/>
    <n v="10.397399999999999"/>
  </r>
  <r>
    <n v="491"/>
    <x v="225"/>
    <x v="2"/>
    <x v="3"/>
    <d v="2011-06-13T00:00:00"/>
    <s v="Second Class"/>
    <s v="CW-11905"/>
    <x v="194"/>
    <x v="2"/>
    <x v="0"/>
    <x v="114"/>
    <x v="5"/>
    <n v="77340"/>
    <x v="2"/>
    <x v="399"/>
    <x v="1"/>
    <x v="6"/>
    <s v="Boston 1645 Deluxe Heavier-Duty Electric Pencil Sharpener"/>
    <x v="464"/>
    <n v="2"/>
    <n v="0.2"/>
    <n v="6.1571999999999996"/>
  </r>
  <r>
    <n v="492"/>
    <x v="226"/>
    <x v="2"/>
    <x v="80"/>
    <d v="2011-09-19T00:00:00"/>
    <s v="Standard Class"/>
    <s v="AJ-10960"/>
    <x v="195"/>
    <x v="0"/>
    <x v="0"/>
    <x v="30"/>
    <x v="15"/>
    <n v="14609"/>
    <x v="3"/>
    <x v="435"/>
    <x v="1"/>
    <x v="4"/>
    <s v="Fellowes Officeware Wire Shelving"/>
    <x v="465"/>
    <n v="5"/>
    <n v="0"/>
    <n v="8.9830000000000005"/>
  </r>
  <r>
    <n v="493"/>
    <x v="226"/>
    <x v="2"/>
    <x v="80"/>
    <d v="2011-09-19T00:00:00"/>
    <s v="Standard Class"/>
    <s v="AJ-10960"/>
    <x v="195"/>
    <x v="0"/>
    <x v="0"/>
    <x v="30"/>
    <x v="15"/>
    <n v="14609"/>
    <x v="3"/>
    <x v="436"/>
    <x v="1"/>
    <x v="12"/>
    <s v="Colored Envelopes"/>
    <x v="466"/>
    <n v="3"/>
    <n v="0"/>
    <n v="5.0922000000000001"/>
  </r>
  <r>
    <n v="494"/>
    <x v="227"/>
    <x v="0"/>
    <x v="195"/>
    <d v="2013-05-15T00:00:00"/>
    <s v="Standard Class"/>
    <s v="SS-20590"/>
    <x v="196"/>
    <x v="0"/>
    <x v="0"/>
    <x v="4"/>
    <x v="4"/>
    <n v="98115"/>
    <x v="1"/>
    <x v="437"/>
    <x v="2"/>
    <x v="11"/>
    <s v="Sony Micro Vault Click 8 GB USB 2.0 Flash Drive"/>
    <x v="467"/>
    <n v="2"/>
    <n v="0"/>
    <n v="13.1572"/>
  </r>
  <r>
    <n v="495"/>
    <x v="228"/>
    <x v="0"/>
    <x v="196"/>
    <d v="2013-03-22T00:00:00"/>
    <s v="Second Class"/>
    <s v="RO-19780"/>
    <x v="197"/>
    <x v="0"/>
    <x v="0"/>
    <x v="26"/>
    <x v="18"/>
    <n v="38109"/>
    <x v="0"/>
    <x v="438"/>
    <x v="0"/>
    <x v="3"/>
    <s v="Balt Solid Wood Rectangular Table"/>
    <x v="468"/>
    <n v="3"/>
    <n v="0.4"/>
    <n v="-94.941000000000003"/>
  </r>
  <r>
    <n v="496"/>
    <x v="229"/>
    <x v="1"/>
    <x v="17"/>
    <d v="2012-12-31T00:00:00"/>
    <s v="Standard Class"/>
    <s v="MD-17350"/>
    <x v="198"/>
    <x v="0"/>
    <x v="0"/>
    <x v="115"/>
    <x v="36"/>
    <n v="72701"/>
    <x v="0"/>
    <x v="439"/>
    <x v="1"/>
    <x v="12"/>
    <s v="Strathmore #10 Envelopes, Ultimate White"/>
    <x v="469"/>
    <n v="2"/>
    <n v="0"/>
    <n v="51.655799999999999"/>
  </r>
  <r>
    <n v="497"/>
    <x v="230"/>
    <x v="0"/>
    <x v="197"/>
    <d v="2013-08-01T00:00:00"/>
    <s v="Standard Class"/>
    <s v="SC-20095"/>
    <x v="183"/>
    <x v="0"/>
    <x v="0"/>
    <x v="116"/>
    <x v="1"/>
    <n v="92627"/>
    <x v="1"/>
    <x v="440"/>
    <x v="1"/>
    <x v="8"/>
    <s v="Clear Mylar Reinforcing Strips"/>
    <x v="470"/>
    <n v="8"/>
    <n v="0.2"/>
    <n v="40.370399999999997"/>
  </r>
  <r>
    <n v="498"/>
    <x v="230"/>
    <x v="0"/>
    <x v="197"/>
    <d v="2013-08-01T00:00:00"/>
    <s v="Standard Class"/>
    <s v="SC-20095"/>
    <x v="183"/>
    <x v="0"/>
    <x v="0"/>
    <x v="116"/>
    <x v="1"/>
    <n v="92627"/>
    <x v="1"/>
    <x v="441"/>
    <x v="0"/>
    <x v="5"/>
    <s v="Howard Miller 14-1/2&quot; Diameter Chrome Round Wall Clock"/>
    <x v="471"/>
    <n v="4"/>
    <n v="0"/>
    <n v="81.843199999999996"/>
  </r>
  <r>
    <n v="499"/>
    <x v="230"/>
    <x v="0"/>
    <x v="197"/>
    <d v="2013-08-01T00:00:00"/>
    <s v="Standard Class"/>
    <s v="SC-20095"/>
    <x v="183"/>
    <x v="0"/>
    <x v="0"/>
    <x v="116"/>
    <x v="1"/>
    <n v="92627"/>
    <x v="1"/>
    <x v="291"/>
    <x v="0"/>
    <x v="1"/>
    <s v="DMI Arturo Collection Mission-style Design Wood Chair"/>
    <x v="472"/>
    <n v="2"/>
    <n v="0.2"/>
    <n v="18.117599999999999"/>
  </r>
  <r>
    <n v="500"/>
    <x v="230"/>
    <x v="0"/>
    <x v="197"/>
    <d v="2013-08-01T00:00:00"/>
    <s v="Standard Class"/>
    <s v="SC-20095"/>
    <x v="183"/>
    <x v="0"/>
    <x v="0"/>
    <x v="116"/>
    <x v="1"/>
    <n v="92627"/>
    <x v="1"/>
    <x v="442"/>
    <x v="0"/>
    <x v="5"/>
    <s v="Deflect-O Glasstique Clear Desk Accessories"/>
    <x v="473"/>
    <n v="9"/>
    <n v="0"/>
    <n v="22.869"/>
  </r>
  <r>
    <n v="501"/>
    <x v="231"/>
    <x v="0"/>
    <x v="198"/>
    <d v="2013-06-05T00:00:00"/>
    <s v="Standard Class"/>
    <s v="MY-17380"/>
    <x v="199"/>
    <x v="1"/>
    <x v="0"/>
    <x v="117"/>
    <x v="22"/>
    <n v="80134"/>
    <x v="1"/>
    <x v="443"/>
    <x v="1"/>
    <x v="8"/>
    <s v="Vinyl Sectional Post Binders"/>
    <x v="474"/>
    <n v="2"/>
    <n v="0.7"/>
    <n v="-15.08"/>
  </r>
  <r>
    <n v="502"/>
    <x v="231"/>
    <x v="0"/>
    <x v="198"/>
    <d v="2013-06-05T00:00:00"/>
    <s v="Standard Class"/>
    <s v="MY-17380"/>
    <x v="199"/>
    <x v="1"/>
    <x v="0"/>
    <x v="117"/>
    <x v="22"/>
    <n v="80134"/>
    <x v="1"/>
    <x v="444"/>
    <x v="1"/>
    <x v="8"/>
    <s v="GBC Standard Therm-A-Bind Covers"/>
    <x v="475"/>
    <n v="2"/>
    <n v="0.7"/>
    <n v="-11.961600000000001"/>
  </r>
  <r>
    <n v="503"/>
    <x v="231"/>
    <x v="0"/>
    <x v="198"/>
    <d v="2013-06-05T00:00:00"/>
    <s v="Standard Class"/>
    <s v="MY-17380"/>
    <x v="199"/>
    <x v="1"/>
    <x v="0"/>
    <x v="117"/>
    <x v="22"/>
    <n v="80134"/>
    <x v="1"/>
    <x v="445"/>
    <x v="0"/>
    <x v="1"/>
    <s v="Global Troy Executive Leather Low-Back Tilter"/>
    <x v="476"/>
    <n v="2"/>
    <n v="0.2"/>
    <n v="50.097999999999999"/>
  </r>
  <r>
    <n v="504"/>
    <x v="231"/>
    <x v="0"/>
    <x v="198"/>
    <d v="2013-06-05T00:00:00"/>
    <s v="Standard Class"/>
    <s v="MY-17380"/>
    <x v="199"/>
    <x v="1"/>
    <x v="0"/>
    <x v="117"/>
    <x v="22"/>
    <n v="80134"/>
    <x v="1"/>
    <x v="446"/>
    <x v="1"/>
    <x v="8"/>
    <s v="Storex Flexible Poly Binders with Double Pockets"/>
    <x v="477"/>
    <n v="3"/>
    <n v="0.7"/>
    <n v="-1.9008"/>
  </r>
  <r>
    <n v="505"/>
    <x v="231"/>
    <x v="0"/>
    <x v="198"/>
    <d v="2013-06-05T00:00:00"/>
    <s v="Standard Class"/>
    <s v="MY-17380"/>
    <x v="199"/>
    <x v="1"/>
    <x v="0"/>
    <x v="117"/>
    <x v="22"/>
    <n v="80134"/>
    <x v="1"/>
    <x v="447"/>
    <x v="1"/>
    <x v="10"/>
    <s v="White Dual Perf Computer Printout Paper, 2700 Sheets, 1 Part, Heavyweight, 20 lbs., 14 7/8 x 11"/>
    <x v="478"/>
    <n v="1"/>
    <n v="0.2"/>
    <n v="11.8871"/>
  </r>
  <r>
    <n v="506"/>
    <x v="232"/>
    <x v="3"/>
    <x v="105"/>
    <d v="2014-11-16T00:00:00"/>
    <s v="Second Class"/>
    <s v="EB-13705"/>
    <x v="182"/>
    <x v="1"/>
    <x v="0"/>
    <x v="20"/>
    <x v="15"/>
    <n v="10024"/>
    <x v="3"/>
    <x v="122"/>
    <x v="1"/>
    <x v="8"/>
    <s v="Avery Durable Slant Ring Binders, No Labels"/>
    <x v="204"/>
    <n v="5"/>
    <n v="0.2"/>
    <n v="5.3730000000000002"/>
  </r>
  <r>
    <n v="507"/>
    <x v="233"/>
    <x v="1"/>
    <x v="199"/>
    <d v="2012-03-22T00:00:00"/>
    <s v="Standard Class"/>
    <s v="CM-12385"/>
    <x v="200"/>
    <x v="0"/>
    <x v="0"/>
    <x v="118"/>
    <x v="32"/>
    <n v="30318"/>
    <x v="0"/>
    <x v="448"/>
    <x v="1"/>
    <x v="6"/>
    <s v="Rogers Handheld Barrel Pencil Sharpener"/>
    <x v="479"/>
    <n v="1"/>
    <n v="0"/>
    <n v="0.73980000000000001"/>
  </r>
  <r>
    <n v="508"/>
    <x v="233"/>
    <x v="1"/>
    <x v="199"/>
    <d v="2012-03-22T00:00:00"/>
    <s v="Standard Class"/>
    <s v="CM-12385"/>
    <x v="200"/>
    <x v="0"/>
    <x v="0"/>
    <x v="118"/>
    <x v="32"/>
    <n v="30318"/>
    <x v="0"/>
    <x v="449"/>
    <x v="1"/>
    <x v="6"/>
    <s v="Newell 344"/>
    <x v="480"/>
    <n v="3"/>
    <n v="0"/>
    <n v="2.1684000000000001"/>
  </r>
  <r>
    <n v="509"/>
    <x v="233"/>
    <x v="1"/>
    <x v="199"/>
    <d v="2012-03-22T00:00:00"/>
    <s v="Standard Class"/>
    <s v="CM-12385"/>
    <x v="200"/>
    <x v="0"/>
    <x v="0"/>
    <x v="118"/>
    <x v="32"/>
    <n v="30318"/>
    <x v="0"/>
    <x v="230"/>
    <x v="1"/>
    <x v="4"/>
    <s v="Personal File Boxes with Fold-Down Carry Handle"/>
    <x v="481"/>
    <n v="3"/>
    <n v="0"/>
    <n v="11.685"/>
  </r>
  <r>
    <n v="510"/>
    <x v="233"/>
    <x v="1"/>
    <x v="199"/>
    <d v="2012-03-22T00:00:00"/>
    <s v="Standard Class"/>
    <s v="CM-12385"/>
    <x v="200"/>
    <x v="0"/>
    <x v="0"/>
    <x v="118"/>
    <x v="32"/>
    <n v="30318"/>
    <x v="0"/>
    <x v="450"/>
    <x v="1"/>
    <x v="8"/>
    <s v="Fellowes PB500 Electric Punch Plastic Comb Binding Machine with Manual Bind"/>
    <x v="482"/>
    <n v="5"/>
    <n v="0"/>
    <n v="3177.4749999999999"/>
  </r>
  <r>
    <n v="511"/>
    <x v="234"/>
    <x v="3"/>
    <x v="200"/>
    <d v="2014-11-28T00:00:00"/>
    <s v="First Class"/>
    <s v="LS-17245"/>
    <x v="201"/>
    <x v="0"/>
    <x v="0"/>
    <x v="119"/>
    <x v="25"/>
    <n v="64118"/>
    <x v="2"/>
    <x v="451"/>
    <x v="0"/>
    <x v="5"/>
    <s v="Executive Impressions Supervisor Wall Clock"/>
    <x v="483"/>
    <n v="3"/>
    <n v="0"/>
    <n v="40.415999999999997"/>
  </r>
  <r>
    <n v="512"/>
    <x v="234"/>
    <x v="3"/>
    <x v="200"/>
    <d v="2014-11-28T00:00:00"/>
    <s v="First Class"/>
    <s v="LS-17245"/>
    <x v="201"/>
    <x v="0"/>
    <x v="0"/>
    <x v="119"/>
    <x v="25"/>
    <n v="64118"/>
    <x v="2"/>
    <x v="452"/>
    <x v="2"/>
    <x v="11"/>
    <s v="SanDisk Cruzer 32 GB USB Flash Drive"/>
    <x v="484"/>
    <n v="2"/>
    <n v="0"/>
    <n v="12.172800000000001"/>
  </r>
  <r>
    <n v="513"/>
    <x v="235"/>
    <x v="0"/>
    <x v="201"/>
    <d v="2013-10-24T00:00:00"/>
    <s v="First Class"/>
    <s v="LF-17185"/>
    <x v="166"/>
    <x v="0"/>
    <x v="0"/>
    <x v="46"/>
    <x v="24"/>
    <n v="43055"/>
    <x v="3"/>
    <x v="79"/>
    <x v="1"/>
    <x v="6"/>
    <s v="Premium Writing Pencils, Soft, #2 by Central Association for the Blind"/>
    <x v="485"/>
    <n v="3"/>
    <n v="0.2"/>
    <n v="0.71519999999999995"/>
  </r>
  <r>
    <n v="514"/>
    <x v="236"/>
    <x v="3"/>
    <x v="202"/>
    <d v="2014-12-26T00:00:00"/>
    <s v="Standard Class"/>
    <s v="BN-11515"/>
    <x v="202"/>
    <x v="0"/>
    <x v="0"/>
    <x v="1"/>
    <x v="1"/>
    <n v="90049"/>
    <x v="1"/>
    <x v="453"/>
    <x v="1"/>
    <x v="6"/>
    <s v="Newell 327"/>
    <x v="153"/>
    <n v="3"/>
    <n v="0"/>
    <n v="1.7901"/>
  </r>
  <r>
    <n v="515"/>
    <x v="236"/>
    <x v="3"/>
    <x v="202"/>
    <d v="2014-12-26T00:00:00"/>
    <s v="Standard Class"/>
    <s v="BN-11515"/>
    <x v="202"/>
    <x v="0"/>
    <x v="0"/>
    <x v="1"/>
    <x v="1"/>
    <n v="90049"/>
    <x v="1"/>
    <x v="454"/>
    <x v="1"/>
    <x v="6"/>
    <s v="Newell 317"/>
    <x v="486"/>
    <n v="2"/>
    <n v="0"/>
    <n v="1.7052"/>
  </r>
  <r>
    <n v="516"/>
    <x v="237"/>
    <x v="3"/>
    <x v="203"/>
    <d v="2014-01-28T00:00:00"/>
    <s v="Standard Class"/>
    <s v="AD-10180"/>
    <x v="57"/>
    <x v="2"/>
    <x v="0"/>
    <x v="120"/>
    <x v="37"/>
    <n v="59405"/>
    <x v="1"/>
    <x v="455"/>
    <x v="2"/>
    <x v="16"/>
    <s v="Canon Image Class D660 Copier"/>
    <x v="487"/>
    <n v="5"/>
    <n v="0"/>
    <n v="1379.9770000000001"/>
  </r>
  <r>
    <n v="517"/>
    <x v="237"/>
    <x v="3"/>
    <x v="203"/>
    <d v="2014-01-28T00:00:00"/>
    <s v="Standard Class"/>
    <s v="AD-10180"/>
    <x v="57"/>
    <x v="2"/>
    <x v="0"/>
    <x v="120"/>
    <x v="37"/>
    <n v="59405"/>
    <x v="1"/>
    <x v="456"/>
    <x v="1"/>
    <x v="4"/>
    <s v="Advantus Rolling Storage Box"/>
    <x v="488"/>
    <n v="3"/>
    <n v="0"/>
    <n v="13.891500000000001"/>
  </r>
  <r>
    <n v="518"/>
    <x v="237"/>
    <x v="3"/>
    <x v="203"/>
    <d v="2014-01-28T00:00:00"/>
    <s v="Standard Class"/>
    <s v="AD-10180"/>
    <x v="57"/>
    <x v="2"/>
    <x v="0"/>
    <x v="120"/>
    <x v="37"/>
    <n v="59405"/>
    <x v="1"/>
    <x v="457"/>
    <x v="1"/>
    <x v="10"/>
    <s v="Great White Multi-Use Recycled Paper (20Lb. and 84 Bright)"/>
    <x v="489"/>
    <n v="2"/>
    <n v="0"/>
    <n v="5.3819999999999997"/>
  </r>
  <r>
    <n v="519"/>
    <x v="237"/>
    <x v="3"/>
    <x v="203"/>
    <d v="2014-01-28T00:00:00"/>
    <s v="Standard Class"/>
    <s v="AD-10180"/>
    <x v="57"/>
    <x v="2"/>
    <x v="0"/>
    <x v="120"/>
    <x v="37"/>
    <n v="59405"/>
    <x v="1"/>
    <x v="458"/>
    <x v="1"/>
    <x v="4"/>
    <s v="Tennsco Single-Tier Lockers"/>
    <x v="490"/>
    <n v="3"/>
    <n v="0"/>
    <n v="56.301000000000002"/>
  </r>
  <r>
    <n v="520"/>
    <x v="238"/>
    <x v="1"/>
    <x v="204"/>
    <d v="2012-03-26T00:00:00"/>
    <s v="Standard Class"/>
    <s v="DB-13210"/>
    <x v="203"/>
    <x v="0"/>
    <x v="0"/>
    <x v="12"/>
    <x v="5"/>
    <n v="77041"/>
    <x v="2"/>
    <x v="43"/>
    <x v="2"/>
    <x v="11"/>
    <s v="Verbatim 25 GB 6x Blu-ray Single Layer Recordable Disc, 25/Pack"/>
    <x v="491"/>
    <n v="1"/>
    <n v="0.2"/>
    <n v="5.2877000000000001"/>
  </r>
  <r>
    <n v="521"/>
    <x v="238"/>
    <x v="1"/>
    <x v="204"/>
    <d v="2012-03-26T00:00:00"/>
    <s v="Standard Class"/>
    <s v="DB-13210"/>
    <x v="203"/>
    <x v="0"/>
    <x v="0"/>
    <x v="12"/>
    <x v="5"/>
    <n v="77041"/>
    <x v="2"/>
    <x v="459"/>
    <x v="1"/>
    <x v="4"/>
    <s v="Carina Double Wide Media Storage Towers in Natural &amp; Black"/>
    <x v="431"/>
    <n v="2"/>
    <n v="0.2"/>
    <n v="-25.913599999999999"/>
  </r>
  <r>
    <n v="522"/>
    <x v="238"/>
    <x v="1"/>
    <x v="204"/>
    <d v="2012-03-26T00:00:00"/>
    <s v="Standard Class"/>
    <s v="DB-13210"/>
    <x v="203"/>
    <x v="0"/>
    <x v="0"/>
    <x v="12"/>
    <x v="5"/>
    <n v="77041"/>
    <x v="2"/>
    <x v="460"/>
    <x v="1"/>
    <x v="8"/>
    <s v="XtraLife ClearVue Slant-D Ring Binders by Cardinal"/>
    <x v="492"/>
    <n v="9"/>
    <n v="0.8"/>
    <n v="-21.167999999999999"/>
  </r>
  <r>
    <n v="523"/>
    <x v="239"/>
    <x v="3"/>
    <x v="205"/>
    <d v="2014-01-26T00:00:00"/>
    <s v="First Class"/>
    <s v="MC-17605"/>
    <x v="204"/>
    <x v="1"/>
    <x v="0"/>
    <x v="66"/>
    <x v="12"/>
    <n v="48234"/>
    <x v="2"/>
    <x v="438"/>
    <x v="0"/>
    <x v="3"/>
    <s v="Balt Solid Wood Rectangular Table"/>
    <x v="493"/>
    <n v="2"/>
    <n v="0"/>
    <n v="21.097999999999999"/>
  </r>
  <r>
    <n v="524"/>
    <x v="240"/>
    <x v="0"/>
    <x v="206"/>
    <d v="2013-05-24T00:00:00"/>
    <s v="First Class"/>
    <s v="LH-17155"/>
    <x v="109"/>
    <x v="0"/>
    <x v="0"/>
    <x v="1"/>
    <x v="1"/>
    <n v="90032"/>
    <x v="1"/>
    <x v="461"/>
    <x v="2"/>
    <x v="7"/>
    <s v="Motorola HK250 Universal Bluetooth Headset"/>
    <x v="494"/>
    <n v="3"/>
    <n v="0.2"/>
    <n v="-12.4146"/>
  </r>
  <r>
    <n v="525"/>
    <x v="240"/>
    <x v="0"/>
    <x v="206"/>
    <d v="2013-05-24T00:00:00"/>
    <s v="First Class"/>
    <s v="LH-17155"/>
    <x v="109"/>
    <x v="0"/>
    <x v="0"/>
    <x v="1"/>
    <x v="1"/>
    <n v="90032"/>
    <x v="1"/>
    <x v="217"/>
    <x v="2"/>
    <x v="11"/>
    <s v="Imation 16GB Mini TravelDrive USB 2.0 Flash Drive"/>
    <x v="495"/>
    <n v="2"/>
    <n v="0"/>
    <n v="27.166599999999999"/>
  </r>
  <r>
    <n v="526"/>
    <x v="241"/>
    <x v="1"/>
    <x v="207"/>
    <d v="2013-01-02T00:00:00"/>
    <s v="Standard Class"/>
    <s v="BD-11605"/>
    <x v="205"/>
    <x v="0"/>
    <x v="0"/>
    <x v="104"/>
    <x v="31"/>
    <n v="1841"/>
    <x v="3"/>
    <x v="462"/>
    <x v="1"/>
    <x v="13"/>
    <s v="Staples"/>
    <x v="496"/>
    <n v="5"/>
    <n v="0"/>
    <n v="10.433999999999999"/>
  </r>
  <r>
    <n v="527"/>
    <x v="242"/>
    <x v="3"/>
    <x v="208"/>
    <d v="2014-10-27T00:00:00"/>
    <s v="Standard Class"/>
    <s v="PH-18790"/>
    <x v="206"/>
    <x v="2"/>
    <x v="0"/>
    <x v="121"/>
    <x v="2"/>
    <n v="33801"/>
    <x v="0"/>
    <x v="463"/>
    <x v="0"/>
    <x v="1"/>
    <s v="Global Commerce Series High-Back Swivel/Tilt Chairs"/>
    <x v="497"/>
    <n v="3"/>
    <n v="0.2"/>
    <n v="42.747"/>
  </r>
  <r>
    <n v="528"/>
    <x v="242"/>
    <x v="3"/>
    <x v="208"/>
    <d v="2014-10-27T00:00:00"/>
    <s v="Standard Class"/>
    <s v="PH-18790"/>
    <x v="206"/>
    <x v="2"/>
    <x v="0"/>
    <x v="121"/>
    <x v="2"/>
    <n v="33801"/>
    <x v="0"/>
    <x v="285"/>
    <x v="0"/>
    <x v="5"/>
    <s v="Eldon Expressions Desk Accessory, Wood Photo Frame, Mahogany"/>
    <x v="498"/>
    <n v="3"/>
    <n v="0.2"/>
    <n v="5.1407999999999996"/>
  </r>
  <r>
    <n v="529"/>
    <x v="243"/>
    <x v="1"/>
    <x v="37"/>
    <d v="2012-09-07T00:00:00"/>
    <s v="Standard Class"/>
    <s v="MG-18145"/>
    <x v="207"/>
    <x v="0"/>
    <x v="0"/>
    <x v="10"/>
    <x v="9"/>
    <n v="19134"/>
    <x v="3"/>
    <x v="464"/>
    <x v="1"/>
    <x v="4"/>
    <s v="Eldon Gobal File Keepers"/>
    <x v="499"/>
    <n v="3"/>
    <n v="0.2"/>
    <n v="-7.2671999999999999"/>
  </r>
  <r>
    <n v="530"/>
    <x v="243"/>
    <x v="1"/>
    <x v="37"/>
    <d v="2012-09-07T00:00:00"/>
    <s v="Standard Class"/>
    <s v="MG-18145"/>
    <x v="207"/>
    <x v="0"/>
    <x v="0"/>
    <x v="10"/>
    <x v="9"/>
    <n v="19134"/>
    <x v="3"/>
    <x v="465"/>
    <x v="1"/>
    <x v="14"/>
    <s v="Martin Yale Chadless Opener Electric Letter Opener"/>
    <x v="500"/>
    <n v="1"/>
    <n v="0.2"/>
    <n v="-149.9058"/>
  </r>
  <r>
    <n v="531"/>
    <x v="243"/>
    <x v="1"/>
    <x v="37"/>
    <d v="2012-09-07T00:00:00"/>
    <s v="Standard Class"/>
    <s v="MG-18145"/>
    <x v="207"/>
    <x v="0"/>
    <x v="0"/>
    <x v="10"/>
    <x v="9"/>
    <n v="19134"/>
    <x v="3"/>
    <x v="466"/>
    <x v="1"/>
    <x v="12"/>
    <s v="White Business Envelopes with Contemporary Seam, Recycled White Business Envelopes"/>
    <x v="501"/>
    <n v="6"/>
    <n v="0.2"/>
    <n v="19.692"/>
  </r>
  <r>
    <n v="532"/>
    <x v="244"/>
    <x v="1"/>
    <x v="209"/>
    <d v="2012-11-09T00:00:00"/>
    <s v="Second Class"/>
    <s v="KB-16240"/>
    <x v="208"/>
    <x v="1"/>
    <x v="0"/>
    <x v="1"/>
    <x v="1"/>
    <n v="90036"/>
    <x v="1"/>
    <x v="467"/>
    <x v="0"/>
    <x v="1"/>
    <s v="Safco Contoured Stacking Chairs"/>
    <x v="502"/>
    <n v="1"/>
    <n v="0.2"/>
    <n v="11.92"/>
  </r>
  <r>
    <n v="533"/>
    <x v="245"/>
    <x v="3"/>
    <x v="210"/>
    <d v="2014-09-12T00:00:00"/>
    <s v="Standard Class"/>
    <s v="JC-15340"/>
    <x v="209"/>
    <x v="0"/>
    <x v="0"/>
    <x v="1"/>
    <x v="1"/>
    <n v="90032"/>
    <x v="1"/>
    <x v="468"/>
    <x v="0"/>
    <x v="5"/>
    <s v="Tenex Chairmats For Use With Carpeted Floors"/>
    <x v="503"/>
    <n v="3"/>
    <n v="0"/>
    <n v="2.3969999999999998"/>
  </r>
  <r>
    <n v="534"/>
    <x v="246"/>
    <x v="0"/>
    <x v="211"/>
    <d v="2013-06-02T00:00:00"/>
    <s v="Second Class"/>
    <s v="RL-19615"/>
    <x v="210"/>
    <x v="0"/>
    <x v="0"/>
    <x v="122"/>
    <x v="19"/>
    <n v="36116"/>
    <x v="0"/>
    <x v="469"/>
    <x v="2"/>
    <x v="7"/>
    <s v="Panasonic KX-TG9471B"/>
    <x v="504"/>
    <n v="5"/>
    <n v="0"/>
    <n v="274.38600000000002"/>
  </r>
  <r>
    <n v="535"/>
    <x v="246"/>
    <x v="0"/>
    <x v="211"/>
    <d v="2013-06-02T00:00:00"/>
    <s v="Second Class"/>
    <s v="RL-19615"/>
    <x v="210"/>
    <x v="0"/>
    <x v="0"/>
    <x v="122"/>
    <x v="19"/>
    <n v="36116"/>
    <x v="0"/>
    <x v="248"/>
    <x v="1"/>
    <x v="8"/>
    <s v="Presstex Flexible Ring Binders"/>
    <x v="505"/>
    <n v="5"/>
    <n v="0"/>
    <n v="11.375"/>
  </r>
  <r>
    <n v="536"/>
    <x v="247"/>
    <x v="0"/>
    <x v="212"/>
    <d v="2013-07-17T00:00:00"/>
    <s v="Standard Class"/>
    <s v="AA-10375"/>
    <x v="211"/>
    <x v="0"/>
    <x v="0"/>
    <x v="123"/>
    <x v="16"/>
    <n v="85204"/>
    <x v="1"/>
    <x v="470"/>
    <x v="1"/>
    <x v="4"/>
    <s v="Sterilite Officeware Hinged File Box"/>
    <x v="506"/>
    <n v="2"/>
    <n v="0.2"/>
    <n v="1.4672000000000001"/>
  </r>
  <r>
    <n v="537"/>
    <x v="248"/>
    <x v="3"/>
    <x v="213"/>
    <d v="2014-09-09T00:00:00"/>
    <s v="Second Class"/>
    <s v="EP-13915"/>
    <x v="212"/>
    <x v="0"/>
    <x v="0"/>
    <x v="22"/>
    <x v="10"/>
    <n v="60653"/>
    <x v="2"/>
    <x v="471"/>
    <x v="1"/>
    <x v="8"/>
    <s v="Premier Elliptical Ring Binder, Black"/>
    <x v="507"/>
    <n v="7"/>
    <n v="0.8"/>
    <n v="-68.185599999999994"/>
  </r>
  <r>
    <n v="538"/>
    <x v="249"/>
    <x v="1"/>
    <x v="155"/>
    <d v="2012-12-08T00:00:00"/>
    <s v="Standard Class"/>
    <s v="MP-17470"/>
    <x v="88"/>
    <x v="2"/>
    <x v="0"/>
    <x v="20"/>
    <x v="15"/>
    <n v="10009"/>
    <x v="3"/>
    <x v="472"/>
    <x v="1"/>
    <x v="8"/>
    <s v="Cardinal Poly Pocket Divider Pockets for Ring Binders"/>
    <x v="508"/>
    <n v="4"/>
    <n v="0.2"/>
    <n v="3.36"/>
  </r>
  <r>
    <n v="539"/>
    <x v="250"/>
    <x v="1"/>
    <x v="214"/>
    <d v="2012-12-11T00:00:00"/>
    <s v="Standard Class"/>
    <s v="DK-12985"/>
    <x v="213"/>
    <x v="0"/>
    <x v="0"/>
    <x v="0"/>
    <x v="0"/>
    <n v="42420"/>
    <x v="0"/>
    <x v="473"/>
    <x v="1"/>
    <x v="9"/>
    <s v="Eureka The Boss Cordless Rechargeable Stick Vac"/>
    <x v="509"/>
    <n v="3"/>
    <n v="0"/>
    <n v="41.293799999999997"/>
  </r>
  <r>
    <n v="540"/>
    <x v="250"/>
    <x v="1"/>
    <x v="214"/>
    <d v="2012-12-11T00:00:00"/>
    <s v="Standard Class"/>
    <s v="DK-12985"/>
    <x v="213"/>
    <x v="0"/>
    <x v="0"/>
    <x v="0"/>
    <x v="0"/>
    <n v="42420"/>
    <x v="0"/>
    <x v="474"/>
    <x v="0"/>
    <x v="1"/>
    <s v="Situations Contoured Folding Chairs, 4/Set"/>
    <x v="510"/>
    <n v="4"/>
    <n v="0"/>
    <n v="70.98"/>
  </r>
  <r>
    <n v="541"/>
    <x v="251"/>
    <x v="2"/>
    <x v="215"/>
    <d v="2011-02-04T00:00:00"/>
    <s v="First Class"/>
    <s v="BD-11500"/>
    <x v="214"/>
    <x v="0"/>
    <x v="0"/>
    <x v="124"/>
    <x v="6"/>
    <n v="54302"/>
    <x v="2"/>
    <x v="475"/>
    <x v="2"/>
    <x v="11"/>
    <s v="Enermax Aurora Lite Keyboard"/>
    <x v="511"/>
    <n v="6"/>
    <n v="0"/>
    <n v="206.316"/>
  </r>
  <r>
    <n v="542"/>
    <x v="252"/>
    <x v="0"/>
    <x v="216"/>
    <d v="2013-07-18T00:00:00"/>
    <s v="First Class"/>
    <s v="ES-14080"/>
    <x v="20"/>
    <x v="1"/>
    <x v="0"/>
    <x v="93"/>
    <x v="16"/>
    <n v="85705"/>
    <x v="1"/>
    <x v="476"/>
    <x v="2"/>
    <x v="7"/>
    <s v="LG Electronics Tone+ HBS-730 Bluetooth Headset"/>
    <x v="512"/>
    <n v="8"/>
    <n v="0.2"/>
    <n v="38.086399999999998"/>
  </r>
  <r>
    <n v="543"/>
    <x v="253"/>
    <x v="1"/>
    <x v="217"/>
    <d v="2012-12-23T00:00:00"/>
    <s v="Standard Class"/>
    <s v="LM-17065"/>
    <x v="215"/>
    <x v="0"/>
    <x v="0"/>
    <x v="24"/>
    <x v="24"/>
    <n v="45503"/>
    <x v="3"/>
    <x v="435"/>
    <x v="1"/>
    <x v="4"/>
    <s v="Fellowes Officeware Wire Shelving"/>
    <x v="513"/>
    <n v="9"/>
    <n v="0.2"/>
    <n v="-145.52459999999999"/>
  </r>
  <r>
    <n v="544"/>
    <x v="254"/>
    <x v="2"/>
    <x v="218"/>
    <d v="2011-05-16T00:00:00"/>
    <s v="Standard Class"/>
    <s v="PG-18895"/>
    <x v="38"/>
    <x v="0"/>
    <x v="0"/>
    <x v="5"/>
    <x v="5"/>
    <n v="76106"/>
    <x v="2"/>
    <x v="477"/>
    <x v="2"/>
    <x v="11"/>
    <s v="SanDisk Cruzer 64 GB USB Flash Drive"/>
    <x v="514"/>
    <n v="2"/>
    <n v="0.2"/>
    <n v="7.2640000000000002"/>
  </r>
  <r>
    <n v="545"/>
    <x v="254"/>
    <x v="2"/>
    <x v="218"/>
    <d v="2011-05-16T00:00:00"/>
    <s v="Standard Class"/>
    <s v="PG-18895"/>
    <x v="38"/>
    <x v="0"/>
    <x v="0"/>
    <x v="5"/>
    <x v="5"/>
    <n v="76106"/>
    <x v="2"/>
    <x v="478"/>
    <x v="2"/>
    <x v="7"/>
    <s v="Xblue XB-1670-86 X16 Small Office Telephone - Titanium"/>
    <x v="515"/>
    <n v="1"/>
    <n v="0.2"/>
    <n v="6.2995000000000001"/>
  </r>
  <r>
    <n v="546"/>
    <x v="254"/>
    <x v="2"/>
    <x v="218"/>
    <d v="2011-05-16T00:00:00"/>
    <s v="Standard Class"/>
    <s v="PG-18895"/>
    <x v="38"/>
    <x v="0"/>
    <x v="0"/>
    <x v="5"/>
    <x v="5"/>
    <n v="76106"/>
    <x v="2"/>
    <x v="479"/>
    <x v="0"/>
    <x v="5"/>
    <s v="Deflect-o EconoMat Studded, No Bevel Mat for Low Pile Carpeting"/>
    <x v="516"/>
    <n v="4"/>
    <n v="0.6"/>
    <n v="-84.2928"/>
  </r>
  <r>
    <n v="547"/>
    <x v="255"/>
    <x v="3"/>
    <x v="123"/>
    <d v="2014-11-23T00:00:00"/>
    <s v="First Class"/>
    <s v="AS-10135"/>
    <x v="216"/>
    <x v="2"/>
    <x v="0"/>
    <x v="20"/>
    <x v="15"/>
    <n v="10035"/>
    <x v="3"/>
    <x v="480"/>
    <x v="1"/>
    <x v="8"/>
    <s v="Avery Printable Repositionable Plastic Tabs"/>
    <x v="517"/>
    <n v="6"/>
    <n v="0.2"/>
    <n v="13.932"/>
  </r>
  <r>
    <n v="548"/>
    <x v="255"/>
    <x v="3"/>
    <x v="123"/>
    <d v="2014-11-23T00:00:00"/>
    <s v="First Class"/>
    <s v="AS-10135"/>
    <x v="216"/>
    <x v="2"/>
    <x v="0"/>
    <x v="20"/>
    <x v="15"/>
    <n v="10035"/>
    <x v="3"/>
    <x v="481"/>
    <x v="1"/>
    <x v="10"/>
    <s v="Xerox 1898"/>
    <x v="518"/>
    <n v="2"/>
    <n v="0"/>
    <n v="6.4127999999999998"/>
  </r>
  <r>
    <n v="549"/>
    <x v="256"/>
    <x v="1"/>
    <x v="219"/>
    <d v="2012-11-17T00:00:00"/>
    <s v="Second Class"/>
    <s v="DK-13225"/>
    <x v="158"/>
    <x v="1"/>
    <x v="0"/>
    <x v="22"/>
    <x v="10"/>
    <n v="60653"/>
    <x v="2"/>
    <x v="54"/>
    <x v="1"/>
    <x v="4"/>
    <s v="Home/Office Personal File Carts"/>
    <x v="519"/>
    <n v="9"/>
    <n v="0.2"/>
    <n v="15.641999999999999"/>
  </r>
  <r>
    <n v="550"/>
    <x v="256"/>
    <x v="1"/>
    <x v="219"/>
    <d v="2012-11-17T00:00:00"/>
    <s v="Second Class"/>
    <s v="DK-13225"/>
    <x v="158"/>
    <x v="1"/>
    <x v="0"/>
    <x v="22"/>
    <x v="10"/>
    <n v="60653"/>
    <x v="2"/>
    <x v="92"/>
    <x v="1"/>
    <x v="8"/>
    <s v="Flexible Leather- Look Classic Collection Ring Binder"/>
    <x v="520"/>
    <n v="3"/>
    <n v="0.8"/>
    <n v="-17.045999999999999"/>
  </r>
  <r>
    <n v="551"/>
    <x v="256"/>
    <x v="1"/>
    <x v="219"/>
    <d v="2012-11-17T00:00:00"/>
    <s v="Second Class"/>
    <s v="DK-13225"/>
    <x v="158"/>
    <x v="1"/>
    <x v="0"/>
    <x v="22"/>
    <x v="10"/>
    <n v="60653"/>
    <x v="2"/>
    <x v="482"/>
    <x v="1"/>
    <x v="14"/>
    <s v="Staples"/>
    <x v="521"/>
    <n v="5"/>
    <n v="0.2"/>
    <n v="-1.744"/>
  </r>
  <r>
    <n v="552"/>
    <x v="257"/>
    <x v="0"/>
    <x v="173"/>
    <d v="2013-04-18T00:00:00"/>
    <s v="Second Class"/>
    <s v="BD-11320"/>
    <x v="217"/>
    <x v="0"/>
    <x v="0"/>
    <x v="8"/>
    <x v="1"/>
    <n v="94110"/>
    <x v="1"/>
    <x v="483"/>
    <x v="0"/>
    <x v="1"/>
    <s v="HON 5400 Series Task Chairs for Big and Tall"/>
    <x v="522"/>
    <n v="2"/>
    <n v="0.2"/>
    <n v="0"/>
  </r>
  <r>
    <n v="553"/>
    <x v="258"/>
    <x v="3"/>
    <x v="220"/>
    <d v="2014-09-13T00:00:00"/>
    <s v="First Class"/>
    <s v="RC-19960"/>
    <x v="53"/>
    <x v="0"/>
    <x v="0"/>
    <x v="108"/>
    <x v="2"/>
    <n v="32216"/>
    <x v="0"/>
    <x v="484"/>
    <x v="0"/>
    <x v="5"/>
    <s v="Howard Miller 11-1/2&quot; Diameter Grantwood Wall Clock"/>
    <x v="523"/>
    <n v="1"/>
    <n v="0.2"/>
    <n v="6.0381999999999998"/>
  </r>
  <r>
    <n v="554"/>
    <x v="259"/>
    <x v="3"/>
    <x v="221"/>
    <d v="2014-11-29T00:00:00"/>
    <s v="Standard Class"/>
    <s v="GT-14710"/>
    <x v="218"/>
    <x v="0"/>
    <x v="0"/>
    <x v="12"/>
    <x v="5"/>
    <n v="77070"/>
    <x v="2"/>
    <x v="485"/>
    <x v="1"/>
    <x v="13"/>
    <s v="Advantus T-Pin Paper Clips"/>
    <x v="524"/>
    <n v="3"/>
    <n v="0.2"/>
    <n v="2.5707"/>
  </r>
  <r>
    <n v="555"/>
    <x v="260"/>
    <x v="3"/>
    <x v="222"/>
    <d v="2014-07-04T00:00:00"/>
    <s v="Second Class"/>
    <s v="DK-13225"/>
    <x v="158"/>
    <x v="1"/>
    <x v="0"/>
    <x v="125"/>
    <x v="1"/>
    <n v="92804"/>
    <x v="1"/>
    <x v="486"/>
    <x v="1"/>
    <x v="4"/>
    <s v="Tennsco 16-Compartment Lockers with Coat Rack"/>
    <x v="525"/>
    <n v="2"/>
    <n v="0"/>
    <n v="310.98719999999997"/>
  </r>
  <r>
    <n v="556"/>
    <x v="261"/>
    <x v="2"/>
    <x v="223"/>
    <d v="2011-03-07T00:00:00"/>
    <s v="Second Class"/>
    <s v="AJ-10945"/>
    <x v="219"/>
    <x v="0"/>
    <x v="0"/>
    <x v="40"/>
    <x v="3"/>
    <n v="28403"/>
    <x v="0"/>
    <x v="487"/>
    <x v="1"/>
    <x v="6"/>
    <s v="Zebra Zazzle Fluorescent Highlighters"/>
    <x v="526"/>
    <n v="4"/>
    <n v="0.2"/>
    <n v="3.4047999999999998"/>
  </r>
  <r>
    <n v="557"/>
    <x v="262"/>
    <x v="0"/>
    <x v="224"/>
    <d v="2013-06-16T00:00:00"/>
    <s v="Standard Class"/>
    <s v="OT-18730"/>
    <x v="220"/>
    <x v="0"/>
    <x v="0"/>
    <x v="1"/>
    <x v="1"/>
    <n v="90045"/>
    <x v="1"/>
    <x v="488"/>
    <x v="1"/>
    <x v="2"/>
    <s v="Avery 473"/>
    <x v="343"/>
    <n v="2"/>
    <n v="0"/>
    <n v="9.9359999999999999"/>
  </r>
  <r>
    <n v="558"/>
    <x v="262"/>
    <x v="0"/>
    <x v="224"/>
    <d v="2013-06-16T00:00:00"/>
    <s v="Standard Class"/>
    <s v="OT-18730"/>
    <x v="220"/>
    <x v="0"/>
    <x v="0"/>
    <x v="1"/>
    <x v="1"/>
    <n v="90045"/>
    <x v="1"/>
    <x v="489"/>
    <x v="0"/>
    <x v="3"/>
    <s v="Bretford “Just In Time” Height-Adjustable Multi-Task Work Tables"/>
    <x v="527"/>
    <n v="4"/>
    <n v="0.2"/>
    <n v="-217.048"/>
  </r>
  <r>
    <n v="559"/>
    <x v="262"/>
    <x v="0"/>
    <x v="224"/>
    <d v="2013-06-16T00:00:00"/>
    <s v="Standard Class"/>
    <s v="OT-18730"/>
    <x v="220"/>
    <x v="0"/>
    <x v="0"/>
    <x v="1"/>
    <x v="1"/>
    <n v="90045"/>
    <x v="1"/>
    <x v="490"/>
    <x v="1"/>
    <x v="10"/>
    <s v="Xerox 226"/>
    <x v="56"/>
    <n v="5"/>
    <n v="0"/>
    <n v="15.552"/>
  </r>
  <r>
    <n v="560"/>
    <x v="263"/>
    <x v="3"/>
    <x v="225"/>
    <d v="2014-11-23T00:00:00"/>
    <s v="Second Class"/>
    <s v="LP-17080"/>
    <x v="221"/>
    <x v="0"/>
    <x v="0"/>
    <x v="8"/>
    <x v="1"/>
    <n v="94110"/>
    <x v="1"/>
    <x v="378"/>
    <x v="0"/>
    <x v="5"/>
    <s v="Coloredge Poster Frame"/>
    <x v="528"/>
    <n v="3"/>
    <n v="0"/>
    <n v="16.614000000000001"/>
  </r>
  <r>
    <n v="561"/>
    <x v="263"/>
    <x v="3"/>
    <x v="225"/>
    <d v="2014-11-23T00:00:00"/>
    <s v="Second Class"/>
    <s v="LP-17080"/>
    <x v="221"/>
    <x v="0"/>
    <x v="0"/>
    <x v="8"/>
    <x v="1"/>
    <n v="94110"/>
    <x v="1"/>
    <x v="491"/>
    <x v="1"/>
    <x v="8"/>
    <s v="GBC Prepunched Paper, 19-Hole, for Binding Systems, 24-lb"/>
    <x v="529"/>
    <n v="7"/>
    <n v="0.2"/>
    <n v="27.318200000000001"/>
  </r>
  <r>
    <n v="562"/>
    <x v="264"/>
    <x v="2"/>
    <x v="80"/>
    <d v="2011-09-18T00:00:00"/>
    <s v="Second Class"/>
    <s v="CA-12775"/>
    <x v="222"/>
    <x v="0"/>
    <x v="0"/>
    <x v="67"/>
    <x v="2"/>
    <n v="33614"/>
    <x v="0"/>
    <x v="492"/>
    <x v="1"/>
    <x v="9"/>
    <s v="Sanitaire Vibra Groomer IR Commercial Upright Vacuum, Replacement Belts"/>
    <x v="530"/>
    <n v="5"/>
    <n v="0.2"/>
    <n v="1.3"/>
  </r>
  <r>
    <n v="563"/>
    <x v="264"/>
    <x v="2"/>
    <x v="80"/>
    <d v="2011-09-18T00:00:00"/>
    <s v="Second Class"/>
    <s v="CA-12775"/>
    <x v="222"/>
    <x v="0"/>
    <x v="0"/>
    <x v="67"/>
    <x v="2"/>
    <n v="33614"/>
    <x v="0"/>
    <x v="493"/>
    <x v="0"/>
    <x v="5"/>
    <s v="Advantus Panel Wall Acrylic Frame"/>
    <x v="531"/>
    <n v="3"/>
    <n v="0.2"/>
    <n v="3.7743000000000002"/>
  </r>
  <r>
    <n v="564"/>
    <x v="265"/>
    <x v="1"/>
    <x v="214"/>
    <d v="2012-12-09T00:00:00"/>
    <s v="First Class"/>
    <s v="JF-15490"/>
    <x v="223"/>
    <x v="0"/>
    <x v="0"/>
    <x v="4"/>
    <x v="4"/>
    <n v="98105"/>
    <x v="1"/>
    <x v="494"/>
    <x v="1"/>
    <x v="13"/>
    <s v="Alliance Big Bands Rubber Bands, 12/Pack"/>
    <x v="532"/>
    <n v="2"/>
    <n v="0"/>
    <n v="0"/>
  </r>
  <r>
    <n v="565"/>
    <x v="265"/>
    <x v="1"/>
    <x v="214"/>
    <d v="2012-12-09T00:00:00"/>
    <s v="First Class"/>
    <s v="JF-15490"/>
    <x v="223"/>
    <x v="0"/>
    <x v="0"/>
    <x v="4"/>
    <x v="4"/>
    <n v="98105"/>
    <x v="1"/>
    <x v="286"/>
    <x v="1"/>
    <x v="2"/>
    <s v="Avery 509"/>
    <x v="533"/>
    <n v="1"/>
    <n v="0"/>
    <n v="1.2005999999999999"/>
  </r>
  <r>
    <n v="566"/>
    <x v="266"/>
    <x v="3"/>
    <x v="226"/>
    <d v="2014-12-11T00:00:00"/>
    <s v="First Class"/>
    <s v="FP-14320"/>
    <x v="224"/>
    <x v="0"/>
    <x v="0"/>
    <x v="1"/>
    <x v="1"/>
    <n v="90008"/>
    <x v="1"/>
    <x v="495"/>
    <x v="2"/>
    <x v="7"/>
    <s v="Cisco SPA301"/>
    <x v="534"/>
    <n v="3"/>
    <n v="0.2"/>
    <n v="46.796999999999997"/>
  </r>
  <r>
    <n v="567"/>
    <x v="267"/>
    <x v="3"/>
    <x v="172"/>
    <d v="2014-10-09T00:00:00"/>
    <s v="Standard Class"/>
    <s v="EB-13840"/>
    <x v="225"/>
    <x v="1"/>
    <x v="0"/>
    <x v="4"/>
    <x v="4"/>
    <n v="98105"/>
    <x v="1"/>
    <x v="496"/>
    <x v="1"/>
    <x v="10"/>
    <s v="Personal Creations Ink Jet Cards and Labels"/>
    <x v="535"/>
    <n v="8"/>
    <n v="0"/>
    <n v="45.001600000000003"/>
  </r>
  <r>
    <n v="568"/>
    <x v="267"/>
    <x v="3"/>
    <x v="172"/>
    <d v="2014-10-09T00:00:00"/>
    <s v="Standard Class"/>
    <s v="EB-13840"/>
    <x v="225"/>
    <x v="1"/>
    <x v="0"/>
    <x v="4"/>
    <x v="4"/>
    <n v="98105"/>
    <x v="1"/>
    <x v="497"/>
    <x v="1"/>
    <x v="8"/>
    <s v="GBC White Gloss Covers, Plain Front"/>
    <x v="536"/>
    <n v="7"/>
    <n v="0.2"/>
    <n v="27.3672"/>
  </r>
  <r>
    <n v="569"/>
    <x v="267"/>
    <x v="3"/>
    <x v="172"/>
    <d v="2014-10-09T00:00:00"/>
    <s v="Standard Class"/>
    <s v="EB-13840"/>
    <x v="225"/>
    <x v="1"/>
    <x v="0"/>
    <x v="4"/>
    <x v="4"/>
    <n v="98105"/>
    <x v="1"/>
    <x v="498"/>
    <x v="1"/>
    <x v="10"/>
    <s v="Xerox 222"/>
    <x v="537"/>
    <n v="3"/>
    <n v="0"/>
    <n v="9.3312000000000008"/>
  </r>
  <r>
    <n v="570"/>
    <x v="267"/>
    <x v="3"/>
    <x v="172"/>
    <d v="2014-10-09T00:00:00"/>
    <s v="Standard Class"/>
    <s v="EB-13840"/>
    <x v="225"/>
    <x v="1"/>
    <x v="0"/>
    <x v="4"/>
    <x v="4"/>
    <n v="98105"/>
    <x v="1"/>
    <x v="499"/>
    <x v="0"/>
    <x v="1"/>
    <s v="Hon Every-Day Series Multi-Task Chairs"/>
    <x v="538"/>
    <n v="3"/>
    <n v="0.2"/>
    <n v="0"/>
  </r>
  <r>
    <n v="571"/>
    <x v="268"/>
    <x v="3"/>
    <x v="116"/>
    <d v="2015-01-05T00:00:00"/>
    <s v="Standard Class"/>
    <s v="JF-15415"/>
    <x v="226"/>
    <x v="0"/>
    <x v="0"/>
    <x v="20"/>
    <x v="15"/>
    <n v="10024"/>
    <x v="3"/>
    <x v="488"/>
    <x v="1"/>
    <x v="2"/>
    <s v="Avery 473"/>
    <x v="539"/>
    <n v="7"/>
    <n v="0"/>
    <n v="34.776000000000003"/>
  </r>
  <r>
    <n v="572"/>
    <x v="268"/>
    <x v="3"/>
    <x v="116"/>
    <d v="2015-01-05T00:00:00"/>
    <s v="Standard Class"/>
    <s v="JF-15415"/>
    <x v="226"/>
    <x v="0"/>
    <x v="0"/>
    <x v="20"/>
    <x v="15"/>
    <n v="10024"/>
    <x v="3"/>
    <x v="203"/>
    <x v="1"/>
    <x v="13"/>
    <s v="OIC Bulk Pack Metal Binder Clips"/>
    <x v="540"/>
    <n v="4"/>
    <n v="0"/>
    <n v="6.4215999999999998"/>
  </r>
  <r>
    <n v="573"/>
    <x v="268"/>
    <x v="3"/>
    <x v="116"/>
    <d v="2015-01-05T00:00:00"/>
    <s v="Standard Class"/>
    <s v="JF-15415"/>
    <x v="226"/>
    <x v="0"/>
    <x v="0"/>
    <x v="20"/>
    <x v="15"/>
    <n v="10024"/>
    <x v="3"/>
    <x v="305"/>
    <x v="1"/>
    <x v="8"/>
    <s v="Storex Dura Pro Binders"/>
    <x v="541"/>
    <n v="7"/>
    <n v="0.2"/>
    <n v="11.226599999999999"/>
  </r>
  <r>
    <n v="574"/>
    <x v="268"/>
    <x v="3"/>
    <x v="116"/>
    <d v="2015-01-05T00:00:00"/>
    <s v="Standard Class"/>
    <s v="JF-15415"/>
    <x v="226"/>
    <x v="0"/>
    <x v="0"/>
    <x v="20"/>
    <x v="15"/>
    <n v="10024"/>
    <x v="3"/>
    <x v="500"/>
    <x v="2"/>
    <x v="7"/>
    <s v="Cush Cases Heavy Duty Rugged Cover Case for Samsung Galaxy S5 - Purple"/>
    <x v="542"/>
    <n v="3"/>
    <n v="0"/>
    <n v="4.0095000000000001"/>
  </r>
  <r>
    <n v="575"/>
    <x v="269"/>
    <x v="0"/>
    <x v="54"/>
    <d v="2013-11-08T00:00:00"/>
    <s v="Standard Class"/>
    <s v="SF-20200"/>
    <x v="227"/>
    <x v="0"/>
    <x v="0"/>
    <x v="126"/>
    <x v="4"/>
    <n v="98270"/>
    <x v="1"/>
    <x v="501"/>
    <x v="1"/>
    <x v="6"/>
    <s v="Newell 332"/>
    <x v="138"/>
    <n v="3"/>
    <n v="0"/>
    <n v="2.3814000000000002"/>
  </r>
  <r>
    <n v="576"/>
    <x v="270"/>
    <x v="1"/>
    <x v="227"/>
    <d v="2012-09-22T00:00:00"/>
    <s v="Second Class"/>
    <s v="TG-21640"/>
    <x v="228"/>
    <x v="0"/>
    <x v="0"/>
    <x v="85"/>
    <x v="1"/>
    <n v="90805"/>
    <x v="1"/>
    <x v="496"/>
    <x v="1"/>
    <x v="10"/>
    <s v="Personal Creations Ink Jet Cards and Labels"/>
    <x v="543"/>
    <n v="14"/>
    <n v="0"/>
    <n v="78.752799999999993"/>
  </r>
  <r>
    <n v="577"/>
    <x v="270"/>
    <x v="1"/>
    <x v="227"/>
    <d v="2012-09-22T00:00:00"/>
    <s v="Second Class"/>
    <s v="TG-21640"/>
    <x v="228"/>
    <x v="0"/>
    <x v="0"/>
    <x v="85"/>
    <x v="1"/>
    <n v="90805"/>
    <x v="1"/>
    <x v="502"/>
    <x v="1"/>
    <x v="10"/>
    <s v="Rediform S.O.S. Phone Message Books"/>
    <x v="544"/>
    <n v="4"/>
    <n v="0"/>
    <n v="9.7607999999999997"/>
  </r>
  <r>
    <n v="578"/>
    <x v="270"/>
    <x v="1"/>
    <x v="227"/>
    <d v="2012-09-22T00:00:00"/>
    <s v="Second Class"/>
    <s v="TG-21640"/>
    <x v="228"/>
    <x v="0"/>
    <x v="0"/>
    <x v="85"/>
    <x v="1"/>
    <n v="90805"/>
    <x v="1"/>
    <x v="503"/>
    <x v="1"/>
    <x v="14"/>
    <s v="Acme Value Line Scissors"/>
    <x v="545"/>
    <n v="2"/>
    <n v="0"/>
    <n v="2.19"/>
  </r>
  <r>
    <n v="579"/>
    <x v="271"/>
    <x v="3"/>
    <x v="228"/>
    <d v="2014-07-27T00:00:00"/>
    <s v="Standard Class"/>
    <s v="CS-11950"/>
    <x v="229"/>
    <x v="0"/>
    <x v="0"/>
    <x v="22"/>
    <x v="10"/>
    <n v="60610"/>
    <x v="2"/>
    <x v="123"/>
    <x v="1"/>
    <x v="4"/>
    <s v="Trav-L-File Heavy-Duty Shuttle II, Black"/>
    <x v="546"/>
    <n v="2"/>
    <n v="0.2"/>
    <n v="8.7140000000000004"/>
  </r>
  <r>
    <n v="580"/>
    <x v="271"/>
    <x v="3"/>
    <x v="228"/>
    <d v="2014-07-27T00:00:00"/>
    <s v="Standard Class"/>
    <s v="CS-11950"/>
    <x v="229"/>
    <x v="0"/>
    <x v="0"/>
    <x v="22"/>
    <x v="10"/>
    <n v="60610"/>
    <x v="2"/>
    <x v="504"/>
    <x v="0"/>
    <x v="5"/>
    <s v="Contract Clock, 14&quot;, Brown"/>
    <x v="547"/>
    <n v="1"/>
    <n v="0.6"/>
    <n v="-5.7148000000000003"/>
  </r>
  <r>
    <n v="581"/>
    <x v="272"/>
    <x v="1"/>
    <x v="229"/>
    <d v="2012-09-14T00:00:00"/>
    <s v="Standard Class"/>
    <s v="CC-12145"/>
    <x v="230"/>
    <x v="0"/>
    <x v="0"/>
    <x v="1"/>
    <x v="1"/>
    <n v="90004"/>
    <x v="1"/>
    <x v="505"/>
    <x v="1"/>
    <x v="14"/>
    <s v="Martin-Yale Premier Letter Opener"/>
    <x v="548"/>
    <n v="4"/>
    <n v="0"/>
    <n v="1.5456000000000001"/>
  </r>
  <r>
    <n v="582"/>
    <x v="273"/>
    <x v="3"/>
    <x v="96"/>
    <d v="2014-12-06T00:00:00"/>
    <s v="Standard Class"/>
    <s v="DV-13465"/>
    <x v="231"/>
    <x v="0"/>
    <x v="0"/>
    <x v="60"/>
    <x v="22"/>
    <n v="80219"/>
    <x v="1"/>
    <x v="34"/>
    <x v="2"/>
    <x v="7"/>
    <s v="GE 30524EE4"/>
    <x v="549"/>
    <n v="3"/>
    <n v="0.2"/>
    <n v="52.917299999999997"/>
  </r>
  <r>
    <n v="583"/>
    <x v="273"/>
    <x v="3"/>
    <x v="96"/>
    <d v="2014-12-06T00:00:00"/>
    <s v="Standard Class"/>
    <s v="DV-13465"/>
    <x v="231"/>
    <x v="0"/>
    <x v="0"/>
    <x v="60"/>
    <x v="22"/>
    <n v="80219"/>
    <x v="1"/>
    <x v="506"/>
    <x v="2"/>
    <x v="7"/>
    <s v="AT&amp;T SB67148 SynJ"/>
    <x v="550"/>
    <n v="2"/>
    <n v="0.2"/>
    <n v="9.2385999999999999"/>
  </r>
  <r>
    <n v="584"/>
    <x v="273"/>
    <x v="3"/>
    <x v="96"/>
    <d v="2014-12-06T00:00:00"/>
    <s v="Standard Class"/>
    <s v="DV-13465"/>
    <x v="231"/>
    <x v="0"/>
    <x v="0"/>
    <x v="60"/>
    <x v="22"/>
    <n v="80219"/>
    <x v="1"/>
    <x v="95"/>
    <x v="1"/>
    <x v="9"/>
    <s v="Fellowes Basic Home/Office Series Surge Protectors"/>
    <x v="551"/>
    <n v="3"/>
    <n v="0.2"/>
    <n v="3.5045999999999999"/>
  </r>
  <r>
    <n v="585"/>
    <x v="273"/>
    <x v="3"/>
    <x v="96"/>
    <d v="2014-12-06T00:00:00"/>
    <s v="Standard Class"/>
    <s v="DV-13465"/>
    <x v="231"/>
    <x v="0"/>
    <x v="0"/>
    <x v="60"/>
    <x v="22"/>
    <n v="80219"/>
    <x v="1"/>
    <x v="507"/>
    <x v="1"/>
    <x v="8"/>
    <s v="Recycled Pressboard Report Cover with Reinforced Top Hinge"/>
    <x v="552"/>
    <n v="7"/>
    <n v="0.7"/>
    <n v="-4.7481"/>
  </r>
  <r>
    <n v="586"/>
    <x v="273"/>
    <x v="3"/>
    <x v="96"/>
    <d v="2014-12-06T00:00:00"/>
    <s v="Standard Class"/>
    <s v="DV-13465"/>
    <x v="231"/>
    <x v="0"/>
    <x v="0"/>
    <x v="60"/>
    <x v="22"/>
    <n v="80219"/>
    <x v="1"/>
    <x v="143"/>
    <x v="2"/>
    <x v="7"/>
    <s v="Jabra BIZ 2300 Duo QD Duo Corded Headset"/>
    <x v="553"/>
    <n v="4"/>
    <n v="0.2"/>
    <n v="30.477599999999999"/>
  </r>
  <r>
    <n v="587"/>
    <x v="274"/>
    <x v="1"/>
    <x v="230"/>
    <d v="2012-07-09T00:00:00"/>
    <s v="Standard Class"/>
    <s v="BD-11725"/>
    <x v="232"/>
    <x v="0"/>
    <x v="0"/>
    <x v="102"/>
    <x v="0"/>
    <n v="40475"/>
    <x v="0"/>
    <x v="367"/>
    <x v="0"/>
    <x v="1"/>
    <s v="Novimex High-Tech Fabric Mesh Task Chair"/>
    <x v="554"/>
    <n v="1"/>
    <n v="0"/>
    <n v="4.9686000000000003"/>
  </r>
  <r>
    <n v="588"/>
    <x v="274"/>
    <x v="1"/>
    <x v="230"/>
    <d v="2012-07-09T00:00:00"/>
    <s v="Standard Class"/>
    <s v="BD-11725"/>
    <x v="232"/>
    <x v="0"/>
    <x v="0"/>
    <x v="102"/>
    <x v="0"/>
    <n v="40475"/>
    <x v="0"/>
    <x v="508"/>
    <x v="1"/>
    <x v="2"/>
    <s v="Dot Matrix Printer Tape Reel Labels, White, 5000/Box"/>
    <x v="555"/>
    <n v="3"/>
    <n v="0"/>
    <n v="144.51570000000001"/>
  </r>
  <r>
    <n v="589"/>
    <x v="275"/>
    <x v="0"/>
    <x v="231"/>
    <d v="2013-03-25T00:00:00"/>
    <s v="Standard Class"/>
    <s v="ZC-21910"/>
    <x v="233"/>
    <x v="0"/>
    <x v="0"/>
    <x v="127"/>
    <x v="21"/>
    <n v="97301"/>
    <x v="1"/>
    <x v="509"/>
    <x v="2"/>
    <x v="7"/>
    <s v="i.Sound Portable Power - 8000 mAh"/>
    <x v="556"/>
    <n v="2"/>
    <n v="0.2"/>
    <n v="-20.136199999999999"/>
  </r>
  <r>
    <n v="590"/>
    <x v="275"/>
    <x v="0"/>
    <x v="231"/>
    <d v="2013-03-25T00:00:00"/>
    <s v="Standard Class"/>
    <s v="ZC-21910"/>
    <x v="233"/>
    <x v="0"/>
    <x v="0"/>
    <x v="127"/>
    <x v="21"/>
    <n v="97301"/>
    <x v="1"/>
    <x v="510"/>
    <x v="1"/>
    <x v="10"/>
    <s v="Xerox 225"/>
    <x v="557"/>
    <n v="4"/>
    <n v="0.2"/>
    <n v="7.2576000000000001"/>
  </r>
  <r>
    <n v="591"/>
    <x v="275"/>
    <x v="0"/>
    <x v="231"/>
    <d v="2013-03-25T00:00:00"/>
    <s v="Standard Class"/>
    <s v="ZC-21910"/>
    <x v="233"/>
    <x v="0"/>
    <x v="0"/>
    <x v="127"/>
    <x v="21"/>
    <n v="97301"/>
    <x v="1"/>
    <x v="440"/>
    <x v="1"/>
    <x v="8"/>
    <s v="Clear Mylar Reinforcing Strips"/>
    <x v="558"/>
    <n v="3"/>
    <n v="0.7"/>
    <n v="-12.896100000000001"/>
  </r>
  <r>
    <n v="592"/>
    <x v="275"/>
    <x v="0"/>
    <x v="231"/>
    <d v="2013-03-25T00:00:00"/>
    <s v="Standard Class"/>
    <s v="ZC-21910"/>
    <x v="233"/>
    <x v="0"/>
    <x v="0"/>
    <x v="127"/>
    <x v="21"/>
    <n v="97301"/>
    <x v="1"/>
    <x v="511"/>
    <x v="1"/>
    <x v="10"/>
    <s v="Xerox 1894"/>
    <x v="559"/>
    <n v="2"/>
    <n v="0.2"/>
    <n v="3.6288"/>
  </r>
  <r>
    <n v="593"/>
    <x v="276"/>
    <x v="2"/>
    <x v="232"/>
    <d v="2011-01-14T00:00:00"/>
    <s v="Standard Class"/>
    <s v="MS-17830"/>
    <x v="234"/>
    <x v="0"/>
    <x v="0"/>
    <x v="128"/>
    <x v="5"/>
    <n v="78041"/>
    <x v="2"/>
    <x v="512"/>
    <x v="1"/>
    <x v="6"/>
    <s v="Newell 312"/>
    <x v="560"/>
    <n v="2"/>
    <n v="0.2"/>
    <n v="1.1679999999999999"/>
  </r>
  <r>
    <n v="594"/>
    <x v="276"/>
    <x v="2"/>
    <x v="232"/>
    <d v="2011-01-14T00:00:00"/>
    <s v="Standard Class"/>
    <s v="MS-17830"/>
    <x v="234"/>
    <x v="0"/>
    <x v="0"/>
    <x v="128"/>
    <x v="5"/>
    <n v="78041"/>
    <x v="2"/>
    <x v="197"/>
    <x v="2"/>
    <x v="11"/>
    <s v="Memorex Micro Travel Drive 8 GB"/>
    <x v="561"/>
    <n v="3"/>
    <n v="0.2"/>
    <n v="9.75"/>
  </r>
  <r>
    <n v="595"/>
    <x v="277"/>
    <x v="2"/>
    <x v="233"/>
    <d v="2011-08-15T00:00:00"/>
    <s v="Standard Class"/>
    <s v="LR-16915"/>
    <x v="235"/>
    <x v="0"/>
    <x v="0"/>
    <x v="70"/>
    <x v="1"/>
    <n v="92024"/>
    <x v="1"/>
    <x v="513"/>
    <x v="1"/>
    <x v="9"/>
    <s v="Fellowes Superior 10 Outlet Split Surge Protector"/>
    <x v="562"/>
    <n v="2"/>
    <n v="0"/>
    <n v="22.0748"/>
  </r>
  <r>
    <n v="596"/>
    <x v="277"/>
    <x v="2"/>
    <x v="233"/>
    <d v="2011-08-15T00:00:00"/>
    <s v="Standard Class"/>
    <s v="LR-16915"/>
    <x v="235"/>
    <x v="0"/>
    <x v="0"/>
    <x v="70"/>
    <x v="1"/>
    <n v="92024"/>
    <x v="1"/>
    <x v="361"/>
    <x v="2"/>
    <x v="16"/>
    <s v="Sharp AL-1530CS Digital Copier"/>
    <x v="384"/>
    <n v="3"/>
    <n v="0.2"/>
    <n v="434.99130000000002"/>
  </r>
  <r>
    <n v="597"/>
    <x v="277"/>
    <x v="2"/>
    <x v="233"/>
    <d v="2011-08-15T00:00:00"/>
    <s v="Standard Class"/>
    <s v="LR-16915"/>
    <x v="235"/>
    <x v="0"/>
    <x v="0"/>
    <x v="70"/>
    <x v="1"/>
    <n v="92024"/>
    <x v="1"/>
    <x v="288"/>
    <x v="2"/>
    <x v="7"/>
    <s v="AT&amp;T 1070 Corded Phone"/>
    <x v="563"/>
    <n v="5"/>
    <n v="0.2"/>
    <n v="55.744999999999997"/>
  </r>
  <r>
    <n v="598"/>
    <x v="277"/>
    <x v="2"/>
    <x v="233"/>
    <d v="2011-08-15T00:00:00"/>
    <s v="Standard Class"/>
    <s v="LR-16915"/>
    <x v="235"/>
    <x v="0"/>
    <x v="0"/>
    <x v="70"/>
    <x v="1"/>
    <n v="92024"/>
    <x v="1"/>
    <x v="514"/>
    <x v="0"/>
    <x v="5"/>
    <s v="Dana Halogen Swing-Arm Architect Lamp"/>
    <x v="564"/>
    <n v="8"/>
    <n v="0"/>
    <n v="91.772800000000004"/>
  </r>
  <r>
    <n v="599"/>
    <x v="278"/>
    <x v="0"/>
    <x v="216"/>
    <d v="2013-07-17T00:00:00"/>
    <s v="First Class"/>
    <s v="TP-21130"/>
    <x v="236"/>
    <x v="0"/>
    <x v="0"/>
    <x v="10"/>
    <x v="9"/>
    <n v="19134"/>
    <x v="3"/>
    <x v="515"/>
    <x v="1"/>
    <x v="14"/>
    <s v="Acme Stainless Steel Office Snips"/>
    <x v="565"/>
    <n v="2"/>
    <n v="0.2"/>
    <n v="1.0178"/>
  </r>
  <r>
    <n v="600"/>
    <x v="279"/>
    <x v="0"/>
    <x v="87"/>
    <d v="2013-07-22T00:00:00"/>
    <s v="Standard Class"/>
    <s v="CK-12205"/>
    <x v="237"/>
    <x v="0"/>
    <x v="0"/>
    <x v="10"/>
    <x v="9"/>
    <n v="19120"/>
    <x v="3"/>
    <x v="516"/>
    <x v="2"/>
    <x v="7"/>
    <s v="Mophie Juice Pack Helium for iPhone"/>
    <x v="566"/>
    <n v="3"/>
    <n v="0.4"/>
    <n v="-28.796399999999998"/>
  </r>
  <r>
    <n v="601"/>
    <x v="279"/>
    <x v="0"/>
    <x v="87"/>
    <d v="2013-07-22T00:00:00"/>
    <s v="Standard Class"/>
    <s v="CK-12205"/>
    <x v="237"/>
    <x v="0"/>
    <x v="0"/>
    <x v="10"/>
    <x v="9"/>
    <n v="19120"/>
    <x v="3"/>
    <x v="517"/>
    <x v="2"/>
    <x v="7"/>
    <s v="GE 2-Jack Phone Line Splitter"/>
    <x v="567"/>
    <n v="4"/>
    <n v="0.4"/>
    <n v="-115.3544"/>
  </r>
  <r>
    <n v="602"/>
    <x v="279"/>
    <x v="0"/>
    <x v="87"/>
    <d v="2013-07-22T00:00:00"/>
    <s v="Standard Class"/>
    <s v="CK-12205"/>
    <x v="237"/>
    <x v="0"/>
    <x v="0"/>
    <x v="10"/>
    <x v="9"/>
    <n v="19120"/>
    <x v="3"/>
    <x v="503"/>
    <x v="1"/>
    <x v="14"/>
    <s v="Acme Value Line Scissors"/>
    <x v="568"/>
    <n v="2"/>
    <n v="0.2"/>
    <n v="0.73"/>
  </r>
  <r>
    <n v="603"/>
    <x v="280"/>
    <x v="2"/>
    <x v="234"/>
    <d v="2011-03-19T00:00:00"/>
    <s v="Standard Class"/>
    <s v="AS-10240"/>
    <x v="238"/>
    <x v="0"/>
    <x v="0"/>
    <x v="67"/>
    <x v="2"/>
    <n v="33614"/>
    <x v="0"/>
    <x v="518"/>
    <x v="1"/>
    <x v="4"/>
    <s v="Hot File 7-Pocket, Floor Stand"/>
    <x v="569"/>
    <n v="1"/>
    <n v="0.2"/>
    <n v="17.847000000000001"/>
  </r>
  <r>
    <n v="604"/>
    <x v="280"/>
    <x v="2"/>
    <x v="234"/>
    <d v="2011-03-19T00:00:00"/>
    <s v="Standard Class"/>
    <s v="AS-10240"/>
    <x v="238"/>
    <x v="0"/>
    <x v="0"/>
    <x v="67"/>
    <x v="2"/>
    <n v="33614"/>
    <x v="0"/>
    <x v="285"/>
    <x v="0"/>
    <x v="5"/>
    <s v="Eldon Expressions Desk Accessory, Wood Photo Frame, Mahogany"/>
    <x v="498"/>
    <n v="3"/>
    <n v="0.2"/>
    <n v="5.1407999999999996"/>
  </r>
  <r>
    <n v="605"/>
    <x v="280"/>
    <x v="2"/>
    <x v="234"/>
    <d v="2011-03-19T00:00:00"/>
    <s v="Standard Class"/>
    <s v="AS-10240"/>
    <x v="238"/>
    <x v="0"/>
    <x v="0"/>
    <x v="67"/>
    <x v="2"/>
    <n v="33614"/>
    <x v="0"/>
    <x v="385"/>
    <x v="1"/>
    <x v="8"/>
    <s v="Insertable Tab Post Binder Dividers"/>
    <x v="570"/>
    <n v="3"/>
    <n v="0.7"/>
    <n v="-5.5338000000000003"/>
  </r>
  <r>
    <n v="606"/>
    <x v="280"/>
    <x v="2"/>
    <x v="234"/>
    <d v="2011-03-19T00:00:00"/>
    <s v="Standard Class"/>
    <s v="AS-10240"/>
    <x v="238"/>
    <x v="0"/>
    <x v="0"/>
    <x v="67"/>
    <x v="2"/>
    <n v="33614"/>
    <x v="0"/>
    <x v="379"/>
    <x v="1"/>
    <x v="8"/>
    <s v="GBC VeloBinder Manual Binding System"/>
    <x v="571"/>
    <n v="4"/>
    <n v="0.7"/>
    <n v="-31.671199999999999"/>
  </r>
  <r>
    <n v="607"/>
    <x v="280"/>
    <x v="2"/>
    <x v="234"/>
    <d v="2011-03-19T00:00:00"/>
    <s v="Standard Class"/>
    <s v="AS-10240"/>
    <x v="238"/>
    <x v="0"/>
    <x v="0"/>
    <x v="67"/>
    <x v="2"/>
    <n v="33614"/>
    <x v="0"/>
    <x v="519"/>
    <x v="1"/>
    <x v="10"/>
    <s v="Xerox 1889"/>
    <x v="572"/>
    <n v="3"/>
    <n v="0.2"/>
    <n v="47.815199999999997"/>
  </r>
  <r>
    <n v="608"/>
    <x v="281"/>
    <x v="2"/>
    <x v="235"/>
    <d v="2011-05-27T00:00:00"/>
    <s v="Standard Class"/>
    <s v="AR-10510"/>
    <x v="239"/>
    <x v="0"/>
    <x v="0"/>
    <x v="10"/>
    <x v="9"/>
    <n v="19134"/>
    <x v="3"/>
    <x v="520"/>
    <x v="1"/>
    <x v="8"/>
    <s v="Angle-D Ring Binders"/>
    <x v="573"/>
    <n v="2"/>
    <n v="0.7"/>
    <n v="-2.6255999999999999"/>
  </r>
  <r>
    <n v="609"/>
    <x v="281"/>
    <x v="2"/>
    <x v="235"/>
    <d v="2011-05-27T00:00:00"/>
    <s v="Standard Class"/>
    <s v="AR-10510"/>
    <x v="239"/>
    <x v="0"/>
    <x v="0"/>
    <x v="10"/>
    <x v="9"/>
    <n v="19134"/>
    <x v="3"/>
    <x v="454"/>
    <x v="1"/>
    <x v="6"/>
    <s v="Newell 317"/>
    <x v="574"/>
    <n v="9"/>
    <n v="0.2"/>
    <n v="2.3814000000000002"/>
  </r>
  <r>
    <n v="610"/>
    <x v="281"/>
    <x v="2"/>
    <x v="235"/>
    <d v="2011-05-27T00:00:00"/>
    <s v="Standard Class"/>
    <s v="AR-10510"/>
    <x v="239"/>
    <x v="0"/>
    <x v="0"/>
    <x v="10"/>
    <x v="9"/>
    <n v="19134"/>
    <x v="3"/>
    <x v="521"/>
    <x v="2"/>
    <x v="7"/>
    <s v="Motorola L804"/>
    <x v="575"/>
    <n v="2"/>
    <n v="0.4"/>
    <n v="-10.117800000000001"/>
  </r>
  <r>
    <n v="611"/>
    <x v="282"/>
    <x v="0"/>
    <x v="236"/>
    <d v="2013-05-02T00:00:00"/>
    <s v="First Class"/>
    <s v="NB-18655"/>
    <x v="240"/>
    <x v="1"/>
    <x v="0"/>
    <x v="61"/>
    <x v="5"/>
    <n v="75217"/>
    <x v="2"/>
    <x v="348"/>
    <x v="2"/>
    <x v="7"/>
    <s v="Nortel Meridian M3904 Professional Digital phone"/>
    <x v="576"/>
    <n v="3"/>
    <n v="0.2"/>
    <n v="41.577300000000001"/>
  </r>
  <r>
    <n v="612"/>
    <x v="282"/>
    <x v="0"/>
    <x v="236"/>
    <d v="2013-05-02T00:00:00"/>
    <s v="First Class"/>
    <s v="NB-18655"/>
    <x v="240"/>
    <x v="1"/>
    <x v="0"/>
    <x v="61"/>
    <x v="5"/>
    <n v="75217"/>
    <x v="2"/>
    <x v="522"/>
    <x v="1"/>
    <x v="2"/>
    <s v="Avery 493"/>
    <x v="577"/>
    <n v="4"/>
    <n v="0.2"/>
    <n v="5.6955999999999998"/>
  </r>
  <r>
    <n v="613"/>
    <x v="283"/>
    <x v="0"/>
    <x v="108"/>
    <d v="2013-09-14T00:00:00"/>
    <s v="Second Class"/>
    <s v="GD-14590"/>
    <x v="241"/>
    <x v="1"/>
    <x v="0"/>
    <x v="10"/>
    <x v="9"/>
    <n v="19143"/>
    <x v="3"/>
    <x v="523"/>
    <x v="1"/>
    <x v="10"/>
    <s v="Xerox 1972"/>
    <x v="578"/>
    <n v="2"/>
    <n v="0.2"/>
    <n v="2.64"/>
  </r>
  <r>
    <n v="614"/>
    <x v="283"/>
    <x v="0"/>
    <x v="108"/>
    <d v="2013-09-14T00:00:00"/>
    <s v="Second Class"/>
    <s v="GD-14590"/>
    <x v="241"/>
    <x v="1"/>
    <x v="0"/>
    <x v="10"/>
    <x v="9"/>
    <n v="19143"/>
    <x v="3"/>
    <x v="524"/>
    <x v="2"/>
    <x v="7"/>
    <s v="Cisco 8x8 Inc. 6753i IP Business Phone System"/>
    <x v="579"/>
    <n v="9"/>
    <n v="0.4"/>
    <n v="-157.9383"/>
  </r>
  <r>
    <n v="615"/>
    <x v="284"/>
    <x v="3"/>
    <x v="237"/>
    <d v="2014-11-18T00:00:00"/>
    <s v="Second Class"/>
    <s v="CK-12595"/>
    <x v="242"/>
    <x v="0"/>
    <x v="0"/>
    <x v="129"/>
    <x v="24"/>
    <n v="43123"/>
    <x v="3"/>
    <x v="222"/>
    <x v="2"/>
    <x v="7"/>
    <s v="PureGear Roll-On Screen Protector"/>
    <x v="580"/>
    <n v="10"/>
    <n v="0.4"/>
    <n v="15.992000000000001"/>
  </r>
  <r>
    <n v="616"/>
    <x v="284"/>
    <x v="3"/>
    <x v="237"/>
    <d v="2014-11-18T00:00:00"/>
    <s v="Second Class"/>
    <s v="CK-12595"/>
    <x v="242"/>
    <x v="0"/>
    <x v="0"/>
    <x v="129"/>
    <x v="24"/>
    <n v="43123"/>
    <x v="3"/>
    <x v="525"/>
    <x v="1"/>
    <x v="8"/>
    <s v="Prestige Round Ring Binders"/>
    <x v="581"/>
    <n v="2"/>
    <n v="0.7"/>
    <n v="-2.7968000000000002"/>
  </r>
  <r>
    <n v="617"/>
    <x v="285"/>
    <x v="3"/>
    <x v="238"/>
    <d v="2014-08-24T00:00:00"/>
    <s v="Second Class"/>
    <s v="NG-18355"/>
    <x v="243"/>
    <x v="1"/>
    <x v="0"/>
    <x v="20"/>
    <x v="15"/>
    <n v="10011"/>
    <x v="3"/>
    <x v="526"/>
    <x v="0"/>
    <x v="5"/>
    <s v="DAX Metal Frame, Desktop, Stepped-Edge"/>
    <x v="582"/>
    <n v="2"/>
    <n v="0"/>
    <n v="15.7872"/>
  </r>
  <r>
    <n v="618"/>
    <x v="285"/>
    <x v="3"/>
    <x v="238"/>
    <d v="2014-08-24T00:00:00"/>
    <s v="Second Class"/>
    <s v="NG-18355"/>
    <x v="243"/>
    <x v="1"/>
    <x v="0"/>
    <x v="20"/>
    <x v="15"/>
    <n v="10011"/>
    <x v="3"/>
    <x v="527"/>
    <x v="0"/>
    <x v="5"/>
    <s v="DAX Value U-Channel Document Frames, Easel Back"/>
    <x v="583"/>
    <n v="2"/>
    <n v="0"/>
    <n v="3.0813999999999999"/>
  </r>
  <r>
    <n v="619"/>
    <x v="285"/>
    <x v="3"/>
    <x v="238"/>
    <d v="2014-08-24T00:00:00"/>
    <s v="Second Class"/>
    <s v="NG-18355"/>
    <x v="243"/>
    <x v="1"/>
    <x v="0"/>
    <x v="20"/>
    <x v="15"/>
    <n v="10011"/>
    <x v="3"/>
    <x v="528"/>
    <x v="1"/>
    <x v="8"/>
    <s v="Recycled Easel Ring Binders"/>
    <x v="584"/>
    <n v="9"/>
    <n v="0.2"/>
    <n v="33.57"/>
  </r>
  <r>
    <n v="620"/>
    <x v="285"/>
    <x v="3"/>
    <x v="238"/>
    <d v="2014-08-24T00:00:00"/>
    <s v="Second Class"/>
    <s v="NG-18355"/>
    <x v="243"/>
    <x v="1"/>
    <x v="0"/>
    <x v="20"/>
    <x v="15"/>
    <n v="10011"/>
    <x v="3"/>
    <x v="529"/>
    <x v="2"/>
    <x v="7"/>
    <s v="Grandstream GXP1160 VoIP phone"/>
    <x v="585"/>
    <n v="1"/>
    <n v="0"/>
    <n v="10.9939"/>
  </r>
  <r>
    <n v="621"/>
    <x v="285"/>
    <x v="3"/>
    <x v="238"/>
    <d v="2014-08-24T00:00:00"/>
    <s v="Second Class"/>
    <s v="NG-18355"/>
    <x v="243"/>
    <x v="1"/>
    <x v="0"/>
    <x v="20"/>
    <x v="15"/>
    <n v="10011"/>
    <x v="3"/>
    <x v="138"/>
    <x v="0"/>
    <x v="5"/>
    <s v="Seth Thomas 14&quot; Putty-Colored Wall Clock"/>
    <x v="586"/>
    <n v="3"/>
    <n v="0"/>
    <n v="27.286200000000001"/>
  </r>
  <r>
    <n v="622"/>
    <x v="286"/>
    <x v="2"/>
    <x v="58"/>
    <d v="2011-12-31T00:00:00"/>
    <s v="Standard Class"/>
    <s v="CA-12265"/>
    <x v="244"/>
    <x v="0"/>
    <x v="0"/>
    <x v="22"/>
    <x v="10"/>
    <n v="60610"/>
    <x v="2"/>
    <x v="530"/>
    <x v="1"/>
    <x v="8"/>
    <s v="Cardinal Slant-D Ring Binder, Heavy Gauge Vinyl"/>
    <x v="587"/>
    <n v="5"/>
    <n v="0.8"/>
    <n v="-14.773"/>
  </r>
  <r>
    <n v="623"/>
    <x v="287"/>
    <x v="1"/>
    <x v="239"/>
    <d v="2012-12-03T00:00:00"/>
    <s v="Standard Class"/>
    <s v="SF-20965"/>
    <x v="245"/>
    <x v="1"/>
    <x v="0"/>
    <x v="130"/>
    <x v="12"/>
    <n v="48126"/>
    <x v="2"/>
    <x v="531"/>
    <x v="0"/>
    <x v="1"/>
    <s v="Global Manager's Adjustable Task Chair, Storm"/>
    <x v="85"/>
    <n v="2"/>
    <n v="0"/>
    <n v="87.568399999999997"/>
  </r>
  <r>
    <n v="624"/>
    <x v="287"/>
    <x v="1"/>
    <x v="239"/>
    <d v="2012-12-03T00:00:00"/>
    <s v="Standard Class"/>
    <s v="SF-20965"/>
    <x v="245"/>
    <x v="1"/>
    <x v="0"/>
    <x v="130"/>
    <x v="12"/>
    <n v="48126"/>
    <x v="2"/>
    <x v="532"/>
    <x v="1"/>
    <x v="9"/>
    <s v="Honeywell Enviracaire Portable HEPA Air Cleaner for up to 10 x 16 Room"/>
    <x v="588"/>
    <n v="5"/>
    <n v="0.1"/>
    <n v="178.90100000000001"/>
  </r>
  <r>
    <n v="625"/>
    <x v="287"/>
    <x v="1"/>
    <x v="239"/>
    <d v="2012-12-03T00:00:00"/>
    <s v="Standard Class"/>
    <s v="SF-20965"/>
    <x v="245"/>
    <x v="1"/>
    <x v="0"/>
    <x v="130"/>
    <x v="12"/>
    <n v="48126"/>
    <x v="2"/>
    <x v="533"/>
    <x v="1"/>
    <x v="4"/>
    <s v="Mini 13-1/2 Capacity Data Binder Rack, Pearl"/>
    <x v="589"/>
    <n v="4"/>
    <n v="0"/>
    <n v="130.87"/>
  </r>
  <r>
    <n v="626"/>
    <x v="287"/>
    <x v="1"/>
    <x v="239"/>
    <d v="2012-12-03T00:00:00"/>
    <s v="Standard Class"/>
    <s v="SF-20965"/>
    <x v="245"/>
    <x v="1"/>
    <x v="0"/>
    <x v="130"/>
    <x v="12"/>
    <n v="48126"/>
    <x v="2"/>
    <x v="30"/>
    <x v="1"/>
    <x v="6"/>
    <s v="BOSTON Model 1800 Electric Pencil Sharpeners, Putty/Woodgrain"/>
    <x v="590"/>
    <n v="9"/>
    <n v="0"/>
    <n v="46.927799999999998"/>
  </r>
  <r>
    <n v="627"/>
    <x v="288"/>
    <x v="3"/>
    <x v="175"/>
    <d v="2014-09-20T00:00:00"/>
    <s v="Standard Class"/>
    <s v="MO-17800"/>
    <x v="246"/>
    <x v="2"/>
    <x v="0"/>
    <x v="20"/>
    <x v="15"/>
    <n v="10009"/>
    <x v="3"/>
    <x v="534"/>
    <x v="0"/>
    <x v="5"/>
    <s v="Master Caster Door Stop, Brown"/>
    <x v="591"/>
    <n v="7"/>
    <n v="0"/>
    <n v="12.090400000000001"/>
  </r>
  <r>
    <n v="628"/>
    <x v="289"/>
    <x v="3"/>
    <x v="240"/>
    <d v="2014-05-24T00:00:00"/>
    <s v="Standard Class"/>
    <s v="AT-10735"/>
    <x v="247"/>
    <x v="0"/>
    <x v="0"/>
    <x v="4"/>
    <x v="4"/>
    <n v="98115"/>
    <x v="1"/>
    <x v="535"/>
    <x v="1"/>
    <x v="9"/>
    <s v="Belkin Premiere Surge Master II 8-outlet surge protector"/>
    <x v="592"/>
    <n v="2"/>
    <n v="0"/>
    <n v="28.176400000000001"/>
  </r>
  <r>
    <n v="629"/>
    <x v="290"/>
    <x v="3"/>
    <x v="94"/>
    <d v="2014-12-22T00:00:00"/>
    <s v="Standard Class"/>
    <s v="LC-17140"/>
    <x v="95"/>
    <x v="0"/>
    <x v="0"/>
    <x v="8"/>
    <x v="1"/>
    <n v="94122"/>
    <x v="1"/>
    <x v="536"/>
    <x v="1"/>
    <x v="8"/>
    <s v="Acco Pressboard Covers with Storage Hooks, 9 1/2&quot; x 11&quot;, Executive Red"/>
    <x v="593"/>
    <n v="5"/>
    <n v="0.2"/>
    <n v="5.1435000000000004"/>
  </r>
  <r>
    <n v="630"/>
    <x v="290"/>
    <x v="3"/>
    <x v="94"/>
    <d v="2014-12-22T00:00:00"/>
    <s v="Standard Class"/>
    <s v="LC-17140"/>
    <x v="95"/>
    <x v="0"/>
    <x v="0"/>
    <x v="8"/>
    <x v="1"/>
    <n v="94122"/>
    <x v="1"/>
    <x v="249"/>
    <x v="1"/>
    <x v="10"/>
    <s v="Ampad Gold Fibre Wirebound Steno Books, 6&quot; x 9&quot;, Gregg Ruled"/>
    <x v="594"/>
    <n v="3"/>
    <n v="0"/>
    <n v="6.0857999999999999"/>
  </r>
  <r>
    <n v="631"/>
    <x v="291"/>
    <x v="0"/>
    <x v="25"/>
    <d v="2013-12-14T00:00:00"/>
    <s v="Second Class"/>
    <s v="FM-14380"/>
    <x v="248"/>
    <x v="0"/>
    <x v="0"/>
    <x v="34"/>
    <x v="22"/>
    <n v="80013"/>
    <x v="1"/>
    <x v="537"/>
    <x v="1"/>
    <x v="4"/>
    <s v="Tennsco Regal Shelving Units"/>
    <x v="595"/>
    <n v="3"/>
    <n v="0.2"/>
    <n v="-51.719099999999997"/>
  </r>
  <r>
    <n v="632"/>
    <x v="291"/>
    <x v="0"/>
    <x v="25"/>
    <d v="2013-12-14T00:00:00"/>
    <s v="Second Class"/>
    <s v="FM-14380"/>
    <x v="248"/>
    <x v="0"/>
    <x v="0"/>
    <x v="34"/>
    <x v="22"/>
    <n v="80013"/>
    <x v="1"/>
    <x v="538"/>
    <x v="2"/>
    <x v="11"/>
    <s v="Imation 32GB Pocket Pro USB 3.0 Flash Drive - 32 GB - Black - 1 P ..."/>
    <x v="596"/>
    <n v="5"/>
    <n v="0.2"/>
    <n v="29.95"/>
  </r>
  <r>
    <n v="633"/>
    <x v="291"/>
    <x v="0"/>
    <x v="25"/>
    <d v="2013-12-14T00:00:00"/>
    <s v="Second Class"/>
    <s v="FM-14380"/>
    <x v="248"/>
    <x v="0"/>
    <x v="0"/>
    <x v="34"/>
    <x v="22"/>
    <n v="80013"/>
    <x v="1"/>
    <x v="539"/>
    <x v="2"/>
    <x v="7"/>
    <s v="Jabra SPEAK 410"/>
    <x v="597"/>
    <n v="4"/>
    <n v="0.2"/>
    <n v="30.076799999999999"/>
  </r>
  <r>
    <n v="634"/>
    <x v="292"/>
    <x v="3"/>
    <x v="241"/>
    <d v="2014-09-27T00:00:00"/>
    <s v="Second Class"/>
    <s v="BD-11605"/>
    <x v="205"/>
    <x v="0"/>
    <x v="0"/>
    <x v="100"/>
    <x v="2"/>
    <n v="33180"/>
    <x v="0"/>
    <x v="540"/>
    <x v="2"/>
    <x v="11"/>
    <s v="Verbatim 25 GB 6x Blu-ray Single Layer Recordable Disc, 1/Pack"/>
    <x v="598"/>
    <n v="3"/>
    <n v="0.2"/>
    <n v="2.4584999999999999"/>
  </r>
  <r>
    <n v="635"/>
    <x v="292"/>
    <x v="3"/>
    <x v="241"/>
    <d v="2014-09-27T00:00:00"/>
    <s v="Second Class"/>
    <s v="BD-11605"/>
    <x v="205"/>
    <x v="0"/>
    <x v="0"/>
    <x v="100"/>
    <x v="2"/>
    <n v="33180"/>
    <x v="0"/>
    <x v="508"/>
    <x v="1"/>
    <x v="2"/>
    <s v="Dot Matrix Printer Tape Reel Labels, White, 5000/Box"/>
    <x v="599"/>
    <n v="3"/>
    <n v="0.2"/>
    <n v="85.529700000000005"/>
  </r>
  <r>
    <n v="636"/>
    <x v="293"/>
    <x v="1"/>
    <x v="242"/>
    <d v="2012-10-09T00:00:00"/>
    <s v="Second Class"/>
    <s v="DJ-13420"/>
    <x v="249"/>
    <x v="1"/>
    <x v="0"/>
    <x v="131"/>
    <x v="32"/>
    <n v="31088"/>
    <x v="0"/>
    <x v="541"/>
    <x v="0"/>
    <x v="1"/>
    <s v="Office Star - Mesh Screen back chair with Vinyl seat"/>
    <x v="600"/>
    <n v="3"/>
    <n v="0"/>
    <n v="43.223399999999998"/>
  </r>
  <r>
    <n v="637"/>
    <x v="294"/>
    <x v="0"/>
    <x v="243"/>
    <d v="2013-08-22T00:00:00"/>
    <s v="Standard Class"/>
    <s v="ME-17725"/>
    <x v="250"/>
    <x v="0"/>
    <x v="0"/>
    <x v="34"/>
    <x v="22"/>
    <n v="80013"/>
    <x v="1"/>
    <x v="542"/>
    <x v="1"/>
    <x v="8"/>
    <s v="Premium Transparent Presentation Covers by GBC"/>
    <x v="601"/>
    <n v="3"/>
    <n v="0.7"/>
    <n v="-13.8468"/>
  </r>
  <r>
    <n v="638"/>
    <x v="294"/>
    <x v="0"/>
    <x v="243"/>
    <d v="2013-08-22T00:00:00"/>
    <s v="Standard Class"/>
    <s v="ME-17725"/>
    <x v="250"/>
    <x v="0"/>
    <x v="0"/>
    <x v="34"/>
    <x v="22"/>
    <n v="80013"/>
    <x v="1"/>
    <x v="543"/>
    <x v="1"/>
    <x v="9"/>
    <s v="Tripp Lite TLP810NET Broadband Surge for Modem/Fax"/>
    <x v="602"/>
    <n v="3"/>
    <n v="0.2"/>
    <n v="12.232799999999999"/>
  </r>
  <r>
    <n v="639"/>
    <x v="295"/>
    <x v="0"/>
    <x v="244"/>
    <d v="2013-05-26T00:00:00"/>
    <s v="Standard Class"/>
    <s v="RB-19465"/>
    <x v="46"/>
    <x v="2"/>
    <x v="0"/>
    <x v="132"/>
    <x v="1"/>
    <n v="94591"/>
    <x v="1"/>
    <x v="220"/>
    <x v="0"/>
    <x v="5"/>
    <s v="Luxo Professional Fluorescent Magnifier Lamp with Clamp-Mount Base"/>
    <x v="603"/>
    <n v="5"/>
    <n v="0"/>
    <n v="272.79199999999997"/>
  </r>
  <r>
    <n v="640"/>
    <x v="295"/>
    <x v="0"/>
    <x v="244"/>
    <d v="2013-05-26T00:00:00"/>
    <s v="Standard Class"/>
    <s v="RB-19465"/>
    <x v="46"/>
    <x v="2"/>
    <x v="0"/>
    <x v="132"/>
    <x v="1"/>
    <n v="94591"/>
    <x v="1"/>
    <x v="544"/>
    <x v="1"/>
    <x v="8"/>
    <s v="Wilson Jones Turn Tabs Binder Tool for Ring Binders"/>
    <x v="604"/>
    <n v="4"/>
    <n v="0.2"/>
    <n v="5.0128000000000004"/>
  </r>
  <r>
    <n v="641"/>
    <x v="296"/>
    <x v="0"/>
    <x v="122"/>
    <d v="2013-12-23T00:00:00"/>
    <s v="Standard Class"/>
    <s v="JD-16150"/>
    <x v="251"/>
    <x v="1"/>
    <x v="0"/>
    <x v="31"/>
    <x v="11"/>
    <n v="55407"/>
    <x v="2"/>
    <x v="545"/>
    <x v="0"/>
    <x v="5"/>
    <s v="Eldon 200 Class Desk Accessories"/>
    <x v="605"/>
    <n v="3"/>
    <n v="0"/>
    <n v="6.0288000000000004"/>
  </r>
  <r>
    <n v="642"/>
    <x v="297"/>
    <x v="3"/>
    <x v="245"/>
    <d v="2014-08-04T00:00:00"/>
    <s v="Second Class"/>
    <s v="JL-15835"/>
    <x v="252"/>
    <x v="0"/>
    <x v="0"/>
    <x v="133"/>
    <x v="1"/>
    <n v="92691"/>
    <x v="1"/>
    <x v="546"/>
    <x v="1"/>
    <x v="4"/>
    <s v="Economy Rollaway Files"/>
    <x v="606"/>
    <n v="2"/>
    <n v="0"/>
    <n v="85.903999999999996"/>
  </r>
  <r>
    <n v="643"/>
    <x v="297"/>
    <x v="3"/>
    <x v="245"/>
    <d v="2014-08-04T00:00:00"/>
    <s v="Second Class"/>
    <s v="JL-15835"/>
    <x v="252"/>
    <x v="0"/>
    <x v="0"/>
    <x v="133"/>
    <x v="1"/>
    <n v="92691"/>
    <x v="1"/>
    <x v="547"/>
    <x v="1"/>
    <x v="2"/>
    <s v="Avery 480"/>
    <x v="607"/>
    <n v="7"/>
    <n v="0"/>
    <n v="12.6"/>
  </r>
  <r>
    <n v="644"/>
    <x v="298"/>
    <x v="3"/>
    <x v="193"/>
    <d v="2014-06-16T00:00:00"/>
    <s v="Standard Class"/>
    <s v="SC-20305"/>
    <x v="253"/>
    <x v="0"/>
    <x v="0"/>
    <x v="134"/>
    <x v="12"/>
    <n v="48307"/>
    <x v="2"/>
    <x v="217"/>
    <x v="2"/>
    <x v="11"/>
    <s v="Imation 16GB Mini TravelDrive USB 2.0 Flash Drive"/>
    <x v="608"/>
    <n v="4"/>
    <n v="0"/>
    <n v="54.333199999999998"/>
  </r>
  <r>
    <n v="645"/>
    <x v="299"/>
    <x v="3"/>
    <x v="246"/>
    <d v="2014-07-26T00:00:00"/>
    <s v="Standard Class"/>
    <s v="TW-21025"/>
    <x v="69"/>
    <x v="2"/>
    <x v="0"/>
    <x v="135"/>
    <x v="30"/>
    <n v="7060"/>
    <x v="3"/>
    <x v="548"/>
    <x v="1"/>
    <x v="10"/>
    <s v="Xerox 1993"/>
    <x v="90"/>
    <n v="1"/>
    <n v="0"/>
    <n v="3.1751999999999998"/>
  </r>
  <r>
    <n v="646"/>
    <x v="300"/>
    <x v="3"/>
    <x v="247"/>
    <d v="2015-01-06T00:00:00"/>
    <s v="Standard Class"/>
    <s v="CC-12430"/>
    <x v="254"/>
    <x v="2"/>
    <x v="0"/>
    <x v="38"/>
    <x v="14"/>
    <n v="47201"/>
    <x v="2"/>
    <x v="549"/>
    <x v="1"/>
    <x v="9"/>
    <s v="Eureka The Boss Plus 12-Amp Hard Box Upright Vacuum, Red"/>
    <x v="609"/>
    <n v="2"/>
    <n v="0"/>
    <n v="56.511000000000003"/>
  </r>
  <r>
    <n v="647"/>
    <x v="301"/>
    <x v="0"/>
    <x v="178"/>
    <d v="2013-04-09T00:00:00"/>
    <s v="Standard Class"/>
    <s v="BB-10990"/>
    <x v="121"/>
    <x v="1"/>
    <x v="0"/>
    <x v="136"/>
    <x v="16"/>
    <n v="85635"/>
    <x v="1"/>
    <x v="550"/>
    <x v="1"/>
    <x v="13"/>
    <s v="Staples"/>
    <x v="610"/>
    <n v="5"/>
    <n v="0.2"/>
    <n v="9.8625000000000007"/>
  </r>
  <r>
    <n v="648"/>
    <x v="301"/>
    <x v="0"/>
    <x v="178"/>
    <d v="2013-04-09T00:00:00"/>
    <s v="Standard Class"/>
    <s v="BB-10990"/>
    <x v="121"/>
    <x v="1"/>
    <x v="0"/>
    <x v="136"/>
    <x v="16"/>
    <n v="85635"/>
    <x v="1"/>
    <x v="551"/>
    <x v="1"/>
    <x v="9"/>
    <s v="Belkin F9H710-06 7 Outlet SurgeMaster Surge Protector"/>
    <x v="611"/>
    <n v="2"/>
    <n v="0.2"/>
    <n v="3.0144000000000002"/>
  </r>
  <r>
    <n v="649"/>
    <x v="302"/>
    <x v="0"/>
    <x v="25"/>
    <d v="2013-12-17T00:00:00"/>
    <s v="Second Class"/>
    <s v="AR-10825"/>
    <x v="255"/>
    <x v="1"/>
    <x v="0"/>
    <x v="137"/>
    <x v="4"/>
    <n v="98661"/>
    <x v="1"/>
    <x v="345"/>
    <x v="0"/>
    <x v="5"/>
    <s v="3M Hangers With Command Adhesive"/>
    <x v="612"/>
    <n v="4"/>
    <n v="0"/>
    <n v="6.0679999999999996"/>
  </r>
  <r>
    <n v="650"/>
    <x v="302"/>
    <x v="0"/>
    <x v="25"/>
    <d v="2013-12-17T00:00:00"/>
    <s v="Second Class"/>
    <s v="AR-10825"/>
    <x v="255"/>
    <x v="1"/>
    <x v="0"/>
    <x v="137"/>
    <x v="4"/>
    <n v="98661"/>
    <x v="1"/>
    <x v="172"/>
    <x v="2"/>
    <x v="7"/>
    <s v="AT&amp;T TR1909W"/>
    <x v="214"/>
    <n v="3"/>
    <n v="0.2"/>
    <n v="22.6782"/>
  </r>
  <r>
    <n v="651"/>
    <x v="302"/>
    <x v="0"/>
    <x v="25"/>
    <d v="2013-12-17T00:00:00"/>
    <s v="Second Class"/>
    <s v="AR-10825"/>
    <x v="255"/>
    <x v="1"/>
    <x v="0"/>
    <x v="137"/>
    <x v="4"/>
    <n v="98661"/>
    <x v="1"/>
    <x v="552"/>
    <x v="2"/>
    <x v="11"/>
    <s v="First Data FD10 PIN Pad"/>
    <x v="613"/>
    <n v="4"/>
    <n v="0"/>
    <n v="31.6"/>
  </r>
  <r>
    <n v="652"/>
    <x v="303"/>
    <x v="0"/>
    <x v="248"/>
    <d v="2013-10-30T00:00:00"/>
    <s v="Standard Class"/>
    <s v="SR-20740"/>
    <x v="256"/>
    <x v="2"/>
    <x v="0"/>
    <x v="20"/>
    <x v="15"/>
    <n v="10024"/>
    <x v="3"/>
    <x v="67"/>
    <x v="1"/>
    <x v="10"/>
    <s v="Snap-A-Way Black Print Carbonless Ruled Speed Letter, Triplicate"/>
    <x v="614"/>
    <n v="10"/>
    <n v="0"/>
    <n v="178.31800000000001"/>
  </r>
  <r>
    <n v="653"/>
    <x v="304"/>
    <x v="3"/>
    <x v="249"/>
    <d v="2014-06-24T00:00:00"/>
    <s v="Standard Class"/>
    <s v="AR-10405"/>
    <x v="153"/>
    <x v="1"/>
    <x v="0"/>
    <x v="20"/>
    <x v="15"/>
    <n v="10035"/>
    <x v="3"/>
    <x v="62"/>
    <x v="1"/>
    <x v="10"/>
    <s v="Xerox 1943"/>
    <x v="615"/>
    <n v="2"/>
    <n v="0"/>
    <n v="45.9754"/>
  </r>
  <r>
    <n v="654"/>
    <x v="304"/>
    <x v="3"/>
    <x v="249"/>
    <d v="2014-06-24T00:00:00"/>
    <s v="Standard Class"/>
    <s v="AR-10405"/>
    <x v="153"/>
    <x v="1"/>
    <x v="0"/>
    <x v="20"/>
    <x v="15"/>
    <n v="10035"/>
    <x v="3"/>
    <x v="553"/>
    <x v="2"/>
    <x v="11"/>
    <s v="Sony 16GB Class 10 Micro SDHC R40 Memory Card"/>
    <x v="616"/>
    <n v="8"/>
    <n v="0"/>
    <n v="10.311999999999999"/>
  </r>
  <r>
    <n v="655"/>
    <x v="305"/>
    <x v="0"/>
    <x v="250"/>
    <d v="2013-08-29T00:00:00"/>
    <s v="Standard Class"/>
    <s v="CR-12730"/>
    <x v="257"/>
    <x v="0"/>
    <x v="0"/>
    <x v="38"/>
    <x v="24"/>
    <n v="43229"/>
    <x v="3"/>
    <x v="554"/>
    <x v="1"/>
    <x v="9"/>
    <s v="Tripp Lite Isotel 8 Ultra 8 Outlet Metal Surge"/>
    <x v="617"/>
    <n v="2"/>
    <n v="0.2"/>
    <n v="8.5164000000000009"/>
  </r>
  <r>
    <n v="656"/>
    <x v="305"/>
    <x v="0"/>
    <x v="250"/>
    <d v="2013-08-29T00:00:00"/>
    <s v="Standard Class"/>
    <s v="CR-12730"/>
    <x v="257"/>
    <x v="0"/>
    <x v="0"/>
    <x v="38"/>
    <x v="24"/>
    <n v="43229"/>
    <x v="3"/>
    <x v="555"/>
    <x v="1"/>
    <x v="8"/>
    <s v="Avery Durable Poly Binders"/>
    <x v="618"/>
    <n v="2"/>
    <n v="0.7"/>
    <n v="-2.6543999999999999"/>
  </r>
  <r>
    <n v="657"/>
    <x v="305"/>
    <x v="0"/>
    <x v="250"/>
    <d v="2013-08-29T00:00:00"/>
    <s v="Standard Class"/>
    <s v="CR-12730"/>
    <x v="257"/>
    <x v="0"/>
    <x v="0"/>
    <x v="38"/>
    <x v="24"/>
    <n v="43229"/>
    <x v="3"/>
    <x v="556"/>
    <x v="1"/>
    <x v="12"/>
    <s v="Airmail Envelopes"/>
    <x v="619"/>
    <n v="2"/>
    <n v="0.2"/>
    <n v="45.322200000000002"/>
  </r>
  <r>
    <n v="658"/>
    <x v="306"/>
    <x v="0"/>
    <x v="251"/>
    <d v="2013-09-20T00:00:00"/>
    <s v="Same Day"/>
    <s v="EH-14125"/>
    <x v="258"/>
    <x v="2"/>
    <x v="0"/>
    <x v="34"/>
    <x v="10"/>
    <n v="60505"/>
    <x v="2"/>
    <x v="445"/>
    <x v="0"/>
    <x v="1"/>
    <s v="Global Troy Executive Leather Low-Back Tilter"/>
    <x v="620"/>
    <n v="2"/>
    <n v="0.3"/>
    <n v="-50.097999999999999"/>
  </r>
  <r>
    <n v="659"/>
    <x v="306"/>
    <x v="0"/>
    <x v="251"/>
    <d v="2013-09-20T00:00:00"/>
    <s v="Same Day"/>
    <s v="EH-14125"/>
    <x v="258"/>
    <x v="2"/>
    <x v="0"/>
    <x v="34"/>
    <x v="10"/>
    <n v="60505"/>
    <x v="2"/>
    <x v="68"/>
    <x v="1"/>
    <x v="8"/>
    <s v="Avery Binding System Hidden Tab Executive Style Index Sets"/>
    <x v="621"/>
    <n v="2"/>
    <n v="0.8"/>
    <n v="-3.4620000000000002"/>
  </r>
  <r>
    <n v="660"/>
    <x v="307"/>
    <x v="1"/>
    <x v="252"/>
    <d v="2012-08-28T00:00:00"/>
    <s v="Standard Class"/>
    <s v="CB-12025"/>
    <x v="90"/>
    <x v="0"/>
    <x v="0"/>
    <x v="81"/>
    <x v="5"/>
    <n v="76017"/>
    <x v="2"/>
    <x v="518"/>
    <x v="1"/>
    <x v="4"/>
    <s v="Hot File 7-Pocket, Floor Stand"/>
    <x v="622"/>
    <n v="7"/>
    <n v="0.2"/>
    <n v="124.929"/>
  </r>
  <r>
    <n v="661"/>
    <x v="307"/>
    <x v="1"/>
    <x v="252"/>
    <d v="2012-08-28T00:00:00"/>
    <s v="Standard Class"/>
    <s v="CB-12025"/>
    <x v="90"/>
    <x v="0"/>
    <x v="0"/>
    <x v="81"/>
    <x v="5"/>
    <n v="76017"/>
    <x v="2"/>
    <x v="557"/>
    <x v="1"/>
    <x v="4"/>
    <s v="Space Solutions Commercial Steel Shelving"/>
    <x v="623"/>
    <n v="14"/>
    <n v="0.2"/>
    <n v="-135.76499999999999"/>
  </r>
  <r>
    <n v="662"/>
    <x v="307"/>
    <x v="1"/>
    <x v="252"/>
    <d v="2012-08-28T00:00:00"/>
    <s v="Standard Class"/>
    <s v="CB-12025"/>
    <x v="90"/>
    <x v="0"/>
    <x v="0"/>
    <x v="81"/>
    <x v="5"/>
    <n v="76017"/>
    <x v="2"/>
    <x v="114"/>
    <x v="0"/>
    <x v="3"/>
    <s v="Hon Racetrack Conference Tables"/>
    <x v="624"/>
    <n v="5"/>
    <n v="0.3"/>
    <n v="-118.12949999999999"/>
  </r>
  <r>
    <n v="663"/>
    <x v="307"/>
    <x v="1"/>
    <x v="252"/>
    <d v="2012-08-28T00:00:00"/>
    <s v="Standard Class"/>
    <s v="CB-12025"/>
    <x v="90"/>
    <x v="0"/>
    <x v="0"/>
    <x v="81"/>
    <x v="5"/>
    <n v="76017"/>
    <x v="2"/>
    <x v="109"/>
    <x v="1"/>
    <x v="8"/>
    <s v="Avery Durable Plastic 1&quot; Binders"/>
    <x v="625"/>
    <n v="3"/>
    <n v="0.8"/>
    <n v="-4.2222"/>
  </r>
  <r>
    <n v="664"/>
    <x v="308"/>
    <x v="0"/>
    <x v="253"/>
    <d v="2013-03-31T00:00:00"/>
    <s v="Standard Class"/>
    <s v="SP-20545"/>
    <x v="259"/>
    <x v="1"/>
    <x v="0"/>
    <x v="20"/>
    <x v="15"/>
    <n v="10011"/>
    <x v="3"/>
    <x v="196"/>
    <x v="1"/>
    <x v="4"/>
    <s v="Gould Plastics 18-Pocket Panel Bin, 34w x 5-1/4d x 20-1/2h"/>
    <x v="626"/>
    <n v="5"/>
    <n v="0"/>
    <n v="18.398"/>
  </r>
  <r>
    <n v="665"/>
    <x v="309"/>
    <x v="0"/>
    <x v="254"/>
    <d v="2013-11-05T00:00:00"/>
    <s v="Same Day"/>
    <s v="RC-19825"/>
    <x v="116"/>
    <x v="0"/>
    <x v="0"/>
    <x v="103"/>
    <x v="0"/>
    <n v="40214"/>
    <x v="0"/>
    <x v="110"/>
    <x v="1"/>
    <x v="13"/>
    <s v="OIC Colored Binder Clips, Assorted Sizes"/>
    <x v="627"/>
    <n v="3"/>
    <n v="0"/>
    <n v="5.2625999999999999"/>
  </r>
  <r>
    <n v="666"/>
    <x v="310"/>
    <x v="3"/>
    <x v="110"/>
    <d v="2014-06-11T00:00:00"/>
    <s v="Second Class"/>
    <s v="TH-21235"/>
    <x v="260"/>
    <x v="1"/>
    <x v="0"/>
    <x v="61"/>
    <x v="5"/>
    <n v="75081"/>
    <x v="2"/>
    <x v="558"/>
    <x v="1"/>
    <x v="14"/>
    <s v="Acme Tagit Stainless Steel Antibacterial Scissors"/>
    <x v="628"/>
    <n v="3"/>
    <n v="0.2"/>
    <n v="2.0790000000000002"/>
  </r>
  <r>
    <n v="667"/>
    <x v="310"/>
    <x v="3"/>
    <x v="110"/>
    <d v="2014-06-11T00:00:00"/>
    <s v="Second Class"/>
    <s v="TH-21235"/>
    <x v="260"/>
    <x v="1"/>
    <x v="0"/>
    <x v="61"/>
    <x v="5"/>
    <n v="75081"/>
    <x v="2"/>
    <x v="258"/>
    <x v="1"/>
    <x v="10"/>
    <s v="Staples"/>
    <x v="629"/>
    <n v="3"/>
    <n v="0.2"/>
    <n v="28.706399999999999"/>
  </r>
  <r>
    <n v="668"/>
    <x v="310"/>
    <x v="3"/>
    <x v="110"/>
    <d v="2014-06-11T00:00:00"/>
    <s v="Second Class"/>
    <s v="TH-21235"/>
    <x v="260"/>
    <x v="1"/>
    <x v="0"/>
    <x v="61"/>
    <x v="5"/>
    <n v="75081"/>
    <x v="2"/>
    <x v="559"/>
    <x v="2"/>
    <x v="7"/>
    <s v="ClearOne Communications CHAT 70 OC Speaker Phone"/>
    <x v="630"/>
    <n v="3"/>
    <n v="0.2"/>
    <n v="28.618200000000002"/>
  </r>
  <r>
    <n v="669"/>
    <x v="311"/>
    <x v="2"/>
    <x v="163"/>
    <d v="2011-12-26T00:00:00"/>
    <s v="First Class"/>
    <s v="RP-19390"/>
    <x v="261"/>
    <x v="0"/>
    <x v="0"/>
    <x v="138"/>
    <x v="24"/>
    <n v="44105"/>
    <x v="3"/>
    <x v="560"/>
    <x v="0"/>
    <x v="5"/>
    <s v="Master Giant Foot Doorstop, Safety Yellow"/>
    <x v="631"/>
    <n v="5"/>
    <n v="0.2"/>
    <n v="8.7285000000000004"/>
  </r>
  <r>
    <n v="670"/>
    <x v="312"/>
    <x v="3"/>
    <x v="255"/>
    <d v="2014-06-14T00:00:00"/>
    <s v="Standard Class"/>
    <s v="MO-17800"/>
    <x v="246"/>
    <x v="2"/>
    <x v="0"/>
    <x v="22"/>
    <x v="10"/>
    <n v="60653"/>
    <x v="2"/>
    <x v="561"/>
    <x v="0"/>
    <x v="5"/>
    <s v="12-1/2 Diameter Round Wall Clock"/>
    <x v="112"/>
    <n v="3"/>
    <n v="0.6"/>
    <n v="-14.3856"/>
  </r>
  <r>
    <n v="671"/>
    <x v="312"/>
    <x v="3"/>
    <x v="255"/>
    <d v="2014-06-14T00:00:00"/>
    <s v="Standard Class"/>
    <s v="MO-17800"/>
    <x v="246"/>
    <x v="2"/>
    <x v="0"/>
    <x v="22"/>
    <x v="10"/>
    <n v="60653"/>
    <x v="2"/>
    <x v="562"/>
    <x v="0"/>
    <x v="3"/>
    <s v="Chromcraft Bull-Nose Wood Round Conference Table Top, Wood Base"/>
    <x v="632"/>
    <n v="1"/>
    <n v="0.5"/>
    <n v="-71.890500000000003"/>
  </r>
  <r>
    <n v="672"/>
    <x v="312"/>
    <x v="3"/>
    <x v="255"/>
    <d v="2014-06-14T00:00:00"/>
    <s v="Standard Class"/>
    <s v="MO-17800"/>
    <x v="246"/>
    <x v="2"/>
    <x v="0"/>
    <x v="22"/>
    <x v="10"/>
    <n v="60653"/>
    <x v="2"/>
    <x v="126"/>
    <x v="1"/>
    <x v="10"/>
    <s v="Adams Telephone Message Book W/Dividers/Space For Phone Numbers, 5 1/4&quot;X8 1/2&quot;, 200/Messages"/>
    <x v="633"/>
    <n v="8"/>
    <n v="0.2"/>
    <n v="11.36"/>
  </r>
  <r>
    <n v="673"/>
    <x v="313"/>
    <x v="3"/>
    <x v="140"/>
    <d v="2014-06-23T00:00:00"/>
    <s v="Standard Class"/>
    <s v="TD-20995"/>
    <x v="143"/>
    <x v="0"/>
    <x v="0"/>
    <x v="94"/>
    <x v="10"/>
    <n v="62301"/>
    <x v="2"/>
    <x v="563"/>
    <x v="1"/>
    <x v="6"/>
    <s v="Newell 331"/>
    <x v="634"/>
    <n v="5"/>
    <n v="0.2"/>
    <n v="1.7115"/>
  </r>
  <r>
    <n v="674"/>
    <x v="314"/>
    <x v="3"/>
    <x v="256"/>
    <d v="2014-12-09T00:00:00"/>
    <s v="First Class"/>
    <s v="RB-19570"/>
    <x v="262"/>
    <x v="0"/>
    <x v="0"/>
    <x v="38"/>
    <x v="14"/>
    <n v="47201"/>
    <x v="2"/>
    <x v="564"/>
    <x v="1"/>
    <x v="9"/>
    <s v="Kensington 6 Outlet Guardian Standard Surge Protector"/>
    <x v="635"/>
    <n v="3"/>
    <n v="0"/>
    <n v="16.588799999999999"/>
  </r>
  <r>
    <n v="675"/>
    <x v="314"/>
    <x v="3"/>
    <x v="256"/>
    <d v="2014-12-09T00:00:00"/>
    <s v="First Class"/>
    <s v="RB-19570"/>
    <x v="262"/>
    <x v="0"/>
    <x v="0"/>
    <x v="38"/>
    <x v="14"/>
    <n v="47201"/>
    <x v="2"/>
    <x v="565"/>
    <x v="1"/>
    <x v="10"/>
    <s v="Southworth 100% Résumé Paper, 24lb."/>
    <x v="636"/>
    <n v="5"/>
    <n v="0"/>
    <n v="17.504999999999999"/>
  </r>
  <r>
    <n v="676"/>
    <x v="314"/>
    <x v="3"/>
    <x v="256"/>
    <d v="2014-12-09T00:00:00"/>
    <s v="First Class"/>
    <s v="RB-19570"/>
    <x v="262"/>
    <x v="0"/>
    <x v="0"/>
    <x v="38"/>
    <x v="14"/>
    <n v="47201"/>
    <x v="2"/>
    <x v="217"/>
    <x v="2"/>
    <x v="11"/>
    <s v="Imation 16GB Mini TravelDrive USB 2.0 Flash Drive"/>
    <x v="637"/>
    <n v="3"/>
    <n v="0"/>
    <n v="40.749899999999997"/>
  </r>
  <r>
    <n v="677"/>
    <x v="315"/>
    <x v="3"/>
    <x v="257"/>
    <d v="2014-03-24T00:00:00"/>
    <s v="Standard Class"/>
    <s v="CD-11980"/>
    <x v="263"/>
    <x v="0"/>
    <x v="0"/>
    <x v="139"/>
    <x v="5"/>
    <n v="75701"/>
    <x v="2"/>
    <x v="566"/>
    <x v="1"/>
    <x v="9"/>
    <s v="Hoover Portapower Portable Vacuum"/>
    <x v="638"/>
    <n v="3"/>
    <n v="0.8"/>
    <n v="-7.3920000000000003"/>
  </r>
  <r>
    <n v="678"/>
    <x v="315"/>
    <x v="3"/>
    <x v="257"/>
    <d v="2014-03-24T00:00:00"/>
    <s v="Standard Class"/>
    <s v="CD-11980"/>
    <x v="263"/>
    <x v="0"/>
    <x v="0"/>
    <x v="139"/>
    <x v="5"/>
    <n v="75701"/>
    <x v="2"/>
    <x v="567"/>
    <x v="2"/>
    <x v="11"/>
    <s v="Verbatim 25 GB 6x Blu-ray Single Layer Recordable Disc, 10/Pack"/>
    <x v="639"/>
    <n v="3"/>
    <n v="0.2"/>
    <n v="4.5201000000000002"/>
  </r>
  <r>
    <n v="679"/>
    <x v="315"/>
    <x v="3"/>
    <x v="257"/>
    <d v="2014-03-24T00:00:00"/>
    <s v="Standard Class"/>
    <s v="CD-11980"/>
    <x v="263"/>
    <x v="0"/>
    <x v="0"/>
    <x v="139"/>
    <x v="5"/>
    <n v="75701"/>
    <x v="2"/>
    <x v="568"/>
    <x v="0"/>
    <x v="5"/>
    <s v="Howard Miller 13-1/2&quot; Diameter Rosebrook Wall Clock"/>
    <x v="640"/>
    <n v="3"/>
    <n v="0.6"/>
    <n v="-41.262"/>
  </r>
  <r>
    <n v="680"/>
    <x v="315"/>
    <x v="3"/>
    <x v="257"/>
    <d v="2014-03-24T00:00:00"/>
    <s v="Standard Class"/>
    <s v="CD-11980"/>
    <x v="263"/>
    <x v="0"/>
    <x v="0"/>
    <x v="139"/>
    <x v="5"/>
    <n v="75701"/>
    <x v="2"/>
    <x v="569"/>
    <x v="1"/>
    <x v="8"/>
    <s v="Ibico Hi-Tech Manual Binding System"/>
    <x v="641"/>
    <n v="3"/>
    <n v="0.8"/>
    <n v="-320.23950000000002"/>
  </r>
  <r>
    <n v="681"/>
    <x v="316"/>
    <x v="0"/>
    <x v="258"/>
    <d v="2013-11-25T00:00:00"/>
    <s v="Standard Class"/>
    <s v="DJ-13630"/>
    <x v="264"/>
    <x v="0"/>
    <x v="0"/>
    <x v="20"/>
    <x v="15"/>
    <n v="10024"/>
    <x v="3"/>
    <x v="570"/>
    <x v="1"/>
    <x v="8"/>
    <s v="Avery Hanging File Binders"/>
    <x v="642"/>
    <n v="3"/>
    <n v="0.2"/>
    <n v="4.6643999999999997"/>
  </r>
  <r>
    <n v="682"/>
    <x v="316"/>
    <x v="0"/>
    <x v="258"/>
    <d v="2013-11-25T00:00:00"/>
    <s v="Standard Class"/>
    <s v="DJ-13630"/>
    <x v="264"/>
    <x v="0"/>
    <x v="0"/>
    <x v="20"/>
    <x v="15"/>
    <n v="10024"/>
    <x v="3"/>
    <x v="571"/>
    <x v="1"/>
    <x v="4"/>
    <s v="Fellowes Neat Ideas Storage Cubes"/>
    <x v="643"/>
    <n v="2"/>
    <n v="0"/>
    <n v="2.5983999999999998"/>
  </r>
  <r>
    <n v="683"/>
    <x v="316"/>
    <x v="0"/>
    <x v="258"/>
    <d v="2013-11-25T00:00:00"/>
    <s v="Standard Class"/>
    <s v="DJ-13630"/>
    <x v="264"/>
    <x v="0"/>
    <x v="0"/>
    <x v="20"/>
    <x v="15"/>
    <n v="10024"/>
    <x v="3"/>
    <x v="456"/>
    <x v="1"/>
    <x v="4"/>
    <s v="Advantus Rolling Storage Box"/>
    <x v="644"/>
    <n v="4"/>
    <n v="0"/>
    <n v="18.521999999999998"/>
  </r>
  <r>
    <n v="684"/>
    <x v="317"/>
    <x v="3"/>
    <x v="259"/>
    <d v="2014-11-05T00:00:00"/>
    <s v="Same Day"/>
    <s v="GT-14635"/>
    <x v="265"/>
    <x v="1"/>
    <x v="0"/>
    <x v="140"/>
    <x v="3"/>
    <n v="27217"/>
    <x v="0"/>
    <x v="572"/>
    <x v="2"/>
    <x v="15"/>
    <s v="Cubify CubeX 3D Printer Triple Head Print"/>
    <x v="645"/>
    <n v="4"/>
    <n v="0.5"/>
    <n v="-3839.9904000000001"/>
  </r>
  <r>
    <n v="685"/>
    <x v="317"/>
    <x v="3"/>
    <x v="259"/>
    <d v="2014-11-05T00:00:00"/>
    <s v="Same Day"/>
    <s v="GT-14635"/>
    <x v="265"/>
    <x v="1"/>
    <x v="0"/>
    <x v="140"/>
    <x v="3"/>
    <n v="27217"/>
    <x v="0"/>
    <x v="549"/>
    <x v="1"/>
    <x v="9"/>
    <s v="Eureka The Boss Plus 12-Amp Hard Box Upright Vacuum, Red"/>
    <x v="646"/>
    <n v="2"/>
    <n v="0.2"/>
    <n v="14.651"/>
  </r>
  <r>
    <n v="686"/>
    <x v="318"/>
    <x v="2"/>
    <x v="260"/>
    <d v="2011-07-08T00:00:00"/>
    <s v="First Class"/>
    <s v="MC-17845"/>
    <x v="266"/>
    <x v="0"/>
    <x v="0"/>
    <x v="25"/>
    <x v="35"/>
    <n v="39212"/>
    <x v="0"/>
    <x v="331"/>
    <x v="2"/>
    <x v="11"/>
    <s v="NETGEAR AC1750 Dual Band Gigabit Smart WiFi Router"/>
    <x v="647"/>
    <n v="3"/>
    <n v="0"/>
    <n v="163.18979999999999"/>
  </r>
  <r>
    <n v="687"/>
    <x v="318"/>
    <x v="2"/>
    <x v="260"/>
    <d v="2011-07-08T00:00:00"/>
    <s v="First Class"/>
    <s v="MC-17845"/>
    <x v="266"/>
    <x v="0"/>
    <x v="0"/>
    <x v="25"/>
    <x v="35"/>
    <n v="39212"/>
    <x v="0"/>
    <x v="573"/>
    <x v="1"/>
    <x v="2"/>
    <s v="Avery 516"/>
    <x v="2"/>
    <n v="2"/>
    <n v="0"/>
    <n v="6.8714000000000004"/>
  </r>
  <r>
    <n v="688"/>
    <x v="318"/>
    <x v="2"/>
    <x v="260"/>
    <d v="2011-07-08T00:00:00"/>
    <s v="First Class"/>
    <s v="MC-17845"/>
    <x v="266"/>
    <x v="0"/>
    <x v="0"/>
    <x v="25"/>
    <x v="35"/>
    <n v="39212"/>
    <x v="0"/>
    <x v="88"/>
    <x v="1"/>
    <x v="10"/>
    <s v="Xerox 1995"/>
    <x v="537"/>
    <n v="3"/>
    <n v="0"/>
    <n v="9.3312000000000008"/>
  </r>
  <r>
    <n v="689"/>
    <x v="319"/>
    <x v="3"/>
    <x v="53"/>
    <d v="2014-12-30T00:00:00"/>
    <s v="Standard Class"/>
    <s v="RA-19285"/>
    <x v="267"/>
    <x v="0"/>
    <x v="0"/>
    <x v="20"/>
    <x v="15"/>
    <n v="10035"/>
    <x v="3"/>
    <x v="574"/>
    <x v="0"/>
    <x v="0"/>
    <s v="Bush Andora Bookcase, Maple/Graphite Gray Finish"/>
    <x v="648"/>
    <n v="2"/>
    <n v="0.2"/>
    <n v="4.7995999999999999"/>
  </r>
  <r>
    <n v="690"/>
    <x v="320"/>
    <x v="2"/>
    <x v="261"/>
    <d v="2011-06-23T00:00:00"/>
    <s v="Second Class"/>
    <s v="NP-18325"/>
    <x v="268"/>
    <x v="0"/>
    <x v="0"/>
    <x v="141"/>
    <x v="17"/>
    <n v="22980"/>
    <x v="0"/>
    <x v="575"/>
    <x v="0"/>
    <x v="5"/>
    <s v="Luxo Professional Magnifying Clamp-On Fluorescent Lamps"/>
    <x v="649"/>
    <n v="1"/>
    <n v="0"/>
    <n v="14.561400000000001"/>
  </r>
  <r>
    <n v="691"/>
    <x v="320"/>
    <x v="2"/>
    <x v="261"/>
    <d v="2011-06-23T00:00:00"/>
    <s v="Second Class"/>
    <s v="NP-18325"/>
    <x v="268"/>
    <x v="0"/>
    <x v="0"/>
    <x v="141"/>
    <x v="17"/>
    <n v="22980"/>
    <x v="0"/>
    <x v="11"/>
    <x v="2"/>
    <x v="7"/>
    <s v="Konftel 250 Conference phone - Charcoal black"/>
    <x v="650"/>
    <n v="1"/>
    <n v="0"/>
    <n v="74.053200000000004"/>
  </r>
  <r>
    <n v="692"/>
    <x v="320"/>
    <x v="2"/>
    <x v="261"/>
    <d v="2011-06-23T00:00:00"/>
    <s v="Second Class"/>
    <s v="NP-18325"/>
    <x v="268"/>
    <x v="0"/>
    <x v="0"/>
    <x v="141"/>
    <x v="17"/>
    <n v="22980"/>
    <x v="0"/>
    <x v="576"/>
    <x v="1"/>
    <x v="4"/>
    <s v="Recycled Eldon Regeneration Jumbo File"/>
    <x v="651"/>
    <n v="3"/>
    <n v="0"/>
    <n v="10.315200000000001"/>
  </r>
  <r>
    <n v="693"/>
    <x v="321"/>
    <x v="1"/>
    <x v="262"/>
    <d v="2012-04-02T00:00:00"/>
    <s v="Standard Class"/>
    <s v="AB-10165"/>
    <x v="269"/>
    <x v="0"/>
    <x v="0"/>
    <x v="1"/>
    <x v="1"/>
    <n v="90036"/>
    <x v="1"/>
    <x v="577"/>
    <x v="2"/>
    <x v="11"/>
    <s v="Imation Bio 8GB USB Flash Drive Imation Corp"/>
    <x v="652"/>
    <n v="1"/>
    <n v="0"/>
    <n v="24.936"/>
  </r>
  <r>
    <n v="694"/>
    <x v="321"/>
    <x v="1"/>
    <x v="262"/>
    <d v="2012-04-02T00:00:00"/>
    <s v="Standard Class"/>
    <s v="AB-10165"/>
    <x v="269"/>
    <x v="0"/>
    <x v="0"/>
    <x v="1"/>
    <x v="1"/>
    <n v="90036"/>
    <x v="1"/>
    <x v="578"/>
    <x v="1"/>
    <x v="10"/>
    <s v="Xerox 1977"/>
    <x v="653"/>
    <n v="5"/>
    <n v="0"/>
    <n v="16.032"/>
  </r>
  <r>
    <n v="695"/>
    <x v="322"/>
    <x v="1"/>
    <x v="263"/>
    <d v="2012-05-17T00:00:00"/>
    <s v="First Class"/>
    <s v="JO-15550"/>
    <x v="270"/>
    <x v="2"/>
    <x v="0"/>
    <x v="142"/>
    <x v="9"/>
    <n v="19013"/>
    <x v="3"/>
    <x v="290"/>
    <x v="1"/>
    <x v="6"/>
    <s v="Boston School Pro Electric Pencil Sharpener, 1670"/>
    <x v="654"/>
    <n v="8"/>
    <n v="0.2"/>
    <n v="17.348800000000001"/>
  </r>
  <r>
    <n v="696"/>
    <x v="322"/>
    <x v="1"/>
    <x v="263"/>
    <d v="2012-05-17T00:00:00"/>
    <s v="First Class"/>
    <s v="JO-15550"/>
    <x v="270"/>
    <x v="2"/>
    <x v="0"/>
    <x v="142"/>
    <x v="9"/>
    <n v="19013"/>
    <x v="3"/>
    <x v="579"/>
    <x v="1"/>
    <x v="2"/>
    <s v="Avery 490"/>
    <x v="655"/>
    <n v="4"/>
    <n v="0.2"/>
    <n v="17.760000000000002"/>
  </r>
  <r>
    <n v="697"/>
    <x v="322"/>
    <x v="1"/>
    <x v="263"/>
    <d v="2012-05-17T00:00:00"/>
    <s v="First Class"/>
    <s v="JO-15550"/>
    <x v="270"/>
    <x v="2"/>
    <x v="0"/>
    <x v="142"/>
    <x v="9"/>
    <n v="19013"/>
    <x v="3"/>
    <x v="81"/>
    <x v="1"/>
    <x v="12"/>
    <s v="Jet-Pak Recycled Peel 'N' Seal Padded Mailers"/>
    <x v="83"/>
    <n v="7"/>
    <n v="0.2"/>
    <n v="62.807499999999997"/>
  </r>
  <r>
    <n v="698"/>
    <x v="322"/>
    <x v="1"/>
    <x v="263"/>
    <d v="2012-05-17T00:00:00"/>
    <s v="First Class"/>
    <s v="JO-15550"/>
    <x v="270"/>
    <x v="2"/>
    <x v="0"/>
    <x v="142"/>
    <x v="9"/>
    <n v="19013"/>
    <x v="3"/>
    <x v="580"/>
    <x v="1"/>
    <x v="2"/>
    <s v="Avery 4027 File Folder Labels for Dot Matrix Printers, 5000 Labels per Box, White"/>
    <x v="656"/>
    <n v="4"/>
    <n v="0.2"/>
    <n v="31.751200000000001"/>
  </r>
  <r>
    <n v="699"/>
    <x v="322"/>
    <x v="1"/>
    <x v="263"/>
    <d v="2012-05-17T00:00:00"/>
    <s v="First Class"/>
    <s v="JO-15550"/>
    <x v="270"/>
    <x v="2"/>
    <x v="0"/>
    <x v="142"/>
    <x v="9"/>
    <n v="19013"/>
    <x v="3"/>
    <x v="581"/>
    <x v="1"/>
    <x v="6"/>
    <s v="Binney &amp; Smith Crayola Metallic Crayons, 16-Color Pack"/>
    <x v="657"/>
    <n v="1"/>
    <n v="0.2"/>
    <n v="0.80879999999999996"/>
  </r>
  <r>
    <n v="700"/>
    <x v="322"/>
    <x v="1"/>
    <x v="263"/>
    <d v="2012-05-17T00:00:00"/>
    <s v="First Class"/>
    <s v="JO-15550"/>
    <x v="270"/>
    <x v="2"/>
    <x v="0"/>
    <x v="142"/>
    <x v="9"/>
    <n v="19013"/>
    <x v="3"/>
    <x v="582"/>
    <x v="1"/>
    <x v="8"/>
    <s v="GBC Linen Binding Covers"/>
    <x v="658"/>
    <n v="2"/>
    <n v="0.7"/>
    <n v="-13.6312"/>
  </r>
  <r>
    <n v="701"/>
    <x v="322"/>
    <x v="1"/>
    <x v="263"/>
    <d v="2012-05-17T00:00:00"/>
    <s v="First Class"/>
    <s v="JO-15550"/>
    <x v="270"/>
    <x v="2"/>
    <x v="0"/>
    <x v="142"/>
    <x v="9"/>
    <n v="19013"/>
    <x v="3"/>
    <x v="304"/>
    <x v="1"/>
    <x v="8"/>
    <s v="Wilson Jones Custom Binder Spines &amp; Labels"/>
    <x v="319"/>
    <n v="3"/>
    <n v="0.7"/>
    <n v="-3.4272"/>
  </r>
  <r>
    <n v="702"/>
    <x v="323"/>
    <x v="3"/>
    <x v="264"/>
    <d v="2014-09-09T00:00:00"/>
    <s v="Standard Class"/>
    <s v="Dl-13600"/>
    <x v="114"/>
    <x v="1"/>
    <x v="0"/>
    <x v="138"/>
    <x v="24"/>
    <n v="44105"/>
    <x v="3"/>
    <x v="191"/>
    <x v="0"/>
    <x v="5"/>
    <s v="Eldon 200 Class Desk Accessories, Burgundy"/>
    <x v="659"/>
    <n v="3"/>
    <n v="0.2"/>
    <n v="4.1448"/>
  </r>
  <r>
    <n v="703"/>
    <x v="324"/>
    <x v="0"/>
    <x v="254"/>
    <d v="2013-11-09T00:00:00"/>
    <s v="Second Class"/>
    <s v="AS-10285"/>
    <x v="155"/>
    <x v="1"/>
    <x v="0"/>
    <x v="4"/>
    <x v="4"/>
    <n v="98103"/>
    <x v="1"/>
    <x v="583"/>
    <x v="0"/>
    <x v="5"/>
    <s v="Tenex &quot;The Solids&quot; Textured Chair Mats"/>
    <x v="660"/>
    <n v="3"/>
    <n v="0"/>
    <n v="35.679600000000001"/>
  </r>
  <r>
    <n v="704"/>
    <x v="325"/>
    <x v="1"/>
    <x v="265"/>
    <d v="2012-04-14T00:00:00"/>
    <s v="Standard Class"/>
    <s v="JK-15370"/>
    <x v="271"/>
    <x v="0"/>
    <x v="0"/>
    <x v="85"/>
    <x v="1"/>
    <n v="90805"/>
    <x v="1"/>
    <x v="584"/>
    <x v="0"/>
    <x v="3"/>
    <s v="Laminate Occasional Tables"/>
    <x v="661"/>
    <n v="3"/>
    <n v="0.2"/>
    <n v="-13.871700000000001"/>
  </r>
  <r>
    <n v="705"/>
    <x v="326"/>
    <x v="2"/>
    <x v="171"/>
    <d v="2011-09-17T00:00:00"/>
    <s v="Standard Class"/>
    <s v="BN-11470"/>
    <x v="272"/>
    <x v="1"/>
    <x v="0"/>
    <x v="143"/>
    <x v="3"/>
    <n v="27511"/>
    <x v="0"/>
    <x v="585"/>
    <x v="1"/>
    <x v="10"/>
    <s v="Xerox 220"/>
    <x v="559"/>
    <n v="2"/>
    <n v="0.2"/>
    <n v="3.6288"/>
  </r>
  <r>
    <n v="706"/>
    <x v="326"/>
    <x v="2"/>
    <x v="171"/>
    <d v="2011-09-17T00:00:00"/>
    <s v="Standard Class"/>
    <s v="BN-11470"/>
    <x v="272"/>
    <x v="1"/>
    <x v="0"/>
    <x v="143"/>
    <x v="3"/>
    <n v="27511"/>
    <x v="0"/>
    <x v="586"/>
    <x v="1"/>
    <x v="9"/>
    <s v="Fellowes 8 Outlet Superior Workstation Surge Protector"/>
    <x v="662"/>
    <n v="5"/>
    <n v="0.2"/>
    <n v="18.769500000000001"/>
  </r>
  <r>
    <n v="707"/>
    <x v="326"/>
    <x v="2"/>
    <x v="171"/>
    <d v="2011-09-17T00:00:00"/>
    <s v="Standard Class"/>
    <s v="BN-11470"/>
    <x v="272"/>
    <x v="1"/>
    <x v="0"/>
    <x v="143"/>
    <x v="3"/>
    <n v="27511"/>
    <x v="0"/>
    <x v="452"/>
    <x v="2"/>
    <x v="11"/>
    <s v="SanDisk Cruzer 32 GB USB Flash Drive"/>
    <x v="663"/>
    <n v="1"/>
    <n v="0.2"/>
    <n v="2.2824"/>
  </r>
  <r>
    <n v="708"/>
    <x v="327"/>
    <x v="2"/>
    <x v="266"/>
    <d v="2011-12-04T00:00:00"/>
    <s v="First Class"/>
    <s v="DP-13165"/>
    <x v="273"/>
    <x v="0"/>
    <x v="0"/>
    <x v="20"/>
    <x v="15"/>
    <n v="10035"/>
    <x v="3"/>
    <x v="246"/>
    <x v="2"/>
    <x v="11"/>
    <s v="Logitech 910-002974 M325 Wireless Mouse for Web Scrolling"/>
    <x v="664"/>
    <n v="4"/>
    <n v="0"/>
    <n v="52.782400000000003"/>
  </r>
  <r>
    <n v="709"/>
    <x v="327"/>
    <x v="2"/>
    <x v="266"/>
    <d v="2011-12-04T00:00:00"/>
    <s v="First Class"/>
    <s v="DP-13165"/>
    <x v="273"/>
    <x v="0"/>
    <x v="0"/>
    <x v="20"/>
    <x v="15"/>
    <n v="10035"/>
    <x v="3"/>
    <x v="587"/>
    <x v="0"/>
    <x v="0"/>
    <s v="O'Sullivan Living Dimensions 5-Shelf Bookcases"/>
    <x v="665"/>
    <n v="5"/>
    <n v="0.2"/>
    <n v="-110.49"/>
  </r>
  <r>
    <n v="710"/>
    <x v="327"/>
    <x v="2"/>
    <x v="266"/>
    <d v="2011-12-04T00:00:00"/>
    <s v="First Class"/>
    <s v="DP-13165"/>
    <x v="273"/>
    <x v="0"/>
    <x v="0"/>
    <x v="20"/>
    <x v="15"/>
    <n v="10035"/>
    <x v="3"/>
    <x v="347"/>
    <x v="1"/>
    <x v="8"/>
    <s v="Angle-D Binders with Locking Rings, Label Holders"/>
    <x v="666"/>
    <n v="8"/>
    <n v="0.2"/>
    <n v="15.768000000000001"/>
  </r>
  <r>
    <n v="711"/>
    <x v="328"/>
    <x v="2"/>
    <x v="267"/>
    <d v="2011-04-07T00:00:00"/>
    <s v="First Class"/>
    <s v="TH-21550"/>
    <x v="274"/>
    <x v="2"/>
    <x v="0"/>
    <x v="20"/>
    <x v="15"/>
    <n v="10035"/>
    <x v="3"/>
    <x v="417"/>
    <x v="1"/>
    <x v="10"/>
    <s v="Eaton Premium Continuous-Feed Paper, 25% Cotton, Letter Size, White, 1000 Shts/Box"/>
    <x v="444"/>
    <n v="1"/>
    <n v="0"/>
    <n v="26.630400000000002"/>
  </r>
  <r>
    <n v="712"/>
    <x v="329"/>
    <x v="3"/>
    <x v="213"/>
    <d v="2014-09-08T00:00:00"/>
    <s v="Standard Class"/>
    <s v="AP-10915"/>
    <x v="275"/>
    <x v="0"/>
    <x v="0"/>
    <x v="144"/>
    <x v="2"/>
    <n v="32137"/>
    <x v="0"/>
    <x v="588"/>
    <x v="1"/>
    <x v="12"/>
    <s v="#10- 4 1/8&quot; x 9 1/2&quot; Security-Tint Envelopes"/>
    <x v="667"/>
    <n v="4"/>
    <n v="0.2"/>
    <n v="8.8623999999999992"/>
  </r>
  <r>
    <n v="713"/>
    <x v="330"/>
    <x v="3"/>
    <x v="240"/>
    <d v="2014-05-25T00:00:00"/>
    <s v="Standard Class"/>
    <s v="RS-19765"/>
    <x v="276"/>
    <x v="1"/>
    <x v="0"/>
    <x v="145"/>
    <x v="15"/>
    <n v="10550"/>
    <x v="3"/>
    <x v="589"/>
    <x v="1"/>
    <x v="9"/>
    <s v="Bionaire Personal Warm Mist Humidifier/Vaporizer"/>
    <x v="668"/>
    <n v="6"/>
    <n v="0"/>
    <n v="109.7226"/>
  </r>
  <r>
    <n v="714"/>
    <x v="330"/>
    <x v="3"/>
    <x v="240"/>
    <d v="2014-05-25T00:00:00"/>
    <s v="Standard Class"/>
    <s v="RS-19765"/>
    <x v="276"/>
    <x v="1"/>
    <x v="0"/>
    <x v="145"/>
    <x v="15"/>
    <n v="10550"/>
    <x v="3"/>
    <x v="348"/>
    <x v="2"/>
    <x v="7"/>
    <s v="Nortel Meridian M3904 Professional Digital phone"/>
    <x v="669"/>
    <n v="2"/>
    <n v="0"/>
    <n v="89.3142"/>
  </r>
  <r>
    <n v="715"/>
    <x v="330"/>
    <x v="3"/>
    <x v="240"/>
    <d v="2014-05-25T00:00:00"/>
    <s v="Standard Class"/>
    <s v="RS-19765"/>
    <x v="276"/>
    <x v="1"/>
    <x v="0"/>
    <x v="145"/>
    <x v="15"/>
    <n v="10550"/>
    <x v="3"/>
    <x v="590"/>
    <x v="2"/>
    <x v="11"/>
    <s v="Logitech Wireless Performance Mouse MX for PC and Mac"/>
    <x v="670"/>
    <n v="3"/>
    <n v="0"/>
    <n v="113.98860000000001"/>
  </r>
  <r>
    <n v="716"/>
    <x v="331"/>
    <x v="2"/>
    <x v="268"/>
    <d v="2011-07-06T00:00:00"/>
    <s v="Second Class"/>
    <s v="Dl-13600"/>
    <x v="114"/>
    <x v="1"/>
    <x v="0"/>
    <x v="4"/>
    <x v="4"/>
    <n v="98105"/>
    <x v="1"/>
    <x v="591"/>
    <x v="1"/>
    <x v="8"/>
    <s v="Cardinal Holdit Business Card Pockets"/>
    <x v="544"/>
    <n v="5"/>
    <n v="0.2"/>
    <n v="6.9720000000000004"/>
  </r>
  <r>
    <n v="717"/>
    <x v="332"/>
    <x v="2"/>
    <x v="269"/>
    <d v="2011-01-15T00:00:00"/>
    <s v="First Class"/>
    <s v="SV-20365"/>
    <x v="277"/>
    <x v="0"/>
    <x v="0"/>
    <x v="18"/>
    <x v="13"/>
    <n v="19901"/>
    <x v="3"/>
    <x v="527"/>
    <x v="0"/>
    <x v="5"/>
    <s v="DAX Value U-Channel Document Frames, Easel Back"/>
    <x v="583"/>
    <n v="2"/>
    <n v="0"/>
    <n v="3.0813999999999999"/>
  </r>
  <r>
    <n v="718"/>
    <x v="333"/>
    <x v="3"/>
    <x v="241"/>
    <d v="2014-09-30T00:00:00"/>
    <s v="Standard Class"/>
    <s v="KC-16540"/>
    <x v="110"/>
    <x v="0"/>
    <x v="0"/>
    <x v="46"/>
    <x v="24"/>
    <n v="43055"/>
    <x v="3"/>
    <x v="592"/>
    <x v="0"/>
    <x v="5"/>
    <s v="Howard Miller 13&quot; Diameter Pewter Finish Round Wall Clock"/>
    <x v="671"/>
    <n v="3"/>
    <n v="0.2"/>
    <n v="24.4758"/>
  </r>
  <r>
    <n v="719"/>
    <x v="334"/>
    <x v="2"/>
    <x v="270"/>
    <d v="2011-06-07T00:00:00"/>
    <s v="Standard Class"/>
    <s v="CK-12325"/>
    <x v="278"/>
    <x v="2"/>
    <x v="0"/>
    <x v="11"/>
    <x v="7"/>
    <n v="84057"/>
    <x v="1"/>
    <x v="444"/>
    <x v="1"/>
    <x v="8"/>
    <s v="GBC Standard Therm-A-Bind Covers"/>
    <x v="672"/>
    <n v="3"/>
    <n v="0.2"/>
    <n v="19.4376"/>
  </r>
  <r>
    <n v="720"/>
    <x v="334"/>
    <x v="2"/>
    <x v="270"/>
    <d v="2011-06-07T00:00:00"/>
    <s v="Standard Class"/>
    <s v="CK-12325"/>
    <x v="278"/>
    <x v="2"/>
    <x v="0"/>
    <x v="11"/>
    <x v="7"/>
    <n v="84057"/>
    <x v="1"/>
    <x v="390"/>
    <x v="0"/>
    <x v="5"/>
    <s v="Aluminum Document Frame"/>
    <x v="673"/>
    <n v="6"/>
    <n v="0"/>
    <n v="21.995999999999999"/>
  </r>
  <r>
    <n v="721"/>
    <x v="335"/>
    <x v="0"/>
    <x v="271"/>
    <d v="2013-02-18T00:00:00"/>
    <s v="Standard Class"/>
    <s v="RD-19810"/>
    <x v="279"/>
    <x v="2"/>
    <x v="0"/>
    <x v="1"/>
    <x v="1"/>
    <n v="90045"/>
    <x v="1"/>
    <x v="593"/>
    <x v="1"/>
    <x v="10"/>
    <s v="Tops Green Bar Computer Printout Paper"/>
    <x v="674"/>
    <n v="3"/>
    <n v="0"/>
    <n v="73.41"/>
  </r>
  <r>
    <n v="722"/>
    <x v="336"/>
    <x v="0"/>
    <x v="272"/>
    <d v="2013-12-20T00:00:00"/>
    <s v="Standard Class"/>
    <s v="MP-17965"/>
    <x v="172"/>
    <x v="1"/>
    <x v="0"/>
    <x v="66"/>
    <x v="12"/>
    <n v="48205"/>
    <x v="2"/>
    <x v="594"/>
    <x v="0"/>
    <x v="3"/>
    <s v="Chromcraft Bull-Nose Wood Oval Conference Tables &amp; Bases"/>
    <x v="675"/>
    <n v="3"/>
    <n v="0"/>
    <n v="231.41159999999999"/>
  </r>
  <r>
    <n v="723"/>
    <x v="336"/>
    <x v="0"/>
    <x v="272"/>
    <d v="2013-12-20T00:00:00"/>
    <s v="Standard Class"/>
    <s v="MP-17965"/>
    <x v="172"/>
    <x v="1"/>
    <x v="0"/>
    <x v="66"/>
    <x v="12"/>
    <n v="48205"/>
    <x v="2"/>
    <x v="595"/>
    <x v="1"/>
    <x v="4"/>
    <s v="Recycled Data-Pak for Archival Bound Computer Printouts, 12-1/2 x 12-1/2 x 16"/>
    <x v="676"/>
    <n v="3"/>
    <n v="0"/>
    <n v="80.019900000000007"/>
  </r>
  <r>
    <n v="724"/>
    <x v="337"/>
    <x v="2"/>
    <x v="273"/>
    <d v="2011-10-13T00:00:00"/>
    <s v="Standard Class"/>
    <s v="MR-17545"/>
    <x v="280"/>
    <x v="2"/>
    <x v="0"/>
    <x v="10"/>
    <x v="9"/>
    <n v="19140"/>
    <x v="3"/>
    <x v="596"/>
    <x v="0"/>
    <x v="5"/>
    <s v="Seth Thomas 16&quot; Steel Case Clock"/>
    <x v="677"/>
    <n v="5"/>
    <n v="0.2"/>
    <n v="21.111999999999998"/>
  </r>
  <r>
    <n v="725"/>
    <x v="338"/>
    <x v="0"/>
    <x v="274"/>
    <d v="2013-07-13T00:00:00"/>
    <s v="Standard Class"/>
    <s v="SC-20695"/>
    <x v="281"/>
    <x v="1"/>
    <x v="0"/>
    <x v="146"/>
    <x v="2"/>
    <n v="33012"/>
    <x v="0"/>
    <x v="597"/>
    <x v="1"/>
    <x v="14"/>
    <s v="Acme Softgrip Scissors"/>
    <x v="678"/>
    <n v="7"/>
    <n v="0.2"/>
    <n v="5.1281999999999996"/>
  </r>
  <r>
    <n v="726"/>
    <x v="339"/>
    <x v="3"/>
    <x v="118"/>
    <d v="2014-09-21T00:00:00"/>
    <s v="Standard Class"/>
    <s v="JF-15355"/>
    <x v="282"/>
    <x v="0"/>
    <x v="0"/>
    <x v="89"/>
    <x v="5"/>
    <n v="78745"/>
    <x v="2"/>
    <x v="598"/>
    <x v="1"/>
    <x v="12"/>
    <s v="Manila Recycled Extra-Heavyweight Clasp Envelopes, 6&quot; x 9&quot;"/>
    <x v="679"/>
    <n v="2"/>
    <n v="0.2"/>
    <n v="6.3684000000000003"/>
  </r>
  <r>
    <n v="727"/>
    <x v="339"/>
    <x v="3"/>
    <x v="118"/>
    <d v="2014-09-21T00:00:00"/>
    <s v="Standard Class"/>
    <s v="JF-15355"/>
    <x v="282"/>
    <x v="0"/>
    <x v="0"/>
    <x v="89"/>
    <x v="5"/>
    <n v="78745"/>
    <x v="2"/>
    <x v="599"/>
    <x v="2"/>
    <x v="7"/>
    <s v="ClearSounds CSC500 Amplified Spirit Phone Corded phone"/>
    <x v="680"/>
    <n v="1"/>
    <n v="0.2"/>
    <n v="5.5991999999999997"/>
  </r>
  <r>
    <n v="728"/>
    <x v="340"/>
    <x v="0"/>
    <x v="275"/>
    <d v="2013-12-07T00:00:00"/>
    <s v="First Class"/>
    <s v="EG-13900"/>
    <x v="283"/>
    <x v="0"/>
    <x v="0"/>
    <x v="147"/>
    <x v="15"/>
    <n v="11572"/>
    <x v="3"/>
    <x v="600"/>
    <x v="1"/>
    <x v="10"/>
    <s v="Xerox 1964"/>
    <x v="681"/>
    <n v="8"/>
    <n v="0"/>
    <n v="84.051199999999994"/>
  </r>
  <r>
    <n v="729"/>
    <x v="340"/>
    <x v="0"/>
    <x v="275"/>
    <d v="2013-12-07T00:00:00"/>
    <s v="First Class"/>
    <s v="EG-13900"/>
    <x v="283"/>
    <x v="0"/>
    <x v="0"/>
    <x v="147"/>
    <x v="15"/>
    <n v="11572"/>
    <x v="3"/>
    <x v="601"/>
    <x v="0"/>
    <x v="3"/>
    <s v="Bevis Traditional Conference Table Top, Plinth Base"/>
    <x v="682"/>
    <n v="2"/>
    <n v="0.4"/>
    <n v="-153.34559999999999"/>
  </r>
  <r>
    <n v="730"/>
    <x v="340"/>
    <x v="0"/>
    <x v="275"/>
    <d v="2013-12-07T00:00:00"/>
    <s v="First Class"/>
    <s v="EG-13900"/>
    <x v="283"/>
    <x v="0"/>
    <x v="0"/>
    <x v="147"/>
    <x v="15"/>
    <n v="11572"/>
    <x v="3"/>
    <x v="602"/>
    <x v="1"/>
    <x v="4"/>
    <s v="Personal Folder Holder, Ebony"/>
    <x v="683"/>
    <n v="3"/>
    <n v="0"/>
    <n v="10.089"/>
  </r>
  <r>
    <n v="731"/>
    <x v="340"/>
    <x v="0"/>
    <x v="275"/>
    <d v="2013-12-07T00:00:00"/>
    <s v="First Class"/>
    <s v="EG-13900"/>
    <x v="283"/>
    <x v="0"/>
    <x v="0"/>
    <x v="147"/>
    <x v="15"/>
    <n v="11572"/>
    <x v="3"/>
    <x v="228"/>
    <x v="0"/>
    <x v="1"/>
    <s v="Global Leather Highback Executive Chair with Pneumatic Height Adjustment, Black"/>
    <x v="684"/>
    <n v="3"/>
    <n v="0.1"/>
    <n v="102.49979999999999"/>
  </r>
  <r>
    <n v="732"/>
    <x v="340"/>
    <x v="0"/>
    <x v="275"/>
    <d v="2013-12-07T00:00:00"/>
    <s v="First Class"/>
    <s v="EG-13900"/>
    <x v="283"/>
    <x v="0"/>
    <x v="0"/>
    <x v="147"/>
    <x v="15"/>
    <n v="11572"/>
    <x v="3"/>
    <x v="395"/>
    <x v="1"/>
    <x v="2"/>
    <s v="Avery 520"/>
    <x v="685"/>
    <n v="2"/>
    <n v="0"/>
    <n v="3.024"/>
  </r>
  <r>
    <n v="733"/>
    <x v="341"/>
    <x v="3"/>
    <x v="276"/>
    <d v="2014-01-26T00:00:00"/>
    <s v="Standard Class"/>
    <s v="DS-13030"/>
    <x v="284"/>
    <x v="2"/>
    <x v="0"/>
    <x v="4"/>
    <x v="4"/>
    <n v="98115"/>
    <x v="1"/>
    <x v="459"/>
    <x v="1"/>
    <x v="4"/>
    <s v="Carina Double Wide Media Storage Towers in Natural &amp; Black"/>
    <x v="420"/>
    <n v="3"/>
    <n v="0"/>
    <n v="9.7175999999999991"/>
  </r>
  <r>
    <n v="734"/>
    <x v="341"/>
    <x v="3"/>
    <x v="276"/>
    <d v="2014-01-26T00:00:00"/>
    <s v="Standard Class"/>
    <s v="DS-13030"/>
    <x v="284"/>
    <x v="2"/>
    <x v="0"/>
    <x v="4"/>
    <x v="4"/>
    <n v="98115"/>
    <x v="1"/>
    <x v="603"/>
    <x v="2"/>
    <x v="11"/>
    <s v="Logitech Illuminated - Keyboard"/>
    <x v="686"/>
    <n v="3"/>
    <n v="0"/>
    <n v="86.385599999999997"/>
  </r>
  <r>
    <n v="735"/>
    <x v="341"/>
    <x v="3"/>
    <x v="276"/>
    <d v="2014-01-26T00:00:00"/>
    <s v="Standard Class"/>
    <s v="DS-13030"/>
    <x v="284"/>
    <x v="2"/>
    <x v="0"/>
    <x v="4"/>
    <x v="4"/>
    <n v="98115"/>
    <x v="1"/>
    <x v="350"/>
    <x v="1"/>
    <x v="8"/>
    <s v="Wilson Jones Century Plastic Molded Ring Binders"/>
    <x v="687"/>
    <n v="6"/>
    <n v="0.2"/>
    <n v="33.647399999999998"/>
  </r>
  <r>
    <n v="736"/>
    <x v="341"/>
    <x v="3"/>
    <x v="276"/>
    <d v="2014-01-26T00:00:00"/>
    <s v="Standard Class"/>
    <s v="DS-13030"/>
    <x v="284"/>
    <x v="2"/>
    <x v="0"/>
    <x v="4"/>
    <x v="4"/>
    <n v="98115"/>
    <x v="1"/>
    <x v="44"/>
    <x v="1"/>
    <x v="8"/>
    <s v="Wilson Jones Leather-Like Binders with DublLock Round Rings"/>
    <x v="688"/>
    <n v="4"/>
    <n v="0.2"/>
    <n v="9.4283999999999999"/>
  </r>
  <r>
    <n v="737"/>
    <x v="341"/>
    <x v="3"/>
    <x v="276"/>
    <d v="2014-01-26T00:00:00"/>
    <s v="Standard Class"/>
    <s v="DS-13030"/>
    <x v="284"/>
    <x v="2"/>
    <x v="0"/>
    <x v="4"/>
    <x v="4"/>
    <n v="98115"/>
    <x v="1"/>
    <x v="604"/>
    <x v="0"/>
    <x v="0"/>
    <s v="O'Sullivan Cherrywood Estates Traditional Bookcase"/>
    <x v="689"/>
    <n v="1"/>
    <n v="0"/>
    <n v="18.695599999999999"/>
  </r>
  <r>
    <n v="738"/>
    <x v="341"/>
    <x v="3"/>
    <x v="276"/>
    <d v="2014-01-26T00:00:00"/>
    <s v="Standard Class"/>
    <s v="DS-13030"/>
    <x v="284"/>
    <x v="2"/>
    <x v="0"/>
    <x v="4"/>
    <x v="4"/>
    <n v="98115"/>
    <x v="1"/>
    <x v="605"/>
    <x v="1"/>
    <x v="8"/>
    <s v="Acco Translucent Poly Ring Binders"/>
    <x v="690"/>
    <n v="5"/>
    <n v="0.2"/>
    <n v="6.5519999999999996"/>
  </r>
  <r>
    <n v="739"/>
    <x v="342"/>
    <x v="2"/>
    <x v="78"/>
    <d v="2011-09-12T00:00:00"/>
    <s v="Standard Class"/>
    <s v="GZ-14470"/>
    <x v="47"/>
    <x v="0"/>
    <x v="0"/>
    <x v="8"/>
    <x v="1"/>
    <n v="94110"/>
    <x v="1"/>
    <x v="606"/>
    <x v="2"/>
    <x v="11"/>
    <s v="Logitech Wireless Touch Keyboard K400"/>
    <x v="691"/>
    <n v="2"/>
    <n v="0"/>
    <n v="8.4966000000000008"/>
  </r>
  <r>
    <n v="740"/>
    <x v="343"/>
    <x v="2"/>
    <x v="277"/>
    <d v="2011-01-09T00:00:00"/>
    <s v="Standard Class"/>
    <s v="PO-19195"/>
    <x v="285"/>
    <x v="2"/>
    <x v="0"/>
    <x v="14"/>
    <x v="10"/>
    <n v="60540"/>
    <x v="2"/>
    <x v="607"/>
    <x v="1"/>
    <x v="2"/>
    <s v="Avery 508"/>
    <x v="692"/>
    <n v="3"/>
    <n v="0.2"/>
    <n v="4.2717000000000001"/>
  </r>
  <r>
    <n v="741"/>
    <x v="343"/>
    <x v="2"/>
    <x v="277"/>
    <d v="2011-01-09T00:00:00"/>
    <s v="Standard Class"/>
    <s v="PO-19195"/>
    <x v="285"/>
    <x v="2"/>
    <x v="0"/>
    <x v="14"/>
    <x v="10"/>
    <n v="60540"/>
    <x v="2"/>
    <x v="418"/>
    <x v="1"/>
    <x v="4"/>
    <s v="SAFCO Boltless Steel Shelving"/>
    <x v="693"/>
    <n v="3"/>
    <n v="0.2"/>
    <n v="-64.774799999999999"/>
  </r>
  <r>
    <n v="742"/>
    <x v="343"/>
    <x v="2"/>
    <x v="277"/>
    <d v="2011-01-09T00:00:00"/>
    <s v="Standard Class"/>
    <s v="PO-19195"/>
    <x v="285"/>
    <x v="2"/>
    <x v="0"/>
    <x v="14"/>
    <x v="10"/>
    <n v="60540"/>
    <x v="2"/>
    <x v="608"/>
    <x v="1"/>
    <x v="8"/>
    <s v="GBC Standard Plastic Binding Systems Combs"/>
    <x v="694"/>
    <n v="2"/>
    <n v="0.8"/>
    <n v="-5.4870000000000001"/>
  </r>
  <r>
    <n v="743"/>
    <x v="344"/>
    <x v="0"/>
    <x v="278"/>
    <d v="2013-09-02T00:00:00"/>
    <s v="Standard Class"/>
    <s v="SS-20875"/>
    <x v="286"/>
    <x v="0"/>
    <x v="0"/>
    <x v="61"/>
    <x v="5"/>
    <n v="75220"/>
    <x v="2"/>
    <x v="505"/>
    <x v="1"/>
    <x v="14"/>
    <s v="Martin-Yale Premier Letter Opener"/>
    <x v="548"/>
    <n v="5"/>
    <n v="0.2"/>
    <n v="-10.948"/>
  </r>
  <r>
    <n v="744"/>
    <x v="344"/>
    <x v="0"/>
    <x v="278"/>
    <d v="2013-09-02T00:00:00"/>
    <s v="Standard Class"/>
    <s v="SS-20875"/>
    <x v="286"/>
    <x v="0"/>
    <x v="0"/>
    <x v="61"/>
    <x v="5"/>
    <n v="75220"/>
    <x v="2"/>
    <x v="249"/>
    <x v="1"/>
    <x v="10"/>
    <s v="Ampad Gold Fibre Wirebound Steno Books, 6&quot; x 9&quot;, Gregg Ruled"/>
    <x v="695"/>
    <n v="1"/>
    <n v="0.2"/>
    <n v="1.1466000000000001"/>
  </r>
  <r>
    <n v="745"/>
    <x v="344"/>
    <x v="0"/>
    <x v="278"/>
    <d v="2013-09-02T00:00:00"/>
    <s v="Standard Class"/>
    <s v="SS-20875"/>
    <x v="286"/>
    <x v="0"/>
    <x v="0"/>
    <x v="61"/>
    <x v="5"/>
    <n v="75220"/>
    <x v="2"/>
    <x v="609"/>
    <x v="1"/>
    <x v="10"/>
    <s v="Xerox 196"/>
    <x v="696"/>
    <n v="1"/>
    <n v="0.2"/>
    <n v="1.6761999999999999"/>
  </r>
  <r>
    <n v="746"/>
    <x v="344"/>
    <x v="0"/>
    <x v="278"/>
    <d v="2013-09-02T00:00:00"/>
    <s v="Standard Class"/>
    <s v="SS-20875"/>
    <x v="286"/>
    <x v="0"/>
    <x v="0"/>
    <x v="61"/>
    <x v="5"/>
    <n v="75220"/>
    <x v="2"/>
    <x v="610"/>
    <x v="1"/>
    <x v="14"/>
    <s v="Fiskars 8&quot; Scissors, 2/Pack"/>
    <x v="697"/>
    <n v="4"/>
    <n v="0.2"/>
    <n v="6.2064000000000004"/>
  </r>
  <r>
    <n v="747"/>
    <x v="345"/>
    <x v="2"/>
    <x v="279"/>
    <d v="2011-05-27T00:00:00"/>
    <s v="Same Day"/>
    <s v="MH-17785"/>
    <x v="186"/>
    <x v="1"/>
    <x v="0"/>
    <x v="70"/>
    <x v="1"/>
    <n v="92105"/>
    <x v="1"/>
    <x v="223"/>
    <x v="0"/>
    <x v="3"/>
    <s v="KI Conference Tables"/>
    <x v="698"/>
    <n v="10"/>
    <n v="0.2"/>
    <n v="-28.356000000000002"/>
  </r>
  <r>
    <n v="748"/>
    <x v="345"/>
    <x v="2"/>
    <x v="279"/>
    <d v="2011-05-27T00:00:00"/>
    <s v="Same Day"/>
    <s v="MH-17785"/>
    <x v="186"/>
    <x v="1"/>
    <x v="0"/>
    <x v="70"/>
    <x v="1"/>
    <n v="92105"/>
    <x v="1"/>
    <x v="435"/>
    <x v="1"/>
    <x v="4"/>
    <s v="Fellowes Officeware Wire Shelving"/>
    <x v="699"/>
    <n v="4"/>
    <n v="0"/>
    <n v="7.1863999999999999"/>
  </r>
  <r>
    <n v="749"/>
    <x v="346"/>
    <x v="0"/>
    <x v="231"/>
    <d v="2013-03-23T00:00:00"/>
    <s v="Second Class"/>
    <s v="PB-19105"/>
    <x v="287"/>
    <x v="0"/>
    <x v="0"/>
    <x v="148"/>
    <x v="10"/>
    <n v="60201"/>
    <x v="2"/>
    <x v="611"/>
    <x v="2"/>
    <x v="7"/>
    <s v="Belkin iPhone and iPad Lightning Cable"/>
    <x v="700"/>
    <n v="1"/>
    <n v="0.2"/>
    <n v="0.89939999999999998"/>
  </r>
  <r>
    <n v="750"/>
    <x v="347"/>
    <x v="3"/>
    <x v="280"/>
    <d v="2014-10-07T00:00:00"/>
    <s v="Standard Class"/>
    <s v="RF-19735"/>
    <x v="288"/>
    <x v="0"/>
    <x v="0"/>
    <x v="149"/>
    <x v="12"/>
    <n v="48183"/>
    <x v="2"/>
    <x v="612"/>
    <x v="1"/>
    <x v="8"/>
    <s v="GBC Durable Plastic Covers"/>
    <x v="701"/>
    <n v="3"/>
    <n v="0"/>
    <n v="26.702999999999999"/>
  </r>
  <r>
    <n v="751"/>
    <x v="347"/>
    <x v="3"/>
    <x v="280"/>
    <d v="2014-10-07T00:00:00"/>
    <s v="Standard Class"/>
    <s v="RF-19735"/>
    <x v="288"/>
    <x v="0"/>
    <x v="0"/>
    <x v="149"/>
    <x v="12"/>
    <n v="48183"/>
    <x v="2"/>
    <x v="613"/>
    <x v="0"/>
    <x v="5"/>
    <s v="Nu-Dell Leatherette Frames"/>
    <x v="702"/>
    <n v="11"/>
    <n v="0"/>
    <n v="56.7864"/>
  </r>
  <r>
    <n v="752"/>
    <x v="347"/>
    <x v="3"/>
    <x v="280"/>
    <d v="2014-10-07T00:00:00"/>
    <s v="Standard Class"/>
    <s v="RF-19735"/>
    <x v="288"/>
    <x v="0"/>
    <x v="0"/>
    <x v="149"/>
    <x v="12"/>
    <n v="48183"/>
    <x v="2"/>
    <x v="359"/>
    <x v="1"/>
    <x v="6"/>
    <s v="Avery Hi-Liter EverBold Pen Style Fluorescent Highlighters, 4/Pack"/>
    <x v="703"/>
    <n v="7"/>
    <n v="0"/>
    <n v="22.792000000000002"/>
  </r>
  <r>
    <n v="753"/>
    <x v="347"/>
    <x v="3"/>
    <x v="280"/>
    <d v="2014-10-07T00:00:00"/>
    <s v="Standard Class"/>
    <s v="RF-19735"/>
    <x v="288"/>
    <x v="0"/>
    <x v="0"/>
    <x v="149"/>
    <x v="12"/>
    <n v="48183"/>
    <x v="2"/>
    <x v="614"/>
    <x v="1"/>
    <x v="8"/>
    <s v="Avery Durable Binders"/>
    <x v="704"/>
    <n v="1"/>
    <n v="0"/>
    <n v="1.4112"/>
  </r>
  <r>
    <n v="754"/>
    <x v="348"/>
    <x v="0"/>
    <x v="281"/>
    <d v="2013-04-10T00:00:00"/>
    <s v="First Class"/>
    <s v="YC-21895"/>
    <x v="289"/>
    <x v="1"/>
    <x v="0"/>
    <x v="8"/>
    <x v="1"/>
    <n v="94110"/>
    <x v="1"/>
    <x v="615"/>
    <x v="2"/>
    <x v="16"/>
    <s v="Hewlett Packard 610 Color Digital Copier / Printer"/>
    <x v="384"/>
    <n v="3"/>
    <n v="0.2"/>
    <n v="374.99250000000001"/>
  </r>
  <r>
    <n v="755"/>
    <x v="349"/>
    <x v="1"/>
    <x v="214"/>
    <d v="2012-12-12T00:00:00"/>
    <s v="Standard Class"/>
    <s v="MS-17830"/>
    <x v="234"/>
    <x v="0"/>
    <x v="0"/>
    <x v="1"/>
    <x v="1"/>
    <n v="90036"/>
    <x v="1"/>
    <x v="561"/>
    <x v="0"/>
    <x v="5"/>
    <s v="12-1/2 Diameter Round Wall Clock"/>
    <x v="705"/>
    <n v="4"/>
    <n v="0"/>
    <n v="28.7712"/>
  </r>
  <r>
    <n v="756"/>
    <x v="350"/>
    <x v="0"/>
    <x v="31"/>
    <d v="2013-09-23T00:00:00"/>
    <s v="Standard Class"/>
    <s v="NB-18655"/>
    <x v="240"/>
    <x v="1"/>
    <x v="0"/>
    <x v="108"/>
    <x v="2"/>
    <n v="32216"/>
    <x v="0"/>
    <x v="616"/>
    <x v="0"/>
    <x v="3"/>
    <s v="Chromcraft Round Conference Tables"/>
    <x v="706"/>
    <n v="4"/>
    <n v="0.45"/>
    <n v="-167.3184"/>
  </r>
  <r>
    <n v="757"/>
    <x v="351"/>
    <x v="2"/>
    <x v="282"/>
    <d v="2012-01-02T00:00:00"/>
    <s v="Standard Class"/>
    <s v="DC-13285"/>
    <x v="290"/>
    <x v="0"/>
    <x v="0"/>
    <x v="150"/>
    <x v="11"/>
    <n v="55016"/>
    <x v="2"/>
    <x v="576"/>
    <x v="1"/>
    <x v="4"/>
    <s v="Recycled Eldon Regeneration Jumbo File"/>
    <x v="332"/>
    <n v="2"/>
    <n v="0"/>
    <n v="6.8768000000000002"/>
  </r>
  <r>
    <n v="758"/>
    <x v="351"/>
    <x v="2"/>
    <x v="282"/>
    <d v="2012-01-02T00:00:00"/>
    <s v="Standard Class"/>
    <s v="DC-13285"/>
    <x v="290"/>
    <x v="0"/>
    <x v="0"/>
    <x v="150"/>
    <x v="11"/>
    <n v="55016"/>
    <x v="2"/>
    <x v="538"/>
    <x v="2"/>
    <x v="11"/>
    <s v="Imation 32GB Pocket Pro USB 3.0 Flash Drive - 32 GB - Black - 1 P ..."/>
    <x v="596"/>
    <n v="4"/>
    <n v="0"/>
    <n v="47.92"/>
  </r>
  <r>
    <n v="759"/>
    <x v="352"/>
    <x v="3"/>
    <x v="283"/>
    <d v="2014-07-29T00:00:00"/>
    <s v="Standard Class"/>
    <s v="CP-12340"/>
    <x v="291"/>
    <x v="1"/>
    <x v="0"/>
    <x v="20"/>
    <x v="15"/>
    <n v="10009"/>
    <x v="3"/>
    <x v="520"/>
    <x v="1"/>
    <x v="8"/>
    <s v="Angle-D Ring Binders"/>
    <x v="531"/>
    <n v="3"/>
    <n v="0.2"/>
    <n v="4.2666000000000004"/>
  </r>
  <r>
    <n v="760"/>
    <x v="353"/>
    <x v="3"/>
    <x v="65"/>
    <d v="2014-09-23T00:00:00"/>
    <s v="Standard Class"/>
    <s v="BF-11020"/>
    <x v="292"/>
    <x v="1"/>
    <x v="0"/>
    <x v="124"/>
    <x v="6"/>
    <n v="54302"/>
    <x v="2"/>
    <x v="126"/>
    <x v="1"/>
    <x v="10"/>
    <s v="Adams Telephone Message Book W/Dividers/Space For Phone Numbers, 5 1/4&quot;X8 1/2&quot;, 200/Messages"/>
    <x v="20"/>
    <n v="4"/>
    <n v="0"/>
    <n v="10.224"/>
  </r>
  <r>
    <n v="761"/>
    <x v="354"/>
    <x v="1"/>
    <x v="284"/>
    <d v="2012-09-05T00:00:00"/>
    <s v="Standard Class"/>
    <s v="AR-10510"/>
    <x v="239"/>
    <x v="0"/>
    <x v="0"/>
    <x v="1"/>
    <x v="1"/>
    <n v="90004"/>
    <x v="1"/>
    <x v="490"/>
    <x v="1"/>
    <x v="10"/>
    <s v="Xerox 226"/>
    <x v="707"/>
    <n v="9"/>
    <n v="0"/>
    <n v="27.993600000000001"/>
  </r>
  <r>
    <n v="762"/>
    <x v="355"/>
    <x v="3"/>
    <x v="132"/>
    <d v="2014-11-08T00:00:00"/>
    <s v="Standard Class"/>
    <s v="JC-16105"/>
    <x v="36"/>
    <x v="1"/>
    <x v="0"/>
    <x v="118"/>
    <x v="32"/>
    <n v="30318"/>
    <x v="0"/>
    <x v="617"/>
    <x v="1"/>
    <x v="2"/>
    <s v="Avery 476"/>
    <x v="708"/>
    <n v="3"/>
    <n v="0"/>
    <n v="5.6993999999999998"/>
  </r>
  <r>
    <n v="763"/>
    <x v="356"/>
    <x v="1"/>
    <x v="285"/>
    <d v="2012-02-13T00:00:00"/>
    <s v="Standard Class"/>
    <s v="LH-17020"/>
    <x v="293"/>
    <x v="0"/>
    <x v="0"/>
    <x v="38"/>
    <x v="24"/>
    <n v="43229"/>
    <x v="3"/>
    <x v="160"/>
    <x v="2"/>
    <x v="7"/>
    <s v="JBL Micro Wireless Portable Bluetooth Speaker"/>
    <x v="709"/>
    <n v="3"/>
    <n v="0.4"/>
    <n v="-26.9955"/>
  </r>
  <r>
    <n v="764"/>
    <x v="357"/>
    <x v="2"/>
    <x v="286"/>
    <d v="2011-01-16T00:00:00"/>
    <s v="Second Class"/>
    <s v="CS-12250"/>
    <x v="294"/>
    <x v="1"/>
    <x v="0"/>
    <x v="151"/>
    <x v="28"/>
    <n v="71111"/>
    <x v="0"/>
    <x v="152"/>
    <x v="1"/>
    <x v="12"/>
    <s v="Staples"/>
    <x v="710"/>
    <n v="2"/>
    <n v="0"/>
    <n v="5.3391999999999999"/>
  </r>
  <r>
    <n v="765"/>
    <x v="357"/>
    <x v="2"/>
    <x v="286"/>
    <d v="2011-01-16T00:00:00"/>
    <s v="Second Class"/>
    <s v="CS-12250"/>
    <x v="294"/>
    <x v="1"/>
    <x v="0"/>
    <x v="151"/>
    <x v="28"/>
    <n v="71111"/>
    <x v="0"/>
    <x v="618"/>
    <x v="1"/>
    <x v="12"/>
    <s v="Brown Kraft Recycled Envelopes"/>
    <x v="711"/>
    <n v="3"/>
    <n v="0"/>
    <n v="25.47"/>
  </r>
  <r>
    <n v="766"/>
    <x v="357"/>
    <x v="2"/>
    <x v="286"/>
    <d v="2011-01-16T00:00:00"/>
    <s v="Second Class"/>
    <s v="CS-12250"/>
    <x v="294"/>
    <x v="1"/>
    <x v="0"/>
    <x v="151"/>
    <x v="28"/>
    <n v="71111"/>
    <x v="0"/>
    <x v="619"/>
    <x v="2"/>
    <x v="11"/>
    <s v="Plantronics S12 Corded Telephone Headset System"/>
    <x v="712"/>
    <n v="6"/>
    <n v="0"/>
    <n v="258.69600000000003"/>
  </r>
  <r>
    <n v="767"/>
    <x v="357"/>
    <x v="2"/>
    <x v="286"/>
    <d v="2011-01-16T00:00:00"/>
    <s v="Second Class"/>
    <s v="CS-12250"/>
    <x v="294"/>
    <x v="1"/>
    <x v="0"/>
    <x v="151"/>
    <x v="28"/>
    <n v="71111"/>
    <x v="0"/>
    <x v="620"/>
    <x v="1"/>
    <x v="8"/>
    <s v="Staples"/>
    <x v="713"/>
    <n v="3"/>
    <n v="0"/>
    <n v="2.7071999999999998"/>
  </r>
  <r>
    <n v="768"/>
    <x v="357"/>
    <x v="2"/>
    <x v="286"/>
    <d v="2011-01-16T00:00:00"/>
    <s v="Second Class"/>
    <s v="CS-12250"/>
    <x v="294"/>
    <x v="1"/>
    <x v="0"/>
    <x v="151"/>
    <x v="28"/>
    <n v="71111"/>
    <x v="0"/>
    <x v="621"/>
    <x v="1"/>
    <x v="4"/>
    <s v="Fellowes Stor/Drawer Steel Plus Storage Drawers"/>
    <x v="714"/>
    <n v="6"/>
    <n v="0"/>
    <n v="34.354799999999997"/>
  </r>
  <r>
    <n v="769"/>
    <x v="358"/>
    <x v="2"/>
    <x v="287"/>
    <d v="2011-05-20T00:00:00"/>
    <s v="Standard Class"/>
    <s v="AJ-10795"/>
    <x v="295"/>
    <x v="1"/>
    <x v="0"/>
    <x v="84"/>
    <x v="2"/>
    <n v="33710"/>
    <x v="0"/>
    <x v="622"/>
    <x v="0"/>
    <x v="5"/>
    <s v="Electrix Halogen Magnifier Lamp"/>
    <x v="715"/>
    <n v="2"/>
    <n v="0.2"/>
    <n v="23.315999999999999"/>
  </r>
  <r>
    <n v="770"/>
    <x v="359"/>
    <x v="0"/>
    <x v="288"/>
    <d v="2013-05-25T00:00:00"/>
    <s v="Standard Class"/>
    <s v="LE-16810"/>
    <x v="97"/>
    <x v="0"/>
    <x v="0"/>
    <x v="81"/>
    <x v="17"/>
    <n v="22204"/>
    <x v="0"/>
    <x v="623"/>
    <x v="0"/>
    <x v="1"/>
    <s v="Hon 4070 Series Pagoda Round Back Stacking Chairs"/>
    <x v="716"/>
    <n v="2"/>
    <n v="0"/>
    <n v="179.74879999999999"/>
  </r>
  <r>
    <n v="771"/>
    <x v="360"/>
    <x v="3"/>
    <x v="289"/>
    <d v="2014-02-06T00:00:00"/>
    <s v="Standard Class"/>
    <s v="BV-11245"/>
    <x v="296"/>
    <x v="1"/>
    <x v="0"/>
    <x v="96"/>
    <x v="23"/>
    <n v="50315"/>
    <x v="2"/>
    <x v="624"/>
    <x v="1"/>
    <x v="8"/>
    <s v="Cardinal EasyOpen D-Ring Binders"/>
    <x v="717"/>
    <n v="2"/>
    <n v="0"/>
    <n v="9.14"/>
  </r>
  <r>
    <n v="772"/>
    <x v="360"/>
    <x v="3"/>
    <x v="289"/>
    <d v="2014-02-06T00:00:00"/>
    <s v="Standard Class"/>
    <s v="BV-11245"/>
    <x v="296"/>
    <x v="1"/>
    <x v="0"/>
    <x v="96"/>
    <x v="23"/>
    <n v="50315"/>
    <x v="2"/>
    <x v="302"/>
    <x v="2"/>
    <x v="7"/>
    <s v="AT&amp;T 841000 Phone"/>
    <x v="718"/>
    <n v="3"/>
    <n v="0"/>
    <n v="51.75"/>
  </r>
  <r>
    <n v="773"/>
    <x v="360"/>
    <x v="3"/>
    <x v="289"/>
    <d v="2014-02-06T00:00:00"/>
    <s v="Standard Class"/>
    <s v="BV-11245"/>
    <x v="296"/>
    <x v="1"/>
    <x v="0"/>
    <x v="96"/>
    <x v="23"/>
    <n v="50315"/>
    <x v="2"/>
    <x v="625"/>
    <x v="1"/>
    <x v="8"/>
    <s v="GBC Instant Report Kit"/>
    <x v="719"/>
    <n v="5"/>
    <n v="0"/>
    <n v="16.175000000000001"/>
  </r>
  <r>
    <n v="774"/>
    <x v="360"/>
    <x v="3"/>
    <x v="289"/>
    <d v="2014-02-06T00:00:00"/>
    <s v="Standard Class"/>
    <s v="BV-11245"/>
    <x v="296"/>
    <x v="1"/>
    <x v="0"/>
    <x v="96"/>
    <x v="23"/>
    <n v="50315"/>
    <x v="2"/>
    <x v="8"/>
    <x v="1"/>
    <x v="8"/>
    <s v="DXL Angle-View Binders with Locking Rings by Samsill"/>
    <x v="720"/>
    <n v="1"/>
    <n v="0"/>
    <n v="3.4695"/>
  </r>
  <r>
    <n v="775"/>
    <x v="360"/>
    <x v="3"/>
    <x v="289"/>
    <d v="2014-02-06T00:00:00"/>
    <s v="Standard Class"/>
    <s v="BV-11245"/>
    <x v="296"/>
    <x v="1"/>
    <x v="0"/>
    <x v="96"/>
    <x v="23"/>
    <n v="50315"/>
    <x v="2"/>
    <x v="626"/>
    <x v="1"/>
    <x v="6"/>
    <s v="Boston 19500 Mighty Mite Electric Pencil Sharpener"/>
    <x v="721"/>
    <n v="2"/>
    <n v="0"/>
    <n v="10.881"/>
  </r>
  <r>
    <n v="776"/>
    <x v="360"/>
    <x v="3"/>
    <x v="289"/>
    <d v="2014-02-06T00:00:00"/>
    <s v="Standard Class"/>
    <s v="BV-11245"/>
    <x v="296"/>
    <x v="1"/>
    <x v="0"/>
    <x v="96"/>
    <x v="23"/>
    <n v="50315"/>
    <x v="2"/>
    <x v="627"/>
    <x v="0"/>
    <x v="5"/>
    <s v="C-Line Magnetic Cubicle Keepers, Clear Polypropylene"/>
    <x v="722"/>
    <n v="7"/>
    <n v="0"/>
    <n v="14.5236"/>
  </r>
  <r>
    <n v="777"/>
    <x v="361"/>
    <x v="2"/>
    <x v="290"/>
    <d v="2011-07-06T00:00:00"/>
    <s v="Standard Class"/>
    <s v="DL-12865"/>
    <x v="297"/>
    <x v="0"/>
    <x v="0"/>
    <x v="74"/>
    <x v="24"/>
    <n v="45231"/>
    <x v="3"/>
    <x v="628"/>
    <x v="1"/>
    <x v="6"/>
    <s v="Dixon My First Ticonderoga Pencil, #2"/>
    <x v="723"/>
    <n v="7"/>
    <n v="0.2"/>
    <n v="3.6855000000000002"/>
  </r>
  <r>
    <n v="778"/>
    <x v="362"/>
    <x v="1"/>
    <x v="291"/>
    <d v="2012-08-23T00:00:00"/>
    <s v="First Class"/>
    <s v="NZ-18565"/>
    <x v="125"/>
    <x v="2"/>
    <x v="0"/>
    <x v="8"/>
    <x v="1"/>
    <n v="94110"/>
    <x v="1"/>
    <x v="629"/>
    <x v="0"/>
    <x v="1"/>
    <s v="Hon GuestStacker Chair"/>
    <x v="724"/>
    <n v="3"/>
    <n v="0.2"/>
    <n v="40.800600000000003"/>
  </r>
  <r>
    <n v="779"/>
    <x v="362"/>
    <x v="1"/>
    <x v="291"/>
    <d v="2012-08-23T00:00:00"/>
    <s v="First Class"/>
    <s v="NZ-18565"/>
    <x v="125"/>
    <x v="2"/>
    <x v="0"/>
    <x v="8"/>
    <x v="1"/>
    <n v="94110"/>
    <x v="1"/>
    <x v="368"/>
    <x v="1"/>
    <x v="10"/>
    <s v="Xerox 191"/>
    <x v="725"/>
    <n v="3"/>
    <n v="0"/>
    <n v="28.171800000000001"/>
  </r>
  <r>
    <n v="780"/>
    <x v="362"/>
    <x v="1"/>
    <x v="291"/>
    <d v="2012-08-23T00:00:00"/>
    <s v="First Class"/>
    <s v="NZ-18565"/>
    <x v="125"/>
    <x v="2"/>
    <x v="0"/>
    <x v="8"/>
    <x v="1"/>
    <n v="94110"/>
    <x v="1"/>
    <x v="358"/>
    <x v="1"/>
    <x v="10"/>
    <s v="Xerox 1974"/>
    <x v="100"/>
    <n v="4"/>
    <n v="0"/>
    <n v="11.720800000000001"/>
  </r>
  <r>
    <n v="781"/>
    <x v="362"/>
    <x v="1"/>
    <x v="291"/>
    <d v="2012-08-23T00:00:00"/>
    <s v="First Class"/>
    <s v="NZ-18565"/>
    <x v="125"/>
    <x v="2"/>
    <x v="0"/>
    <x v="8"/>
    <x v="1"/>
    <n v="94110"/>
    <x v="1"/>
    <x v="630"/>
    <x v="1"/>
    <x v="10"/>
    <s v="Xerox 1927"/>
    <x v="726"/>
    <n v="1"/>
    <n v="0"/>
    <n v="1.9259999999999999"/>
  </r>
  <r>
    <n v="782"/>
    <x v="363"/>
    <x v="1"/>
    <x v="292"/>
    <d v="2012-10-06T00:00:00"/>
    <s v="Second Class"/>
    <s v="BM-11785"/>
    <x v="298"/>
    <x v="0"/>
    <x v="0"/>
    <x v="38"/>
    <x v="24"/>
    <n v="43229"/>
    <x v="3"/>
    <x v="410"/>
    <x v="1"/>
    <x v="8"/>
    <s v="Acco D-Ring Binder w/DublLock"/>
    <x v="727"/>
    <n v="5"/>
    <n v="0.7"/>
    <n v="-22.449000000000002"/>
  </r>
  <r>
    <n v="783"/>
    <x v="363"/>
    <x v="1"/>
    <x v="292"/>
    <d v="2012-10-06T00:00:00"/>
    <s v="Second Class"/>
    <s v="BM-11785"/>
    <x v="298"/>
    <x v="0"/>
    <x v="0"/>
    <x v="38"/>
    <x v="24"/>
    <n v="43229"/>
    <x v="3"/>
    <x v="46"/>
    <x v="2"/>
    <x v="11"/>
    <s v="Imation 8gb Micro Traveldrive Usb 2.0 Flash Drive"/>
    <x v="728"/>
    <n v="2"/>
    <n v="0.2"/>
    <n v="-2.7"/>
  </r>
  <r>
    <n v="784"/>
    <x v="363"/>
    <x v="1"/>
    <x v="292"/>
    <d v="2012-10-06T00:00:00"/>
    <s v="Second Class"/>
    <s v="BM-11785"/>
    <x v="298"/>
    <x v="0"/>
    <x v="0"/>
    <x v="38"/>
    <x v="24"/>
    <n v="43229"/>
    <x v="3"/>
    <x v="631"/>
    <x v="0"/>
    <x v="0"/>
    <s v="Safco Value Mate Series Steel Bookcases, Baked Enamel Finish on Steel, Gray"/>
    <x v="729"/>
    <n v="1"/>
    <n v="0.5"/>
    <n v="-15.615600000000001"/>
  </r>
  <r>
    <n v="785"/>
    <x v="363"/>
    <x v="1"/>
    <x v="292"/>
    <d v="2012-10-06T00:00:00"/>
    <s v="Second Class"/>
    <s v="BM-11785"/>
    <x v="298"/>
    <x v="0"/>
    <x v="0"/>
    <x v="38"/>
    <x v="24"/>
    <n v="43229"/>
    <x v="3"/>
    <x v="632"/>
    <x v="2"/>
    <x v="11"/>
    <s v="Microsoft Natural Ergonomic Keyboard 4000"/>
    <x v="730"/>
    <n v="2"/>
    <n v="0.2"/>
    <n v="0.5998"/>
  </r>
  <r>
    <n v="786"/>
    <x v="364"/>
    <x v="1"/>
    <x v="293"/>
    <d v="2012-05-28T00:00:00"/>
    <s v="Standard Class"/>
    <s v="EA-14035"/>
    <x v="105"/>
    <x v="1"/>
    <x v="0"/>
    <x v="29"/>
    <x v="20"/>
    <n v="29203"/>
    <x v="0"/>
    <x v="633"/>
    <x v="1"/>
    <x v="12"/>
    <s v="Cameo Buff Policy Envelopes"/>
    <x v="731"/>
    <n v="3"/>
    <n v="0"/>
    <n v="87.744299999999996"/>
  </r>
  <r>
    <n v="787"/>
    <x v="365"/>
    <x v="3"/>
    <x v="294"/>
    <d v="2014-03-22T00:00:00"/>
    <s v="Second Class"/>
    <s v="CL-12565"/>
    <x v="52"/>
    <x v="0"/>
    <x v="0"/>
    <x v="152"/>
    <x v="1"/>
    <n v="93534"/>
    <x v="1"/>
    <x v="634"/>
    <x v="1"/>
    <x v="8"/>
    <s v="Heavy-Duty E-Z-D Binders"/>
    <x v="732"/>
    <n v="2"/>
    <n v="0.2"/>
    <n v="5.8914"/>
  </r>
  <r>
    <n v="788"/>
    <x v="366"/>
    <x v="1"/>
    <x v="295"/>
    <d v="2012-12-16T00:00:00"/>
    <s v="Standard Class"/>
    <s v="LT-17110"/>
    <x v="299"/>
    <x v="0"/>
    <x v="0"/>
    <x v="152"/>
    <x v="1"/>
    <n v="93534"/>
    <x v="1"/>
    <x v="635"/>
    <x v="0"/>
    <x v="1"/>
    <s v="Lifetime Advantage Folding Chairs, 4/Carton"/>
    <x v="733"/>
    <n v="2"/>
    <n v="0.2"/>
    <n v="34.892800000000001"/>
  </r>
  <r>
    <n v="789"/>
    <x v="367"/>
    <x v="1"/>
    <x v="153"/>
    <d v="2012-06-30T00:00:00"/>
    <s v="Standard Class"/>
    <s v="SA-20830"/>
    <x v="193"/>
    <x v="0"/>
    <x v="0"/>
    <x v="102"/>
    <x v="17"/>
    <n v="23223"/>
    <x v="0"/>
    <x v="379"/>
    <x v="1"/>
    <x v="8"/>
    <s v="GBC VeloBinder Manual Binding System"/>
    <x v="734"/>
    <n v="4"/>
    <n v="0"/>
    <n v="69.100800000000007"/>
  </r>
  <r>
    <n v="790"/>
    <x v="367"/>
    <x v="1"/>
    <x v="153"/>
    <d v="2012-06-30T00:00:00"/>
    <s v="Standard Class"/>
    <s v="SA-20830"/>
    <x v="193"/>
    <x v="0"/>
    <x v="0"/>
    <x v="102"/>
    <x v="17"/>
    <n v="23223"/>
    <x v="0"/>
    <x v="421"/>
    <x v="1"/>
    <x v="4"/>
    <s v="Decoflex Hanging Personal Folder File, Blue"/>
    <x v="735"/>
    <n v="1"/>
    <n v="0"/>
    <n v="4.1634000000000002"/>
  </r>
  <r>
    <n v="791"/>
    <x v="367"/>
    <x v="1"/>
    <x v="153"/>
    <d v="2012-06-30T00:00:00"/>
    <s v="Standard Class"/>
    <s v="SA-20830"/>
    <x v="193"/>
    <x v="0"/>
    <x v="0"/>
    <x v="102"/>
    <x v="17"/>
    <n v="23223"/>
    <x v="0"/>
    <x v="636"/>
    <x v="1"/>
    <x v="8"/>
    <s v="Acco PRESSTEX Data Binder with Storage Hooks, Dark Blue, 9 1/2&quot; X 11&quot;"/>
    <x v="736"/>
    <n v="8"/>
    <n v="0"/>
    <n v="21.089600000000001"/>
  </r>
  <r>
    <n v="792"/>
    <x v="367"/>
    <x v="1"/>
    <x v="153"/>
    <d v="2012-06-30T00:00:00"/>
    <s v="Standard Class"/>
    <s v="SA-20830"/>
    <x v="193"/>
    <x v="0"/>
    <x v="0"/>
    <x v="102"/>
    <x v="17"/>
    <n v="23223"/>
    <x v="0"/>
    <x v="637"/>
    <x v="0"/>
    <x v="1"/>
    <s v="Office Star - Contemporary Task Swivel Chair"/>
    <x v="737"/>
    <n v="3"/>
    <n v="0"/>
    <n v="79.905600000000007"/>
  </r>
  <r>
    <n v="793"/>
    <x v="368"/>
    <x v="0"/>
    <x v="244"/>
    <d v="2013-05-21T00:00:00"/>
    <s v="Same Day"/>
    <s v="JK-15730"/>
    <x v="300"/>
    <x v="0"/>
    <x v="0"/>
    <x v="153"/>
    <x v="3"/>
    <n v="28806"/>
    <x v="0"/>
    <x v="638"/>
    <x v="2"/>
    <x v="7"/>
    <s v="Cisco Unified IP Phone 7945G VoIP phone"/>
    <x v="738"/>
    <n v="5"/>
    <n v="0.2"/>
    <n v="85.247500000000002"/>
  </r>
  <r>
    <n v="794"/>
    <x v="369"/>
    <x v="2"/>
    <x v="59"/>
    <d v="2011-09-26T00:00:00"/>
    <s v="Standard Class"/>
    <s v="ES-14020"/>
    <x v="301"/>
    <x v="0"/>
    <x v="0"/>
    <x v="8"/>
    <x v="1"/>
    <n v="94110"/>
    <x v="1"/>
    <x v="639"/>
    <x v="1"/>
    <x v="2"/>
    <s v="Avery 499"/>
    <x v="739"/>
    <n v="2"/>
    <n v="0"/>
    <n v="4.5815999999999999"/>
  </r>
  <r>
    <n v="795"/>
    <x v="369"/>
    <x v="2"/>
    <x v="59"/>
    <d v="2011-09-26T00:00:00"/>
    <s v="Standard Class"/>
    <s v="ES-14020"/>
    <x v="301"/>
    <x v="0"/>
    <x v="0"/>
    <x v="8"/>
    <x v="1"/>
    <n v="94110"/>
    <x v="1"/>
    <x v="362"/>
    <x v="1"/>
    <x v="10"/>
    <s v="Wirebound Message Book, 4 per Page"/>
    <x v="740"/>
    <n v="4"/>
    <n v="0"/>
    <n v="10.642799999999999"/>
  </r>
  <r>
    <n v="796"/>
    <x v="370"/>
    <x v="3"/>
    <x v="296"/>
    <d v="2014-09-27T00:00:00"/>
    <s v="Standard Class"/>
    <s v="RH-19495"/>
    <x v="302"/>
    <x v="0"/>
    <x v="0"/>
    <x v="30"/>
    <x v="11"/>
    <n v="55901"/>
    <x v="2"/>
    <x v="614"/>
    <x v="1"/>
    <x v="8"/>
    <s v="Avery Durable Binders"/>
    <x v="171"/>
    <n v="7"/>
    <n v="0"/>
    <n v="9.8783999999999992"/>
  </r>
  <r>
    <n v="797"/>
    <x v="371"/>
    <x v="1"/>
    <x v="100"/>
    <d v="2012-12-26T00:00:00"/>
    <s v="First Class"/>
    <s v="DB-13120"/>
    <x v="106"/>
    <x v="1"/>
    <x v="0"/>
    <x v="30"/>
    <x v="15"/>
    <n v="14609"/>
    <x v="3"/>
    <x v="640"/>
    <x v="1"/>
    <x v="10"/>
    <s v="Xerox 1887"/>
    <x v="741"/>
    <n v="7"/>
    <n v="0"/>
    <n v="63.739199999999997"/>
  </r>
  <r>
    <n v="798"/>
    <x v="371"/>
    <x v="1"/>
    <x v="100"/>
    <d v="2012-12-26T00:00:00"/>
    <s v="First Class"/>
    <s v="DB-13120"/>
    <x v="106"/>
    <x v="1"/>
    <x v="0"/>
    <x v="30"/>
    <x v="15"/>
    <n v="14609"/>
    <x v="3"/>
    <x v="12"/>
    <x v="1"/>
    <x v="10"/>
    <s v="Xerox 1967"/>
    <x v="91"/>
    <n v="2"/>
    <n v="0"/>
    <n v="6.2207999999999997"/>
  </r>
  <r>
    <n v="799"/>
    <x v="371"/>
    <x v="1"/>
    <x v="100"/>
    <d v="2012-12-26T00:00:00"/>
    <s v="First Class"/>
    <s v="DB-13120"/>
    <x v="106"/>
    <x v="1"/>
    <x v="0"/>
    <x v="30"/>
    <x v="15"/>
    <n v="14609"/>
    <x v="3"/>
    <x v="641"/>
    <x v="1"/>
    <x v="2"/>
    <s v="Smead Alpha-Z Color-Coded Second Alphabetical Labels and Starter Set"/>
    <x v="742"/>
    <n v="7"/>
    <n v="0"/>
    <n v="10.348800000000001"/>
  </r>
  <r>
    <n v="800"/>
    <x v="372"/>
    <x v="1"/>
    <x v="154"/>
    <d v="2012-12-03T00:00:00"/>
    <s v="Standard Class"/>
    <s v="CD-11920"/>
    <x v="303"/>
    <x v="0"/>
    <x v="0"/>
    <x v="154"/>
    <x v="1"/>
    <n v="92530"/>
    <x v="1"/>
    <x v="474"/>
    <x v="0"/>
    <x v="1"/>
    <s v="Situations Contoured Folding Chairs, 4/Set"/>
    <x v="510"/>
    <n v="5"/>
    <n v="0.2"/>
    <n v="17.745000000000001"/>
  </r>
  <r>
    <n v="801"/>
    <x v="373"/>
    <x v="3"/>
    <x v="297"/>
    <d v="2014-02-24T00:00:00"/>
    <s v="First Class"/>
    <s v="HW-14935"/>
    <x v="304"/>
    <x v="1"/>
    <x v="0"/>
    <x v="70"/>
    <x v="1"/>
    <n v="92105"/>
    <x v="1"/>
    <x v="642"/>
    <x v="0"/>
    <x v="5"/>
    <s v="Executive Impressions 14&quot; Contract Wall Clock"/>
    <x v="743"/>
    <n v="1"/>
    <n v="0"/>
    <n v="7.3358999999999996"/>
  </r>
  <r>
    <n v="802"/>
    <x v="373"/>
    <x v="3"/>
    <x v="297"/>
    <d v="2014-02-24T00:00:00"/>
    <s v="First Class"/>
    <s v="HW-14935"/>
    <x v="304"/>
    <x v="1"/>
    <x v="0"/>
    <x v="70"/>
    <x v="1"/>
    <n v="92105"/>
    <x v="1"/>
    <x v="233"/>
    <x v="2"/>
    <x v="7"/>
    <s v="Logitech Mobile Speakerphone P710e - speaker phone"/>
    <x v="744"/>
    <n v="2"/>
    <n v="0.2"/>
    <n v="18.897200000000002"/>
  </r>
  <r>
    <n v="803"/>
    <x v="374"/>
    <x v="0"/>
    <x v="298"/>
    <d v="2013-08-24T00:00:00"/>
    <s v="Second Class"/>
    <s v="HW-14935"/>
    <x v="304"/>
    <x v="1"/>
    <x v="0"/>
    <x v="20"/>
    <x v="15"/>
    <n v="10024"/>
    <x v="3"/>
    <x v="643"/>
    <x v="1"/>
    <x v="9"/>
    <s v="Belkin 7 Outlet SurgeMaster II"/>
    <x v="745"/>
    <n v="9"/>
    <n v="0"/>
    <n v="99.489599999999996"/>
  </r>
  <r>
    <n v="804"/>
    <x v="375"/>
    <x v="0"/>
    <x v="299"/>
    <d v="2013-03-18T00:00:00"/>
    <s v="Standard Class"/>
    <s v="MC-18130"/>
    <x v="305"/>
    <x v="1"/>
    <x v="0"/>
    <x v="53"/>
    <x v="28"/>
    <n v="71203"/>
    <x v="0"/>
    <x v="644"/>
    <x v="1"/>
    <x v="10"/>
    <s v="Xerox 218"/>
    <x v="91"/>
    <n v="2"/>
    <n v="0"/>
    <n v="6.2207999999999997"/>
  </r>
  <r>
    <n v="805"/>
    <x v="376"/>
    <x v="3"/>
    <x v="300"/>
    <d v="2014-04-25T00:00:00"/>
    <s v="First Class"/>
    <s v="GM-14440"/>
    <x v="306"/>
    <x v="0"/>
    <x v="0"/>
    <x v="8"/>
    <x v="1"/>
    <n v="94122"/>
    <x v="1"/>
    <x v="645"/>
    <x v="0"/>
    <x v="5"/>
    <s v="Eldon Stackable Tray, Side-Load, Legal, Smoke"/>
    <x v="717"/>
    <n v="2"/>
    <n v="0"/>
    <n v="6.2152000000000003"/>
  </r>
  <r>
    <n v="806"/>
    <x v="377"/>
    <x v="2"/>
    <x v="301"/>
    <d v="2011-11-07T00:00:00"/>
    <s v="Standard Class"/>
    <s v="RA-19915"/>
    <x v="154"/>
    <x v="0"/>
    <x v="0"/>
    <x v="60"/>
    <x v="22"/>
    <n v="80219"/>
    <x v="1"/>
    <x v="646"/>
    <x v="1"/>
    <x v="6"/>
    <s v="Model L Table or Wall-Mount Pencil Sharpener"/>
    <x v="746"/>
    <n v="3"/>
    <n v="0.2"/>
    <n v="4.3175999999999997"/>
  </r>
  <r>
    <n v="807"/>
    <x v="377"/>
    <x v="2"/>
    <x v="301"/>
    <d v="2011-11-07T00:00:00"/>
    <s v="Standard Class"/>
    <s v="RA-19915"/>
    <x v="154"/>
    <x v="0"/>
    <x v="0"/>
    <x v="60"/>
    <x v="22"/>
    <n v="80219"/>
    <x v="1"/>
    <x v="647"/>
    <x v="2"/>
    <x v="7"/>
    <s v="ClearOne CHATAttach 160 - speaker phone"/>
    <x v="747"/>
    <n v="4"/>
    <n v="0.2"/>
    <n v="247.99600000000001"/>
  </r>
  <r>
    <n v="808"/>
    <x v="378"/>
    <x v="1"/>
    <x v="302"/>
    <d v="2012-02-05T00:00:00"/>
    <s v="First Class"/>
    <s v="AA-10375"/>
    <x v="211"/>
    <x v="0"/>
    <x v="0"/>
    <x v="155"/>
    <x v="8"/>
    <n v="68104"/>
    <x v="2"/>
    <x v="378"/>
    <x v="0"/>
    <x v="5"/>
    <s v="Coloredge Poster Frame"/>
    <x v="158"/>
    <n v="2"/>
    <n v="0"/>
    <n v="11.076000000000001"/>
  </r>
  <r>
    <n v="809"/>
    <x v="378"/>
    <x v="1"/>
    <x v="302"/>
    <d v="2012-02-05T00:00:00"/>
    <s v="First Class"/>
    <s v="AA-10375"/>
    <x v="211"/>
    <x v="0"/>
    <x v="0"/>
    <x v="155"/>
    <x v="8"/>
    <n v="68104"/>
    <x v="2"/>
    <x v="648"/>
    <x v="2"/>
    <x v="11"/>
    <s v="Kensington SlimBlade Notebook Wireless Mouse with Nano Receiver"/>
    <x v="145"/>
    <n v="3"/>
    <n v="0"/>
    <n v="50.989800000000002"/>
  </r>
  <r>
    <n v="810"/>
    <x v="379"/>
    <x v="2"/>
    <x v="303"/>
    <d v="2011-10-15T00:00:00"/>
    <s v="First Class"/>
    <s v="ZC-21910"/>
    <x v="233"/>
    <x v="0"/>
    <x v="0"/>
    <x v="156"/>
    <x v="4"/>
    <n v="98026"/>
    <x v="1"/>
    <x v="649"/>
    <x v="1"/>
    <x v="6"/>
    <s v="Newell 32"/>
    <x v="132"/>
    <n v="4"/>
    <n v="0"/>
    <n v="3.2256"/>
  </r>
  <r>
    <n v="811"/>
    <x v="379"/>
    <x v="2"/>
    <x v="303"/>
    <d v="2011-10-15T00:00:00"/>
    <s v="First Class"/>
    <s v="ZC-21910"/>
    <x v="233"/>
    <x v="0"/>
    <x v="0"/>
    <x v="156"/>
    <x v="4"/>
    <n v="98026"/>
    <x v="1"/>
    <x v="257"/>
    <x v="0"/>
    <x v="3"/>
    <s v="Bevis Round Bullnose 29&quot; High Table Top"/>
    <x v="748"/>
    <n v="5"/>
    <n v="0"/>
    <n v="311.65199999999999"/>
  </r>
  <r>
    <n v="812"/>
    <x v="379"/>
    <x v="2"/>
    <x v="303"/>
    <d v="2011-10-15T00:00:00"/>
    <s v="First Class"/>
    <s v="ZC-21910"/>
    <x v="233"/>
    <x v="0"/>
    <x v="0"/>
    <x v="156"/>
    <x v="4"/>
    <n v="98026"/>
    <x v="1"/>
    <x v="650"/>
    <x v="1"/>
    <x v="9"/>
    <s v="Belkin F9G930V10-GRY 9 Outlet Surge"/>
    <x v="749"/>
    <n v="4"/>
    <n v="0"/>
    <n v="62.036799999999999"/>
  </r>
  <r>
    <n v="813"/>
    <x v="379"/>
    <x v="2"/>
    <x v="303"/>
    <d v="2011-10-15T00:00:00"/>
    <s v="First Class"/>
    <s v="ZC-21910"/>
    <x v="233"/>
    <x v="0"/>
    <x v="0"/>
    <x v="156"/>
    <x v="4"/>
    <n v="98026"/>
    <x v="1"/>
    <x v="553"/>
    <x v="2"/>
    <x v="11"/>
    <s v="Sony 16GB Class 10 Micro SDHC R40 Memory Card"/>
    <x v="750"/>
    <n v="2"/>
    <n v="0"/>
    <n v="2.5779999999999998"/>
  </r>
  <r>
    <n v="814"/>
    <x v="380"/>
    <x v="3"/>
    <x v="304"/>
    <d v="2014-05-15T00:00:00"/>
    <s v="Same Day"/>
    <s v="PJ-19015"/>
    <x v="307"/>
    <x v="0"/>
    <x v="0"/>
    <x v="157"/>
    <x v="1"/>
    <n v="92704"/>
    <x v="1"/>
    <x v="645"/>
    <x v="0"/>
    <x v="5"/>
    <s v="Eldon Stackable Tray, Side-Load, Legal, Smoke"/>
    <x v="717"/>
    <n v="2"/>
    <n v="0"/>
    <n v="6.2152000000000003"/>
  </r>
  <r>
    <n v="815"/>
    <x v="380"/>
    <x v="3"/>
    <x v="304"/>
    <d v="2014-05-15T00:00:00"/>
    <s v="Same Day"/>
    <s v="PJ-19015"/>
    <x v="307"/>
    <x v="0"/>
    <x v="0"/>
    <x v="157"/>
    <x v="1"/>
    <n v="92704"/>
    <x v="1"/>
    <x v="651"/>
    <x v="2"/>
    <x v="11"/>
    <s v="Razer Tiamat Over Ear 7.1 Surround Sound PC Gaming Headset"/>
    <x v="751"/>
    <n v="7"/>
    <n v="0"/>
    <n v="601.96990000000005"/>
  </r>
  <r>
    <n v="816"/>
    <x v="381"/>
    <x v="1"/>
    <x v="305"/>
    <d v="2012-03-23T00:00:00"/>
    <s v="First Class"/>
    <s v="BW-11110"/>
    <x v="308"/>
    <x v="1"/>
    <x v="0"/>
    <x v="158"/>
    <x v="6"/>
    <n v="53209"/>
    <x v="2"/>
    <x v="180"/>
    <x v="1"/>
    <x v="10"/>
    <s v="Xerox 205"/>
    <x v="187"/>
    <n v="8"/>
    <n v="0"/>
    <n v="24.883199999999999"/>
  </r>
  <r>
    <n v="817"/>
    <x v="382"/>
    <x v="0"/>
    <x v="306"/>
    <d v="2013-09-20T00:00:00"/>
    <s v="Standard Class"/>
    <s v="DB-13210"/>
    <x v="203"/>
    <x v="0"/>
    <x v="0"/>
    <x v="10"/>
    <x v="9"/>
    <n v="19140"/>
    <x v="3"/>
    <x v="652"/>
    <x v="1"/>
    <x v="10"/>
    <s v="Xerox 1968"/>
    <x v="752"/>
    <n v="1"/>
    <n v="0.2"/>
    <n v="1.8704000000000001"/>
  </r>
  <r>
    <n v="818"/>
    <x v="383"/>
    <x v="2"/>
    <x v="307"/>
    <d v="2011-07-02T00:00:00"/>
    <s v="Standard Class"/>
    <s v="CA-12775"/>
    <x v="222"/>
    <x v="0"/>
    <x v="0"/>
    <x v="10"/>
    <x v="9"/>
    <n v="19140"/>
    <x v="3"/>
    <x v="88"/>
    <x v="1"/>
    <x v="10"/>
    <s v="Xerox 1995"/>
    <x v="753"/>
    <n v="8"/>
    <n v="0.2"/>
    <n v="14.5152"/>
  </r>
  <r>
    <n v="819"/>
    <x v="383"/>
    <x v="2"/>
    <x v="307"/>
    <d v="2011-07-02T00:00:00"/>
    <s v="Standard Class"/>
    <s v="CA-12775"/>
    <x v="222"/>
    <x v="0"/>
    <x v="0"/>
    <x v="10"/>
    <x v="9"/>
    <n v="19140"/>
    <x v="3"/>
    <x v="653"/>
    <x v="1"/>
    <x v="8"/>
    <s v="Self-Adhesive Ring Binder Labels"/>
    <x v="754"/>
    <n v="3"/>
    <n v="0.7"/>
    <n v="-2.4287999999999998"/>
  </r>
  <r>
    <n v="820"/>
    <x v="383"/>
    <x v="2"/>
    <x v="307"/>
    <d v="2011-07-02T00:00:00"/>
    <s v="Standard Class"/>
    <s v="CA-12775"/>
    <x v="222"/>
    <x v="0"/>
    <x v="0"/>
    <x v="10"/>
    <x v="9"/>
    <n v="19140"/>
    <x v="3"/>
    <x v="654"/>
    <x v="0"/>
    <x v="1"/>
    <s v="Global Leather Executive Chair"/>
    <x v="755"/>
    <n v="5"/>
    <n v="0.3"/>
    <n v="0"/>
  </r>
  <r>
    <n v="821"/>
    <x v="383"/>
    <x v="2"/>
    <x v="307"/>
    <d v="2011-07-02T00:00:00"/>
    <s v="Standard Class"/>
    <s v="CA-12775"/>
    <x v="222"/>
    <x v="0"/>
    <x v="0"/>
    <x v="10"/>
    <x v="9"/>
    <n v="19140"/>
    <x v="3"/>
    <x v="655"/>
    <x v="1"/>
    <x v="8"/>
    <s v="GBC Recycled Grain Textured Covers"/>
    <x v="756"/>
    <n v="3"/>
    <n v="0.7"/>
    <n v="-22.796399999999998"/>
  </r>
  <r>
    <n v="822"/>
    <x v="383"/>
    <x v="2"/>
    <x v="307"/>
    <d v="2011-07-02T00:00:00"/>
    <s v="Standard Class"/>
    <s v="CA-12775"/>
    <x v="222"/>
    <x v="0"/>
    <x v="0"/>
    <x v="10"/>
    <x v="9"/>
    <n v="19140"/>
    <x v="3"/>
    <x v="656"/>
    <x v="1"/>
    <x v="10"/>
    <s v="Xerox 1941"/>
    <x v="757"/>
    <n v="4"/>
    <n v="0.2"/>
    <n v="117.432"/>
  </r>
  <r>
    <n v="823"/>
    <x v="384"/>
    <x v="3"/>
    <x v="308"/>
    <d v="2014-06-28T00:00:00"/>
    <s v="Standard Class"/>
    <s v="TR-21325"/>
    <x v="309"/>
    <x v="0"/>
    <x v="0"/>
    <x v="78"/>
    <x v="30"/>
    <n v="7109"/>
    <x v="3"/>
    <x v="657"/>
    <x v="2"/>
    <x v="11"/>
    <s v="Razer Kraken PRO Over Ear PC and Music Headset"/>
    <x v="758"/>
    <n v="3"/>
    <n v="0"/>
    <n v="71.991"/>
  </r>
  <r>
    <n v="824"/>
    <x v="384"/>
    <x v="3"/>
    <x v="308"/>
    <d v="2014-06-28T00:00:00"/>
    <s v="Standard Class"/>
    <s v="TR-21325"/>
    <x v="309"/>
    <x v="0"/>
    <x v="0"/>
    <x v="78"/>
    <x v="30"/>
    <n v="7109"/>
    <x v="3"/>
    <x v="607"/>
    <x v="1"/>
    <x v="2"/>
    <s v="Avery 508"/>
    <x v="759"/>
    <n v="2"/>
    <n v="0"/>
    <n v="4.8117999999999999"/>
  </r>
  <r>
    <n v="825"/>
    <x v="385"/>
    <x v="2"/>
    <x v="309"/>
    <d v="2011-05-15T00:00:00"/>
    <s v="Standard Class"/>
    <s v="PG-18820"/>
    <x v="310"/>
    <x v="0"/>
    <x v="0"/>
    <x v="8"/>
    <x v="1"/>
    <n v="94110"/>
    <x v="1"/>
    <x v="658"/>
    <x v="2"/>
    <x v="11"/>
    <s v="Kingston Digital DataTraveler 32GB USB 2.0"/>
    <x v="760"/>
    <n v="4"/>
    <n v="0"/>
    <n v="4.0679999999999996"/>
  </r>
  <r>
    <n v="826"/>
    <x v="385"/>
    <x v="2"/>
    <x v="309"/>
    <d v="2011-05-15T00:00:00"/>
    <s v="Standard Class"/>
    <s v="PG-18820"/>
    <x v="310"/>
    <x v="0"/>
    <x v="0"/>
    <x v="8"/>
    <x v="1"/>
    <n v="94110"/>
    <x v="1"/>
    <x v="201"/>
    <x v="2"/>
    <x v="11"/>
    <s v="Sony Micro Vault Click 16 GB USB 2.0 Flash Drive"/>
    <x v="761"/>
    <n v="3"/>
    <n v="0"/>
    <n v="40.312800000000003"/>
  </r>
  <r>
    <n v="827"/>
    <x v="386"/>
    <x v="3"/>
    <x v="170"/>
    <d v="2014-08-29T00:00:00"/>
    <s v="Standard Class"/>
    <s v="GT-14710"/>
    <x v="218"/>
    <x v="0"/>
    <x v="0"/>
    <x v="69"/>
    <x v="11"/>
    <n v="55044"/>
    <x v="2"/>
    <x v="659"/>
    <x v="1"/>
    <x v="13"/>
    <s v="Advantus Plastic Paper Clips"/>
    <x v="762"/>
    <n v="7"/>
    <n v="0"/>
    <n v="16.8"/>
  </r>
  <r>
    <n v="828"/>
    <x v="386"/>
    <x v="3"/>
    <x v="170"/>
    <d v="2014-08-29T00:00:00"/>
    <s v="Standard Class"/>
    <s v="GT-14710"/>
    <x v="218"/>
    <x v="0"/>
    <x v="0"/>
    <x v="69"/>
    <x v="11"/>
    <n v="55044"/>
    <x v="2"/>
    <x v="660"/>
    <x v="1"/>
    <x v="14"/>
    <s v="Acme Forged Steel Scissors with Black Enamel Handles"/>
    <x v="763"/>
    <n v="4"/>
    <n v="0"/>
    <n v="10.7996"/>
  </r>
  <r>
    <n v="829"/>
    <x v="386"/>
    <x v="3"/>
    <x v="170"/>
    <d v="2014-08-29T00:00:00"/>
    <s v="Standard Class"/>
    <s v="GT-14710"/>
    <x v="218"/>
    <x v="0"/>
    <x v="0"/>
    <x v="69"/>
    <x v="11"/>
    <n v="55044"/>
    <x v="2"/>
    <x v="661"/>
    <x v="1"/>
    <x v="12"/>
    <s v="Security-Tint Envelopes"/>
    <x v="764"/>
    <n v="2"/>
    <n v="0"/>
    <n v="7.4871999999999996"/>
  </r>
  <r>
    <n v="830"/>
    <x v="387"/>
    <x v="3"/>
    <x v="114"/>
    <d v="2014-06-22T00:00:00"/>
    <s v="Second Class"/>
    <s v="JE-15745"/>
    <x v="32"/>
    <x v="0"/>
    <x v="0"/>
    <x v="159"/>
    <x v="0"/>
    <n v="41042"/>
    <x v="0"/>
    <x v="662"/>
    <x v="0"/>
    <x v="1"/>
    <s v="Global Airflow Leather Mesh Back Chair, Black"/>
    <x v="85"/>
    <n v="2"/>
    <n v="0"/>
    <n v="90.587999999999994"/>
  </r>
  <r>
    <n v="831"/>
    <x v="387"/>
    <x v="3"/>
    <x v="114"/>
    <d v="2014-06-22T00:00:00"/>
    <s v="Second Class"/>
    <s v="JE-15745"/>
    <x v="32"/>
    <x v="0"/>
    <x v="0"/>
    <x v="159"/>
    <x v="0"/>
    <n v="41042"/>
    <x v="0"/>
    <x v="663"/>
    <x v="1"/>
    <x v="9"/>
    <s v="Fellowes Smart Surge Ten-Outlet Protector, Platinum"/>
    <x v="765"/>
    <n v="3"/>
    <n v="0"/>
    <n v="50.584800000000001"/>
  </r>
  <r>
    <n v="832"/>
    <x v="387"/>
    <x v="3"/>
    <x v="114"/>
    <d v="2014-06-22T00:00:00"/>
    <s v="Second Class"/>
    <s v="JE-15745"/>
    <x v="32"/>
    <x v="0"/>
    <x v="0"/>
    <x v="159"/>
    <x v="0"/>
    <n v="41042"/>
    <x v="0"/>
    <x v="664"/>
    <x v="2"/>
    <x v="7"/>
    <s v="Pyle PMP37LED"/>
    <x v="766"/>
    <n v="2"/>
    <n v="0"/>
    <n v="51.834600000000002"/>
  </r>
  <r>
    <n v="833"/>
    <x v="387"/>
    <x v="3"/>
    <x v="114"/>
    <d v="2014-06-22T00:00:00"/>
    <s v="Second Class"/>
    <s v="JE-15745"/>
    <x v="32"/>
    <x v="0"/>
    <x v="0"/>
    <x v="159"/>
    <x v="0"/>
    <n v="41042"/>
    <x v="0"/>
    <x v="665"/>
    <x v="2"/>
    <x v="7"/>
    <s v="Clarity 53712"/>
    <x v="767"/>
    <n v="1"/>
    <n v="0"/>
    <n v="17.157399999999999"/>
  </r>
  <r>
    <n v="834"/>
    <x v="388"/>
    <x v="0"/>
    <x v="310"/>
    <d v="2013-07-28T00:00:00"/>
    <s v="Standard Class"/>
    <s v="JB-15400"/>
    <x v="80"/>
    <x v="1"/>
    <x v="0"/>
    <x v="67"/>
    <x v="2"/>
    <n v="33614"/>
    <x v="0"/>
    <x v="666"/>
    <x v="1"/>
    <x v="6"/>
    <s v="Boston 16801 Nautilus Battery Pencil Sharpener"/>
    <x v="768"/>
    <n v="2"/>
    <n v="0.2"/>
    <n v="2.6412"/>
  </r>
  <r>
    <n v="835"/>
    <x v="388"/>
    <x v="0"/>
    <x v="310"/>
    <d v="2013-07-28T00:00:00"/>
    <s v="Standard Class"/>
    <s v="JB-15400"/>
    <x v="80"/>
    <x v="1"/>
    <x v="0"/>
    <x v="67"/>
    <x v="2"/>
    <n v="33614"/>
    <x v="0"/>
    <x v="667"/>
    <x v="1"/>
    <x v="9"/>
    <s v="Holmes Replacement Filter for HEPA Air Cleaner, Large Room"/>
    <x v="769"/>
    <n v="2"/>
    <n v="0.2"/>
    <n v="6.5164"/>
  </r>
  <r>
    <n v="836"/>
    <x v="388"/>
    <x v="0"/>
    <x v="310"/>
    <d v="2013-07-28T00:00:00"/>
    <s v="Standard Class"/>
    <s v="JB-15400"/>
    <x v="80"/>
    <x v="1"/>
    <x v="0"/>
    <x v="67"/>
    <x v="2"/>
    <n v="33614"/>
    <x v="0"/>
    <x v="668"/>
    <x v="2"/>
    <x v="15"/>
    <s v="Zebra GX420t Direct Thermal/Thermal Transfer Printer"/>
    <x v="770"/>
    <n v="1"/>
    <n v="0.5"/>
    <n v="-111.4995"/>
  </r>
  <r>
    <n v="837"/>
    <x v="389"/>
    <x v="2"/>
    <x v="78"/>
    <d v="2011-09-13T00:00:00"/>
    <s v="Second Class"/>
    <s v="LH-17020"/>
    <x v="293"/>
    <x v="0"/>
    <x v="0"/>
    <x v="139"/>
    <x v="5"/>
    <n v="75701"/>
    <x v="2"/>
    <x v="669"/>
    <x v="1"/>
    <x v="8"/>
    <s v="GBC ProClick Punch Binding System"/>
    <x v="771"/>
    <n v="4"/>
    <n v="0.8"/>
    <n v="-79.3352"/>
  </r>
  <r>
    <n v="838"/>
    <x v="390"/>
    <x v="3"/>
    <x v="259"/>
    <d v="2014-11-12T00:00:00"/>
    <s v="Standard Class"/>
    <s v="JL-15175"/>
    <x v="311"/>
    <x v="2"/>
    <x v="0"/>
    <x v="29"/>
    <x v="18"/>
    <n v="38401"/>
    <x v="0"/>
    <x v="670"/>
    <x v="1"/>
    <x v="10"/>
    <s v="Adams Telephone Message Books, 5 1/4” x 11”"/>
    <x v="772"/>
    <n v="2"/>
    <n v="0.2"/>
    <n v="3.2616000000000001"/>
  </r>
  <r>
    <n v="839"/>
    <x v="391"/>
    <x v="0"/>
    <x v="311"/>
    <d v="2013-03-13T00:00:00"/>
    <s v="Standard Class"/>
    <s v="EB-13705"/>
    <x v="182"/>
    <x v="1"/>
    <x v="0"/>
    <x v="5"/>
    <x v="5"/>
    <n v="76106"/>
    <x v="2"/>
    <x v="402"/>
    <x v="2"/>
    <x v="7"/>
    <s v="Belkin Grip Candy Sheer Case / Cover for iPhone 5 and 5S"/>
    <x v="773"/>
    <n v="3"/>
    <n v="0.2"/>
    <n v="1.5804"/>
  </r>
  <r>
    <n v="840"/>
    <x v="392"/>
    <x v="1"/>
    <x v="312"/>
    <d v="2012-11-25T00:00:00"/>
    <s v="Standard Class"/>
    <s v="BM-11650"/>
    <x v="312"/>
    <x v="1"/>
    <x v="0"/>
    <x v="20"/>
    <x v="15"/>
    <n v="10035"/>
    <x v="3"/>
    <x v="626"/>
    <x v="1"/>
    <x v="6"/>
    <s v="Boston 19500 Mighty Mite Electric Pencil Sharpener"/>
    <x v="774"/>
    <n v="3"/>
    <n v="0"/>
    <n v="16.3215"/>
  </r>
  <r>
    <n v="841"/>
    <x v="392"/>
    <x v="1"/>
    <x v="312"/>
    <d v="2012-11-25T00:00:00"/>
    <s v="Standard Class"/>
    <s v="BM-11650"/>
    <x v="312"/>
    <x v="1"/>
    <x v="0"/>
    <x v="20"/>
    <x v="15"/>
    <n v="10035"/>
    <x v="3"/>
    <x v="671"/>
    <x v="1"/>
    <x v="6"/>
    <s v="Newell 335"/>
    <x v="132"/>
    <n v="4"/>
    <n v="0"/>
    <n v="3.3408000000000002"/>
  </r>
  <r>
    <n v="842"/>
    <x v="392"/>
    <x v="1"/>
    <x v="312"/>
    <d v="2012-11-25T00:00:00"/>
    <s v="Standard Class"/>
    <s v="BM-11650"/>
    <x v="312"/>
    <x v="1"/>
    <x v="0"/>
    <x v="20"/>
    <x v="15"/>
    <n v="10035"/>
    <x v="3"/>
    <x v="672"/>
    <x v="0"/>
    <x v="0"/>
    <s v="O'Sullivan 3-Shelf Heavy-Duty Bookcases"/>
    <x v="775"/>
    <n v="4"/>
    <n v="0.2"/>
    <n v="9.3024000000000004"/>
  </r>
  <r>
    <n v="843"/>
    <x v="393"/>
    <x v="0"/>
    <x v="77"/>
    <d v="2013-11-10T00:00:00"/>
    <s v="First Class"/>
    <s v="EM-14095"/>
    <x v="313"/>
    <x v="1"/>
    <x v="0"/>
    <x v="1"/>
    <x v="1"/>
    <n v="90036"/>
    <x v="1"/>
    <x v="673"/>
    <x v="1"/>
    <x v="8"/>
    <s v="Fellowes Binding Cases"/>
    <x v="776"/>
    <n v="4"/>
    <n v="0.2"/>
    <n v="11.7"/>
  </r>
  <r>
    <n v="844"/>
    <x v="393"/>
    <x v="0"/>
    <x v="77"/>
    <d v="2013-11-10T00:00:00"/>
    <s v="First Class"/>
    <s v="EM-14095"/>
    <x v="313"/>
    <x v="1"/>
    <x v="0"/>
    <x v="1"/>
    <x v="1"/>
    <n v="90036"/>
    <x v="1"/>
    <x v="674"/>
    <x v="1"/>
    <x v="8"/>
    <s v="Ibico Plastic and Wire Spiral Binding Combs"/>
    <x v="777"/>
    <n v="4"/>
    <n v="0.2"/>
    <n v="8.7672000000000008"/>
  </r>
  <r>
    <n v="845"/>
    <x v="393"/>
    <x v="0"/>
    <x v="77"/>
    <d v="2013-11-10T00:00:00"/>
    <s v="First Class"/>
    <s v="EM-14095"/>
    <x v="313"/>
    <x v="1"/>
    <x v="0"/>
    <x v="1"/>
    <x v="1"/>
    <n v="90036"/>
    <x v="1"/>
    <x v="675"/>
    <x v="1"/>
    <x v="14"/>
    <s v="Acme Preferred Stainless Steel Scissors"/>
    <x v="710"/>
    <n v="2"/>
    <n v="0"/>
    <n v="3.2944"/>
  </r>
  <r>
    <n v="846"/>
    <x v="393"/>
    <x v="0"/>
    <x v="77"/>
    <d v="2013-11-10T00:00:00"/>
    <s v="First Class"/>
    <s v="EM-14095"/>
    <x v="313"/>
    <x v="1"/>
    <x v="0"/>
    <x v="1"/>
    <x v="1"/>
    <n v="90036"/>
    <x v="1"/>
    <x v="676"/>
    <x v="1"/>
    <x v="2"/>
    <s v="Avery 486"/>
    <x v="2"/>
    <n v="2"/>
    <n v="0"/>
    <n v="6.8714000000000004"/>
  </r>
  <r>
    <n v="847"/>
    <x v="394"/>
    <x v="1"/>
    <x v="313"/>
    <d v="2012-10-17T00:00:00"/>
    <s v="Standard Class"/>
    <s v="AF-10885"/>
    <x v="314"/>
    <x v="0"/>
    <x v="0"/>
    <x v="103"/>
    <x v="0"/>
    <n v="40214"/>
    <x v="0"/>
    <x v="179"/>
    <x v="2"/>
    <x v="7"/>
    <s v="I Need's 3d Hello Kitty Hybrid Silicone Case Cover for HTC One X 4g with 3d Hello Kitty Stylus Pen Green/pink"/>
    <x v="778"/>
    <n v="7"/>
    <n v="0"/>
    <n v="23.441600000000001"/>
  </r>
  <r>
    <n v="848"/>
    <x v="394"/>
    <x v="1"/>
    <x v="313"/>
    <d v="2012-10-17T00:00:00"/>
    <s v="Standard Class"/>
    <s v="AF-10885"/>
    <x v="314"/>
    <x v="0"/>
    <x v="0"/>
    <x v="103"/>
    <x v="0"/>
    <n v="40214"/>
    <x v="0"/>
    <x v="268"/>
    <x v="0"/>
    <x v="1"/>
    <s v="Global Deluxe Office Fabric Chairs"/>
    <x v="779"/>
    <n v="3"/>
    <n v="0"/>
    <n v="77.743799999999993"/>
  </r>
  <r>
    <n v="849"/>
    <x v="395"/>
    <x v="3"/>
    <x v="314"/>
    <d v="2014-01-07T00:00:00"/>
    <s v="Standard Class"/>
    <s v="GA-14725"/>
    <x v="315"/>
    <x v="0"/>
    <x v="0"/>
    <x v="160"/>
    <x v="24"/>
    <n v="44052"/>
    <x v="3"/>
    <x v="677"/>
    <x v="0"/>
    <x v="5"/>
    <s v="Linden 10&quot; Round Wall Clock, Black"/>
    <x v="780"/>
    <n v="4"/>
    <n v="0.2"/>
    <n v="8.5568000000000008"/>
  </r>
  <r>
    <n v="850"/>
    <x v="396"/>
    <x v="2"/>
    <x v="315"/>
    <d v="2011-02-13T00:00:00"/>
    <s v="Standard Class"/>
    <s v="CK-12760"/>
    <x v="316"/>
    <x v="1"/>
    <x v="0"/>
    <x v="161"/>
    <x v="30"/>
    <n v="7036"/>
    <x v="3"/>
    <x v="678"/>
    <x v="2"/>
    <x v="11"/>
    <s v="Maxell DVD-RAM Discs"/>
    <x v="781"/>
    <n v="7"/>
    <n v="0"/>
    <n v="49.604799999999997"/>
  </r>
  <r>
    <n v="851"/>
    <x v="397"/>
    <x v="0"/>
    <x v="23"/>
    <d v="2013-06-26T00:00:00"/>
    <s v="Second Class"/>
    <s v="DP-13105"/>
    <x v="317"/>
    <x v="1"/>
    <x v="0"/>
    <x v="162"/>
    <x v="1"/>
    <n v="93905"/>
    <x v="1"/>
    <x v="679"/>
    <x v="1"/>
    <x v="6"/>
    <s v="DIXON Oriole Pencils"/>
    <x v="782"/>
    <n v="2"/>
    <n v="0"/>
    <n v="1.3415999999999999"/>
  </r>
  <r>
    <n v="852"/>
    <x v="397"/>
    <x v="0"/>
    <x v="23"/>
    <d v="2013-06-26T00:00:00"/>
    <s v="Second Class"/>
    <s v="DP-13105"/>
    <x v="317"/>
    <x v="1"/>
    <x v="0"/>
    <x v="162"/>
    <x v="1"/>
    <n v="93905"/>
    <x v="1"/>
    <x v="680"/>
    <x v="1"/>
    <x v="10"/>
    <s v="Xerox 202"/>
    <x v="783"/>
    <n v="6"/>
    <n v="0"/>
    <n v="18.662400000000002"/>
  </r>
  <r>
    <n v="853"/>
    <x v="398"/>
    <x v="0"/>
    <x v="316"/>
    <d v="2013-06-05T00:00:00"/>
    <s v="Standard Class"/>
    <s v="VD-21670"/>
    <x v="104"/>
    <x v="0"/>
    <x v="0"/>
    <x v="25"/>
    <x v="35"/>
    <n v="39212"/>
    <x v="0"/>
    <x v="290"/>
    <x v="1"/>
    <x v="6"/>
    <s v="Boston School Pro Electric Pencil Sharpener, 1670"/>
    <x v="784"/>
    <n v="6"/>
    <n v="0"/>
    <n v="50.187600000000003"/>
  </r>
  <r>
    <n v="854"/>
    <x v="399"/>
    <x v="0"/>
    <x v="317"/>
    <d v="2013-02-24T00:00:00"/>
    <s v="Standard Class"/>
    <s v="GT-14710"/>
    <x v="218"/>
    <x v="0"/>
    <x v="0"/>
    <x v="20"/>
    <x v="15"/>
    <n v="10035"/>
    <x v="3"/>
    <x v="642"/>
    <x v="0"/>
    <x v="5"/>
    <s v="Executive Impressions 14&quot; Contract Wall Clock"/>
    <x v="785"/>
    <n v="2"/>
    <n v="0"/>
    <n v="14.671799999999999"/>
  </r>
  <r>
    <n v="855"/>
    <x v="399"/>
    <x v="0"/>
    <x v="317"/>
    <d v="2013-02-24T00:00:00"/>
    <s v="Standard Class"/>
    <s v="GT-14710"/>
    <x v="218"/>
    <x v="0"/>
    <x v="0"/>
    <x v="20"/>
    <x v="15"/>
    <n v="10035"/>
    <x v="3"/>
    <x v="459"/>
    <x v="1"/>
    <x v="4"/>
    <s v="Carina Double Wide Media Storage Towers in Natural &amp; Black"/>
    <x v="420"/>
    <n v="3"/>
    <n v="0"/>
    <n v="9.7175999999999991"/>
  </r>
  <r>
    <n v="856"/>
    <x v="400"/>
    <x v="2"/>
    <x v="93"/>
    <d v="2011-08-08T00:00:00"/>
    <s v="Standard Class"/>
    <s v="BK-11260"/>
    <x v="318"/>
    <x v="0"/>
    <x v="0"/>
    <x v="20"/>
    <x v="15"/>
    <n v="10035"/>
    <x v="3"/>
    <x v="681"/>
    <x v="1"/>
    <x v="10"/>
    <s v="Xerox 1884"/>
    <x v="786"/>
    <n v="2"/>
    <n v="0"/>
    <n v="18.781199999999998"/>
  </r>
  <r>
    <n v="857"/>
    <x v="400"/>
    <x v="2"/>
    <x v="93"/>
    <d v="2011-08-08T00:00:00"/>
    <s v="Standard Class"/>
    <s v="BK-11260"/>
    <x v="318"/>
    <x v="0"/>
    <x v="0"/>
    <x v="20"/>
    <x v="15"/>
    <n v="10035"/>
    <x v="3"/>
    <x v="682"/>
    <x v="1"/>
    <x v="14"/>
    <s v="Acme Box Cutter Scissors"/>
    <x v="787"/>
    <n v="10"/>
    <n v="0"/>
    <n v="26.597999999999999"/>
  </r>
  <r>
    <n v="858"/>
    <x v="400"/>
    <x v="2"/>
    <x v="93"/>
    <d v="2011-08-08T00:00:00"/>
    <s v="Standard Class"/>
    <s v="BK-11260"/>
    <x v="318"/>
    <x v="0"/>
    <x v="0"/>
    <x v="20"/>
    <x v="15"/>
    <n v="10035"/>
    <x v="3"/>
    <x v="683"/>
    <x v="1"/>
    <x v="4"/>
    <s v="Staples"/>
    <x v="788"/>
    <n v="2"/>
    <n v="0"/>
    <n v="5.7671999999999999"/>
  </r>
  <r>
    <n v="859"/>
    <x v="401"/>
    <x v="3"/>
    <x v="318"/>
    <d v="2014-04-16T00:00:00"/>
    <s v="Standard Class"/>
    <s v="SJ-20125"/>
    <x v="319"/>
    <x v="2"/>
    <x v="0"/>
    <x v="163"/>
    <x v="30"/>
    <n v="8901"/>
    <x v="3"/>
    <x v="229"/>
    <x v="1"/>
    <x v="10"/>
    <s v="Wirebound Message Books, Two 4 1/4&quot; x 5&quot; Forms per Page"/>
    <x v="244"/>
    <n v="1"/>
    <n v="0"/>
    <n v="3.5767000000000002"/>
  </r>
  <r>
    <n v="860"/>
    <x v="401"/>
    <x v="3"/>
    <x v="318"/>
    <d v="2014-04-16T00:00:00"/>
    <s v="Standard Class"/>
    <s v="SJ-20125"/>
    <x v="319"/>
    <x v="2"/>
    <x v="0"/>
    <x v="163"/>
    <x v="30"/>
    <n v="8901"/>
    <x v="3"/>
    <x v="294"/>
    <x v="1"/>
    <x v="13"/>
    <s v="OIC Binder Clips"/>
    <x v="181"/>
    <n v="2"/>
    <n v="0"/>
    <n v="3.58"/>
  </r>
  <r>
    <n v="861"/>
    <x v="402"/>
    <x v="2"/>
    <x v="3"/>
    <d v="2011-06-16T00:00:00"/>
    <s v="Standard Class"/>
    <s v="CM-12445"/>
    <x v="320"/>
    <x v="0"/>
    <x v="0"/>
    <x v="8"/>
    <x v="1"/>
    <n v="94122"/>
    <x v="1"/>
    <x v="327"/>
    <x v="1"/>
    <x v="14"/>
    <s v="Staples"/>
    <x v="348"/>
    <n v="2"/>
    <n v="0"/>
    <n v="0.1472"/>
  </r>
  <r>
    <n v="862"/>
    <x v="402"/>
    <x v="2"/>
    <x v="3"/>
    <d v="2011-06-16T00:00:00"/>
    <s v="Standard Class"/>
    <s v="CM-12445"/>
    <x v="320"/>
    <x v="0"/>
    <x v="0"/>
    <x v="8"/>
    <x v="1"/>
    <n v="94122"/>
    <x v="1"/>
    <x v="684"/>
    <x v="1"/>
    <x v="6"/>
    <s v="Deluxe Chalkboard Eraser Cleaner"/>
    <x v="789"/>
    <n v="2"/>
    <n v="0"/>
    <n v="10.625999999999999"/>
  </r>
  <r>
    <n v="863"/>
    <x v="403"/>
    <x v="0"/>
    <x v="319"/>
    <d v="2013-01-07T00:00:00"/>
    <s v="Second Class"/>
    <s v="AJ-10795"/>
    <x v="295"/>
    <x v="1"/>
    <x v="0"/>
    <x v="108"/>
    <x v="2"/>
    <n v="32216"/>
    <x v="0"/>
    <x v="685"/>
    <x v="2"/>
    <x v="11"/>
    <s v="Logitech MX Performance Wireless Mouse"/>
    <x v="790"/>
    <n v="6"/>
    <n v="0.2"/>
    <n v="40.687800000000003"/>
  </r>
  <r>
    <n v="864"/>
    <x v="403"/>
    <x v="0"/>
    <x v="319"/>
    <d v="2013-01-07T00:00:00"/>
    <s v="Second Class"/>
    <s v="AJ-10795"/>
    <x v="295"/>
    <x v="1"/>
    <x v="0"/>
    <x v="108"/>
    <x v="2"/>
    <n v="32216"/>
    <x v="0"/>
    <x v="686"/>
    <x v="1"/>
    <x v="6"/>
    <s v="Newell 337"/>
    <x v="791"/>
    <n v="2"/>
    <n v="0.2"/>
    <n v="0.59040000000000004"/>
  </r>
  <r>
    <n v="865"/>
    <x v="403"/>
    <x v="0"/>
    <x v="319"/>
    <d v="2013-01-07T00:00:00"/>
    <s v="Second Class"/>
    <s v="AJ-10795"/>
    <x v="295"/>
    <x v="1"/>
    <x v="0"/>
    <x v="108"/>
    <x v="2"/>
    <n v="32216"/>
    <x v="0"/>
    <x v="687"/>
    <x v="2"/>
    <x v="7"/>
    <s v="Logitech B530 USB Headset - headset - Full size, Binaural"/>
    <x v="792"/>
    <n v="2"/>
    <n v="0.2"/>
    <n v="5.1786000000000003"/>
  </r>
  <r>
    <n v="866"/>
    <x v="404"/>
    <x v="2"/>
    <x v="320"/>
    <d v="2011-01-16T00:00:00"/>
    <s v="Standard Class"/>
    <s v="AJ-10780"/>
    <x v="321"/>
    <x v="1"/>
    <x v="0"/>
    <x v="24"/>
    <x v="17"/>
    <n v="22153"/>
    <x v="0"/>
    <x v="688"/>
    <x v="1"/>
    <x v="2"/>
    <s v="Avery 482"/>
    <x v="793"/>
    <n v="1"/>
    <n v="0"/>
    <n v="1.3583000000000001"/>
  </r>
  <r>
    <n v="867"/>
    <x v="404"/>
    <x v="2"/>
    <x v="320"/>
    <d v="2011-01-16T00:00:00"/>
    <s v="Standard Class"/>
    <s v="AJ-10780"/>
    <x v="321"/>
    <x v="1"/>
    <x v="0"/>
    <x v="24"/>
    <x v="17"/>
    <n v="22153"/>
    <x v="0"/>
    <x v="689"/>
    <x v="0"/>
    <x v="5"/>
    <s v="Howard Miller 11-1/2&quot; Diameter Ridgewood Wall Clock"/>
    <x v="794"/>
    <n v="1"/>
    <n v="0"/>
    <n v="21.295400000000001"/>
  </r>
  <r>
    <n v="868"/>
    <x v="405"/>
    <x v="0"/>
    <x v="321"/>
    <d v="2013-10-03T00:00:00"/>
    <s v="First Class"/>
    <s v="LS-16945"/>
    <x v="322"/>
    <x v="1"/>
    <x v="0"/>
    <x v="10"/>
    <x v="9"/>
    <n v="19140"/>
    <x v="3"/>
    <x v="690"/>
    <x v="1"/>
    <x v="2"/>
    <s v="Avery 483"/>
    <x v="795"/>
    <n v="4"/>
    <n v="0.2"/>
    <n v="5.1791999999999998"/>
  </r>
  <r>
    <n v="869"/>
    <x v="406"/>
    <x v="2"/>
    <x v="322"/>
    <d v="2011-04-10T00:00:00"/>
    <s v="Standard Class"/>
    <s v="GP-14740"/>
    <x v="323"/>
    <x v="1"/>
    <x v="0"/>
    <x v="152"/>
    <x v="9"/>
    <n v="17602"/>
    <x v="3"/>
    <x v="691"/>
    <x v="1"/>
    <x v="8"/>
    <s v="Large Capacity Hanging Post Binders"/>
    <x v="796"/>
    <n v="6"/>
    <n v="0.7"/>
    <n v="-35.927999999999997"/>
  </r>
  <r>
    <n v="870"/>
    <x v="407"/>
    <x v="0"/>
    <x v="323"/>
    <d v="2013-09-06T00:00:00"/>
    <s v="First Class"/>
    <s v="PK-18910"/>
    <x v="324"/>
    <x v="2"/>
    <x v="0"/>
    <x v="10"/>
    <x v="9"/>
    <n v="19143"/>
    <x v="3"/>
    <x v="692"/>
    <x v="1"/>
    <x v="8"/>
    <s v="GBC Ibimaster 500 Manual ProClick Binding System"/>
    <x v="797"/>
    <n v="5"/>
    <n v="0.7"/>
    <n v="-760.98"/>
  </r>
  <r>
    <n v="871"/>
    <x v="407"/>
    <x v="0"/>
    <x v="323"/>
    <d v="2013-09-06T00:00:00"/>
    <s v="First Class"/>
    <s v="PK-18910"/>
    <x v="324"/>
    <x v="2"/>
    <x v="0"/>
    <x v="10"/>
    <x v="9"/>
    <n v="19143"/>
    <x v="3"/>
    <x v="495"/>
    <x v="2"/>
    <x v="7"/>
    <s v="Cisco SPA301"/>
    <x v="798"/>
    <n v="3"/>
    <n v="0.4"/>
    <n v="-46.796999999999997"/>
  </r>
  <r>
    <n v="872"/>
    <x v="408"/>
    <x v="1"/>
    <x v="324"/>
    <d v="2012-10-20T00:00:00"/>
    <s v="First Class"/>
    <s v="TB-21520"/>
    <x v="14"/>
    <x v="0"/>
    <x v="0"/>
    <x v="3"/>
    <x v="38"/>
    <n v="3301"/>
    <x v="3"/>
    <x v="693"/>
    <x v="1"/>
    <x v="10"/>
    <s v="Southworth 100% Cotton The Best Paper"/>
    <x v="799"/>
    <n v="3"/>
    <n v="0"/>
    <n v="17.22"/>
  </r>
  <r>
    <n v="873"/>
    <x v="409"/>
    <x v="2"/>
    <x v="325"/>
    <d v="2011-12-15T00:00:00"/>
    <s v="Standard Class"/>
    <s v="SM-20005"/>
    <x v="325"/>
    <x v="0"/>
    <x v="0"/>
    <x v="20"/>
    <x v="15"/>
    <n v="10009"/>
    <x v="3"/>
    <x v="252"/>
    <x v="1"/>
    <x v="10"/>
    <s v="Adams Write n' Stick Phone Message Book, 11&quot; X 5 1/4&quot;, 200 Messages"/>
    <x v="710"/>
    <n v="2"/>
    <n v="0"/>
    <n v="5.2256"/>
  </r>
  <r>
    <n v="874"/>
    <x v="409"/>
    <x v="2"/>
    <x v="325"/>
    <d v="2011-12-15T00:00:00"/>
    <s v="Standard Class"/>
    <s v="SM-20005"/>
    <x v="325"/>
    <x v="0"/>
    <x v="0"/>
    <x v="20"/>
    <x v="15"/>
    <n v="10009"/>
    <x v="3"/>
    <x v="412"/>
    <x v="1"/>
    <x v="8"/>
    <s v="Poly Designer Cover &amp; Back"/>
    <x v="800"/>
    <n v="7"/>
    <n v="0.2"/>
    <n v="37.220399999999998"/>
  </r>
  <r>
    <n v="875"/>
    <x v="410"/>
    <x v="3"/>
    <x v="326"/>
    <d v="2014-08-30T00:00:00"/>
    <s v="Standard Class"/>
    <s v="GA-14725"/>
    <x v="315"/>
    <x v="0"/>
    <x v="0"/>
    <x v="35"/>
    <x v="3"/>
    <n v="28205"/>
    <x v="0"/>
    <x v="694"/>
    <x v="1"/>
    <x v="10"/>
    <s v="Xerox 1910"/>
    <x v="801"/>
    <n v="5"/>
    <n v="0.2"/>
    <n v="67.256"/>
  </r>
  <r>
    <n v="876"/>
    <x v="411"/>
    <x v="0"/>
    <x v="327"/>
    <d v="2013-01-21T00:00:00"/>
    <s v="Standard Class"/>
    <s v="CC-12430"/>
    <x v="254"/>
    <x v="2"/>
    <x v="0"/>
    <x v="3"/>
    <x v="38"/>
    <n v="3301"/>
    <x v="3"/>
    <x v="216"/>
    <x v="0"/>
    <x v="5"/>
    <s v="Tenex Contemporary Contur Chairmats for Low and Medium Pile Carpet, Computer, 39&quot; x 49&quot;"/>
    <x v="802"/>
    <n v="3"/>
    <n v="0"/>
    <n v="64.518000000000001"/>
  </r>
  <r>
    <n v="877"/>
    <x v="411"/>
    <x v="0"/>
    <x v="327"/>
    <d v="2013-01-21T00:00:00"/>
    <s v="Standard Class"/>
    <s v="CC-12430"/>
    <x v="254"/>
    <x v="2"/>
    <x v="0"/>
    <x v="3"/>
    <x v="38"/>
    <n v="3301"/>
    <x v="3"/>
    <x v="246"/>
    <x v="2"/>
    <x v="11"/>
    <s v="Logitech 910-002974 M325 Wireless Mouse for Web Scrolling"/>
    <x v="803"/>
    <n v="1"/>
    <n v="0"/>
    <n v="13.195600000000001"/>
  </r>
  <r>
    <n v="878"/>
    <x v="411"/>
    <x v="0"/>
    <x v="327"/>
    <d v="2013-01-21T00:00:00"/>
    <s v="Standard Class"/>
    <s v="CC-12430"/>
    <x v="254"/>
    <x v="2"/>
    <x v="0"/>
    <x v="3"/>
    <x v="38"/>
    <n v="3301"/>
    <x v="3"/>
    <x v="695"/>
    <x v="2"/>
    <x v="11"/>
    <s v="Logitech G19 Programmable Gaming Keyboard"/>
    <x v="804"/>
    <n v="3"/>
    <n v="0"/>
    <n v="66.954599999999999"/>
  </r>
  <r>
    <n v="879"/>
    <x v="412"/>
    <x v="2"/>
    <x v="328"/>
    <d v="2011-09-21T00:00:00"/>
    <s v="Standard Class"/>
    <s v="AG-10765"/>
    <x v="326"/>
    <x v="2"/>
    <x v="0"/>
    <x v="10"/>
    <x v="9"/>
    <n v="19120"/>
    <x v="3"/>
    <x v="696"/>
    <x v="1"/>
    <x v="8"/>
    <s v="Acco Pressboard Covers with Storage Hooks, 14 7/8&quot; x 11&quot;, Light Blue"/>
    <x v="805"/>
    <n v="4"/>
    <n v="0.7"/>
    <n v="-4.1243999999999996"/>
  </r>
  <r>
    <n v="880"/>
    <x v="413"/>
    <x v="3"/>
    <x v="329"/>
    <d v="2014-12-03T00:00:00"/>
    <s v="Second Class"/>
    <s v="HP-14815"/>
    <x v="6"/>
    <x v="2"/>
    <x v="0"/>
    <x v="20"/>
    <x v="15"/>
    <n v="10024"/>
    <x v="3"/>
    <x v="697"/>
    <x v="1"/>
    <x v="8"/>
    <s v="Lock-Up Easel 'Spel-Binder'"/>
    <x v="806"/>
    <n v="3"/>
    <n v="0.2"/>
    <n v="23.109300000000001"/>
  </r>
  <r>
    <n v="881"/>
    <x v="413"/>
    <x v="3"/>
    <x v="329"/>
    <d v="2014-12-03T00:00:00"/>
    <s v="Second Class"/>
    <s v="HP-14815"/>
    <x v="6"/>
    <x v="2"/>
    <x v="0"/>
    <x v="20"/>
    <x v="15"/>
    <n v="10024"/>
    <x v="3"/>
    <x v="157"/>
    <x v="0"/>
    <x v="1"/>
    <s v="SAFCO Arco Folding Chair"/>
    <x v="807"/>
    <n v="5"/>
    <n v="0.1"/>
    <n v="262.39"/>
  </r>
  <r>
    <n v="882"/>
    <x v="414"/>
    <x v="1"/>
    <x v="330"/>
    <d v="2012-10-13T00:00:00"/>
    <s v="Standard Class"/>
    <s v="DK-13090"/>
    <x v="54"/>
    <x v="0"/>
    <x v="0"/>
    <x v="24"/>
    <x v="17"/>
    <n v="22153"/>
    <x v="0"/>
    <x v="421"/>
    <x v="1"/>
    <x v="4"/>
    <s v="Decoflex Hanging Personal Folder File, Blue"/>
    <x v="117"/>
    <n v="2"/>
    <n v="0"/>
    <n v="8.3268000000000004"/>
  </r>
  <r>
    <n v="883"/>
    <x v="415"/>
    <x v="3"/>
    <x v="331"/>
    <d v="2014-12-24T00:00:00"/>
    <s v="Same Day"/>
    <s v="GZ-14470"/>
    <x v="47"/>
    <x v="0"/>
    <x v="0"/>
    <x v="8"/>
    <x v="1"/>
    <n v="94109"/>
    <x v="1"/>
    <x v="581"/>
    <x v="1"/>
    <x v="6"/>
    <s v="Binney &amp; Smith Crayola Metallic Crayons, 16-Color Pack"/>
    <x v="808"/>
    <n v="4"/>
    <n v="0"/>
    <n v="5.9311999999999996"/>
  </r>
  <r>
    <n v="884"/>
    <x v="416"/>
    <x v="0"/>
    <x v="332"/>
    <d v="2013-10-25T00:00:00"/>
    <s v="First Class"/>
    <s v="PM-19135"/>
    <x v="327"/>
    <x v="2"/>
    <x v="0"/>
    <x v="66"/>
    <x v="12"/>
    <n v="48227"/>
    <x v="2"/>
    <x v="545"/>
    <x v="0"/>
    <x v="5"/>
    <s v="Eldon 200 Class Desk Accessories"/>
    <x v="809"/>
    <n v="5"/>
    <n v="0"/>
    <n v="10.048"/>
  </r>
  <r>
    <n v="885"/>
    <x v="417"/>
    <x v="2"/>
    <x v="333"/>
    <d v="2011-05-04T00:00:00"/>
    <s v="Standard Class"/>
    <s v="LL-16840"/>
    <x v="328"/>
    <x v="0"/>
    <x v="0"/>
    <x v="30"/>
    <x v="15"/>
    <n v="14609"/>
    <x v="3"/>
    <x v="698"/>
    <x v="0"/>
    <x v="5"/>
    <s v="Dax Clear Box Frame"/>
    <x v="45"/>
    <n v="2"/>
    <n v="0"/>
    <n v="5.9363999999999999"/>
  </r>
  <r>
    <n v="886"/>
    <x v="418"/>
    <x v="1"/>
    <x v="334"/>
    <d v="2012-04-28T00:00:00"/>
    <s v="Second Class"/>
    <s v="JS-15595"/>
    <x v="329"/>
    <x v="1"/>
    <x v="0"/>
    <x v="1"/>
    <x v="1"/>
    <n v="90045"/>
    <x v="1"/>
    <x v="699"/>
    <x v="1"/>
    <x v="8"/>
    <s v="Fellowes Black Plastic Comb Bindings"/>
    <x v="810"/>
    <n v="3"/>
    <n v="0.2"/>
    <n v="4.5317999999999996"/>
  </r>
  <r>
    <n v="887"/>
    <x v="419"/>
    <x v="3"/>
    <x v="335"/>
    <d v="2014-07-03T00:00:00"/>
    <s v="Standard Class"/>
    <s v="OT-18730"/>
    <x v="220"/>
    <x v="0"/>
    <x v="0"/>
    <x v="70"/>
    <x v="1"/>
    <n v="92105"/>
    <x v="1"/>
    <x v="700"/>
    <x v="1"/>
    <x v="4"/>
    <s v="Eldon Shelf Savers Cubes and Bins"/>
    <x v="811"/>
    <n v="12"/>
    <n v="0"/>
    <n v="1.6752"/>
  </r>
  <r>
    <n v="888"/>
    <x v="420"/>
    <x v="3"/>
    <x v="336"/>
    <d v="2014-10-20T00:00:00"/>
    <s v="Standard Class"/>
    <s v="EL-13735"/>
    <x v="330"/>
    <x v="2"/>
    <x v="0"/>
    <x v="29"/>
    <x v="39"/>
    <n v="21044"/>
    <x v="3"/>
    <x v="61"/>
    <x v="1"/>
    <x v="8"/>
    <s v="Acco PRESSTEX Data Binder with Storage Hooks, Dark Blue, 14 7/8&quot; X 11&quot;"/>
    <x v="812"/>
    <n v="7"/>
    <n v="0"/>
    <n v="18.453399999999998"/>
  </r>
  <r>
    <n v="889"/>
    <x v="421"/>
    <x v="2"/>
    <x v="337"/>
    <d v="2011-12-16T00:00:00"/>
    <s v="Standard Class"/>
    <s v="CK-12760"/>
    <x v="316"/>
    <x v="1"/>
    <x v="0"/>
    <x v="8"/>
    <x v="1"/>
    <n v="94122"/>
    <x v="1"/>
    <x v="371"/>
    <x v="1"/>
    <x v="10"/>
    <s v="Xerox 1987"/>
    <x v="813"/>
    <n v="6"/>
    <n v="0"/>
    <n v="16.993200000000002"/>
  </r>
  <r>
    <n v="890"/>
    <x v="422"/>
    <x v="3"/>
    <x v="308"/>
    <d v="2014-06-27T00:00:00"/>
    <s v="Standard Class"/>
    <s v="JE-15475"/>
    <x v="188"/>
    <x v="0"/>
    <x v="0"/>
    <x v="106"/>
    <x v="15"/>
    <n v="10801"/>
    <x v="3"/>
    <x v="701"/>
    <x v="2"/>
    <x v="11"/>
    <s v="Anker Ultrathin Bluetooth Wireless Keyboard Aluminum Cover with Stand"/>
    <x v="179"/>
    <n v="5"/>
    <n v="0"/>
    <n v="14.994999999999999"/>
  </r>
  <r>
    <n v="891"/>
    <x v="422"/>
    <x v="3"/>
    <x v="308"/>
    <d v="2014-06-27T00:00:00"/>
    <s v="Standard Class"/>
    <s v="JE-15475"/>
    <x v="188"/>
    <x v="0"/>
    <x v="0"/>
    <x v="106"/>
    <x v="15"/>
    <n v="10801"/>
    <x v="3"/>
    <x v="410"/>
    <x v="1"/>
    <x v="8"/>
    <s v="Acco D-Ring Binder w/DublLock"/>
    <x v="96"/>
    <n v="3"/>
    <n v="0.2"/>
    <n v="18.6006"/>
  </r>
  <r>
    <n v="892"/>
    <x v="423"/>
    <x v="3"/>
    <x v="335"/>
    <d v="2014-06-28T00:00:00"/>
    <s v="First Class"/>
    <s v="TH-21550"/>
    <x v="274"/>
    <x v="2"/>
    <x v="0"/>
    <x v="66"/>
    <x v="12"/>
    <n v="48227"/>
    <x v="2"/>
    <x v="702"/>
    <x v="1"/>
    <x v="10"/>
    <s v="Ampad Poly Cover Wirebound Steno Book, 6&quot; x 9&quot; Assorted Colors, Gregg Ruled"/>
    <x v="814"/>
    <n v="1"/>
    <n v="0"/>
    <n v="2.0430000000000001"/>
  </r>
  <r>
    <n v="893"/>
    <x v="423"/>
    <x v="3"/>
    <x v="335"/>
    <d v="2014-06-28T00:00:00"/>
    <s v="First Class"/>
    <s v="TH-21550"/>
    <x v="274"/>
    <x v="2"/>
    <x v="0"/>
    <x v="66"/>
    <x v="12"/>
    <n v="48227"/>
    <x v="2"/>
    <x v="703"/>
    <x v="1"/>
    <x v="6"/>
    <s v="Fluorescent Highlighters by Dixon"/>
    <x v="204"/>
    <n v="4"/>
    <n v="0"/>
    <n v="5.4127999999999998"/>
  </r>
  <r>
    <n v="894"/>
    <x v="423"/>
    <x v="3"/>
    <x v="335"/>
    <d v="2014-06-28T00:00:00"/>
    <s v="First Class"/>
    <s v="TH-21550"/>
    <x v="274"/>
    <x v="2"/>
    <x v="0"/>
    <x v="66"/>
    <x v="12"/>
    <n v="48227"/>
    <x v="2"/>
    <x v="704"/>
    <x v="2"/>
    <x v="7"/>
    <s v="Nortel Networks T7316 E Nt8 B27"/>
    <x v="815"/>
    <n v="8"/>
    <n v="0"/>
    <n v="135.97999999999999"/>
  </r>
  <r>
    <n v="895"/>
    <x v="424"/>
    <x v="0"/>
    <x v="338"/>
    <d v="2013-11-13T00:00:00"/>
    <s v="First Class"/>
    <s v="PC-18745"/>
    <x v="331"/>
    <x v="1"/>
    <x v="0"/>
    <x v="8"/>
    <x v="1"/>
    <n v="94122"/>
    <x v="1"/>
    <x v="330"/>
    <x v="1"/>
    <x v="4"/>
    <s v="File Shuttle I and Handi-File"/>
    <x v="816"/>
    <n v="7"/>
    <n v="0"/>
    <n v="42.071399999999997"/>
  </r>
  <r>
    <n v="896"/>
    <x v="424"/>
    <x v="0"/>
    <x v="338"/>
    <d v="2013-11-13T00:00:00"/>
    <s v="First Class"/>
    <s v="PC-18745"/>
    <x v="331"/>
    <x v="1"/>
    <x v="0"/>
    <x v="8"/>
    <x v="1"/>
    <n v="94122"/>
    <x v="1"/>
    <x v="705"/>
    <x v="1"/>
    <x v="8"/>
    <s v="Binding Machine Supplies"/>
    <x v="817"/>
    <n v="3"/>
    <n v="0.2"/>
    <n v="24.502800000000001"/>
  </r>
  <r>
    <n v="897"/>
    <x v="425"/>
    <x v="0"/>
    <x v="339"/>
    <d v="2013-10-07T00:00:00"/>
    <s v="Second Class"/>
    <s v="HL-15040"/>
    <x v="332"/>
    <x v="0"/>
    <x v="0"/>
    <x v="12"/>
    <x v="5"/>
    <n v="77095"/>
    <x v="2"/>
    <x v="706"/>
    <x v="1"/>
    <x v="12"/>
    <s v="Staples"/>
    <x v="818"/>
    <n v="2"/>
    <n v="0.2"/>
    <n v="5.0856000000000003"/>
  </r>
  <r>
    <n v="898"/>
    <x v="426"/>
    <x v="2"/>
    <x v="340"/>
    <d v="2011-09-15T00:00:00"/>
    <s v="Standard Class"/>
    <s v="MS-17365"/>
    <x v="333"/>
    <x v="0"/>
    <x v="0"/>
    <x v="66"/>
    <x v="12"/>
    <n v="48227"/>
    <x v="2"/>
    <x v="429"/>
    <x v="1"/>
    <x v="2"/>
    <s v="Alphabetical Labels for Top Tab Filing"/>
    <x v="819"/>
    <n v="7"/>
    <n v="0"/>
    <n v="51.8"/>
  </r>
  <r>
    <n v="899"/>
    <x v="427"/>
    <x v="3"/>
    <x v="341"/>
    <d v="2014-11-01T00:00:00"/>
    <s v="Second Class"/>
    <s v="GB-14530"/>
    <x v="334"/>
    <x v="1"/>
    <x v="0"/>
    <x v="109"/>
    <x v="15"/>
    <n v="13021"/>
    <x v="3"/>
    <x v="707"/>
    <x v="1"/>
    <x v="10"/>
    <s v="Things To Do Today Pad"/>
    <x v="820"/>
    <n v="8"/>
    <n v="0"/>
    <n v="22.540800000000001"/>
  </r>
  <r>
    <n v="900"/>
    <x v="428"/>
    <x v="0"/>
    <x v="342"/>
    <d v="2013-04-13T00:00:00"/>
    <s v="First Class"/>
    <s v="JR-16210"/>
    <x v="335"/>
    <x v="1"/>
    <x v="0"/>
    <x v="24"/>
    <x v="24"/>
    <n v="45503"/>
    <x v="3"/>
    <x v="708"/>
    <x v="1"/>
    <x v="8"/>
    <s v="Wilson Jones Hanging Recycled Pressboard Data Binders"/>
    <x v="821"/>
    <n v="2"/>
    <n v="0.7"/>
    <n v="-6.5296000000000003"/>
  </r>
  <r>
    <n v="901"/>
    <x v="429"/>
    <x v="3"/>
    <x v="343"/>
    <d v="2014-11-14T00:00:00"/>
    <s v="First Class"/>
    <s v="TD-20995"/>
    <x v="143"/>
    <x v="0"/>
    <x v="0"/>
    <x v="164"/>
    <x v="5"/>
    <n v="75043"/>
    <x v="2"/>
    <x v="709"/>
    <x v="1"/>
    <x v="2"/>
    <s v="Permanent Self-Adhesive File Folder Labels for Typewriters by Universal"/>
    <x v="822"/>
    <n v="5"/>
    <n v="0.2"/>
    <n v="3.3929999999999998"/>
  </r>
  <r>
    <n v="902"/>
    <x v="429"/>
    <x v="3"/>
    <x v="343"/>
    <d v="2014-11-14T00:00:00"/>
    <s v="First Class"/>
    <s v="TD-20995"/>
    <x v="143"/>
    <x v="0"/>
    <x v="0"/>
    <x v="164"/>
    <x v="5"/>
    <n v="75043"/>
    <x v="2"/>
    <x v="710"/>
    <x v="1"/>
    <x v="8"/>
    <s v="Deluxe Heavy-Duty Vinyl Round Ring Binder"/>
    <x v="823"/>
    <n v="4"/>
    <n v="0.8"/>
    <n v="-32.088000000000001"/>
  </r>
  <r>
    <n v="903"/>
    <x v="430"/>
    <x v="3"/>
    <x v="175"/>
    <d v="2014-09-18T00:00:00"/>
    <s v="First Class"/>
    <s v="DB-13060"/>
    <x v="72"/>
    <x v="0"/>
    <x v="0"/>
    <x v="22"/>
    <x v="10"/>
    <n v="60653"/>
    <x v="2"/>
    <x v="149"/>
    <x v="2"/>
    <x v="7"/>
    <s v="Avaya 5420 Digital phone"/>
    <x v="824"/>
    <n v="3"/>
    <n v="0.2"/>
    <n v="20.2485"/>
  </r>
  <r>
    <n v="904"/>
    <x v="431"/>
    <x v="0"/>
    <x v="143"/>
    <d v="2013-04-13T00:00:00"/>
    <s v="Standard Class"/>
    <s v="LC-17140"/>
    <x v="95"/>
    <x v="0"/>
    <x v="0"/>
    <x v="1"/>
    <x v="1"/>
    <n v="90032"/>
    <x v="1"/>
    <x v="711"/>
    <x v="1"/>
    <x v="10"/>
    <s v="Xerox 1923"/>
    <x v="130"/>
    <n v="3"/>
    <n v="0"/>
    <n v="9.6191999999999993"/>
  </r>
  <r>
    <n v="905"/>
    <x v="431"/>
    <x v="0"/>
    <x v="143"/>
    <d v="2013-04-13T00:00:00"/>
    <s v="Standard Class"/>
    <s v="LC-17140"/>
    <x v="95"/>
    <x v="0"/>
    <x v="0"/>
    <x v="1"/>
    <x v="1"/>
    <n v="90032"/>
    <x v="1"/>
    <x v="571"/>
    <x v="1"/>
    <x v="4"/>
    <s v="Fellowes Neat Ideas Storage Cubes"/>
    <x v="643"/>
    <n v="2"/>
    <n v="0"/>
    <n v="2.5983999999999998"/>
  </r>
  <r>
    <n v="906"/>
    <x v="431"/>
    <x v="0"/>
    <x v="143"/>
    <d v="2013-04-13T00:00:00"/>
    <s v="Standard Class"/>
    <s v="LC-17140"/>
    <x v="95"/>
    <x v="0"/>
    <x v="0"/>
    <x v="1"/>
    <x v="1"/>
    <n v="90032"/>
    <x v="1"/>
    <x v="712"/>
    <x v="1"/>
    <x v="10"/>
    <s v="Xerox 1931"/>
    <x v="91"/>
    <n v="2"/>
    <n v="0"/>
    <n v="6.2207999999999997"/>
  </r>
  <r>
    <n v="907"/>
    <x v="432"/>
    <x v="3"/>
    <x v="247"/>
    <d v="2015-01-04T00:00:00"/>
    <s v="Standard Class"/>
    <s v="PO-18865"/>
    <x v="22"/>
    <x v="0"/>
    <x v="0"/>
    <x v="20"/>
    <x v="15"/>
    <n v="10009"/>
    <x v="3"/>
    <x v="713"/>
    <x v="0"/>
    <x v="0"/>
    <s v="Bush Westfield Collection Bookcases, Fully Assembled"/>
    <x v="825"/>
    <n v="4"/>
    <n v="0.2"/>
    <n v="12.117599999999999"/>
  </r>
  <r>
    <n v="908"/>
    <x v="432"/>
    <x v="3"/>
    <x v="247"/>
    <d v="2015-01-04T00:00:00"/>
    <s v="Standard Class"/>
    <s v="PO-18865"/>
    <x v="22"/>
    <x v="0"/>
    <x v="0"/>
    <x v="20"/>
    <x v="15"/>
    <n v="10009"/>
    <x v="3"/>
    <x v="714"/>
    <x v="2"/>
    <x v="7"/>
    <s v="Gear Head AU3700S Headset"/>
    <x v="826"/>
    <n v="7"/>
    <n v="0"/>
    <n v="2.7279"/>
  </r>
  <r>
    <n v="909"/>
    <x v="432"/>
    <x v="3"/>
    <x v="247"/>
    <d v="2015-01-04T00:00:00"/>
    <s v="Standard Class"/>
    <s v="PO-18865"/>
    <x v="22"/>
    <x v="0"/>
    <x v="0"/>
    <x v="20"/>
    <x v="15"/>
    <n v="10009"/>
    <x v="3"/>
    <x v="715"/>
    <x v="1"/>
    <x v="8"/>
    <s v="Wilson Jones Legal Size Ring Binders"/>
    <x v="827"/>
    <n v="3"/>
    <n v="0.2"/>
    <n v="19.791"/>
  </r>
  <r>
    <n v="910"/>
    <x v="433"/>
    <x v="3"/>
    <x v="264"/>
    <d v="2014-09-08T00:00:00"/>
    <s v="Standard Class"/>
    <s v="BE-11335"/>
    <x v="336"/>
    <x v="2"/>
    <x v="0"/>
    <x v="25"/>
    <x v="12"/>
    <n v="49201"/>
    <x v="2"/>
    <x v="716"/>
    <x v="2"/>
    <x v="7"/>
    <s v="Polycom CX600 IP Phone VoIP phone"/>
    <x v="828"/>
    <n v="4"/>
    <n v="0"/>
    <n v="323.94600000000003"/>
  </r>
  <r>
    <n v="911"/>
    <x v="433"/>
    <x v="3"/>
    <x v="264"/>
    <d v="2014-09-08T00:00:00"/>
    <s v="Standard Class"/>
    <s v="BE-11335"/>
    <x v="336"/>
    <x v="2"/>
    <x v="0"/>
    <x v="25"/>
    <x v="12"/>
    <n v="49201"/>
    <x v="2"/>
    <x v="717"/>
    <x v="2"/>
    <x v="11"/>
    <s v="Maxell iVDR EX 500GB Cartridge"/>
    <x v="829"/>
    <n v="7"/>
    <n v="0"/>
    <n v="829.37540000000001"/>
  </r>
  <r>
    <n v="912"/>
    <x v="433"/>
    <x v="3"/>
    <x v="264"/>
    <d v="2014-09-08T00:00:00"/>
    <s v="Standard Class"/>
    <s v="BE-11335"/>
    <x v="336"/>
    <x v="2"/>
    <x v="0"/>
    <x v="25"/>
    <x v="12"/>
    <n v="49201"/>
    <x v="2"/>
    <x v="718"/>
    <x v="1"/>
    <x v="4"/>
    <s v="Fellowes High-Stak Drawer Files"/>
    <x v="830"/>
    <n v="2"/>
    <n v="0"/>
    <n v="81.047399999999996"/>
  </r>
  <r>
    <n v="913"/>
    <x v="434"/>
    <x v="1"/>
    <x v="70"/>
    <d v="2012-06-07T00:00:00"/>
    <s v="Standard Class"/>
    <s v="SC-20050"/>
    <x v="337"/>
    <x v="2"/>
    <x v="0"/>
    <x v="165"/>
    <x v="29"/>
    <n v="6360"/>
    <x v="3"/>
    <x v="345"/>
    <x v="0"/>
    <x v="5"/>
    <s v="3M Hangers With Command Adhesive"/>
    <x v="496"/>
    <n v="6"/>
    <n v="0"/>
    <n v="9.1020000000000003"/>
  </r>
  <r>
    <n v="914"/>
    <x v="435"/>
    <x v="3"/>
    <x v="344"/>
    <d v="2014-11-30T00:00:00"/>
    <s v="First Class"/>
    <s v="BM-11650"/>
    <x v="312"/>
    <x v="1"/>
    <x v="0"/>
    <x v="158"/>
    <x v="6"/>
    <n v="53209"/>
    <x v="2"/>
    <x v="267"/>
    <x v="0"/>
    <x v="5"/>
    <s v="Howard Miller 13&quot; Diameter Goldtone Round Wall Clock"/>
    <x v="831"/>
    <n v="1"/>
    <n v="0"/>
    <n v="19.2454"/>
  </r>
  <r>
    <n v="915"/>
    <x v="435"/>
    <x v="3"/>
    <x v="344"/>
    <d v="2014-11-30T00:00:00"/>
    <s v="First Class"/>
    <s v="BM-11650"/>
    <x v="312"/>
    <x v="1"/>
    <x v="0"/>
    <x v="158"/>
    <x v="6"/>
    <n v="53209"/>
    <x v="2"/>
    <x v="404"/>
    <x v="2"/>
    <x v="11"/>
    <s v="Memorex Mini Travel Drive 16 GB USB 2.0 Flash Drive"/>
    <x v="832"/>
    <n v="9"/>
    <n v="0"/>
    <n v="56.054699999999997"/>
  </r>
  <r>
    <n v="916"/>
    <x v="436"/>
    <x v="2"/>
    <x v="345"/>
    <d v="2011-06-21T00:00:00"/>
    <s v="Standard Class"/>
    <s v="KL-16555"/>
    <x v="126"/>
    <x v="1"/>
    <x v="0"/>
    <x v="52"/>
    <x v="5"/>
    <n v="78207"/>
    <x v="2"/>
    <x v="719"/>
    <x v="0"/>
    <x v="3"/>
    <s v="Lesro Sheffield Collection Coffee Table, End Table, Center Table, Corner Table"/>
    <x v="833"/>
    <n v="2"/>
    <n v="0.3"/>
    <n v="-18.5562"/>
  </r>
  <r>
    <n v="917"/>
    <x v="436"/>
    <x v="2"/>
    <x v="345"/>
    <d v="2011-06-21T00:00:00"/>
    <s v="Standard Class"/>
    <s v="KL-16555"/>
    <x v="126"/>
    <x v="1"/>
    <x v="0"/>
    <x v="52"/>
    <x v="5"/>
    <n v="78207"/>
    <x v="2"/>
    <x v="463"/>
    <x v="0"/>
    <x v="1"/>
    <s v="Global Commerce Series High-Back Swivel/Tilt Chairs"/>
    <x v="834"/>
    <n v="4"/>
    <n v="0.3"/>
    <n v="-56.996000000000002"/>
  </r>
  <r>
    <n v="918"/>
    <x v="436"/>
    <x v="2"/>
    <x v="345"/>
    <d v="2011-06-21T00:00:00"/>
    <s v="Standard Class"/>
    <s v="KL-16555"/>
    <x v="126"/>
    <x v="1"/>
    <x v="0"/>
    <x v="52"/>
    <x v="5"/>
    <n v="78207"/>
    <x v="2"/>
    <x v="276"/>
    <x v="1"/>
    <x v="8"/>
    <s v="Avery Premier Heavy-Duty Binder with Round Locking Rings"/>
    <x v="835"/>
    <n v="3"/>
    <n v="0.8"/>
    <n v="-14.5656"/>
  </r>
  <r>
    <n v="919"/>
    <x v="437"/>
    <x v="0"/>
    <x v="346"/>
    <d v="2013-03-12T00:00:00"/>
    <s v="Standard Class"/>
    <s v="RW-19630"/>
    <x v="338"/>
    <x v="1"/>
    <x v="0"/>
    <x v="61"/>
    <x v="5"/>
    <n v="75220"/>
    <x v="2"/>
    <x v="633"/>
    <x v="1"/>
    <x v="12"/>
    <s v="Cameo Buff Policy Envelopes"/>
    <x v="836"/>
    <n v="3"/>
    <n v="0.2"/>
    <n v="50.406300000000002"/>
  </r>
  <r>
    <n v="920"/>
    <x v="437"/>
    <x v="0"/>
    <x v="346"/>
    <d v="2013-03-12T00:00:00"/>
    <s v="Standard Class"/>
    <s v="RW-19630"/>
    <x v="338"/>
    <x v="1"/>
    <x v="0"/>
    <x v="61"/>
    <x v="5"/>
    <n v="75220"/>
    <x v="2"/>
    <x v="720"/>
    <x v="1"/>
    <x v="4"/>
    <s v="Acco Perma 4000 Stacking Storage Drawers"/>
    <x v="837"/>
    <n v="1"/>
    <n v="0.2"/>
    <n v="-0.81200000000000006"/>
  </r>
  <r>
    <n v="921"/>
    <x v="438"/>
    <x v="2"/>
    <x v="29"/>
    <d v="2011-12-12T00:00:00"/>
    <s v="Standard Class"/>
    <s v="RC-19825"/>
    <x v="116"/>
    <x v="0"/>
    <x v="0"/>
    <x v="166"/>
    <x v="17"/>
    <n v="22304"/>
    <x v="0"/>
    <x v="576"/>
    <x v="1"/>
    <x v="4"/>
    <s v="Recycled Eldon Regeneration Jumbo File"/>
    <x v="332"/>
    <n v="2"/>
    <n v="0"/>
    <n v="6.8768000000000002"/>
  </r>
  <r>
    <n v="922"/>
    <x v="439"/>
    <x v="1"/>
    <x v="347"/>
    <d v="2012-04-15T00:00:00"/>
    <s v="Standard Class"/>
    <s v="SE-20110"/>
    <x v="339"/>
    <x v="0"/>
    <x v="0"/>
    <x v="20"/>
    <x v="15"/>
    <n v="10009"/>
    <x v="3"/>
    <x v="721"/>
    <x v="2"/>
    <x v="11"/>
    <s v="Maxell 4.7GB DVD-R"/>
    <x v="838"/>
    <n v="3"/>
    <n v="0"/>
    <n v="34.907400000000003"/>
  </r>
  <r>
    <n v="923"/>
    <x v="439"/>
    <x v="1"/>
    <x v="347"/>
    <d v="2012-04-15T00:00:00"/>
    <s v="Standard Class"/>
    <s v="SE-20110"/>
    <x v="339"/>
    <x v="0"/>
    <x v="0"/>
    <x v="20"/>
    <x v="15"/>
    <n v="10009"/>
    <x v="3"/>
    <x v="722"/>
    <x v="2"/>
    <x v="7"/>
    <s v="OtterBox Commuter Series Case - iPhone 5 &amp; 5s"/>
    <x v="839"/>
    <n v="1"/>
    <n v="0"/>
    <n v="10.555199999999999"/>
  </r>
  <r>
    <n v="924"/>
    <x v="439"/>
    <x v="1"/>
    <x v="347"/>
    <d v="2012-04-15T00:00:00"/>
    <s v="Standard Class"/>
    <s v="SE-20110"/>
    <x v="339"/>
    <x v="0"/>
    <x v="0"/>
    <x v="20"/>
    <x v="15"/>
    <n v="10009"/>
    <x v="3"/>
    <x v="723"/>
    <x v="1"/>
    <x v="9"/>
    <s v="Kensington 4 Outlet MasterPiece Compact Power Control Center"/>
    <x v="840"/>
    <n v="5"/>
    <n v="0"/>
    <n v="113.848"/>
  </r>
  <r>
    <n v="925"/>
    <x v="440"/>
    <x v="0"/>
    <x v="306"/>
    <d v="2013-09-21T00:00:00"/>
    <s v="Standard Class"/>
    <s v="AH-10075"/>
    <x v="340"/>
    <x v="1"/>
    <x v="0"/>
    <x v="20"/>
    <x v="15"/>
    <n v="10011"/>
    <x v="3"/>
    <x v="115"/>
    <x v="1"/>
    <x v="8"/>
    <s v="GBC DocuBind 300 Electric Binding Machine"/>
    <x v="841"/>
    <n v="2"/>
    <n v="0.2"/>
    <n v="294.54880000000003"/>
  </r>
  <r>
    <n v="926"/>
    <x v="441"/>
    <x v="2"/>
    <x v="103"/>
    <d v="2011-09-16T00:00:00"/>
    <s v="First Class"/>
    <s v="JM-15535"/>
    <x v="341"/>
    <x v="0"/>
    <x v="0"/>
    <x v="10"/>
    <x v="9"/>
    <n v="19143"/>
    <x v="3"/>
    <x v="724"/>
    <x v="1"/>
    <x v="10"/>
    <s v="Xerox 1985"/>
    <x v="12"/>
    <n v="3"/>
    <n v="0.2"/>
    <n v="5.4432"/>
  </r>
  <r>
    <n v="927"/>
    <x v="441"/>
    <x v="2"/>
    <x v="103"/>
    <d v="2011-09-16T00:00:00"/>
    <s v="First Class"/>
    <s v="JM-15535"/>
    <x v="341"/>
    <x v="0"/>
    <x v="0"/>
    <x v="10"/>
    <x v="9"/>
    <n v="19143"/>
    <x v="3"/>
    <x v="725"/>
    <x v="2"/>
    <x v="11"/>
    <s v="Hypercom P1300 Pinpad"/>
    <x v="842"/>
    <n v="5"/>
    <n v="0.2"/>
    <n v="53.55"/>
  </r>
  <r>
    <n v="928"/>
    <x v="442"/>
    <x v="1"/>
    <x v="348"/>
    <d v="2012-10-09T00:00:00"/>
    <s v="Standard Class"/>
    <s v="JJ-15760"/>
    <x v="342"/>
    <x v="2"/>
    <x v="0"/>
    <x v="24"/>
    <x v="17"/>
    <n v="22153"/>
    <x v="0"/>
    <x v="332"/>
    <x v="1"/>
    <x v="6"/>
    <s v="Newell 324"/>
    <x v="843"/>
    <n v="4"/>
    <n v="0"/>
    <n v="12.936"/>
  </r>
  <r>
    <n v="929"/>
    <x v="442"/>
    <x v="1"/>
    <x v="348"/>
    <d v="2012-10-09T00:00:00"/>
    <s v="Standard Class"/>
    <s v="JJ-15760"/>
    <x v="342"/>
    <x v="2"/>
    <x v="0"/>
    <x v="24"/>
    <x v="17"/>
    <n v="22153"/>
    <x v="0"/>
    <x v="336"/>
    <x v="1"/>
    <x v="9"/>
    <s v="Holmes Odor Grabber"/>
    <x v="844"/>
    <n v="2"/>
    <n v="0"/>
    <n v="9.5172000000000008"/>
  </r>
  <r>
    <n v="930"/>
    <x v="443"/>
    <x v="3"/>
    <x v="349"/>
    <d v="2014-04-18T00:00:00"/>
    <s v="First Class"/>
    <s v="AB-10165"/>
    <x v="269"/>
    <x v="0"/>
    <x v="0"/>
    <x v="167"/>
    <x v="24"/>
    <n v="43615"/>
    <x v="3"/>
    <x v="487"/>
    <x v="1"/>
    <x v="6"/>
    <s v="Zebra Zazzle Fluorescent Highlighters"/>
    <x v="845"/>
    <n v="3"/>
    <n v="0.2"/>
    <n v="2.5535999999999999"/>
  </r>
  <r>
    <n v="931"/>
    <x v="443"/>
    <x v="3"/>
    <x v="349"/>
    <d v="2014-04-18T00:00:00"/>
    <s v="First Class"/>
    <s v="AB-10165"/>
    <x v="269"/>
    <x v="0"/>
    <x v="0"/>
    <x v="167"/>
    <x v="24"/>
    <n v="43615"/>
    <x v="3"/>
    <x v="726"/>
    <x v="1"/>
    <x v="6"/>
    <s v="Sanford Prismacolor Professional Thick Lead Art Pencils, 36-Color Set"/>
    <x v="846"/>
    <n v="3"/>
    <n v="0.2"/>
    <n v="21.340800000000002"/>
  </r>
  <r>
    <n v="932"/>
    <x v="443"/>
    <x v="3"/>
    <x v="349"/>
    <d v="2014-04-18T00:00:00"/>
    <s v="First Class"/>
    <s v="AB-10165"/>
    <x v="269"/>
    <x v="0"/>
    <x v="0"/>
    <x v="167"/>
    <x v="24"/>
    <n v="43615"/>
    <x v="3"/>
    <x v="609"/>
    <x v="1"/>
    <x v="10"/>
    <s v="Xerox 196"/>
    <x v="847"/>
    <n v="3"/>
    <n v="0.2"/>
    <n v="5.0286"/>
  </r>
  <r>
    <n v="933"/>
    <x v="444"/>
    <x v="3"/>
    <x v="264"/>
    <d v="2014-09-07T00:00:00"/>
    <s v="Standard Class"/>
    <s v="RK-19300"/>
    <x v="343"/>
    <x v="0"/>
    <x v="0"/>
    <x v="10"/>
    <x v="9"/>
    <n v="19140"/>
    <x v="3"/>
    <x v="727"/>
    <x v="1"/>
    <x v="10"/>
    <s v="RSVP Cards &amp; Envelopes, Blank White, 8-1/2&quot; X 11&quot;, 24 Cards/25 Envelopes/Set"/>
    <x v="848"/>
    <n v="3"/>
    <n v="0.2"/>
    <n v="4.1147999999999998"/>
  </r>
  <r>
    <n v="934"/>
    <x v="445"/>
    <x v="0"/>
    <x v="23"/>
    <d v="2013-06-25T00:00:00"/>
    <s v="Standard Class"/>
    <s v="CG-12040"/>
    <x v="344"/>
    <x v="2"/>
    <x v="0"/>
    <x v="10"/>
    <x v="9"/>
    <n v="19120"/>
    <x v="3"/>
    <x v="728"/>
    <x v="1"/>
    <x v="10"/>
    <s v="Wirebound Message Books, 2 7/8&quot; x 5&quot;, 3 Forms per Page"/>
    <x v="849"/>
    <n v="8"/>
    <n v="0.2"/>
    <n v="15.2064"/>
  </r>
  <r>
    <n v="935"/>
    <x v="445"/>
    <x v="0"/>
    <x v="23"/>
    <d v="2013-06-25T00:00:00"/>
    <s v="Standard Class"/>
    <s v="CG-12040"/>
    <x v="344"/>
    <x v="2"/>
    <x v="0"/>
    <x v="10"/>
    <x v="9"/>
    <n v="19120"/>
    <x v="3"/>
    <x v="729"/>
    <x v="1"/>
    <x v="8"/>
    <s v="JM Magazine Binder"/>
    <x v="850"/>
    <n v="6"/>
    <n v="0.7"/>
    <n v="-21.793199999999999"/>
  </r>
  <r>
    <n v="936"/>
    <x v="445"/>
    <x v="0"/>
    <x v="23"/>
    <d v="2013-06-25T00:00:00"/>
    <s v="Standard Class"/>
    <s v="CG-12040"/>
    <x v="344"/>
    <x v="2"/>
    <x v="0"/>
    <x v="10"/>
    <x v="9"/>
    <n v="19120"/>
    <x v="3"/>
    <x v="680"/>
    <x v="1"/>
    <x v="10"/>
    <s v="Xerox 202"/>
    <x v="12"/>
    <n v="3"/>
    <n v="0.2"/>
    <n v="5.4432"/>
  </r>
  <r>
    <n v="937"/>
    <x v="445"/>
    <x v="0"/>
    <x v="23"/>
    <d v="2013-06-25T00:00:00"/>
    <s v="Standard Class"/>
    <s v="CG-12040"/>
    <x v="344"/>
    <x v="2"/>
    <x v="0"/>
    <x v="10"/>
    <x v="9"/>
    <n v="19120"/>
    <x v="3"/>
    <x v="137"/>
    <x v="1"/>
    <x v="9"/>
    <s v="Sanyo 2.5 Cubic Foot Mid-Size Office Refrigerators"/>
    <x v="851"/>
    <n v="2"/>
    <n v="0.2"/>
    <n v="33.577199999999998"/>
  </r>
  <r>
    <n v="938"/>
    <x v="446"/>
    <x v="3"/>
    <x v="60"/>
    <d v="2014-11-07T00:00:00"/>
    <s v="First Class"/>
    <s v="RA-19885"/>
    <x v="19"/>
    <x v="1"/>
    <x v="0"/>
    <x v="168"/>
    <x v="27"/>
    <n v="87401"/>
    <x v="1"/>
    <x v="331"/>
    <x v="2"/>
    <x v="11"/>
    <s v="NETGEAR AC1750 Dual Band Gigabit Smart WiFi Router"/>
    <x v="852"/>
    <n v="1"/>
    <n v="0"/>
    <n v="54.396599999999999"/>
  </r>
  <r>
    <n v="939"/>
    <x v="447"/>
    <x v="1"/>
    <x v="350"/>
    <d v="2012-12-17T00:00:00"/>
    <s v="Standard Class"/>
    <s v="RP-19270"/>
    <x v="345"/>
    <x v="1"/>
    <x v="0"/>
    <x v="169"/>
    <x v="1"/>
    <n v="92503"/>
    <x v="1"/>
    <x v="730"/>
    <x v="1"/>
    <x v="10"/>
    <s v="Xerox 213"/>
    <x v="91"/>
    <n v="2"/>
    <n v="0"/>
    <n v="6.2207999999999997"/>
  </r>
  <r>
    <n v="940"/>
    <x v="447"/>
    <x v="1"/>
    <x v="350"/>
    <d v="2012-12-17T00:00:00"/>
    <s v="Standard Class"/>
    <s v="RP-19270"/>
    <x v="345"/>
    <x v="1"/>
    <x v="0"/>
    <x v="169"/>
    <x v="1"/>
    <n v="92503"/>
    <x v="1"/>
    <x v="731"/>
    <x v="1"/>
    <x v="9"/>
    <s v="Fellowes 8 Outlet Superior Workstation Surge Protector w/o Phone/Fax/Modem Protection"/>
    <x v="853"/>
    <n v="4"/>
    <n v="0"/>
    <n v="34.964799999999997"/>
  </r>
  <r>
    <n v="941"/>
    <x v="448"/>
    <x v="0"/>
    <x v="351"/>
    <d v="2013-06-21T00:00:00"/>
    <s v="First Class"/>
    <s v="KC-16255"/>
    <x v="346"/>
    <x v="1"/>
    <x v="0"/>
    <x v="8"/>
    <x v="1"/>
    <n v="94110"/>
    <x v="1"/>
    <x v="732"/>
    <x v="1"/>
    <x v="10"/>
    <s v="Message Book, Standard Line &quot;While You Were Out&quot;, 5 1/2&quot; X 4&quot;, 200 Sets/Book"/>
    <x v="854"/>
    <n v="2"/>
    <n v="0"/>
    <n v="8.0464000000000002"/>
  </r>
  <r>
    <n v="942"/>
    <x v="449"/>
    <x v="0"/>
    <x v="180"/>
    <d v="2013-12-21T00:00:00"/>
    <s v="Standard Class"/>
    <s v="RW-19630"/>
    <x v="338"/>
    <x v="1"/>
    <x v="0"/>
    <x v="170"/>
    <x v="1"/>
    <n v="90503"/>
    <x v="1"/>
    <x v="733"/>
    <x v="1"/>
    <x v="8"/>
    <s v="Acco Pressboard Covers with Storage Hooks, 14 7/8&quot; x 11&quot;, Dark Blue"/>
    <x v="855"/>
    <n v="2"/>
    <n v="0.2"/>
    <n v="2.2098"/>
  </r>
  <r>
    <n v="943"/>
    <x v="449"/>
    <x v="0"/>
    <x v="180"/>
    <d v="2013-12-21T00:00:00"/>
    <s v="Standard Class"/>
    <s v="RW-19630"/>
    <x v="338"/>
    <x v="1"/>
    <x v="0"/>
    <x v="170"/>
    <x v="1"/>
    <n v="90503"/>
    <x v="1"/>
    <x v="3"/>
    <x v="0"/>
    <x v="3"/>
    <s v="Bretford CR4500 Series Slim Rectangular Table"/>
    <x v="856"/>
    <n v="4"/>
    <n v="0.2"/>
    <n v="41.785200000000003"/>
  </r>
  <r>
    <n v="944"/>
    <x v="450"/>
    <x v="1"/>
    <x v="352"/>
    <d v="2012-06-03T00:00:00"/>
    <s v="Standard Class"/>
    <s v="JL-15850"/>
    <x v="139"/>
    <x v="0"/>
    <x v="0"/>
    <x v="4"/>
    <x v="4"/>
    <n v="98105"/>
    <x v="1"/>
    <x v="511"/>
    <x v="1"/>
    <x v="10"/>
    <s v="Xerox 1894"/>
    <x v="56"/>
    <n v="5"/>
    <n v="0"/>
    <n v="15.552"/>
  </r>
  <r>
    <n v="945"/>
    <x v="450"/>
    <x v="1"/>
    <x v="352"/>
    <d v="2012-06-03T00:00:00"/>
    <s v="Standard Class"/>
    <s v="JL-15850"/>
    <x v="139"/>
    <x v="0"/>
    <x v="0"/>
    <x v="4"/>
    <x v="4"/>
    <n v="98105"/>
    <x v="1"/>
    <x v="734"/>
    <x v="1"/>
    <x v="4"/>
    <s v="Standard Rollaway File with Lock"/>
    <x v="857"/>
    <n v="3"/>
    <n v="0"/>
    <n v="140.54820000000001"/>
  </r>
  <r>
    <n v="946"/>
    <x v="450"/>
    <x v="1"/>
    <x v="352"/>
    <d v="2012-06-03T00:00:00"/>
    <s v="Standard Class"/>
    <s v="JL-15850"/>
    <x v="139"/>
    <x v="0"/>
    <x v="0"/>
    <x v="4"/>
    <x v="4"/>
    <n v="98105"/>
    <x v="1"/>
    <x v="735"/>
    <x v="1"/>
    <x v="8"/>
    <s v="Avery Trapezoid Extra Heavy Duty 4&quot; Binders"/>
    <x v="858"/>
    <n v="5"/>
    <n v="0.2"/>
    <n v="62.91"/>
  </r>
  <r>
    <n v="947"/>
    <x v="451"/>
    <x v="1"/>
    <x v="353"/>
    <d v="2012-07-28T00:00:00"/>
    <s v="First Class"/>
    <s v="CA-12775"/>
    <x v="222"/>
    <x v="0"/>
    <x v="0"/>
    <x v="123"/>
    <x v="16"/>
    <n v="85204"/>
    <x v="1"/>
    <x v="736"/>
    <x v="0"/>
    <x v="3"/>
    <s v="Bevis Boat-Shaped Conference Table"/>
    <x v="859"/>
    <n v="3"/>
    <n v="0.5"/>
    <n v="-204.44579999999999"/>
  </r>
  <r>
    <n v="948"/>
    <x v="452"/>
    <x v="3"/>
    <x v="354"/>
    <d v="2014-12-03T00:00:00"/>
    <s v="Standard Class"/>
    <s v="RB-19795"/>
    <x v="176"/>
    <x v="2"/>
    <x v="0"/>
    <x v="10"/>
    <x v="9"/>
    <n v="19120"/>
    <x v="3"/>
    <x v="737"/>
    <x v="0"/>
    <x v="5"/>
    <s v="Deflect-o RollaMat Studded, Beveled Mat for Medium Pile Carpeting"/>
    <x v="860"/>
    <n v="7"/>
    <n v="0.2"/>
    <n v="-12.9122"/>
  </r>
  <r>
    <n v="949"/>
    <x v="452"/>
    <x v="3"/>
    <x v="354"/>
    <d v="2014-12-03T00:00:00"/>
    <s v="Standard Class"/>
    <s v="RB-19795"/>
    <x v="176"/>
    <x v="2"/>
    <x v="0"/>
    <x v="10"/>
    <x v="9"/>
    <n v="19120"/>
    <x v="3"/>
    <x v="220"/>
    <x v="0"/>
    <x v="5"/>
    <s v="Luxo Professional Fluorescent Magnifier Lamp with Clamp-Mount Base"/>
    <x v="861"/>
    <n v="6"/>
    <n v="0.2"/>
    <n v="75.542400000000001"/>
  </r>
  <r>
    <n v="950"/>
    <x v="452"/>
    <x v="3"/>
    <x v="354"/>
    <d v="2014-12-03T00:00:00"/>
    <s v="Standard Class"/>
    <s v="RB-19795"/>
    <x v="176"/>
    <x v="2"/>
    <x v="0"/>
    <x v="10"/>
    <x v="9"/>
    <n v="19120"/>
    <x v="3"/>
    <x v="738"/>
    <x v="0"/>
    <x v="3"/>
    <s v="Riverside Furniture Oval Coffee Table, Oval End Table, End Table with Drawer"/>
    <x v="862"/>
    <n v="12"/>
    <n v="0.4"/>
    <n v="-619.596"/>
  </r>
  <r>
    <n v="951"/>
    <x v="452"/>
    <x v="3"/>
    <x v="354"/>
    <d v="2014-12-03T00:00:00"/>
    <s v="Standard Class"/>
    <s v="RB-19795"/>
    <x v="176"/>
    <x v="2"/>
    <x v="0"/>
    <x v="10"/>
    <x v="9"/>
    <n v="19120"/>
    <x v="3"/>
    <x v="739"/>
    <x v="1"/>
    <x v="10"/>
    <s v="Xerox 210"/>
    <x v="12"/>
    <n v="3"/>
    <n v="0.2"/>
    <n v="5.4432"/>
  </r>
  <r>
    <n v="952"/>
    <x v="452"/>
    <x v="3"/>
    <x v="354"/>
    <d v="2014-12-03T00:00:00"/>
    <s v="Standard Class"/>
    <s v="RB-19795"/>
    <x v="176"/>
    <x v="2"/>
    <x v="0"/>
    <x v="10"/>
    <x v="9"/>
    <n v="19120"/>
    <x v="3"/>
    <x v="218"/>
    <x v="1"/>
    <x v="10"/>
    <s v="Xerox 4200 Series MultiUse Premium Copy Paper (20Lb. and 84 Bright)"/>
    <x v="863"/>
    <n v="6"/>
    <n v="0.2"/>
    <n v="7.92"/>
  </r>
  <r>
    <n v="953"/>
    <x v="453"/>
    <x v="3"/>
    <x v="355"/>
    <d v="2014-04-08T00:00:00"/>
    <s v="Standard Class"/>
    <s v="KH-16360"/>
    <x v="347"/>
    <x v="0"/>
    <x v="0"/>
    <x v="10"/>
    <x v="9"/>
    <n v="19143"/>
    <x v="3"/>
    <x v="740"/>
    <x v="0"/>
    <x v="5"/>
    <s v="Staples"/>
    <x v="864"/>
    <n v="4"/>
    <n v="0.2"/>
    <n v="7.6416000000000004"/>
  </r>
  <r>
    <n v="954"/>
    <x v="454"/>
    <x v="3"/>
    <x v="116"/>
    <d v="2015-01-02T00:00:00"/>
    <s v="Standard Class"/>
    <s v="GH-14665"/>
    <x v="348"/>
    <x v="0"/>
    <x v="0"/>
    <x v="171"/>
    <x v="5"/>
    <n v="78664"/>
    <x v="2"/>
    <x v="207"/>
    <x v="1"/>
    <x v="6"/>
    <s v="Stanley Bostitch Contemporary Electric Pencil Sharpeners"/>
    <x v="220"/>
    <n v="2"/>
    <n v="0.2"/>
    <n v="2.7168000000000001"/>
  </r>
  <r>
    <n v="955"/>
    <x v="454"/>
    <x v="3"/>
    <x v="116"/>
    <d v="2015-01-02T00:00:00"/>
    <s v="Standard Class"/>
    <s v="GH-14665"/>
    <x v="348"/>
    <x v="0"/>
    <x v="0"/>
    <x v="171"/>
    <x v="5"/>
    <n v="78664"/>
    <x v="2"/>
    <x v="266"/>
    <x v="0"/>
    <x v="0"/>
    <s v="Bush Westfield Collection Bookcases, Medium Cherry Finish"/>
    <x v="865"/>
    <n v="2"/>
    <n v="0.32"/>
    <n v="-11.596"/>
  </r>
  <r>
    <n v="956"/>
    <x v="455"/>
    <x v="3"/>
    <x v="329"/>
    <d v="2014-12-05T00:00:00"/>
    <s v="Standard Class"/>
    <s v="SW-20275"/>
    <x v="349"/>
    <x v="0"/>
    <x v="0"/>
    <x v="25"/>
    <x v="35"/>
    <n v="39212"/>
    <x v="0"/>
    <x v="54"/>
    <x v="1"/>
    <x v="4"/>
    <s v="Home/Office Personal File Carts"/>
    <x v="866"/>
    <n v="5"/>
    <n v="0"/>
    <n v="43.45"/>
  </r>
  <r>
    <n v="957"/>
    <x v="456"/>
    <x v="3"/>
    <x v="356"/>
    <d v="2014-05-19T00:00:00"/>
    <s v="Second Class"/>
    <s v="JA-15970"/>
    <x v="350"/>
    <x v="0"/>
    <x v="0"/>
    <x v="42"/>
    <x v="16"/>
    <n v="85023"/>
    <x v="1"/>
    <x v="687"/>
    <x v="2"/>
    <x v="7"/>
    <s v="Logitech B530 USB Headset - headset - Full size, Binaural"/>
    <x v="867"/>
    <n v="1"/>
    <n v="0.2"/>
    <n v="2.5893000000000002"/>
  </r>
  <r>
    <n v="958"/>
    <x v="456"/>
    <x v="3"/>
    <x v="356"/>
    <d v="2014-05-19T00:00:00"/>
    <s v="Second Class"/>
    <s v="JA-15970"/>
    <x v="350"/>
    <x v="0"/>
    <x v="0"/>
    <x v="42"/>
    <x v="16"/>
    <n v="85023"/>
    <x v="1"/>
    <x v="741"/>
    <x v="1"/>
    <x v="8"/>
    <s v="Avery Durable Slant Ring Binders"/>
    <x v="320"/>
    <n v="2"/>
    <n v="0.7"/>
    <n v="-3.1680000000000001"/>
  </r>
  <r>
    <n v="959"/>
    <x v="456"/>
    <x v="3"/>
    <x v="356"/>
    <d v="2014-05-19T00:00:00"/>
    <s v="Second Class"/>
    <s v="JA-15970"/>
    <x v="350"/>
    <x v="0"/>
    <x v="0"/>
    <x v="42"/>
    <x v="16"/>
    <n v="85023"/>
    <x v="1"/>
    <x v="742"/>
    <x v="1"/>
    <x v="10"/>
    <s v="Universal Ultra Bright White Copier/Laser Paper, 8 1/2&quot; x 11&quot;, Ream"/>
    <x v="12"/>
    <n v="3"/>
    <n v="0.2"/>
    <n v="5.6375999999999999"/>
  </r>
  <r>
    <n v="960"/>
    <x v="457"/>
    <x v="1"/>
    <x v="357"/>
    <d v="2012-09-22T00:00:00"/>
    <s v="Same Day"/>
    <s v="DL-12925"/>
    <x v="351"/>
    <x v="0"/>
    <x v="0"/>
    <x v="147"/>
    <x v="1"/>
    <n v="92054"/>
    <x v="1"/>
    <x v="743"/>
    <x v="0"/>
    <x v="5"/>
    <s v="Luxo Professional Combination Clamp-On Lamps"/>
    <x v="868"/>
    <n v="2"/>
    <n v="0"/>
    <n v="53.195999999999998"/>
  </r>
  <r>
    <n v="961"/>
    <x v="458"/>
    <x v="3"/>
    <x v="237"/>
    <d v="2014-11-20T00:00:00"/>
    <s v="Standard Class"/>
    <s v="LW-16990"/>
    <x v="352"/>
    <x v="1"/>
    <x v="0"/>
    <x v="8"/>
    <x v="1"/>
    <n v="94110"/>
    <x v="1"/>
    <x v="228"/>
    <x v="0"/>
    <x v="1"/>
    <s v="Global Leather Highback Executive Chair with Pneumatic Height Adjustment, Black"/>
    <x v="243"/>
    <n v="2"/>
    <n v="0.2"/>
    <n v="28.1372"/>
  </r>
  <r>
    <n v="962"/>
    <x v="459"/>
    <x v="1"/>
    <x v="154"/>
    <d v="2012-12-01T00:00:00"/>
    <s v="Standard Class"/>
    <s v="TB-21190"/>
    <x v="353"/>
    <x v="2"/>
    <x v="0"/>
    <x v="115"/>
    <x v="36"/>
    <n v="72701"/>
    <x v="0"/>
    <x v="744"/>
    <x v="1"/>
    <x v="8"/>
    <s v="Zipper Ring Binder Pockets"/>
    <x v="869"/>
    <n v="2"/>
    <n v="0"/>
    <n v="3.0575999999999999"/>
  </r>
  <r>
    <n v="963"/>
    <x v="460"/>
    <x v="0"/>
    <x v="142"/>
    <d v="2013-09-05T00:00:00"/>
    <s v="First Class"/>
    <s v="CV-12805"/>
    <x v="51"/>
    <x v="1"/>
    <x v="0"/>
    <x v="8"/>
    <x v="1"/>
    <n v="94110"/>
    <x v="1"/>
    <x v="466"/>
    <x v="1"/>
    <x v="12"/>
    <s v="White Business Envelopes with Contemporary Seam, Recycled White Business Envelopes"/>
    <x v="870"/>
    <n v="2"/>
    <n v="0"/>
    <n v="10.94"/>
  </r>
  <r>
    <n v="964"/>
    <x v="461"/>
    <x v="2"/>
    <x v="358"/>
    <d v="2011-09-24T00:00:00"/>
    <s v="Second Class"/>
    <s v="MS-17365"/>
    <x v="333"/>
    <x v="0"/>
    <x v="0"/>
    <x v="172"/>
    <x v="2"/>
    <n v="33433"/>
    <x v="0"/>
    <x v="745"/>
    <x v="1"/>
    <x v="2"/>
    <s v="Avery File Folder Labels"/>
    <x v="871"/>
    <n v="2"/>
    <n v="0.2"/>
    <n v="1.6704000000000001"/>
  </r>
  <r>
    <n v="965"/>
    <x v="462"/>
    <x v="3"/>
    <x v="359"/>
    <d v="2014-04-12T00:00:00"/>
    <s v="First Class"/>
    <s v="BS-11800"/>
    <x v="354"/>
    <x v="2"/>
    <x v="0"/>
    <x v="20"/>
    <x v="15"/>
    <n v="10011"/>
    <x v="3"/>
    <x v="746"/>
    <x v="1"/>
    <x v="2"/>
    <s v="Color-Coded Legal Exhibit Labels"/>
    <x v="759"/>
    <n v="2"/>
    <n v="0"/>
    <n v="4.8117999999999999"/>
  </r>
  <r>
    <n v="966"/>
    <x v="462"/>
    <x v="3"/>
    <x v="359"/>
    <d v="2014-04-12T00:00:00"/>
    <s v="First Class"/>
    <s v="BS-11800"/>
    <x v="354"/>
    <x v="2"/>
    <x v="0"/>
    <x v="20"/>
    <x v="15"/>
    <n v="10011"/>
    <x v="3"/>
    <x v="369"/>
    <x v="1"/>
    <x v="6"/>
    <s v="Bulldog Vacuum Base Pencil Sharpener"/>
    <x v="872"/>
    <n v="3"/>
    <n v="0"/>
    <n v="9.7119"/>
  </r>
  <r>
    <n v="967"/>
    <x v="462"/>
    <x v="3"/>
    <x v="359"/>
    <d v="2014-04-12T00:00:00"/>
    <s v="First Class"/>
    <s v="BS-11800"/>
    <x v="354"/>
    <x v="2"/>
    <x v="0"/>
    <x v="20"/>
    <x v="15"/>
    <n v="10011"/>
    <x v="3"/>
    <x v="747"/>
    <x v="1"/>
    <x v="10"/>
    <s v="Xerox 212"/>
    <x v="91"/>
    <n v="2"/>
    <n v="0"/>
    <n v="6.2207999999999997"/>
  </r>
  <r>
    <n v="968"/>
    <x v="462"/>
    <x v="3"/>
    <x v="359"/>
    <d v="2014-04-12T00:00:00"/>
    <s v="First Class"/>
    <s v="BS-11800"/>
    <x v="354"/>
    <x v="2"/>
    <x v="0"/>
    <x v="20"/>
    <x v="15"/>
    <n v="10011"/>
    <x v="3"/>
    <x v="748"/>
    <x v="1"/>
    <x v="10"/>
    <s v="Computer Printout Paper with Letter-Trim Fine Perforations"/>
    <x v="873"/>
    <n v="4"/>
    <n v="0"/>
    <n v="91.968000000000004"/>
  </r>
  <r>
    <n v="969"/>
    <x v="462"/>
    <x v="3"/>
    <x v="359"/>
    <d v="2014-04-12T00:00:00"/>
    <s v="First Class"/>
    <s v="BS-11800"/>
    <x v="354"/>
    <x v="2"/>
    <x v="0"/>
    <x v="20"/>
    <x v="15"/>
    <n v="10011"/>
    <x v="3"/>
    <x v="745"/>
    <x v="1"/>
    <x v="2"/>
    <s v="Avery File Folder Labels"/>
    <x v="874"/>
    <n v="3"/>
    <n v="0"/>
    <n v="4.2336"/>
  </r>
  <r>
    <n v="970"/>
    <x v="462"/>
    <x v="3"/>
    <x v="359"/>
    <d v="2014-04-12T00:00:00"/>
    <s v="First Class"/>
    <s v="BS-11800"/>
    <x v="354"/>
    <x v="2"/>
    <x v="0"/>
    <x v="20"/>
    <x v="15"/>
    <n v="10011"/>
    <x v="3"/>
    <x v="749"/>
    <x v="1"/>
    <x v="4"/>
    <s v="Office Impressions Heavy Duty Welded Shelving &amp; Multimedia Storage Drawers"/>
    <x v="875"/>
    <n v="3"/>
    <n v="0"/>
    <n v="0"/>
  </r>
  <r>
    <n v="971"/>
    <x v="463"/>
    <x v="2"/>
    <x v="360"/>
    <d v="2011-01-19T00:00:00"/>
    <s v="Second Class"/>
    <s v="DL-13315"/>
    <x v="111"/>
    <x v="0"/>
    <x v="0"/>
    <x v="10"/>
    <x v="9"/>
    <n v="19134"/>
    <x v="3"/>
    <x v="750"/>
    <x v="0"/>
    <x v="5"/>
    <s v="DAX Black Cherry Wood-Tone Poster Frame"/>
    <x v="876"/>
    <n v="6"/>
    <n v="0.2"/>
    <n v="28.598400000000002"/>
  </r>
  <r>
    <n v="972"/>
    <x v="463"/>
    <x v="2"/>
    <x v="360"/>
    <d v="2011-01-19T00:00:00"/>
    <s v="Second Class"/>
    <s v="DL-13315"/>
    <x v="111"/>
    <x v="0"/>
    <x v="0"/>
    <x v="10"/>
    <x v="9"/>
    <n v="19134"/>
    <x v="3"/>
    <x v="302"/>
    <x v="2"/>
    <x v="7"/>
    <s v="AT&amp;T 841000 Phone"/>
    <x v="29"/>
    <n v="3"/>
    <n v="0.4"/>
    <n v="-31.05"/>
  </r>
  <r>
    <n v="973"/>
    <x v="463"/>
    <x v="2"/>
    <x v="360"/>
    <d v="2011-01-19T00:00:00"/>
    <s v="Second Class"/>
    <s v="DL-13315"/>
    <x v="111"/>
    <x v="0"/>
    <x v="0"/>
    <x v="10"/>
    <x v="9"/>
    <n v="19134"/>
    <x v="3"/>
    <x v="582"/>
    <x v="1"/>
    <x v="8"/>
    <s v="GBC Linen Binding Covers"/>
    <x v="658"/>
    <n v="2"/>
    <n v="0.7"/>
    <n v="-13.6312"/>
  </r>
  <r>
    <n v="974"/>
    <x v="463"/>
    <x v="2"/>
    <x v="360"/>
    <d v="2011-01-19T00:00:00"/>
    <s v="Second Class"/>
    <s v="DL-13315"/>
    <x v="111"/>
    <x v="0"/>
    <x v="0"/>
    <x v="10"/>
    <x v="9"/>
    <n v="19134"/>
    <x v="3"/>
    <x v="300"/>
    <x v="1"/>
    <x v="2"/>
    <s v="Round Specialty Laser Printer Labels"/>
    <x v="877"/>
    <n v="3"/>
    <n v="0.2"/>
    <n v="10.1493"/>
  </r>
  <r>
    <n v="975"/>
    <x v="464"/>
    <x v="3"/>
    <x v="361"/>
    <d v="2014-10-09T00:00:00"/>
    <s v="Second Class"/>
    <s v="PO-19195"/>
    <x v="285"/>
    <x v="2"/>
    <x v="0"/>
    <x v="20"/>
    <x v="15"/>
    <n v="10011"/>
    <x v="3"/>
    <x v="461"/>
    <x v="2"/>
    <x v="7"/>
    <s v="Motorola HK250 Universal Bluetooth Headset"/>
    <x v="878"/>
    <n v="7"/>
    <n v="0"/>
    <n v="3.2185999999999999"/>
  </r>
  <r>
    <n v="976"/>
    <x v="464"/>
    <x v="3"/>
    <x v="361"/>
    <d v="2014-10-09T00:00:00"/>
    <s v="Second Class"/>
    <s v="PO-19195"/>
    <x v="285"/>
    <x v="2"/>
    <x v="0"/>
    <x v="20"/>
    <x v="15"/>
    <n v="10011"/>
    <x v="3"/>
    <x v="351"/>
    <x v="1"/>
    <x v="8"/>
    <s v="Tuf-Vin Binders"/>
    <x v="373"/>
    <n v="3"/>
    <n v="0.2"/>
    <n v="25.579799999999999"/>
  </r>
  <r>
    <n v="977"/>
    <x v="465"/>
    <x v="3"/>
    <x v="362"/>
    <d v="2014-07-16T00:00:00"/>
    <s v="Standard Class"/>
    <s v="TD-20995"/>
    <x v="143"/>
    <x v="0"/>
    <x v="0"/>
    <x v="32"/>
    <x v="21"/>
    <n v="97206"/>
    <x v="1"/>
    <x v="751"/>
    <x v="1"/>
    <x v="8"/>
    <s v="Wilson Jones Easy Flow II Sheet Lifters"/>
    <x v="879"/>
    <n v="2"/>
    <n v="0.7"/>
    <n v="-0.79200000000000004"/>
  </r>
  <r>
    <n v="978"/>
    <x v="466"/>
    <x v="3"/>
    <x v="363"/>
    <d v="2014-01-11T00:00:00"/>
    <s v="First Class"/>
    <s v="BW-11110"/>
    <x v="308"/>
    <x v="1"/>
    <x v="0"/>
    <x v="66"/>
    <x v="12"/>
    <n v="48205"/>
    <x v="2"/>
    <x v="155"/>
    <x v="2"/>
    <x v="15"/>
    <s v="Lexmark MX611dhe Monochrome Laser Printer"/>
    <x v="256"/>
    <n v="2"/>
    <n v="0.1"/>
    <n v="679.99599999999998"/>
  </r>
  <r>
    <n v="979"/>
    <x v="467"/>
    <x v="0"/>
    <x v="198"/>
    <d v="2013-06-01T00:00:00"/>
    <s v="First Class"/>
    <s v="RW-19690"/>
    <x v="355"/>
    <x v="0"/>
    <x v="0"/>
    <x v="40"/>
    <x v="3"/>
    <n v="28403"/>
    <x v="0"/>
    <x v="520"/>
    <x v="1"/>
    <x v="8"/>
    <s v="Angle-D Ring Binders"/>
    <x v="573"/>
    <n v="2"/>
    <n v="0.7"/>
    <n v="-2.6255999999999999"/>
  </r>
  <r>
    <n v="980"/>
    <x v="468"/>
    <x v="1"/>
    <x v="364"/>
    <d v="2012-12-12T00:00:00"/>
    <s v="First Class"/>
    <s v="KB-16600"/>
    <x v="33"/>
    <x v="1"/>
    <x v="0"/>
    <x v="38"/>
    <x v="14"/>
    <n v="47201"/>
    <x v="2"/>
    <x v="752"/>
    <x v="1"/>
    <x v="10"/>
    <s v="Xerox 188"/>
    <x v="880"/>
    <n v="3"/>
    <n v="0"/>
    <n v="16.669799999999999"/>
  </r>
  <r>
    <n v="981"/>
    <x v="469"/>
    <x v="0"/>
    <x v="339"/>
    <d v="2013-10-09T00:00:00"/>
    <s v="Standard Class"/>
    <s v="EB-13870"/>
    <x v="12"/>
    <x v="0"/>
    <x v="0"/>
    <x v="20"/>
    <x v="15"/>
    <n v="10035"/>
    <x v="3"/>
    <x v="637"/>
    <x v="0"/>
    <x v="1"/>
    <s v="Office Star - Contemporary Task Swivel Chair"/>
    <x v="881"/>
    <n v="6"/>
    <n v="0.1"/>
    <n v="93.223200000000006"/>
  </r>
  <r>
    <n v="982"/>
    <x v="470"/>
    <x v="2"/>
    <x v="7"/>
    <d v="2011-11-14T00:00:00"/>
    <s v="Second Class"/>
    <s v="TZ-21580"/>
    <x v="356"/>
    <x v="0"/>
    <x v="0"/>
    <x v="103"/>
    <x v="22"/>
    <n v="80027"/>
    <x v="1"/>
    <x v="753"/>
    <x v="1"/>
    <x v="6"/>
    <s v="BIC Brite Liner Grip Highlighters, Assorted, 5/Pack"/>
    <x v="882"/>
    <n v="1"/>
    <n v="0.2"/>
    <n v="0.80559999999999998"/>
  </r>
  <r>
    <n v="983"/>
    <x v="470"/>
    <x v="2"/>
    <x v="7"/>
    <d v="2011-11-14T00:00:00"/>
    <s v="Second Class"/>
    <s v="TZ-21580"/>
    <x v="356"/>
    <x v="0"/>
    <x v="0"/>
    <x v="103"/>
    <x v="22"/>
    <n v="80027"/>
    <x v="1"/>
    <x v="754"/>
    <x v="2"/>
    <x v="7"/>
    <s v="Samsung Galaxy S III - 16GB - pebble blue (T-Mobile)"/>
    <x v="883"/>
    <n v="2"/>
    <n v="0.2"/>
    <n v="55.998399999999997"/>
  </r>
  <r>
    <n v="984"/>
    <x v="470"/>
    <x v="2"/>
    <x v="7"/>
    <d v="2011-11-14T00:00:00"/>
    <s v="Second Class"/>
    <s v="TZ-21580"/>
    <x v="356"/>
    <x v="0"/>
    <x v="0"/>
    <x v="103"/>
    <x v="22"/>
    <n v="80027"/>
    <x v="1"/>
    <x v="662"/>
    <x v="0"/>
    <x v="1"/>
    <s v="Global Airflow Leather Mesh Back Chair, Black"/>
    <x v="884"/>
    <n v="5"/>
    <n v="0.2"/>
    <n v="75.489999999999995"/>
  </r>
  <r>
    <n v="985"/>
    <x v="471"/>
    <x v="3"/>
    <x v="365"/>
    <d v="2014-10-06T00:00:00"/>
    <s v="Standard Class"/>
    <s v="AS-10630"/>
    <x v="357"/>
    <x v="2"/>
    <x v="0"/>
    <x v="45"/>
    <x v="5"/>
    <n v="77506"/>
    <x v="2"/>
    <x v="639"/>
    <x v="1"/>
    <x v="2"/>
    <s v="Avery 499"/>
    <x v="885"/>
    <n v="2"/>
    <n v="0.2"/>
    <n v="2.5895999999999999"/>
  </r>
  <r>
    <n v="986"/>
    <x v="471"/>
    <x v="3"/>
    <x v="365"/>
    <d v="2014-10-06T00:00:00"/>
    <s v="Standard Class"/>
    <s v="AS-10630"/>
    <x v="357"/>
    <x v="2"/>
    <x v="0"/>
    <x v="45"/>
    <x v="5"/>
    <n v="77506"/>
    <x v="2"/>
    <x v="755"/>
    <x v="1"/>
    <x v="12"/>
    <s v="#10- 4 1/8&quot; x 9 1/2&quot; Recycled Envelopes"/>
    <x v="886"/>
    <n v="4"/>
    <n v="0.2"/>
    <n v="9.4391999999999996"/>
  </r>
  <r>
    <n v="987"/>
    <x v="471"/>
    <x v="3"/>
    <x v="365"/>
    <d v="2014-10-06T00:00:00"/>
    <s v="Standard Class"/>
    <s v="AS-10630"/>
    <x v="357"/>
    <x v="2"/>
    <x v="0"/>
    <x v="45"/>
    <x v="5"/>
    <n v="77506"/>
    <x v="2"/>
    <x v="756"/>
    <x v="2"/>
    <x v="15"/>
    <s v="Wasp CCD Handheld Bar Code Reader"/>
    <x v="887"/>
    <n v="3"/>
    <n v="0.4"/>
    <n v="44.868000000000002"/>
  </r>
  <r>
    <n v="988"/>
    <x v="472"/>
    <x v="1"/>
    <x v="366"/>
    <d v="2012-03-10T00:00:00"/>
    <s v="Same Day"/>
    <s v="TS-21340"/>
    <x v="358"/>
    <x v="0"/>
    <x v="0"/>
    <x v="12"/>
    <x v="5"/>
    <n v="77041"/>
    <x v="2"/>
    <x v="757"/>
    <x v="1"/>
    <x v="8"/>
    <s v="Acco Suede Grain Vinyl Round Ring Binder"/>
    <x v="888"/>
    <n v="2"/>
    <n v="0.8"/>
    <n v="-1.8904000000000001"/>
  </r>
  <r>
    <n v="989"/>
    <x v="473"/>
    <x v="3"/>
    <x v="367"/>
    <d v="2014-05-27T00:00:00"/>
    <s v="Standard Class"/>
    <s v="JG-15805"/>
    <x v="189"/>
    <x v="1"/>
    <x v="0"/>
    <x v="109"/>
    <x v="15"/>
    <n v="13021"/>
    <x v="3"/>
    <x v="575"/>
    <x v="0"/>
    <x v="5"/>
    <s v="Luxo Professional Magnifying Clamp-On Fluorescent Lamps"/>
    <x v="889"/>
    <n v="5"/>
    <n v="0"/>
    <n v="72.807000000000002"/>
  </r>
  <r>
    <n v="990"/>
    <x v="473"/>
    <x v="3"/>
    <x v="367"/>
    <d v="2014-05-27T00:00:00"/>
    <s v="Standard Class"/>
    <s v="JG-15805"/>
    <x v="189"/>
    <x v="1"/>
    <x v="0"/>
    <x v="109"/>
    <x v="15"/>
    <n v="13021"/>
    <x v="3"/>
    <x v="758"/>
    <x v="1"/>
    <x v="6"/>
    <s v="Bulldog Table or Wall-Mount Pencil Sharpener"/>
    <x v="890"/>
    <n v="3"/>
    <n v="0"/>
    <n v="5.2112999999999996"/>
  </r>
  <r>
    <n v="991"/>
    <x v="474"/>
    <x v="1"/>
    <x v="368"/>
    <d v="2012-03-31T00:00:00"/>
    <s v="Second Class"/>
    <s v="SL-20155"/>
    <x v="359"/>
    <x v="2"/>
    <x v="0"/>
    <x v="108"/>
    <x v="2"/>
    <n v="32216"/>
    <x v="0"/>
    <x v="284"/>
    <x v="0"/>
    <x v="1"/>
    <s v="Hon 4070 Series Pagoda Armless Upholstered Stacking Chairs"/>
    <x v="891"/>
    <n v="5"/>
    <n v="0.2"/>
    <n v="131.27850000000001"/>
  </r>
  <r>
    <n v="992"/>
    <x v="475"/>
    <x v="0"/>
    <x v="369"/>
    <d v="2013-09-12T00:00:00"/>
    <s v="First Class"/>
    <s v="TS-21610"/>
    <x v="59"/>
    <x v="0"/>
    <x v="0"/>
    <x v="20"/>
    <x v="15"/>
    <n v="10024"/>
    <x v="3"/>
    <x v="624"/>
    <x v="1"/>
    <x v="8"/>
    <s v="Cardinal EasyOpen D-Ring Binders"/>
    <x v="892"/>
    <n v="2"/>
    <n v="0.2"/>
    <n v="5.484"/>
  </r>
  <r>
    <n v="993"/>
    <x v="476"/>
    <x v="0"/>
    <x v="370"/>
    <d v="2013-08-28T00:00:00"/>
    <s v="First Class"/>
    <s v="RF-19735"/>
    <x v="288"/>
    <x v="0"/>
    <x v="0"/>
    <x v="49"/>
    <x v="1"/>
    <n v="95123"/>
    <x v="1"/>
    <x v="263"/>
    <x v="1"/>
    <x v="13"/>
    <s v="Advantus SlideClip Paper Clips"/>
    <x v="893"/>
    <n v="3"/>
    <n v="0"/>
    <n v="4.9104000000000001"/>
  </r>
  <r>
    <n v="994"/>
    <x v="476"/>
    <x v="0"/>
    <x v="370"/>
    <d v="2013-08-28T00:00:00"/>
    <s v="First Class"/>
    <s v="RF-19735"/>
    <x v="288"/>
    <x v="0"/>
    <x v="0"/>
    <x v="49"/>
    <x v="1"/>
    <n v="95123"/>
    <x v="1"/>
    <x v="759"/>
    <x v="1"/>
    <x v="10"/>
    <s v="Xerox 1979"/>
    <x v="894"/>
    <n v="5"/>
    <n v="0"/>
    <n v="69.704999999999998"/>
  </r>
  <r>
    <n v="995"/>
    <x v="477"/>
    <x v="2"/>
    <x v="371"/>
    <d v="2011-05-25T00:00:00"/>
    <s v="Standard Class"/>
    <s v="MW-18235"/>
    <x v="360"/>
    <x v="1"/>
    <x v="0"/>
    <x v="173"/>
    <x v="17"/>
    <n v="23464"/>
    <x v="0"/>
    <x v="760"/>
    <x v="1"/>
    <x v="8"/>
    <s v="Fellowes PB300 Plastic Comb Binding Machine"/>
    <x v="895"/>
    <n v="7"/>
    <n v="0"/>
    <n v="1276.4871000000001"/>
  </r>
  <r>
    <n v="996"/>
    <x v="477"/>
    <x v="2"/>
    <x v="371"/>
    <d v="2011-05-25T00:00:00"/>
    <s v="Standard Class"/>
    <s v="MW-18235"/>
    <x v="360"/>
    <x v="1"/>
    <x v="0"/>
    <x v="173"/>
    <x v="17"/>
    <n v="23464"/>
    <x v="0"/>
    <x v="638"/>
    <x v="2"/>
    <x v="7"/>
    <s v="Plantronics Voyager Pro Legend"/>
    <x v="896"/>
    <n v="3"/>
    <n v="0"/>
    <n v="173.0316"/>
  </r>
  <r>
    <n v="997"/>
    <x v="478"/>
    <x v="1"/>
    <x v="372"/>
    <d v="2012-11-03T00:00:00"/>
    <s v="Standard Class"/>
    <s v="RD-19585"/>
    <x v="361"/>
    <x v="0"/>
    <x v="0"/>
    <x v="0"/>
    <x v="0"/>
    <n v="42420"/>
    <x v="0"/>
    <x v="761"/>
    <x v="1"/>
    <x v="12"/>
    <s v="Laser &amp; Ink Jet Business Envelopes"/>
    <x v="897"/>
    <n v="1"/>
    <n v="0"/>
    <n v="4.9081999999999999"/>
  </r>
  <r>
    <n v="998"/>
    <x v="478"/>
    <x v="1"/>
    <x v="372"/>
    <d v="2012-11-03T00:00:00"/>
    <s v="Standard Class"/>
    <s v="RD-19585"/>
    <x v="361"/>
    <x v="0"/>
    <x v="0"/>
    <x v="0"/>
    <x v="0"/>
    <n v="42420"/>
    <x v="0"/>
    <x v="762"/>
    <x v="1"/>
    <x v="4"/>
    <s v="Portable Personal File Box"/>
    <x v="898"/>
    <n v="3"/>
    <n v="0"/>
    <n v="9.8901000000000003"/>
  </r>
  <r>
    <n v="999"/>
    <x v="478"/>
    <x v="1"/>
    <x v="372"/>
    <d v="2012-11-03T00:00:00"/>
    <s v="Standard Class"/>
    <s v="RD-19585"/>
    <x v="361"/>
    <x v="0"/>
    <x v="0"/>
    <x v="0"/>
    <x v="0"/>
    <n v="42420"/>
    <x v="0"/>
    <x v="763"/>
    <x v="0"/>
    <x v="5"/>
    <s v="Magna Visual Magnetic Picture Hangers"/>
    <x v="899"/>
    <n v="5"/>
    <n v="0"/>
    <n v="9.1579999999999995"/>
  </r>
  <r>
    <n v="1000"/>
    <x v="478"/>
    <x v="1"/>
    <x v="372"/>
    <d v="2012-11-03T00:00:00"/>
    <s v="Standard Class"/>
    <s v="RD-19585"/>
    <x v="361"/>
    <x v="0"/>
    <x v="0"/>
    <x v="0"/>
    <x v="0"/>
    <n v="42420"/>
    <x v="0"/>
    <x v="283"/>
    <x v="0"/>
    <x v="5"/>
    <s v="C-Line Cubicle Keepers Polyproplyene Holder With Velcro Backings"/>
    <x v="900"/>
    <n v="7"/>
    <n v="0"/>
    <n v="12.9129"/>
  </r>
  <r>
    <n v="1001"/>
    <x v="479"/>
    <x v="0"/>
    <x v="373"/>
    <d v="2013-11-18T00:00:00"/>
    <s v="Standard Class"/>
    <s v="FM-14290"/>
    <x v="86"/>
    <x v="2"/>
    <x v="0"/>
    <x v="137"/>
    <x v="4"/>
    <n v="98661"/>
    <x v="1"/>
    <x v="666"/>
    <x v="1"/>
    <x v="6"/>
    <s v="Boston 16801 Nautilus Battery Pencil Sharpener"/>
    <x v="901"/>
    <n v="2"/>
    <n v="0"/>
    <n v="11.4452"/>
  </r>
  <r>
    <n v="1002"/>
    <x v="480"/>
    <x v="1"/>
    <x v="374"/>
    <d v="2012-07-31T00:00:00"/>
    <s v="Same Day"/>
    <s v="RH-19495"/>
    <x v="302"/>
    <x v="0"/>
    <x v="0"/>
    <x v="20"/>
    <x v="15"/>
    <n v="10024"/>
    <x v="3"/>
    <x v="764"/>
    <x v="2"/>
    <x v="11"/>
    <s v="Plantronics CS510 - Over-the-Head monaural Wireless Headset System"/>
    <x v="902"/>
    <n v="7"/>
    <n v="0"/>
    <n v="762.18449999999996"/>
  </r>
  <r>
    <n v="1003"/>
    <x v="480"/>
    <x v="1"/>
    <x v="374"/>
    <d v="2012-07-31T00:00:00"/>
    <s v="Same Day"/>
    <s v="RH-19495"/>
    <x v="302"/>
    <x v="0"/>
    <x v="0"/>
    <x v="20"/>
    <x v="15"/>
    <n v="10024"/>
    <x v="3"/>
    <x v="257"/>
    <x v="0"/>
    <x v="3"/>
    <s v="Bevis Round Bullnose 29&quot; High Table Top"/>
    <x v="903"/>
    <n v="7"/>
    <n v="0.4"/>
    <n v="-290.87520000000001"/>
  </r>
  <r>
    <n v="1004"/>
    <x v="480"/>
    <x v="1"/>
    <x v="374"/>
    <d v="2012-07-31T00:00:00"/>
    <s v="Same Day"/>
    <s v="RH-19495"/>
    <x v="302"/>
    <x v="0"/>
    <x v="0"/>
    <x v="20"/>
    <x v="15"/>
    <n v="10024"/>
    <x v="3"/>
    <x v="747"/>
    <x v="1"/>
    <x v="10"/>
    <s v="Xerox 212"/>
    <x v="537"/>
    <n v="3"/>
    <n v="0"/>
    <n v="9.3312000000000008"/>
  </r>
  <r>
    <n v="1005"/>
    <x v="481"/>
    <x v="1"/>
    <x v="375"/>
    <d v="2012-08-31T00:00:00"/>
    <s v="Standard Class"/>
    <s v="RA-19945"/>
    <x v="362"/>
    <x v="0"/>
    <x v="0"/>
    <x v="174"/>
    <x v="1"/>
    <n v="92563"/>
    <x v="1"/>
    <x v="765"/>
    <x v="1"/>
    <x v="4"/>
    <s v="Fellowes Super Stor/Drawer Files"/>
    <x v="904"/>
    <n v="3"/>
    <n v="0"/>
    <n v="92.083500000000001"/>
  </r>
  <r>
    <n v="1006"/>
    <x v="482"/>
    <x v="1"/>
    <x v="50"/>
    <d v="2012-11-17T00:00:00"/>
    <s v="Standard Class"/>
    <s v="JK-15730"/>
    <x v="300"/>
    <x v="0"/>
    <x v="0"/>
    <x v="108"/>
    <x v="3"/>
    <n v="28540"/>
    <x v="0"/>
    <x v="694"/>
    <x v="1"/>
    <x v="10"/>
    <s v="Xerox 1910"/>
    <x v="905"/>
    <n v="3"/>
    <n v="0.2"/>
    <n v="40.3536"/>
  </r>
  <r>
    <n v="1007"/>
    <x v="483"/>
    <x v="1"/>
    <x v="376"/>
    <d v="2012-11-09T00:00:00"/>
    <s v="First Class"/>
    <s v="MT-17815"/>
    <x v="363"/>
    <x v="0"/>
    <x v="0"/>
    <x v="48"/>
    <x v="16"/>
    <n v="85254"/>
    <x v="1"/>
    <x v="111"/>
    <x v="1"/>
    <x v="12"/>
    <s v="Redi-Strip #10 Envelopes, 4 1/8 x 9 1/2"/>
    <x v="906"/>
    <n v="3"/>
    <n v="0.2"/>
    <n v="2.4780000000000002"/>
  </r>
  <r>
    <n v="1008"/>
    <x v="483"/>
    <x v="1"/>
    <x v="376"/>
    <d v="2012-11-09T00:00:00"/>
    <s v="First Class"/>
    <s v="MT-17815"/>
    <x v="363"/>
    <x v="0"/>
    <x v="0"/>
    <x v="48"/>
    <x v="16"/>
    <n v="85254"/>
    <x v="1"/>
    <x v="766"/>
    <x v="1"/>
    <x v="8"/>
    <s v="UniKeep View Case Binders"/>
    <x v="907"/>
    <n v="3"/>
    <n v="0.7"/>
    <n v="-3.5207999999999999"/>
  </r>
  <r>
    <n v="1009"/>
    <x v="484"/>
    <x v="3"/>
    <x v="377"/>
    <d v="2015-01-02T00:00:00"/>
    <s v="Standard Class"/>
    <s v="PO-18850"/>
    <x v="138"/>
    <x v="0"/>
    <x v="0"/>
    <x v="140"/>
    <x v="23"/>
    <n v="52601"/>
    <x v="2"/>
    <x v="422"/>
    <x v="1"/>
    <x v="10"/>
    <s v="Recycled Desk Saver Line &quot;While You Were Out&quot; Book, 5 1/2&quot; X 4&quot;"/>
    <x v="908"/>
    <n v="5"/>
    <n v="0"/>
    <n v="20.585000000000001"/>
  </r>
  <r>
    <n v="1010"/>
    <x v="485"/>
    <x v="3"/>
    <x v="378"/>
    <d v="2014-08-04T00:00:00"/>
    <s v="First Class"/>
    <s v="AT-10735"/>
    <x v="247"/>
    <x v="0"/>
    <x v="0"/>
    <x v="22"/>
    <x v="10"/>
    <n v="60653"/>
    <x v="2"/>
    <x v="160"/>
    <x v="2"/>
    <x v="7"/>
    <s v="JBL Micro Wireless Portable Bluetooth Speaker"/>
    <x v="909"/>
    <n v="2"/>
    <n v="0.2"/>
    <n v="5.9989999999999997"/>
  </r>
  <r>
    <n v="1011"/>
    <x v="486"/>
    <x v="2"/>
    <x v="156"/>
    <d v="2011-11-26T00:00:00"/>
    <s v="First Class"/>
    <s v="VG-21790"/>
    <x v="364"/>
    <x v="0"/>
    <x v="0"/>
    <x v="70"/>
    <x v="1"/>
    <n v="92037"/>
    <x v="1"/>
    <x v="767"/>
    <x v="0"/>
    <x v="5"/>
    <s v="Eldon Delta Triangular Chair Mat, 52&quot; x 58&quot;, Clear"/>
    <x v="910"/>
    <n v="4"/>
    <n v="0"/>
    <n v="27.3096"/>
  </r>
  <r>
    <n v="1012"/>
    <x v="487"/>
    <x v="3"/>
    <x v="46"/>
    <d v="2014-06-22T00:00:00"/>
    <s v="Second Class"/>
    <s v="PF-19165"/>
    <x v="58"/>
    <x v="0"/>
    <x v="0"/>
    <x v="175"/>
    <x v="4"/>
    <n v="98502"/>
    <x v="1"/>
    <x v="28"/>
    <x v="0"/>
    <x v="5"/>
    <s v="Howard Miller 13-3/4&quot; Diameter Brushed Chrome Round Wall Clock"/>
    <x v="911"/>
    <n v="3"/>
    <n v="0"/>
    <n v="46.575000000000003"/>
  </r>
  <r>
    <n v="1013"/>
    <x v="487"/>
    <x v="3"/>
    <x v="46"/>
    <d v="2014-06-22T00:00:00"/>
    <s v="Second Class"/>
    <s v="PF-19165"/>
    <x v="58"/>
    <x v="0"/>
    <x v="0"/>
    <x v="175"/>
    <x v="4"/>
    <n v="98502"/>
    <x v="1"/>
    <x v="768"/>
    <x v="1"/>
    <x v="4"/>
    <s v="Project Tote Personal File"/>
    <x v="912"/>
    <n v="1"/>
    <n v="0"/>
    <n v="4.0686999999999998"/>
  </r>
  <r>
    <n v="1014"/>
    <x v="488"/>
    <x v="1"/>
    <x v="379"/>
    <d v="2012-12-24T00:00:00"/>
    <s v="Second Class"/>
    <s v="JS-15880"/>
    <x v="365"/>
    <x v="0"/>
    <x v="0"/>
    <x v="4"/>
    <x v="4"/>
    <n v="98103"/>
    <x v="1"/>
    <x v="209"/>
    <x v="0"/>
    <x v="3"/>
    <s v="Bevis 36 x 72 Conference Tables"/>
    <x v="913"/>
    <n v="13"/>
    <n v="0"/>
    <n v="356.04140000000001"/>
  </r>
  <r>
    <n v="1015"/>
    <x v="488"/>
    <x v="1"/>
    <x v="379"/>
    <d v="2012-12-24T00:00:00"/>
    <s v="Second Class"/>
    <s v="JS-15880"/>
    <x v="365"/>
    <x v="0"/>
    <x v="0"/>
    <x v="4"/>
    <x v="4"/>
    <n v="98103"/>
    <x v="1"/>
    <x v="769"/>
    <x v="2"/>
    <x v="11"/>
    <s v="Enermax Acrylux Wireless Keyboard"/>
    <x v="914"/>
    <n v="1"/>
    <n v="0"/>
    <n v="36.851999999999997"/>
  </r>
  <r>
    <n v="1016"/>
    <x v="489"/>
    <x v="1"/>
    <x v="14"/>
    <d v="2012-09-19T00:00:00"/>
    <s v="Second Class"/>
    <s v="MO-17800"/>
    <x v="246"/>
    <x v="2"/>
    <x v="0"/>
    <x v="1"/>
    <x v="1"/>
    <n v="90036"/>
    <x v="1"/>
    <x v="260"/>
    <x v="1"/>
    <x v="10"/>
    <s v="Xerox 216"/>
    <x v="56"/>
    <n v="5"/>
    <n v="0"/>
    <n v="15.552"/>
  </r>
  <r>
    <n v="1017"/>
    <x v="490"/>
    <x v="1"/>
    <x v="380"/>
    <d v="2012-07-10T00:00:00"/>
    <s v="Standard Class"/>
    <s v="KM-16225"/>
    <x v="366"/>
    <x v="1"/>
    <x v="0"/>
    <x v="20"/>
    <x v="15"/>
    <n v="10011"/>
    <x v="3"/>
    <x v="770"/>
    <x v="0"/>
    <x v="5"/>
    <s v="G.E. Halogen Desk Lamp Bulbs"/>
    <x v="540"/>
    <n v="2"/>
    <n v="0"/>
    <n v="6.7008000000000001"/>
  </r>
  <r>
    <n v="1018"/>
    <x v="490"/>
    <x v="1"/>
    <x v="380"/>
    <d v="2012-07-10T00:00:00"/>
    <s v="Standard Class"/>
    <s v="KM-16225"/>
    <x v="366"/>
    <x v="1"/>
    <x v="0"/>
    <x v="20"/>
    <x v="15"/>
    <n v="10011"/>
    <x v="3"/>
    <x v="689"/>
    <x v="0"/>
    <x v="5"/>
    <s v="Howard Miller 11-1/2&quot; Diameter Ridgewood Wall Clock"/>
    <x v="816"/>
    <n v="3"/>
    <n v="0"/>
    <n v="63.886200000000002"/>
  </r>
  <r>
    <n v="1019"/>
    <x v="490"/>
    <x v="1"/>
    <x v="380"/>
    <d v="2012-07-10T00:00:00"/>
    <s v="Standard Class"/>
    <s v="KM-16225"/>
    <x v="366"/>
    <x v="1"/>
    <x v="0"/>
    <x v="20"/>
    <x v="15"/>
    <n v="10011"/>
    <x v="3"/>
    <x v="771"/>
    <x v="2"/>
    <x v="7"/>
    <s v="OtterBox Commuter Series Case - Samsung Galaxy S4"/>
    <x v="915"/>
    <n v="5"/>
    <n v="0"/>
    <n v="2.4990000000000001"/>
  </r>
  <r>
    <n v="1020"/>
    <x v="490"/>
    <x v="1"/>
    <x v="380"/>
    <d v="2012-07-10T00:00:00"/>
    <s v="Standard Class"/>
    <s v="KM-16225"/>
    <x v="366"/>
    <x v="1"/>
    <x v="0"/>
    <x v="20"/>
    <x v="15"/>
    <n v="10011"/>
    <x v="3"/>
    <x v="772"/>
    <x v="1"/>
    <x v="4"/>
    <s v="Iceberg Mobile Mega Data/Printer Cart"/>
    <x v="916"/>
    <n v="5"/>
    <n v="0"/>
    <n v="156.429"/>
  </r>
  <r>
    <n v="1021"/>
    <x v="491"/>
    <x v="1"/>
    <x v="381"/>
    <d v="2012-05-03T00:00:00"/>
    <s v="Standard Class"/>
    <s v="GT-14710"/>
    <x v="218"/>
    <x v="0"/>
    <x v="0"/>
    <x v="176"/>
    <x v="40"/>
    <n v="20016"/>
    <x v="3"/>
    <x v="773"/>
    <x v="1"/>
    <x v="6"/>
    <s v="Staples"/>
    <x v="917"/>
    <n v="3"/>
    <n v="0"/>
    <n v="8.8686000000000007"/>
  </r>
  <r>
    <n v="1022"/>
    <x v="491"/>
    <x v="1"/>
    <x v="381"/>
    <d v="2012-05-03T00:00:00"/>
    <s v="Standard Class"/>
    <s v="GT-14710"/>
    <x v="218"/>
    <x v="0"/>
    <x v="0"/>
    <x v="176"/>
    <x v="40"/>
    <n v="20016"/>
    <x v="3"/>
    <x v="774"/>
    <x v="0"/>
    <x v="1"/>
    <s v="Global Comet Stacking Arm Chair"/>
    <x v="918"/>
    <n v="3"/>
    <n v="0"/>
    <n v="316.88249999999999"/>
  </r>
  <r>
    <n v="1023"/>
    <x v="491"/>
    <x v="1"/>
    <x v="381"/>
    <d v="2012-05-03T00:00:00"/>
    <s v="Standard Class"/>
    <s v="GT-14710"/>
    <x v="218"/>
    <x v="0"/>
    <x v="0"/>
    <x v="176"/>
    <x v="40"/>
    <n v="20016"/>
    <x v="3"/>
    <x v="775"/>
    <x v="2"/>
    <x v="15"/>
    <s v="Cisco SPA525G2 5-Line IP Phone"/>
    <x v="919"/>
    <n v="8"/>
    <n v="0"/>
    <n v="648.56240000000003"/>
  </r>
  <r>
    <n v="1024"/>
    <x v="492"/>
    <x v="1"/>
    <x v="382"/>
    <d v="2012-06-20T00:00:00"/>
    <s v="Standard Class"/>
    <s v="PB-19150"/>
    <x v="171"/>
    <x v="0"/>
    <x v="0"/>
    <x v="10"/>
    <x v="9"/>
    <n v="19134"/>
    <x v="3"/>
    <x v="776"/>
    <x v="1"/>
    <x v="12"/>
    <s v="Peel &amp; Seel Envelopes"/>
    <x v="920"/>
    <n v="2"/>
    <n v="0.2"/>
    <n v="2.1728000000000001"/>
  </r>
  <r>
    <n v="1025"/>
    <x v="493"/>
    <x v="3"/>
    <x v="94"/>
    <d v="2014-12-21T00:00:00"/>
    <s v="First Class"/>
    <s v="HR-14770"/>
    <x v="367"/>
    <x v="2"/>
    <x v="0"/>
    <x v="1"/>
    <x v="1"/>
    <n v="90045"/>
    <x v="1"/>
    <x v="777"/>
    <x v="1"/>
    <x v="8"/>
    <s v="GBC Plastic Binding Combs"/>
    <x v="921"/>
    <n v="2"/>
    <n v="0.2"/>
    <n v="4.2804000000000002"/>
  </r>
  <r>
    <n v="1026"/>
    <x v="494"/>
    <x v="0"/>
    <x v="383"/>
    <d v="2013-01-13T00:00:00"/>
    <s v="Second Class"/>
    <s v="DE-13255"/>
    <x v="368"/>
    <x v="2"/>
    <x v="0"/>
    <x v="24"/>
    <x v="24"/>
    <n v="45503"/>
    <x v="3"/>
    <x v="778"/>
    <x v="1"/>
    <x v="10"/>
    <s v="Xerox 2"/>
    <x v="12"/>
    <n v="3"/>
    <n v="0.2"/>
    <n v="5.4432"/>
  </r>
  <r>
    <n v="1027"/>
    <x v="494"/>
    <x v="0"/>
    <x v="383"/>
    <d v="2013-01-13T00:00:00"/>
    <s v="Second Class"/>
    <s v="DE-13255"/>
    <x v="368"/>
    <x v="2"/>
    <x v="0"/>
    <x v="24"/>
    <x v="24"/>
    <n v="45503"/>
    <x v="3"/>
    <x v="779"/>
    <x v="1"/>
    <x v="10"/>
    <s v="Xerox 1935"/>
    <x v="922"/>
    <n v="3"/>
    <n v="0.2"/>
    <n v="20.5764"/>
  </r>
  <r>
    <n v="1028"/>
    <x v="494"/>
    <x v="0"/>
    <x v="383"/>
    <d v="2013-01-13T00:00:00"/>
    <s v="Second Class"/>
    <s v="DE-13255"/>
    <x v="368"/>
    <x v="2"/>
    <x v="0"/>
    <x v="24"/>
    <x v="24"/>
    <n v="45503"/>
    <x v="3"/>
    <x v="780"/>
    <x v="2"/>
    <x v="7"/>
    <s v="Cyber Acoustics AC-202b Speech Recognition Stereo Headset"/>
    <x v="923"/>
    <n v="2"/>
    <n v="0.4"/>
    <n v="-9.8724000000000007"/>
  </r>
  <r>
    <n v="1029"/>
    <x v="495"/>
    <x v="2"/>
    <x v="384"/>
    <d v="2011-07-15T00:00:00"/>
    <s v="Standard Class"/>
    <s v="LA-16780"/>
    <x v="156"/>
    <x v="1"/>
    <x v="0"/>
    <x v="83"/>
    <x v="30"/>
    <n v="7601"/>
    <x v="3"/>
    <x v="258"/>
    <x v="1"/>
    <x v="10"/>
    <s v="Staples"/>
    <x v="924"/>
    <n v="5"/>
    <n v="0"/>
    <n v="83.284000000000006"/>
  </r>
  <r>
    <n v="1030"/>
    <x v="495"/>
    <x v="2"/>
    <x v="384"/>
    <d v="2011-07-15T00:00:00"/>
    <s v="Standard Class"/>
    <s v="LA-16780"/>
    <x v="156"/>
    <x v="1"/>
    <x v="0"/>
    <x v="83"/>
    <x v="30"/>
    <n v="7601"/>
    <x v="3"/>
    <x v="781"/>
    <x v="2"/>
    <x v="7"/>
    <s v="Cisco SPA508G"/>
    <x v="925"/>
    <n v="3"/>
    <n v="0"/>
    <n v="57.411299999999997"/>
  </r>
  <r>
    <n v="1031"/>
    <x v="495"/>
    <x v="2"/>
    <x v="384"/>
    <d v="2011-07-15T00:00:00"/>
    <s v="Standard Class"/>
    <s v="LA-16780"/>
    <x v="156"/>
    <x v="1"/>
    <x v="0"/>
    <x v="83"/>
    <x v="30"/>
    <n v="7601"/>
    <x v="3"/>
    <x v="463"/>
    <x v="0"/>
    <x v="1"/>
    <s v="Global Commerce Series High-Back Swivel/Tilt Chairs"/>
    <x v="926"/>
    <n v="3"/>
    <n v="0"/>
    <n v="213.73500000000001"/>
  </r>
  <r>
    <n v="1032"/>
    <x v="495"/>
    <x v="2"/>
    <x v="384"/>
    <d v="2011-07-15T00:00:00"/>
    <s v="Standard Class"/>
    <s v="LA-16780"/>
    <x v="156"/>
    <x v="1"/>
    <x v="0"/>
    <x v="83"/>
    <x v="30"/>
    <n v="7601"/>
    <x v="3"/>
    <x v="93"/>
    <x v="0"/>
    <x v="5"/>
    <s v="9-3/4 Diameter Round Wall Clock"/>
    <x v="927"/>
    <n v="9"/>
    <n v="0"/>
    <n v="52.126199999999997"/>
  </r>
  <r>
    <n v="1033"/>
    <x v="495"/>
    <x v="2"/>
    <x v="384"/>
    <d v="2011-07-15T00:00:00"/>
    <s v="Standard Class"/>
    <s v="LA-16780"/>
    <x v="156"/>
    <x v="1"/>
    <x v="0"/>
    <x v="83"/>
    <x v="30"/>
    <n v="7601"/>
    <x v="3"/>
    <x v="782"/>
    <x v="1"/>
    <x v="2"/>
    <s v="Avery 514"/>
    <x v="928"/>
    <n v="5"/>
    <n v="0"/>
    <n v="7.056"/>
  </r>
  <r>
    <n v="1034"/>
    <x v="496"/>
    <x v="0"/>
    <x v="73"/>
    <d v="2013-11-23T00:00:00"/>
    <s v="First Class"/>
    <s v="AG-10390"/>
    <x v="369"/>
    <x v="0"/>
    <x v="0"/>
    <x v="74"/>
    <x v="24"/>
    <n v="45231"/>
    <x v="3"/>
    <x v="783"/>
    <x v="1"/>
    <x v="10"/>
    <s v="Southworth 25% Cotton Granite Paper &amp; Envelopes"/>
    <x v="929"/>
    <n v="3"/>
    <n v="0.2"/>
    <n v="5.1012000000000004"/>
  </r>
  <r>
    <n v="1035"/>
    <x v="496"/>
    <x v="0"/>
    <x v="73"/>
    <d v="2013-11-23T00:00:00"/>
    <s v="First Class"/>
    <s v="AG-10390"/>
    <x v="369"/>
    <x v="0"/>
    <x v="0"/>
    <x v="74"/>
    <x v="24"/>
    <n v="45231"/>
    <x v="3"/>
    <x v="236"/>
    <x v="1"/>
    <x v="8"/>
    <s v="Acco 3-Hole Punch"/>
    <x v="930"/>
    <n v="2"/>
    <n v="0.7"/>
    <n v="-1.9272"/>
  </r>
  <r>
    <n v="1036"/>
    <x v="496"/>
    <x v="0"/>
    <x v="73"/>
    <d v="2013-11-23T00:00:00"/>
    <s v="First Class"/>
    <s v="AG-10390"/>
    <x v="369"/>
    <x v="0"/>
    <x v="0"/>
    <x v="74"/>
    <x v="24"/>
    <n v="45231"/>
    <x v="3"/>
    <x v="27"/>
    <x v="1"/>
    <x v="8"/>
    <s v="Avery Recycled Flexi-View Covers for Binding Systems"/>
    <x v="931"/>
    <n v="3"/>
    <n v="0.7"/>
    <n v="-10.579800000000001"/>
  </r>
  <r>
    <n v="1037"/>
    <x v="497"/>
    <x v="0"/>
    <x v="183"/>
    <d v="2013-04-27T00:00:00"/>
    <s v="Standard Class"/>
    <s v="EL-13735"/>
    <x v="330"/>
    <x v="2"/>
    <x v="0"/>
    <x v="177"/>
    <x v="25"/>
    <n v="65109"/>
    <x v="2"/>
    <x v="784"/>
    <x v="0"/>
    <x v="5"/>
    <s v="Eldon Advantage Chair Mats for Low to Medium Pile Carpets"/>
    <x v="932"/>
    <n v="2"/>
    <n v="0"/>
    <n v="8.6620000000000008"/>
  </r>
  <r>
    <n v="1038"/>
    <x v="498"/>
    <x v="1"/>
    <x v="385"/>
    <d v="2012-06-14T00:00:00"/>
    <s v="First Class"/>
    <s v="JJ-15445"/>
    <x v="370"/>
    <x v="0"/>
    <x v="0"/>
    <x v="1"/>
    <x v="1"/>
    <n v="90004"/>
    <x v="1"/>
    <x v="785"/>
    <x v="1"/>
    <x v="8"/>
    <s v="Aluminum Screw Posts"/>
    <x v="933"/>
    <n v="3"/>
    <n v="0.2"/>
    <n v="13.734"/>
  </r>
  <r>
    <n v="1039"/>
    <x v="499"/>
    <x v="3"/>
    <x v="225"/>
    <d v="2014-11-22T00:00:00"/>
    <s v="First Class"/>
    <s v="JH-15430"/>
    <x v="371"/>
    <x v="0"/>
    <x v="0"/>
    <x v="140"/>
    <x v="3"/>
    <n v="27217"/>
    <x v="0"/>
    <x v="786"/>
    <x v="1"/>
    <x v="6"/>
    <s v="Newell 336"/>
    <x v="934"/>
    <n v="7"/>
    <n v="0.2"/>
    <n v="2.6964000000000001"/>
  </r>
  <r>
    <n v="1040"/>
    <x v="499"/>
    <x v="3"/>
    <x v="225"/>
    <d v="2014-11-22T00:00:00"/>
    <s v="First Class"/>
    <s v="JH-15430"/>
    <x v="371"/>
    <x v="0"/>
    <x v="0"/>
    <x v="140"/>
    <x v="3"/>
    <n v="27217"/>
    <x v="0"/>
    <x v="787"/>
    <x v="1"/>
    <x v="6"/>
    <s v="Staples"/>
    <x v="935"/>
    <n v="3"/>
    <n v="0.2"/>
    <n v="1.7955000000000001"/>
  </r>
  <r>
    <n v="1041"/>
    <x v="500"/>
    <x v="0"/>
    <x v="231"/>
    <d v="2013-03-25T00:00:00"/>
    <s v="Standard Class"/>
    <s v="RD-19660"/>
    <x v="372"/>
    <x v="2"/>
    <x v="0"/>
    <x v="178"/>
    <x v="25"/>
    <n v="63376"/>
    <x v="2"/>
    <x v="616"/>
    <x v="0"/>
    <x v="3"/>
    <s v="Chromcraft Round Conference Tables"/>
    <x v="936"/>
    <n v="4"/>
    <n v="0"/>
    <n v="146.40360000000001"/>
  </r>
  <r>
    <n v="1042"/>
    <x v="501"/>
    <x v="0"/>
    <x v="47"/>
    <d v="2013-09-10T00:00:00"/>
    <s v="Second Class"/>
    <s v="MO-17500"/>
    <x v="373"/>
    <x v="0"/>
    <x v="0"/>
    <x v="20"/>
    <x v="15"/>
    <n v="10035"/>
    <x v="3"/>
    <x v="788"/>
    <x v="2"/>
    <x v="11"/>
    <s v="Maxell 4.7GB DVD+RW 3/Pack"/>
    <x v="937"/>
    <n v="2"/>
    <n v="0"/>
    <n v="11.151"/>
  </r>
  <r>
    <n v="1043"/>
    <x v="501"/>
    <x v="0"/>
    <x v="47"/>
    <d v="2013-09-10T00:00:00"/>
    <s v="Second Class"/>
    <s v="MO-17500"/>
    <x v="373"/>
    <x v="0"/>
    <x v="0"/>
    <x v="20"/>
    <x v="15"/>
    <n v="10035"/>
    <x v="3"/>
    <x v="789"/>
    <x v="0"/>
    <x v="0"/>
    <s v="Atlantic Metals Mobile 5-Shelf Bookcases, Custom Colors"/>
    <x v="938"/>
    <n v="3"/>
    <n v="0.2"/>
    <n v="90.293999999999997"/>
  </r>
  <r>
    <n v="1044"/>
    <x v="502"/>
    <x v="3"/>
    <x v="362"/>
    <d v="2014-07-13T00:00:00"/>
    <s v="First Class"/>
    <s v="NS-18640"/>
    <x v="374"/>
    <x v="1"/>
    <x v="0"/>
    <x v="22"/>
    <x v="10"/>
    <n v="60610"/>
    <x v="2"/>
    <x v="790"/>
    <x v="1"/>
    <x v="6"/>
    <s v="Quartet Alpha White Chalk, 12/Pack"/>
    <x v="939"/>
    <n v="5"/>
    <n v="0.2"/>
    <n v="2.9834999999999998"/>
  </r>
  <r>
    <n v="1045"/>
    <x v="502"/>
    <x v="3"/>
    <x v="362"/>
    <d v="2014-07-13T00:00:00"/>
    <s v="First Class"/>
    <s v="NS-18640"/>
    <x v="374"/>
    <x v="1"/>
    <x v="0"/>
    <x v="22"/>
    <x v="10"/>
    <n v="60610"/>
    <x v="2"/>
    <x v="791"/>
    <x v="1"/>
    <x v="9"/>
    <s v="Belkin F9S820V06 8 Outlet Surge"/>
    <x v="940"/>
    <n v="9"/>
    <n v="0.8"/>
    <n v="-146.16"/>
  </r>
  <r>
    <n v="1046"/>
    <x v="503"/>
    <x v="3"/>
    <x v="386"/>
    <d v="2014-10-17T00:00:00"/>
    <s v="Standard Class"/>
    <s v="SN-20710"/>
    <x v="17"/>
    <x v="2"/>
    <x v="0"/>
    <x v="179"/>
    <x v="10"/>
    <n v="61107"/>
    <x v="2"/>
    <x v="792"/>
    <x v="0"/>
    <x v="1"/>
    <s v="Global Stack Chair without Arms, Black"/>
    <x v="941"/>
    <n v="14"/>
    <n v="0.3"/>
    <n v="-18.186"/>
  </r>
  <r>
    <n v="1047"/>
    <x v="504"/>
    <x v="0"/>
    <x v="387"/>
    <d v="2013-03-14T00:00:00"/>
    <s v="Standard Class"/>
    <s v="ZC-21910"/>
    <x v="233"/>
    <x v="0"/>
    <x v="0"/>
    <x v="100"/>
    <x v="2"/>
    <n v="33142"/>
    <x v="0"/>
    <x v="638"/>
    <x v="2"/>
    <x v="7"/>
    <s v="Cisco Unified IP Phone 7945G VoIP phone"/>
    <x v="738"/>
    <n v="5"/>
    <n v="0.2"/>
    <n v="85.247500000000002"/>
  </r>
  <r>
    <n v="1048"/>
    <x v="504"/>
    <x v="0"/>
    <x v="387"/>
    <d v="2013-03-14T00:00:00"/>
    <s v="Standard Class"/>
    <s v="ZC-21910"/>
    <x v="233"/>
    <x v="0"/>
    <x v="0"/>
    <x v="100"/>
    <x v="2"/>
    <n v="33142"/>
    <x v="0"/>
    <x v="101"/>
    <x v="0"/>
    <x v="5"/>
    <s v="Deflect-o DuraMat Lighweight, Studded, Beveled Mat for Low Pile Carpeting"/>
    <x v="102"/>
    <n v="3"/>
    <n v="0.2"/>
    <n v="-3.8384999999999998"/>
  </r>
  <r>
    <n v="1049"/>
    <x v="505"/>
    <x v="2"/>
    <x v="279"/>
    <d v="2011-06-01T00:00:00"/>
    <s v="Second Class"/>
    <s v="LC-16885"/>
    <x v="62"/>
    <x v="0"/>
    <x v="0"/>
    <x v="8"/>
    <x v="1"/>
    <n v="94109"/>
    <x v="1"/>
    <x v="39"/>
    <x v="2"/>
    <x v="7"/>
    <s v="Plantronics HL10 Handset Lifter"/>
    <x v="942"/>
    <n v="12"/>
    <n v="0.2"/>
    <n v="125.2692"/>
  </r>
  <r>
    <n v="1050"/>
    <x v="505"/>
    <x v="2"/>
    <x v="279"/>
    <d v="2011-06-01T00:00:00"/>
    <s v="Second Class"/>
    <s v="LC-16885"/>
    <x v="62"/>
    <x v="0"/>
    <x v="0"/>
    <x v="8"/>
    <x v="1"/>
    <n v="94109"/>
    <x v="1"/>
    <x v="590"/>
    <x v="2"/>
    <x v="11"/>
    <s v="Logitech Wireless Performance Mouse MX for PC and Mac"/>
    <x v="311"/>
    <n v="1"/>
    <n v="0"/>
    <n v="37.996200000000002"/>
  </r>
  <r>
    <n v="1051"/>
    <x v="506"/>
    <x v="1"/>
    <x v="230"/>
    <d v="2012-07-05T00:00:00"/>
    <s v="First Class"/>
    <s v="DG-13300"/>
    <x v="375"/>
    <x v="1"/>
    <x v="0"/>
    <x v="10"/>
    <x v="9"/>
    <n v="19134"/>
    <x v="3"/>
    <x v="793"/>
    <x v="0"/>
    <x v="5"/>
    <s v="Eldon Antistatic Chair Mats for Low to Medium Pile Carpets"/>
    <x v="943"/>
    <n v="2"/>
    <n v="0.2"/>
    <n v="-29.481200000000001"/>
  </r>
  <r>
    <n v="1052"/>
    <x v="506"/>
    <x v="1"/>
    <x v="230"/>
    <d v="2012-07-05T00:00:00"/>
    <s v="First Class"/>
    <s v="DG-13300"/>
    <x v="375"/>
    <x v="1"/>
    <x v="0"/>
    <x v="10"/>
    <x v="9"/>
    <n v="19134"/>
    <x v="3"/>
    <x v="794"/>
    <x v="1"/>
    <x v="10"/>
    <s v="Important Message Pads, 50 4-1/4 x 5-1/2 Forms per Pad"/>
    <x v="944"/>
    <n v="2"/>
    <n v="0.2"/>
    <n v="2.4359999999999999"/>
  </r>
  <r>
    <n v="1053"/>
    <x v="506"/>
    <x v="1"/>
    <x v="230"/>
    <d v="2012-07-05T00:00:00"/>
    <s v="First Class"/>
    <s v="DG-13300"/>
    <x v="375"/>
    <x v="1"/>
    <x v="0"/>
    <x v="10"/>
    <x v="9"/>
    <n v="19134"/>
    <x v="3"/>
    <x v="795"/>
    <x v="0"/>
    <x v="5"/>
    <s v="Howard Miller 12&quot; Round Wall Clock"/>
    <x v="945"/>
    <n v="9"/>
    <n v="0.2"/>
    <n v="56.577599999999997"/>
  </r>
  <r>
    <n v="1054"/>
    <x v="507"/>
    <x v="1"/>
    <x v="388"/>
    <d v="2012-04-08T00:00:00"/>
    <s v="Standard Class"/>
    <s v="NF-18595"/>
    <x v="376"/>
    <x v="2"/>
    <x v="0"/>
    <x v="20"/>
    <x v="15"/>
    <n v="10009"/>
    <x v="3"/>
    <x v="796"/>
    <x v="1"/>
    <x v="6"/>
    <s v="DIXON Ticonderoga Erasable Checking Pencils"/>
    <x v="946"/>
    <n v="2"/>
    <n v="0"/>
    <n v="4.3524000000000003"/>
  </r>
  <r>
    <n v="1055"/>
    <x v="507"/>
    <x v="1"/>
    <x v="388"/>
    <d v="2012-04-08T00:00:00"/>
    <s v="Standard Class"/>
    <s v="NF-18595"/>
    <x v="376"/>
    <x v="2"/>
    <x v="0"/>
    <x v="20"/>
    <x v="15"/>
    <n v="10009"/>
    <x v="3"/>
    <x v="797"/>
    <x v="0"/>
    <x v="5"/>
    <s v="Eldon Advantage Foldable Chair Mats for Low Pile Carpets"/>
    <x v="947"/>
    <n v="2"/>
    <n v="0"/>
    <n v="22.763999999999999"/>
  </r>
  <r>
    <n v="1056"/>
    <x v="507"/>
    <x v="1"/>
    <x v="388"/>
    <d v="2012-04-08T00:00:00"/>
    <s v="Standard Class"/>
    <s v="NF-18595"/>
    <x v="376"/>
    <x v="2"/>
    <x v="0"/>
    <x v="20"/>
    <x v="15"/>
    <n v="10009"/>
    <x v="3"/>
    <x v="141"/>
    <x v="1"/>
    <x v="8"/>
    <s v="GBC Prestige Therm-A-Bind Covers"/>
    <x v="948"/>
    <n v="3"/>
    <n v="0.2"/>
    <n v="27.7911"/>
  </r>
  <r>
    <n v="1057"/>
    <x v="507"/>
    <x v="1"/>
    <x v="388"/>
    <d v="2012-04-08T00:00:00"/>
    <s v="Standard Class"/>
    <s v="NF-18595"/>
    <x v="376"/>
    <x v="2"/>
    <x v="0"/>
    <x v="20"/>
    <x v="15"/>
    <n v="10009"/>
    <x v="3"/>
    <x v="798"/>
    <x v="1"/>
    <x v="8"/>
    <s v="Avery Round Ring Poly Binders"/>
    <x v="949"/>
    <n v="4"/>
    <n v="0.2"/>
    <n v="3.2944"/>
  </r>
  <r>
    <n v="1058"/>
    <x v="508"/>
    <x v="3"/>
    <x v="389"/>
    <d v="2014-12-18T00:00:00"/>
    <s v="Standard Class"/>
    <s v="BP-11185"/>
    <x v="130"/>
    <x v="1"/>
    <x v="0"/>
    <x v="70"/>
    <x v="1"/>
    <n v="92037"/>
    <x v="1"/>
    <x v="799"/>
    <x v="1"/>
    <x v="8"/>
    <s v="Avery Hole Reinforcements"/>
    <x v="950"/>
    <n v="4"/>
    <n v="0.2"/>
    <n v="7.2267999999999999"/>
  </r>
  <r>
    <n v="1059"/>
    <x v="508"/>
    <x v="3"/>
    <x v="389"/>
    <d v="2014-12-18T00:00:00"/>
    <s v="Standard Class"/>
    <s v="BP-11185"/>
    <x v="130"/>
    <x v="1"/>
    <x v="0"/>
    <x v="70"/>
    <x v="1"/>
    <n v="92037"/>
    <x v="1"/>
    <x v="800"/>
    <x v="1"/>
    <x v="8"/>
    <s v="Wilson Jones Ledger-Size, Piano-Hinge Binder, 2&quot;, Blue"/>
    <x v="951"/>
    <n v="2"/>
    <n v="0.2"/>
    <n v="22.948799999999999"/>
  </r>
  <r>
    <n v="1060"/>
    <x v="509"/>
    <x v="0"/>
    <x v="390"/>
    <d v="2013-12-02T00:00:00"/>
    <s v="Standard Class"/>
    <s v="MG-17650"/>
    <x v="377"/>
    <x v="2"/>
    <x v="0"/>
    <x v="10"/>
    <x v="9"/>
    <n v="19143"/>
    <x v="3"/>
    <x v="801"/>
    <x v="1"/>
    <x v="13"/>
    <s v="Stockwell Gold Paper Clips"/>
    <x v="952"/>
    <n v="3"/>
    <n v="0.2"/>
    <n v="1.6008"/>
  </r>
  <r>
    <n v="1061"/>
    <x v="510"/>
    <x v="1"/>
    <x v="391"/>
    <d v="2012-03-29T00:00:00"/>
    <s v="Standard Class"/>
    <s v="JD-16060"/>
    <x v="148"/>
    <x v="0"/>
    <x v="0"/>
    <x v="12"/>
    <x v="5"/>
    <n v="77095"/>
    <x v="2"/>
    <x v="389"/>
    <x v="0"/>
    <x v="1"/>
    <s v="Global Deluxe Steno Chair"/>
    <x v="953"/>
    <n v="2"/>
    <n v="0.3"/>
    <n v="-29.252400000000002"/>
  </r>
  <r>
    <n v="1062"/>
    <x v="511"/>
    <x v="1"/>
    <x v="392"/>
    <d v="2012-04-21T00:00:00"/>
    <s v="Standard Class"/>
    <s v="TS-21160"/>
    <x v="378"/>
    <x v="1"/>
    <x v="0"/>
    <x v="167"/>
    <x v="24"/>
    <n v="43615"/>
    <x v="3"/>
    <x v="551"/>
    <x v="1"/>
    <x v="9"/>
    <s v="Belkin F9H710-06 7 Outlet SurgeMaster Surge Protector"/>
    <x v="954"/>
    <n v="3"/>
    <n v="0.2"/>
    <n v="4.5216000000000003"/>
  </r>
  <r>
    <n v="1063"/>
    <x v="511"/>
    <x v="1"/>
    <x v="392"/>
    <d v="2012-04-21T00:00:00"/>
    <s v="Standard Class"/>
    <s v="TS-21160"/>
    <x v="378"/>
    <x v="1"/>
    <x v="0"/>
    <x v="167"/>
    <x v="24"/>
    <n v="43615"/>
    <x v="3"/>
    <x v="802"/>
    <x v="1"/>
    <x v="13"/>
    <s v="Super Bands, 12/Pack"/>
    <x v="955"/>
    <n v="7"/>
    <n v="0.2"/>
    <n v="-2.2134"/>
  </r>
  <r>
    <n v="1064"/>
    <x v="511"/>
    <x v="1"/>
    <x v="392"/>
    <d v="2012-04-21T00:00:00"/>
    <s v="Standard Class"/>
    <s v="TS-21160"/>
    <x v="378"/>
    <x v="1"/>
    <x v="0"/>
    <x v="167"/>
    <x v="24"/>
    <n v="43615"/>
    <x v="3"/>
    <x v="346"/>
    <x v="1"/>
    <x v="6"/>
    <s v="Crayola Colored Pencils"/>
    <x v="956"/>
    <n v="3"/>
    <n v="0.2"/>
    <n v="1.2791999999999999"/>
  </r>
  <r>
    <n v="1065"/>
    <x v="511"/>
    <x v="1"/>
    <x v="392"/>
    <d v="2012-04-21T00:00:00"/>
    <s v="Standard Class"/>
    <s v="TS-21160"/>
    <x v="378"/>
    <x v="1"/>
    <x v="0"/>
    <x v="167"/>
    <x v="24"/>
    <n v="43615"/>
    <x v="3"/>
    <x v="803"/>
    <x v="2"/>
    <x v="7"/>
    <s v="Plantronics 81402"/>
    <x v="957"/>
    <n v="3"/>
    <n v="0.4"/>
    <n v="-27.715800000000002"/>
  </r>
  <r>
    <n v="1066"/>
    <x v="511"/>
    <x v="1"/>
    <x v="392"/>
    <d v="2012-04-21T00:00:00"/>
    <s v="Standard Class"/>
    <s v="TS-21160"/>
    <x v="378"/>
    <x v="1"/>
    <x v="0"/>
    <x v="167"/>
    <x v="24"/>
    <n v="43615"/>
    <x v="3"/>
    <x v="804"/>
    <x v="1"/>
    <x v="13"/>
    <s v="Assorted Color Push Pins"/>
    <x v="958"/>
    <n v="1"/>
    <n v="0.2"/>
    <n v="0.23530000000000001"/>
  </r>
  <r>
    <n v="1067"/>
    <x v="511"/>
    <x v="1"/>
    <x v="392"/>
    <d v="2012-04-21T00:00:00"/>
    <s v="Standard Class"/>
    <s v="TS-21160"/>
    <x v="378"/>
    <x v="1"/>
    <x v="0"/>
    <x v="167"/>
    <x v="24"/>
    <n v="43615"/>
    <x v="3"/>
    <x v="805"/>
    <x v="1"/>
    <x v="8"/>
    <s v="GBC Velobind Prepunched Cover Sets, Regency Series"/>
    <x v="959"/>
    <n v="5"/>
    <n v="0.7"/>
    <n v="-46.225000000000001"/>
  </r>
  <r>
    <n v="1068"/>
    <x v="512"/>
    <x v="0"/>
    <x v="393"/>
    <d v="2013-10-03T00:00:00"/>
    <s v="First Class"/>
    <s v="BD-11620"/>
    <x v="379"/>
    <x v="0"/>
    <x v="0"/>
    <x v="8"/>
    <x v="1"/>
    <n v="94122"/>
    <x v="1"/>
    <x v="64"/>
    <x v="0"/>
    <x v="1"/>
    <s v="Global Value Mid-Back Manager's Chair, Gray"/>
    <x v="960"/>
    <n v="4"/>
    <n v="0.2"/>
    <n v="12.178000000000001"/>
  </r>
  <r>
    <n v="1069"/>
    <x v="513"/>
    <x v="3"/>
    <x v="394"/>
    <d v="2014-10-01T00:00:00"/>
    <s v="Second Class"/>
    <s v="CM-12160"/>
    <x v="380"/>
    <x v="0"/>
    <x v="0"/>
    <x v="180"/>
    <x v="5"/>
    <n v="78521"/>
    <x v="2"/>
    <x v="482"/>
    <x v="1"/>
    <x v="14"/>
    <s v="Staples"/>
    <x v="961"/>
    <n v="1"/>
    <n v="0.2"/>
    <n v="-0.3488"/>
  </r>
  <r>
    <n v="1070"/>
    <x v="514"/>
    <x v="1"/>
    <x v="395"/>
    <d v="2012-07-29T00:00:00"/>
    <s v="Standard Class"/>
    <s v="RB-19795"/>
    <x v="176"/>
    <x v="2"/>
    <x v="0"/>
    <x v="10"/>
    <x v="9"/>
    <n v="19143"/>
    <x v="3"/>
    <x v="301"/>
    <x v="1"/>
    <x v="8"/>
    <s v="GBC Premium Transparent Covers with Diagonal Lined Pattern"/>
    <x v="962"/>
    <n v="4"/>
    <n v="0.7"/>
    <n v="-18.462399999999999"/>
  </r>
  <r>
    <n v="1071"/>
    <x v="515"/>
    <x v="1"/>
    <x v="312"/>
    <d v="2012-11-26T00:00:00"/>
    <s v="Standard Class"/>
    <s v="SN-20560"/>
    <x v="381"/>
    <x v="2"/>
    <x v="0"/>
    <x v="1"/>
    <x v="1"/>
    <n v="90008"/>
    <x v="1"/>
    <x v="324"/>
    <x v="1"/>
    <x v="6"/>
    <s v="Newell 333"/>
    <x v="21"/>
    <n v="7"/>
    <n v="0"/>
    <n v="5.0595999999999997"/>
  </r>
  <r>
    <n v="1072"/>
    <x v="516"/>
    <x v="0"/>
    <x v="236"/>
    <d v="2013-05-03T00:00:00"/>
    <s v="Standard Class"/>
    <s v="EH-14005"/>
    <x v="382"/>
    <x v="2"/>
    <x v="0"/>
    <x v="60"/>
    <x v="22"/>
    <n v="80219"/>
    <x v="1"/>
    <x v="314"/>
    <x v="1"/>
    <x v="10"/>
    <s v="Xerox 1881"/>
    <x v="34"/>
    <n v="3"/>
    <n v="0.2"/>
    <n v="9.9467999999999996"/>
  </r>
  <r>
    <n v="1073"/>
    <x v="517"/>
    <x v="3"/>
    <x v="237"/>
    <d v="2014-11-20T00:00:00"/>
    <s v="Standard Class"/>
    <s v="FO-14305"/>
    <x v="383"/>
    <x v="0"/>
    <x v="0"/>
    <x v="20"/>
    <x v="15"/>
    <n v="10035"/>
    <x v="3"/>
    <x v="806"/>
    <x v="1"/>
    <x v="8"/>
    <s v="3M Organizer Strips"/>
    <x v="874"/>
    <n v="2"/>
    <n v="0.2"/>
    <n v="3.024"/>
  </r>
  <r>
    <n v="1074"/>
    <x v="518"/>
    <x v="0"/>
    <x v="396"/>
    <d v="2013-11-20T00:00:00"/>
    <s v="Standard Class"/>
    <s v="MS-17710"/>
    <x v="384"/>
    <x v="0"/>
    <x v="0"/>
    <x v="123"/>
    <x v="16"/>
    <n v="85204"/>
    <x v="1"/>
    <x v="807"/>
    <x v="1"/>
    <x v="8"/>
    <s v="Avery Durable Slant Ring Binders With Label Holder"/>
    <x v="963"/>
    <n v="5"/>
    <n v="0.7"/>
    <n v="-4.5979999999999999"/>
  </r>
  <r>
    <n v="1075"/>
    <x v="518"/>
    <x v="0"/>
    <x v="396"/>
    <d v="2013-11-20T00:00:00"/>
    <s v="Standard Class"/>
    <s v="MS-17710"/>
    <x v="384"/>
    <x v="0"/>
    <x v="0"/>
    <x v="123"/>
    <x v="16"/>
    <n v="85204"/>
    <x v="1"/>
    <x v="255"/>
    <x v="1"/>
    <x v="8"/>
    <s v="Round Ring Binders"/>
    <x v="964"/>
    <n v="7"/>
    <n v="0.7"/>
    <n v="-3.3488000000000002"/>
  </r>
  <r>
    <n v="1076"/>
    <x v="518"/>
    <x v="0"/>
    <x v="396"/>
    <d v="2013-11-20T00:00:00"/>
    <s v="Standard Class"/>
    <s v="MS-17710"/>
    <x v="384"/>
    <x v="0"/>
    <x v="0"/>
    <x v="123"/>
    <x v="16"/>
    <n v="85204"/>
    <x v="1"/>
    <x v="808"/>
    <x v="2"/>
    <x v="11"/>
    <s v="Micropad Numeric Keypads"/>
    <x v="236"/>
    <n v="2"/>
    <n v="0.2"/>
    <n v="1.9990000000000001"/>
  </r>
  <r>
    <n v="1077"/>
    <x v="519"/>
    <x v="0"/>
    <x v="321"/>
    <d v="2013-10-01T00:00:00"/>
    <s v="First Class"/>
    <s v="CC-12100"/>
    <x v="385"/>
    <x v="2"/>
    <x v="0"/>
    <x v="38"/>
    <x v="14"/>
    <n v="47201"/>
    <x v="2"/>
    <x v="809"/>
    <x v="1"/>
    <x v="6"/>
    <s v="Newell 328"/>
    <x v="965"/>
    <n v="7"/>
    <n v="0"/>
    <n v="10.6288"/>
  </r>
  <r>
    <n v="1078"/>
    <x v="520"/>
    <x v="3"/>
    <x v="397"/>
    <d v="2014-09-26T00:00:00"/>
    <s v="Second Class"/>
    <s v="DW-13540"/>
    <x v="386"/>
    <x v="0"/>
    <x v="0"/>
    <x v="4"/>
    <x v="4"/>
    <n v="98105"/>
    <x v="1"/>
    <x v="810"/>
    <x v="1"/>
    <x v="9"/>
    <s v="Belkin 8 Outlet SurgeMaster II Gold Surge Protector"/>
    <x v="664"/>
    <n v="2"/>
    <n v="0"/>
    <n v="33.588799999999999"/>
  </r>
  <r>
    <n v="1079"/>
    <x v="520"/>
    <x v="3"/>
    <x v="397"/>
    <d v="2014-09-26T00:00:00"/>
    <s v="Second Class"/>
    <s v="DW-13540"/>
    <x v="386"/>
    <x v="0"/>
    <x v="0"/>
    <x v="4"/>
    <x v="4"/>
    <n v="98105"/>
    <x v="1"/>
    <x v="470"/>
    <x v="1"/>
    <x v="4"/>
    <s v="Sterilite Officeware Hinged File Box"/>
    <x v="966"/>
    <n v="3"/>
    <n v="0"/>
    <n v="8.4887999999999995"/>
  </r>
  <r>
    <n v="1080"/>
    <x v="520"/>
    <x v="3"/>
    <x v="397"/>
    <d v="2014-09-26T00:00:00"/>
    <s v="Second Class"/>
    <s v="DW-13540"/>
    <x v="386"/>
    <x v="0"/>
    <x v="0"/>
    <x v="4"/>
    <x v="4"/>
    <n v="98105"/>
    <x v="1"/>
    <x v="480"/>
    <x v="1"/>
    <x v="8"/>
    <s v="Avery Printable Repositionable Plastic Tabs"/>
    <x v="967"/>
    <n v="1"/>
    <n v="0.2"/>
    <n v="2.3220000000000001"/>
  </r>
  <r>
    <n v="1081"/>
    <x v="521"/>
    <x v="1"/>
    <x v="239"/>
    <d v="2012-12-04T00:00:00"/>
    <s v="Standard Class"/>
    <s v="BT-11395"/>
    <x v="387"/>
    <x v="1"/>
    <x v="0"/>
    <x v="66"/>
    <x v="12"/>
    <n v="48227"/>
    <x v="2"/>
    <x v="811"/>
    <x v="1"/>
    <x v="10"/>
    <s v="Staples"/>
    <x v="544"/>
    <n v="4"/>
    <n v="0"/>
    <n v="9.3623999999999992"/>
  </r>
  <r>
    <n v="1082"/>
    <x v="521"/>
    <x v="1"/>
    <x v="239"/>
    <d v="2012-12-04T00:00:00"/>
    <s v="Standard Class"/>
    <s v="BT-11395"/>
    <x v="387"/>
    <x v="1"/>
    <x v="0"/>
    <x v="66"/>
    <x v="12"/>
    <n v="48227"/>
    <x v="2"/>
    <x v="812"/>
    <x v="0"/>
    <x v="1"/>
    <s v="Global High-Back Leather Tilter, Burgundy"/>
    <x v="968"/>
    <n v="9"/>
    <n v="0"/>
    <n v="121.76009999999999"/>
  </r>
  <r>
    <n v="1083"/>
    <x v="522"/>
    <x v="0"/>
    <x v="398"/>
    <d v="2013-03-06T00:00:00"/>
    <s v="Standard Class"/>
    <s v="KD-16270"/>
    <x v="30"/>
    <x v="0"/>
    <x v="0"/>
    <x v="181"/>
    <x v="15"/>
    <n v="10701"/>
    <x v="3"/>
    <x v="616"/>
    <x v="0"/>
    <x v="3"/>
    <s v="Chromcraft Round Conference Tables"/>
    <x v="969"/>
    <n v="8"/>
    <n v="0.4"/>
    <n v="-264.92079999999999"/>
  </r>
  <r>
    <n v="1084"/>
    <x v="522"/>
    <x v="0"/>
    <x v="398"/>
    <d v="2013-03-06T00:00:00"/>
    <s v="Standard Class"/>
    <s v="KD-16270"/>
    <x v="30"/>
    <x v="0"/>
    <x v="0"/>
    <x v="181"/>
    <x v="15"/>
    <n v="10701"/>
    <x v="3"/>
    <x v="813"/>
    <x v="1"/>
    <x v="10"/>
    <s v="Staples"/>
    <x v="970"/>
    <n v="1"/>
    <n v="0"/>
    <n v="12.1348"/>
  </r>
  <r>
    <n v="1085"/>
    <x v="522"/>
    <x v="0"/>
    <x v="398"/>
    <d v="2013-03-06T00:00:00"/>
    <s v="Standard Class"/>
    <s v="KD-16270"/>
    <x v="30"/>
    <x v="0"/>
    <x v="0"/>
    <x v="181"/>
    <x v="15"/>
    <n v="10701"/>
    <x v="3"/>
    <x v="245"/>
    <x v="1"/>
    <x v="4"/>
    <s v="Adjustable Depth Letter/Legal Cart"/>
    <x v="971"/>
    <n v="2"/>
    <n v="0"/>
    <n v="105.24679999999999"/>
  </r>
  <r>
    <n v="1086"/>
    <x v="522"/>
    <x v="0"/>
    <x v="398"/>
    <d v="2013-03-06T00:00:00"/>
    <s v="Standard Class"/>
    <s v="KD-16270"/>
    <x v="30"/>
    <x v="0"/>
    <x v="0"/>
    <x v="181"/>
    <x v="15"/>
    <n v="10701"/>
    <x v="3"/>
    <x v="814"/>
    <x v="2"/>
    <x v="15"/>
    <s v="Ativa V4110MDD Micro-Cut Shredder"/>
    <x v="972"/>
    <n v="7"/>
    <n v="0"/>
    <n v="2400.9657000000002"/>
  </r>
  <r>
    <n v="1087"/>
    <x v="523"/>
    <x v="0"/>
    <x v="399"/>
    <d v="2013-08-13T00:00:00"/>
    <s v="Same Day"/>
    <s v="LC-16870"/>
    <x v="48"/>
    <x v="0"/>
    <x v="0"/>
    <x v="96"/>
    <x v="23"/>
    <n v="50315"/>
    <x v="2"/>
    <x v="815"/>
    <x v="1"/>
    <x v="10"/>
    <s v="Xerox 224"/>
    <x v="90"/>
    <n v="1"/>
    <n v="0"/>
    <n v="3.1103999999999998"/>
  </r>
  <r>
    <n v="1088"/>
    <x v="524"/>
    <x v="0"/>
    <x v="243"/>
    <d v="2013-08-21T00:00:00"/>
    <s v="Second Class"/>
    <s v="CY-12745"/>
    <x v="388"/>
    <x v="1"/>
    <x v="0"/>
    <x v="182"/>
    <x v="1"/>
    <n v="94601"/>
    <x v="1"/>
    <x v="173"/>
    <x v="2"/>
    <x v="7"/>
    <s v="Nokia Lumia 521 (T-Mobile)"/>
    <x v="973"/>
    <n v="3"/>
    <n v="0.2"/>
    <n v="7.1976000000000004"/>
  </r>
  <r>
    <n v="1089"/>
    <x v="524"/>
    <x v="0"/>
    <x v="243"/>
    <d v="2013-08-21T00:00:00"/>
    <s v="Second Class"/>
    <s v="CY-12745"/>
    <x v="388"/>
    <x v="1"/>
    <x v="0"/>
    <x v="182"/>
    <x v="1"/>
    <n v="94601"/>
    <x v="1"/>
    <x v="816"/>
    <x v="1"/>
    <x v="2"/>
    <s v="Avery 488"/>
    <x v="974"/>
    <n v="1"/>
    <n v="0"/>
    <n v="1.512"/>
  </r>
  <r>
    <n v="1090"/>
    <x v="525"/>
    <x v="3"/>
    <x v="400"/>
    <d v="2014-06-11T00:00:00"/>
    <s v="Standard Class"/>
    <s v="LW-16990"/>
    <x v="352"/>
    <x v="1"/>
    <x v="0"/>
    <x v="53"/>
    <x v="3"/>
    <n v="28110"/>
    <x v="0"/>
    <x v="296"/>
    <x v="0"/>
    <x v="5"/>
    <s v="Telescoping Adjustable Floor Lamp"/>
    <x v="236"/>
    <n v="2"/>
    <n v="0.2"/>
    <n v="1.9990000000000001"/>
  </r>
  <r>
    <n v="1091"/>
    <x v="525"/>
    <x v="3"/>
    <x v="400"/>
    <d v="2014-06-11T00:00:00"/>
    <s v="Standard Class"/>
    <s v="LW-16990"/>
    <x v="352"/>
    <x v="1"/>
    <x v="0"/>
    <x v="53"/>
    <x v="3"/>
    <n v="28110"/>
    <x v="0"/>
    <x v="817"/>
    <x v="2"/>
    <x v="7"/>
    <s v="Innergie mMini Combo Duo USB Travel Charging Kit"/>
    <x v="975"/>
    <n v="2"/>
    <n v="0.2"/>
    <n v="25.194400000000002"/>
  </r>
  <r>
    <n v="1092"/>
    <x v="526"/>
    <x v="1"/>
    <x v="401"/>
    <d v="2012-12-13T00:00:00"/>
    <s v="Standard Class"/>
    <s v="NP-18325"/>
    <x v="268"/>
    <x v="0"/>
    <x v="0"/>
    <x v="70"/>
    <x v="1"/>
    <n v="92105"/>
    <x v="1"/>
    <x v="818"/>
    <x v="1"/>
    <x v="6"/>
    <s v="Stanley Contemporary Battery Pencil Sharpeners"/>
    <x v="976"/>
    <n v="9"/>
    <n v="0"/>
    <n v="33.642000000000003"/>
  </r>
  <r>
    <n v="1093"/>
    <x v="526"/>
    <x v="1"/>
    <x v="401"/>
    <d v="2012-12-13T00:00:00"/>
    <s v="Standard Class"/>
    <s v="NP-18325"/>
    <x v="268"/>
    <x v="0"/>
    <x v="0"/>
    <x v="70"/>
    <x v="1"/>
    <n v="92105"/>
    <x v="1"/>
    <x v="819"/>
    <x v="2"/>
    <x v="7"/>
    <s v="AT&amp;T 1080 Corded phone"/>
    <x v="977"/>
    <n v="2"/>
    <n v="0.2"/>
    <n v="19.178599999999999"/>
  </r>
  <r>
    <n v="1094"/>
    <x v="527"/>
    <x v="1"/>
    <x v="17"/>
    <d v="2012-12-31T00:00:00"/>
    <s v="Standard Class"/>
    <s v="BT-11485"/>
    <x v="389"/>
    <x v="2"/>
    <x v="0"/>
    <x v="183"/>
    <x v="39"/>
    <n v="20735"/>
    <x v="3"/>
    <x v="820"/>
    <x v="1"/>
    <x v="10"/>
    <s v="Xerox 1950"/>
    <x v="978"/>
    <n v="5"/>
    <n v="0"/>
    <n v="14.161"/>
  </r>
  <r>
    <n v="1095"/>
    <x v="527"/>
    <x v="1"/>
    <x v="17"/>
    <d v="2012-12-31T00:00:00"/>
    <s v="Standard Class"/>
    <s v="BT-11485"/>
    <x v="389"/>
    <x v="2"/>
    <x v="0"/>
    <x v="183"/>
    <x v="39"/>
    <n v="20735"/>
    <x v="3"/>
    <x v="159"/>
    <x v="1"/>
    <x v="9"/>
    <s v="Kensington 7 Outlet MasterPiece Power Center"/>
    <x v="979"/>
    <n v="2"/>
    <n v="0"/>
    <n v="103.22839999999999"/>
  </r>
  <r>
    <n v="1096"/>
    <x v="528"/>
    <x v="3"/>
    <x v="276"/>
    <d v="2014-01-27T00:00:00"/>
    <s v="Standard Class"/>
    <s v="PS-19045"/>
    <x v="390"/>
    <x v="2"/>
    <x v="0"/>
    <x v="35"/>
    <x v="3"/>
    <n v="28205"/>
    <x v="0"/>
    <x v="821"/>
    <x v="1"/>
    <x v="4"/>
    <s v="Fellowes Mobile File Cart, Black"/>
    <x v="980"/>
    <n v="7"/>
    <n v="0.2"/>
    <n v="30.4682"/>
  </r>
  <r>
    <n v="1097"/>
    <x v="528"/>
    <x v="3"/>
    <x v="276"/>
    <d v="2014-01-27T00:00:00"/>
    <s v="Standard Class"/>
    <s v="PS-19045"/>
    <x v="390"/>
    <x v="2"/>
    <x v="0"/>
    <x v="35"/>
    <x v="3"/>
    <n v="28205"/>
    <x v="0"/>
    <x v="822"/>
    <x v="1"/>
    <x v="8"/>
    <s v="GBC Recycled VeloBinder Covers"/>
    <x v="981"/>
    <n v="7"/>
    <n v="0.7"/>
    <n v="-28.627199999999998"/>
  </r>
  <r>
    <n v="1098"/>
    <x v="529"/>
    <x v="2"/>
    <x v="402"/>
    <d v="2011-06-28T00:00:00"/>
    <s v="First Class"/>
    <s v="NS-18640"/>
    <x v="374"/>
    <x v="1"/>
    <x v="0"/>
    <x v="1"/>
    <x v="1"/>
    <n v="90049"/>
    <x v="1"/>
    <x v="823"/>
    <x v="0"/>
    <x v="3"/>
    <s v="Hon 4060 Series Tables"/>
    <x v="982"/>
    <n v="5"/>
    <n v="0.2"/>
    <n v="11.196"/>
  </r>
  <r>
    <n v="1099"/>
    <x v="530"/>
    <x v="0"/>
    <x v="403"/>
    <d v="2013-06-18T00:00:00"/>
    <s v="First Class"/>
    <s v="PV-18985"/>
    <x v="391"/>
    <x v="2"/>
    <x v="0"/>
    <x v="8"/>
    <x v="1"/>
    <n v="94122"/>
    <x v="1"/>
    <x v="824"/>
    <x v="1"/>
    <x v="6"/>
    <s v="Newell 326"/>
    <x v="983"/>
    <n v="4"/>
    <n v="0"/>
    <n v="2.0415999999999999"/>
  </r>
  <r>
    <n v="1100"/>
    <x v="530"/>
    <x v="0"/>
    <x v="403"/>
    <d v="2013-06-18T00:00:00"/>
    <s v="First Class"/>
    <s v="PV-18985"/>
    <x v="391"/>
    <x v="2"/>
    <x v="0"/>
    <x v="8"/>
    <x v="1"/>
    <n v="94122"/>
    <x v="1"/>
    <x v="396"/>
    <x v="0"/>
    <x v="5"/>
    <s v="GE General Purpose, Extra Long Life, Showcase &amp; Floodlight Incandescent Bulbs"/>
    <x v="984"/>
    <n v="3"/>
    <n v="0"/>
    <n v="4.1031000000000004"/>
  </r>
  <r>
    <n v="1101"/>
    <x v="530"/>
    <x v="0"/>
    <x v="403"/>
    <d v="2013-06-18T00:00:00"/>
    <s v="First Class"/>
    <s v="PV-18985"/>
    <x v="391"/>
    <x v="2"/>
    <x v="0"/>
    <x v="8"/>
    <x v="1"/>
    <n v="94122"/>
    <x v="1"/>
    <x v="825"/>
    <x v="2"/>
    <x v="11"/>
    <s v="Logitech ClearChat Comfort/USB Headset H390"/>
    <x v="985"/>
    <n v="1"/>
    <n v="0"/>
    <n v="9.6656999999999993"/>
  </r>
  <r>
    <n v="1102"/>
    <x v="530"/>
    <x v="0"/>
    <x v="403"/>
    <d v="2013-06-18T00:00:00"/>
    <s v="First Class"/>
    <s v="PV-18985"/>
    <x v="391"/>
    <x v="2"/>
    <x v="0"/>
    <x v="8"/>
    <x v="1"/>
    <n v="94122"/>
    <x v="1"/>
    <x v="826"/>
    <x v="1"/>
    <x v="6"/>
    <s v="Newell 346"/>
    <x v="874"/>
    <n v="3"/>
    <n v="0"/>
    <n v="2.5055999999999998"/>
  </r>
  <r>
    <n v="1103"/>
    <x v="531"/>
    <x v="3"/>
    <x v="81"/>
    <d v="2014-04-28T00:00:00"/>
    <s v="Standard Class"/>
    <s v="RP-19390"/>
    <x v="261"/>
    <x v="0"/>
    <x v="0"/>
    <x v="12"/>
    <x v="5"/>
    <n v="77041"/>
    <x v="2"/>
    <x v="307"/>
    <x v="1"/>
    <x v="8"/>
    <s v="Avery Non-Stick Binders"/>
    <x v="986"/>
    <n v="3"/>
    <n v="0.8"/>
    <n v="-4.7145000000000001"/>
  </r>
  <r>
    <n v="1104"/>
    <x v="531"/>
    <x v="3"/>
    <x v="81"/>
    <d v="2014-04-28T00:00:00"/>
    <s v="Standard Class"/>
    <s v="RP-19390"/>
    <x v="261"/>
    <x v="0"/>
    <x v="0"/>
    <x v="12"/>
    <x v="5"/>
    <n v="77041"/>
    <x v="2"/>
    <x v="766"/>
    <x v="1"/>
    <x v="8"/>
    <s v="UniKeep View Case Binders"/>
    <x v="987"/>
    <n v="3"/>
    <n v="0.8"/>
    <n v="-4.9878"/>
  </r>
  <r>
    <n v="1105"/>
    <x v="532"/>
    <x v="0"/>
    <x v="147"/>
    <d v="2013-10-28T00:00:00"/>
    <s v="Standard Class"/>
    <s v="NM-18520"/>
    <x v="392"/>
    <x v="0"/>
    <x v="0"/>
    <x v="169"/>
    <x v="1"/>
    <n v="92503"/>
    <x v="1"/>
    <x v="827"/>
    <x v="1"/>
    <x v="10"/>
    <s v="Rediform Wirebound &quot;Phone Memo&quot; Message Book, 11 x 5-3/4"/>
    <x v="988"/>
    <n v="3"/>
    <n v="0"/>
    <n v="11.2308"/>
  </r>
  <r>
    <n v="1106"/>
    <x v="533"/>
    <x v="0"/>
    <x v="258"/>
    <d v="2013-11-25T00:00:00"/>
    <s v="Standard Class"/>
    <s v="EH-13945"/>
    <x v="13"/>
    <x v="0"/>
    <x v="0"/>
    <x v="12"/>
    <x v="5"/>
    <n v="77041"/>
    <x v="2"/>
    <x v="193"/>
    <x v="1"/>
    <x v="4"/>
    <s v="Tennsco Lockers, Gray"/>
    <x v="989"/>
    <n v="6"/>
    <n v="0.2"/>
    <n v="-16.3644"/>
  </r>
  <r>
    <n v="1107"/>
    <x v="533"/>
    <x v="0"/>
    <x v="258"/>
    <d v="2013-11-25T00:00:00"/>
    <s v="Standard Class"/>
    <s v="EH-13945"/>
    <x v="13"/>
    <x v="0"/>
    <x v="0"/>
    <x v="12"/>
    <x v="5"/>
    <n v="77041"/>
    <x v="2"/>
    <x v="396"/>
    <x v="0"/>
    <x v="5"/>
    <s v="GE General Purpose, Extra Long Life, Showcase &amp; Floodlight Incandescent Bulbs"/>
    <x v="990"/>
    <n v="2"/>
    <n v="0.6"/>
    <n v="-0.75660000000000005"/>
  </r>
  <r>
    <n v="1108"/>
    <x v="533"/>
    <x v="0"/>
    <x v="258"/>
    <d v="2013-11-25T00:00:00"/>
    <s v="Standard Class"/>
    <s v="EH-13945"/>
    <x v="13"/>
    <x v="0"/>
    <x v="0"/>
    <x v="12"/>
    <x v="5"/>
    <n v="77041"/>
    <x v="2"/>
    <x v="828"/>
    <x v="1"/>
    <x v="8"/>
    <s v="GBC Standard Recycled Report Covers, Clear Plastic Sheets"/>
    <x v="991"/>
    <n v="5"/>
    <n v="0.8"/>
    <n v="-17.248000000000001"/>
  </r>
  <r>
    <n v="1109"/>
    <x v="533"/>
    <x v="0"/>
    <x v="258"/>
    <d v="2013-11-25T00:00:00"/>
    <s v="Standard Class"/>
    <s v="EH-13945"/>
    <x v="13"/>
    <x v="0"/>
    <x v="0"/>
    <x v="12"/>
    <x v="5"/>
    <n v="77041"/>
    <x v="2"/>
    <x v="829"/>
    <x v="1"/>
    <x v="13"/>
    <s v="Staples"/>
    <x v="992"/>
    <n v="12"/>
    <n v="0.2"/>
    <n v="21.888000000000002"/>
  </r>
  <r>
    <n v="1110"/>
    <x v="533"/>
    <x v="0"/>
    <x v="258"/>
    <d v="2013-11-25T00:00:00"/>
    <s v="Standard Class"/>
    <s v="EH-13945"/>
    <x v="13"/>
    <x v="0"/>
    <x v="0"/>
    <x v="12"/>
    <x v="5"/>
    <n v="77041"/>
    <x v="2"/>
    <x v="830"/>
    <x v="1"/>
    <x v="12"/>
    <s v="Recycled Interoffice Envelopes with Re-Use-A-Seal Closure, 10 x 13"/>
    <x v="993"/>
    <n v="3"/>
    <n v="0.2"/>
    <n v="13.826700000000001"/>
  </r>
  <r>
    <n v="1111"/>
    <x v="533"/>
    <x v="0"/>
    <x v="258"/>
    <d v="2013-11-25T00:00:00"/>
    <s v="Standard Class"/>
    <s v="EH-13945"/>
    <x v="13"/>
    <x v="0"/>
    <x v="0"/>
    <x v="12"/>
    <x v="5"/>
    <n v="77041"/>
    <x v="2"/>
    <x v="831"/>
    <x v="2"/>
    <x v="7"/>
    <s v="invisibleSHIELD by ZAGG Smudge-Free Screen Protector"/>
    <x v="994"/>
    <n v="5"/>
    <n v="0.2"/>
    <n v="25.186"/>
  </r>
  <r>
    <n v="1112"/>
    <x v="533"/>
    <x v="0"/>
    <x v="258"/>
    <d v="2013-11-25T00:00:00"/>
    <s v="Standard Class"/>
    <s v="EH-13945"/>
    <x v="13"/>
    <x v="0"/>
    <x v="0"/>
    <x v="12"/>
    <x v="5"/>
    <n v="77041"/>
    <x v="2"/>
    <x v="832"/>
    <x v="1"/>
    <x v="10"/>
    <s v="Xerox 1905"/>
    <x v="559"/>
    <n v="2"/>
    <n v="0.2"/>
    <n v="3.6288"/>
  </r>
  <r>
    <n v="1113"/>
    <x v="533"/>
    <x v="0"/>
    <x v="258"/>
    <d v="2013-11-25T00:00:00"/>
    <s v="Standard Class"/>
    <s v="EH-13945"/>
    <x v="13"/>
    <x v="0"/>
    <x v="0"/>
    <x v="12"/>
    <x v="5"/>
    <n v="77041"/>
    <x v="2"/>
    <x v="98"/>
    <x v="1"/>
    <x v="8"/>
    <s v="Avery Hidden Tab Dividers for Binding Systems"/>
    <x v="995"/>
    <n v="2"/>
    <n v="0.8"/>
    <n v="-2.0264000000000002"/>
  </r>
  <r>
    <n v="1114"/>
    <x v="534"/>
    <x v="3"/>
    <x v="404"/>
    <d v="2014-12-24T00:00:00"/>
    <s v="Second Class"/>
    <s v="RA-19915"/>
    <x v="154"/>
    <x v="0"/>
    <x v="0"/>
    <x v="184"/>
    <x v="1"/>
    <n v="92024"/>
    <x v="1"/>
    <x v="705"/>
    <x v="1"/>
    <x v="8"/>
    <s v="Binding Machine Supplies"/>
    <x v="996"/>
    <n v="2"/>
    <n v="0.2"/>
    <n v="16.3352"/>
  </r>
  <r>
    <n v="1115"/>
    <x v="534"/>
    <x v="3"/>
    <x v="404"/>
    <d v="2014-12-24T00:00:00"/>
    <s v="Second Class"/>
    <s v="RA-19915"/>
    <x v="154"/>
    <x v="0"/>
    <x v="0"/>
    <x v="184"/>
    <x v="1"/>
    <n v="92024"/>
    <x v="1"/>
    <x v="833"/>
    <x v="0"/>
    <x v="0"/>
    <s v="Bush Saratoga Collection 5-Shelf Bookcase, Hanover Cherry, *Special Order"/>
    <x v="997"/>
    <n v="1"/>
    <n v="0.15"/>
    <n v="-12.6882"/>
  </r>
  <r>
    <n v="1116"/>
    <x v="534"/>
    <x v="3"/>
    <x v="404"/>
    <d v="2014-12-24T00:00:00"/>
    <s v="Second Class"/>
    <s v="RA-19915"/>
    <x v="154"/>
    <x v="0"/>
    <x v="0"/>
    <x v="184"/>
    <x v="1"/>
    <n v="92024"/>
    <x v="1"/>
    <x v="603"/>
    <x v="2"/>
    <x v="11"/>
    <s v="Logitech Illuminated - Keyboard"/>
    <x v="998"/>
    <n v="2"/>
    <n v="0"/>
    <n v="57.590400000000002"/>
  </r>
  <r>
    <n v="1117"/>
    <x v="535"/>
    <x v="0"/>
    <x v="405"/>
    <d v="2013-07-25T00:00:00"/>
    <s v="Second Class"/>
    <s v="DL-13495"/>
    <x v="393"/>
    <x v="1"/>
    <x v="0"/>
    <x v="8"/>
    <x v="1"/>
    <n v="94110"/>
    <x v="1"/>
    <x v="365"/>
    <x v="1"/>
    <x v="2"/>
    <s v="Self-Adhesive Removable Labels"/>
    <x v="685"/>
    <n v="2"/>
    <n v="0"/>
    <n v="3.024"/>
  </r>
  <r>
    <n v="1118"/>
    <x v="536"/>
    <x v="1"/>
    <x v="406"/>
    <d v="2012-09-08T00:00:00"/>
    <s v="Standard Class"/>
    <s v="CS-12355"/>
    <x v="394"/>
    <x v="0"/>
    <x v="0"/>
    <x v="185"/>
    <x v="32"/>
    <n v="30076"/>
    <x v="0"/>
    <x v="314"/>
    <x v="1"/>
    <x v="10"/>
    <s v="Xerox 1908"/>
    <x v="999"/>
    <n v="5"/>
    <n v="0"/>
    <n v="137.15100000000001"/>
  </r>
  <r>
    <n v="1119"/>
    <x v="536"/>
    <x v="1"/>
    <x v="406"/>
    <d v="2012-09-08T00:00:00"/>
    <s v="Standard Class"/>
    <s v="CS-12355"/>
    <x v="394"/>
    <x v="0"/>
    <x v="0"/>
    <x v="185"/>
    <x v="32"/>
    <n v="30076"/>
    <x v="0"/>
    <x v="695"/>
    <x v="2"/>
    <x v="11"/>
    <s v="Logitech G19 Programmable Gaming Keyboard"/>
    <x v="1000"/>
    <n v="5"/>
    <n v="0"/>
    <n v="111.59099999999999"/>
  </r>
  <r>
    <n v="1120"/>
    <x v="536"/>
    <x v="1"/>
    <x v="406"/>
    <d v="2012-09-08T00:00:00"/>
    <s v="Standard Class"/>
    <s v="CS-12355"/>
    <x v="394"/>
    <x v="0"/>
    <x v="0"/>
    <x v="185"/>
    <x v="32"/>
    <n v="30076"/>
    <x v="0"/>
    <x v="834"/>
    <x v="1"/>
    <x v="10"/>
    <s v="Ampad Evidence Wirebond Steno Books, 6&quot; x 9&quot;"/>
    <x v="1001"/>
    <n v="2"/>
    <n v="0"/>
    <n v="2.0491999999999999"/>
  </r>
  <r>
    <n v="1121"/>
    <x v="536"/>
    <x v="1"/>
    <x v="406"/>
    <d v="2012-09-08T00:00:00"/>
    <s v="Standard Class"/>
    <s v="CS-12355"/>
    <x v="394"/>
    <x v="0"/>
    <x v="0"/>
    <x v="185"/>
    <x v="32"/>
    <n v="30076"/>
    <x v="0"/>
    <x v="661"/>
    <x v="1"/>
    <x v="12"/>
    <s v="Security-Tint Envelopes"/>
    <x v="764"/>
    <n v="2"/>
    <n v="0"/>
    <n v="7.4871999999999996"/>
  </r>
  <r>
    <n v="1122"/>
    <x v="537"/>
    <x v="2"/>
    <x v="407"/>
    <d v="2011-01-27T00:00:00"/>
    <s v="Standard Class"/>
    <s v="HL-15040"/>
    <x v="332"/>
    <x v="0"/>
    <x v="0"/>
    <x v="186"/>
    <x v="36"/>
    <n v="72401"/>
    <x v="0"/>
    <x v="835"/>
    <x v="2"/>
    <x v="7"/>
    <s v="Apple iPhone 5C"/>
    <x v="1002"/>
    <n v="7"/>
    <n v="0"/>
    <n v="181.98179999999999"/>
  </r>
  <r>
    <n v="1123"/>
    <x v="537"/>
    <x v="2"/>
    <x v="407"/>
    <d v="2011-01-27T00:00:00"/>
    <s v="Standard Class"/>
    <s v="HL-15040"/>
    <x v="332"/>
    <x v="0"/>
    <x v="0"/>
    <x v="186"/>
    <x v="36"/>
    <n v="72401"/>
    <x v="0"/>
    <x v="836"/>
    <x v="1"/>
    <x v="6"/>
    <s v="Newell 351"/>
    <x v="1003"/>
    <n v="7"/>
    <n v="0"/>
    <n v="6.6584000000000003"/>
  </r>
  <r>
    <n v="1124"/>
    <x v="537"/>
    <x v="2"/>
    <x v="407"/>
    <d v="2011-01-27T00:00:00"/>
    <s v="Standard Class"/>
    <s v="HL-15040"/>
    <x v="332"/>
    <x v="0"/>
    <x v="0"/>
    <x v="186"/>
    <x v="36"/>
    <n v="72401"/>
    <x v="0"/>
    <x v="76"/>
    <x v="0"/>
    <x v="5"/>
    <s v="Eldon Expressions Desk Accessory, Wood Pencil Holder, Oak"/>
    <x v="1004"/>
    <n v="4"/>
    <n v="0"/>
    <n v="11.58"/>
  </r>
  <r>
    <n v="1125"/>
    <x v="537"/>
    <x v="2"/>
    <x v="407"/>
    <d v="2011-01-27T00:00:00"/>
    <s v="Standard Class"/>
    <s v="HL-15040"/>
    <x v="332"/>
    <x v="0"/>
    <x v="0"/>
    <x v="186"/>
    <x v="36"/>
    <n v="72401"/>
    <x v="0"/>
    <x v="453"/>
    <x v="1"/>
    <x v="6"/>
    <s v="Newell 327"/>
    <x v="153"/>
    <n v="3"/>
    <n v="0"/>
    <n v="1.7901"/>
  </r>
  <r>
    <n v="1126"/>
    <x v="537"/>
    <x v="2"/>
    <x v="407"/>
    <d v="2011-01-27T00:00:00"/>
    <s v="Standard Class"/>
    <s v="HL-15040"/>
    <x v="332"/>
    <x v="0"/>
    <x v="0"/>
    <x v="186"/>
    <x v="36"/>
    <n v="72401"/>
    <x v="0"/>
    <x v="837"/>
    <x v="1"/>
    <x v="12"/>
    <s v="Staples"/>
    <x v="1005"/>
    <n v="3"/>
    <n v="0"/>
    <n v="10.969799999999999"/>
  </r>
  <r>
    <n v="1127"/>
    <x v="537"/>
    <x v="2"/>
    <x v="407"/>
    <d v="2011-01-27T00:00:00"/>
    <s v="Standard Class"/>
    <s v="HL-15040"/>
    <x v="332"/>
    <x v="0"/>
    <x v="0"/>
    <x v="186"/>
    <x v="36"/>
    <n v="72401"/>
    <x v="0"/>
    <x v="406"/>
    <x v="0"/>
    <x v="1"/>
    <s v="Hon 4700 Series Mobuis Mid-Back Task Chairs with Adjustable Arms"/>
    <x v="1006"/>
    <n v="3"/>
    <n v="0"/>
    <n v="224.26740000000001"/>
  </r>
  <r>
    <n v="1128"/>
    <x v="538"/>
    <x v="1"/>
    <x v="56"/>
    <d v="2012-03-07T00:00:00"/>
    <s v="Standard Class"/>
    <s v="PA-19060"/>
    <x v="50"/>
    <x v="2"/>
    <x v="0"/>
    <x v="102"/>
    <x v="14"/>
    <n v="47374"/>
    <x v="2"/>
    <x v="400"/>
    <x v="1"/>
    <x v="6"/>
    <s v="50 Colored Long Pencils"/>
    <x v="1007"/>
    <n v="1"/>
    <n v="0"/>
    <n v="2.6415999999999999"/>
  </r>
  <r>
    <n v="1129"/>
    <x v="538"/>
    <x v="1"/>
    <x v="56"/>
    <d v="2012-03-07T00:00:00"/>
    <s v="Standard Class"/>
    <s v="PA-19060"/>
    <x v="50"/>
    <x v="2"/>
    <x v="0"/>
    <x v="102"/>
    <x v="14"/>
    <n v="47374"/>
    <x v="2"/>
    <x v="618"/>
    <x v="1"/>
    <x v="12"/>
    <s v="Brown Kraft Recycled Envelopes"/>
    <x v="1008"/>
    <n v="6"/>
    <n v="0"/>
    <n v="50.94"/>
  </r>
  <r>
    <n v="1130"/>
    <x v="539"/>
    <x v="0"/>
    <x v="408"/>
    <d v="2013-04-17T00:00:00"/>
    <s v="Standard Class"/>
    <s v="BD-11605"/>
    <x v="205"/>
    <x v="0"/>
    <x v="0"/>
    <x v="24"/>
    <x v="17"/>
    <n v="22153"/>
    <x v="0"/>
    <x v="838"/>
    <x v="0"/>
    <x v="3"/>
    <s v="KI Adjustable-Height Table"/>
    <x v="1009"/>
    <n v="4"/>
    <n v="0"/>
    <n v="75.662400000000005"/>
  </r>
  <r>
    <n v="1131"/>
    <x v="539"/>
    <x v="0"/>
    <x v="408"/>
    <d v="2013-04-17T00:00:00"/>
    <s v="Standard Class"/>
    <s v="BD-11605"/>
    <x v="205"/>
    <x v="0"/>
    <x v="0"/>
    <x v="24"/>
    <x v="17"/>
    <n v="22153"/>
    <x v="0"/>
    <x v="839"/>
    <x v="1"/>
    <x v="10"/>
    <s v="Xerox 1945"/>
    <x v="1010"/>
    <n v="1"/>
    <n v="0"/>
    <n v="20.085100000000001"/>
  </r>
  <r>
    <n v="1132"/>
    <x v="539"/>
    <x v="0"/>
    <x v="408"/>
    <d v="2013-04-17T00:00:00"/>
    <s v="Standard Class"/>
    <s v="BD-11605"/>
    <x v="205"/>
    <x v="0"/>
    <x v="0"/>
    <x v="24"/>
    <x v="17"/>
    <n v="22153"/>
    <x v="0"/>
    <x v="118"/>
    <x v="1"/>
    <x v="12"/>
    <s v="Globe Weis Peel &amp; Seel First Class Envelopes"/>
    <x v="1011"/>
    <n v="5"/>
    <n v="0"/>
    <n v="28.754999999999999"/>
  </r>
  <r>
    <n v="1133"/>
    <x v="540"/>
    <x v="0"/>
    <x v="409"/>
    <d v="2013-12-08T00:00:00"/>
    <s v="First Class"/>
    <s v="GG-14650"/>
    <x v="55"/>
    <x v="1"/>
    <x v="0"/>
    <x v="187"/>
    <x v="1"/>
    <n v="94509"/>
    <x v="1"/>
    <x v="260"/>
    <x v="1"/>
    <x v="10"/>
    <s v="Xerox 216"/>
    <x v="537"/>
    <n v="3"/>
    <n v="0"/>
    <n v="9.3312000000000008"/>
  </r>
  <r>
    <n v="1134"/>
    <x v="541"/>
    <x v="0"/>
    <x v="410"/>
    <d v="2013-06-10T00:00:00"/>
    <s v="Standard Class"/>
    <s v="JS-15940"/>
    <x v="185"/>
    <x v="2"/>
    <x v="0"/>
    <x v="10"/>
    <x v="9"/>
    <n v="19134"/>
    <x v="3"/>
    <x v="41"/>
    <x v="1"/>
    <x v="4"/>
    <s v="Eldon Base for stackable storage shelf, platinum"/>
    <x v="1012"/>
    <n v="4"/>
    <n v="0.2"/>
    <n v="-23.364000000000001"/>
  </r>
  <r>
    <n v="1135"/>
    <x v="541"/>
    <x v="0"/>
    <x v="410"/>
    <d v="2013-06-10T00:00:00"/>
    <s v="Standard Class"/>
    <s v="JS-15940"/>
    <x v="185"/>
    <x v="2"/>
    <x v="0"/>
    <x v="10"/>
    <x v="9"/>
    <n v="19134"/>
    <x v="3"/>
    <x v="840"/>
    <x v="1"/>
    <x v="2"/>
    <s v="Avery 502"/>
    <x v="261"/>
    <n v="3"/>
    <n v="0.2"/>
    <n v="2.6459999999999999"/>
  </r>
  <r>
    <n v="1136"/>
    <x v="542"/>
    <x v="0"/>
    <x v="25"/>
    <d v="2013-12-12T00:00:00"/>
    <s v="Same Day"/>
    <s v="LR-16915"/>
    <x v="235"/>
    <x v="0"/>
    <x v="0"/>
    <x v="188"/>
    <x v="2"/>
    <n v="33030"/>
    <x v="0"/>
    <x v="841"/>
    <x v="1"/>
    <x v="4"/>
    <s v="Steel Personal Filing/Posting Tote"/>
    <x v="1013"/>
    <n v="3"/>
    <n v="0.2"/>
    <n v="7.4570999999999996"/>
  </r>
  <r>
    <n v="1137"/>
    <x v="543"/>
    <x v="0"/>
    <x v="396"/>
    <d v="2013-11-16T00:00:00"/>
    <s v="Second Class"/>
    <s v="FH-14275"/>
    <x v="395"/>
    <x v="1"/>
    <x v="0"/>
    <x v="189"/>
    <x v="14"/>
    <n v="46350"/>
    <x v="2"/>
    <x v="842"/>
    <x v="1"/>
    <x v="12"/>
    <s v="Tyvek Top-Opening Peel &amp; Seel Envelopes, Gray"/>
    <x v="1014"/>
    <n v="8"/>
    <n v="0"/>
    <n v="129.38399999999999"/>
  </r>
  <r>
    <n v="1138"/>
    <x v="543"/>
    <x v="0"/>
    <x v="396"/>
    <d v="2013-11-16T00:00:00"/>
    <s v="Second Class"/>
    <s v="FH-14275"/>
    <x v="395"/>
    <x v="1"/>
    <x v="0"/>
    <x v="189"/>
    <x v="14"/>
    <n v="46350"/>
    <x v="2"/>
    <x v="551"/>
    <x v="1"/>
    <x v="9"/>
    <s v="Belkin F9H710-06 7 Outlet SurgeMaster Surge Protector"/>
    <x v="1015"/>
    <n v="2"/>
    <n v="0"/>
    <n v="10.5504"/>
  </r>
  <r>
    <n v="1139"/>
    <x v="543"/>
    <x v="0"/>
    <x v="396"/>
    <d v="2013-11-16T00:00:00"/>
    <s v="Second Class"/>
    <s v="FH-14275"/>
    <x v="395"/>
    <x v="1"/>
    <x v="0"/>
    <x v="189"/>
    <x v="14"/>
    <n v="46350"/>
    <x v="2"/>
    <x v="843"/>
    <x v="1"/>
    <x v="10"/>
    <s v="Xerox 1896"/>
    <x v="1016"/>
    <n v="2"/>
    <n v="0"/>
    <n v="8.9909999999999997"/>
  </r>
  <r>
    <n v="1140"/>
    <x v="543"/>
    <x v="0"/>
    <x v="396"/>
    <d v="2013-11-16T00:00:00"/>
    <s v="Second Class"/>
    <s v="FH-14275"/>
    <x v="395"/>
    <x v="1"/>
    <x v="0"/>
    <x v="189"/>
    <x v="14"/>
    <n v="46350"/>
    <x v="2"/>
    <x v="501"/>
    <x v="1"/>
    <x v="6"/>
    <s v="Newell 332"/>
    <x v="1017"/>
    <n v="7"/>
    <n v="0"/>
    <n v="5.5566000000000004"/>
  </r>
  <r>
    <n v="1141"/>
    <x v="543"/>
    <x v="0"/>
    <x v="396"/>
    <d v="2013-11-16T00:00:00"/>
    <s v="Second Class"/>
    <s v="FH-14275"/>
    <x v="395"/>
    <x v="1"/>
    <x v="0"/>
    <x v="189"/>
    <x v="14"/>
    <n v="46350"/>
    <x v="2"/>
    <x v="844"/>
    <x v="1"/>
    <x v="8"/>
    <s v="Cardinal Slant-D Ring Binders"/>
    <x v="1018"/>
    <n v="2"/>
    <n v="0"/>
    <n v="8.69"/>
  </r>
  <r>
    <n v="1142"/>
    <x v="544"/>
    <x v="2"/>
    <x v="411"/>
    <d v="2011-10-03T00:00:00"/>
    <s v="Standard Class"/>
    <s v="AP-10915"/>
    <x v="275"/>
    <x v="0"/>
    <x v="0"/>
    <x v="1"/>
    <x v="1"/>
    <n v="90045"/>
    <x v="1"/>
    <x v="743"/>
    <x v="0"/>
    <x v="5"/>
    <s v="Luxo Professional Combination Clamp-On Lamps"/>
    <x v="868"/>
    <n v="2"/>
    <n v="0"/>
    <n v="53.195999999999998"/>
  </r>
  <r>
    <n v="1143"/>
    <x v="544"/>
    <x v="2"/>
    <x v="411"/>
    <d v="2011-10-03T00:00:00"/>
    <s v="Standard Class"/>
    <s v="AP-10915"/>
    <x v="275"/>
    <x v="0"/>
    <x v="0"/>
    <x v="1"/>
    <x v="1"/>
    <n v="90045"/>
    <x v="1"/>
    <x v="845"/>
    <x v="1"/>
    <x v="13"/>
    <s v="Stockwell Push Pins"/>
    <x v="521"/>
    <n v="4"/>
    <n v="0"/>
    <n v="2.8776000000000002"/>
  </r>
  <r>
    <n v="1144"/>
    <x v="544"/>
    <x v="2"/>
    <x v="411"/>
    <d v="2011-10-03T00:00:00"/>
    <s v="Standard Class"/>
    <s v="AP-10915"/>
    <x v="275"/>
    <x v="0"/>
    <x v="0"/>
    <x v="1"/>
    <x v="1"/>
    <n v="90045"/>
    <x v="1"/>
    <x v="272"/>
    <x v="1"/>
    <x v="10"/>
    <s v="Xerox 223"/>
    <x v="90"/>
    <n v="1"/>
    <n v="0"/>
    <n v="3.1103999999999998"/>
  </r>
  <r>
    <n v="1145"/>
    <x v="544"/>
    <x v="2"/>
    <x v="411"/>
    <d v="2011-10-03T00:00:00"/>
    <s v="Standard Class"/>
    <s v="AP-10915"/>
    <x v="275"/>
    <x v="0"/>
    <x v="0"/>
    <x v="1"/>
    <x v="1"/>
    <n v="90045"/>
    <x v="1"/>
    <x v="846"/>
    <x v="2"/>
    <x v="15"/>
    <s v="Star Micronics TSP800 TSP847IIU Receipt Printer"/>
    <x v="1019"/>
    <n v="2"/>
    <n v="0.2"/>
    <n v="223.054"/>
  </r>
  <r>
    <n v="1146"/>
    <x v="544"/>
    <x v="2"/>
    <x v="411"/>
    <d v="2011-10-03T00:00:00"/>
    <s v="Standard Class"/>
    <s v="AP-10915"/>
    <x v="275"/>
    <x v="0"/>
    <x v="0"/>
    <x v="1"/>
    <x v="1"/>
    <n v="90045"/>
    <x v="1"/>
    <x v="821"/>
    <x v="1"/>
    <x v="4"/>
    <s v="Fellowes Mobile File Cart, Black"/>
    <x v="1020"/>
    <n v="1"/>
    <n v="0"/>
    <n v="16.788599999999999"/>
  </r>
  <r>
    <n v="1147"/>
    <x v="545"/>
    <x v="1"/>
    <x v="388"/>
    <d v="2012-04-04T00:00:00"/>
    <s v="Same Day"/>
    <s v="NC-18340"/>
    <x v="396"/>
    <x v="0"/>
    <x v="0"/>
    <x v="190"/>
    <x v="12"/>
    <n v="48911"/>
    <x v="2"/>
    <x v="847"/>
    <x v="1"/>
    <x v="9"/>
    <s v="Hoover Shoulder Vac Commercial Portable Vacuum"/>
    <x v="1021"/>
    <n v="2"/>
    <n v="0.1"/>
    <n v="107.346"/>
  </r>
  <r>
    <n v="1148"/>
    <x v="545"/>
    <x v="1"/>
    <x v="388"/>
    <d v="2012-04-04T00:00:00"/>
    <s v="Same Day"/>
    <s v="NC-18340"/>
    <x v="396"/>
    <x v="0"/>
    <x v="0"/>
    <x v="190"/>
    <x v="12"/>
    <n v="48911"/>
    <x v="2"/>
    <x v="848"/>
    <x v="1"/>
    <x v="13"/>
    <s v="Staples"/>
    <x v="568"/>
    <n v="2"/>
    <n v="0"/>
    <n v="2.6280000000000001"/>
  </r>
  <r>
    <n v="1149"/>
    <x v="545"/>
    <x v="1"/>
    <x v="388"/>
    <d v="2012-04-04T00:00:00"/>
    <s v="Same Day"/>
    <s v="NC-18340"/>
    <x v="396"/>
    <x v="0"/>
    <x v="0"/>
    <x v="190"/>
    <x v="12"/>
    <n v="48911"/>
    <x v="2"/>
    <x v="849"/>
    <x v="1"/>
    <x v="8"/>
    <s v="Acco Expandable Hanging Binders"/>
    <x v="1022"/>
    <n v="2"/>
    <n v="0"/>
    <n v="5.8696000000000002"/>
  </r>
  <r>
    <n v="1150"/>
    <x v="545"/>
    <x v="1"/>
    <x v="388"/>
    <d v="2012-04-04T00:00:00"/>
    <s v="Same Day"/>
    <s v="NC-18340"/>
    <x v="396"/>
    <x v="0"/>
    <x v="0"/>
    <x v="190"/>
    <x v="12"/>
    <n v="48911"/>
    <x v="2"/>
    <x v="850"/>
    <x v="2"/>
    <x v="7"/>
    <s v="Shocksock Galaxy S4 Armband"/>
    <x v="1023"/>
    <n v="1"/>
    <n v="0"/>
    <n v="0.438"/>
  </r>
  <r>
    <n v="1151"/>
    <x v="545"/>
    <x v="1"/>
    <x v="388"/>
    <d v="2012-04-04T00:00:00"/>
    <s v="Same Day"/>
    <s v="NC-18340"/>
    <x v="396"/>
    <x v="0"/>
    <x v="0"/>
    <x v="190"/>
    <x v="12"/>
    <n v="48911"/>
    <x v="2"/>
    <x v="851"/>
    <x v="2"/>
    <x v="16"/>
    <s v="Brother DCP1000 Digital 3 in 1 Multifunction Machine"/>
    <x v="1024"/>
    <n v="2"/>
    <n v="0"/>
    <n v="209.99299999999999"/>
  </r>
  <r>
    <n v="1152"/>
    <x v="546"/>
    <x v="1"/>
    <x v="412"/>
    <d v="2012-05-14T00:00:00"/>
    <s v="Standard Class"/>
    <s v="CB-12535"/>
    <x v="118"/>
    <x v="1"/>
    <x v="0"/>
    <x v="191"/>
    <x v="24"/>
    <n v="44221"/>
    <x v="3"/>
    <x v="852"/>
    <x v="0"/>
    <x v="5"/>
    <s v="Eldon Regeneration Recycled Desk Accessories, Smoke"/>
    <x v="1025"/>
    <n v="6"/>
    <n v="0.2"/>
    <n v="1.2527999999999999"/>
  </r>
  <r>
    <n v="1153"/>
    <x v="547"/>
    <x v="3"/>
    <x v="413"/>
    <d v="2014-01-07T00:00:00"/>
    <s v="Standard Class"/>
    <s v="KL-16555"/>
    <x v="126"/>
    <x v="1"/>
    <x v="0"/>
    <x v="192"/>
    <x v="33"/>
    <n v="89502"/>
    <x v="1"/>
    <x v="853"/>
    <x v="1"/>
    <x v="6"/>
    <s v="Crayola Anti Dust Chalk, 12/Pack"/>
    <x v="1026"/>
    <n v="2"/>
    <n v="0"/>
    <n v="1.6379999999999999"/>
  </r>
  <r>
    <n v="1154"/>
    <x v="547"/>
    <x v="3"/>
    <x v="413"/>
    <d v="2014-01-07T00:00:00"/>
    <s v="Standard Class"/>
    <s v="KL-16555"/>
    <x v="126"/>
    <x v="1"/>
    <x v="0"/>
    <x v="192"/>
    <x v="33"/>
    <n v="89502"/>
    <x v="1"/>
    <x v="697"/>
    <x v="1"/>
    <x v="8"/>
    <s v="Lock-Up Easel 'Spel-Binder'"/>
    <x v="1027"/>
    <n v="7"/>
    <n v="0.2"/>
    <n v="53.921700000000001"/>
  </r>
  <r>
    <n v="1155"/>
    <x v="548"/>
    <x v="2"/>
    <x v="414"/>
    <d v="2011-12-21T00:00:00"/>
    <s v="First Class"/>
    <s v="PS-19045"/>
    <x v="390"/>
    <x v="2"/>
    <x v="0"/>
    <x v="193"/>
    <x v="17"/>
    <n v="22801"/>
    <x v="0"/>
    <x v="854"/>
    <x v="1"/>
    <x v="4"/>
    <s v="SAFCO Commercial Wire Shelving, 72h"/>
    <x v="1028"/>
    <n v="2"/>
    <n v="0"/>
    <n v="0"/>
  </r>
  <r>
    <n v="1156"/>
    <x v="548"/>
    <x v="2"/>
    <x v="414"/>
    <d v="2011-12-21T00:00:00"/>
    <s v="First Class"/>
    <s v="PS-19045"/>
    <x v="390"/>
    <x v="2"/>
    <x v="0"/>
    <x v="193"/>
    <x v="17"/>
    <n v="22801"/>
    <x v="0"/>
    <x v="855"/>
    <x v="0"/>
    <x v="3"/>
    <s v="Chromcraft 48&quot; x 96&quot; Racetrack Double Pedestal Table"/>
    <x v="1029"/>
    <n v="7"/>
    <n v="0"/>
    <n v="493.78559999999999"/>
  </r>
  <r>
    <n v="1157"/>
    <x v="548"/>
    <x v="2"/>
    <x v="414"/>
    <d v="2011-12-21T00:00:00"/>
    <s v="First Class"/>
    <s v="PS-19045"/>
    <x v="390"/>
    <x v="2"/>
    <x v="0"/>
    <x v="193"/>
    <x v="17"/>
    <n v="22801"/>
    <x v="0"/>
    <x v="350"/>
    <x v="1"/>
    <x v="8"/>
    <s v="Wilson Jones Century Plastic Molded Ring Binders"/>
    <x v="1030"/>
    <n v="3"/>
    <n v="0"/>
    <n v="29.285699999999999"/>
  </r>
  <r>
    <n v="1158"/>
    <x v="548"/>
    <x v="2"/>
    <x v="414"/>
    <d v="2011-12-21T00:00:00"/>
    <s v="First Class"/>
    <s v="PS-19045"/>
    <x v="390"/>
    <x v="2"/>
    <x v="0"/>
    <x v="193"/>
    <x v="17"/>
    <n v="22801"/>
    <x v="0"/>
    <x v="342"/>
    <x v="0"/>
    <x v="3"/>
    <s v="Hon Practical Foundations 30 x 60 Training Table, Light Gray/Charcoal"/>
    <x v="1031"/>
    <n v="2"/>
    <n v="0"/>
    <n v="100.122"/>
  </r>
  <r>
    <n v="1159"/>
    <x v="549"/>
    <x v="0"/>
    <x v="415"/>
    <d v="2013-07-08T00:00:00"/>
    <s v="Second Class"/>
    <s v="GB-14530"/>
    <x v="334"/>
    <x v="1"/>
    <x v="0"/>
    <x v="1"/>
    <x v="1"/>
    <n v="90004"/>
    <x v="1"/>
    <x v="856"/>
    <x v="0"/>
    <x v="1"/>
    <s v="Hon Deluxe Fabric Upholstered Stacking Chairs"/>
    <x v="1032"/>
    <n v="1"/>
    <n v="0.2"/>
    <n v="19.5184"/>
  </r>
  <r>
    <n v="1160"/>
    <x v="550"/>
    <x v="3"/>
    <x v="222"/>
    <d v="2014-07-05T00:00:00"/>
    <s v="Standard Class"/>
    <s v="AA-10315"/>
    <x v="397"/>
    <x v="0"/>
    <x v="0"/>
    <x v="31"/>
    <x v="11"/>
    <n v="55407"/>
    <x v="2"/>
    <x v="643"/>
    <x v="1"/>
    <x v="9"/>
    <s v="Belkin 325VA UPS Surge Protector, 6'"/>
    <x v="1033"/>
    <n v="3"/>
    <n v="0"/>
    <n v="90.734999999999999"/>
  </r>
  <r>
    <n v="1161"/>
    <x v="550"/>
    <x v="3"/>
    <x v="222"/>
    <d v="2014-07-05T00:00:00"/>
    <s v="Standard Class"/>
    <s v="AA-10315"/>
    <x v="397"/>
    <x v="0"/>
    <x v="0"/>
    <x v="31"/>
    <x v="11"/>
    <n v="55407"/>
    <x v="2"/>
    <x v="68"/>
    <x v="1"/>
    <x v="8"/>
    <s v="Avery Binding System Hidden Tab Executive Style Index Sets"/>
    <x v="1034"/>
    <n v="2"/>
    <n v="0"/>
    <n v="5.77"/>
  </r>
  <r>
    <n v="1162"/>
    <x v="551"/>
    <x v="2"/>
    <x v="416"/>
    <d v="2011-09-05T00:00:00"/>
    <s v="Second Class"/>
    <s v="LT-16765"/>
    <x v="398"/>
    <x v="0"/>
    <x v="0"/>
    <x v="194"/>
    <x v="1"/>
    <n v="92025"/>
    <x v="1"/>
    <x v="30"/>
    <x v="1"/>
    <x v="6"/>
    <s v="BOSTON Model 1800 Electric Pencil Sharpeners, Putty/Woodgrain"/>
    <x v="1035"/>
    <n v="3"/>
    <n v="0"/>
    <n v="15.6426"/>
  </r>
  <r>
    <n v="1163"/>
    <x v="552"/>
    <x v="2"/>
    <x v="223"/>
    <d v="2011-03-08T00:00:00"/>
    <s v="Standard Class"/>
    <s v="AP-10720"/>
    <x v="399"/>
    <x v="2"/>
    <x v="0"/>
    <x v="20"/>
    <x v="15"/>
    <n v="10035"/>
    <x v="3"/>
    <x v="857"/>
    <x v="2"/>
    <x v="7"/>
    <s v="PowerGen Dual USB Car Charger"/>
    <x v="1036"/>
    <n v="1"/>
    <n v="0"/>
    <n v="4.5953999999999997"/>
  </r>
  <r>
    <n v="1164"/>
    <x v="552"/>
    <x v="2"/>
    <x v="223"/>
    <d v="2011-03-08T00:00:00"/>
    <s v="Standard Class"/>
    <s v="AP-10720"/>
    <x v="399"/>
    <x v="2"/>
    <x v="0"/>
    <x v="20"/>
    <x v="15"/>
    <n v="10035"/>
    <x v="3"/>
    <x v="270"/>
    <x v="1"/>
    <x v="8"/>
    <s v="Ibico Laser Imprintable Binding System Covers"/>
    <x v="1037"/>
    <n v="3"/>
    <n v="0.2"/>
    <n v="40.872"/>
  </r>
  <r>
    <n v="1165"/>
    <x v="552"/>
    <x v="2"/>
    <x v="223"/>
    <d v="2011-03-08T00:00:00"/>
    <s v="Standard Class"/>
    <s v="AP-10720"/>
    <x v="399"/>
    <x v="2"/>
    <x v="0"/>
    <x v="20"/>
    <x v="15"/>
    <n v="10035"/>
    <x v="3"/>
    <x v="858"/>
    <x v="1"/>
    <x v="8"/>
    <s v="Cardinal HOLDit! Binder Insert Strips,Extra Strips"/>
    <x v="1038"/>
    <n v="5"/>
    <n v="0.2"/>
    <n v="9.1784999999999997"/>
  </r>
  <r>
    <n v="1166"/>
    <x v="553"/>
    <x v="2"/>
    <x v="417"/>
    <d v="2011-05-08T00:00:00"/>
    <s v="Standard Class"/>
    <s v="PM-18940"/>
    <x v="400"/>
    <x v="0"/>
    <x v="0"/>
    <x v="25"/>
    <x v="12"/>
    <n v="49201"/>
    <x v="2"/>
    <x v="673"/>
    <x v="1"/>
    <x v="8"/>
    <s v="Fellowes Binding Cases"/>
    <x v="1039"/>
    <n v="4"/>
    <n v="0"/>
    <n v="21.06"/>
  </r>
  <r>
    <n v="1167"/>
    <x v="554"/>
    <x v="1"/>
    <x v="121"/>
    <d v="2012-11-02T00:00:00"/>
    <s v="Same Day"/>
    <s v="KC-16540"/>
    <x v="110"/>
    <x v="0"/>
    <x v="0"/>
    <x v="4"/>
    <x v="4"/>
    <n v="98115"/>
    <x v="1"/>
    <x v="100"/>
    <x v="2"/>
    <x v="11"/>
    <s v="Logitech K350 2.4Ghz Wireless Keyboard"/>
    <x v="1040"/>
    <n v="9"/>
    <n v="0"/>
    <n v="49.272300000000001"/>
  </r>
  <r>
    <n v="1168"/>
    <x v="555"/>
    <x v="3"/>
    <x v="166"/>
    <d v="2014-12-11T00:00:00"/>
    <s v="Second Class"/>
    <s v="DL-13315"/>
    <x v="111"/>
    <x v="0"/>
    <x v="0"/>
    <x v="20"/>
    <x v="15"/>
    <n v="10035"/>
    <x v="3"/>
    <x v="859"/>
    <x v="0"/>
    <x v="5"/>
    <s v="C-Line Cubicle Keepers Polyproplyene Holder w/Velcro Back, 8-1/2x11, 25/Bx"/>
    <x v="1041"/>
    <n v="2"/>
    <n v="0"/>
    <n v="33.938800000000001"/>
  </r>
  <r>
    <n v="1169"/>
    <x v="555"/>
    <x v="3"/>
    <x v="166"/>
    <d v="2014-12-11T00:00:00"/>
    <s v="Second Class"/>
    <s v="DL-13315"/>
    <x v="111"/>
    <x v="0"/>
    <x v="0"/>
    <x v="20"/>
    <x v="15"/>
    <n v="10035"/>
    <x v="3"/>
    <x v="72"/>
    <x v="1"/>
    <x v="4"/>
    <s v="Safco Industrial Wire Shelving System"/>
    <x v="1042"/>
    <n v="3"/>
    <n v="0"/>
    <n v="0"/>
  </r>
  <r>
    <n v="1170"/>
    <x v="555"/>
    <x v="3"/>
    <x v="166"/>
    <d v="2014-12-11T00:00:00"/>
    <s v="Second Class"/>
    <s v="DL-13315"/>
    <x v="111"/>
    <x v="0"/>
    <x v="0"/>
    <x v="20"/>
    <x v="15"/>
    <n v="10035"/>
    <x v="3"/>
    <x v="860"/>
    <x v="1"/>
    <x v="10"/>
    <s v="Xerox 1996"/>
    <x v="537"/>
    <n v="3"/>
    <n v="0"/>
    <n v="9.3312000000000008"/>
  </r>
  <r>
    <n v="1171"/>
    <x v="555"/>
    <x v="3"/>
    <x v="166"/>
    <d v="2014-12-11T00:00:00"/>
    <s v="Second Class"/>
    <s v="DL-13315"/>
    <x v="111"/>
    <x v="0"/>
    <x v="0"/>
    <x v="20"/>
    <x v="15"/>
    <n v="10035"/>
    <x v="3"/>
    <x v="861"/>
    <x v="1"/>
    <x v="4"/>
    <s v="Iris Project Case"/>
    <x v="1043"/>
    <n v="4"/>
    <n v="0"/>
    <n v="8.2992000000000008"/>
  </r>
  <r>
    <n v="1172"/>
    <x v="556"/>
    <x v="2"/>
    <x v="418"/>
    <d v="2011-03-14T00:00:00"/>
    <s v="Standard Class"/>
    <s v="SW-20275"/>
    <x v="349"/>
    <x v="0"/>
    <x v="0"/>
    <x v="195"/>
    <x v="12"/>
    <n v="48073"/>
    <x v="2"/>
    <x v="862"/>
    <x v="1"/>
    <x v="10"/>
    <s v="Geographics Note Cards, Blank, White, 8 1/2&quot; x 11&quot;"/>
    <x v="1044"/>
    <n v="2"/>
    <n v="0"/>
    <n v="10.7424"/>
  </r>
  <r>
    <n v="1173"/>
    <x v="557"/>
    <x v="2"/>
    <x v="419"/>
    <d v="2011-04-25T00:00:00"/>
    <s v="Standard Class"/>
    <s v="AA-10375"/>
    <x v="211"/>
    <x v="0"/>
    <x v="0"/>
    <x v="1"/>
    <x v="1"/>
    <n v="90008"/>
    <x v="1"/>
    <x v="863"/>
    <x v="1"/>
    <x v="8"/>
    <s v="ACCOHIDE Binder by Acco"/>
    <x v="1045"/>
    <n v="5"/>
    <n v="0.2"/>
    <n v="5.5754999999999999"/>
  </r>
  <r>
    <n v="1174"/>
    <x v="558"/>
    <x v="1"/>
    <x v="420"/>
    <d v="2012-10-26T00:00:00"/>
    <s v="Standard Class"/>
    <s v="LT-17110"/>
    <x v="299"/>
    <x v="0"/>
    <x v="0"/>
    <x v="41"/>
    <x v="10"/>
    <n v="61701"/>
    <x v="2"/>
    <x v="625"/>
    <x v="1"/>
    <x v="8"/>
    <s v="GBC Instant Report Kit"/>
    <x v="1046"/>
    <n v="4"/>
    <n v="0.8"/>
    <n v="-7.7640000000000002"/>
  </r>
  <r>
    <n v="1175"/>
    <x v="559"/>
    <x v="1"/>
    <x v="421"/>
    <d v="2012-08-25T00:00:00"/>
    <s v="First Class"/>
    <s v="DP-13105"/>
    <x v="317"/>
    <x v="1"/>
    <x v="0"/>
    <x v="20"/>
    <x v="15"/>
    <n v="10035"/>
    <x v="3"/>
    <x v="864"/>
    <x v="1"/>
    <x v="8"/>
    <s v="Avery 3 1/2&quot; Diskette Storage Pages, 10/Pack"/>
    <x v="1047"/>
    <n v="6"/>
    <n v="0.2"/>
    <n v="16.2864"/>
  </r>
  <r>
    <n v="1176"/>
    <x v="560"/>
    <x v="0"/>
    <x v="48"/>
    <d v="2013-09-04T00:00:00"/>
    <s v="Standard Class"/>
    <s v="AB-10060"/>
    <x v="144"/>
    <x v="2"/>
    <x v="0"/>
    <x v="3"/>
    <x v="38"/>
    <n v="3301"/>
    <x v="3"/>
    <x v="660"/>
    <x v="1"/>
    <x v="14"/>
    <s v="Acme Forged Steel Scissors with Black Enamel Handles"/>
    <x v="1048"/>
    <n v="3"/>
    <n v="0"/>
    <n v="8.0997000000000003"/>
  </r>
  <r>
    <n v="1177"/>
    <x v="561"/>
    <x v="2"/>
    <x v="422"/>
    <d v="2011-12-30T00:00:00"/>
    <s v="Second Class"/>
    <s v="AT-10435"/>
    <x v="401"/>
    <x v="2"/>
    <x v="0"/>
    <x v="1"/>
    <x v="1"/>
    <n v="90004"/>
    <x v="1"/>
    <x v="865"/>
    <x v="1"/>
    <x v="2"/>
    <s v="Staples"/>
    <x v="1049"/>
    <n v="4"/>
    <n v="0"/>
    <n v="5.4332000000000003"/>
  </r>
  <r>
    <n v="1178"/>
    <x v="562"/>
    <x v="0"/>
    <x v="49"/>
    <d v="2013-12-06T00:00:00"/>
    <s v="Standard Class"/>
    <s v="JE-15745"/>
    <x v="32"/>
    <x v="0"/>
    <x v="0"/>
    <x v="196"/>
    <x v="39"/>
    <n v="20852"/>
    <x v="3"/>
    <x v="866"/>
    <x v="0"/>
    <x v="1"/>
    <s v="Harbour Creations Steel Folding Chair"/>
    <x v="1050"/>
    <n v="2"/>
    <n v="0"/>
    <n v="51.75"/>
  </r>
  <r>
    <n v="1179"/>
    <x v="562"/>
    <x v="0"/>
    <x v="49"/>
    <d v="2013-12-06T00:00:00"/>
    <s v="Standard Class"/>
    <s v="JE-15745"/>
    <x v="32"/>
    <x v="0"/>
    <x v="0"/>
    <x v="196"/>
    <x v="39"/>
    <n v="20852"/>
    <x v="3"/>
    <x v="160"/>
    <x v="2"/>
    <x v="7"/>
    <s v="JBL Micro Wireless Portable Bluetooth Speaker"/>
    <x v="686"/>
    <n v="3"/>
    <n v="0"/>
    <n v="44.9925"/>
  </r>
  <r>
    <n v="1180"/>
    <x v="563"/>
    <x v="0"/>
    <x v="423"/>
    <d v="2013-04-28T00:00:00"/>
    <s v="Second Class"/>
    <s v="CA-12055"/>
    <x v="402"/>
    <x v="2"/>
    <x v="0"/>
    <x v="12"/>
    <x v="5"/>
    <n v="77070"/>
    <x v="2"/>
    <x v="619"/>
    <x v="2"/>
    <x v="11"/>
    <s v="Plantronics S12 Corded Telephone Headset System"/>
    <x v="1051"/>
    <n v="3"/>
    <n v="0.2"/>
    <n v="64.674000000000007"/>
  </r>
  <r>
    <n v="1181"/>
    <x v="564"/>
    <x v="2"/>
    <x v="261"/>
    <d v="2011-06-25T00:00:00"/>
    <s v="Standard Class"/>
    <s v="DB-13060"/>
    <x v="72"/>
    <x v="0"/>
    <x v="0"/>
    <x v="80"/>
    <x v="30"/>
    <n v="8701"/>
    <x v="3"/>
    <x v="867"/>
    <x v="2"/>
    <x v="7"/>
    <s v="Wireless Extenders zBoost YX545 SOHO Signal Booster"/>
    <x v="1052"/>
    <n v="7"/>
    <n v="0"/>
    <n v="357.19110000000001"/>
  </r>
  <r>
    <n v="1182"/>
    <x v="564"/>
    <x v="2"/>
    <x v="261"/>
    <d v="2011-06-25T00:00:00"/>
    <s v="Standard Class"/>
    <s v="DB-13060"/>
    <x v="72"/>
    <x v="0"/>
    <x v="0"/>
    <x v="80"/>
    <x v="30"/>
    <n v="8701"/>
    <x v="3"/>
    <x v="868"/>
    <x v="1"/>
    <x v="6"/>
    <s v="OIC #2 Pencils, Medium Soft"/>
    <x v="1053"/>
    <n v="2"/>
    <n v="0"/>
    <n v="1.0904"/>
  </r>
  <r>
    <n v="1183"/>
    <x v="565"/>
    <x v="3"/>
    <x v="424"/>
    <d v="2014-01-16T00:00:00"/>
    <s v="First Class"/>
    <s v="RB-19570"/>
    <x v="262"/>
    <x v="0"/>
    <x v="0"/>
    <x v="108"/>
    <x v="3"/>
    <n v="28540"/>
    <x v="0"/>
    <x v="113"/>
    <x v="1"/>
    <x v="12"/>
    <s v="Tyvek Top-Opening Peel &amp; Seel Envelopes, Plain White"/>
    <x v="196"/>
    <n v="1"/>
    <n v="0.2"/>
    <n v="7.3385999999999996"/>
  </r>
  <r>
    <n v="1184"/>
    <x v="565"/>
    <x v="3"/>
    <x v="424"/>
    <d v="2014-01-16T00:00:00"/>
    <s v="First Class"/>
    <s v="RB-19570"/>
    <x v="262"/>
    <x v="0"/>
    <x v="0"/>
    <x v="108"/>
    <x v="3"/>
    <n v="28540"/>
    <x v="0"/>
    <x v="869"/>
    <x v="2"/>
    <x v="7"/>
    <s v="Sannysis Cute Owl Design Soft Skin Case Cover for Samsung Galaxy S4"/>
    <x v="1054"/>
    <n v="5"/>
    <n v="0.2"/>
    <n v="0.69299999999999995"/>
  </r>
  <r>
    <n v="1185"/>
    <x v="566"/>
    <x v="2"/>
    <x v="156"/>
    <d v="2011-11-30T00:00:00"/>
    <s v="Standard Class"/>
    <s v="HR-14830"/>
    <x v="403"/>
    <x v="1"/>
    <x v="0"/>
    <x v="4"/>
    <x v="4"/>
    <n v="98103"/>
    <x v="1"/>
    <x v="870"/>
    <x v="1"/>
    <x v="8"/>
    <s v="Peel &amp; Stick Add-On Corner Pockets"/>
    <x v="1055"/>
    <n v="7"/>
    <n v="0.2"/>
    <n v="4.2336"/>
  </r>
  <r>
    <n v="1186"/>
    <x v="566"/>
    <x v="2"/>
    <x v="156"/>
    <d v="2011-11-30T00:00:00"/>
    <s v="Standard Class"/>
    <s v="HR-14830"/>
    <x v="403"/>
    <x v="1"/>
    <x v="0"/>
    <x v="4"/>
    <x v="4"/>
    <n v="98103"/>
    <x v="1"/>
    <x v="871"/>
    <x v="1"/>
    <x v="4"/>
    <s v="Carina 42&quot;Hx23 3/4&quot;W Media Storage Unit"/>
    <x v="1056"/>
    <n v="6"/>
    <n v="0"/>
    <n v="9.7175999999999991"/>
  </r>
  <r>
    <n v="1187"/>
    <x v="566"/>
    <x v="2"/>
    <x v="156"/>
    <d v="2011-11-30T00:00:00"/>
    <s v="Standard Class"/>
    <s v="HR-14830"/>
    <x v="403"/>
    <x v="1"/>
    <x v="0"/>
    <x v="4"/>
    <x v="4"/>
    <n v="98103"/>
    <x v="1"/>
    <x v="585"/>
    <x v="1"/>
    <x v="10"/>
    <s v="Xerox 220"/>
    <x v="233"/>
    <n v="4"/>
    <n v="0"/>
    <n v="12.441599999999999"/>
  </r>
  <r>
    <n v="1188"/>
    <x v="566"/>
    <x v="2"/>
    <x v="156"/>
    <d v="2011-11-30T00:00:00"/>
    <s v="Standard Class"/>
    <s v="HR-14830"/>
    <x v="403"/>
    <x v="1"/>
    <x v="0"/>
    <x v="4"/>
    <x v="4"/>
    <n v="98103"/>
    <x v="1"/>
    <x v="595"/>
    <x v="1"/>
    <x v="4"/>
    <s v="Recycled Data-Pak for Archival Bound Computer Printouts, 12-1/2 x 12-1/2 x 16"/>
    <x v="1057"/>
    <n v="2"/>
    <n v="0"/>
    <n v="53.346600000000002"/>
  </r>
  <r>
    <n v="1189"/>
    <x v="567"/>
    <x v="3"/>
    <x v="425"/>
    <d v="2014-03-01T00:00:00"/>
    <s v="Second Class"/>
    <s v="BT-11530"/>
    <x v="404"/>
    <x v="2"/>
    <x v="0"/>
    <x v="1"/>
    <x v="1"/>
    <n v="90036"/>
    <x v="1"/>
    <x v="564"/>
    <x v="1"/>
    <x v="9"/>
    <s v="Kensington 6 Outlet Guardian Standard Surge Protector"/>
    <x v="1058"/>
    <n v="4"/>
    <n v="0"/>
    <n v="22.118400000000001"/>
  </r>
  <r>
    <n v="1190"/>
    <x v="567"/>
    <x v="3"/>
    <x v="425"/>
    <d v="2014-03-01T00:00:00"/>
    <s v="Second Class"/>
    <s v="BT-11530"/>
    <x v="404"/>
    <x v="2"/>
    <x v="0"/>
    <x v="1"/>
    <x v="1"/>
    <n v="90036"/>
    <x v="1"/>
    <x v="872"/>
    <x v="2"/>
    <x v="7"/>
    <s v="Toshiba IPT2010-SD IP Telephone"/>
    <x v="1059"/>
    <n v="8"/>
    <n v="0.2"/>
    <n v="66.715199999999996"/>
  </r>
  <r>
    <n v="1191"/>
    <x v="567"/>
    <x v="3"/>
    <x v="425"/>
    <d v="2014-03-01T00:00:00"/>
    <s v="Second Class"/>
    <s v="BT-11530"/>
    <x v="404"/>
    <x v="2"/>
    <x v="0"/>
    <x v="1"/>
    <x v="1"/>
    <n v="90036"/>
    <x v="1"/>
    <x v="873"/>
    <x v="0"/>
    <x v="1"/>
    <s v="GuestStacker Chair with Chrome Finish Legs"/>
    <x v="1060"/>
    <n v="3"/>
    <n v="0.2"/>
    <n v="89.222399999999993"/>
  </r>
  <r>
    <n v="1192"/>
    <x v="567"/>
    <x v="3"/>
    <x v="425"/>
    <d v="2014-03-01T00:00:00"/>
    <s v="Second Class"/>
    <s v="BT-11530"/>
    <x v="404"/>
    <x v="2"/>
    <x v="0"/>
    <x v="1"/>
    <x v="1"/>
    <n v="90036"/>
    <x v="1"/>
    <x v="314"/>
    <x v="1"/>
    <x v="10"/>
    <s v="Xerox 1908"/>
    <x v="1061"/>
    <n v="4"/>
    <n v="0"/>
    <n v="109.7208"/>
  </r>
  <r>
    <n v="1193"/>
    <x v="567"/>
    <x v="3"/>
    <x v="425"/>
    <d v="2014-03-01T00:00:00"/>
    <s v="Second Class"/>
    <s v="BT-11530"/>
    <x v="404"/>
    <x v="2"/>
    <x v="0"/>
    <x v="1"/>
    <x v="1"/>
    <n v="90036"/>
    <x v="1"/>
    <x v="874"/>
    <x v="1"/>
    <x v="10"/>
    <s v="Xerox 1924"/>
    <x v="1062"/>
    <n v="4"/>
    <n v="0"/>
    <n v="11.328799999999999"/>
  </r>
  <r>
    <n v="1194"/>
    <x v="568"/>
    <x v="1"/>
    <x v="426"/>
    <d v="2012-09-15T00:00:00"/>
    <s v="Same Day"/>
    <s v="NG-18355"/>
    <x v="243"/>
    <x v="1"/>
    <x v="0"/>
    <x v="197"/>
    <x v="2"/>
    <n v="33065"/>
    <x v="0"/>
    <x v="289"/>
    <x v="1"/>
    <x v="10"/>
    <s v="Xerox 21"/>
    <x v="12"/>
    <n v="3"/>
    <n v="0.2"/>
    <n v="5.4432"/>
  </r>
  <r>
    <n v="1195"/>
    <x v="568"/>
    <x v="1"/>
    <x v="426"/>
    <d v="2012-09-15T00:00:00"/>
    <s v="Same Day"/>
    <s v="NG-18355"/>
    <x v="243"/>
    <x v="1"/>
    <x v="0"/>
    <x v="197"/>
    <x v="2"/>
    <n v="33065"/>
    <x v="0"/>
    <x v="875"/>
    <x v="0"/>
    <x v="5"/>
    <s v="Ultra Door Push Plate"/>
    <x v="577"/>
    <n v="4"/>
    <n v="0.2"/>
    <n v="2.5531999999999999"/>
  </r>
  <r>
    <n v="1196"/>
    <x v="568"/>
    <x v="1"/>
    <x v="426"/>
    <d v="2012-09-15T00:00:00"/>
    <s v="Same Day"/>
    <s v="NG-18355"/>
    <x v="243"/>
    <x v="1"/>
    <x v="0"/>
    <x v="197"/>
    <x v="2"/>
    <n v="33065"/>
    <x v="0"/>
    <x v="421"/>
    <x v="1"/>
    <x v="4"/>
    <s v="Decoflex Hanging Personal Folder File, Blue"/>
    <x v="1063"/>
    <n v="2"/>
    <n v="0.2"/>
    <n v="2.1587999999999998"/>
  </r>
  <r>
    <n v="1197"/>
    <x v="568"/>
    <x v="1"/>
    <x v="426"/>
    <d v="2012-09-15T00:00:00"/>
    <s v="Same Day"/>
    <s v="NG-18355"/>
    <x v="243"/>
    <x v="1"/>
    <x v="0"/>
    <x v="197"/>
    <x v="2"/>
    <n v="33065"/>
    <x v="0"/>
    <x v="583"/>
    <x v="0"/>
    <x v="5"/>
    <s v="Tenex &quot;The Solids&quot; Textured Chair Mats"/>
    <x v="1064"/>
    <n v="1"/>
    <n v="0.2"/>
    <n v="-2.0988000000000002"/>
  </r>
  <r>
    <n v="1198"/>
    <x v="569"/>
    <x v="0"/>
    <x v="143"/>
    <d v="2013-04-13T00:00:00"/>
    <s v="Standard Class"/>
    <s v="ZC-21910"/>
    <x v="233"/>
    <x v="0"/>
    <x v="0"/>
    <x v="12"/>
    <x v="5"/>
    <n v="77041"/>
    <x v="2"/>
    <x v="876"/>
    <x v="2"/>
    <x v="11"/>
    <s v="Kensington Orbit Wireless Mobile Trackball for PC and Mac"/>
    <x v="1065"/>
    <n v="9"/>
    <n v="0.2"/>
    <n v="64.789199999999994"/>
  </r>
  <r>
    <n v="1199"/>
    <x v="569"/>
    <x v="0"/>
    <x v="143"/>
    <d v="2013-04-13T00:00:00"/>
    <s v="Standard Class"/>
    <s v="ZC-21910"/>
    <x v="233"/>
    <x v="0"/>
    <x v="0"/>
    <x v="12"/>
    <x v="5"/>
    <n v="77041"/>
    <x v="2"/>
    <x v="877"/>
    <x v="0"/>
    <x v="1"/>
    <s v="Global Chrome Stack Chair"/>
    <x v="909"/>
    <n v="4"/>
    <n v="0.3"/>
    <n v="-4.1135999999999999"/>
  </r>
  <r>
    <n v="1200"/>
    <x v="569"/>
    <x v="0"/>
    <x v="143"/>
    <d v="2013-04-13T00:00:00"/>
    <s v="Standard Class"/>
    <s v="ZC-21910"/>
    <x v="233"/>
    <x v="0"/>
    <x v="0"/>
    <x v="12"/>
    <x v="5"/>
    <n v="77041"/>
    <x v="2"/>
    <x v="316"/>
    <x v="1"/>
    <x v="8"/>
    <s v="GBC DocuBind P400 Electric Binding System"/>
    <x v="1066"/>
    <n v="4"/>
    <n v="0.8"/>
    <n v="-1850.9464"/>
  </r>
  <r>
    <n v="1201"/>
    <x v="570"/>
    <x v="0"/>
    <x v="427"/>
    <d v="2013-07-25T00:00:00"/>
    <s v="Standard Class"/>
    <s v="LS-16945"/>
    <x v="322"/>
    <x v="1"/>
    <x v="0"/>
    <x v="60"/>
    <x v="22"/>
    <n v="80219"/>
    <x v="1"/>
    <x v="629"/>
    <x v="0"/>
    <x v="1"/>
    <s v="Hon GuestStacker Chair"/>
    <x v="724"/>
    <n v="3"/>
    <n v="0.2"/>
    <n v="40.800600000000003"/>
  </r>
  <r>
    <n v="1202"/>
    <x v="570"/>
    <x v="0"/>
    <x v="427"/>
    <d v="2013-07-25T00:00:00"/>
    <s v="Standard Class"/>
    <s v="LS-16945"/>
    <x v="322"/>
    <x v="1"/>
    <x v="0"/>
    <x v="60"/>
    <x v="22"/>
    <n v="80219"/>
    <x v="1"/>
    <x v="255"/>
    <x v="1"/>
    <x v="8"/>
    <s v="Round Ring Binders"/>
    <x v="1067"/>
    <n v="3"/>
    <n v="0.7"/>
    <n v="-1.4352"/>
  </r>
  <r>
    <n v="1203"/>
    <x v="570"/>
    <x v="0"/>
    <x v="427"/>
    <d v="2013-07-25T00:00:00"/>
    <s v="Standard Class"/>
    <s v="LS-16945"/>
    <x v="322"/>
    <x v="1"/>
    <x v="0"/>
    <x v="60"/>
    <x v="22"/>
    <n v="80219"/>
    <x v="1"/>
    <x v="406"/>
    <x v="0"/>
    <x v="1"/>
    <s v="Hon 4700 Series Mobuis Mid-Back Task Chairs with Adjustable Arms"/>
    <x v="1068"/>
    <n v="3"/>
    <n v="0.2"/>
    <n v="10.679399999999999"/>
  </r>
  <r>
    <n v="1204"/>
    <x v="570"/>
    <x v="0"/>
    <x v="427"/>
    <d v="2013-07-25T00:00:00"/>
    <s v="Standard Class"/>
    <s v="LS-16945"/>
    <x v="322"/>
    <x v="1"/>
    <x v="0"/>
    <x v="60"/>
    <x v="22"/>
    <n v="80219"/>
    <x v="1"/>
    <x v="878"/>
    <x v="1"/>
    <x v="4"/>
    <s v="Sauder Facets Collection Locker/File Cabinet, Sky Alder Finish"/>
    <x v="1069"/>
    <n v="2"/>
    <n v="0.2"/>
    <n v="0"/>
  </r>
  <r>
    <n v="1205"/>
    <x v="570"/>
    <x v="0"/>
    <x v="427"/>
    <d v="2013-07-25T00:00:00"/>
    <s v="Standard Class"/>
    <s v="LS-16945"/>
    <x v="322"/>
    <x v="1"/>
    <x v="0"/>
    <x v="60"/>
    <x v="22"/>
    <n v="80219"/>
    <x v="1"/>
    <x v="426"/>
    <x v="1"/>
    <x v="4"/>
    <s v="Fellowes Strictly Business Drawer File, Letter/Legal Size"/>
    <x v="1070"/>
    <n v="3"/>
    <n v="0.2"/>
    <n v="-33.804000000000002"/>
  </r>
  <r>
    <n v="1206"/>
    <x v="571"/>
    <x v="3"/>
    <x v="378"/>
    <d v="2014-08-05T00:00:00"/>
    <s v="First Class"/>
    <s v="LH-16750"/>
    <x v="405"/>
    <x v="0"/>
    <x v="0"/>
    <x v="35"/>
    <x v="3"/>
    <n v="28205"/>
    <x v="0"/>
    <x v="704"/>
    <x v="2"/>
    <x v="7"/>
    <s v="Nortel Networks T7316 E Nt8 B27"/>
    <x v="1071"/>
    <n v="5"/>
    <n v="0.2"/>
    <n v="16.997499999999999"/>
  </r>
  <r>
    <n v="1207"/>
    <x v="572"/>
    <x v="0"/>
    <x v="216"/>
    <d v="2013-07-19T00:00:00"/>
    <s v="Second Class"/>
    <s v="SW-20755"/>
    <x v="406"/>
    <x v="1"/>
    <x v="0"/>
    <x v="20"/>
    <x v="15"/>
    <n v="10009"/>
    <x v="3"/>
    <x v="602"/>
    <x v="1"/>
    <x v="4"/>
    <s v="Personal Folder Holder, Ebony"/>
    <x v="1072"/>
    <n v="1"/>
    <n v="0"/>
    <n v="3.363"/>
  </r>
  <r>
    <n v="1208"/>
    <x v="572"/>
    <x v="0"/>
    <x v="216"/>
    <d v="2013-07-19T00:00:00"/>
    <s v="Second Class"/>
    <s v="SW-20755"/>
    <x v="406"/>
    <x v="1"/>
    <x v="0"/>
    <x v="20"/>
    <x v="15"/>
    <n v="10009"/>
    <x v="3"/>
    <x v="315"/>
    <x v="1"/>
    <x v="8"/>
    <s v="Acco Hanging Data Binders"/>
    <x v="1073"/>
    <n v="3"/>
    <n v="0.2"/>
    <n v="3.2004000000000001"/>
  </r>
  <r>
    <n v="1209"/>
    <x v="572"/>
    <x v="0"/>
    <x v="216"/>
    <d v="2013-07-19T00:00:00"/>
    <s v="Second Class"/>
    <s v="SW-20755"/>
    <x v="406"/>
    <x v="1"/>
    <x v="0"/>
    <x v="20"/>
    <x v="15"/>
    <n v="10009"/>
    <x v="3"/>
    <x v="131"/>
    <x v="1"/>
    <x v="13"/>
    <s v="Ideal Clamps"/>
    <x v="1074"/>
    <n v="7"/>
    <n v="0"/>
    <n v="6.8943000000000003"/>
  </r>
  <r>
    <n v="1210"/>
    <x v="572"/>
    <x v="0"/>
    <x v="216"/>
    <d v="2013-07-19T00:00:00"/>
    <s v="Second Class"/>
    <s v="SW-20755"/>
    <x v="406"/>
    <x v="1"/>
    <x v="0"/>
    <x v="20"/>
    <x v="15"/>
    <n v="10009"/>
    <x v="3"/>
    <x v="879"/>
    <x v="1"/>
    <x v="6"/>
    <s v="Newell 315"/>
    <x v="1075"/>
    <n v="7"/>
    <n v="0"/>
    <n v="10.465"/>
  </r>
  <r>
    <n v="1211"/>
    <x v="572"/>
    <x v="0"/>
    <x v="216"/>
    <d v="2013-07-19T00:00:00"/>
    <s v="Second Class"/>
    <s v="SW-20755"/>
    <x v="406"/>
    <x v="1"/>
    <x v="0"/>
    <x v="20"/>
    <x v="15"/>
    <n v="10009"/>
    <x v="3"/>
    <x v="880"/>
    <x v="1"/>
    <x v="8"/>
    <s v="Pressboard Data Binders by Wilson Jones"/>
    <x v="1076"/>
    <n v="2"/>
    <n v="0.2"/>
    <n v="2.8835999999999999"/>
  </r>
  <r>
    <n v="1212"/>
    <x v="572"/>
    <x v="0"/>
    <x v="216"/>
    <d v="2013-07-19T00:00:00"/>
    <s v="Second Class"/>
    <s v="SW-20755"/>
    <x v="406"/>
    <x v="1"/>
    <x v="0"/>
    <x v="20"/>
    <x v="15"/>
    <n v="10009"/>
    <x v="3"/>
    <x v="199"/>
    <x v="0"/>
    <x v="0"/>
    <s v="O'Sullivan 2-Door Barrister Bookcase in Odessa Pine"/>
    <x v="1077"/>
    <n v="4"/>
    <n v="0.2"/>
    <n v="21.717600000000001"/>
  </r>
  <r>
    <n v="1213"/>
    <x v="573"/>
    <x v="3"/>
    <x v="428"/>
    <d v="2014-09-14T00:00:00"/>
    <s v="Standard Class"/>
    <s v="SP-20620"/>
    <x v="407"/>
    <x v="1"/>
    <x v="0"/>
    <x v="10"/>
    <x v="9"/>
    <n v="19134"/>
    <x v="3"/>
    <x v="211"/>
    <x v="0"/>
    <x v="1"/>
    <s v="Global Low Back Tilter Chair"/>
    <x v="1078"/>
    <n v="2"/>
    <n v="0.3"/>
    <n v="-48.470399999999998"/>
  </r>
  <r>
    <n v="1214"/>
    <x v="573"/>
    <x v="3"/>
    <x v="428"/>
    <d v="2014-09-14T00:00:00"/>
    <s v="Standard Class"/>
    <s v="SP-20620"/>
    <x v="407"/>
    <x v="1"/>
    <x v="0"/>
    <x v="10"/>
    <x v="9"/>
    <n v="19134"/>
    <x v="3"/>
    <x v="881"/>
    <x v="1"/>
    <x v="8"/>
    <s v="Wilson Jones Standard D-Ring Binders"/>
    <x v="1079"/>
    <n v="2"/>
    <n v="0.7"/>
    <n v="-2.3275999999999999"/>
  </r>
  <r>
    <n v="1215"/>
    <x v="573"/>
    <x v="3"/>
    <x v="428"/>
    <d v="2014-09-14T00:00:00"/>
    <s v="Standard Class"/>
    <s v="SP-20620"/>
    <x v="407"/>
    <x v="1"/>
    <x v="0"/>
    <x v="10"/>
    <x v="9"/>
    <n v="19134"/>
    <x v="3"/>
    <x v="491"/>
    <x v="1"/>
    <x v="8"/>
    <s v="GBC Prepunched Paper, 19-Hole, for Binding Systems, 24-lb"/>
    <x v="1080"/>
    <n v="1"/>
    <n v="0.7"/>
    <n v="-3.6023999999999998"/>
  </r>
  <r>
    <n v="1216"/>
    <x v="573"/>
    <x v="3"/>
    <x v="428"/>
    <d v="2014-09-14T00:00:00"/>
    <s v="Standard Class"/>
    <s v="SP-20620"/>
    <x v="407"/>
    <x v="1"/>
    <x v="0"/>
    <x v="10"/>
    <x v="9"/>
    <n v="19134"/>
    <x v="3"/>
    <x v="241"/>
    <x v="1"/>
    <x v="6"/>
    <s v="Quartet Omega Colored Chalk, 12/Pack"/>
    <x v="1081"/>
    <n v="1"/>
    <n v="0.2"/>
    <n v="1.5768"/>
  </r>
  <r>
    <n v="1217"/>
    <x v="573"/>
    <x v="3"/>
    <x v="428"/>
    <d v="2014-09-14T00:00:00"/>
    <s v="Standard Class"/>
    <s v="SP-20620"/>
    <x v="407"/>
    <x v="1"/>
    <x v="0"/>
    <x v="10"/>
    <x v="9"/>
    <n v="19134"/>
    <x v="3"/>
    <x v="240"/>
    <x v="2"/>
    <x v="11"/>
    <s v="Microsoft Sculpt Comfort Mouse"/>
    <x v="1082"/>
    <n v="3"/>
    <n v="0.2"/>
    <n v="28.763999999999999"/>
  </r>
  <r>
    <n v="1218"/>
    <x v="573"/>
    <x v="3"/>
    <x v="428"/>
    <d v="2014-09-14T00:00:00"/>
    <s v="Standard Class"/>
    <s v="SP-20620"/>
    <x v="407"/>
    <x v="1"/>
    <x v="0"/>
    <x v="10"/>
    <x v="9"/>
    <n v="19134"/>
    <x v="3"/>
    <x v="882"/>
    <x v="0"/>
    <x v="5"/>
    <s v="Eldon Expressions Punched Metal &amp; Wood Desk Accessories, Pewter &amp; Cherry"/>
    <x v="1083"/>
    <n v="2"/>
    <n v="0.2"/>
    <n v="1.7023999999999999"/>
  </r>
  <r>
    <n v="1219"/>
    <x v="573"/>
    <x v="3"/>
    <x v="428"/>
    <d v="2014-09-14T00:00:00"/>
    <s v="Standard Class"/>
    <s v="SP-20620"/>
    <x v="407"/>
    <x v="1"/>
    <x v="0"/>
    <x v="10"/>
    <x v="9"/>
    <n v="19134"/>
    <x v="3"/>
    <x v="619"/>
    <x v="2"/>
    <x v="11"/>
    <s v="Plantronics S12 Corded Telephone Headset System"/>
    <x v="1051"/>
    <n v="3"/>
    <n v="0.2"/>
    <n v="64.674000000000007"/>
  </r>
  <r>
    <n v="1220"/>
    <x v="573"/>
    <x v="3"/>
    <x v="428"/>
    <d v="2014-09-14T00:00:00"/>
    <s v="Standard Class"/>
    <s v="SP-20620"/>
    <x v="407"/>
    <x v="1"/>
    <x v="0"/>
    <x v="10"/>
    <x v="9"/>
    <n v="19134"/>
    <x v="3"/>
    <x v="883"/>
    <x v="2"/>
    <x v="7"/>
    <s v="Samsung Galaxy Note 2"/>
    <x v="1084"/>
    <n v="7"/>
    <n v="0.4"/>
    <n v="-386.39159999999998"/>
  </r>
  <r>
    <n v="1221"/>
    <x v="574"/>
    <x v="2"/>
    <x v="136"/>
    <d v="2011-07-16T00:00:00"/>
    <s v="Standard Class"/>
    <s v="BF-11170"/>
    <x v="408"/>
    <x v="2"/>
    <x v="0"/>
    <x v="1"/>
    <x v="1"/>
    <n v="90036"/>
    <x v="1"/>
    <x v="17"/>
    <x v="1"/>
    <x v="4"/>
    <s v="Fellowes Super Stor/Drawer"/>
    <x v="1085"/>
    <n v="9"/>
    <n v="0"/>
    <n v="44.954999999999998"/>
  </r>
  <r>
    <n v="1222"/>
    <x v="574"/>
    <x v="2"/>
    <x v="136"/>
    <d v="2011-07-16T00:00:00"/>
    <s v="Standard Class"/>
    <s v="BF-11170"/>
    <x v="408"/>
    <x v="2"/>
    <x v="0"/>
    <x v="1"/>
    <x v="1"/>
    <n v="90036"/>
    <x v="1"/>
    <x v="884"/>
    <x v="2"/>
    <x v="7"/>
    <s v="GE DSL Phone Line Filter"/>
    <x v="1086"/>
    <n v="8"/>
    <n v="0.2"/>
    <n v="28.7928"/>
  </r>
  <r>
    <n v="1223"/>
    <x v="575"/>
    <x v="0"/>
    <x v="429"/>
    <d v="2013-12-06T00:00:00"/>
    <s v="First Class"/>
    <s v="BM-11140"/>
    <x v="78"/>
    <x v="0"/>
    <x v="0"/>
    <x v="20"/>
    <x v="15"/>
    <n v="10024"/>
    <x v="3"/>
    <x v="767"/>
    <x v="0"/>
    <x v="5"/>
    <s v="Eldon Delta Triangular Chair Mat, 52&quot; x 58&quot;, Clear"/>
    <x v="1087"/>
    <n v="3"/>
    <n v="0"/>
    <n v="20.482199999999999"/>
  </r>
  <r>
    <n v="1224"/>
    <x v="575"/>
    <x v="0"/>
    <x v="429"/>
    <d v="2013-12-06T00:00:00"/>
    <s v="First Class"/>
    <s v="BM-11140"/>
    <x v="78"/>
    <x v="0"/>
    <x v="0"/>
    <x v="20"/>
    <x v="15"/>
    <n v="10024"/>
    <x v="3"/>
    <x v="475"/>
    <x v="2"/>
    <x v="11"/>
    <s v="Enermax Aurora Lite Keyboard"/>
    <x v="1088"/>
    <n v="1"/>
    <n v="0"/>
    <n v="34.386000000000003"/>
  </r>
  <r>
    <n v="1225"/>
    <x v="575"/>
    <x v="0"/>
    <x v="429"/>
    <d v="2013-12-06T00:00:00"/>
    <s v="First Class"/>
    <s v="BM-11140"/>
    <x v="78"/>
    <x v="0"/>
    <x v="0"/>
    <x v="20"/>
    <x v="15"/>
    <n v="10024"/>
    <x v="3"/>
    <x v="870"/>
    <x v="1"/>
    <x v="8"/>
    <s v="Peel &amp; Stick Add-On Corner Pockets"/>
    <x v="1089"/>
    <n v="1"/>
    <n v="0.2"/>
    <n v="0.6048"/>
  </r>
  <r>
    <n v="1226"/>
    <x v="575"/>
    <x v="0"/>
    <x v="429"/>
    <d v="2013-12-06T00:00:00"/>
    <s v="First Class"/>
    <s v="BM-11140"/>
    <x v="78"/>
    <x v="0"/>
    <x v="0"/>
    <x v="20"/>
    <x v="15"/>
    <n v="10024"/>
    <x v="3"/>
    <x v="885"/>
    <x v="1"/>
    <x v="10"/>
    <s v="Staples"/>
    <x v="1090"/>
    <n v="4"/>
    <n v="0"/>
    <n v="19.874400000000001"/>
  </r>
  <r>
    <n v="1227"/>
    <x v="575"/>
    <x v="0"/>
    <x v="429"/>
    <d v="2013-12-06T00:00:00"/>
    <s v="First Class"/>
    <s v="BM-11140"/>
    <x v="78"/>
    <x v="0"/>
    <x v="0"/>
    <x v="20"/>
    <x v="15"/>
    <n v="10024"/>
    <x v="3"/>
    <x v="886"/>
    <x v="1"/>
    <x v="4"/>
    <s v="Carina Media Storage Towers in Natural &amp; Black"/>
    <x v="1091"/>
    <n v="3"/>
    <n v="0"/>
    <n v="3.6587999999999998"/>
  </r>
  <r>
    <n v="1228"/>
    <x v="575"/>
    <x v="0"/>
    <x v="429"/>
    <d v="2013-12-06T00:00:00"/>
    <s v="First Class"/>
    <s v="BM-11140"/>
    <x v="78"/>
    <x v="0"/>
    <x v="0"/>
    <x v="20"/>
    <x v="15"/>
    <n v="10024"/>
    <x v="3"/>
    <x v="887"/>
    <x v="1"/>
    <x v="4"/>
    <s v="Fellowes Econo/Stor Drawers"/>
    <x v="1092"/>
    <n v="2"/>
    <n v="0"/>
    <n v="11.631600000000001"/>
  </r>
  <r>
    <n v="1229"/>
    <x v="576"/>
    <x v="3"/>
    <x v="44"/>
    <d v="2014-11-12T00:00:00"/>
    <s v="Standard Class"/>
    <s v="ZC-21910"/>
    <x v="233"/>
    <x v="0"/>
    <x v="0"/>
    <x v="1"/>
    <x v="1"/>
    <n v="90045"/>
    <x v="1"/>
    <x v="588"/>
    <x v="1"/>
    <x v="12"/>
    <s v="#10- 4 1/8&quot; x 9 1/2&quot; Security-Tint Envelopes"/>
    <x v="764"/>
    <n v="2"/>
    <n v="0"/>
    <n v="7.4871999999999996"/>
  </r>
  <r>
    <n v="1230"/>
    <x v="576"/>
    <x v="3"/>
    <x v="44"/>
    <d v="2014-11-12T00:00:00"/>
    <s v="Standard Class"/>
    <s v="ZC-21910"/>
    <x v="233"/>
    <x v="0"/>
    <x v="0"/>
    <x v="1"/>
    <x v="1"/>
    <n v="90045"/>
    <x v="1"/>
    <x v="698"/>
    <x v="0"/>
    <x v="5"/>
    <s v="Dax Clear Box Frame"/>
    <x v="984"/>
    <n v="1"/>
    <n v="0"/>
    <n v="2.9681999999999999"/>
  </r>
  <r>
    <n v="1231"/>
    <x v="576"/>
    <x v="3"/>
    <x v="44"/>
    <d v="2014-11-12T00:00:00"/>
    <s v="Standard Class"/>
    <s v="ZC-21910"/>
    <x v="233"/>
    <x v="0"/>
    <x v="0"/>
    <x v="1"/>
    <x v="1"/>
    <n v="90045"/>
    <x v="1"/>
    <x v="888"/>
    <x v="1"/>
    <x v="6"/>
    <s v="SANFORD Liquid Accent Tank-Style Highlighters"/>
    <x v="1093"/>
    <n v="2"/>
    <n v="0"/>
    <n v="1.7607999999999999"/>
  </r>
  <r>
    <n v="1232"/>
    <x v="577"/>
    <x v="1"/>
    <x v="89"/>
    <d v="2012-11-02T00:00:00"/>
    <s v="Second Class"/>
    <s v="KT-16480"/>
    <x v="409"/>
    <x v="0"/>
    <x v="0"/>
    <x v="198"/>
    <x v="15"/>
    <n v="14215"/>
    <x v="3"/>
    <x v="381"/>
    <x v="1"/>
    <x v="6"/>
    <s v="Design Ebony Sketching Pencil"/>
    <x v="1094"/>
    <n v="2"/>
    <n v="0"/>
    <n v="0.7228"/>
  </r>
  <r>
    <n v="1233"/>
    <x v="577"/>
    <x v="1"/>
    <x v="89"/>
    <d v="2012-11-02T00:00:00"/>
    <s v="Second Class"/>
    <s v="KT-16480"/>
    <x v="409"/>
    <x v="0"/>
    <x v="0"/>
    <x v="198"/>
    <x v="15"/>
    <n v="14215"/>
    <x v="3"/>
    <x v="889"/>
    <x v="1"/>
    <x v="12"/>
    <s v="Blue String-Tie &amp; Button Interoffice Envelopes, 10 x 13"/>
    <x v="1095"/>
    <n v="2"/>
    <n v="0"/>
    <n v="35.981999999999999"/>
  </r>
  <r>
    <n v="1234"/>
    <x v="578"/>
    <x v="0"/>
    <x v="198"/>
    <d v="2013-06-02T00:00:00"/>
    <s v="First Class"/>
    <s v="BG-11695"/>
    <x v="410"/>
    <x v="1"/>
    <x v="0"/>
    <x v="74"/>
    <x v="24"/>
    <n v="45231"/>
    <x v="3"/>
    <x v="890"/>
    <x v="2"/>
    <x v="16"/>
    <s v="Canon Imageclass D680 Copier / Fax"/>
    <x v="1096"/>
    <n v="2"/>
    <n v="0.4"/>
    <n v="69.998999999999995"/>
  </r>
  <r>
    <n v="1235"/>
    <x v="579"/>
    <x v="0"/>
    <x v="99"/>
    <d v="2013-10-29T00:00:00"/>
    <s v="Same Day"/>
    <s v="PG-18820"/>
    <x v="310"/>
    <x v="0"/>
    <x v="0"/>
    <x v="199"/>
    <x v="2"/>
    <n v="33437"/>
    <x v="0"/>
    <x v="891"/>
    <x v="0"/>
    <x v="5"/>
    <s v="24-Hour Round Wall Clock"/>
    <x v="1097"/>
    <n v="3"/>
    <n v="0.2"/>
    <n v="13.786199999999999"/>
  </r>
  <r>
    <n v="1236"/>
    <x v="579"/>
    <x v="0"/>
    <x v="99"/>
    <d v="2013-10-29T00:00:00"/>
    <s v="Same Day"/>
    <s v="PG-18820"/>
    <x v="310"/>
    <x v="0"/>
    <x v="0"/>
    <x v="199"/>
    <x v="2"/>
    <n v="33437"/>
    <x v="0"/>
    <x v="691"/>
    <x v="1"/>
    <x v="8"/>
    <s v="Large Capacity Hanging Post Binders"/>
    <x v="1098"/>
    <n v="5"/>
    <n v="0.7"/>
    <n v="-29.94"/>
  </r>
  <r>
    <n v="1237"/>
    <x v="579"/>
    <x v="0"/>
    <x v="99"/>
    <d v="2013-10-29T00:00:00"/>
    <s v="Same Day"/>
    <s v="PG-18820"/>
    <x v="310"/>
    <x v="0"/>
    <x v="0"/>
    <x v="199"/>
    <x v="2"/>
    <n v="33437"/>
    <x v="0"/>
    <x v="892"/>
    <x v="0"/>
    <x v="5"/>
    <s v="Eldon Radial Chair Mat for Low to Medium Pile Carpets"/>
    <x v="1099"/>
    <n v="2"/>
    <n v="0.2"/>
    <n v="0"/>
  </r>
  <r>
    <n v="1238"/>
    <x v="579"/>
    <x v="0"/>
    <x v="99"/>
    <d v="2013-10-29T00:00:00"/>
    <s v="Same Day"/>
    <s v="PG-18820"/>
    <x v="310"/>
    <x v="0"/>
    <x v="0"/>
    <x v="199"/>
    <x v="2"/>
    <n v="33437"/>
    <x v="0"/>
    <x v="568"/>
    <x v="0"/>
    <x v="5"/>
    <s v="Howard Miller 13-1/2&quot; Diameter Rosebrook Wall Clock"/>
    <x v="1100"/>
    <n v="3"/>
    <n v="0.2"/>
    <n v="41.262"/>
  </r>
  <r>
    <n v="1239"/>
    <x v="580"/>
    <x v="2"/>
    <x v="430"/>
    <d v="2011-08-15T00:00:00"/>
    <s v="Standard Class"/>
    <s v="GM-14680"/>
    <x v="411"/>
    <x v="0"/>
    <x v="0"/>
    <x v="4"/>
    <x v="4"/>
    <n v="98105"/>
    <x v="1"/>
    <x v="893"/>
    <x v="0"/>
    <x v="5"/>
    <s v="Eldon Image Series Desk Accessories, Ebony"/>
    <x v="1101"/>
    <n v="1"/>
    <n v="0"/>
    <n v="5.4340000000000002"/>
  </r>
  <r>
    <n v="1240"/>
    <x v="580"/>
    <x v="2"/>
    <x v="430"/>
    <d v="2011-08-15T00:00:00"/>
    <s v="Standard Class"/>
    <s v="GM-14680"/>
    <x v="411"/>
    <x v="0"/>
    <x v="0"/>
    <x v="4"/>
    <x v="4"/>
    <n v="98105"/>
    <x v="1"/>
    <x v="894"/>
    <x v="1"/>
    <x v="6"/>
    <s v="Sanford 52201 APSCO Electric Pencil Sharpener"/>
    <x v="1102"/>
    <n v="1"/>
    <n v="0"/>
    <n v="10.652200000000001"/>
  </r>
  <r>
    <n v="1241"/>
    <x v="580"/>
    <x v="2"/>
    <x v="430"/>
    <d v="2011-08-15T00:00:00"/>
    <s v="Standard Class"/>
    <s v="GM-14680"/>
    <x v="411"/>
    <x v="0"/>
    <x v="0"/>
    <x v="4"/>
    <x v="4"/>
    <n v="98105"/>
    <x v="1"/>
    <x v="271"/>
    <x v="1"/>
    <x v="13"/>
    <s v="Vinyl Coated Wire Paper Clips in Organizer Box, 800/Box"/>
    <x v="1003"/>
    <n v="2"/>
    <n v="0"/>
    <n v="10.7912"/>
  </r>
  <r>
    <n v="1242"/>
    <x v="581"/>
    <x v="0"/>
    <x v="48"/>
    <d v="2013-09-05T00:00:00"/>
    <s v="Standard Class"/>
    <s v="MO-17800"/>
    <x v="246"/>
    <x v="2"/>
    <x v="0"/>
    <x v="20"/>
    <x v="15"/>
    <n v="10024"/>
    <x v="3"/>
    <x v="895"/>
    <x v="2"/>
    <x v="7"/>
    <s v="Samsung Replacement EH64AVFWE Premium Headset"/>
    <x v="1103"/>
    <n v="4"/>
    <n v="0"/>
    <n v="5.5"/>
  </r>
  <r>
    <n v="1243"/>
    <x v="582"/>
    <x v="0"/>
    <x v="431"/>
    <d v="2013-02-22T00:00:00"/>
    <s v="Standard Class"/>
    <s v="PG-18820"/>
    <x v="310"/>
    <x v="0"/>
    <x v="0"/>
    <x v="20"/>
    <x v="15"/>
    <n v="10009"/>
    <x v="3"/>
    <x v="896"/>
    <x v="1"/>
    <x v="8"/>
    <s v="GBC DocuBind P100 Manual Binding Machine"/>
    <x v="1104"/>
    <n v="3"/>
    <n v="0.2"/>
    <n v="124.485"/>
  </r>
  <r>
    <n v="1244"/>
    <x v="582"/>
    <x v="0"/>
    <x v="431"/>
    <d v="2013-02-22T00:00:00"/>
    <s v="Standard Class"/>
    <s v="PG-18820"/>
    <x v="310"/>
    <x v="0"/>
    <x v="0"/>
    <x v="20"/>
    <x v="15"/>
    <n v="10009"/>
    <x v="3"/>
    <x v="52"/>
    <x v="1"/>
    <x v="13"/>
    <s v="Advantus Push Pins"/>
    <x v="521"/>
    <n v="4"/>
    <n v="0"/>
    <n v="3.5752000000000002"/>
  </r>
  <r>
    <n v="1245"/>
    <x v="583"/>
    <x v="3"/>
    <x v="304"/>
    <d v="2014-05-22T00:00:00"/>
    <s v="Standard Class"/>
    <s v="EJ-14155"/>
    <x v="412"/>
    <x v="0"/>
    <x v="0"/>
    <x v="200"/>
    <x v="35"/>
    <n v="39503"/>
    <x v="0"/>
    <x v="897"/>
    <x v="1"/>
    <x v="12"/>
    <s v="Fashion Color Clasp Envelopes"/>
    <x v="1105"/>
    <n v="9"/>
    <n v="0"/>
    <n v="23.8581"/>
  </r>
  <r>
    <n v="1246"/>
    <x v="584"/>
    <x v="2"/>
    <x v="432"/>
    <d v="2011-12-14T00:00:00"/>
    <s v="Second Class"/>
    <s v="NP-18700"/>
    <x v="413"/>
    <x v="0"/>
    <x v="0"/>
    <x v="201"/>
    <x v="1"/>
    <n v="93727"/>
    <x v="1"/>
    <x v="898"/>
    <x v="0"/>
    <x v="3"/>
    <s v="Hon Non-Folding Utility Tables"/>
    <x v="1106"/>
    <n v="6"/>
    <n v="0.2"/>
    <n v="95.585999999999999"/>
  </r>
  <r>
    <n v="1247"/>
    <x v="584"/>
    <x v="2"/>
    <x v="432"/>
    <d v="2011-12-14T00:00:00"/>
    <s v="Second Class"/>
    <s v="NP-18700"/>
    <x v="413"/>
    <x v="0"/>
    <x v="0"/>
    <x v="201"/>
    <x v="1"/>
    <n v="93727"/>
    <x v="1"/>
    <x v="215"/>
    <x v="0"/>
    <x v="3"/>
    <s v="Bretford Rectangular Conference Table Tops"/>
    <x v="1107"/>
    <n v="12"/>
    <n v="0.2"/>
    <n v="135.4068"/>
  </r>
  <r>
    <n v="1248"/>
    <x v="584"/>
    <x v="2"/>
    <x v="432"/>
    <d v="2011-12-14T00:00:00"/>
    <s v="Second Class"/>
    <s v="NP-18700"/>
    <x v="413"/>
    <x v="0"/>
    <x v="0"/>
    <x v="201"/>
    <x v="1"/>
    <n v="93727"/>
    <x v="1"/>
    <x v="899"/>
    <x v="0"/>
    <x v="0"/>
    <s v="Bestar Classic Bookcase"/>
    <x v="1108"/>
    <n v="3"/>
    <n v="0.15"/>
    <n v="11.998799999999999"/>
  </r>
  <r>
    <n v="1249"/>
    <x v="585"/>
    <x v="3"/>
    <x v="404"/>
    <d v="2014-12-25T00:00:00"/>
    <s v="Standard Class"/>
    <s v="DJ-13630"/>
    <x v="264"/>
    <x v="0"/>
    <x v="0"/>
    <x v="20"/>
    <x v="15"/>
    <n v="10009"/>
    <x v="3"/>
    <x v="900"/>
    <x v="1"/>
    <x v="6"/>
    <s v="Staples"/>
    <x v="1109"/>
    <n v="6"/>
    <n v="0"/>
    <n v="17.469000000000001"/>
  </r>
  <r>
    <n v="1250"/>
    <x v="585"/>
    <x v="3"/>
    <x v="404"/>
    <d v="2014-12-25T00:00:00"/>
    <s v="Standard Class"/>
    <s v="DJ-13630"/>
    <x v="264"/>
    <x v="0"/>
    <x v="0"/>
    <x v="20"/>
    <x v="15"/>
    <n v="10009"/>
    <x v="3"/>
    <x v="901"/>
    <x v="0"/>
    <x v="1"/>
    <s v="Office Star - Contemporary Swivel Chair with Padded Adjustable Arms and Flex Back"/>
    <x v="1110"/>
    <n v="9"/>
    <n v="0.1"/>
    <n v="139.5702"/>
  </r>
  <r>
    <n v="1251"/>
    <x v="585"/>
    <x v="3"/>
    <x v="404"/>
    <d v="2014-12-25T00:00:00"/>
    <s v="Standard Class"/>
    <s v="DJ-13630"/>
    <x v="264"/>
    <x v="0"/>
    <x v="0"/>
    <x v="20"/>
    <x v="15"/>
    <n v="10009"/>
    <x v="3"/>
    <x v="164"/>
    <x v="1"/>
    <x v="9"/>
    <s v="Kensington 7 Outlet MasterPiece HOMEOFFICE Power Control Center"/>
    <x v="1111"/>
    <n v="13"/>
    <n v="0"/>
    <n v="511.36799999999999"/>
  </r>
  <r>
    <n v="1252"/>
    <x v="585"/>
    <x v="3"/>
    <x v="404"/>
    <d v="2014-12-25T00:00:00"/>
    <s v="Standard Class"/>
    <s v="DJ-13630"/>
    <x v="264"/>
    <x v="0"/>
    <x v="0"/>
    <x v="20"/>
    <x v="15"/>
    <n v="10009"/>
    <x v="3"/>
    <x v="902"/>
    <x v="1"/>
    <x v="6"/>
    <s v="Sanford Pocket Accent Highlighters"/>
    <x v="1112"/>
    <n v="2"/>
    <n v="0"/>
    <n v="1.3759999999999999"/>
  </r>
  <r>
    <n v="1253"/>
    <x v="586"/>
    <x v="1"/>
    <x v="433"/>
    <d v="2012-07-09T00:00:00"/>
    <s v="Standard Class"/>
    <s v="IM-15070"/>
    <x v="5"/>
    <x v="0"/>
    <x v="0"/>
    <x v="158"/>
    <x v="6"/>
    <n v="53209"/>
    <x v="2"/>
    <x v="903"/>
    <x v="2"/>
    <x v="7"/>
    <s v="Mitel MiVoice 5330e IP Phone"/>
    <x v="1113"/>
    <n v="4"/>
    <n v="0"/>
    <n v="285.9896"/>
  </r>
  <r>
    <n v="1254"/>
    <x v="587"/>
    <x v="3"/>
    <x v="434"/>
    <d v="2014-03-15T00:00:00"/>
    <s v="Standard Class"/>
    <s v="MH-18115"/>
    <x v="414"/>
    <x v="2"/>
    <x v="0"/>
    <x v="142"/>
    <x v="9"/>
    <n v="19013"/>
    <x v="3"/>
    <x v="686"/>
    <x v="1"/>
    <x v="6"/>
    <s v="Newell 337"/>
    <x v="791"/>
    <n v="2"/>
    <n v="0.2"/>
    <n v="0.59040000000000004"/>
  </r>
  <r>
    <n v="1255"/>
    <x v="587"/>
    <x v="3"/>
    <x v="434"/>
    <d v="2014-03-15T00:00:00"/>
    <s v="Standard Class"/>
    <s v="MH-18115"/>
    <x v="414"/>
    <x v="2"/>
    <x v="0"/>
    <x v="142"/>
    <x v="9"/>
    <n v="19013"/>
    <x v="3"/>
    <x v="424"/>
    <x v="2"/>
    <x v="7"/>
    <s v="Cisco SPA525G2 IP Phone - Wireless"/>
    <x v="382"/>
    <n v="3"/>
    <n v="0.4"/>
    <n v="-8.3789999999999996"/>
  </r>
  <r>
    <n v="1256"/>
    <x v="587"/>
    <x v="3"/>
    <x v="434"/>
    <d v="2014-03-15T00:00:00"/>
    <s v="Standard Class"/>
    <s v="MH-18115"/>
    <x v="414"/>
    <x v="2"/>
    <x v="0"/>
    <x v="142"/>
    <x v="9"/>
    <n v="19013"/>
    <x v="3"/>
    <x v="904"/>
    <x v="0"/>
    <x v="5"/>
    <s v="Westinghouse Clip-On Gooseneck Lamps"/>
    <x v="1114"/>
    <n v="1"/>
    <n v="0.2"/>
    <n v="0.50219999999999998"/>
  </r>
  <r>
    <n v="1257"/>
    <x v="587"/>
    <x v="3"/>
    <x v="434"/>
    <d v="2014-03-15T00:00:00"/>
    <s v="Standard Class"/>
    <s v="MH-18115"/>
    <x v="414"/>
    <x v="2"/>
    <x v="0"/>
    <x v="142"/>
    <x v="9"/>
    <n v="19013"/>
    <x v="3"/>
    <x v="905"/>
    <x v="0"/>
    <x v="5"/>
    <s v="Howard Miller Distant Time Traveler Alarm Clock"/>
    <x v="1115"/>
    <n v="2"/>
    <n v="0.2"/>
    <n v="11.516400000000001"/>
  </r>
  <r>
    <n v="1258"/>
    <x v="588"/>
    <x v="0"/>
    <x v="435"/>
    <d v="2013-12-29T00:00:00"/>
    <s v="Second Class"/>
    <s v="RB-19795"/>
    <x v="176"/>
    <x v="2"/>
    <x v="0"/>
    <x v="35"/>
    <x v="3"/>
    <n v="28205"/>
    <x v="0"/>
    <x v="582"/>
    <x v="1"/>
    <x v="8"/>
    <s v="GBC Linen Binding Covers"/>
    <x v="1116"/>
    <n v="3"/>
    <n v="0.7"/>
    <n v="-20.4468"/>
  </r>
  <r>
    <n v="1259"/>
    <x v="588"/>
    <x v="0"/>
    <x v="435"/>
    <d v="2013-12-29T00:00:00"/>
    <s v="Second Class"/>
    <s v="RB-19795"/>
    <x v="176"/>
    <x v="2"/>
    <x v="0"/>
    <x v="35"/>
    <x v="3"/>
    <n v="28205"/>
    <x v="0"/>
    <x v="906"/>
    <x v="1"/>
    <x v="4"/>
    <s v="Tennsco Double-Tier Lockers"/>
    <x v="1117"/>
    <n v="3"/>
    <n v="0.2"/>
    <n v="-47.254199999999997"/>
  </r>
  <r>
    <n v="1260"/>
    <x v="588"/>
    <x v="0"/>
    <x v="435"/>
    <d v="2013-12-29T00:00:00"/>
    <s v="Second Class"/>
    <s v="RB-19795"/>
    <x v="176"/>
    <x v="2"/>
    <x v="0"/>
    <x v="35"/>
    <x v="3"/>
    <n v="28205"/>
    <x v="0"/>
    <x v="240"/>
    <x v="2"/>
    <x v="11"/>
    <s v="Microsoft Sculpt Comfort Mouse"/>
    <x v="1118"/>
    <n v="8"/>
    <n v="0.2"/>
    <n v="76.703999999999994"/>
  </r>
  <r>
    <n v="1261"/>
    <x v="589"/>
    <x v="3"/>
    <x v="436"/>
    <d v="2014-10-28T00:00:00"/>
    <s v="Standard Class"/>
    <s v="JR-15700"/>
    <x v="415"/>
    <x v="0"/>
    <x v="0"/>
    <x v="108"/>
    <x v="2"/>
    <n v="32216"/>
    <x v="0"/>
    <x v="907"/>
    <x v="2"/>
    <x v="7"/>
    <s v="Wilson SignalBoost 841262 DB PRO Amplifier Kit"/>
    <x v="1119"/>
    <n v="3"/>
    <n v="0.2"/>
    <n v="107.985"/>
  </r>
  <r>
    <n v="1262"/>
    <x v="590"/>
    <x v="0"/>
    <x v="99"/>
    <d v="2013-11-05T00:00:00"/>
    <s v="Standard Class"/>
    <s v="SM-20950"/>
    <x v="416"/>
    <x v="1"/>
    <x v="0"/>
    <x v="202"/>
    <x v="3"/>
    <n v="27834"/>
    <x v="0"/>
    <x v="908"/>
    <x v="1"/>
    <x v="8"/>
    <s v="XtraLife ClearVue Slant-D Ring Binder, White, 3&quot;"/>
    <x v="1120"/>
    <n v="4"/>
    <n v="0.7"/>
    <n v="-14.0928"/>
  </r>
  <r>
    <n v="1263"/>
    <x v="591"/>
    <x v="3"/>
    <x v="437"/>
    <d v="2014-07-10T00:00:00"/>
    <s v="Second Class"/>
    <s v="CS-12355"/>
    <x v="394"/>
    <x v="0"/>
    <x v="0"/>
    <x v="85"/>
    <x v="15"/>
    <n v="11561"/>
    <x v="3"/>
    <x v="24"/>
    <x v="1"/>
    <x v="8"/>
    <s v="Wilson Jones Active Use Binders"/>
    <x v="1121"/>
    <n v="3"/>
    <n v="0.2"/>
    <n v="6.3335999999999997"/>
  </r>
  <r>
    <n v="1264"/>
    <x v="592"/>
    <x v="0"/>
    <x v="393"/>
    <d v="2013-10-03T00:00:00"/>
    <s v="First Class"/>
    <s v="CC-12220"/>
    <x v="417"/>
    <x v="0"/>
    <x v="0"/>
    <x v="189"/>
    <x v="14"/>
    <n v="46350"/>
    <x v="2"/>
    <x v="139"/>
    <x v="2"/>
    <x v="7"/>
    <s v="Plantronics Cordless Phone Headset with In-line Volume - M214C"/>
    <x v="1122"/>
    <n v="2"/>
    <n v="0"/>
    <n v="18.873000000000001"/>
  </r>
  <r>
    <n v="1265"/>
    <x v="592"/>
    <x v="0"/>
    <x v="393"/>
    <d v="2013-10-03T00:00:00"/>
    <s v="First Class"/>
    <s v="CC-12220"/>
    <x v="417"/>
    <x v="0"/>
    <x v="0"/>
    <x v="189"/>
    <x v="14"/>
    <n v="46350"/>
    <x v="2"/>
    <x v="904"/>
    <x v="0"/>
    <x v="5"/>
    <s v="Westinghouse Clip-On Gooseneck Lamps"/>
    <x v="1123"/>
    <n v="5"/>
    <n v="0"/>
    <n v="10.881"/>
  </r>
  <r>
    <n v="1266"/>
    <x v="593"/>
    <x v="3"/>
    <x v="264"/>
    <d v="2014-09-08T00:00:00"/>
    <s v="Standard Class"/>
    <s v="PF-19225"/>
    <x v="418"/>
    <x v="0"/>
    <x v="0"/>
    <x v="8"/>
    <x v="1"/>
    <n v="94122"/>
    <x v="1"/>
    <x v="909"/>
    <x v="1"/>
    <x v="6"/>
    <s v="Pencil and Crayon Sharpener"/>
    <x v="1124"/>
    <n v="3"/>
    <n v="0"/>
    <n v="1.7739"/>
  </r>
  <r>
    <n v="1267"/>
    <x v="594"/>
    <x v="2"/>
    <x v="163"/>
    <d v="2011-12-29T00:00:00"/>
    <s v="Standard Class"/>
    <s v="JC-16105"/>
    <x v="36"/>
    <x v="1"/>
    <x v="0"/>
    <x v="1"/>
    <x v="1"/>
    <n v="90045"/>
    <x v="1"/>
    <x v="384"/>
    <x v="1"/>
    <x v="4"/>
    <s v="Letter Size Cart"/>
    <x v="1125"/>
    <n v="1"/>
    <n v="0"/>
    <n v="41.429400000000001"/>
  </r>
  <r>
    <n v="1268"/>
    <x v="594"/>
    <x v="2"/>
    <x v="163"/>
    <d v="2011-12-29T00:00:00"/>
    <s v="Standard Class"/>
    <s v="JC-16105"/>
    <x v="36"/>
    <x v="1"/>
    <x v="0"/>
    <x v="1"/>
    <x v="1"/>
    <n v="90045"/>
    <x v="1"/>
    <x v="64"/>
    <x v="0"/>
    <x v="1"/>
    <s v="Global Value Mid-Back Manager's Chair, Gray"/>
    <x v="1126"/>
    <n v="6"/>
    <n v="0.2"/>
    <n v="18.266999999999999"/>
  </r>
  <r>
    <n v="1269"/>
    <x v="595"/>
    <x v="3"/>
    <x v="397"/>
    <d v="2014-09-28T00:00:00"/>
    <s v="Standard Class"/>
    <s v="BG-11695"/>
    <x v="410"/>
    <x v="1"/>
    <x v="0"/>
    <x v="103"/>
    <x v="22"/>
    <n v="80027"/>
    <x v="1"/>
    <x v="390"/>
    <x v="0"/>
    <x v="5"/>
    <s v="Aluminum Document Frame"/>
    <x v="1127"/>
    <n v="3"/>
    <n v="0.2"/>
    <n v="3.6659999999999999"/>
  </r>
  <r>
    <n v="1270"/>
    <x v="596"/>
    <x v="3"/>
    <x v="400"/>
    <d v="2014-06-09T00:00:00"/>
    <s v="Standard Class"/>
    <s v="DC-12850"/>
    <x v="419"/>
    <x v="0"/>
    <x v="0"/>
    <x v="159"/>
    <x v="19"/>
    <n v="35630"/>
    <x v="0"/>
    <x v="910"/>
    <x v="1"/>
    <x v="10"/>
    <s v="Ampad Phone Message Book, Recycled, 400 Message Capacity, 5 ¾” x 11”"/>
    <x v="1128"/>
    <n v="2"/>
    <n v="0"/>
    <n v="5.6159999999999997"/>
  </r>
  <r>
    <n v="1271"/>
    <x v="597"/>
    <x v="0"/>
    <x v="438"/>
    <d v="2013-04-27T00:00:00"/>
    <s v="Standard Class"/>
    <s v="SP-20545"/>
    <x v="259"/>
    <x v="1"/>
    <x v="0"/>
    <x v="22"/>
    <x v="10"/>
    <n v="60623"/>
    <x v="2"/>
    <x v="911"/>
    <x v="1"/>
    <x v="4"/>
    <s v="Fellowes Bankers Box Stor/Drawer Steel Plus"/>
    <x v="1129"/>
    <n v="4"/>
    <n v="0.2"/>
    <n v="-12.792"/>
  </r>
  <r>
    <n v="1272"/>
    <x v="597"/>
    <x v="0"/>
    <x v="438"/>
    <d v="2013-04-27T00:00:00"/>
    <s v="Standard Class"/>
    <s v="SP-20545"/>
    <x v="259"/>
    <x v="1"/>
    <x v="0"/>
    <x v="22"/>
    <x v="10"/>
    <n v="60623"/>
    <x v="2"/>
    <x v="723"/>
    <x v="1"/>
    <x v="9"/>
    <s v="Kensington 4 Outlet MasterPiece Compact Power Control Center"/>
    <x v="1130"/>
    <n v="3"/>
    <n v="0.8"/>
    <n v="-126.8592"/>
  </r>
  <r>
    <n v="1273"/>
    <x v="597"/>
    <x v="0"/>
    <x v="438"/>
    <d v="2013-04-27T00:00:00"/>
    <s v="Standard Class"/>
    <s v="SP-20545"/>
    <x v="259"/>
    <x v="1"/>
    <x v="0"/>
    <x v="22"/>
    <x v="10"/>
    <n v="60623"/>
    <x v="2"/>
    <x v="912"/>
    <x v="1"/>
    <x v="8"/>
    <s v="Performers Binder/Pad Holder, Black"/>
    <x v="1131"/>
    <n v="8"/>
    <n v="0.8"/>
    <n v="-67.272000000000006"/>
  </r>
  <r>
    <n v="1274"/>
    <x v="598"/>
    <x v="0"/>
    <x v="439"/>
    <d v="2013-05-27T00:00:00"/>
    <s v="Same Day"/>
    <s v="MS-17710"/>
    <x v="384"/>
    <x v="0"/>
    <x v="0"/>
    <x v="5"/>
    <x v="5"/>
    <n v="76106"/>
    <x v="2"/>
    <x v="747"/>
    <x v="1"/>
    <x v="10"/>
    <s v="Xerox 212"/>
    <x v="559"/>
    <n v="2"/>
    <n v="0.2"/>
    <n v="3.6288"/>
  </r>
  <r>
    <n v="1275"/>
    <x v="598"/>
    <x v="0"/>
    <x v="439"/>
    <d v="2013-05-27T00:00:00"/>
    <s v="Same Day"/>
    <s v="MS-17710"/>
    <x v="384"/>
    <x v="0"/>
    <x v="0"/>
    <x v="5"/>
    <x v="5"/>
    <n v="76106"/>
    <x v="2"/>
    <x v="913"/>
    <x v="0"/>
    <x v="1"/>
    <s v="Office Star Flex Back Scooter Chair with White Frame"/>
    <x v="1132"/>
    <n v="5"/>
    <n v="0.3"/>
    <n v="-88.784000000000006"/>
  </r>
  <r>
    <n v="1276"/>
    <x v="598"/>
    <x v="0"/>
    <x v="439"/>
    <d v="2013-05-27T00:00:00"/>
    <s v="Same Day"/>
    <s v="MS-17710"/>
    <x v="384"/>
    <x v="0"/>
    <x v="0"/>
    <x v="5"/>
    <x v="5"/>
    <n v="76106"/>
    <x v="2"/>
    <x v="99"/>
    <x v="1"/>
    <x v="10"/>
    <s v="Universal Premium White Copier/Laser Paper (20Lb. and 87 Bright)"/>
    <x v="642"/>
    <n v="3"/>
    <n v="0.2"/>
    <n v="5.2026000000000003"/>
  </r>
  <r>
    <n v="1277"/>
    <x v="598"/>
    <x v="0"/>
    <x v="439"/>
    <d v="2013-05-27T00:00:00"/>
    <s v="Same Day"/>
    <s v="MS-17710"/>
    <x v="384"/>
    <x v="0"/>
    <x v="0"/>
    <x v="5"/>
    <x v="5"/>
    <n v="76106"/>
    <x v="2"/>
    <x v="914"/>
    <x v="2"/>
    <x v="11"/>
    <s v="Logitech G13 Programmable Gameboard with LCD Display"/>
    <x v="1133"/>
    <n v="1"/>
    <n v="0.2"/>
    <n v="-7.1990999999999996"/>
  </r>
  <r>
    <n v="1278"/>
    <x v="599"/>
    <x v="0"/>
    <x v="440"/>
    <d v="2013-05-08T00:00:00"/>
    <s v="Standard Class"/>
    <s v="BD-11770"/>
    <x v="420"/>
    <x v="0"/>
    <x v="0"/>
    <x v="12"/>
    <x v="5"/>
    <n v="77070"/>
    <x v="2"/>
    <x v="915"/>
    <x v="1"/>
    <x v="6"/>
    <s v="Panasonic KP-380BK Classic Electric Pencil Sharpener"/>
    <x v="1134"/>
    <n v="3"/>
    <n v="0.2"/>
    <n v="5.3970000000000002"/>
  </r>
  <r>
    <n v="1279"/>
    <x v="600"/>
    <x v="2"/>
    <x v="78"/>
    <d v="2011-09-11T00:00:00"/>
    <s v="First Class"/>
    <s v="KC-16255"/>
    <x v="346"/>
    <x v="1"/>
    <x v="0"/>
    <x v="203"/>
    <x v="32"/>
    <n v="31204"/>
    <x v="0"/>
    <x v="916"/>
    <x v="2"/>
    <x v="11"/>
    <s v="Memorex Froggy Flash Drive 4 GB"/>
    <x v="1135"/>
    <n v="3"/>
    <n v="0"/>
    <n v="12.8583"/>
  </r>
  <r>
    <n v="1280"/>
    <x v="600"/>
    <x v="2"/>
    <x v="78"/>
    <d v="2011-09-11T00:00:00"/>
    <s v="First Class"/>
    <s v="KC-16255"/>
    <x v="346"/>
    <x v="1"/>
    <x v="0"/>
    <x v="203"/>
    <x v="32"/>
    <n v="31204"/>
    <x v="0"/>
    <x v="917"/>
    <x v="2"/>
    <x v="11"/>
    <s v="Maxell 74 Minute CD-R Spindle, 50/Pack"/>
    <x v="1136"/>
    <n v="4"/>
    <n v="0"/>
    <n v="30.1968"/>
  </r>
  <r>
    <n v="1281"/>
    <x v="601"/>
    <x v="0"/>
    <x v="64"/>
    <d v="2013-09-07T00:00:00"/>
    <s v="First Class"/>
    <s v="TR-21325"/>
    <x v="309"/>
    <x v="0"/>
    <x v="0"/>
    <x v="204"/>
    <x v="23"/>
    <n v="52402"/>
    <x v="2"/>
    <x v="918"/>
    <x v="2"/>
    <x v="7"/>
    <s v="Geemarc AmpliPOWER60"/>
    <x v="1137"/>
    <n v="3"/>
    <n v="0"/>
    <n v="80.736000000000004"/>
  </r>
  <r>
    <n v="1282"/>
    <x v="602"/>
    <x v="3"/>
    <x v="359"/>
    <d v="2014-04-12T00:00:00"/>
    <s v="First Class"/>
    <s v="SA-20830"/>
    <x v="193"/>
    <x v="0"/>
    <x v="0"/>
    <x v="108"/>
    <x v="2"/>
    <n v="32216"/>
    <x v="0"/>
    <x v="919"/>
    <x v="1"/>
    <x v="2"/>
    <s v="Avery 48"/>
    <x v="1138"/>
    <n v="3"/>
    <n v="0.2"/>
    <n v="4.9139999999999997"/>
  </r>
  <r>
    <n v="1283"/>
    <x v="602"/>
    <x v="3"/>
    <x v="359"/>
    <d v="2014-04-12T00:00:00"/>
    <s v="First Class"/>
    <s v="SA-20830"/>
    <x v="193"/>
    <x v="0"/>
    <x v="0"/>
    <x v="108"/>
    <x v="2"/>
    <n v="32216"/>
    <x v="0"/>
    <x v="920"/>
    <x v="1"/>
    <x v="8"/>
    <s v="Avery Arch Ring Binders"/>
    <x v="1139"/>
    <n v="1"/>
    <n v="0.7"/>
    <n v="-13.363"/>
  </r>
  <r>
    <n v="1284"/>
    <x v="602"/>
    <x v="3"/>
    <x v="359"/>
    <d v="2014-04-12T00:00:00"/>
    <s v="First Class"/>
    <s v="SA-20830"/>
    <x v="193"/>
    <x v="0"/>
    <x v="0"/>
    <x v="108"/>
    <x v="2"/>
    <n v="32216"/>
    <x v="0"/>
    <x v="921"/>
    <x v="1"/>
    <x v="10"/>
    <s v="Xerox 1915"/>
    <x v="1140"/>
    <n v="3"/>
    <n v="0.2"/>
    <n v="88.073999999999998"/>
  </r>
  <r>
    <n v="1285"/>
    <x v="603"/>
    <x v="1"/>
    <x v="401"/>
    <d v="2012-12-12T00:00:00"/>
    <s v="Standard Class"/>
    <s v="KW-16435"/>
    <x v="147"/>
    <x v="0"/>
    <x v="0"/>
    <x v="89"/>
    <x v="5"/>
    <n v="78745"/>
    <x v="2"/>
    <x v="922"/>
    <x v="1"/>
    <x v="8"/>
    <s v="Avery Reinforcements for Hole-Punch Pages"/>
    <x v="1141"/>
    <n v="7"/>
    <n v="0.8"/>
    <n v="-4.851"/>
  </r>
  <r>
    <n v="1286"/>
    <x v="604"/>
    <x v="0"/>
    <x v="190"/>
    <d v="2013-07-04T00:00:00"/>
    <s v="Standard Class"/>
    <s v="GM-14500"/>
    <x v="421"/>
    <x v="0"/>
    <x v="0"/>
    <x v="205"/>
    <x v="34"/>
    <n v="2908"/>
    <x v="3"/>
    <x v="383"/>
    <x v="1"/>
    <x v="4"/>
    <s v="Woodgrain Magazine Files by Perma"/>
    <x v="81"/>
    <n v="5"/>
    <n v="0"/>
    <n v="1.0429999999999999"/>
  </r>
  <r>
    <n v="1287"/>
    <x v="605"/>
    <x v="1"/>
    <x v="433"/>
    <d v="2012-07-08T00:00:00"/>
    <s v="Standard Class"/>
    <s v="AD-10180"/>
    <x v="57"/>
    <x v="2"/>
    <x v="0"/>
    <x v="20"/>
    <x v="15"/>
    <n v="10035"/>
    <x v="3"/>
    <x v="923"/>
    <x v="1"/>
    <x v="6"/>
    <s v="Colorific Watercolor Pencils"/>
    <x v="1142"/>
    <n v="3"/>
    <n v="0"/>
    <n v="4.4892000000000003"/>
  </r>
  <r>
    <n v="1288"/>
    <x v="606"/>
    <x v="0"/>
    <x v="441"/>
    <d v="2013-11-27T00:00:00"/>
    <s v="Standard Class"/>
    <s v="TB-21355"/>
    <x v="422"/>
    <x v="1"/>
    <x v="0"/>
    <x v="20"/>
    <x v="15"/>
    <n v="10009"/>
    <x v="3"/>
    <x v="63"/>
    <x v="0"/>
    <x v="5"/>
    <s v="Luxo Economy Swing Arm Lamp"/>
    <x v="1143"/>
    <n v="2"/>
    <n v="0"/>
    <n v="11.166399999999999"/>
  </r>
  <r>
    <n v="1289"/>
    <x v="606"/>
    <x v="0"/>
    <x v="441"/>
    <d v="2013-11-27T00:00:00"/>
    <s v="Standard Class"/>
    <s v="TB-21355"/>
    <x v="422"/>
    <x v="1"/>
    <x v="0"/>
    <x v="20"/>
    <x v="15"/>
    <n v="10009"/>
    <x v="3"/>
    <x v="536"/>
    <x v="1"/>
    <x v="8"/>
    <s v="Acco Pressboard Covers with Storage Hooks, 9 1/2&quot; x 11&quot;, Executive Red"/>
    <x v="848"/>
    <n v="4"/>
    <n v="0.2"/>
    <n v="4.1147999999999998"/>
  </r>
  <r>
    <n v="1290"/>
    <x v="606"/>
    <x v="0"/>
    <x v="441"/>
    <d v="2013-11-27T00:00:00"/>
    <s v="Standard Class"/>
    <s v="TB-21355"/>
    <x v="422"/>
    <x v="1"/>
    <x v="0"/>
    <x v="20"/>
    <x v="15"/>
    <n v="10009"/>
    <x v="3"/>
    <x v="924"/>
    <x v="1"/>
    <x v="6"/>
    <s v="BIC Liqua Brite Liner"/>
    <x v="1144"/>
    <n v="3"/>
    <n v="0"/>
    <n v="7.4951999999999996"/>
  </r>
  <r>
    <n v="1291"/>
    <x v="607"/>
    <x v="0"/>
    <x v="338"/>
    <d v="2013-11-13T00:00:00"/>
    <s v="First Class"/>
    <s v="CC-12430"/>
    <x v="254"/>
    <x v="2"/>
    <x v="0"/>
    <x v="8"/>
    <x v="1"/>
    <n v="94122"/>
    <x v="1"/>
    <x v="925"/>
    <x v="1"/>
    <x v="8"/>
    <s v="ACCOHIDE 3-Ring Binder, Blue, 1&quot;"/>
    <x v="1145"/>
    <n v="4"/>
    <n v="0.2"/>
    <n v="4.4603999999999999"/>
  </r>
  <r>
    <n v="1292"/>
    <x v="607"/>
    <x v="0"/>
    <x v="338"/>
    <d v="2013-11-13T00:00:00"/>
    <s v="First Class"/>
    <s v="CC-12430"/>
    <x v="254"/>
    <x v="2"/>
    <x v="0"/>
    <x v="8"/>
    <x v="1"/>
    <n v="94122"/>
    <x v="1"/>
    <x v="860"/>
    <x v="1"/>
    <x v="10"/>
    <s v="Xerox 1996"/>
    <x v="56"/>
    <n v="5"/>
    <n v="0"/>
    <n v="15.552"/>
  </r>
  <r>
    <n v="1293"/>
    <x v="608"/>
    <x v="1"/>
    <x v="375"/>
    <d v="2012-09-01T00:00:00"/>
    <s v="Standard Class"/>
    <s v="PF-19165"/>
    <x v="58"/>
    <x v="0"/>
    <x v="0"/>
    <x v="70"/>
    <x v="1"/>
    <n v="92105"/>
    <x v="1"/>
    <x v="133"/>
    <x v="1"/>
    <x v="14"/>
    <s v="Fiskars Softgrip Scissors"/>
    <x v="1146"/>
    <n v="3"/>
    <n v="0"/>
    <n v="9.2232000000000003"/>
  </r>
  <r>
    <n v="1294"/>
    <x v="608"/>
    <x v="1"/>
    <x v="375"/>
    <d v="2012-09-01T00:00:00"/>
    <s v="Standard Class"/>
    <s v="PF-19165"/>
    <x v="58"/>
    <x v="0"/>
    <x v="0"/>
    <x v="70"/>
    <x v="1"/>
    <n v="92105"/>
    <x v="1"/>
    <x v="926"/>
    <x v="1"/>
    <x v="10"/>
    <s v="Xerox 1973"/>
    <x v="1147"/>
    <n v="5"/>
    <n v="0"/>
    <n v="52.531999999999996"/>
  </r>
  <r>
    <n v="1295"/>
    <x v="608"/>
    <x v="1"/>
    <x v="375"/>
    <d v="2012-09-01T00:00:00"/>
    <s v="Standard Class"/>
    <s v="PF-19165"/>
    <x v="58"/>
    <x v="0"/>
    <x v="0"/>
    <x v="70"/>
    <x v="1"/>
    <n v="92105"/>
    <x v="1"/>
    <x v="85"/>
    <x v="1"/>
    <x v="2"/>
    <s v="Avery 511"/>
    <x v="1148"/>
    <n v="1"/>
    <n v="0"/>
    <n v="1.4783999999999999"/>
  </r>
  <r>
    <n v="1296"/>
    <x v="609"/>
    <x v="1"/>
    <x v="442"/>
    <d v="2012-05-29T00:00:00"/>
    <s v="Standard Class"/>
    <s v="JH-16180"/>
    <x v="423"/>
    <x v="0"/>
    <x v="0"/>
    <x v="206"/>
    <x v="22"/>
    <n v="81001"/>
    <x v="1"/>
    <x v="723"/>
    <x v="1"/>
    <x v="9"/>
    <s v="Kensington 4 Outlet MasterPiece Compact Power Control Center"/>
    <x v="1149"/>
    <n v="13"/>
    <n v="0.2"/>
    <n v="84.572800000000001"/>
  </r>
  <r>
    <n v="1297"/>
    <x v="610"/>
    <x v="3"/>
    <x v="247"/>
    <d v="2015-01-04T00:00:00"/>
    <s v="Standard Class"/>
    <s v="EB-13975"/>
    <x v="424"/>
    <x v="1"/>
    <x v="0"/>
    <x v="54"/>
    <x v="1"/>
    <n v="94533"/>
    <x v="1"/>
    <x v="530"/>
    <x v="1"/>
    <x v="8"/>
    <s v="Cardinal Slant-D Ring Binder, Heavy Gauge Vinyl"/>
    <x v="1150"/>
    <n v="2"/>
    <n v="0.2"/>
    <n v="4.5187999999999997"/>
  </r>
  <r>
    <n v="1298"/>
    <x v="610"/>
    <x v="3"/>
    <x v="247"/>
    <d v="2015-01-04T00:00:00"/>
    <s v="Standard Class"/>
    <s v="EB-13975"/>
    <x v="424"/>
    <x v="1"/>
    <x v="0"/>
    <x v="54"/>
    <x v="1"/>
    <n v="94533"/>
    <x v="1"/>
    <x v="569"/>
    <x v="1"/>
    <x v="8"/>
    <s v="GBC Binding covers"/>
    <x v="1151"/>
    <n v="2"/>
    <n v="0.2"/>
    <n v="6.4749999999999996"/>
  </r>
  <r>
    <n v="1299"/>
    <x v="611"/>
    <x v="0"/>
    <x v="16"/>
    <d v="2013-12-13T00:00:00"/>
    <s v="Second Class"/>
    <s v="QJ-19255"/>
    <x v="425"/>
    <x v="1"/>
    <x v="0"/>
    <x v="33"/>
    <x v="11"/>
    <n v="55106"/>
    <x v="2"/>
    <x v="461"/>
    <x v="2"/>
    <x v="7"/>
    <s v="Motorola HK250 Universal Bluetooth Headset"/>
    <x v="1152"/>
    <n v="5"/>
    <n v="0"/>
    <n v="2.2989999999999999"/>
  </r>
  <r>
    <n v="1300"/>
    <x v="612"/>
    <x v="1"/>
    <x v="242"/>
    <d v="2012-10-07T00:00:00"/>
    <s v="First Class"/>
    <s v="AA-10315"/>
    <x v="397"/>
    <x v="0"/>
    <x v="0"/>
    <x v="8"/>
    <x v="1"/>
    <n v="94109"/>
    <x v="1"/>
    <x v="146"/>
    <x v="1"/>
    <x v="4"/>
    <s v="Tenex Personal Project File with Scoop Front Design, Black"/>
    <x v="1153"/>
    <n v="2"/>
    <n v="0"/>
    <n v="7.0095999999999998"/>
  </r>
  <r>
    <n v="1301"/>
    <x v="613"/>
    <x v="0"/>
    <x v="443"/>
    <d v="2013-12-26T00:00:00"/>
    <s v="Second Class"/>
    <s v="LC-17140"/>
    <x v="95"/>
    <x v="0"/>
    <x v="0"/>
    <x v="24"/>
    <x v="17"/>
    <n v="22153"/>
    <x v="0"/>
    <x v="35"/>
    <x v="0"/>
    <x v="5"/>
    <s v="Electrix Architect's Clamp-On Swing Arm Lamp, Black"/>
    <x v="1154"/>
    <n v="6"/>
    <n v="0"/>
    <n v="166.10040000000001"/>
  </r>
  <r>
    <n v="1302"/>
    <x v="613"/>
    <x v="0"/>
    <x v="443"/>
    <d v="2013-12-26T00:00:00"/>
    <s v="Second Class"/>
    <s v="LC-17140"/>
    <x v="95"/>
    <x v="0"/>
    <x v="0"/>
    <x v="24"/>
    <x v="17"/>
    <n v="22153"/>
    <x v="0"/>
    <x v="35"/>
    <x v="0"/>
    <x v="5"/>
    <s v="Electrix Architect's Clamp-On Swing Arm Lamp, Black"/>
    <x v="1155"/>
    <n v="3"/>
    <n v="0"/>
    <n v="83.050200000000004"/>
  </r>
  <r>
    <n v="1303"/>
    <x v="614"/>
    <x v="1"/>
    <x v="444"/>
    <d v="2012-09-24T00:00:00"/>
    <s v="Second Class"/>
    <s v="TC-21535"/>
    <x v="426"/>
    <x v="2"/>
    <x v="0"/>
    <x v="81"/>
    <x v="17"/>
    <n v="22204"/>
    <x v="0"/>
    <x v="927"/>
    <x v="0"/>
    <x v="0"/>
    <s v="Sauder Cornerstone Collection Library"/>
    <x v="1156"/>
    <n v="2"/>
    <n v="0"/>
    <n v="4.3372000000000002"/>
  </r>
  <r>
    <n v="1304"/>
    <x v="615"/>
    <x v="3"/>
    <x v="445"/>
    <d v="2014-07-08T00:00:00"/>
    <s v="Standard Class"/>
    <s v="CS-12460"/>
    <x v="427"/>
    <x v="0"/>
    <x v="0"/>
    <x v="38"/>
    <x v="32"/>
    <n v="31907"/>
    <x v="0"/>
    <x v="928"/>
    <x v="0"/>
    <x v="5"/>
    <s v="Westinghouse Floor Lamp with Metal Mesh Shade, Black"/>
    <x v="1157"/>
    <n v="1"/>
    <n v="0"/>
    <n v="5.5176999999999996"/>
  </r>
  <r>
    <n v="1305"/>
    <x v="615"/>
    <x v="3"/>
    <x v="445"/>
    <d v="2014-07-08T00:00:00"/>
    <s v="Standard Class"/>
    <s v="CS-12460"/>
    <x v="427"/>
    <x v="0"/>
    <x v="0"/>
    <x v="38"/>
    <x v="32"/>
    <n v="31907"/>
    <x v="0"/>
    <x v="664"/>
    <x v="2"/>
    <x v="7"/>
    <s v="Pyle PMP37LED"/>
    <x v="1158"/>
    <n v="3"/>
    <n v="0"/>
    <n v="77.751900000000006"/>
  </r>
  <r>
    <n v="1306"/>
    <x v="616"/>
    <x v="0"/>
    <x v="216"/>
    <d v="2013-07-17T00:00:00"/>
    <s v="Second Class"/>
    <s v="BM-11785"/>
    <x v="298"/>
    <x v="0"/>
    <x v="0"/>
    <x v="12"/>
    <x v="5"/>
    <n v="77036"/>
    <x v="2"/>
    <x v="929"/>
    <x v="2"/>
    <x v="7"/>
    <s v="Blue Parrot B250XT Professional Grade Wireless Bluetooth Headset with"/>
    <x v="1159"/>
    <n v="7"/>
    <n v="0.2"/>
    <n v="52.493000000000002"/>
  </r>
  <r>
    <n v="1307"/>
    <x v="617"/>
    <x v="0"/>
    <x v="23"/>
    <d v="2013-06-22T00:00:00"/>
    <s v="First Class"/>
    <s v="RC-19825"/>
    <x v="116"/>
    <x v="0"/>
    <x v="0"/>
    <x v="45"/>
    <x v="1"/>
    <n v="91104"/>
    <x v="1"/>
    <x v="481"/>
    <x v="1"/>
    <x v="10"/>
    <s v="Xerox 1898"/>
    <x v="1160"/>
    <n v="7"/>
    <n v="0"/>
    <n v="22.444800000000001"/>
  </r>
  <r>
    <n v="1308"/>
    <x v="617"/>
    <x v="0"/>
    <x v="23"/>
    <d v="2013-06-22T00:00:00"/>
    <s v="First Class"/>
    <s v="RC-19825"/>
    <x v="116"/>
    <x v="0"/>
    <x v="0"/>
    <x v="45"/>
    <x v="1"/>
    <n v="91104"/>
    <x v="1"/>
    <x v="777"/>
    <x v="1"/>
    <x v="8"/>
    <s v="GBC Plastic Binding Combs"/>
    <x v="1161"/>
    <n v="3"/>
    <n v="0.2"/>
    <n v="6.4206000000000003"/>
  </r>
  <r>
    <n v="1309"/>
    <x v="617"/>
    <x v="0"/>
    <x v="23"/>
    <d v="2013-06-22T00:00:00"/>
    <s v="First Class"/>
    <s v="RC-19825"/>
    <x v="116"/>
    <x v="0"/>
    <x v="0"/>
    <x v="45"/>
    <x v="1"/>
    <n v="91104"/>
    <x v="1"/>
    <x v="930"/>
    <x v="1"/>
    <x v="9"/>
    <s v="Belkin 6 Outlet Metallic Surge Strip"/>
    <x v="1162"/>
    <n v="2"/>
    <n v="0"/>
    <n v="5.6627999999999998"/>
  </r>
  <r>
    <n v="1310"/>
    <x v="617"/>
    <x v="0"/>
    <x v="23"/>
    <d v="2013-06-22T00:00:00"/>
    <s v="First Class"/>
    <s v="RC-19825"/>
    <x v="116"/>
    <x v="0"/>
    <x v="0"/>
    <x v="45"/>
    <x v="1"/>
    <n v="91104"/>
    <x v="1"/>
    <x v="398"/>
    <x v="1"/>
    <x v="4"/>
    <s v="Fellowes Bankers Box Recycled Super Stor/Drawer"/>
    <x v="424"/>
    <n v="3"/>
    <n v="0"/>
    <n v="9.7164000000000001"/>
  </r>
  <r>
    <n v="1311"/>
    <x v="617"/>
    <x v="0"/>
    <x v="23"/>
    <d v="2013-06-22T00:00:00"/>
    <s v="First Class"/>
    <s v="RC-19825"/>
    <x v="116"/>
    <x v="0"/>
    <x v="0"/>
    <x v="45"/>
    <x v="1"/>
    <n v="91104"/>
    <x v="1"/>
    <x v="931"/>
    <x v="0"/>
    <x v="1"/>
    <s v="Hon Valutask Swivel Chairs"/>
    <x v="224"/>
    <n v="2"/>
    <n v="0.2"/>
    <n v="-8.0784000000000002"/>
  </r>
  <r>
    <n v="1312"/>
    <x v="618"/>
    <x v="0"/>
    <x v="10"/>
    <d v="2013-12-14T00:00:00"/>
    <s v="Standard Class"/>
    <s v="FM-14380"/>
    <x v="248"/>
    <x v="0"/>
    <x v="0"/>
    <x v="104"/>
    <x v="31"/>
    <n v="1841"/>
    <x v="3"/>
    <x v="932"/>
    <x v="1"/>
    <x v="2"/>
    <s v="Avery 517"/>
    <x v="1163"/>
    <n v="1"/>
    <n v="0"/>
    <n v="1.7343"/>
  </r>
  <r>
    <n v="1313"/>
    <x v="618"/>
    <x v="0"/>
    <x v="10"/>
    <d v="2013-12-14T00:00:00"/>
    <s v="Standard Class"/>
    <s v="FM-14380"/>
    <x v="248"/>
    <x v="0"/>
    <x v="0"/>
    <x v="104"/>
    <x v="31"/>
    <n v="1841"/>
    <x v="3"/>
    <x v="933"/>
    <x v="1"/>
    <x v="2"/>
    <s v="Avery 477"/>
    <x v="1164"/>
    <n v="4"/>
    <n v="0"/>
    <n v="56.175199999999997"/>
  </r>
  <r>
    <n v="1314"/>
    <x v="619"/>
    <x v="0"/>
    <x v="446"/>
    <d v="2013-10-02T00:00:00"/>
    <s v="Standard Class"/>
    <s v="PK-19075"/>
    <x v="7"/>
    <x v="0"/>
    <x v="0"/>
    <x v="38"/>
    <x v="24"/>
    <n v="43229"/>
    <x v="3"/>
    <x v="637"/>
    <x v="0"/>
    <x v="1"/>
    <s v="Office Star - Contemporary Task Swivel Chair"/>
    <x v="1165"/>
    <n v="2"/>
    <n v="0.3"/>
    <n v="-13.317600000000001"/>
  </r>
  <r>
    <n v="1315"/>
    <x v="620"/>
    <x v="0"/>
    <x v="122"/>
    <d v="2013-12-24T00:00:00"/>
    <s v="Standard Class"/>
    <s v="HG-14965"/>
    <x v="428"/>
    <x v="1"/>
    <x v="0"/>
    <x v="1"/>
    <x v="1"/>
    <n v="90032"/>
    <x v="1"/>
    <x v="934"/>
    <x v="1"/>
    <x v="10"/>
    <s v="Eureka Recycled Copy Paper 8 1/2&quot; x 11&quot;, Ream"/>
    <x v="783"/>
    <n v="6"/>
    <n v="0"/>
    <n v="18.662400000000002"/>
  </r>
  <r>
    <n v="1316"/>
    <x v="620"/>
    <x v="0"/>
    <x v="122"/>
    <d v="2013-12-24T00:00:00"/>
    <s v="Standard Class"/>
    <s v="HG-14965"/>
    <x v="428"/>
    <x v="1"/>
    <x v="0"/>
    <x v="1"/>
    <x v="1"/>
    <n v="90032"/>
    <x v="1"/>
    <x v="935"/>
    <x v="0"/>
    <x v="5"/>
    <s v="Seth Thomas 12&quot; Clock w/ Goldtone Case"/>
    <x v="1166"/>
    <n v="8"/>
    <n v="0"/>
    <n v="62.505600000000001"/>
  </r>
  <r>
    <n v="1317"/>
    <x v="620"/>
    <x v="0"/>
    <x v="122"/>
    <d v="2013-12-24T00:00:00"/>
    <s v="Standard Class"/>
    <s v="HG-14965"/>
    <x v="428"/>
    <x v="1"/>
    <x v="0"/>
    <x v="1"/>
    <x v="1"/>
    <n v="90032"/>
    <x v="1"/>
    <x v="413"/>
    <x v="1"/>
    <x v="14"/>
    <s v="Premier Electric Letter Opener"/>
    <x v="1167"/>
    <n v="5"/>
    <n v="0"/>
    <n v="28.965"/>
  </r>
  <r>
    <n v="1318"/>
    <x v="621"/>
    <x v="3"/>
    <x v="389"/>
    <d v="2014-12-15T00:00:00"/>
    <s v="Standard Class"/>
    <s v="HA-14920"/>
    <x v="66"/>
    <x v="0"/>
    <x v="0"/>
    <x v="10"/>
    <x v="9"/>
    <n v="19120"/>
    <x v="3"/>
    <x v="936"/>
    <x v="2"/>
    <x v="11"/>
    <s v="Memorex Froggy Flash Drive 8 GB"/>
    <x v="1168"/>
    <n v="1"/>
    <n v="0.2"/>
    <n v="3.3725000000000001"/>
  </r>
  <r>
    <n v="1319"/>
    <x v="622"/>
    <x v="2"/>
    <x v="268"/>
    <d v="2011-07-05T00:00:00"/>
    <s v="Standard Class"/>
    <s v="LW-16825"/>
    <x v="429"/>
    <x v="1"/>
    <x v="0"/>
    <x v="207"/>
    <x v="2"/>
    <n v="32725"/>
    <x v="0"/>
    <x v="907"/>
    <x v="2"/>
    <x v="7"/>
    <s v="Wilson SignalBoost 841262 DB PRO Amplifier Kit"/>
    <x v="1169"/>
    <n v="2"/>
    <n v="0.2"/>
    <n v="71.989999999999995"/>
  </r>
  <r>
    <n v="1320"/>
    <x v="622"/>
    <x v="2"/>
    <x v="268"/>
    <d v="2011-07-05T00:00:00"/>
    <s v="Standard Class"/>
    <s v="LW-16825"/>
    <x v="429"/>
    <x v="1"/>
    <x v="0"/>
    <x v="207"/>
    <x v="2"/>
    <n v="32725"/>
    <x v="0"/>
    <x v="614"/>
    <x v="1"/>
    <x v="8"/>
    <s v="Avery Durable Binders"/>
    <x v="1170"/>
    <n v="6"/>
    <n v="0.7"/>
    <n v="-3.6288"/>
  </r>
  <r>
    <n v="1321"/>
    <x v="623"/>
    <x v="3"/>
    <x v="447"/>
    <d v="2014-02-09T00:00:00"/>
    <s v="Standard Class"/>
    <s v="MC-17575"/>
    <x v="430"/>
    <x v="0"/>
    <x v="0"/>
    <x v="74"/>
    <x v="24"/>
    <n v="45231"/>
    <x v="3"/>
    <x v="699"/>
    <x v="1"/>
    <x v="8"/>
    <s v="Fellowes Black Plastic Comb Bindings"/>
    <x v="1171"/>
    <n v="3"/>
    <n v="0.7"/>
    <n v="-4.1832000000000003"/>
  </r>
  <r>
    <n v="1322"/>
    <x v="623"/>
    <x v="3"/>
    <x v="447"/>
    <d v="2014-02-09T00:00:00"/>
    <s v="Standard Class"/>
    <s v="MC-17575"/>
    <x v="430"/>
    <x v="0"/>
    <x v="0"/>
    <x v="74"/>
    <x v="24"/>
    <n v="45231"/>
    <x v="3"/>
    <x v="518"/>
    <x v="1"/>
    <x v="4"/>
    <s v="Hot File 7-Pocket, Floor Stand"/>
    <x v="1172"/>
    <n v="2"/>
    <n v="0.2"/>
    <n v="35.694000000000003"/>
  </r>
  <r>
    <n v="1323"/>
    <x v="624"/>
    <x v="3"/>
    <x v="448"/>
    <d v="2014-03-09T00:00:00"/>
    <s v="Standard Class"/>
    <s v="LP-17095"/>
    <x v="431"/>
    <x v="0"/>
    <x v="0"/>
    <x v="208"/>
    <x v="0"/>
    <n v="42071"/>
    <x v="0"/>
    <x v="937"/>
    <x v="1"/>
    <x v="9"/>
    <s v="Acco 6 Outlet Guardian Premium Surge Suppressor"/>
    <x v="1173"/>
    <n v="5"/>
    <n v="0"/>
    <n v="19.655999999999999"/>
  </r>
  <r>
    <n v="1324"/>
    <x v="625"/>
    <x v="3"/>
    <x v="449"/>
    <d v="2014-10-11T00:00:00"/>
    <s v="First Class"/>
    <s v="EB-14170"/>
    <x v="432"/>
    <x v="0"/>
    <x v="0"/>
    <x v="40"/>
    <x v="3"/>
    <n v="28403"/>
    <x v="0"/>
    <x v="938"/>
    <x v="1"/>
    <x v="10"/>
    <s v="Avoid Verbal Orders Carbonless Minifold Book"/>
    <x v="1174"/>
    <n v="4"/>
    <n v="0.2"/>
    <n v="3.5152000000000001"/>
  </r>
  <r>
    <n v="1325"/>
    <x v="626"/>
    <x v="2"/>
    <x v="450"/>
    <d v="2011-10-03T00:00:00"/>
    <s v="Standard Class"/>
    <s v="GZ-14545"/>
    <x v="433"/>
    <x v="1"/>
    <x v="0"/>
    <x v="104"/>
    <x v="31"/>
    <n v="1841"/>
    <x v="3"/>
    <x v="421"/>
    <x v="1"/>
    <x v="4"/>
    <s v="Decoflex Hanging Personal Folder File, Blue"/>
    <x v="193"/>
    <n v="3"/>
    <n v="0"/>
    <n v="12.4902"/>
  </r>
  <r>
    <n v="1326"/>
    <x v="627"/>
    <x v="2"/>
    <x v="279"/>
    <d v="2011-05-30T00:00:00"/>
    <s v="First Class"/>
    <s v="LE-16810"/>
    <x v="97"/>
    <x v="0"/>
    <x v="0"/>
    <x v="22"/>
    <x v="10"/>
    <n v="60653"/>
    <x v="2"/>
    <x v="939"/>
    <x v="1"/>
    <x v="8"/>
    <s v="Fellowes Presentation Covers for Comb Binding Machines"/>
    <x v="45"/>
    <n v="6"/>
    <n v="0.8"/>
    <n v="-30.555"/>
  </r>
  <r>
    <n v="1327"/>
    <x v="628"/>
    <x v="1"/>
    <x v="451"/>
    <d v="2012-06-18T00:00:00"/>
    <s v="Standard Class"/>
    <s v="AD-10180"/>
    <x v="57"/>
    <x v="2"/>
    <x v="0"/>
    <x v="10"/>
    <x v="9"/>
    <n v="19120"/>
    <x v="3"/>
    <x v="882"/>
    <x v="0"/>
    <x v="5"/>
    <s v="Eldon Expressions Punched Metal &amp; Wood Desk Accessories, Pewter &amp; Cherry"/>
    <x v="1175"/>
    <n v="6"/>
    <n v="0.2"/>
    <n v="5.1071999999999997"/>
  </r>
  <r>
    <n v="1328"/>
    <x v="629"/>
    <x v="0"/>
    <x v="452"/>
    <d v="2013-04-02T00:00:00"/>
    <s v="First Class"/>
    <s v="CP-12085"/>
    <x v="434"/>
    <x v="1"/>
    <x v="0"/>
    <x v="165"/>
    <x v="29"/>
    <n v="6360"/>
    <x v="3"/>
    <x v="752"/>
    <x v="1"/>
    <x v="10"/>
    <s v="Xerox 188"/>
    <x v="1176"/>
    <n v="1"/>
    <n v="0"/>
    <n v="5.5566000000000004"/>
  </r>
  <r>
    <n v="1329"/>
    <x v="630"/>
    <x v="3"/>
    <x v="453"/>
    <d v="2014-10-19T00:00:00"/>
    <s v="Second Class"/>
    <s v="FG-14260"/>
    <x v="435"/>
    <x v="2"/>
    <x v="0"/>
    <x v="8"/>
    <x v="1"/>
    <n v="94110"/>
    <x v="1"/>
    <x v="940"/>
    <x v="1"/>
    <x v="6"/>
    <s v="Panasonic KP-310 Heavy-Duty Electric Pencil Sharpener"/>
    <x v="1177"/>
    <n v="4"/>
    <n v="0"/>
    <n v="26.376000000000001"/>
  </r>
  <r>
    <n v="1330"/>
    <x v="631"/>
    <x v="0"/>
    <x v="454"/>
    <d v="2013-05-28T00:00:00"/>
    <s v="Standard Class"/>
    <s v="LD-17005"/>
    <x v="436"/>
    <x v="0"/>
    <x v="0"/>
    <x v="8"/>
    <x v="1"/>
    <n v="94109"/>
    <x v="1"/>
    <x v="893"/>
    <x v="0"/>
    <x v="5"/>
    <s v="Eldon Image Series Desk Accessories, Ebony"/>
    <x v="1178"/>
    <n v="3"/>
    <n v="0"/>
    <n v="16.302"/>
  </r>
  <r>
    <n v="1331"/>
    <x v="632"/>
    <x v="3"/>
    <x v="455"/>
    <d v="2014-06-07T00:00:00"/>
    <s v="Standard Class"/>
    <s v="AB-10255"/>
    <x v="437"/>
    <x v="2"/>
    <x v="0"/>
    <x v="160"/>
    <x v="24"/>
    <n v="44052"/>
    <x v="3"/>
    <x v="500"/>
    <x v="2"/>
    <x v="7"/>
    <s v="Cush Cases Heavy Duty Rugged Cover Case for Samsung Galaxy S5 - Purple"/>
    <x v="1179"/>
    <n v="1"/>
    <n v="0.4"/>
    <n v="-0.64349999999999996"/>
  </r>
  <r>
    <n v="1332"/>
    <x v="632"/>
    <x v="3"/>
    <x v="455"/>
    <d v="2014-06-07T00:00:00"/>
    <s v="Standard Class"/>
    <s v="AB-10255"/>
    <x v="437"/>
    <x v="2"/>
    <x v="0"/>
    <x v="160"/>
    <x v="24"/>
    <n v="44052"/>
    <x v="3"/>
    <x v="456"/>
    <x v="1"/>
    <x v="4"/>
    <s v="Advantus Rolling Storage Box"/>
    <x v="1180"/>
    <n v="2"/>
    <n v="0.2"/>
    <n v="2.4009999999999998"/>
  </r>
  <r>
    <n v="1333"/>
    <x v="633"/>
    <x v="2"/>
    <x v="456"/>
    <d v="2011-02-22T00:00:00"/>
    <s v="Standard Class"/>
    <s v="MN-17935"/>
    <x v="438"/>
    <x v="0"/>
    <x v="0"/>
    <x v="61"/>
    <x v="5"/>
    <n v="75220"/>
    <x v="2"/>
    <x v="751"/>
    <x v="1"/>
    <x v="8"/>
    <s v="Wilson Jones Easy Flow II Sheet Lifters"/>
    <x v="879"/>
    <n v="3"/>
    <n v="0.8"/>
    <n v="-1.728"/>
  </r>
  <r>
    <n v="1334"/>
    <x v="633"/>
    <x v="2"/>
    <x v="456"/>
    <d v="2011-02-22T00:00:00"/>
    <s v="Standard Class"/>
    <s v="MN-17935"/>
    <x v="438"/>
    <x v="0"/>
    <x v="0"/>
    <x v="61"/>
    <x v="5"/>
    <n v="75220"/>
    <x v="2"/>
    <x v="941"/>
    <x v="1"/>
    <x v="9"/>
    <s v="Holmes Cool Mist Humidifier for the Whole House with 8-Gallon Output per Day, Extended Life Filter"/>
    <x v="1181"/>
    <n v="2"/>
    <n v="0.8"/>
    <n v="-13.93"/>
  </r>
  <r>
    <n v="1335"/>
    <x v="634"/>
    <x v="2"/>
    <x v="457"/>
    <d v="2011-05-10T00:00:00"/>
    <s v="Standard Class"/>
    <s v="HP-14815"/>
    <x v="6"/>
    <x v="2"/>
    <x v="0"/>
    <x v="1"/>
    <x v="1"/>
    <n v="90049"/>
    <x v="1"/>
    <x v="715"/>
    <x v="1"/>
    <x v="8"/>
    <s v="Wilson Jones Legal Size Ring Binders"/>
    <x v="1182"/>
    <n v="8"/>
    <n v="0.2"/>
    <n v="52.776000000000003"/>
  </r>
  <r>
    <n v="1336"/>
    <x v="635"/>
    <x v="0"/>
    <x v="458"/>
    <d v="2013-05-24T00:00:00"/>
    <s v="Standard Class"/>
    <s v="JR-15670"/>
    <x v="439"/>
    <x v="0"/>
    <x v="0"/>
    <x v="209"/>
    <x v="29"/>
    <n v="6457"/>
    <x v="3"/>
    <x v="942"/>
    <x v="1"/>
    <x v="4"/>
    <s v="SAFCO Commercial Wire Shelving, Black"/>
    <x v="1183"/>
    <n v="4"/>
    <n v="0"/>
    <n v="0"/>
  </r>
  <r>
    <n v="1337"/>
    <x v="636"/>
    <x v="3"/>
    <x v="459"/>
    <d v="2014-04-08T00:00:00"/>
    <s v="Standard Class"/>
    <s v="JF-15190"/>
    <x v="440"/>
    <x v="0"/>
    <x v="0"/>
    <x v="1"/>
    <x v="1"/>
    <n v="90008"/>
    <x v="1"/>
    <x v="904"/>
    <x v="0"/>
    <x v="5"/>
    <s v="Westinghouse Clip-On Gooseneck Lamps"/>
    <x v="1184"/>
    <n v="3"/>
    <n v="0"/>
    <n v="6.5286"/>
  </r>
  <r>
    <n v="1338"/>
    <x v="637"/>
    <x v="3"/>
    <x v="185"/>
    <d v="2014-04-03T00:00:00"/>
    <s v="Second Class"/>
    <s v="CM-12115"/>
    <x v="441"/>
    <x v="0"/>
    <x v="0"/>
    <x v="20"/>
    <x v="15"/>
    <n v="10011"/>
    <x v="3"/>
    <x v="943"/>
    <x v="0"/>
    <x v="5"/>
    <s v="Tensor Computer Mounted Lamp"/>
    <x v="1185"/>
    <n v="2"/>
    <n v="0"/>
    <n v="8.0405999999999995"/>
  </r>
  <r>
    <n v="1339"/>
    <x v="637"/>
    <x v="3"/>
    <x v="185"/>
    <d v="2014-04-03T00:00:00"/>
    <s v="Second Class"/>
    <s v="CM-12115"/>
    <x v="441"/>
    <x v="0"/>
    <x v="0"/>
    <x v="20"/>
    <x v="15"/>
    <n v="10011"/>
    <x v="3"/>
    <x v="944"/>
    <x v="2"/>
    <x v="7"/>
    <s v="Polycom SoundPoint IP 450 VoIP phone"/>
    <x v="1186"/>
    <n v="3"/>
    <n v="0"/>
    <n v="176.17080000000001"/>
  </r>
  <r>
    <n v="1340"/>
    <x v="637"/>
    <x v="3"/>
    <x v="185"/>
    <d v="2014-04-03T00:00:00"/>
    <s v="Second Class"/>
    <s v="CM-12115"/>
    <x v="441"/>
    <x v="0"/>
    <x v="0"/>
    <x v="20"/>
    <x v="15"/>
    <n v="10011"/>
    <x v="3"/>
    <x v="945"/>
    <x v="1"/>
    <x v="10"/>
    <s v="Rediform S.O.S. 1-Up Phone Message Bk, 4-1/4x3-1/16 Bk, 1 Form/Pg, 40 Messages/Bk, 3/Pk"/>
    <x v="1187"/>
    <n v="8"/>
    <n v="0"/>
    <n v="36.019199999999998"/>
  </r>
  <r>
    <n v="1341"/>
    <x v="638"/>
    <x v="3"/>
    <x v="460"/>
    <d v="2014-01-05T00:00:00"/>
    <s v="First Class"/>
    <s v="AS-10045"/>
    <x v="442"/>
    <x v="1"/>
    <x v="0"/>
    <x v="108"/>
    <x v="3"/>
    <n v="28540"/>
    <x v="0"/>
    <x v="946"/>
    <x v="2"/>
    <x v="15"/>
    <s v="Cisco CP-7937G Unified IP Conference Station Phone"/>
    <x v="1188"/>
    <n v="2"/>
    <n v="0.5"/>
    <n v="-27.827999999999999"/>
  </r>
  <r>
    <n v="1342"/>
    <x v="638"/>
    <x v="3"/>
    <x v="460"/>
    <d v="2014-01-05T00:00:00"/>
    <s v="First Class"/>
    <s v="AS-10045"/>
    <x v="442"/>
    <x v="1"/>
    <x v="0"/>
    <x v="108"/>
    <x v="3"/>
    <n v="28540"/>
    <x v="0"/>
    <x v="864"/>
    <x v="1"/>
    <x v="8"/>
    <s v="Avery 3 1/2&quot; Diskette Storage Pages, 10/Pack"/>
    <x v="1189"/>
    <n v="5"/>
    <n v="0.7"/>
    <n v="-12.528"/>
  </r>
  <r>
    <n v="1343"/>
    <x v="638"/>
    <x v="3"/>
    <x v="460"/>
    <d v="2014-01-05T00:00:00"/>
    <s v="First Class"/>
    <s v="AS-10045"/>
    <x v="442"/>
    <x v="1"/>
    <x v="0"/>
    <x v="108"/>
    <x v="3"/>
    <n v="28540"/>
    <x v="0"/>
    <x v="27"/>
    <x v="1"/>
    <x v="8"/>
    <s v="Avery Recycled Flexi-View Covers for Binding Systems"/>
    <x v="1190"/>
    <n v="6"/>
    <n v="0.7"/>
    <n v="-21.159600000000001"/>
  </r>
  <r>
    <n v="1344"/>
    <x v="639"/>
    <x v="1"/>
    <x v="71"/>
    <d v="2012-06-01T00:00:00"/>
    <s v="Standard Class"/>
    <s v="KB-16315"/>
    <x v="41"/>
    <x v="0"/>
    <x v="0"/>
    <x v="210"/>
    <x v="15"/>
    <n v="11520"/>
    <x v="3"/>
    <x v="947"/>
    <x v="1"/>
    <x v="6"/>
    <s v="Boston 16701 Slimline Battery Pencil Sharpener"/>
    <x v="1191"/>
    <n v="3"/>
    <n v="0"/>
    <n v="14.346"/>
  </r>
  <r>
    <n v="1345"/>
    <x v="639"/>
    <x v="1"/>
    <x v="71"/>
    <d v="2012-06-01T00:00:00"/>
    <s v="Standard Class"/>
    <s v="KB-16315"/>
    <x v="41"/>
    <x v="0"/>
    <x v="0"/>
    <x v="210"/>
    <x v="15"/>
    <n v="11520"/>
    <x v="3"/>
    <x v="948"/>
    <x v="1"/>
    <x v="2"/>
    <s v="Avery 494"/>
    <x v="1192"/>
    <n v="5"/>
    <n v="0"/>
    <n v="6.0030000000000001"/>
  </r>
  <r>
    <n v="1346"/>
    <x v="640"/>
    <x v="2"/>
    <x v="461"/>
    <d v="2011-03-24T00:00:00"/>
    <s v="Standard Class"/>
    <s v="BN-11515"/>
    <x v="202"/>
    <x v="0"/>
    <x v="0"/>
    <x v="69"/>
    <x v="11"/>
    <n v="55044"/>
    <x v="2"/>
    <x v="589"/>
    <x v="1"/>
    <x v="9"/>
    <s v="Bionaire Personal Warm Mist Humidifier/Vaporizer"/>
    <x v="1193"/>
    <n v="2"/>
    <n v="0"/>
    <n v="36.574199999999998"/>
  </r>
  <r>
    <n v="1347"/>
    <x v="640"/>
    <x v="2"/>
    <x v="461"/>
    <d v="2011-03-24T00:00:00"/>
    <s v="Standard Class"/>
    <s v="BN-11515"/>
    <x v="202"/>
    <x v="0"/>
    <x v="0"/>
    <x v="69"/>
    <x v="11"/>
    <n v="55044"/>
    <x v="2"/>
    <x v="949"/>
    <x v="1"/>
    <x v="10"/>
    <s v="Memo Book, 100 Message Capacity, 5 3/8” x 11”"/>
    <x v="1194"/>
    <n v="7"/>
    <n v="0"/>
    <n v="23.59"/>
  </r>
  <r>
    <n v="1348"/>
    <x v="640"/>
    <x v="2"/>
    <x v="461"/>
    <d v="2011-03-24T00:00:00"/>
    <s v="Standard Class"/>
    <s v="BN-11515"/>
    <x v="202"/>
    <x v="0"/>
    <x v="0"/>
    <x v="69"/>
    <x v="11"/>
    <n v="55044"/>
    <x v="2"/>
    <x v="950"/>
    <x v="1"/>
    <x v="6"/>
    <s v="Newell 35"/>
    <x v="1195"/>
    <n v="6"/>
    <n v="0"/>
    <n v="5.7072000000000003"/>
  </r>
  <r>
    <n v="1349"/>
    <x v="640"/>
    <x v="2"/>
    <x v="461"/>
    <d v="2011-03-24T00:00:00"/>
    <s v="Standard Class"/>
    <s v="BN-11515"/>
    <x v="202"/>
    <x v="0"/>
    <x v="0"/>
    <x v="69"/>
    <x v="11"/>
    <n v="55044"/>
    <x v="2"/>
    <x v="951"/>
    <x v="1"/>
    <x v="8"/>
    <s v="Wilson Jones 14 Line Acrylic Coated Pressboard Data Binders"/>
    <x v="1196"/>
    <n v="10"/>
    <n v="0"/>
    <n v="25.097999999999999"/>
  </r>
  <r>
    <n v="1350"/>
    <x v="640"/>
    <x v="2"/>
    <x v="461"/>
    <d v="2011-03-24T00:00:00"/>
    <s v="Standard Class"/>
    <s v="BN-11515"/>
    <x v="202"/>
    <x v="0"/>
    <x v="0"/>
    <x v="69"/>
    <x v="11"/>
    <n v="55044"/>
    <x v="2"/>
    <x v="952"/>
    <x v="1"/>
    <x v="8"/>
    <s v="Avery Non-Stick Heavy Duty View Round Locking Ring Binders"/>
    <x v="1197"/>
    <n v="6"/>
    <n v="0"/>
    <n v="17.2224"/>
  </r>
  <r>
    <n v="1351"/>
    <x v="641"/>
    <x v="2"/>
    <x v="462"/>
    <d v="2011-10-08T00:00:00"/>
    <s v="Second Class"/>
    <s v="BP-11290"/>
    <x v="443"/>
    <x v="0"/>
    <x v="0"/>
    <x v="148"/>
    <x v="10"/>
    <n v="60201"/>
    <x v="2"/>
    <x v="812"/>
    <x v="0"/>
    <x v="1"/>
    <s v="Global High-Back Leather Tilter, Burgundy"/>
    <x v="1198"/>
    <n v="3"/>
    <n v="0.3"/>
    <n v="-70.104299999999995"/>
  </r>
  <r>
    <n v="1352"/>
    <x v="642"/>
    <x v="0"/>
    <x v="463"/>
    <d v="2013-04-01T00:00:00"/>
    <s v="First Class"/>
    <s v="AS-10045"/>
    <x v="442"/>
    <x v="1"/>
    <x v="0"/>
    <x v="81"/>
    <x v="17"/>
    <n v="22204"/>
    <x v="0"/>
    <x v="953"/>
    <x v="1"/>
    <x v="4"/>
    <s v="Hanging Personal Folder File"/>
    <x v="809"/>
    <n v="2"/>
    <n v="0"/>
    <n v="7.85"/>
  </r>
  <r>
    <n v="1353"/>
    <x v="643"/>
    <x v="3"/>
    <x v="464"/>
    <d v="2014-05-10T00:00:00"/>
    <s v="Standard Class"/>
    <s v="LW-16990"/>
    <x v="352"/>
    <x v="1"/>
    <x v="0"/>
    <x v="8"/>
    <x v="1"/>
    <n v="94109"/>
    <x v="1"/>
    <x v="521"/>
    <x v="2"/>
    <x v="7"/>
    <s v="Motorola L804"/>
    <x v="1199"/>
    <n v="5"/>
    <n v="0.2"/>
    <n v="20.695499999999999"/>
  </r>
  <r>
    <n v="1354"/>
    <x v="643"/>
    <x v="3"/>
    <x v="464"/>
    <d v="2014-05-10T00:00:00"/>
    <s v="Standard Class"/>
    <s v="LW-16990"/>
    <x v="352"/>
    <x v="1"/>
    <x v="0"/>
    <x v="8"/>
    <x v="1"/>
    <n v="94109"/>
    <x v="1"/>
    <x v="707"/>
    <x v="1"/>
    <x v="10"/>
    <s v="Things To Do Today Pad"/>
    <x v="1200"/>
    <n v="3"/>
    <n v="0"/>
    <n v="8.4527999999999999"/>
  </r>
  <r>
    <n v="1355"/>
    <x v="643"/>
    <x v="3"/>
    <x v="464"/>
    <d v="2014-05-10T00:00:00"/>
    <s v="Standard Class"/>
    <s v="LW-16990"/>
    <x v="352"/>
    <x v="1"/>
    <x v="0"/>
    <x v="8"/>
    <x v="1"/>
    <n v="94109"/>
    <x v="1"/>
    <x v="215"/>
    <x v="0"/>
    <x v="3"/>
    <s v="Bretford Rectangular Conference Table Tops"/>
    <x v="1201"/>
    <n v="1"/>
    <n v="0.2"/>
    <n v="11.283899999999999"/>
  </r>
  <r>
    <n v="1356"/>
    <x v="644"/>
    <x v="2"/>
    <x v="260"/>
    <d v="2011-07-05T00:00:00"/>
    <s v="Same Day"/>
    <s v="DC-12850"/>
    <x v="419"/>
    <x v="0"/>
    <x v="0"/>
    <x v="12"/>
    <x v="5"/>
    <n v="77036"/>
    <x v="2"/>
    <x v="196"/>
    <x v="1"/>
    <x v="4"/>
    <s v="Gould Plastics 18-Pocket Panel Bin, 34w x 5-1/4d x 20-1/2h"/>
    <x v="1202"/>
    <n v="3"/>
    <n v="0.2"/>
    <n v="-44.155200000000001"/>
  </r>
  <r>
    <n v="1357"/>
    <x v="644"/>
    <x v="2"/>
    <x v="260"/>
    <d v="2011-07-05T00:00:00"/>
    <s v="Same Day"/>
    <s v="DC-12850"/>
    <x v="419"/>
    <x v="0"/>
    <x v="0"/>
    <x v="12"/>
    <x v="5"/>
    <n v="77036"/>
    <x v="2"/>
    <x v="911"/>
    <x v="1"/>
    <x v="4"/>
    <s v="Fellowes Bankers Box Stor/Drawer Steel Plus"/>
    <x v="1203"/>
    <n v="11"/>
    <n v="0.2"/>
    <n v="-35.177999999999997"/>
  </r>
  <r>
    <n v="1358"/>
    <x v="645"/>
    <x v="0"/>
    <x v="465"/>
    <d v="2013-05-08T00:00:00"/>
    <s v="First Class"/>
    <s v="ND-18370"/>
    <x v="444"/>
    <x v="0"/>
    <x v="0"/>
    <x v="103"/>
    <x v="0"/>
    <n v="40214"/>
    <x v="0"/>
    <x v="954"/>
    <x v="1"/>
    <x v="10"/>
    <s v="Xerox 1909"/>
    <x v="1204"/>
    <n v="3"/>
    <n v="0"/>
    <n v="36.404400000000003"/>
  </r>
  <r>
    <n v="1359"/>
    <x v="646"/>
    <x v="3"/>
    <x v="466"/>
    <d v="2014-04-28T00:00:00"/>
    <s v="First Class"/>
    <s v="LB-16735"/>
    <x v="445"/>
    <x v="0"/>
    <x v="0"/>
    <x v="5"/>
    <x v="5"/>
    <n v="76106"/>
    <x v="2"/>
    <x v="527"/>
    <x v="0"/>
    <x v="5"/>
    <s v="DAX Value U-Channel Document Frames, Easel Back"/>
    <x v="1205"/>
    <n v="1"/>
    <n v="0.6"/>
    <n v="-1.4413"/>
  </r>
  <r>
    <n v="1360"/>
    <x v="647"/>
    <x v="2"/>
    <x v="467"/>
    <d v="2011-10-01T00:00:00"/>
    <s v="Second Class"/>
    <s v="KT-16465"/>
    <x v="446"/>
    <x v="0"/>
    <x v="0"/>
    <x v="1"/>
    <x v="1"/>
    <n v="90049"/>
    <x v="1"/>
    <x v="955"/>
    <x v="0"/>
    <x v="1"/>
    <s v="Leather Task Chair, Black"/>
    <x v="1206"/>
    <n v="2"/>
    <n v="0.2"/>
    <n v="0"/>
  </r>
  <r>
    <n v="1361"/>
    <x v="648"/>
    <x v="3"/>
    <x v="15"/>
    <d v="2014-10-26T00:00:00"/>
    <s v="Standard Class"/>
    <s v="HM-14860"/>
    <x v="447"/>
    <x v="1"/>
    <x v="0"/>
    <x v="10"/>
    <x v="9"/>
    <n v="19120"/>
    <x v="3"/>
    <x v="666"/>
    <x v="1"/>
    <x v="6"/>
    <s v="Boston 16801 Nautilus Battery Pencil Sharpener"/>
    <x v="1207"/>
    <n v="7"/>
    <n v="0.2"/>
    <n v="9.2441999999999993"/>
  </r>
  <r>
    <n v="1362"/>
    <x v="648"/>
    <x v="3"/>
    <x v="15"/>
    <d v="2014-10-26T00:00:00"/>
    <s v="Standard Class"/>
    <s v="HM-14860"/>
    <x v="447"/>
    <x v="1"/>
    <x v="0"/>
    <x v="10"/>
    <x v="9"/>
    <n v="19120"/>
    <x v="3"/>
    <x v="956"/>
    <x v="1"/>
    <x v="10"/>
    <s v="It's Hot Message Books with Stickers, 2 3/4&quot; x 5&quot;"/>
    <x v="208"/>
    <n v="4"/>
    <n v="0.2"/>
    <n v="7.4"/>
  </r>
  <r>
    <n v="1363"/>
    <x v="648"/>
    <x v="3"/>
    <x v="15"/>
    <d v="2014-10-26T00:00:00"/>
    <s v="Standard Class"/>
    <s v="HM-14860"/>
    <x v="447"/>
    <x v="1"/>
    <x v="0"/>
    <x v="10"/>
    <x v="9"/>
    <n v="19120"/>
    <x v="3"/>
    <x v="957"/>
    <x v="2"/>
    <x v="7"/>
    <s v="Digium D40 VoIP phone"/>
    <x v="1208"/>
    <n v="4"/>
    <n v="0.4"/>
    <n v="-56.755600000000001"/>
  </r>
  <r>
    <n v="1364"/>
    <x v="649"/>
    <x v="3"/>
    <x v="468"/>
    <d v="2014-11-12T00:00:00"/>
    <s v="First Class"/>
    <s v="AB-10600"/>
    <x v="448"/>
    <x v="1"/>
    <x v="0"/>
    <x v="93"/>
    <x v="16"/>
    <n v="85705"/>
    <x v="1"/>
    <x v="624"/>
    <x v="1"/>
    <x v="8"/>
    <s v="Cardinal EasyOpen D-Ring Binders"/>
    <x v="1209"/>
    <n v="14"/>
    <n v="0.7"/>
    <n v="-25.591999999999999"/>
  </r>
  <r>
    <n v="1365"/>
    <x v="649"/>
    <x v="3"/>
    <x v="468"/>
    <d v="2014-11-12T00:00:00"/>
    <s v="First Class"/>
    <s v="AB-10600"/>
    <x v="448"/>
    <x v="1"/>
    <x v="0"/>
    <x v="93"/>
    <x v="16"/>
    <n v="85705"/>
    <x v="1"/>
    <x v="958"/>
    <x v="2"/>
    <x v="15"/>
    <s v="DYMO CardScan Personal V9 Business Card Scanner"/>
    <x v="1210"/>
    <n v="2"/>
    <n v="0.7"/>
    <n v="-63.996000000000002"/>
  </r>
  <r>
    <n v="1366"/>
    <x v="649"/>
    <x v="3"/>
    <x v="468"/>
    <d v="2014-11-12T00:00:00"/>
    <s v="First Class"/>
    <s v="AB-10600"/>
    <x v="448"/>
    <x v="1"/>
    <x v="0"/>
    <x v="93"/>
    <x v="16"/>
    <n v="85705"/>
    <x v="1"/>
    <x v="959"/>
    <x v="2"/>
    <x v="11"/>
    <s v="Case Logic 2.4GHz Wireless Keyboard"/>
    <x v="1211"/>
    <n v="6"/>
    <n v="0.2"/>
    <n v="-35.992800000000003"/>
  </r>
  <r>
    <n v="1367"/>
    <x v="649"/>
    <x v="3"/>
    <x v="468"/>
    <d v="2014-11-12T00:00:00"/>
    <s v="First Class"/>
    <s v="AB-10600"/>
    <x v="448"/>
    <x v="1"/>
    <x v="0"/>
    <x v="93"/>
    <x v="16"/>
    <n v="85705"/>
    <x v="1"/>
    <x v="202"/>
    <x v="2"/>
    <x v="7"/>
    <s v="Adtran 1202752G1"/>
    <x v="1212"/>
    <n v="2"/>
    <n v="0.2"/>
    <n v="15.1188"/>
  </r>
  <r>
    <n v="1368"/>
    <x v="649"/>
    <x v="3"/>
    <x v="468"/>
    <d v="2014-11-12T00:00:00"/>
    <s v="First Class"/>
    <s v="AB-10600"/>
    <x v="448"/>
    <x v="1"/>
    <x v="0"/>
    <x v="93"/>
    <x v="16"/>
    <n v="85705"/>
    <x v="1"/>
    <x v="299"/>
    <x v="0"/>
    <x v="1"/>
    <s v="Hon 2090 “Pillow Soft” Series Mid Back Swivel/Tilt Chairs"/>
    <x v="185"/>
    <n v="4"/>
    <n v="0.2"/>
    <n v="-146.1096"/>
  </r>
  <r>
    <n v="1369"/>
    <x v="650"/>
    <x v="3"/>
    <x v="141"/>
    <d v="2014-07-12T00:00:00"/>
    <s v="First Class"/>
    <s v="SZ-20035"/>
    <x v="449"/>
    <x v="2"/>
    <x v="0"/>
    <x v="211"/>
    <x v="1"/>
    <n v="90660"/>
    <x v="1"/>
    <x v="287"/>
    <x v="0"/>
    <x v="5"/>
    <s v="Deflect-o SuperTray Unbreakable Stackable Tray, Letter, Black"/>
    <x v="1213"/>
    <n v="5"/>
    <n v="0"/>
    <n v="62.737000000000002"/>
  </r>
  <r>
    <n v="1370"/>
    <x v="651"/>
    <x v="1"/>
    <x v="100"/>
    <d v="2012-12-28T00:00:00"/>
    <s v="Standard Class"/>
    <s v="JR-15670"/>
    <x v="439"/>
    <x v="0"/>
    <x v="0"/>
    <x v="77"/>
    <x v="22"/>
    <n v="80906"/>
    <x v="1"/>
    <x v="178"/>
    <x v="0"/>
    <x v="0"/>
    <s v="Atlantic Metals Mobile 4-Shelf Bookcases, Custom Colors"/>
    <x v="1214"/>
    <n v="7"/>
    <n v="0.7"/>
    <n v="-786.74400000000003"/>
  </r>
  <r>
    <n v="1371"/>
    <x v="651"/>
    <x v="1"/>
    <x v="100"/>
    <d v="2012-12-28T00:00:00"/>
    <s v="Standard Class"/>
    <s v="JR-15670"/>
    <x v="439"/>
    <x v="0"/>
    <x v="0"/>
    <x v="77"/>
    <x v="22"/>
    <n v="80906"/>
    <x v="1"/>
    <x v="628"/>
    <x v="1"/>
    <x v="6"/>
    <s v="Dixon My First Ticonderoga Pencil, #2"/>
    <x v="1215"/>
    <n v="3"/>
    <n v="0.2"/>
    <n v="1.5794999999999999"/>
  </r>
  <r>
    <n v="1372"/>
    <x v="652"/>
    <x v="3"/>
    <x v="469"/>
    <d v="2014-03-13T00:00:00"/>
    <s v="Standard Class"/>
    <s v="MG-17890"/>
    <x v="450"/>
    <x v="2"/>
    <x v="0"/>
    <x v="183"/>
    <x v="39"/>
    <n v="20735"/>
    <x v="3"/>
    <x v="960"/>
    <x v="2"/>
    <x v="11"/>
    <s v="Logitech Desktop MK120 Mouse and keyboard Combo"/>
    <x v="1216"/>
    <n v="3"/>
    <n v="0"/>
    <n v="4.9080000000000004"/>
  </r>
  <r>
    <n v="1373"/>
    <x v="653"/>
    <x v="2"/>
    <x v="470"/>
    <d v="2011-04-06T00:00:00"/>
    <s v="Second Class"/>
    <s v="KM-16720"/>
    <x v="27"/>
    <x v="0"/>
    <x v="0"/>
    <x v="132"/>
    <x v="1"/>
    <n v="94591"/>
    <x v="1"/>
    <x v="579"/>
    <x v="1"/>
    <x v="2"/>
    <s v="Avery 490"/>
    <x v="458"/>
    <n v="2"/>
    <n v="0"/>
    <n v="14.8"/>
  </r>
  <r>
    <n v="1374"/>
    <x v="653"/>
    <x v="2"/>
    <x v="470"/>
    <d v="2011-04-06T00:00:00"/>
    <s v="Second Class"/>
    <s v="KM-16720"/>
    <x v="27"/>
    <x v="0"/>
    <x v="0"/>
    <x v="132"/>
    <x v="1"/>
    <n v="94591"/>
    <x v="1"/>
    <x v="961"/>
    <x v="1"/>
    <x v="8"/>
    <s v="Pressboard Data Binder, Crimson, 12&quot; X 8 1/2&quot;"/>
    <x v="1217"/>
    <n v="4"/>
    <n v="0.2"/>
    <n v="5.5536000000000003"/>
  </r>
  <r>
    <n v="1375"/>
    <x v="654"/>
    <x v="1"/>
    <x v="471"/>
    <d v="2012-09-19T00:00:00"/>
    <s v="Standard Class"/>
    <s v="CA-12265"/>
    <x v="244"/>
    <x v="0"/>
    <x v="0"/>
    <x v="212"/>
    <x v="7"/>
    <n v="84604"/>
    <x v="1"/>
    <x v="962"/>
    <x v="0"/>
    <x v="3"/>
    <s v="Lesro Round Back Collection Coffee Table, End Table"/>
    <x v="1218"/>
    <n v="5"/>
    <n v="0"/>
    <n v="118.6575"/>
  </r>
  <r>
    <n v="1376"/>
    <x v="655"/>
    <x v="2"/>
    <x v="472"/>
    <d v="2011-08-09T00:00:00"/>
    <s v="Second Class"/>
    <s v="VD-21670"/>
    <x v="104"/>
    <x v="0"/>
    <x v="0"/>
    <x v="213"/>
    <x v="7"/>
    <n v="84062"/>
    <x v="1"/>
    <x v="963"/>
    <x v="1"/>
    <x v="9"/>
    <s v="Hoover WindTunnel Plus Canister Vacuum"/>
    <x v="1219"/>
    <n v="3"/>
    <n v="0"/>
    <n v="305.13"/>
  </r>
  <r>
    <n v="1377"/>
    <x v="655"/>
    <x v="2"/>
    <x v="472"/>
    <d v="2011-08-09T00:00:00"/>
    <s v="Second Class"/>
    <s v="VD-21670"/>
    <x v="104"/>
    <x v="0"/>
    <x v="0"/>
    <x v="213"/>
    <x v="7"/>
    <n v="84062"/>
    <x v="1"/>
    <x v="964"/>
    <x v="1"/>
    <x v="10"/>
    <s v="Xerox 1934"/>
    <x v="982"/>
    <n v="8"/>
    <n v="0"/>
    <n v="219.44159999999999"/>
  </r>
  <r>
    <n v="1378"/>
    <x v="655"/>
    <x v="2"/>
    <x v="472"/>
    <d v="2011-08-09T00:00:00"/>
    <s v="Second Class"/>
    <s v="VD-21670"/>
    <x v="104"/>
    <x v="0"/>
    <x v="0"/>
    <x v="213"/>
    <x v="7"/>
    <n v="84062"/>
    <x v="1"/>
    <x v="965"/>
    <x v="1"/>
    <x v="6"/>
    <s v="Newell 329"/>
    <x v="1220"/>
    <n v="5"/>
    <n v="0"/>
    <n v="4.2640000000000002"/>
  </r>
  <r>
    <n v="1379"/>
    <x v="655"/>
    <x v="2"/>
    <x v="472"/>
    <d v="2011-08-09T00:00:00"/>
    <s v="Second Class"/>
    <s v="VD-21670"/>
    <x v="104"/>
    <x v="0"/>
    <x v="0"/>
    <x v="213"/>
    <x v="7"/>
    <n v="84062"/>
    <x v="1"/>
    <x v="966"/>
    <x v="2"/>
    <x v="7"/>
    <s v="Panasonic KX T7731-B Digital phone"/>
    <x v="1221"/>
    <n v="5"/>
    <n v="0.2"/>
    <n v="34.996499999999997"/>
  </r>
  <r>
    <n v="1380"/>
    <x v="655"/>
    <x v="2"/>
    <x v="472"/>
    <d v="2011-08-09T00:00:00"/>
    <s v="Second Class"/>
    <s v="VD-21670"/>
    <x v="104"/>
    <x v="0"/>
    <x v="0"/>
    <x v="213"/>
    <x v="7"/>
    <n v="84062"/>
    <x v="1"/>
    <x v="967"/>
    <x v="1"/>
    <x v="4"/>
    <s v="Safco Wire Cube Shelving System, For Use as 4 or 5 14&quot; Cubes, Black"/>
    <x v="1222"/>
    <n v="5"/>
    <n v="0"/>
    <n v="7.9450000000000003"/>
  </r>
  <r>
    <n v="1381"/>
    <x v="655"/>
    <x v="2"/>
    <x v="472"/>
    <d v="2011-08-09T00:00:00"/>
    <s v="Second Class"/>
    <s v="VD-21670"/>
    <x v="104"/>
    <x v="0"/>
    <x v="0"/>
    <x v="213"/>
    <x v="7"/>
    <n v="84062"/>
    <x v="1"/>
    <x v="91"/>
    <x v="1"/>
    <x v="8"/>
    <s v="Ibico Standard Transparent Covers"/>
    <x v="1223"/>
    <n v="1"/>
    <n v="0.2"/>
    <n v="4.7792000000000003"/>
  </r>
  <r>
    <n v="1382"/>
    <x v="656"/>
    <x v="0"/>
    <x v="323"/>
    <d v="2013-09-10T00:00:00"/>
    <s v="Standard Class"/>
    <s v="JK-16120"/>
    <x v="451"/>
    <x v="2"/>
    <x v="0"/>
    <x v="34"/>
    <x v="10"/>
    <n v="60505"/>
    <x v="2"/>
    <x v="583"/>
    <x v="0"/>
    <x v="5"/>
    <s v="Tenex &quot;The Solids&quot; Textured Chair Mats"/>
    <x v="1224"/>
    <n v="3"/>
    <n v="0.6"/>
    <n v="-90.248400000000004"/>
  </r>
  <r>
    <n v="1383"/>
    <x v="657"/>
    <x v="0"/>
    <x v="473"/>
    <d v="2013-02-05T00:00:00"/>
    <s v="Same Day"/>
    <s v="PP-18955"/>
    <x v="452"/>
    <x v="2"/>
    <x v="0"/>
    <x v="214"/>
    <x v="32"/>
    <n v="30080"/>
    <x v="0"/>
    <x v="871"/>
    <x v="1"/>
    <x v="4"/>
    <s v="Carina 42&quot;Hx23 3/4&quot;W Media Storage Unit"/>
    <x v="1225"/>
    <n v="1"/>
    <n v="0"/>
    <n v="1.6195999999999999"/>
  </r>
  <r>
    <n v="1384"/>
    <x v="657"/>
    <x v="0"/>
    <x v="473"/>
    <d v="2013-02-05T00:00:00"/>
    <s v="Same Day"/>
    <s v="PP-18955"/>
    <x v="452"/>
    <x v="2"/>
    <x v="0"/>
    <x v="214"/>
    <x v="32"/>
    <n v="30080"/>
    <x v="0"/>
    <x v="968"/>
    <x v="1"/>
    <x v="10"/>
    <s v="White Computer Printout Paper by Universal"/>
    <x v="1226"/>
    <n v="9"/>
    <n v="0"/>
    <n v="170.9316"/>
  </r>
  <r>
    <n v="1385"/>
    <x v="657"/>
    <x v="0"/>
    <x v="473"/>
    <d v="2013-02-05T00:00:00"/>
    <s v="Same Day"/>
    <s v="PP-18955"/>
    <x v="452"/>
    <x v="2"/>
    <x v="0"/>
    <x v="214"/>
    <x v="32"/>
    <n v="30080"/>
    <x v="0"/>
    <x v="969"/>
    <x v="1"/>
    <x v="13"/>
    <s v="Revere Boxed Rubber Bands by Revere"/>
    <x v="1227"/>
    <n v="5"/>
    <n v="0"/>
    <n v="0.189"/>
  </r>
  <r>
    <n v="1386"/>
    <x v="657"/>
    <x v="0"/>
    <x v="473"/>
    <d v="2013-02-05T00:00:00"/>
    <s v="Same Day"/>
    <s v="PP-18955"/>
    <x v="452"/>
    <x v="2"/>
    <x v="0"/>
    <x v="214"/>
    <x v="32"/>
    <n v="30080"/>
    <x v="0"/>
    <x v="267"/>
    <x v="0"/>
    <x v="5"/>
    <s v="Eldon 200 Class Desk Accessories, Black"/>
    <x v="605"/>
    <n v="3"/>
    <n v="0"/>
    <n v="7.1592000000000002"/>
  </r>
  <r>
    <n v="1387"/>
    <x v="657"/>
    <x v="0"/>
    <x v="473"/>
    <d v="2013-02-05T00:00:00"/>
    <s v="Same Day"/>
    <s v="PP-18955"/>
    <x v="452"/>
    <x v="2"/>
    <x v="0"/>
    <x v="214"/>
    <x v="32"/>
    <n v="30080"/>
    <x v="0"/>
    <x v="574"/>
    <x v="0"/>
    <x v="0"/>
    <s v="Bush Andora Bookcase, Maple/Graphite Gray Finish"/>
    <x v="1228"/>
    <n v="2"/>
    <n v="0"/>
    <n v="52.7956"/>
  </r>
  <r>
    <n v="1388"/>
    <x v="657"/>
    <x v="0"/>
    <x v="473"/>
    <d v="2013-02-05T00:00:00"/>
    <s v="Same Day"/>
    <s v="PP-18955"/>
    <x v="452"/>
    <x v="2"/>
    <x v="0"/>
    <x v="214"/>
    <x v="32"/>
    <n v="30080"/>
    <x v="0"/>
    <x v="970"/>
    <x v="1"/>
    <x v="12"/>
    <s v="Ames Color-File Green Diamond Border X-ray Mailers"/>
    <x v="1229"/>
    <n v="2"/>
    <n v="0"/>
    <n v="78.941199999999995"/>
  </r>
  <r>
    <n v="1389"/>
    <x v="657"/>
    <x v="0"/>
    <x v="473"/>
    <d v="2013-02-05T00:00:00"/>
    <s v="Same Day"/>
    <s v="PP-18955"/>
    <x v="452"/>
    <x v="2"/>
    <x v="0"/>
    <x v="214"/>
    <x v="32"/>
    <n v="30080"/>
    <x v="0"/>
    <x v="139"/>
    <x v="2"/>
    <x v="7"/>
    <s v="Plantronics Cordless Phone Headset with In-line Volume - M214C"/>
    <x v="1230"/>
    <n v="3"/>
    <n v="0"/>
    <n v="28.3095"/>
  </r>
  <r>
    <n v="1390"/>
    <x v="657"/>
    <x v="0"/>
    <x v="473"/>
    <d v="2013-02-05T00:00:00"/>
    <s v="Same Day"/>
    <s v="PP-18955"/>
    <x v="452"/>
    <x v="2"/>
    <x v="0"/>
    <x v="214"/>
    <x v="32"/>
    <n v="30080"/>
    <x v="0"/>
    <x v="297"/>
    <x v="2"/>
    <x v="7"/>
    <s v="Aastra 57i VoIP phone"/>
    <x v="1231"/>
    <n v="3"/>
    <n v="0"/>
    <n v="126.0558"/>
  </r>
  <r>
    <n v="1391"/>
    <x v="657"/>
    <x v="0"/>
    <x v="473"/>
    <d v="2013-02-05T00:00:00"/>
    <s v="Same Day"/>
    <s v="PP-18955"/>
    <x v="452"/>
    <x v="2"/>
    <x v="0"/>
    <x v="214"/>
    <x v="32"/>
    <n v="30080"/>
    <x v="0"/>
    <x v="447"/>
    <x v="1"/>
    <x v="10"/>
    <s v="White Dual Perf Computer Printout Paper, 2700 Sheets, 1 Part, Heavyweight, 20 lbs., 14 7/8 x 11"/>
    <x v="1232"/>
    <n v="3"/>
    <n v="0"/>
    <n v="60.255299999999998"/>
  </r>
  <r>
    <n v="1392"/>
    <x v="657"/>
    <x v="0"/>
    <x v="473"/>
    <d v="2013-02-05T00:00:00"/>
    <s v="Same Day"/>
    <s v="PP-18955"/>
    <x v="452"/>
    <x v="2"/>
    <x v="0"/>
    <x v="214"/>
    <x v="32"/>
    <n v="30080"/>
    <x v="0"/>
    <x v="232"/>
    <x v="1"/>
    <x v="4"/>
    <s v="Belkin 19&quot; Vented Equipment Shelf, Black"/>
    <x v="1233"/>
    <n v="3"/>
    <n v="0"/>
    <n v="1.5444"/>
  </r>
  <r>
    <n v="1393"/>
    <x v="657"/>
    <x v="0"/>
    <x v="473"/>
    <d v="2013-02-05T00:00:00"/>
    <s v="Same Day"/>
    <s v="PP-18955"/>
    <x v="452"/>
    <x v="2"/>
    <x v="0"/>
    <x v="214"/>
    <x v="32"/>
    <n v="30080"/>
    <x v="0"/>
    <x v="62"/>
    <x v="1"/>
    <x v="10"/>
    <s v="Xerox 1943"/>
    <x v="1234"/>
    <n v="7"/>
    <n v="0"/>
    <n v="160.91390000000001"/>
  </r>
  <r>
    <n v="1394"/>
    <x v="658"/>
    <x v="3"/>
    <x v="445"/>
    <d v="2014-07-05T00:00:00"/>
    <s v="First Class"/>
    <s v="YS-21880"/>
    <x v="453"/>
    <x v="1"/>
    <x v="0"/>
    <x v="140"/>
    <x v="3"/>
    <n v="27217"/>
    <x v="0"/>
    <x v="181"/>
    <x v="1"/>
    <x v="6"/>
    <s v="4009 Highlighters by Sanford"/>
    <x v="1235"/>
    <n v="3"/>
    <n v="0.2"/>
    <n v="1.5522"/>
  </r>
  <r>
    <n v="1395"/>
    <x v="659"/>
    <x v="3"/>
    <x v="449"/>
    <d v="2014-10-15T00:00:00"/>
    <s v="Standard Class"/>
    <s v="CK-12760"/>
    <x v="316"/>
    <x v="1"/>
    <x v="0"/>
    <x v="34"/>
    <x v="10"/>
    <n v="60505"/>
    <x v="2"/>
    <x v="971"/>
    <x v="0"/>
    <x v="3"/>
    <s v="Bevis Oval Conference Table, Walnut"/>
    <x v="1236"/>
    <n v="5"/>
    <n v="0.5"/>
    <n v="-430.61700000000002"/>
  </r>
  <r>
    <n v="1396"/>
    <x v="659"/>
    <x v="3"/>
    <x v="449"/>
    <d v="2014-10-15T00:00:00"/>
    <s v="Standard Class"/>
    <s v="CK-12760"/>
    <x v="316"/>
    <x v="1"/>
    <x v="0"/>
    <x v="34"/>
    <x v="10"/>
    <n v="60505"/>
    <x v="2"/>
    <x v="972"/>
    <x v="0"/>
    <x v="3"/>
    <s v="Hon 61000 Series Interactive Training Tables"/>
    <x v="1237"/>
    <n v="3"/>
    <n v="0.5"/>
    <n v="-42.652799999999999"/>
  </r>
  <r>
    <n v="1397"/>
    <x v="660"/>
    <x v="0"/>
    <x v="390"/>
    <d v="2013-11-27T00:00:00"/>
    <s v="First Class"/>
    <s v="NC-18340"/>
    <x v="396"/>
    <x v="0"/>
    <x v="0"/>
    <x v="20"/>
    <x v="15"/>
    <n v="10035"/>
    <x v="3"/>
    <x v="973"/>
    <x v="1"/>
    <x v="8"/>
    <s v="Acco PRESSTEX Data Binder with Storage Hooks, Light Blue, 9 1/2&quot; X 11&quot;"/>
    <x v="1238"/>
    <n v="4"/>
    <n v="0.2"/>
    <n v="6.0255999999999998"/>
  </r>
  <r>
    <n v="1398"/>
    <x v="660"/>
    <x v="0"/>
    <x v="390"/>
    <d v="2013-11-27T00:00:00"/>
    <s v="First Class"/>
    <s v="NC-18340"/>
    <x v="396"/>
    <x v="0"/>
    <x v="0"/>
    <x v="20"/>
    <x v="15"/>
    <n v="10035"/>
    <x v="3"/>
    <x v="609"/>
    <x v="1"/>
    <x v="10"/>
    <s v="Xerox 196"/>
    <x v="1049"/>
    <n v="2"/>
    <n v="0"/>
    <n v="5.6643999999999997"/>
  </r>
  <r>
    <n v="1399"/>
    <x v="660"/>
    <x v="0"/>
    <x v="390"/>
    <d v="2013-11-27T00:00:00"/>
    <s v="First Class"/>
    <s v="NC-18340"/>
    <x v="396"/>
    <x v="0"/>
    <x v="0"/>
    <x v="20"/>
    <x v="15"/>
    <n v="10035"/>
    <x v="3"/>
    <x v="176"/>
    <x v="2"/>
    <x v="11"/>
    <s v="SanDisk Ultra 32 GB MicroSDHC Class 10 Memory Card"/>
    <x v="1239"/>
    <n v="4"/>
    <n v="0"/>
    <n v="11.492000000000001"/>
  </r>
  <r>
    <n v="1400"/>
    <x v="660"/>
    <x v="0"/>
    <x v="390"/>
    <d v="2013-11-27T00:00:00"/>
    <s v="First Class"/>
    <s v="NC-18340"/>
    <x v="396"/>
    <x v="0"/>
    <x v="0"/>
    <x v="20"/>
    <x v="15"/>
    <n v="10035"/>
    <x v="3"/>
    <x v="974"/>
    <x v="1"/>
    <x v="10"/>
    <s v="Xerox 217"/>
    <x v="90"/>
    <n v="1"/>
    <n v="0"/>
    <n v="3.1103999999999998"/>
  </r>
  <r>
    <n v="1401"/>
    <x v="661"/>
    <x v="0"/>
    <x v="474"/>
    <d v="2013-11-06T00:00:00"/>
    <s v="Standard Class"/>
    <s v="KM-16375"/>
    <x v="454"/>
    <x v="2"/>
    <x v="0"/>
    <x v="127"/>
    <x v="17"/>
    <n v="24153"/>
    <x v="0"/>
    <x v="47"/>
    <x v="2"/>
    <x v="7"/>
    <s v="LF Elite 3D Dazzle Designer Hard Case Cover, Lf Stylus Pen and Wiper For Apple Iphone 5c Mini Lite"/>
    <x v="48"/>
    <n v="2"/>
    <n v="0"/>
    <n v="6.1040000000000001"/>
  </r>
  <r>
    <n v="1402"/>
    <x v="661"/>
    <x v="0"/>
    <x v="474"/>
    <d v="2013-11-06T00:00:00"/>
    <s v="Standard Class"/>
    <s v="KM-16375"/>
    <x v="454"/>
    <x v="2"/>
    <x v="0"/>
    <x v="127"/>
    <x v="17"/>
    <n v="24153"/>
    <x v="0"/>
    <x v="556"/>
    <x v="1"/>
    <x v="12"/>
    <s v="Airmail Envelopes"/>
    <x v="1240"/>
    <n v="3"/>
    <n v="0"/>
    <n v="118.3413"/>
  </r>
  <r>
    <n v="1403"/>
    <x v="662"/>
    <x v="0"/>
    <x v="475"/>
    <d v="2013-04-26T00:00:00"/>
    <s v="Standard Class"/>
    <s v="GM-14455"/>
    <x v="39"/>
    <x v="2"/>
    <x v="0"/>
    <x v="38"/>
    <x v="24"/>
    <n v="43229"/>
    <x v="3"/>
    <x v="975"/>
    <x v="0"/>
    <x v="3"/>
    <s v="Bush Andora Conference Table, Maple/Graphite Gray Finish"/>
    <x v="1241"/>
    <n v="2"/>
    <n v="0.4"/>
    <n v="-58.133200000000002"/>
  </r>
  <r>
    <n v="1404"/>
    <x v="662"/>
    <x v="0"/>
    <x v="475"/>
    <d v="2013-04-26T00:00:00"/>
    <s v="Standard Class"/>
    <s v="GM-14455"/>
    <x v="39"/>
    <x v="2"/>
    <x v="0"/>
    <x v="38"/>
    <x v="24"/>
    <n v="43229"/>
    <x v="3"/>
    <x v="976"/>
    <x v="1"/>
    <x v="10"/>
    <s v="Xerox 189"/>
    <x v="1242"/>
    <n v="5"/>
    <n v="0.2"/>
    <n v="146.79"/>
  </r>
  <r>
    <n v="1405"/>
    <x v="663"/>
    <x v="2"/>
    <x v="322"/>
    <d v="2011-04-08T00:00:00"/>
    <s v="First Class"/>
    <s v="SD-20485"/>
    <x v="174"/>
    <x v="2"/>
    <x v="0"/>
    <x v="10"/>
    <x v="9"/>
    <n v="19143"/>
    <x v="3"/>
    <x v="505"/>
    <x v="1"/>
    <x v="14"/>
    <s v="Martin-Yale Premier Letter Opener"/>
    <x v="1243"/>
    <n v="1"/>
    <n v="0.2"/>
    <n v="-2.1896"/>
  </r>
  <r>
    <n v="1406"/>
    <x v="663"/>
    <x v="2"/>
    <x v="322"/>
    <d v="2011-04-08T00:00:00"/>
    <s v="First Class"/>
    <s v="SD-20485"/>
    <x v="174"/>
    <x v="2"/>
    <x v="0"/>
    <x v="10"/>
    <x v="9"/>
    <n v="19143"/>
    <x v="3"/>
    <x v="977"/>
    <x v="0"/>
    <x v="3"/>
    <s v="KI Adjustable-Height Table"/>
    <x v="1244"/>
    <n v="3"/>
    <n v="0.4"/>
    <n v="-36.111600000000003"/>
  </r>
  <r>
    <n v="1407"/>
    <x v="663"/>
    <x v="2"/>
    <x v="322"/>
    <d v="2011-04-08T00:00:00"/>
    <s v="First Class"/>
    <s v="SD-20485"/>
    <x v="174"/>
    <x v="2"/>
    <x v="0"/>
    <x v="10"/>
    <x v="9"/>
    <n v="19143"/>
    <x v="3"/>
    <x v="171"/>
    <x v="2"/>
    <x v="11"/>
    <s v="Imation Secure+ Hardware Encrypted USB 2.0 Flash Drive; 16GB"/>
    <x v="1245"/>
    <n v="2"/>
    <n v="0.2"/>
    <n v="21.896999999999998"/>
  </r>
  <r>
    <n v="1408"/>
    <x v="664"/>
    <x v="0"/>
    <x v="476"/>
    <d v="2013-09-07T00:00:00"/>
    <s v="Standard Class"/>
    <s v="KD-16270"/>
    <x v="30"/>
    <x v="0"/>
    <x v="0"/>
    <x v="20"/>
    <x v="15"/>
    <n v="10024"/>
    <x v="3"/>
    <x v="978"/>
    <x v="1"/>
    <x v="6"/>
    <s v="Panasonic KP-150 Electric Pencil Sharpener"/>
    <x v="1246"/>
    <n v="2"/>
    <n v="0"/>
    <n v="19.6248"/>
  </r>
  <r>
    <n v="1409"/>
    <x v="664"/>
    <x v="0"/>
    <x v="476"/>
    <d v="2013-09-07T00:00:00"/>
    <s v="Standard Class"/>
    <s v="KD-16270"/>
    <x v="30"/>
    <x v="0"/>
    <x v="0"/>
    <x v="20"/>
    <x v="15"/>
    <n v="10024"/>
    <x v="3"/>
    <x v="296"/>
    <x v="0"/>
    <x v="5"/>
    <s v="Telescoping Adjustable Floor Lamp"/>
    <x v="369"/>
    <n v="2"/>
    <n v="0"/>
    <n v="9.9949999999999992"/>
  </r>
  <r>
    <n v="1410"/>
    <x v="665"/>
    <x v="0"/>
    <x v="477"/>
    <d v="2013-10-01T00:00:00"/>
    <s v="Standard Class"/>
    <s v="AB-10105"/>
    <x v="455"/>
    <x v="0"/>
    <x v="0"/>
    <x v="42"/>
    <x v="16"/>
    <n v="85023"/>
    <x v="1"/>
    <x v="736"/>
    <x v="0"/>
    <x v="3"/>
    <s v="Bevis Boat-Shaped Conference Table"/>
    <x v="859"/>
    <n v="3"/>
    <n v="0.5"/>
    <n v="-204.44579999999999"/>
  </r>
  <r>
    <n v="1411"/>
    <x v="666"/>
    <x v="3"/>
    <x v="259"/>
    <d v="2014-11-12T00:00:00"/>
    <s v="Standard Class"/>
    <s v="SZ-20035"/>
    <x v="449"/>
    <x v="2"/>
    <x v="0"/>
    <x v="55"/>
    <x v="5"/>
    <n v="75051"/>
    <x v="2"/>
    <x v="429"/>
    <x v="1"/>
    <x v="2"/>
    <s v="Alphabetical Labels for Top Tab Filing"/>
    <x v="208"/>
    <n v="2"/>
    <n v="0.2"/>
    <n v="8.8800000000000008"/>
  </r>
  <r>
    <n v="1412"/>
    <x v="667"/>
    <x v="0"/>
    <x v="478"/>
    <d v="2013-07-14T00:00:00"/>
    <s v="Standard Class"/>
    <s v="JD-15895"/>
    <x v="63"/>
    <x v="1"/>
    <x v="0"/>
    <x v="20"/>
    <x v="15"/>
    <n v="10035"/>
    <x v="3"/>
    <x v="629"/>
    <x v="0"/>
    <x v="1"/>
    <s v="Hon GuestStacker Chair"/>
    <x v="1247"/>
    <n v="2"/>
    <n v="0.1"/>
    <n v="72.534400000000005"/>
  </r>
  <r>
    <n v="1413"/>
    <x v="667"/>
    <x v="0"/>
    <x v="478"/>
    <d v="2013-07-14T00:00:00"/>
    <s v="Standard Class"/>
    <s v="JD-15895"/>
    <x v="63"/>
    <x v="1"/>
    <x v="0"/>
    <x v="20"/>
    <x v="15"/>
    <n v="10035"/>
    <x v="3"/>
    <x v="479"/>
    <x v="0"/>
    <x v="5"/>
    <s v="Deflect-o EconoMat Studded, No Bevel Mat for Low Pile Carpeting"/>
    <x v="1248"/>
    <n v="4"/>
    <n v="0"/>
    <n v="14.8752"/>
  </r>
  <r>
    <n v="1414"/>
    <x v="668"/>
    <x v="2"/>
    <x v="479"/>
    <d v="2011-07-05T00:00:00"/>
    <s v="Standard Class"/>
    <s v="HA-14905"/>
    <x v="456"/>
    <x v="0"/>
    <x v="0"/>
    <x v="20"/>
    <x v="15"/>
    <n v="10024"/>
    <x v="3"/>
    <x v="979"/>
    <x v="1"/>
    <x v="8"/>
    <s v="GBC Recycled Regency Composition Covers"/>
    <x v="1249"/>
    <n v="7"/>
    <n v="0.2"/>
    <n v="108.7996"/>
  </r>
  <r>
    <n v="1415"/>
    <x v="669"/>
    <x v="3"/>
    <x v="480"/>
    <d v="2014-02-01T00:00:00"/>
    <s v="Second Class"/>
    <s v="BT-11305"/>
    <x v="457"/>
    <x v="2"/>
    <x v="0"/>
    <x v="116"/>
    <x v="1"/>
    <n v="92627"/>
    <x v="1"/>
    <x v="914"/>
    <x v="2"/>
    <x v="11"/>
    <s v="Logitech G13 Programmable Gameboard with LCD Display"/>
    <x v="758"/>
    <n v="3"/>
    <n v="0"/>
    <n v="26.396699999999999"/>
  </r>
  <r>
    <n v="1416"/>
    <x v="669"/>
    <x v="3"/>
    <x v="480"/>
    <d v="2014-02-01T00:00:00"/>
    <s v="Second Class"/>
    <s v="BT-11305"/>
    <x v="457"/>
    <x v="2"/>
    <x v="0"/>
    <x v="116"/>
    <x v="1"/>
    <n v="92627"/>
    <x v="1"/>
    <x v="980"/>
    <x v="0"/>
    <x v="5"/>
    <s v="DAX Executive Solid Wood Document Frame, Desktop or Hang, Mahogany, 5 x 7"/>
    <x v="1250"/>
    <n v="3"/>
    <n v="0"/>
    <n v="12.8316"/>
  </r>
  <r>
    <n v="1417"/>
    <x v="670"/>
    <x v="1"/>
    <x v="481"/>
    <d v="2012-09-24T00:00:00"/>
    <s v="First Class"/>
    <s v="SV-20815"/>
    <x v="458"/>
    <x v="1"/>
    <x v="0"/>
    <x v="12"/>
    <x v="5"/>
    <n v="77041"/>
    <x v="2"/>
    <x v="981"/>
    <x v="2"/>
    <x v="7"/>
    <s v="ShoreTel ShorePhone IP 230 VoIP phone"/>
    <x v="1251"/>
    <n v="7"/>
    <n v="0.2"/>
    <n v="118.29300000000001"/>
  </r>
  <r>
    <n v="1418"/>
    <x v="670"/>
    <x v="1"/>
    <x v="481"/>
    <d v="2012-09-24T00:00:00"/>
    <s v="First Class"/>
    <s v="SV-20815"/>
    <x v="458"/>
    <x v="1"/>
    <x v="0"/>
    <x v="12"/>
    <x v="5"/>
    <n v="77041"/>
    <x v="2"/>
    <x v="725"/>
    <x v="2"/>
    <x v="11"/>
    <s v="Hypercom P1300 Pinpad"/>
    <x v="1252"/>
    <n v="3"/>
    <n v="0.2"/>
    <n v="32.130000000000003"/>
  </r>
  <r>
    <n v="1419"/>
    <x v="670"/>
    <x v="1"/>
    <x v="481"/>
    <d v="2012-09-24T00:00:00"/>
    <s v="First Class"/>
    <s v="SV-20815"/>
    <x v="458"/>
    <x v="1"/>
    <x v="0"/>
    <x v="12"/>
    <x v="5"/>
    <n v="77041"/>
    <x v="2"/>
    <x v="50"/>
    <x v="0"/>
    <x v="5"/>
    <s v="Longer-Life Soft White Bulbs"/>
    <x v="1253"/>
    <n v="4"/>
    <n v="0.6"/>
    <n v="-1.4783999999999999"/>
  </r>
  <r>
    <n v="1420"/>
    <x v="671"/>
    <x v="1"/>
    <x v="120"/>
    <d v="2012-09-30T00:00:00"/>
    <s v="Standard Class"/>
    <s v="RW-19540"/>
    <x v="459"/>
    <x v="1"/>
    <x v="0"/>
    <x v="123"/>
    <x v="16"/>
    <n v="85204"/>
    <x v="1"/>
    <x v="982"/>
    <x v="1"/>
    <x v="10"/>
    <s v="Petty Cash Envelope"/>
    <x v="1254"/>
    <n v="4"/>
    <n v="0.2"/>
    <n v="31.273599999999998"/>
  </r>
  <r>
    <n v="1421"/>
    <x v="671"/>
    <x v="1"/>
    <x v="120"/>
    <d v="2012-09-30T00:00:00"/>
    <s v="Standard Class"/>
    <s v="RW-19540"/>
    <x v="459"/>
    <x v="1"/>
    <x v="0"/>
    <x v="123"/>
    <x v="16"/>
    <n v="85204"/>
    <x v="1"/>
    <x v="261"/>
    <x v="1"/>
    <x v="8"/>
    <s v="GBC VeloBinder Electric Binding Machine"/>
    <x v="1255"/>
    <n v="2"/>
    <n v="0.7"/>
    <n v="-48.392000000000003"/>
  </r>
  <r>
    <n v="1422"/>
    <x v="671"/>
    <x v="1"/>
    <x v="120"/>
    <d v="2012-09-30T00:00:00"/>
    <s v="Standard Class"/>
    <s v="RW-19540"/>
    <x v="459"/>
    <x v="1"/>
    <x v="0"/>
    <x v="123"/>
    <x v="16"/>
    <n v="85204"/>
    <x v="1"/>
    <x v="983"/>
    <x v="1"/>
    <x v="9"/>
    <s v="3M Replacement Filter for Office Air Cleaner for 20' x 33' Room"/>
    <x v="1256"/>
    <n v="2"/>
    <n v="0.2"/>
    <n v="14.409599999999999"/>
  </r>
  <r>
    <n v="1423"/>
    <x v="671"/>
    <x v="1"/>
    <x v="120"/>
    <d v="2012-09-30T00:00:00"/>
    <s v="Standard Class"/>
    <s v="RW-19540"/>
    <x v="459"/>
    <x v="1"/>
    <x v="0"/>
    <x v="123"/>
    <x v="16"/>
    <n v="85204"/>
    <x v="1"/>
    <x v="697"/>
    <x v="1"/>
    <x v="8"/>
    <s v="Lock-Up Easel 'Spel-Binder'"/>
    <x v="1257"/>
    <n v="9"/>
    <n v="0.7"/>
    <n v="-59.057099999999998"/>
  </r>
  <r>
    <n v="1424"/>
    <x v="671"/>
    <x v="1"/>
    <x v="120"/>
    <d v="2012-09-30T00:00:00"/>
    <s v="Standard Class"/>
    <s v="RW-19540"/>
    <x v="459"/>
    <x v="1"/>
    <x v="0"/>
    <x v="123"/>
    <x v="16"/>
    <n v="85204"/>
    <x v="1"/>
    <x v="352"/>
    <x v="1"/>
    <x v="4"/>
    <s v="2300 Heavy-Duty Transfer File Systems by Perma"/>
    <x v="1258"/>
    <n v="6"/>
    <n v="0.2"/>
    <n v="-1.4987999999999999"/>
  </r>
  <r>
    <n v="1425"/>
    <x v="671"/>
    <x v="1"/>
    <x v="120"/>
    <d v="2012-09-30T00:00:00"/>
    <s v="Standard Class"/>
    <s v="RW-19540"/>
    <x v="459"/>
    <x v="1"/>
    <x v="0"/>
    <x v="123"/>
    <x v="16"/>
    <n v="85204"/>
    <x v="1"/>
    <x v="984"/>
    <x v="2"/>
    <x v="7"/>
    <s v="Samsung Rugby III"/>
    <x v="1259"/>
    <n v="5"/>
    <n v="0.2"/>
    <n v="23.096499999999999"/>
  </r>
  <r>
    <n v="1426"/>
    <x v="671"/>
    <x v="1"/>
    <x v="120"/>
    <d v="2012-09-30T00:00:00"/>
    <s v="Standard Class"/>
    <s v="RW-19540"/>
    <x v="459"/>
    <x v="1"/>
    <x v="0"/>
    <x v="123"/>
    <x v="16"/>
    <n v="85204"/>
    <x v="1"/>
    <x v="418"/>
    <x v="1"/>
    <x v="4"/>
    <s v="SAFCO Boltless Steel Shelving"/>
    <x v="1260"/>
    <n v="4"/>
    <n v="0.2"/>
    <n v="-86.366399999999999"/>
  </r>
  <r>
    <n v="1427"/>
    <x v="672"/>
    <x v="1"/>
    <x v="89"/>
    <d v="2012-11-04T00:00:00"/>
    <s v="Second Class"/>
    <s v="DK-12835"/>
    <x v="460"/>
    <x v="1"/>
    <x v="0"/>
    <x v="162"/>
    <x v="1"/>
    <n v="93905"/>
    <x v="1"/>
    <x v="525"/>
    <x v="1"/>
    <x v="8"/>
    <s v="Prestige Round Ring Binders"/>
    <x v="1261"/>
    <n v="2"/>
    <n v="0.2"/>
    <n v="3.2831999999999999"/>
  </r>
  <r>
    <n v="1428"/>
    <x v="672"/>
    <x v="1"/>
    <x v="89"/>
    <d v="2012-11-04T00:00:00"/>
    <s v="Second Class"/>
    <s v="DK-12835"/>
    <x v="460"/>
    <x v="1"/>
    <x v="0"/>
    <x v="162"/>
    <x v="1"/>
    <n v="93905"/>
    <x v="1"/>
    <x v="111"/>
    <x v="1"/>
    <x v="12"/>
    <s v="Redi-Strip #10 Envelopes, 4 1/8 x 9 1/2"/>
    <x v="1262"/>
    <n v="5"/>
    <n v="0"/>
    <n v="7.08"/>
  </r>
  <r>
    <n v="1429"/>
    <x v="672"/>
    <x v="1"/>
    <x v="89"/>
    <d v="2012-11-04T00:00:00"/>
    <s v="Second Class"/>
    <s v="DK-12835"/>
    <x v="460"/>
    <x v="1"/>
    <x v="0"/>
    <x v="162"/>
    <x v="1"/>
    <n v="93905"/>
    <x v="1"/>
    <x v="985"/>
    <x v="1"/>
    <x v="8"/>
    <s v="Acco Four Pocket Poly Ring Binder with Label Holder, Smoke, 1&quot;"/>
    <x v="1263"/>
    <n v="5"/>
    <n v="0.2"/>
    <n v="9.3125"/>
  </r>
  <r>
    <n v="1430"/>
    <x v="672"/>
    <x v="1"/>
    <x v="89"/>
    <d v="2012-11-04T00:00:00"/>
    <s v="Second Class"/>
    <s v="DK-12835"/>
    <x v="460"/>
    <x v="1"/>
    <x v="0"/>
    <x v="162"/>
    <x v="1"/>
    <n v="93905"/>
    <x v="1"/>
    <x v="580"/>
    <x v="1"/>
    <x v="2"/>
    <s v="Avery 4027 File Folder Labels for Dot Matrix Printers, 5000 Labels per Box, White"/>
    <x v="1264"/>
    <n v="14"/>
    <n v="0"/>
    <n v="196.61320000000001"/>
  </r>
  <r>
    <n v="1431"/>
    <x v="673"/>
    <x v="3"/>
    <x v="200"/>
    <d v="2014-12-01T00:00:00"/>
    <s v="Standard Class"/>
    <s v="LT-17110"/>
    <x v="299"/>
    <x v="0"/>
    <x v="0"/>
    <x v="38"/>
    <x v="24"/>
    <n v="43229"/>
    <x v="3"/>
    <x v="521"/>
    <x v="2"/>
    <x v="7"/>
    <s v="Motorola L804"/>
    <x v="1265"/>
    <n v="8"/>
    <n v="0.4"/>
    <n v="-40.471200000000003"/>
  </r>
  <r>
    <n v="1432"/>
    <x v="674"/>
    <x v="2"/>
    <x v="174"/>
    <d v="2011-12-21T00:00:00"/>
    <s v="Second Class"/>
    <s v="IM-15070"/>
    <x v="5"/>
    <x v="0"/>
    <x v="0"/>
    <x v="159"/>
    <x v="19"/>
    <n v="35630"/>
    <x v="0"/>
    <x v="986"/>
    <x v="1"/>
    <x v="8"/>
    <s v="Canvas Sectional Post Binders"/>
    <x v="1266"/>
    <n v="6"/>
    <n v="0"/>
    <n v="74.852400000000003"/>
  </r>
  <r>
    <n v="1433"/>
    <x v="674"/>
    <x v="2"/>
    <x v="174"/>
    <d v="2011-12-21T00:00:00"/>
    <s v="Second Class"/>
    <s v="IM-15070"/>
    <x v="5"/>
    <x v="0"/>
    <x v="0"/>
    <x v="159"/>
    <x v="19"/>
    <n v="35630"/>
    <x v="0"/>
    <x v="515"/>
    <x v="1"/>
    <x v="14"/>
    <s v="Acme Stainless Steel Office Snips"/>
    <x v="1267"/>
    <n v="1"/>
    <n v="0"/>
    <n v="1.9629000000000001"/>
  </r>
  <r>
    <n v="1434"/>
    <x v="674"/>
    <x v="2"/>
    <x v="174"/>
    <d v="2011-12-21T00:00:00"/>
    <s v="Second Class"/>
    <s v="IM-15070"/>
    <x v="5"/>
    <x v="0"/>
    <x v="0"/>
    <x v="159"/>
    <x v="19"/>
    <n v="35630"/>
    <x v="0"/>
    <x v="70"/>
    <x v="0"/>
    <x v="1"/>
    <s v="High-Back Leather Manager's Chair"/>
    <x v="1268"/>
    <n v="14"/>
    <n v="0"/>
    <n v="163.78739999999999"/>
  </r>
  <r>
    <n v="1435"/>
    <x v="675"/>
    <x v="0"/>
    <x v="482"/>
    <d v="2013-12-31T00:00:00"/>
    <s v="Standard Class"/>
    <s v="FP-14320"/>
    <x v="224"/>
    <x v="0"/>
    <x v="0"/>
    <x v="4"/>
    <x v="4"/>
    <n v="98105"/>
    <x v="1"/>
    <x v="987"/>
    <x v="1"/>
    <x v="10"/>
    <s v="Strathmore Photo Mount Cards"/>
    <x v="1269"/>
    <n v="5"/>
    <n v="0"/>
    <n v="15.593999999999999"/>
  </r>
  <r>
    <n v="1436"/>
    <x v="676"/>
    <x v="3"/>
    <x v="308"/>
    <d v="2014-06-28T00:00:00"/>
    <s v="Standard Class"/>
    <s v="ST-20530"/>
    <x v="461"/>
    <x v="0"/>
    <x v="0"/>
    <x v="215"/>
    <x v="24"/>
    <n v="44134"/>
    <x v="3"/>
    <x v="988"/>
    <x v="1"/>
    <x v="10"/>
    <s v="Xerox 203"/>
    <x v="276"/>
    <n v="6"/>
    <n v="0.2"/>
    <n v="10.8864"/>
  </r>
  <r>
    <n v="1437"/>
    <x v="676"/>
    <x v="3"/>
    <x v="308"/>
    <d v="2014-06-28T00:00:00"/>
    <s v="Standard Class"/>
    <s v="ST-20530"/>
    <x v="461"/>
    <x v="0"/>
    <x v="0"/>
    <x v="215"/>
    <x v="24"/>
    <n v="44134"/>
    <x v="3"/>
    <x v="950"/>
    <x v="1"/>
    <x v="6"/>
    <s v="Newell 35"/>
    <x v="791"/>
    <n v="2"/>
    <n v="0.2"/>
    <n v="0.59040000000000004"/>
  </r>
  <r>
    <n v="1438"/>
    <x v="677"/>
    <x v="1"/>
    <x v="52"/>
    <d v="2012-10-15T00:00:00"/>
    <s v="Same Day"/>
    <s v="JE-15745"/>
    <x v="32"/>
    <x v="0"/>
    <x v="0"/>
    <x v="112"/>
    <x v="5"/>
    <n v="79109"/>
    <x v="2"/>
    <x v="989"/>
    <x v="2"/>
    <x v="11"/>
    <s v="Plantronics Audio 995 Wireless Stereo Headset"/>
    <x v="425"/>
    <n v="3"/>
    <n v="0.2"/>
    <n v="42.880499999999998"/>
  </r>
  <r>
    <n v="1439"/>
    <x v="677"/>
    <x v="1"/>
    <x v="52"/>
    <d v="2012-10-15T00:00:00"/>
    <s v="Same Day"/>
    <s v="JE-15745"/>
    <x v="32"/>
    <x v="0"/>
    <x v="0"/>
    <x v="112"/>
    <x v="5"/>
    <n v="79109"/>
    <x v="2"/>
    <x v="483"/>
    <x v="0"/>
    <x v="1"/>
    <s v="HON 5400 Series Task Chairs for Big and Tall"/>
    <x v="1270"/>
    <n v="5"/>
    <n v="0.3"/>
    <n v="-350.49"/>
  </r>
  <r>
    <n v="1440"/>
    <x v="678"/>
    <x v="3"/>
    <x v="483"/>
    <d v="2014-04-16T00:00:00"/>
    <s v="Second Class"/>
    <s v="BD-11320"/>
    <x v="217"/>
    <x v="0"/>
    <x v="0"/>
    <x v="205"/>
    <x v="34"/>
    <n v="2908"/>
    <x v="3"/>
    <x v="990"/>
    <x v="1"/>
    <x v="8"/>
    <s v="Storex Dura Pro Binders"/>
    <x v="1271"/>
    <n v="5"/>
    <n v="0"/>
    <n v="13.365"/>
  </r>
  <r>
    <n v="1441"/>
    <x v="678"/>
    <x v="3"/>
    <x v="483"/>
    <d v="2014-04-16T00:00:00"/>
    <s v="Second Class"/>
    <s v="BD-11320"/>
    <x v="217"/>
    <x v="0"/>
    <x v="0"/>
    <x v="205"/>
    <x v="34"/>
    <n v="2908"/>
    <x v="3"/>
    <x v="991"/>
    <x v="1"/>
    <x v="10"/>
    <s v="Xerox 1948"/>
    <x v="786"/>
    <n v="4"/>
    <n v="0"/>
    <n v="17.981999999999999"/>
  </r>
  <r>
    <n v="1442"/>
    <x v="679"/>
    <x v="3"/>
    <x v="484"/>
    <d v="2014-12-25T00:00:00"/>
    <s v="Second Class"/>
    <s v="MM-17920"/>
    <x v="462"/>
    <x v="0"/>
    <x v="0"/>
    <x v="8"/>
    <x v="1"/>
    <n v="94110"/>
    <x v="1"/>
    <x v="710"/>
    <x v="1"/>
    <x v="8"/>
    <s v="Deluxe Heavy-Duty Vinyl Round Ring Binder"/>
    <x v="1272"/>
    <n v="2"/>
    <n v="0.2"/>
    <n v="11.46"/>
  </r>
  <r>
    <n v="1443"/>
    <x v="680"/>
    <x v="3"/>
    <x v="485"/>
    <d v="2014-08-09T00:00:00"/>
    <s v="First Class"/>
    <s v="PW-19030"/>
    <x v="463"/>
    <x v="1"/>
    <x v="0"/>
    <x v="102"/>
    <x v="0"/>
    <n v="40475"/>
    <x v="0"/>
    <x v="320"/>
    <x v="1"/>
    <x v="10"/>
    <s v="Adams Phone Message Book, 200 Message Capacity, 8 1/16” x 11”"/>
    <x v="1273"/>
    <n v="2"/>
    <n v="0"/>
    <n v="6.3296000000000001"/>
  </r>
  <r>
    <n v="1444"/>
    <x v="681"/>
    <x v="1"/>
    <x v="486"/>
    <d v="2012-10-06T00:00:00"/>
    <s v="Standard Class"/>
    <s v="SC-20440"/>
    <x v="464"/>
    <x v="1"/>
    <x v="0"/>
    <x v="34"/>
    <x v="22"/>
    <n v="80013"/>
    <x v="1"/>
    <x v="123"/>
    <x v="1"/>
    <x v="4"/>
    <s v="Trav-L-File Heavy-Duty Shuttle II, Black"/>
    <x v="1274"/>
    <n v="4"/>
    <n v="0.2"/>
    <n v="17.428000000000001"/>
  </r>
  <r>
    <n v="1445"/>
    <x v="682"/>
    <x v="0"/>
    <x v="454"/>
    <d v="2013-05-29T00:00:00"/>
    <s v="Standard Class"/>
    <s v="KL-16645"/>
    <x v="107"/>
    <x v="0"/>
    <x v="0"/>
    <x v="22"/>
    <x v="10"/>
    <n v="60623"/>
    <x v="2"/>
    <x v="903"/>
    <x v="2"/>
    <x v="7"/>
    <s v="Mitel MiVoice 5330e IP Phone"/>
    <x v="1275"/>
    <n v="9"/>
    <n v="0.2"/>
    <n v="148.49459999999999"/>
  </r>
  <r>
    <n v="1446"/>
    <x v="683"/>
    <x v="3"/>
    <x v="487"/>
    <d v="2014-06-17T00:00:00"/>
    <s v="First Class"/>
    <s v="SD-20485"/>
    <x v="174"/>
    <x v="2"/>
    <x v="0"/>
    <x v="22"/>
    <x v="10"/>
    <n v="60653"/>
    <x v="2"/>
    <x v="232"/>
    <x v="1"/>
    <x v="4"/>
    <s v="Belkin 19&quot; Vented Equipment Shelf, Black"/>
    <x v="1276"/>
    <n v="4"/>
    <n v="0.2"/>
    <n v="-39.1248"/>
  </r>
  <r>
    <n v="1447"/>
    <x v="683"/>
    <x v="3"/>
    <x v="487"/>
    <d v="2014-06-17T00:00:00"/>
    <s v="First Class"/>
    <s v="SD-20485"/>
    <x v="174"/>
    <x v="2"/>
    <x v="0"/>
    <x v="22"/>
    <x v="10"/>
    <n v="60653"/>
    <x v="2"/>
    <x v="992"/>
    <x v="0"/>
    <x v="1"/>
    <s v="Global Super Steno Chair"/>
    <x v="1277"/>
    <n v="7"/>
    <n v="0.3"/>
    <n v="-87.341800000000006"/>
  </r>
  <r>
    <n v="1448"/>
    <x v="683"/>
    <x v="3"/>
    <x v="487"/>
    <d v="2014-06-17T00:00:00"/>
    <s v="First Class"/>
    <s v="SD-20485"/>
    <x v="174"/>
    <x v="2"/>
    <x v="0"/>
    <x v="22"/>
    <x v="10"/>
    <n v="60653"/>
    <x v="2"/>
    <x v="993"/>
    <x v="2"/>
    <x v="7"/>
    <s v="OtterBox Defender Series Case - Samsung Galaxy S4"/>
    <x v="730"/>
    <n v="2"/>
    <n v="0.2"/>
    <n v="5.9980000000000002"/>
  </r>
  <r>
    <n v="1449"/>
    <x v="684"/>
    <x v="2"/>
    <x v="488"/>
    <d v="2011-04-24T00:00:00"/>
    <s v="First Class"/>
    <s v="TS-21160"/>
    <x v="378"/>
    <x v="1"/>
    <x v="0"/>
    <x v="10"/>
    <x v="9"/>
    <n v="19134"/>
    <x v="3"/>
    <x v="994"/>
    <x v="1"/>
    <x v="8"/>
    <s v="Wilson Jones Suede Grain Vinyl Binders"/>
    <x v="1278"/>
    <n v="3"/>
    <n v="0.7"/>
    <n v="-1.7514000000000001"/>
  </r>
  <r>
    <n v="1450"/>
    <x v="685"/>
    <x v="1"/>
    <x v="489"/>
    <d v="2012-05-07T00:00:00"/>
    <s v="Standard Class"/>
    <s v="JB-15400"/>
    <x v="80"/>
    <x v="1"/>
    <x v="0"/>
    <x v="1"/>
    <x v="1"/>
    <n v="90008"/>
    <x v="1"/>
    <x v="995"/>
    <x v="2"/>
    <x v="7"/>
    <s v="OtterBox Defender Series Case - iPhone 5c"/>
    <x v="1279"/>
    <n v="3"/>
    <n v="0.2"/>
    <n v="11.093999999999999"/>
  </r>
  <r>
    <n v="1451"/>
    <x v="686"/>
    <x v="1"/>
    <x v="490"/>
    <d v="2012-07-20T00:00:00"/>
    <s v="First Class"/>
    <s v="TS-21085"/>
    <x v="465"/>
    <x v="0"/>
    <x v="0"/>
    <x v="42"/>
    <x v="16"/>
    <n v="85023"/>
    <x v="1"/>
    <x v="996"/>
    <x v="1"/>
    <x v="8"/>
    <s v="Wilson Jones DublLock D-Ring Binders"/>
    <x v="1280"/>
    <n v="1"/>
    <n v="0.7"/>
    <n v="-1.35"/>
  </r>
  <r>
    <n v="1452"/>
    <x v="687"/>
    <x v="0"/>
    <x v="491"/>
    <d v="2013-11-30T00:00:00"/>
    <s v="First Class"/>
    <s v="MC-17425"/>
    <x v="466"/>
    <x v="1"/>
    <x v="0"/>
    <x v="216"/>
    <x v="19"/>
    <n v="36608"/>
    <x v="0"/>
    <x v="885"/>
    <x v="1"/>
    <x v="10"/>
    <s v="Staples"/>
    <x v="554"/>
    <n v="7"/>
    <n v="0"/>
    <n v="34.780200000000001"/>
  </r>
  <r>
    <n v="1453"/>
    <x v="687"/>
    <x v="0"/>
    <x v="491"/>
    <d v="2013-11-30T00:00:00"/>
    <s v="First Class"/>
    <s v="MC-17425"/>
    <x v="466"/>
    <x v="1"/>
    <x v="0"/>
    <x v="216"/>
    <x v="19"/>
    <n v="36608"/>
    <x v="0"/>
    <x v="997"/>
    <x v="1"/>
    <x v="8"/>
    <s v="Surelock Post Binders"/>
    <x v="1281"/>
    <n v="3"/>
    <n v="0"/>
    <n v="45.84"/>
  </r>
  <r>
    <n v="1454"/>
    <x v="687"/>
    <x v="0"/>
    <x v="491"/>
    <d v="2013-11-30T00:00:00"/>
    <s v="First Class"/>
    <s v="MC-17425"/>
    <x v="466"/>
    <x v="1"/>
    <x v="0"/>
    <x v="216"/>
    <x v="19"/>
    <n v="36608"/>
    <x v="0"/>
    <x v="996"/>
    <x v="1"/>
    <x v="8"/>
    <s v="Wilson Jones DublLock D-Ring Binders"/>
    <x v="1282"/>
    <n v="5"/>
    <n v="0"/>
    <n v="16.875"/>
  </r>
  <r>
    <n v="1455"/>
    <x v="687"/>
    <x v="0"/>
    <x v="491"/>
    <d v="2013-11-30T00:00:00"/>
    <s v="First Class"/>
    <s v="MC-17425"/>
    <x v="466"/>
    <x v="1"/>
    <x v="0"/>
    <x v="216"/>
    <x v="19"/>
    <n v="36608"/>
    <x v="0"/>
    <x v="998"/>
    <x v="2"/>
    <x v="15"/>
    <s v="Hewlett-Packard Deskjet 3050a All-in-One Color Inkjet Printer"/>
    <x v="1283"/>
    <n v="8"/>
    <n v="0"/>
    <n v="1459.2"/>
  </r>
  <r>
    <n v="1456"/>
    <x v="688"/>
    <x v="3"/>
    <x v="492"/>
    <d v="2014-06-20T00:00:00"/>
    <s v="Standard Class"/>
    <s v="ME-17320"/>
    <x v="467"/>
    <x v="2"/>
    <x v="0"/>
    <x v="38"/>
    <x v="32"/>
    <n v="31907"/>
    <x v="0"/>
    <x v="999"/>
    <x v="1"/>
    <x v="8"/>
    <s v="Ibico Plastic Spiral Binding Combs"/>
    <x v="1284"/>
    <n v="3"/>
    <n v="0"/>
    <n v="41.951999999999998"/>
  </r>
  <r>
    <n v="1457"/>
    <x v="688"/>
    <x v="3"/>
    <x v="492"/>
    <d v="2014-06-20T00:00:00"/>
    <s v="Standard Class"/>
    <s v="ME-17320"/>
    <x v="467"/>
    <x v="2"/>
    <x v="0"/>
    <x v="38"/>
    <x v="32"/>
    <n v="31907"/>
    <x v="0"/>
    <x v="1000"/>
    <x v="0"/>
    <x v="3"/>
    <s v="Iceberg OfficeWorks 42&quot; Round Tables"/>
    <x v="1285"/>
    <n v="3"/>
    <n v="0"/>
    <n v="67.941000000000003"/>
  </r>
  <r>
    <n v="1458"/>
    <x v="689"/>
    <x v="1"/>
    <x v="493"/>
    <d v="2012-08-21T00:00:00"/>
    <s v="Standard Class"/>
    <s v="SC-20440"/>
    <x v="464"/>
    <x v="1"/>
    <x v="0"/>
    <x v="217"/>
    <x v="31"/>
    <n v="2740"/>
    <x v="3"/>
    <x v="326"/>
    <x v="1"/>
    <x v="8"/>
    <s v="Wilson Jones “Snap” Scratch Pad Binder Tool for Ring Binders"/>
    <x v="1286"/>
    <n v="9"/>
    <n v="0"/>
    <n v="23.49"/>
  </r>
  <r>
    <n v="1459"/>
    <x v="690"/>
    <x v="0"/>
    <x v="477"/>
    <d v="2013-10-02T00:00:00"/>
    <s v="Standard Class"/>
    <s v="NH-18610"/>
    <x v="468"/>
    <x v="1"/>
    <x v="0"/>
    <x v="218"/>
    <x v="5"/>
    <n v="75061"/>
    <x v="2"/>
    <x v="639"/>
    <x v="1"/>
    <x v="2"/>
    <s v="Avery 499"/>
    <x v="795"/>
    <n v="4"/>
    <n v="0.2"/>
    <n v="5.1791999999999998"/>
  </r>
  <r>
    <n v="1460"/>
    <x v="691"/>
    <x v="2"/>
    <x v="417"/>
    <d v="2011-05-04T00:00:00"/>
    <s v="Same Day"/>
    <s v="AA-10480"/>
    <x v="4"/>
    <x v="0"/>
    <x v="0"/>
    <x v="209"/>
    <x v="29"/>
    <n v="6457"/>
    <x v="3"/>
    <x v="1001"/>
    <x v="0"/>
    <x v="5"/>
    <s v="DAX Wood Document Frame"/>
    <x v="1287"/>
    <n v="2"/>
    <n v="0"/>
    <n v="9.8856000000000002"/>
  </r>
  <r>
    <n v="1461"/>
    <x v="692"/>
    <x v="1"/>
    <x v="494"/>
    <d v="2012-12-08T00:00:00"/>
    <s v="Standard Class"/>
    <s v="LC-17140"/>
    <x v="95"/>
    <x v="0"/>
    <x v="0"/>
    <x v="4"/>
    <x v="4"/>
    <n v="98103"/>
    <x v="1"/>
    <x v="1002"/>
    <x v="1"/>
    <x v="8"/>
    <s v="Wilson Jones Heavy-Duty Casebound Ring Binders with Metal Hinges"/>
    <x v="1288"/>
    <n v="2"/>
    <n v="0.2"/>
    <n v="19.398399999999999"/>
  </r>
  <r>
    <n v="1462"/>
    <x v="693"/>
    <x v="0"/>
    <x v="21"/>
    <d v="2013-03-16T00:00:00"/>
    <s v="Standard Class"/>
    <s v="MB-18085"/>
    <x v="469"/>
    <x v="0"/>
    <x v="0"/>
    <x v="219"/>
    <x v="30"/>
    <n v="8360"/>
    <x v="3"/>
    <x v="616"/>
    <x v="0"/>
    <x v="3"/>
    <s v="Chromcraft Round Conference Tables"/>
    <x v="1289"/>
    <n v="2"/>
    <n v="0.3"/>
    <n v="-31.372199999999999"/>
  </r>
  <r>
    <n v="1463"/>
    <x v="694"/>
    <x v="0"/>
    <x v="370"/>
    <d v="2013-08-29T00:00:00"/>
    <s v="First Class"/>
    <s v="LC-16930"/>
    <x v="18"/>
    <x v="1"/>
    <x v="0"/>
    <x v="45"/>
    <x v="5"/>
    <n v="77506"/>
    <x v="2"/>
    <x v="409"/>
    <x v="2"/>
    <x v="11"/>
    <s v="Logitech G700s Rechargeable Gaming Mouse"/>
    <x v="1290"/>
    <n v="2"/>
    <n v="0.2"/>
    <n v="43.995600000000003"/>
  </r>
  <r>
    <n v="1464"/>
    <x v="694"/>
    <x v="0"/>
    <x v="370"/>
    <d v="2013-08-29T00:00:00"/>
    <s v="First Class"/>
    <s v="LC-16930"/>
    <x v="18"/>
    <x v="1"/>
    <x v="0"/>
    <x v="45"/>
    <x v="5"/>
    <n v="77506"/>
    <x v="2"/>
    <x v="856"/>
    <x v="0"/>
    <x v="1"/>
    <s v="Hon Deluxe Fabric Upholstered Stacking Chairs"/>
    <x v="1291"/>
    <n v="6"/>
    <n v="0.3"/>
    <n v="-29.2776"/>
  </r>
  <r>
    <n v="1465"/>
    <x v="695"/>
    <x v="0"/>
    <x v="186"/>
    <d v="2013-12-20T00:00:00"/>
    <s v="First Class"/>
    <s v="KD-16495"/>
    <x v="470"/>
    <x v="1"/>
    <x v="0"/>
    <x v="20"/>
    <x v="15"/>
    <n v="10009"/>
    <x v="3"/>
    <x v="801"/>
    <x v="1"/>
    <x v="13"/>
    <s v="Stockwell Gold Paper Clips"/>
    <x v="1292"/>
    <n v="2"/>
    <n v="0"/>
    <n v="1.8031999999999999"/>
  </r>
  <r>
    <n v="1466"/>
    <x v="696"/>
    <x v="2"/>
    <x v="233"/>
    <d v="2011-08-14T00:00:00"/>
    <s v="Standard Class"/>
    <s v="MB-17305"/>
    <x v="93"/>
    <x v="0"/>
    <x v="0"/>
    <x v="220"/>
    <x v="16"/>
    <n v="85301"/>
    <x v="1"/>
    <x v="767"/>
    <x v="0"/>
    <x v="5"/>
    <s v="Eldon Delta Triangular Chair Mat, 52&quot; x 58&quot;, Clear"/>
    <x v="1293"/>
    <n v="4"/>
    <n v="0.2"/>
    <n v="-3.0344000000000002"/>
  </r>
  <r>
    <n v="1467"/>
    <x v="696"/>
    <x v="2"/>
    <x v="233"/>
    <d v="2011-08-14T00:00:00"/>
    <s v="Standard Class"/>
    <s v="MB-17305"/>
    <x v="93"/>
    <x v="0"/>
    <x v="0"/>
    <x v="220"/>
    <x v="16"/>
    <n v="85301"/>
    <x v="1"/>
    <x v="97"/>
    <x v="2"/>
    <x v="11"/>
    <s v="SanDisk Ultra 64 GB MicroSDHC Class 10 Memory Card"/>
    <x v="98"/>
    <n v="3"/>
    <n v="0.2"/>
    <n v="-10.7973"/>
  </r>
  <r>
    <n v="1468"/>
    <x v="697"/>
    <x v="1"/>
    <x v="495"/>
    <d v="2012-05-16T00:00:00"/>
    <s v="Same Day"/>
    <s v="TH-21550"/>
    <x v="274"/>
    <x v="2"/>
    <x v="0"/>
    <x v="108"/>
    <x v="2"/>
    <n v="32216"/>
    <x v="0"/>
    <x v="657"/>
    <x v="2"/>
    <x v="11"/>
    <s v="Razer Kraken PRO Over Ear PC and Music Headset"/>
    <x v="1294"/>
    <n v="4"/>
    <n v="0.2"/>
    <n v="31.995999999999999"/>
  </r>
  <r>
    <n v="1469"/>
    <x v="698"/>
    <x v="3"/>
    <x v="34"/>
    <d v="2014-12-14T00:00:00"/>
    <s v="Standard Class"/>
    <s v="DK-12835"/>
    <x v="460"/>
    <x v="1"/>
    <x v="0"/>
    <x v="66"/>
    <x v="12"/>
    <n v="48234"/>
    <x v="2"/>
    <x v="1003"/>
    <x v="0"/>
    <x v="1"/>
    <s v="Global Executive Mid-Back Manager's Chair"/>
    <x v="1295"/>
    <n v="3"/>
    <n v="0"/>
    <n v="226.96440000000001"/>
  </r>
  <r>
    <n v="1470"/>
    <x v="698"/>
    <x v="3"/>
    <x v="34"/>
    <d v="2014-12-14T00:00:00"/>
    <s v="Standard Class"/>
    <s v="DK-12835"/>
    <x v="460"/>
    <x v="1"/>
    <x v="0"/>
    <x v="66"/>
    <x v="12"/>
    <n v="48234"/>
    <x v="2"/>
    <x v="350"/>
    <x v="1"/>
    <x v="8"/>
    <s v="Wilson Jones Century Plastic Molded Ring Binders"/>
    <x v="1296"/>
    <n v="2"/>
    <n v="0"/>
    <n v="19.523800000000001"/>
  </r>
  <r>
    <n v="1471"/>
    <x v="698"/>
    <x v="3"/>
    <x v="34"/>
    <d v="2014-12-14T00:00:00"/>
    <s v="Standard Class"/>
    <s v="DK-12835"/>
    <x v="460"/>
    <x v="1"/>
    <x v="0"/>
    <x v="66"/>
    <x v="12"/>
    <n v="48234"/>
    <x v="2"/>
    <x v="1004"/>
    <x v="1"/>
    <x v="10"/>
    <s v="Xerox 1946"/>
    <x v="91"/>
    <n v="2"/>
    <n v="0"/>
    <n v="6.2207999999999997"/>
  </r>
  <r>
    <n v="1472"/>
    <x v="699"/>
    <x v="1"/>
    <x v="496"/>
    <d v="2012-09-27T00:00:00"/>
    <s v="Second Class"/>
    <s v="ON-18715"/>
    <x v="21"/>
    <x v="1"/>
    <x v="0"/>
    <x v="10"/>
    <x v="9"/>
    <n v="19120"/>
    <x v="3"/>
    <x v="1005"/>
    <x v="1"/>
    <x v="6"/>
    <s v="Newell 320"/>
    <x v="1297"/>
    <n v="2"/>
    <n v="0.2"/>
    <n v="0.59919999999999995"/>
  </r>
  <r>
    <n v="1473"/>
    <x v="700"/>
    <x v="3"/>
    <x v="497"/>
    <d v="2014-07-16T00:00:00"/>
    <s v="Standard Class"/>
    <s v="KN-16390"/>
    <x v="471"/>
    <x v="1"/>
    <x v="0"/>
    <x v="1"/>
    <x v="1"/>
    <n v="90004"/>
    <x v="1"/>
    <x v="688"/>
    <x v="1"/>
    <x v="2"/>
    <s v="Avery 482"/>
    <x v="1298"/>
    <n v="3"/>
    <n v="0"/>
    <n v="4.0749000000000004"/>
  </r>
  <r>
    <n v="1474"/>
    <x v="701"/>
    <x v="1"/>
    <x v="494"/>
    <d v="2012-12-02T00:00:00"/>
    <s v="Same Day"/>
    <s v="NM-18520"/>
    <x v="392"/>
    <x v="0"/>
    <x v="0"/>
    <x v="12"/>
    <x v="5"/>
    <n v="77036"/>
    <x v="2"/>
    <x v="1006"/>
    <x v="0"/>
    <x v="5"/>
    <s v="Eldon Image Series Desk Accessories, Burgundy"/>
    <x v="1299"/>
    <n v="4"/>
    <n v="0.6"/>
    <n v="-4.0128000000000004"/>
  </r>
  <r>
    <n v="1475"/>
    <x v="702"/>
    <x v="0"/>
    <x v="258"/>
    <d v="2013-11-26T00:00:00"/>
    <s v="Standard Class"/>
    <s v="NP-18685"/>
    <x v="472"/>
    <x v="2"/>
    <x v="0"/>
    <x v="221"/>
    <x v="15"/>
    <n v="14304"/>
    <x v="3"/>
    <x v="1007"/>
    <x v="1"/>
    <x v="6"/>
    <s v="Newell 340"/>
    <x v="1300"/>
    <n v="6"/>
    <n v="0"/>
    <n v="5.0111999999999997"/>
  </r>
  <r>
    <n v="1476"/>
    <x v="702"/>
    <x v="0"/>
    <x v="258"/>
    <d v="2013-11-26T00:00:00"/>
    <s v="Standard Class"/>
    <s v="NP-18685"/>
    <x v="472"/>
    <x v="2"/>
    <x v="0"/>
    <x v="221"/>
    <x v="15"/>
    <n v="14304"/>
    <x v="3"/>
    <x v="777"/>
    <x v="1"/>
    <x v="8"/>
    <s v="GBC Plastic Binding Combs"/>
    <x v="1161"/>
    <n v="3"/>
    <n v="0.2"/>
    <n v="6.4206000000000003"/>
  </r>
  <r>
    <n v="1477"/>
    <x v="703"/>
    <x v="3"/>
    <x v="498"/>
    <d v="2014-03-25T00:00:00"/>
    <s v="Standard Class"/>
    <s v="CG-12040"/>
    <x v="344"/>
    <x v="2"/>
    <x v="0"/>
    <x v="20"/>
    <x v="15"/>
    <n v="10024"/>
    <x v="3"/>
    <x v="1008"/>
    <x v="1"/>
    <x v="2"/>
    <s v="Avery 506"/>
    <x v="1301"/>
    <n v="7"/>
    <n v="0"/>
    <n v="13.2986"/>
  </r>
  <r>
    <n v="1478"/>
    <x v="704"/>
    <x v="0"/>
    <x v="373"/>
    <d v="2013-11-18T00:00:00"/>
    <s v="Standard Class"/>
    <s v="CS-12505"/>
    <x v="473"/>
    <x v="0"/>
    <x v="0"/>
    <x v="222"/>
    <x v="3"/>
    <n v="27360"/>
    <x v="0"/>
    <x v="660"/>
    <x v="1"/>
    <x v="14"/>
    <s v="Acme Forged Steel Scissors with Black Enamel Handles"/>
    <x v="1302"/>
    <n v="7"/>
    <n v="0.2"/>
    <n v="5.8653000000000004"/>
  </r>
  <r>
    <n v="1479"/>
    <x v="705"/>
    <x v="3"/>
    <x v="123"/>
    <d v="2014-11-21T00:00:00"/>
    <s v="First Class"/>
    <s v="KD-16345"/>
    <x v="44"/>
    <x v="0"/>
    <x v="0"/>
    <x v="223"/>
    <x v="1"/>
    <n v="92683"/>
    <x v="1"/>
    <x v="433"/>
    <x v="2"/>
    <x v="7"/>
    <s v="Square Credit Card Reader"/>
    <x v="1303"/>
    <n v="4"/>
    <n v="0.2"/>
    <n v="2.3976000000000002"/>
  </r>
  <r>
    <n v="1480"/>
    <x v="706"/>
    <x v="0"/>
    <x v="499"/>
    <d v="2013-12-09T00:00:00"/>
    <s v="Standard Class"/>
    <s v="MK-18160"/>
    <x v="177"/>
    <x v="0"/>
    <x v="0"/>
    <x v="8"/>
    <x v="1"/>
    <n v="94122"/>
    <x v="1"/>
    <x v="1009"/>
    <x v="1"/>
    <x v="10"/>
    <s v="Xerox 192"/>
    <x v="233"/>
    <n v="4"/>
    <n v="0"/>
    <n v="12.441599999999999"/>
  </r>
  <r>
    <n v="1481"/>
    <x v="706"/>
    <x v="0"/>
    <x v="499"/>
    <d v="2013-12-09T00:00:00"/>
    <s v="Standard Class"/>
    <s v="MK-18160"/>
    <x v="177"/>
    <x v="0"/>
    <x v="0"/>
    <x v="8"/>
    <x v="1"/>
    <n v="94122"/>
    <x v="1"/>
    <x v="1010"/>
    <x v="1"/>
    <x v="10"/>
    <s v="HP Office Recycled Paper (20Lb. and 87 Bright)"/>
    <x v="1304"/>
    <n v="7"/>
    <n v="0"/>
    <n v="19.825399999999998"/>
  </r>
  <r>
    <n v="1482"/>
    <x v="706"/>
    <x v="0"/>
    <x v="499"/>
    <d v="2013-12-09T00:00:00"/>
    <s v="Standard Class"/>
    <s v="MK-18160"/>
    <x v="177"/>
    <x v="0"/>
    <x v="0"/>
    <x v="8"/>
    <x v="1"/>
    <n v="94122"/>
    <x v="1"/>
    <x v="1011"/>
    <x v="1"/>
    <x v="4"/>
    <s v="X-Rack File for Hanging Folders"/>
    <x v="1305"/>
    <n v="3"/>
    <n v="0"/>
    <n v="8.8062000000000005"/>
  </r>
  <r>
    <n v="1483"/>
    <x v="707"/>
    <x v="3"/>
    <x v="326"/>
    <d v="2014-08-29T00:00:00"/>
    <s v="Second Class"/>
    <s v="DW-13540"/>
    <x v="386"/>
    <x v="0"/>
    <x v="0"/>
    <x v="25"/>
    <x v="18"/>
    <n v="38301"/>
    <x v="0"/>
    <x v="487"/>
    <x v="1"/>
    <x v="6"/>
    <s v="Zebra Zazzle Fluorescent Highlighters"/>
    <x v="1261"/>
    <n v="2"/>
    <n v="0.2"/>
    <n v="1.7023999999999999"/>
  </r>
  <r>
    <n v="1484"/>
    <x v="707"/>
    <x v="3"/>
    <x v="326"/>
    <d v="2014-08-29T00:00:00"/>
    <s v="Second Class"/>
    <s v="DW-13540"/>
    <x v="386"/>
    <x v="0"/>
    <x v="0"/>
    <x v="25"/>
    <x v="18"/>
    <n v="38301"/>
    <x v="0"/>
    <x v="1012"/>
    <x v="1"/>
    <x v="10"/>
    <s v="Xerox 199"/>
    <x v="1306"/>
    <n v="1"/>
    <n v="0.2"/>
    <n v="1.07"/>
  </r>
  <r>
    <n v="1485"/>
    <x v="708"/>
    <x v="0"/>
    <x v="500"/>
    <d v="2013-10-19T00:00:00"/>
    <s v="Standard Class"/>
    <s v="CP-12340"/>
    <x v="291"/>
    <x v="1"/>
    <x v="0"/>
    <x v="4"/>
    <x v="4"/>
    <n v="98115"/>
    <x v="1"/>
    <x v="1013"/>
    <x v="2"/>
    <x v="11"/>
    <s v="WD My Passport Ultra 500GB Portable External Hard Drive"/>
    <x v="1307"/>
    <n v="3"/>
    <n v="0"/>
    <n v="30.09"/>
  </r>
  <r>
    <n v="1486"/>
    <x v="709"/>
    <x v="2"/>
    <x v="501"/>
    <d v="2011-12-03T00:00:00"/>
    <s v="Standard Class"/>
    <s v="MS-17770"/>
    <x v="474"/>
    <x v="0"/>
    <x v="0"/>
    <x v="20"/>
    <x v="15"/>
    <n v="10035"/>
    <x v="3"/>
    <x v="1014"/>
    <x v="1"/>
    <x v="13"/>
    <s v="Staples"/>
    <x v="1053"/>
    <n v="2"/>
    <n v="0"/>
    <n v="1.3160000000000001"/>
  </r>
  <r>
    <n v="1487"/>
    <x v="710"/>
    <x v="1"/>
    <x v="502"/>
    <d v="2012-11-07T00:00:00"/>
    <s v="Standard Class"/>
    <s v="CM-12655"/>
    <x v="475"/>
    <x v="2"/>
    <x v="0"/>
    <x v="1"/>
    <x v="1"/>
    <n v="90008"/>
    <x v="1"/>
    <x v="1015"/>
    <x v="2"/>
    <x v="7"/>
    <s v="Cisco IP Phone 7961G-GE VoIP phone"/>
    <x v="1308"/>
    <n v="7"/>
    <n v="0.2"/>
    <n v="106.1242"/>
  </r>
  <r>
    <n v="1488"/>
    <x v="710"/>
    <x v="1"/>
    <x v="502"/>
    <d v="2012-11-07T00:00:00"/>
    <s v="Standard Class"/>
    <s v="CM-12655"/>
    <x v="475"/>
    <x v="2"/>
    <x v="0"/>
    <x v="1"/>
    <x v="1"/>
    <n v="90008"/>
    <x v="1"/>
    <x v="1016"/>
    <x v="2"/>
    <x v="11"/>
    <s v="Logitech Trackman Marble Mouse"/>
    <x v="1309"/>
    <n v="3"/>
    <n v="0"/>
    <n v="37.787399999999998"/>
  </r>
  <r>
    <n v="1489"/>
    <x v="710"/>
    <x v="1"/>
    <x v="502"/>
    <d v="2012-11-07T00:00:00"/>
    <s v="Standard Class"/>
    <s v="CM-12655"/>
    <x v="475"/>
    <x v="2"/>
    <x v="0"/>
    <x v="1"/>
    <x v="1"/>
    <n v="90008"/>
    <x v="1"/>
    <x v="378"/>
    <x v="0"/>
    <x v="5"/>
    <s v="Coloredge Poster Frame"/>
    <x v="528"/>
    <n v="3"/>
    <n v="0"/>
    <n v="16.614000000000001"/>
  </r>
  <r>
    <n v="1490"/>
    <x v="711"/>
    <x v="2"/>
    <x v="503"/>
    <d v="2011-12-06T00:00:00"/>
    <s v="Standard Class"/>
    <s v="Co-12640"/>
    <x v="476"/>
    <x v="0"/>
    <x v="0"/>
    <x v="10"/>
    <x v="9"/>
    <n v="19143"/>
    <x v="3"/>
    <x v="816"/>
    <x v="1"/>
    <x v="2"/>
    <s v="Avery 488"/>
    <x v="1310"/>
    <n v="2"/>
    <n v="0.2"/>
    <n v="1.764"/>
  </r>
  <r>
    <n v="1491"/>
    <x v="712"/>
    <x v="3"/>
    <x v="504"/>
    <d v="2014-05-06T00:00:00"/>
    <s v="Second Class"/>
    <s v="DL-13495"/>
    <x v="393"/>
    <x v="1"/>
    <x v="0"/>
    <x v="20"/>
    <x v="15"/>
    <n v="10024"/>
    <x v="3"/>
    <x v="36"/>
    <x v="1"/>
    <x v="12"/>
    <s v="#10-4 1/8&quot; x 9 1/2&quot; Premium Diagonal Seam Envelopes"/>
    <x v="1311"/>
    <n v="4"/>
    <n v="0"/>
    <n v="28.332000000000001"/>
  </r>
  <r>
    <n v="1492"/>
    <x v="713"/>
    <x v="3"/>
    <x v="221"/>
    <d v="2014-11-29T00:00:00"/>
    <s v="Standard Class"/>
    <s v="TS-21370"/>
    <x v="477"/>
    <x v="1"/>
    <x v="0"/>
    <x v="20"/>
    <x v="15"/>
    <n v="10035"/>
    <x v="3"/>
    <x v="1017"/>
    <x v="1"/>
    <x v="10"/>
    <s v="Adams Telephone Message Book W/Dividers/Space For Phone Numbers, 5 1/4&quot;X8 1/2&quot;, 300/Messages"/>
    <x v="486"/>
    <n v="1"/>
    <n v="0"/>
    <n v="2.8812000000000002"/>
  </r>
  <r>
    <n v="1493"/>
    <x v="713"/>
    <x v="3"/>
    <x v="221"/>
    <d v="2014-11-29T00:00:00"/>
    <s v="Standard Class"/>
    <s v="TS-21370"/>
    <x v="477"/>
    <x v="1"/>
    <x v="0"/>
    <x v="20"/>
    <x v="15"/>
    <n v="10035"/>
    <x v="3"/>
    <x v="323"/>
    <x v="0"/>
    <x v="1"/>
    <s v="Global Ergonomic Managers Chair"/>
    <x v="1312"/>
    <n v="6"/>
    <n v="0.1"/>
    <n v="173.74080000000001"/>
  </r>
  <r>
    <n v="1494"/>
    <x v="714"/>
    <x v="3"/>
    <x v="505"/>
    <d v="2014-11-04T00:00:00"/>
    <s v="Standard Class"/>
    <s v="JW-15220"/>
    <x v="478"/>
    <x v="1"/>
    <x v="0"/>
    <x v="137"/>
    <x v="4"/>
    <n v="98661"/>
    <x v="1"/>
    <x v="763"/>
    <x v="0"/>
    <x v="5"/>
    <s v="Magna Visual Magnetic Picture Hangers"/>
    <x v="1313"/>
    <n v="2"/>
    <n v="0"/>
    <n v="3.6631999999999998"/>
  </r>
  <r>
    <n v="1495"/>
    <x v="715"/>
    <x v="2"/>
    <x v="506"/>
    <d v="2011-12-19T00:00:00"/>
    <s v="Second Class"/>
    <s v="RF-19840"/>
    <x v="167"/>
    <x v="0"/>
    <x v="0"/>
    <x v="38"/>
    <x v="32"/>
    <n v="31907"/>
    <x v="0"/>
    <x v="818"/>
    <x v="1"/>
    <x v="6"/>
    <s v="Stanley Contemporary Battery Pencil Sharpeners"/>
    <x v="1314"/>
    <n v="3"/>
    <n v="0"/>
    <n v="11.214"/>
  </r>
  <r>
    <n v="1496"/>
    <x v="716"/>
    <x v="3"/>
    <x v="507"/>
    <d v="2014-09-09T00:00:00"/>
    <s v="Standard Class"/>
    <s v="JD-15790"/>
    <x v="479"/>
    <x v="0"/>
    <x v="0"/>
    <x v="224"/>
    <x v="5"/>
    <n v="75019"/>
    <x v="2"/>
    <x v="853"/>
    <x v="1"/>
    <x v="6"/>
    <s v="Crayola Anti Dust Chalk, 12/Pack"/>
    <x v="1315"/>
    <n v="7"/>
    <n v="0.2"/>
    <n v="3.1850000000000001"/>
  </r>
  <r>
    <n v="1497"/>
    <x v="716"/>
    <x v="3"/>
    <x v="507"/>
    <d v="2014-09-09T00:00:00"/>
    <s v="Standard Class"/>
    <s v="JD-15790"/>
    <x v="479"/>
    <x v="0"/>
    <x v="0"/>
    <x v="224"/>
    <x v="5"/>
    <n v="75019"/>
    <x v="2"/>
    <x v="1018"/>
    <x v="1"/>
    <x v="4"/>
    <s v="Acco Perma 3000 Stacking Storage Drawers"/>
    <x v="1316"/>
    <n v="1"/>
    <n v="0.2"/>
    <n v="-0.20979999999999999"/>
  </r>
  <r>
    <n v="1498"/>
    <x v="716"/>
    <x v="3"/>
    <x v="507"/>
    <d v="2014-09-09T00:00:00"/>
    <s v="Standard Class"/>
    <s v="JD-15790"/>
    <x v="479"/>
    <x v="0"/>
    <x v="0"/>
    <x v="224"/>
    <x v="5"/>
    <n v="75019"/>
    <x v="2"/>
    <x v="169"/>
    <x v="1"/>
    <x v="6"/>
    <s v="Sanford Colorific Eraseable Coloring Pencils, 12 Count"/>
    <x v="1317"/>
    <n v="5"/>
    <n v="0.2"/>
    <n v="3.7719999999999998"/>
  </r>
  <r>
    <n v="1499"/>
    <x v="717"/>
    <x v="0"/>
    <x v="508"/>
    <d v="2013-10-21T00:00:00"/>
    <s v="First Class"/>
    <s v="NK-18490"/>
    <x v="71"/>
    <x v="2"/>
    <x v="0"/>
    <x v="8"/>
    <x v="1"/>
    <n v="94122"/>
    <x v="1"/>
    <x v="109"/>
    <x v="1"/>
    <x v="8"/>
    <s v="Avery Durable Plastic 1&quot; Binders"/>
    <x v="1318"/>
    <n v="5"/>
    <n v="0.2"/>
    <n v="6.5830000000000002"/>
  </r>
  <r>
    <n v="1500"/>
    <x v="718"/>
    <x v="3"/>
    <x v="105"/>
    <d v="2014-11-19T00:00:00"/>
    <s v="Standard Class"/>
    <s v="NG-18430"/>
    <x v="159"/>
    <x v="0"/>
    <x v="0"/>
    <x v="89"/>
    <x v="5"/>
    <n v="78745"/>
    <x v="2"/>
    <x v="186"/>
    <x v="1"/>
    <x v="10"/>
    <s v="Wirebound Message Books, 5-1/2 x 4 Forms, 2 or 4 Forms per Page"/>
    <x v="195"/>
    <n v="3"/>
    <n v="0.2"/>
    <n v="5.8202999999999996"/>
  </r>
  <r>
    <n v="1501"/>
    <x v="718"/>
    <x v="3"/>
    <x v="105"/>
    <d v="2014-11-19T00:00:00"/>
    <s v="Standard Class"/>
    <s v="NG-18430"/>
    <x v="159"/>
    <x v="0"/>
    <x v="0"/>
    <x v="89"/>
    <x v="5"/>
    <n v="78745"/>
    <x v="2"/>
    <x v="1019"/>
    <x v="1"/>
    <x v="10"/>
    <s v="Xerox 197"/>
    <x v="1319"/>
    <n v="9"/>
    <n v="0.2"/>
    <n v="69.704999999999998"/>
  </r>
  <r>
    <n v="1502"/>
    <x v="718"/>
    <x v="3"/>
    <x v="105"/>
    <d v="2014-11-19T00:00:00"/>
    <s v="Standard Class"/>
    <s v="NG-18430"/>
    <x v="159"/>
    <x v="0"/>
    <x v="0"/>
    <x v="89"/>
    <x v="5"/>
    <n v="78745"/>
    <x v="2"/>
    <x v="906"/>
    <x v="1"/>
    <x v="4"/>
    <s v="Tennsco Double-Tier Lockers"/>
    <x v="1117"/>
    <n v="3"/>
    <n v="0.2"/>
    <n v="-47.254199999999997"/>
  </r>
  <r>
    <n v="1503"/>
    <x v="719"/>
    <x v="0"/>
    <x v="390"/>
    <d v="2013-12-02T00:00:00"/>
    <s v="Standard Class"/>
    <s v="AT-10435"/>
    <x v="401"/>
    <x v="2"/>
    <x v="0"/>
    <x v="1"/>
    <x v="1"/>
    <n v="90045"/>
    <x v="1"/>
    <x v="1020"/>
    <x v="2"/>
    <x v="7"/>
    <s v="iKross Bluetooth Portable Keyboard + Cell Phone Stand Holder + Brush for Apple iPhone 5S 5C 5, 4S 4"/>
    <x v="1320"/>
    <n v="2"/>
    <n v="0.2"/>
    <n v="3.3519999999999999"/>
  </r>
  <r>
    <n v="1504"/>
    <x v="719"/>
    <x v="0"/>
    <x v="390"/>
    <d v="2013-12-02T00:00:00"/>
    <s v="Standard Class"/>
    <s v="AT-10435"/>
    <x v="401"/>
    <x v="2"/>
    <x v="0"/>
    <x v="1"/>
    <x v="1"/>
    <n v="90045"/>
    <x v="1"/>
    <x v="527"/>
    <x v="0"/>
    <x v="5"/>
    <s v="DAX Value U-Channel Document Frames, Easel Back"/>
    <x v="583"/>
    <n v="2"/>
    <n v="0"/>
    <n v="3.0813999999999999"/>
  </r>
  <r>
    <n v="1505"/>
    <x v="720"/>
    <x v="1"/>
    <x v="509"/>
    <d v="2012-08-07T00:00:00"/>
    <s v="Standard Class"/>
    <s v="PC-19000"/>
    <x v="480"/>
    <x v="2"/>
    <x v="0"/>
    <x v="1"/>
    <x v="1"/>
    <n v="90004"/>
    <x v="1"/>
    <x v="59"/>
    <x v="1"/>
    <x v="6"/>
    <s v="Prang Dustless Chalk Sticks"/>
    <x v="944"/>
    <n v="4"/>
    <n v="0"/>
    <n v="3.36"/>
  </r>
  <r>
    <n v="1506"/>
    <x v="720"/>
    <x v="1"/>
    <x v="509"/>
    <d v="2012-08-07T00:00:00"/>
    <s v="Standard Class"/>
    <s v="PC-19000"/>
    <x v="480"/>
    <x v="2"/>
    <x v="0"/>
    <x v="1"/>
    <x v="1"/>
    <n v="90004"/>
    <x v="1"/>
    <x v="1021"/>
    <x v="0"/>
    <x v="3"/>
    <s v="Hon 2111 Invitation Series Corner Table"/>
    <x v="1321"/>
    <n v="6"/>
    <n v="0.2"/>
    <n v="-175.8708"/>
  </r>
  <r>
    <n v="1507"/>
    <x v="721"/>
    <x v="3"/>
    <x v="165"/>
    <d v="2014-12-30T00:00:00"/>
    <s v="Standard Class"/>
    <s v="AR-10540"/>
    <x v="481"/>
    <x v="0"/>
    <x v="0"/>
    <x v="20"/>
    <x v="15"/>
    <n v="10024"/>
    <x v="3"/>
    <x v="985"/>
    <x v="1"/>
    <x v="8"/>
    <s v="Acco Four Pocket Poly Ring Binder with Label Holder, Smoke, 1&quot;"/>
    <x v="598"/>
    <n v="3"/>
    <n v="0.2"/>
    <n v="5.5875000000000004"/>
  </r>
  <r>
    <n v="1508"/>
    <x v="722"/>
    <x v="0"/>
    <x v="42"/>
    <d v="2013-09-24T00:00:00"/>
    <s v="Standard Class"/>
    <s v="CS-12505"/>
    <x v="473"/>
    <x v="0"/>
    <x v="0"/>
    <x v="38"/>
    <x v="32"/>
    <n v="31907"/>
    <x v="0"/>
    <x v="1022"/>
    <x v="2"/>
    <x v="15"/>
    <s v="Lexmark X 9575 Professional All-in-One Color Printer"/>
    <x v="1322"/>
    <n v="4"/>
    <n v="0"/>
    <n v="190.08"/>
  </r>
  <r>
    <n v="1509"/>
    <x v="723"/>
    <x v="3"/>
    <x v="389"/>
    <d v="2014-12-11T00:00:00"/>
    <s v="Same Day"/>
    <s v="LS-16975"/>
    <x v="60"/>
    <x v="2"/>
    <x v="0"/>
    <x v="155"/>
    <x v="8"/>
    <n v="68104"/>
    <x v="2"/>
    <x v="1023"/>
    <x v="1"/>
    <x v="8"/>
    <s v="Ibico Covers for Plastic or Wire Binding Elements"/>
    <x v="1323"/>
    <n v="3"/>
    <n v="0"/>
    <n v="15.525"/>
  </r>
  <r>
    <n v="1510"/>
    <x v="724"/>
    <x v="3"/>
    <x v="510"/>
    <d v="2014-09-16T00:00:00"/>
    <s v="First Class"/>
    <s v="JM-15535"/>
    <x v="341"/>
    <x v="0"/>
    <x v="0"/>
    <x v="1"/>
    <x v="1"/>
    <n v="90036"/>
    <x v="1"/>
    <x v="1006"/>
    <x v="0"/>
    <x v="5"/>
    <s v="Eldon Image Series Desk Accessories, Burgundy"/>
    <x v="1324"/>
    <n v="2"/>
    <n v="0"/>
    <n v="3.0095999999999998"/>
  </r>
  <r>
    <n v="1511"/>
    <x v="725"/>
    <x v="3"/>
    <x v="92"/>
    <d v="2014-07-02T00:00:00"/>
    <s v="Standard Class"/>
    <s v="NH-18610"/>
    <x v="468"/>
    <x v="1"/>
    <x v="0"/>
    <x v="225"/>
    <x v="1"/>
    <n v="91767"/>
    <x v="1"/>
    <x v="281"/>
    <x v="1"/>
    <x v="6"/>
    <s v="Boston Heavy-Duty Trimline Electric Pencil Sharpeners"/>
    <x v="1325"/>
    <n v="8"/>
    <n v="0"/>
    <n v="111.824"/>
  </r>
  <r>
    <n v="1512"/>
    <x v="725"/>
    <x v="3"/>
    <x v="92"/>
    <d v="2014-07-02T00:00:00"/>
    <s v="Standard Class"/>
    <s v="NH-18610"/>
    <x v="468"/>
    <x v="1"/>
    <x v="0"/>
    <x v="225"/>
    <x v="1"/>
    <n v="91767"/>
    <x v="1"/>
    <x v="181"/>
    <x v="1"/>
    <x v="6"/>
    <s v="4009 Highlighters by Sanford"/>
    <x v="1326"/>
    <n v="9"/>
    <n v="0"/>
    <n v="11.820600000000001"/>
  </r>
  <r>
    <n v="1513"/>
    <x v="726"/>
    <x v="3"/>
    <x v="238"/>
    <d v="2014-08-23T00:00:00"/>
    <s v="Standard Class"/>
    <s v="RA-19915"/>
    <x v="154"/>
    <x v="0"/>
    <x v="0"/>
    <x v="61"/>
    <x v="5"/>
    <n v="75220"/>
    <x v="2"/>
    <x v="225"/>
    <x v="1"/>
    <x v="4"/>
    <s v="Safco Steel Mobile File Cart"/>
    <x v="1327"/>
    <n v="3"/>
    <n v="0.2"/>
    <n v="12.504"/>
  </r>
  <r>
    <n v="1514"/>
    <x v="726"/>
    <x v="3"/>
    <x v="238"/>
    <d v="2014-08-23T00:00:00"/>
    <s v="Standard Class"/>
    <s v="RA-19915"/>
    <x v="154"/>
    <x v="0"/>
    <x v="0"/>
    <x v="61"/>
    <x v="5"/>
    <n v="75220"/>
    <x v="2"/>
    <x v="410"/>
    <x v="1"/>
    <x v="8"/>
    <s v="Acco D-Ring Binder w/DublLock"/>
    <x v="1328"/>
    <n v="5"/>
    <n v="0.8"/>
    <n v="-33.139000000000003"/>
  </r>
  <r>
    <n v="1515"/>
    <x v="726"/>
    <x v="3"/>
    <x v="238"/>
    <d v="2014-08-23T00:00:00"/>
    <s v="Standard Class"/>
    <s v="RA-19915"/>
    <x v="154"/>
    <x v="0"/>
    <x v="0"/>
    <x v="61"/>
    <x v="5"/>
    <n v="75220"/>
    <x v="2"/>
    <x v="674"/>
    <x v="1"/>
    <x v="8"/>
    <s v="Ibico Plastic and Wire Spiral Binding Combs"/>
    <x v="1329"/>
    <n v="4"/>
    <n v="0.8"/>
    <n v="-11.4648"/>
  </r>
  <r>
    <n v="1516"/>
    <x v="727"/>
    <x v="3"/>
    <x v="157"/>
    <d v="2014-12-18T00:00:00"/>
    <s v="Standard Class"/>
    <s v="AI-10855"/>
    <x v="482"/>
    <x v="0"/>
    <x v="0"/>
    <x v="10"/>
    <x v="9"/>
    <n v="19120"/>
    <x v="3"/>
    <x v="955"/>
    <x v="0"/>
    <x v="1"/>
    <s v="Leather Task Chair, Black"/>
    <x v="1330"/>
    <n v="1"/>
    <n v="0.3"/>
    <n v="-9.0980000000000008"/>
  </r>
  <r>
    <n v="1517"/>
    <x v="728"/>
    <x v="3"/>
    <x v="389"/>
    <d v="2014-12-15T00:00:00"/>
    <s v="Second Class"/>
    <s v="MC-17845"/>
    <x v="266"/>
    <x v="0"/>
    <x v="0"/>
    <x v="226"/>
    <x v="33"/>
    <n v="89031"/>
    <x v="1"/>
    <x v="489"/>
    <x v="0"/>
    <x v="3"/>
    <s v="Bretford “Just In Time” Height-Adjustable Multi-Task Work Tables"/>
    <x v="1331"/>
    <n v="4"/>
    <n v="0"/>
    <n v="116.872"/>
  </r>
  <r>
    <n v="1518"/>
    <x v="729"/>
    <x v="2"/>
    <x v="511"/>
    <d v="2011-02-07T00:00:00"/>
    <s v="Second Class"/>
    <s v="TB-21400"/>
    <x v="483"/>
    <x v="0"/>
    <x v="0"/>
    <x v="4"/>
    <x v="4"/>
    <n v="98105"/>
    <x v="1"/>
    <x v="270"/>
    <x v="1"/>
    <x v="8"/>
    <s v="Ibico Laser Imprintable Binding System Covers"/>
    <x v="1332"/>
    <n v="2"/>
    <n v="0.2"/>
    <n v="27.248000000000001"/>
  </r>
  <r>
    <n v="1519"/>
    <x v="729"/>
    <x v="2"/>
    <x v="511"/>
    <d v="2011-02-07T00:00:00"/>
    <s v="Second Class"/>
    <s v="TB-21400"/>
    <x v="483"/>
    <x v="0"/>
    <x v="0"/>
    <x v="4"/>
    <x v="4"/>
    <n v="98105"/>
    <x v="1"/>
    <x v="555"/>
    <x v="1"/>
    <x v="8"/>
    <s v="Avery Durable Poly Binders"/>
    <x v="1333"/>
    <n v="3"/>
    <n v="0.2"/>
    <n v="4.3133999999999997"/>
  </r>
  <r>
    <n v="1520"/>
    <x v="730"/>
    <x v="3"/>
    <x v="512"/>
    <d v="2014-02-15T00:00:00"/>
    <s v="Second Class"/>
    <s v="VW-21775"/>
    <x v="100"/>
    <x v="1"/>
    <x v="0"/>
    <x v="8"/>
    <x v="1"/>
    <n v="94110"/>
    <x v="1"/>
    <x v="733"/>
    <x v="1"/>
    <x v="8"/>
    <s v="Acco Pressboard Covers with Storage Hooks, 14 7/8&quot; x 11&quot;, Dark Blue"/>
    <x v="1334"/>
    <n v="7"/>
    <n v="0.2"/>
    <n v="7.7343000000000002"/>
  </r>
  <r>
    <n v="1521"/>
    <x v="731"/>
    <x v="3"/>
    <x v="513"/>
    <d v="2014-04-22T00:00:00"/>
    <s v="Standard Class"/>
    <s v="PL-18925"/>
    <x v="484"/>
    <x v="2"/>
    <x v="0"/>
    <x v="22"/>
    <x v="10"/>
    <n v="60610"/>
    <x v="2"/>
    <x v="1024"/>
    <x v="1"/>
    <x v="6"/>
    <s v="Newell 325"/>
    <x v="1045"/>
    <n v="5"/>
    <n v="0.2"/>
    <n v="2.0649999999999999"/>
  </r>
  <r>
    <n v="1522"/>
    <x v="732"/>
    <x v="1"/>
    <x v="401"/>
    <d v="2012-12-11T00:00:00"/>
    <s v="Standard Class"/>
    <s v="GH-14425"/>
    <x v="485"/>
    <x v="0"/>
    <x v="0"/>
    <x v="93"/>
    <x v="16"/>
    <n v="85705"/>
    <x v="1"/>
    <x v="592"/>
    <x v="0"/>
    <x v="5"/>
    <s v="Howard Miller 13&quot; Diameter Pewter Finish Round Wall Clock"/>
    <x v="1335"/>
    <n v="6"/>
    <n v="0.2"/>
    <n v="48.951599999999999"/>
  </r>
  <r>
    <n v="1523"/>
    <x v="732"/>
    <x v="1"/>
    <x v="401"/>
    <d v="2012-12-11T00:00:00"/>
    <s v="Standard Class"/>
    <s v="GH-14425"/>
    <x v="485"/>
    <x v="0"/>
    <x v="0"/>
    <x v="93"/>
    <x v="16"/>
    <n v="85705"/>
    <x v="1"/>
    <x v="1025"/>
    <x v="1"/>
    <x v="10"/>
    <s v="Xerox 1970"/>
    <x v="544"/>
    <n v="5"/>
    <n v="0.2"/>
    <n v="6.7229999999999999"/>
  </r>
  <r>
    <n v="1524"/>
    <x v="732"/>
    <x v="1"/>
    <x v="401"/>
    <d v="2012-12-11T00:00:00"/>
    <s v="Standard Class"/>
    <s v="GH-14425"/>
    <x v="485"/>
    <x v="0"/>
    <x v="0"/>
    <x v="93"/>
    <x v="16"/>
    <n v="85705"/>
    <x v="1"/>
    <x v="334"/>
    <x v="1"/>
    <x v="10"/>
    <s v="Xerox 1960"/>
    <x v="654"/>
    <n v="8"/>
    <n v="0.2"/>
    <n v="61.96"/>
  </r>
  <r>
    <n v="1525"/>
    <x v="732"/>
    <x v="1"/>
    <x v="401"/>
    <d v="2012-12-11T00:00:00"/>
    <s v="Standard Class"/>
    <s v="GH-14425"/>
    <x v="485"/>
    <x v="0"/>
    <x v="0"/>
    <x v="93"/>
    <x v="16"/>
    <n v="85705"/>
    <x v="1"/>
    <x v="232"/>
    <x v="1"/>
    <x v="4"/>
    <s v="Belkin 19&quot; Vented Equipment Shelf, Black"/>
    <x v="1336"/>
    <n v="6"/>
    <n v="0.2"/>
    <n v="-58.687199999999997"/>
  </r>
  <r>
    <n v="1526"/>
    <x v="732"/>
    <x v="1"/>
    <x v="401"/>
    <d v="2012-12-11T00:00:00"/>
    <s v="Standard Class"/>
    <s v="GH-14425"/>
    <x v="485"/>
    <x v="0"/>
    <x v="0"/>
    <x v="93"/>
    <x v="16"/>
    <n v="85705"/>
    <x v="1"/>
    <x v="30"/>
    <x v="1"/>
    <x v="6"/>
    <s v="BOSTON Model 1800 Electric Pencil Sharpeners, Putty/Woodgrain"/>
    <x v="31"/>
    <n v="6"/>
    <n v="0.2"/>
    <n v="9.7091999999999992"/>
  </r>
  <r>
    <n v="1527"/>
    <x v="733"/>
    <x v="0"/>
    <x v="405"/>
    <d v="2013-07-28T00:00:00"/>
    <s v="Standard Class"/>
    <s v="CJ-12010"/>
    <x v="170"/>
    <x v="0"/>
    <x v="0"/>
    <x v="227"/>
    <x v="9"/>
    <n v="18103"/>
    <x v="3"/>
    <x v="1026"/>
    <x v="1"/>
    <x v="6"/>
    <s v="12 Colored Short Pencils"/>
    <x v="1337"/>
    <n v="2"/>
    <n v="0.2"/>
    <n v="0.36399999999999999"/>
  </r>
  <r>
    <n v="1528"/>
    <x v="733"/>
    <x v="0"/>
    <x v="405"/>
    <d v="2013-07-28T00:00:00"/>
    <s v="Standard Class"/>
    <s v="CJ-12010"/>
    <x v="170"/>
    <x v="0"/>
    <x v="0"/>
    <x v="227"/>
    <x v="9"/>
    <n v="18103"/>
    <x v="3"/>
    <x v="1027"/>
    <x v="0"/>
    <x v="5"/>
    <s v="Master Caster Door Stop, Large Neon Orange"/>
    <x v="25"/>
    <n v="2"/>
    <n v="0.2"/>
    <n v="3.3488000000000002"/>
  </r>
  <r>
    <n v="1529"/>
    <x v="734"/>
    <x v="1"/>
    <x v="209"/>
    <d v="2012-11-10T00:00:00"/>
    <s v="Second Class"/>
    <s v="MC-18130"/>
    <x v="305"/>
    <x v="1"/>
    <x v="0"/>
    <x v="46"/>
    <x v="13"/>
    <n v="19711"/>
    <x v="3"/>
    <x v="1028"/>
    <x v="1"/>
    <x v="13"/>
    <s v="Rubber Band Ball"/>
    <x v="1338"/>
    <n v="7"/>
    <n v="0"/>
    <n v="0.52359999999999995"/>
  </r>
  <r>
    <n v="1530"/>
    <x v="734"/>
    <x v="1"/>
    <x v="209"/>
    <d v="2012-11-10T00:00:00"/>
    <s v="Second Class"/>
    <s v="MC-18130"/>
    <x v="305"/>
    <x v="1"/>
    <x v="0"/>
    <x v="46"/>
    <x v="13"/>
    <n v="19711"/>
    <x v="3"/>
    <x v="1029"/>
    <x v="1"/>
    <x v="10"/>
    <s v="Loose Memo Sheets"/>
    <x v="545"/>
    <n v="2"/>
    <n v="0"/>
    <n v="3.431"/>
  </r>
  <r>
    <n v="1531"/>
    <x v="735"/>
    <x v="1"/>
    <x v="514"/>
    <d v="2012-03-31T00:00:00"/>
    <s v="Standard Class"/>
    <s v="BV-11245"/>
    <x v="296"/>
    <x v="1"/>
    <x v="0"/>
    <x v="100"/>
    <x v="2"/>
    <n v="33142"/>
    <x v="0"/>
    <x v="1030"/>
    <x v="1"/>
    <x v="10"/>
    <s v="Xerox 1988"/>
    <x v="1339"/>
    <n v="3"/>
    <n v="0.2"/>
    <n v="23.234999999999999"/>
  </r>
  <r>
    <n v="1532"/>
    <x v="736"/>
    <x v="3"/>
    <x v="515"/>
    <d v="2014-09-06T00:00:00"/>
    <s v="Standard Class"/>
    <s v="JF-15490"/>
    <x v="223"/>
    <x v="0"/>
    <x v="0"/>
    <x v="228"/>
    <x v="16"/>
    <n v="85281"/>
    <x v="1"/>
    <x v="1031"/>
    <x v="1"/>
    <x v="4"/>
    <s v="Neat Ideas Personal Hanging Folder Files, Black"/>
    <x v="1340"/>
    <n v="1"/>
    <n v="0.2"/>
    <n v="0.80579999999999996"/>
  </r>
  <r>
    <n v="1533"/>
    <x v="736"/>
    <x v="3"/>
    <x v="515"/>
    <d v="2014-09-06T00:00:00"/>
    <s v="Standard Class"/>
    <s v="JF-15490"/>
    <x v="223"/>
    <x v="0"/>
    <x v="0"/>
    <x v="228"/>
    <x v="16"/>
    <n v="85281"/>
    <x v="1"/>
    <x v="203"/>
    <x v="1"/>
    <x v="13"/>
    <s v="OIC Bulk Pack Metal Binder Clips"/>
    <x v="1341"/>
    <n v="3"/>
    <n v="0.2"/>
    <n v="2.7222"/>
  </r>
  <r>
    <n v="1534"/>
    <x v="737"/>
    <x v="0"/>
    <x v="429"/>
    <d v="2013-12-09T00:00:00"/>
    <s v="Standard Class"/>
    <s v="EB-13840"/>
    <x v="225"/>
    <x v="1"/>
    <x v="0"/>
    <x v="20"/>
    <x v="15"/>
    <n v="10035"/>
    <x v="3"/>
    <x v="1032"/>
    <x v="1"/>
    <x v="4"/>
    <s v="Belkin OmniView SE Rackmount Kit"/>
    <x v="1342"/>
    <n v="6"/>
    <n v="0"/>
    <n v="0"/>
  </r>
  <r>
    <n v="1535"/>
    <x v="738"/>
    <x v="3"/>
    <x v="516"/>
    <d v="2014-02-15T00:00:00"/>
    <s v="Standard Class"/>
    <s v="MP-18175"/>
    <x v="486"/>
    <x v="2"/>
    <x v="0"/>
    <x v="229"/>
    <x v="1"/>
    <n v="92677"/>
    <x v="1"/>
    <x v="574"/>
    <x v="0"/>
    <x v="0"/>
    <s v="Bush Andora Bookcase, Maple/Graphite Gray Finish"/>
    <x v="1343"/>
    <n v="2"/>
    <n v="0.15"/>
    <n v="16.7986"/>
  </r>
  <r>
    <n v="1536"/>
    <x v="739"/>
    <x v="0"/>
    <x v="517"/>
    <d v="2013-11-03T00:00:00"/>
    <s v="Standard Class"/>
    <s v="JM-15655"/>
    <x v="487"/>
    <x v="1"/>
    <x v="0"/>
    <x v="230"/>
    <x v="30"/>
    <n v="8302"/>
    <x v="3"/>
    <x v="1033"/>
    <x v="1"/>
    <x v="4"/>
    <s v="Rogers Jumbo File, Granite"/>
    <x v="1344"/>
    <n v="3"/>
    <n v="0"/>
    <n v="0.40739999999999998"/>
  </r>
  <r>
    <n v="1537"/>
    <x v="739"/>
    <x v="0"/>
    <x v="517"/>
    <d v="2013-11-03T00:00:00"/>
    <s v="Standard Class"/>
    <s v="JM-15655"/>
    <x v="487"/>
    <x v="1"/>
    <x v="0"/>
    <x v="230"/>
    <x v="30"/>
    <n v="8302"/>
    <x v="3"/>
    <x v="1034"/>
    <x v="1"/>
    <x v="9"/>
    <s v="Commercial WindTunnel Clean Air Upright Vacuum, Replacement Belts, Filtration Bags"/>
    <x v="1345"/>
    <n v="3"/>
    <n v="0"/>
    <n v="3.0341999999999998"/>
  </r>
  <r>
    <n v="1538"/>
    <x v="740"/>
    <x v="3"/>
    <x v="175"/>
    <d v="2014-09-18T00:00:00"/>
    <s v="Second Class"/>
    <s v="CL-11890"/>
    <x v="488"/>
    <x v="0"/>
    <x v="0"/>
    <x v="231"/>
    <x v="31"/>
    <n v="2149"/>
    <x v="3"/>
    <x v="884"/>
    <x v="2"/>
    <x v="7"/>
    <s v="GE DSL Phone Line Filter"/>
    <x v="1346"/>
    <n v="1"/>
    <n v="0"/>
    <n v="11.597099999999999"/>
  </r>
  <r>
    <n v="1539"/>
    <x v="740"/>
    <x v="3"/>
    <x v="175"/>
    <d v="2014-09-18T00:00:00"/>
    <s v="Second Class"/>
    <s v="CL-11890"/>
    <x v="488"/>
    <x v="0"/>
    <x v="0"/>
    <x v="231"/>
    <x v="31"/>
    <n v="2149"/>
    <x v="3"/>
    <x v="359"/>
    <x v="1"/>
    <x v="6"/>
    <s v="Avery Hi-Liter EverBold Pen Style Fluorescent Highlighters, 4/Pack"/>
    <x v="1347"/>
    <n v="2"/>
    <n v="0"/>
    <n v="6.5119999999999996"/>
  </r>
  <r>
    <n v="1540"/>
    <x v="740"/>
    <x v="3"/>
    <x v="175"/>
    <d v="2014-09-18T00:00:00"/>
    <s v="Second Class"/>
    <s v="CL-11890"/>
    <x v="488"/>
    <x v="0"/>
    <x v="0"/>
    <x v="231"/>
    <x v="31"/>
    <n v="2149"/>
    <x v="3"/>
    <x v="37"/>
    <x v="0"/>
    <x v="0"/>
    <s v="Atlantic Metals Mobile 3-Shelf Bookcases, Custom Colors"/>
    <x v="1348"/>
    <n v="3"/>
    <n v="0"/>
    <n v="203.56440000000001"/>
  </r>
  <r>
    <n v="1541"/>
    <x v="740"/>
    <x v="3"/>
    <x v="175"/>
    <d v="2014-09-18T00:00:00"/>
    <s v="Second Class"/>
    <s v="CL-11890"/>
    <x v="488"/>
    <x v="0"/>
    <x v="0"/>
    <x v="231"/>
    <x v="31"/>
    <n v="2149"/>
    <x v="3"/>
    <x v="1002"/>
    <x v="1"/>
    <x v="8"/>
    <s v="Wilson Jones Heavy-Duty Casebound Ring Binders with Metal Hinges"/>
    <x v="1349"/>
    <n v="7"/>
    <n v="0"/>
    <n v="116.3904"/>
  </r>
  <r>
    <n v="1542"/>
    <x v="741"/>
    <x v="2"/>
    <x v="518"/>
    <d v="2011-03-16T00:00:00"/>
    <s v="Second Class"/>
    <s v="CK-12205"/>
    <x v="237"/>
    <x v="0"/>
    <x v="0"/>
    <x v="38"/>
    <x v="24"/>
    <n v="43229"/>
    <x v="3"/>
    <x v="1035"/>
    <x v="0"/>
    <x v="5"/>
    <s v="Eldon Wave Desk Accessories"/>
    <x v="1350"/>
    <n v="5"/>
    <n v="0.2"/>
    <n v="2.2879999999999998"/>
  </r>
  <r>
    <n v="1543"/>
    <x v="741"/>
    <x v="2"/>
    <x v="518"/>
    <d v="2011-03-16T00:00:00"/>
    <s v="Second Class"/>
    <s v="CK-12205"/>
    <x v="237"/>
    <x v="0"/>
    <x v="0"/>
    <x v="38"/>
    <x v="24"/>
    <n v="43229"/>
    <x v="3"/>
    <x v="845"/>
    <x v="1"/>
    <x v="13"/>
    <s v="Stockwell Push Pins"/>
    <x v="1351"/>
    <n v="6"/>
    <n v="0.2"/>
    <n v="1.7003999999999999"/>
  </r>
  <r>
    <n v="1544"/>
    <x v="742"/>
    <x v="2"/>
    <x v="519"/>
    <d v="2011-02-09T00:00:00"/>
    <s v="Standard Class"/>
    <s v="DB-13270"/>
    <x v="489"/>
    <x v="2"/>
    <x v="0"/>
    <x v="70"/>
    <x v="1"/>
    <n v="92024"/>
    <x v="1"/>
    <x v="655"/>
    <x v="1"/>
    <x v="8"/>
    <s v="GBC Recycled Grain Textured Covers"/>
    <x v="1352"/>
    <n v="3"/>
    <n v="0.2"/>
    <n v="29.0136"/>
  </r>
  <r>
    <n v="1545"/>
    <x v="742"/>
    <x v="2"/>
    <x v="519"/>
    <d v="2011-02-09T00:00:00"/>
    <s v="Standard Class"/>
    <s v="DB-13270"/>
    <x v="489"/>
    <x v="2"/>
    <x v="0"/>
    <x v="70"/>
    <x v="1"/>
    <n v="92024"/>
    <x v="1"/>
    <x v="732"/>
    <x v="1"/>
    <x v="10"/>
    <s v="Message Book, Standard Line &quot;While You Were Out&quot;, 5 1/2&quot; X 4&quot;, 200 Sets/Book"/>
    <x v="1353"/>
    <n v="4"/>
    <n v="0"/>
    <n v="16.0928"/>
  </r>
  <r>
    <n v="1546"/>
    <x v="743"/>
    <x v="2"/>
    <x v="520"/>
    <d v="2012-01-04T00:00:00"/>
    <s v="Second Class"/>
    <s v="PC-18745"/>
    <x v="331"/>
    <x v="1"/>
    <x v="0"/>
    <x v="232"/>
    <x v="15"/>
    <n v="13601"/>
    <x v="3"/>
    <x v="178"/>
    <x v="0"/>
    <x v="0"/>
    <s v="Atlantic Metals Mobile 4-Shelf Bookcases, Custom Colors"/>
    <x v="1354"/>
    <n v="7"/>
    <n v="0.2"/>
    <n v="196.68600000000001"/>
  </r>
  <r>
    <n v="1547"/>
    <x v="744"/>
    <x v="1"/>
    <x v="521"/>
    <d v="2012-11-27T00:00:00"/>
    <s v="Standard Class"/>
    <s v="VB-21745"/>
    <x v="146"/>
    <x v="1"/>
    <x v="0"/>
    <x v="52"/>
    <x v="5"/>
    <n v="78207"/>
    <x v="2"/>
    <x v="921"/>
    <x v="1"/>
    <x v="10"/>
    <s v="Xerox 1915"/>
    <x v="757"/>
    <n v="4"/>
    <n v="0.2"/>
    <n v="117.432"/>
  </r>
  <r>
    <n v="1548"/>
    <x v="744"/>
    <x v="1"/>
    <x v="521"/>
    <d v="2012-11-27T00:00:00"/>
    <s v="Standard Class"/>
    <s v="VB-21745"/>
    <x v="146"/>
    <x v="1"/>
    <x v="0"/>
    <x v="52"/>
    <x v="5"/>
    <n v="78207"/>
    <x v="2"/>
    <x v="979"/>
    <x v="1"/>
    <x v="8"/>
    <s v="GBC Recycled Regency Composition Covers"/>
    <x v="1355"/>
    <n v="2"/>
    <n v="0.8"/>
    <n v="-40.650399999999998"/>
  </r>
  <r>
    <n v="1549"/>
    <x v="744"/>
    <x v="1"/>
    <x v="521"/>
    <d v="2012-11-27T00:00:00"/>
    <s v="Standard Class"/>
    <s v="VB-21745"/>
    <x v="146"/>
    <x v="1"/>
    <x v="0"/>
    <x v="52"/>
    <x v="5"/>
    <n v="78207"/>
    <x v="2"/>
    <x v="1036"/>
    <x v="1"/>
    <x v="4"/>
    <s v="Tenex Personal Self-Stacking Standard File Box, Black/Gray"/>
    <x v="1356"/>
    <n v="2"/>
    <n v="0.2"/>
    <n v="2.3673999999999999"/>
  </r>
  <r>
    <n v="1550"/>
    <x v="745"/>
    <x v="2"/>
    <x v="522"/>
    <d v="2011-07-08T00:00:00"/>
    <s v="First Class"/>
    <s v="EP-13915"/>
    <x v="212"/>
    <x v="0"/>
    <x v="0"/>
    <x v="20"/>
    <x v="15"/>
    <n v="10011"/>
    <x v="3"/>
    <x v="890"/>
    <x v="2"/>
    <x v="16"/>
    <s v="Canon Imageclass D680 Copier / Fax"/>
    <x v="1357"/>
    <n v="1"/>
    <n v="0.2"/>
    <n v="174.9975"/>
  </r>
  <r>
    <n v="1551"/>
    <x v="746"/>
    <x v="3"/>
    <x v="38"/>
    <d v="2014-11-19T00:00:00"/>
    <s v="Second Class"/>
    <s v="ME-17320"/>
    <x v="467"/>
    <x v="2"/>
    <x v="0"/>
    <x v="12"/>
    <x v="5"/>
    <n v="77095"/>
    <x v="2"/>
    <x v="1037"/>
    <x v="1"/>
    <x v="9"/>
    <s v="Hoover Commercial Soft Guard Upright Vacuum And Disposable Filtration Bags"/>
    <x v="1358"/>
    <n v="6"/>
    <n v="0.8"/>
    <n v="-24.708600000000001"/>
  </r>
  <r>
    <n v="1552"/>
    <x v="747"/>
    <x v="0"/>
    <x v="26"/>
    <d v="2013-06-23T00:00:00"/>
    <s v="Standard Class"/>
    <s v="IG-15085"/>
    <x v="490"/>
    <x v="0"/>
    <x v="0"/>
    <x v="70"/>
    <x v="1"/>
    <n v="92024"/>
    <x v="1"/>
    <x v="964"/>
    <x v="1"/>
    <x v="10"/>
    <s v="Xerox 1934"/>
    <x v="1359"/>
    <n v="2"/>
    <n v="0"/>
    <n v="54.860399999999998"/>
  </r>
  <r>
    <n v="1553"/>
    <x v="748"/>
    <x v="2"/>
    <x v="523"/>
    <d v="2011-05-05T00:00:00"/>
    <s v="First Class"/>
    <s v="JS-15940"/>
    <x v="185"/>
    <x v="2"/>
    <x v="0"/>
    <x v="233"/>
    <x v="6"/>
    <n v="54915"/>
    <x v="2"/>
    <x v="1038"/>
    <x v="1"/>
    <x v="2"/>
    <s v="Avery 481"/>
    <x v="742"/>
    <n v="7"/>
    <n v="0"/>
    <n v="10.348800000000001"/>
  </r>
  <r>
    <n v="1554"/>
    <x v="749"/>
    <x v="3"/>
    <x v="524"/>
    <d v="2014-10-22T00:00:00"/>
    <s v="Standard Class"/>
    <s v="BO-11425"/>
    <x v="491"/>
    <x v="0"/>
    <x v="0"/>
    <x v="102"/>
    <x v="0"/>
    <n v="40475"/>
    <x v="0"/>
    <x v="691"/>
    <x v="1"/>
    <x v="8"/>
    <s v="Large Capacity Hanging Post Binders"/>
    <x v="1360"/>
    <n v="5"/>
    <n v="0"/>
    <n v="57.384999999999998"/>
  </r>
  <r>
    <n v="1555"/>
    <x v="750"/>
    <x v="1"/>
    <x v="525"/>
    <d v="2012-02-13T00:00:00"/>
    <s v="Standard Class"/>
    <s v="VW-21775"/>
    <x v="100"/>
    <x v="1"/>
    <x v="0"/>
    <x v="234"/>
    <x v="4"/>
    <n v="98006"/>
    <x v="1"/>
    <x v="1039"/>
    <x v="1"/>
    <x v="6"/>
    <s v="Newell 310"/>
    <x v="266"/>
    <n v="3"/>
    <n v="0"/>
    <n v="1.5311999999999999"/>
  </r>
  <r>
    <n v="1556"/>
    <x v="751"/>
    <x v="3"/>
    <x v="507"/>
    <d v="2014-09-09T00:00:00"/>
    <s v="Standard Class"/>
    <s v="AB-10150"/>
    <x v="492"/>
    <x v="0"/>
    <x v="0"/>
    <x v="85"/>
    <x v="15"/>
    <n v="11561"/>
    <x v="3"/>
    <x v="43"/>
    <x v="2"/>
    <x v="11"/>
    <s v="Verbatim 25 GB 6x Blu-ray Single Layer Recordable Disc, 25/Pack"/>
    <x v="1361"/>
    <n v="4"/>
    <n v="0"/>
    <n v="39.5428"/>
  </r>
  <r>
    <n v="1557"/>
    <x v="752"/>
    <x v="0"/>
    <x v="195"/>
    <d v="2013-05-16T00:00:00"/>
    <s v="Standard Class"/>
    <s v="JW-16075"/>
    <x v="493"/>
    <x v="0"/>
    <x v="0"/>
    <x v="10"/>
    <x v="9"/>
    <n v="19140"/>
    <x v="3"/>
    <x v="1040"/>
    <x v="1"/>
    <x v="12"/>
    <s v="Staples"/>
    <x v="560"/>
    <n v="1"/>
    <n v="0.2"/>
    <n v="3.504"/>
  </r>
  <r>
    <n v="1558"/>
    <x v="752"/>
    <x v="0"/>
    <x v="195"/>
    <d v="2013-05-16T00:00:00"/>
    <s v="Standard Class"/>
    <s v="JW-16075"/>
    <x v="493"/>
    <x v="0"/>
    <x v="0"/>
    <x v="10"/>
    <x v="9"/>
    <n v="19140"/>
    <x v="3"/>
    <x v="1041"/>
    <x v="1"/>
    <x v="6"/>
    <s v="Newell 319"/>
    <x v="1362"/>
    <n v="5"/>
    <n v="0.2"/>
    <n v="9.92"/>
  </r>
  <r>
    <n v="1559"/>
    <x v="753"/>
    <x v="1"/>
    <x v="199"/>
    <d v="2012-03-18T00:00:00"/>
    <s v="Second Class"/>
    <s v="JE-15475"/>
    <x v="188"/>
    <x v="0"/>
    <x v="0"/>
    <x v="4"/>
    <x v="4"/>
    <n v="98103"/>
    <x v="1"/>
    <x v="977"/>
    <x v="0"/>
    <x v="3"/>
    <s v="KI Adjustable-Height Table"/>
    <x v="1363"/>
    <n v="2"/>
    <n v="0"/>
    <n v="44.709600000000002"/>
  </r>
  <r>
    <n v="1560"/>
    <x v="754"/>
    <x v="0"/>
    <x v="526"/>
    <d v="2013-04-14T00:00:00"/>
    <s v="Standard Class"/>
    <s v="EB-13750"/>
    <x v="494"/>
    <x v="1"/>
    <x v="0"/>
    <x v="4"/>
    <x v="4"/>
    <n v="98103"/>
    <x v="1"/>
    <x v="696"/>
    <x v="1"/>
    <x v="8"/>
    <s v="Acco Pressboard Covers with Storage Hooks, 14 7/8&quot; x 11&quot;, Light Blue"/>
    <x v="1364"/>
    <n v="9"/>
    <n v="0.2"/>
    <n v="12.815099999999999"/>
  </r>
  <r>
    <n v="1561"/>
    <x v="755"/>
    <x v="2"/>
    <x v="527"/>
    <d v="2011-04-09T00:00:00"/>
    <s v="Standard Class"/>
    <s v="PK-18910"/>
    <x v="324"/>
    <x v="2"/>
    <x v="0"/>
    <x v="8"/>
    <x v="1"/>
    <n v="94109"/>
    <x v="1"/>
    <x v="1042"/>
    <x v="1"/>
    <x v="2"/>
    <s v="Avery 518"/>
    <x v="1365"/>
    <n v="6"/>
    <n v="0"/>
    <n v="9.0719999999999992"/>
  </r>
  <r>
    <n v="1562"/>
    <x v="756"/>
    <x v="3"/>
    <x v="528"/>
    <d v="2014-09-07T00:00:00"/>
    <s v="First Class"/>
    <s v="CS-12400"/>
    <x v="37"/>
    <x v="2"/>
    <x v="0"/>
    <x v="4"/>
    <x v="4"/>
    <n v="98115"/>
    <x v="1"/>
    <x v="324"/>
    <x v="1"/>
    <x v="6"/>
    <s v="Newell 333"/>
    <x v="1094"/>
    <n v="1"/>
    <n v="0"/>
    <n v="0.7228"/>
  </r>
  <r>
    <n v="1563"/>
    <x v="757"/>
    <x v="3"/>
    <x v="160"/>
    <d v="2014-07-01T00:00:00"/>
    <s v="Same Day"/>
    <s v="SG-20470"/>
    <x v="495"/>
    <x v="0"/>
    <x v="0"/>
    <x v="20"/>
    <x v="15"/>
    <n v="10011"/>
    <x v="3"/>
    <x v="3"/>
    <x v="0"/>
    <x v="3"/>
    <s v="Bretford CR4500 Series Slim Rectangular Table"/>
    <x v="24"/>
    <n v="5"/>
    <n v="0.4"/>
    <n v="-295.9785"/>
  </r>
  <r>
    <n v="1564"/>
    <x v="758"/>
    <x v="1"/>
    <x v="529"/>
    <d v="2012-11-09T00:00:00"/>
    <s v="Same Day"/>
    <s v="CM-12190"/>
    <x v="496"/>
    <x v="0"/>
    <x v="0"/>
    <x v="10"/>
    <x v="9"/>
    <n v="19134"/>
    <x v="3"/>
    <x v="204"/>
    <x v="1"/>
    <x v="10"/>
    <s v="While You Were Out Pads, 50 per Pad, 4 x 5 1/4, Green Cycle"/>
    <x v="1366"/>
    <n v="3"/>
    <n v="0.2"/>
    <n v="4.1151"/>
  </r>
  <r>
    <n v="1565"/>
    <x v="759"/>
    <x v="2"/>
    <x v="530"/>
    <d v="2011-03-04T00:00:00"/>
    <s v="Same Day"/>
    <s v="CL-12565"/>
    <x v="52"/>
    <x v="0"/>
    <x v="0"/>
    <x v="29"/>
    <x v="20"/>
    <n v="29203"/>
    <x v="0"/>
    <x v="1043"/>
    <x v="1"/>
    <x v="4"/>
    <s v="Sensible Storage WireTech Storage Systems"/>
    <x v="1367"/>
    <n v="5"/>
    <n v="0"/>
    <n v="17.745000000000001"/>
  </r>
  <r>
    <n v="1566"/>
    <x v="760"/>
    <x v="1"/>
    <x v="531"/>
    <d v="2012-03-25T00:00:00"/>
    <s v="Standard Class"/>
    <s v="JO-15550"/>
    <x v="270"/>
    <x v="2"/>
    <x v="0"/>
    <x v="4"/>
    <x v="4"/>
    <n v="98105"/>
    <x v="1"/>
    <x v="867"/>
    <x v="2"/>
    <x v="7"/>
    <s v="Wireless Extenders zBoost YX545 SOHO Signal Booster"/>
    <x v="1368"/>
    <n v="3"/>
    <n v="0.2"/>
    <n v="39.687899999999999"/>
  </r>
  <r>
    <n v="1567"/>
    <x v="761"/>
    <x v="1"/>
    <x v="239"/>
    <d v="2012-11-30T00:00:00"/>
    <s v="First Class"/>
    <s v="AW-10840"/>
    <x v="497"/>
    <x v="0"/>
    <x v="0"/>
    <x v="235"/>
    <x v="5"/>
    <n v="75002"/>
    <x v="2"/>
    <x v="1044"/>
    <x v="2"/>
    <x v="11"/>
    <s v="Kingston Digital DataTraveler 16GB USB 2.0"/>
    <x v="1369"/>
    <n v="3"/>
    <n v="0.2"/>
    <n v="-0.26850000000000002"/>
  </r>
  <r>
    <n v="1568"/>
    <x v="761"/>
    <x v="1"/>
    <x v="239"/>
    <d v="2012-11-30T00:00:00"/>
    <s v="First Class"/>
    <s v="AW-10840"/>
    <x v="497"/>
    <x v="0"/>
    <x v="0"/>
    <x v="235"/>
    <x v="5"/>
    <n v="75002"/>
    <x v="2"/>
    <x v="1045"/>
    <x v="1"/>
    <x v="8"/>
    <s v="GBC Imprintable Covers"/>
    <x v="1370"/>
    <n v="4"/>
    <n v="0.8"/>
    <n v="-13.6152"/>
  </r>
  <r>
    <n v="1569"/>
    <x v="762"/>
    <x v="3"/>
    <x v="532"/>
    <d v="2014-06-12T00:00:00"/>
    <s v="Same Day"/>
    <s v="DV-13465"/>
    <x v="231"/>
    <x v="0"/>
    <x v="0"/>
    <x v="1"/>
    <x v="1"/>
    <n v="90004"/>
    <x v="1"/>
    <x v="447"/>
    <x v="1"/>
    <x v="10"/>
    <s v="White Dual Perf Computer Printout Paper, 2700 Sheets, 1 Part, Heavyweight, 20 lbs., 14 7/8 x 11"/>
    <x v="1232"/>
    <n v="3"/>
    <n v="0"/>
    <n v="60.255299999999998"/>
  </r>
  <r>
    <n v="1570"/>
    <x v="763"/>
    <x v="3"/>
    <x v="200"/>
    <d v="2014-12-01T00:00:00"/>
    <s v="Standard Class"/>
    <s v="AH-10075"/>
    <x v="340"/>
    <x v="1"/>
    <x v="0"/>
    <x v="118"/>
    <x v="32"/>
    <n v="30318"/>
    <x v="0"/>
    <x v="1046"/>
    <x v="1"/>
    <x v="6"/>
    <s v="Newell 347"/>
    <x v="1371"/>
    <n v="3"/>
    <n v="0"/>
    <n v="3.7235999999999998"/>
  </r>
  <r>
    <n v="1571"/>
    <x v="764"/>
    <x v="2"/>
    <x v="533"/>
    <d v="2011-11-25T00:00:00"/>
    <s v="First Class"/>
    <s v="SC-20095"/>
    <x v="183"/>
    <x v="0"/>
    <x v="0"/>
    <x v="1"/>
    <x v="1"/>
    <n v="90004"/>
    <x v="1"/>
    <x v="83"/>
    <x v="0"/>
    <x v="1"/>
    <s v="Novimex Swivel Fabric Task Chair"/>
    <x v="884"/>
    <n v="5"/>
    <n v="0.2"/>
    <n v="-67.941000000000003"/>
  </r>
  <r>
    <n v="1572"/>
    <x v="764"/>
    <x v="2"/>
    <x v="533"/>
    <d v="2011-11-25T00:00:00"/>
    <s v="First Class"/>
    <s v="SC-20095"/>
    <x v="183"/>
    <x v="0"/>
    <x v="0"/>
    <x v="1"/>
    <x v="1"/>
    <n v="90004"/>
    <x v="1"/>
    <x v="1047"/>
    <x v="1"/>
    <x v="12"/>
    <s v="Pastel Pink Envelopes"/>
    <x v="1372"/>
    <n v="3"/>
    <n v="0"/>
    <n v="10.4832"/>
  </r>
  <r>
    <n v="1573"/>
    <x v="764"/>
    <x v="2"/>
    <x v="533"/>
    <d v="2011-11-25T00:00:00"/>
    <s v="First Class"/>
    <s v="SC-20095"/>
    <x v="183"/>
    <x v="0"/>
    <x v="0"/>
    <x v="1"/>
    <x v="1"/>
    <n v="90004"/>
    <x v="1"/>
    <x v="1048"/>
    <x v="2"/>
    <x v="11"/>
    <s v="Belkin F8E887 USB Wired Ergonomic Keyboard"/>
    <x v="803"/>
    <n v="1"/>
    <n v="0"/>
    <n v="6.2979000000000003"/>
  </r>
  <r>
    <n v="1574"/>
    <x v="764"/>
    <x v="2"/>
    <x v="533"/>
    <d v="2011-11-25T00:00:00"/>
    <s v="First Class"/>
    <s v="SC-20095"/>
    <x v="183"/>
    <x v="0"/>
    <x v="0"/>
    <x v="1"/>
    <x v="1"/>
    <n v="90004"/>
    <x v="1"/>
    <x v="467"/>
    <x v="0"/>
    <x v="1"/>
    <s v="Safco Contoured Stacking Chairs"/>
    <x v="1373"/>
    <n v="2"/>
    <n v="0.2"/>
    <n v="23.84"/>
  </r>
  <r>
    <n v="1575"/>
    <x v="765"/>
    <x v="2"/>
    <x v="534"/>
    <d v="2011-12-18T00:00:00"/>
    <s v="First Class"/>
    <s v="MC-18100"/>
    <x v="498"/>
    <x v="0"/>
    <x v="0"/>
    <x v="236"/>
    <x v="5"/>
    <n v="79907"/>
    <x v="2"/>
    <x v="1049"/>
    <x v="2"/>
    <x v="7"/>
    <s v="ARKON Windshield Dashboard Air Vent Car Mount Holder"/>
    <x v="1374"/>
    <n v="3"/>
    <n v="0.2"/>
    <n v="-9.1530000000000005"/>
  </r>
  <r>
    <n v="1576"/>
    <x v="765"/>
    <x v="2"/>
    <x v="534"/>
    <d v="2011-12-18T00:00:00"/>
    <s v="First Class"/>
    <s v="MC-18100"/>
    <x v="498"/>
    <x v="0"/>
    <x v="0"/>
    <x v="236"/>
    <x v="5"/>
    <n v="79907"/>
    <x v="2"/>
    <x v="635"/>
    <x v="0"/>
    <x v="1"/>
    <s v="Lifetime Advantage Folding Chairs, 4/Carton"/>
    <x v="1375"/>
    <n v="5"/>
    <n v="0.3"/>
    <n v="-21.808"/>
  </r>
  <r>
    <n v="1577"/>
    <x v="766"/>
    <x v="0"/>
    <x v="183"/>
    <d v="2013-04-28T00:00:00"/>
    <s v="Standard Class"/>
    <s v="TT-21460"/>
    <x v="499"/>
    <x v="2"/>
    <x v="0"/>
    <x v="34"/>
    <x v="10"/>
    <n v="60505"/>
    <x v="2"/>
    <x v="328"/>
    <x v="1"/>
    <x v="4"/>
    <s v="Pizazz Global Quick File"/>
    <x v="1376"/>
    <n v="2"/>
    <n v="0.2"/>
    <n v="2.3952"/>
  </r>
  <r>
    <n v="1578"/>
    <x v="767"/>
    <x v="0"/>
    <x v="454"/>
    <d v="2013-05-28T00:00:00"/>
    <s v="Standard Class"/>
    <s v="AP-10720"/>
    <x v="399"/>
    <x v="2"/>
    <x v="0"/>
    <x v="159"/>
    <x v="19"/>
    <n v="35630"/>
    <x v="0"/>
    <x v="1050"/>
    <x v="1"/>
    <x v="10"/>
    <s v="Xerox 1949"/>
    <x v="1377"/>
    <n v="1"/>
    <n v="0"/>
    <n v="2.4401999999999999"/>
  </r>
  <r>
    <n v="1579"/>
    <x v="768"/>
    <x v="0"/>
    <x v="535"/>
    <d v="2013-03-02T00:00:00"/>
    <s v="First Class"/>
    <s v="DL-12865"/>
    <x v="297"/>
    <x v="0"/>
    <x v="0"/>
    <x v="20"/>
    <x v="15"/>
    <n v="10011"/>
    <x v="3"/>
    <x v="1051"/>
    <x v="1"/>
    <x v="9"/>
    <s v="Conquest 14 Commercial Heavy-Duty Upright Vacuum, Collection System, Accessory Kit"/>
    <x v="1378"/>
    <n v="3"/>
    <n v="0"/>
    <n v="49.555199999999999"/>
  </r>
  <r>
    <n v="1580"/>
    <x v="769"/>
    <x v="1"/>
    <x v="101"/>
    <d v="2012-08-12T00:00:00"/>
    <s v="First Class"/>
    <s v="NP-18325"/>
    <x v="268"/>
    <x v="0"/>
    <x v="0"/>
    <x v="20"/>
    <x v="15"/>
    <n v="10024"/>
    <x v="3"/>
    <x v="348"/>
    <x v="2"/>
    <x v="7"/>
    <s v="Nortel Meridian M3904 Professional Digital phone"/>
    <x v="669"/>
    <n v="2"/>
    <n v="0"/>
    <n v="89.3142"/>
  </r>
  <r>
    <n v="1581"/>
    <x v="769"/>
    <x v="1"/>
    <x v="101"/>
    <d v="2012-08-12T00:00:00"/>
    <s v="First Class"/>
    <s v="NP-18325"/>
    <x v="268"/>
    <x v="0"/>
    <x v="0"/>
    <x v="20"/>
    <x v="15"/>
    <n v="10024"/>
    <x v="3"/>
    <x v="223"/>
    <x v="0"/>
    <x v="3"/>
    <s v="KI Conference Tables"/>
    <x v="1379"/>
    <n v="9"/>
    <n v="0.4"/>
    <n v="-153.1224"/>
  </r>
  <r>
    <n v="1582"/>
    <x v="769"/>
    <x v="1"/>
    <x v="101"/>
    <d v="2012-08-12T00:00:00"/>
    <s v="First Class"/>
    <s v="NP-18325"/>
    <x v="268"/>
    <x v="0"/>
    <x v="0"/>
    <x v="20"/>
    <x v="15"/>
    <n v="10024"/>
    <x v="3"/>
    <x v="193"/>
    <x v="1"/>
    <x v="4"/>
    <s v="Tennsco Lockers, Gray"/>
    <x v="108"/>
    <n v="2"/>
    <n v="0"/>
    <n v="2.9371999999999998"/>
  </r>
  <r>
    <n v="1583"/>
    <x v="769"/>
    <x v="1"/>
    <x v="101"/>
    <d v="2012-08-12T00:00:00"/>
    <s v="First Class"/>
    <s v="NP-18325"/>
    <x v="268"/>
    <x v="0"/>
    <x v="0"/>
    <x v="20"/>
    <x v="15"/>
    <n v="10024"/>
    <x v="3"/>
    <x v="692"/>
    <x v="1"/>
    <x v="8"/>
    <s v="GBC Ibimaster 500 Manual ProClick Binding System"/>
    <x v="1380"/>
    <n v="2"/>
    <n v="0.2"/>
    <n v="456.58800000000002"/>
  </r>
  <r>
    <n v="1584"/>
    <x v="769"/>
    <x v="1"/>
    <x v="101"/>
    <d v="2012-08-12T00:00:00"/>
    <s v="First Class"/>
    <s v="NP-18325"/>
    <x v="268"/>
    <x v="0"/>
    <x v="0"/>
    <x v="20"/>
    <x v="15"/>
    <n v="10024"/>
    <x v="3"/>
    <x v="116"/>
    <x v="0"/>
    <x v="5"/>
    <s v="Artistic Insta-Plaque"/>
    <x v="116"/>
    <n v="3"/>
    <n v="0"/>
    <n v="18.345600000000001"/>
  </r>
  <r>
    <n v="1585"/>
    <x v="769"/>
    <x v="1"/>
    <x v="101"/>
    <d v="2012-08-12T00:00:00"/>
    <s v="First Class"/>
    <s v="NP-18325"/>
    <x v="268"/>
    <x v="0"/>
    <x v="0"/>
    <x v="20"/>
    <x v="15"/>
    <n v="10024"/>
    <x v="3"/>
    <x v="50"/>
    <x v="0"/>
    <x v="5"/>
    <s v="Longer-Life Soft White Bulbs"/>
    <x v="51"/>
    <n v="2"/>
    <n v="0"/>
    <n v="2.9567999999999999"/>
  </r>
  <r>
    <n v="1586"/>
    <x v="769"/>
    <x v="1"/>
    <x v="101"/>
    <d v="2012-08-12T00:00:00"/>
    <s v="First Class"/>
    <s v="NP-18325"/>
    <x v="268"/>
    <x v="0"/>
    <x v="0"/>
    <x v="20"/>
    <x v="15"/>
    <n v="10024"/>
    <x v="3"/>
    <x v="469"/>
    <x v="2"/>
    <x v="7"/>
    <s v="Panasonic KX-TG9471B"/>
    <x v="504"/>
    <n v="5"/>
    <n v="0"/>
    <n v="274.38600000000002"/>
  </r>
  <r>
    <n v="1587"/>
    <x v="769"/>
    <x v="1"/>
    <x v="101"/>
    <d v="2012-08-12T00:00:00"/>
    <s v="First Class"/>
    <s v="NP-18325"/>
    <x v="268"/>
    <x v="0"/>
    <x v="0"/>
    <x v="20"/>
    <x v="15"/>
    <n v="10024"/>
    <x v="3"/>
    <x v="1052"/>
    <x v="1"/>
    <x v="10"/>
    <s v="Xerox 1886"/>
    <x v="140"/>
    <n v="3"/>
    <n v="0"/>
    <n v="68.975999999999999"/>
  </r>
  <r>
    <n v="1588"/>
    <x v="769"/>
    <x v="1"/>
    <x v="101"/>
    <d v="2012-08-12T00:00:00"/>
    <s v="First Class"/>
    <s v="NP-18325"/>
    <x v="268"/>
    <x v="0"/>
    <x v="0"/>
    <x v="20"/>
    <x v="15"/>
    <n v="10024"/>
    <x v="3"/>
    <x v="1053"/>
    <x v="1"/>
    <x v="13"/>
    <s v="Acco Clips to Go Binder Clips, 24 Clips in Two Sizes"/>
    <x v="1381"/>
    <n v="3"/>
    <n v="0"/>
    <n v="5.0054999999999996"/>
  </r>
  <r>
    <n v="1589"/>
    <x v="769"/>
    <x v="1"/>
    <x v="101"/>
    <d v="2012-08-12T00:00:00"/>
    <s v="First Class"/>
    <s v="NP-18325"/>
    <x v="268"/>
    <x v="0"/>
    <x v="0"/>
    <x v="20"/>
    <x v="15"/>
    <n v="10024"/>
    <x v="3"/>
    <x v="386"/>
    <x v="2"/>
    <x v="11"/>
    <s v="Belkin QODE FastFit Bluetooth Keyboard"/>
    <x v="411"/>
    <n v="4"/>
    <n v="0"/>
    <n v="34.692"/>
  </r>
  <r>
    <n v="1590"/>
    <x v="770"/>
    <x v="0"/>
    <x v="536"/>
    <d v="2013-05-17T00:00:00"/>
    <s v="Standard Class"/>
    <s v="VG-21805"/>
    <x v="500"/>
    <x v="1"/>
    <x v="0"/>
    <x v="173"/>
    <x v="17"/>
    <n v="23464"/>
    <x v="0"/>
    <x v="448"/>
    <x v="1"/>
    <x v="6"/>
    <s v="Rogers Handheld Barrel Pencil Sharpener"/>
    <x v="1382"/>
    <n v="4"/>
    <n v="0"/>
    <n v="2.9592000000000001"/>
  </r>
  <r>
    <n v="1591"/>
    <x v="771"/>
    <x v="0"/>
    <x v="173"/>
    <d v="2013-04-20T00:00:00"/>
    <s v="Standard Class"/>
    <s v="MY-18295"/>
    <x v="501"/>
    <x v="1"/>
    <x v="0"/>
    <x v="237"/>
    <x v="5"/>
    <n v="76051"/>
    <x v="2"/>
    <x v="1054"/>
    <x v="1"/>
    <x v="6"/>
    <s v="Dixon Ticonderoga Erasable Colored Pencil Set, 12-Color"/>
    <x v="1383"/>
    <n v="7"/>
    <n v="0.2"/>
    <n v="5.8604000000000003"/>
  </r>
  <r>
    <n v="1592"/>
    <x v="771"/>
    <x v="0"/>
    <x v="173"/>
    <d v="2013-04-20T00:00:00"/>
    <s v="Standard Class"/>
    <s v="MY-18295"/>
    <x v="501"/>
    <x v="1"/>
    <x v="0"/>
    <x v="237"/>
    <x v="5"/>
    <n v="76051"/>
    <x v="2"/>
    <x v="131"/>
    <x v="1"/>
    <x v="13"/>
    <s v="Ideal Clamps"/>
    <x v="1384"/>
    <n v="5"/>
    <n v="0.2"/>
    <n v="2.9144999999999999"/>
  </r>
  <r>
    <n v="1593"/>
    <x v="772"/>
    <x v="1"/>
    <x v="537"/>
    <d v="2012-06-25T00:00:00"/>
    <s v="Second Class"/>
    <s v="RD-19480"/>
    <x v="502"/>
    <x v="0"/>
    <x v="0"/>
    <x v="175"/>
    <x v="4"/>
    <n v="98502"/>
    <x v="1"/>
    <x v="1055"/>
    <x v="2"/>
    <x v="7"/>
    <s v="Pyle PRT45 Retro Home Telephone"/>
    <x v="1385"/>
    <n v="4"/>
    <n v="0.2"/>
    <n v="22.676400000000001"/>
  </r>
  <r>
    <n v="1594"/>
    <x v="773"/>
    <x v="2"/>
    <x v="538"/>
    <d v="2011-10-19T00:00:00"/>
    <s v="Same Day"/>
    <s v="JF-15490"/>
    <x v="223"/>
    <x v="0"/>
    <x v="0"/>
    <x v="1"/>
    <x v="1"/>
    <n v="90032"/>
    <x v="1"/>
    <x v="1056"/>
    <x v="1"/>
    <x v="10"/>
    <s v="Spiral Phone Message Books with Labels by Adams"/>
    <x v="1386"/>
    <n v="3"/>
    <n v="0"/>
    <n v="6.5856000000000003"/>
  </r>
  <r>
    <n v="1595"/>
    <x v="774"/>
    <x v="1"/>
    <x v="539"/>
    <d v="2012-03-27T00:00:00"/>
    <s v="First Class"/>
    <s v="DP-13390"/>
    <x v="503"/>
    <x v="2"/>
    <x v="0"/>
    <x v="97"/>
    <x v="10"/>
    <n v="61604"/>
    <x v="2"/>
    <x v="1057"/>
    <x v="0"/>
    <x v="0"/>
    <s v="Sauder Inglewood Library Bookcases"/>
    <x v="1387"/>
    <n v="3"/>
    <n v="0.3"/>
    <n v="-35.905799999999999"/>
  </r>
  <r>
    <n v="1596"/>
    <x v="775"/>
    <x v="3"/>
    <x v="540"/>
    <d v="2014-05-13T00:00:00"/>
    <s v="Standard Class"/>
    <s v="MD-17350"/>
    <x v="198"/>
    <x v="0"/>
    <x v="0"/>
    <x v="38"/>
    <x v="24"/>
    <n v="43229"/>
    <x v="3"/>
    <x v="877"/>
    <x v="0"/>
    <x v="1"/>
    <s v="Global Chrome Stack Chair"/>
    <x v="1388"/>
    <n v="2"/>
    <n v="0.3"/>
    <n v="-2.0568"/>
  </r>
  <r>
    <n v="1597"/>
    <x v="776"/>
    <x v="3"/>
    <x v="524"/>
    <d v="2014-10-19T00:00:00"/>
    <s v="First Class"/>
    <s v="MY-17380"/>
    <x v="199"/>
    <x v="1"/>
    <x v="0"/>
    <x v="20"/>
    <x v="15"/>
    <n v="10011"/>
    <x v="3"/>
    <x v="451"/>
    <x v="0"/>
    <x v="5"/>
    <s v="Executive Impressions Supervisor Wall Clock"/>
    <x v="1389"/>
    <n v="13"/>
    <n v="0"/>
    <n v="175.136"/>
  </r>
  <r>
    <n v="1598"/>
    <x v="777"/>
    <x v="3"/>
    <x v="123"/>
    <d v="2014-11-22T00:00:00"/>
    <s v="Second Class"/>
    <s v="AB-10150"/>
    <x v="492"/>
    <x v="0"/>
    <x v="0"/>
    <x v="238"/>
    <x v="5"/>
    <n v="75007"/>
    <x v="2"/>
    <x v="1058"/>
    <x v="1"/>
    <x v="10"/>
    <s v="Xerox 1901"/>
    <x v="1390"/>
    <n v="4"/>
    <n v="0.2"/>
    <n v="5.28"/>
  </r>
  <r>
    <n v="1599"/>
    <x v="777"/>
    <x v="3"/>
    <x v="123"/>
    <d v="2014-11-22T00:00:00"/>
    <s v="Second Class"/>
    <s v="AB-10150"/>
    <x v="492"/>
    <x v="0"/>
    <x v="0"/>
    <x v="238"/>
    <x v="5"/>
    <n v="75007"/>
    <x v="2"/>
    <x v="1059"/>
    <x v="1"/>
    <x v="14"/>
    <s v="Acme Elite Stainless Steel Scissors"/>
    <x v="405"/>
    <n v="1"/>
    <n v="0.2"/>
    <n v="0.50039999999999996"/>
  </r>
  <r>
    <n v="1600"/>
    <x v="777"/>
    <x v="3"/>
    <x v="123"/>
    <d v="2014-11-22T00:00:00"/>
    <s v="Second Class"/>
    <s v="AB-10150"/>
    <x v="492"/>
    <x v="0"/>
    <x v="0"/>
    <x v="238"/>
    <x v="5"/>
    <n v="75007"/>
    <x v="2"/>
    <x v="290"/>
    <x v="1"/>
    <x v="6"/>
    <s v="Boston School Pro Electric Pencil Sharpener, 1670"/>
    <x v="304"/>
    <n v="4"/>
    <n v="0.2"/>
    <n v="8.6744000000000003"/>
  </r>
  <r>
    <n v="1601"/>
    <x v="777"/>
    <x v="3"/>
    <x v="123"/>
    <d v="2014-11-22T00:00:00"/>
    <s v="Second Class"/>
    <s v="AB-10150"/>
    <x v="492"/>
    <x v="0"/>
    <x v="0"/>
    <x v="238"/>
    <x v="5"/>
    <n v="75007"/>
    <x v="2"/>
    <x v="296"/>
    <x v="0"/>
    <x v="5"/>
    <s v="Telescoping Adjustable Floor Lamp"/>
    <x v="312"/>
    <n v="2"/>
    <n v="0.6"/>
    <n v="-13.993"/>
  </r>
  <r>
    <n v="1602"/>
    <x v="778"/>
    <x v="0"/>
    <x v="541"/>
    <d v="2013-05-14T00:00:00"/>
    <s v="Second Class"/>
    <s v="GB-14530"/>
    <x v="334"/>
    <x v="1"/>
    <x v="0"/>
    <x v="18"/>
    <x v="13"/>
    <n v="19901"/>
    <x v="3"/>
    <x v="1060"/>
    <x v="0"/>
    <x v="5"/>
    <s v="Tenex 46&quot; x 60&quot; Computer Anti-Static Chairmat, Rectangular Shaped"/>
    <x v="46"/>
    <n v="2"/>
    <n v="0"/>
    <n v="42.392000000000003"/>
  </r>
  <r>
    <n v="1603"/>
    <x v="779"/>
    <x v="0"/>
    <x v="25"/>
    <d v="2013-12-18T00:00:00"/>
    <s v="Standard Class"/>
    <s v="CA-12775"/>
    <x v="222"/>
    <x v="0"/>
    <x v="0"/>
    <x v="214"/>
    <x v="18"/>
    <n v="37167"/>
    <x v="0"/>
    <x v="1061"/>
    <x v="1"/>
    <x v="6"/>
    <s v="Prang Drawing Pencil Set"/>
    <x v="405"/>
    <n v="3"/>
    <n v="0.2"/>
    <n v="1.6679999999999999"/>
  </r>
  <r>
    <n v="1604"/>
    <x v="780"/>
    <x v="3"/>
    <x v="329"/>
    <d v="2014-12-05T00:00:00"/>
    <s v="Standard Class"/>
    <s v="ME-17725"/>
    <x v="250"/>
    <x v="0"/>
    <x v="0"/>
    <x v="46"/>
    <x v="13"/>
    <n v="19711"/>
    <x v="3"/>
    <x v="1062"/>
    <x v="1"/>
    <x v="6"/>
    <s v="BOSTON Ranger #55 Pencil Sharpener, Black"/>
    <x v="1391"/>
    <n v="6"/>
    <n v="0"/>
    <n v="45.2226"/>
  </r>
  <r>
    <n v="1605"/>
    <x v="781"/>
    <x v="0"/>
    <x v="475"/>
    <d v="2013-04-25T00:00:00"/>
    <s v="Second Class"/>
    <s v="JO-15280"/>
    <x v="123"/>
    <x v="0"/>
    <x v="0"/>
    <x v="1"/>
    <x v="1"/>
    <n v="90049"/>
    <x v="1"/>
    <x v="857"/>
    <x v="2"/>
    <x v="7"/>
    <s v="PowerGen Dual USB Car Charger"/>
    <x v="786"/>
    <n v="5"/>
    <n v="0.2"/>
    <n v="12.987"/>
  </r>
  <r>
    <n v="1606"/>
    <x v="781"/>
    <x v="0"/>
    <x v="475"/>
    <d v="2013-04-25T00:00:00"/>
    <s v="Second Class"/>
    <s v="JO-15280"/>
    <x v="123"/>
    <x v="0"/>
    <x v="0"/>
    <x v="1"/>
    <x v="1"/>
    <n v="90049"/>
    <x v="1"/>
    <x v="1063"/>
    <x v="1"/>
    <x v="6"/>
    <s v="Newell 307"/>
    <x v="1392"/>
    <n v="3"/>
    <n v="0"/>
    <n v="1.5287999999999999"/>
  </r>
  <r>
    <n v="1607"/>
    <x v="781"/>
    <x v="0"/>
    <x v="475"/>
    <d v="2013-04-25T00:00:00"/>
    <s v="Second Class"/>
    <s v="JO-15280"/>
    <x v="123"/>
    <x v="0"/>
    <x v="0"/>
    <x v="1"/>
    <x v="1"/>
    <n v="90049"/>
    <x v="1"/>
    <x v="1064"/>
    <x v="1"/>
    <x v="6"/>
    <s v="Panasonic KP-4ABK Battery-Operated Pencil Sharpener"/>
    <x v="1393"/>
    <n v="5"/>
    <n v="0"/>
    <n v="21.228000000000002"/>
  </r>
  <r>
    <n v="1608"/>
    <x v="781"/>
    <x v="0"/>
    <x v="475"/>
    <d v="2013-04-25T00:00:00"/>
    <s v="Second Class"/>
    <s v="JO-15280"/>
    <x v="123"/>
    <x v="0"/>
    <x v="0"/>
    <x v="1"/>
    <x v="1"/>
    <n v="90049"/>
    <x v="1"/>
    <x v="347"/>
    <x v="1"/>
    <x v="8"/>
    <s v="Angle-D Binders with Locking Rings, Label Holders"/>
    <x v="568"/>
    <n v="1"/>
    <n v="0.2"/>
    <n v="1.9710000000000001"/>
  </r>
  <r>
    <n v="1609"/>
    <x v="781"/>
    <x v="0"/>
    <x v="475"/>
    <d v="2013-04-25T00:00:00"/>
    <s v="Second Class"/>
    <s v="JO-15280"/>
    <x v="123"/>
    <x v="0"/>
    <x v="0"/>
    <x v="1"/>
    <x v="1"/>
    <n v="90049"/>
    <x v="1"/>
    <x v="126"/>
    <x v="1"/>
    <x v="10"/>
    <s v="Adams Telephone Message Book W/Dividers/Space For Phone Numbers, 5 1/4&quot;X8 1/2&quot;, 200/Messages"/>
    <x v="20"/>
    <n v="4"/>
    <n v="0"/>
    <n v="10.224"/>
  </r>
  <r>
    <n v="1610"/>
    <x v="781"/>
    <x v="0"/>
    <x v="475"/>
    <d v="2013-04-25T00:00:00"/>
    <s v="Second Class"/>
    <s v="JO-15280"/>
    <x v="123"/>
    <x v="0"/>
    <x v="0"/>
    <x v="1"/>
    <x v="1"/>
    <n v="90049"/>
    <x v="1"/>
    <x v="1065"/>
    <x v="1"/>
    <x v="8"/>
    <s v="Avery Binder Labels"/>
    <x v="1394"/>
    <n v="3"/>
    <n v="0.2"/>
    <n v="3.2675999999999998"/>
  </r>
  <r>
    <n v="1611"/>
    <x v="782"/>
    <x v="2"/>
    <x v="542"/>
    <d v="2011-05-30T00:00:00"/>
    <s v="Standard Class"/>
    <s v="ML-17395"/>
    <x v="504"/>
    <x v="1"/>
    <x v="0"/>
    <x v="1"/>
    <x v="1"/>
    <n v="90008"/>
    <x v="1"/>
    <x v="1057"/>
    <x v="0"/>
    <x v="0"/>
    <s v="Sauder Inglewood Library Bookcases"/>
    <x v="1395"/>
    <n v="2"/>
    <n v="0.15"/>
    <n v="27.3568"/>
  </r>
  <r>
    <n v="1612"/>
    <x v="782"/>
    <x v="2"/>
    <x v="542"/>
    <d v="2011-05-30T00:00:00"/>
    <s v="Standard Class"/>
    <s v="ML-17395"/>
    <x v="504"/>
    <x v="1"/>
    <x v="0"/>
    <x v="1"/>
    <x v="1"/>
    <n v="90008"/>
    <x v="1"/>
    <x v="1066"/>
    <x v="2"/>
    <x v="7"/>
    <s v="VTech DS6151"/>
    <x v="1212"/>
    <n v="2"/>
    <n v="0.2"/>
    <n v="20.1584"/>
  </r>
  <r>
    <n v="1613"/>
    <x v="782"/>
    <x v="2"/>
    <x v="542"/>
    <d v="2011-05-30T00:00:00"/>
    <s v="Standard Class"/>
    <s v="ML-17395"/>
    <x v="504"/>
    <x v="1"/>
    <x v="0"/>
    <x v="1"/>
    <x v="1"/>
    <n v="90008"/>
    <x v="1"/>
    <x v="66"/>
    <x v="2"/>
    <x v="7"/>
    <s v="netTALK DUO VoIP Telephone Service"/>
    <x v="1396"/>
    <n v="2"/>
    <n v="0.2"/>
    <n v="31.494"/>
  </r>
  <r>
    <n v="1614"/>
    <x v="783"/>
    <x v="3"/>
    <x v="202"/>
    <d v="2014-12-26T00:00:00"/>
    <s v="Standard Class"/>
    <s v="YS-21880"/>
    <x v="453"/>
    <x v="1"/>
    <x v="0"/>
    <x v="182"/>
    <x v="1"/>
    <n v="94601"/>
    <x v="1"/>
    <x v="384"/>
    <x v="1"/>
    <x v="4"/>
    <s v="Letter Size Cart"/>
    <x v="1397"/>
    <n v="7"/>
    <n v="0"/>
    <n v="290.00580000000002"/>
  </r>
  <r>
    <n v="1615"/>
    <x v="784"/>
    <x v="0"/>
    <x v="543"/>
    <d v="2013-03-20T00:00:00"/>
    <s v="Standard Class"/>
    <s v="PL-18925"/>
    <x v="484"/>
    <x v="2"/>
    <x v="0"/>
    <x v="10"/>
    <x v="9"/>
    <n v="19143"/>
    <x v="3"/>
    <x v="1067"/>
    <x v="2"/>
    <x v="11"/>
    <s v="V7 USB Numeric Keypad"/>
    <x v="364"/>
    <n v="3"/>
    <n v="0.2"/>
    <n v="-13.646100000000001"/>
  </r>
  <r>
    <n v="1616"/>
    <x v="785"/>
    <x v="1"/>
    <x v="544"/>
    <d v="2012-08-16T00:00:00"/>
    <s v="Standard Class"/>
    <s v="JK-16120"/>
    <x v="451"/>
    <x v="2"/>
    <x v="0"/>
    <x v="16"/>
    <x v="11"/>
    <n v="55122"/>
    <x v="2"/>
    <x v="547"/>
    <x v="1"/>
    <x v="2"/>
    <s v="Avery 480"/>
    <x v="1398"/>
    <n v="1"/>
    <n v="0"/>
    <n v="1.8"/>
  </r>
  <r>
    <n v="1617"/>
    <x v="785"/>
    <x v="1"/>
    <x v="544"/>
    <d v="2012-08-16T00:00:00"/>
    <s v="Standard Class"/>
    <s v="JK-16120"/>
    <x v="451"/>
    <x v="2"/>
    <x v="0"/>
    <x v="16"/>
    <x v="11"/>
    <n v="55122"/>
    <x v="2"/>
    <x v="254"/>
    <x v="1"/>
    <x v="2"/>
    <s v="Avery 489"/>
    <x v="1399"/>
    <n v="4"/>
    <n v="0"/>
    <n v="19.872"/>
  </r>
  <r>
    <n v="1618"/>
    <x v="785"/>
    <x v="1"/>
    <x v="544"/>
    <d v="2012-08-16T00:00:00"/>
    <s v="Standard Class"/>
    <s v="JK-16120"/>
    <x v="451"/>
    <x v="2"/>
    <x v="0"/>
    <x v="16"/>
    <x v="11"/>
    <n v="55122"/>
    <x v="2"/>
    <x v="1068"/>
    <x v="1"/>
    <x v="6"/>
    <s v="Peel-Off China Markers"/>
    <x v="1400"/>
    <n v="3"/>
    <n v="0"/>
    <n v="12.511799999999999"/>
  </r>
  <r>
    <n v="1619"/>
    <x v="786"/>
    <x v="0"/>
    <x v="545"/>
    <d v="2013-09-15T00:00:00"/>
    <s v="Second Class"/>
    <s v="PN-18775"/>
    <x v="43"/>
    <x v="2"/>
    <x v="0"/>
    <x v="20"/>
    <x v="15"/>
    <n v="10011"/>
    <x v="3"/>
    <x v="1069"/>
    <x v="1"/>
    <x v="4"/>
    <s v="Acco Perma 2700 Stacking Storage Drawers"/>
    <x v="1401"/>
    <n v="2"/>
    <n v="0"/>
    <n v="8.9220000000000006"/>
  </r>
  <r>
    <n v="1620"/>
    <x v="786"/>
    <x v="0"/>
    <x v="545"/>
    <d v="2013-09-15T00:00:00"/>
    <s v="Second Class"/>
    <s v="PN-18775"/>
    <x v="43"/>
    <x v="2"/>
    <x v="0"/>
    <x v="20"/>
    <x v="15"/>
    <n v="10011"/>
    <x v="3"/>
    <x v="1070"/>
    <x v="1"/>
    <x v="10"/>
    <s v="Wirebound Message Books, Four 2 3/4 x 5 White Forms per Page"/>
    <x v="1402"/>
    <n v="1"/>
    <n v="0"/>
    <n v="3.0773999999999999"/>
  </r>
  <r>
    <n v="1621"/>
    <x v="787"/>
    <x v="3"/>
    <x v="141"/>
    <d v="2014-07-16T00:00:00"/>
    <s v="Standard Class"/>
    <s v="JC-15385"/>
    <x v="505"/>
    <x v="0"/>
    <x v="0"/>
    <x v="239"/>
    <x v="4"/>
    <n v="98031"/>
    <x v="1"/>
    <x v="1071"/>
    <x v="0"/>
    <x v="5"/>
    <s v="GE 48&quot; Fluorescent Tube, Cool White Energy Saver, 34 Watts, 30/Box"/>
    <x v="1403"/>
    <n v="2"/>
    <n v="0"/>
    <n v="99.23"/>
  </r>
  <r>
    <n v="1622"/>
    <x v="787"/>
    <x v="3"/>
    <x v="141"/>
    <d v="2014-07-16T00:00:00"/>
    <s v="Standard Class"/>
    <s v="JC-15385"/>
    <x v="505"/>
    <x v="0"/>
    <x v="0"/>
    <x v="239"/>
    <x v="4"/>
    <n v="98031"/>
    <x v="1"/>
    <x v="508"/>
    <x v="1"/>
    <x v="2"/>
    <s v="Dot Matrix Printer Tape Reel Labels, White, 5000/Box"/>
    <x v="1404"/>
    <n v="8"/>
    <n v="0"/>
    <n v="385.37520000000001"/>
  </r>
  <r>
    <n v="1623"/>
    <x v="787"/>
    <x v="3"/>
    <x v="141"/>
    <d v="2014-07-16T00:00:00"/>
    <s v="Standard Class"/>
    <s v="JC-15385"/>
    <x v="505"/>
    <x v="0"/>
    <x v="0"/>
    <x v="239"/>
    <x v="4"/>
    <n v="98031"/>
    <x v="1"/>
    <x v="497"/>
    <x v="1"/>
    <x v="8"/>
    <s v="GBC White Gloss Covers, Plain Front"/>
    <x v="1405"/>
    <n v="2"/>
    <n v="0.2"/>
    <n v="7.8192000000000004"/>
  </r>
  <r>
    <n v="1624"/>
    <x v="787"/>
    <x v="3"/>
    <x v="141"/>
    <d v="2014-07-16T00:00:00"/>
    <s v="Standard Class"/>
    <s v="JC-15385"/>
    <x v="505"/>
    <x v="0"/>
    <x v="0"/>
    <x v="239"/>
    <x v="4"/>
    <n v="98031"/>
    <x v="1"/>
    <x v="1072"/>
    <x v="2"/>
    <x v="11"/>
    <s v="Micro Innovations USB RF Wireless Keyboard with Mouse"/>
    <x v="1406"/>
    <n v="2"/>
    <n v="0"/>
    <n v="10.5"/>
  </r>
  <r>
    <n v="1625"/>
    <x v="788"/>
    <x v="1"/>
    <x v="546"/>
    <d v="2012-12-24T00:00:00"/>
    <s v="Standard Class"/>
    <s v="JG-15160"/>
    <x v="506"/>
    <x v="0"/>
    <x v="0"/>
    <x v="1"/>
    <x v="1"/>
    <n v="90049"/>
    <x v="1"/>
    <x v="981"/>
    <x v="2"/>
    <x v="7"/>
    <s v="ShoreTel ShorePhone IP 230 VoIP phone"/>
    <x v="1407"/>
    <n v="5"/>
    <n v="0.2"/>
    <n v="84.495000000000005"/>
  </r>
  <r>
    <n v="1626"/>
    <x v="788"/>
    <x v="1"/>
    <x v="546"/>
    <d v="2012-12-24T00:00:00"/>
    <s v="Standard Class"/>
    <s v="JG-15160"/>
    <x v="506"/>
    <x v="0"/>
    <x v="0"/>
    <x v="1"/>
    <x v="1"/>
    <n v="90049"/>
    <x v="1"/>
    <x v="695"/>
    <x v="2"/>
    <x v="11"/>
    <s v="Plantronics Savi W720 Multi-Device Wireless Headset System"/>
    <x v="1408"/>
    <n v="3"/>
    <n v="0"/>
    <n v="556.97400000000005"/>
  </r>
  <r>
    <n v="1627"/>
    <x v="789"/>
    <x v="1"/>
    <x v="547"/>
    <d v="2012-11-22T00:00:00"/>
    <s v="Standard Class"/>
    <s v="PO-19180"/>
    <x v="178"/>
    <x v="2"/>
    <x v="0"/>
    <x v="20"/>
    <x v="15"/>
    <n v="10011"/>
    <x v="3"/>
    <x v="549"/>
    <x v="1"/>
    <x v="9"/>
    <s v="Eureka The Boss Plus 12-Amp Hard Box Upright Vacuum, Red"/>
    <x v="1409"/>
    <n v="5"/>
    <n v="0"/>
    <n v="141.2775"/>
  </r>
  <r>
    <n v="1628"/>
    <x v="790"/>
    <x v="1"/>
    <x v="496"/>
    <d v="2012-09-30T00:00:00"/>
    <s v="Standard Class"/>
    <s v="MC-17275"/>
    <x v="507"/>
    <x v="0"/>
    <x v="0"/>
    <x v="240"/>
    <x v="28"/>
    <n v="70506"/>
    <x v="0"/>
    <x v="866"/>
    <x v="0"/>
    <x v="1"/>
    <s v="Harbour Creations Steel Folding Chair"/>
    <x v="1410"/>
    <n v="6"/>
    <n v="0"/>
    <n v="155.25"/>
  </r>
  <r>
    <n v="1629"/>
    <x v="791"/>
    <x v="3"/>
    <x v="548"/>
    <d v="2014-06-26T00:00:00"/>
    <s v="Second Class"/>
    <s v="AS-10240"/>
    <x v="238"/>
    <x v="0"/>
    <x v="0"/>
    <x v="138"/>
    <x v="24"/>
    <n v="44105"/>
    <x v="3"/>
    <x v="1073"/>
    <x v="0"/>
    <x v="5"/>
    <s v="Stacking Tray, Side-Loading, Legal, Smoke"/>
    <x v="1411"/>
    <n v="5"/>
    <n v="0.2"/>
    <n v="2.464"/>
  </r>
  <r>
    <n v="1630"/>
    <x v="791"/>
    <x v="3"/>
    <x v="548"/>
    <d v="2014-06-26T00:00:00"/>
    <s v="Second Class"/>
    <s v="AS-10240"/>
    <x v="238"/>
    <x v="0"/>
    <x v="0"/>
    <x v="138"/>
    <x v="24"/>
    <n v="44105"/>
    <x v="3"/>
    <x v="710"/>
    <x v="1"/>
    <x v="8"/>
    <s v="Deluxe Heavy-Duty Vinyl Round Ring Binder"/>
    <x v="1412"/>
    <n v="6"/>
    <n v="0.7"/>
    <n v="-34.380000000000003"/>
  </r>
  <r>
    <n v="1631"/>
    <x v="792"/>
    <x v="0"/>
    <x v="541"/>
    <d v="2013-05-09T00:00:00"/>
    <s v="Same Day"/>
    <s v="CL-12565"/>
    <x v="52"/>
    <x v="0"/>
    <x v="0"/>
    <x v="138"/>
    <x v="24"/>
    <n v="44105"/>
    <x v="3"/>
    <x v="1074"/>
    <x v="1"/>
    <x v="4"/>
    <s v="Smead Adjustable Mobile File Trolley with Lockable Top"/>
    <x v="1413"/>
    <n v="3"/>
    <n v="0.2"/>
    <n v="88.029899999999998"/>
  </r>
  <r>
    <n v="1632"/>
    <x v="792"/>
    <x v="0"/>
    <x v="541"/>
    <d v="2013-05-09T00:00:00"/>
    <s v="Same Day"/>
    <s v="CL-12565"/>
    <x v="52"/>
    <x v="0"/>
    <x v="0"/>
    <x v="138"/>
    <x v="24"/>
    <n v="44105"/>
    <x v="3"/>
    <x v="481"/>
    <x v="1"/>
    <x v="10"/>
    <s v="Xerox 1898"/>
    <x v="1414"/>
    <n v="2"/>
    <n v="0.2"/>
    <n v="3.7408000000000001"/>
  </r>
  <r>
    <n v="1633"/>
    <x v="792"/>
    <x v="0"/>
    <x v="541"/>
    <d v="2013-05-09T00:00:00"/>
    <s v="Same Day"/>
    <s v="CL-12565"/>
    <x v="52"/>
    <x v="0"/>
    <x v="0"/>
    <x v="138"/>
    <x v="24"/>
    <n v="44105"/>
    <x v="3"/>
    <x v="498"/>
    <x v="1"/>
    <x v="10"/>
    <s v="Xerox 222"/>
    <x v="559"/>
    <n v="2"/>
    <n v="0.2"/>
    <n v="3.6288"/>
  </r>
  <r>
    <n v="1634"/>
    <x v="792"/>
    <x v="0"/>
    <x v="541"/>
    <d v="2013-05-09T00:00:00"/>
    <s v="Same Day"/>
    <s v="CL-12565"/>
    <x v="52"/>
    <x v="0"/>
    <x v="0"/>
    <x v="138"/>
    <x v="24"/>
    <n v="44105"/>
    <x v="3"/>
    <x v="953"/>
    <x v="1"/>
    <x v="4"/>
    <s v="Hanging Personal Folder File"/>
    <x v="1415"/>
    <n v="2"/>
    <n v="0.2"/>
    <n v="1.57"/>
  </r>
  <r>
    <n v="1635"/>
    <x v="792"/>
    <x v="0"/>
    <x v="541"/>
    <d v="2013-05-09T00:00:00"/>
    <s v="Same Day"/>
    <s v="CL-12565"/>
    <x v="52"/>
    <x v="0"/>
    <x v="0"/>
    <x v="138"/>
    <x v="24"/>
    <n v="44105"/>
    <x v="3"/>
    <x v="477"/>
    <x v="2"/>
    <x v="11"/>
    <s v="SanDisk Cruzer 64 GB USB Flash Drive"/>
    <x v="514"/>
    <n v="2"/>
    <n v="0.2"/>
    <n v="7.2640000000000002"/>
  </r>
  <r>
    <n v="1636"/>
    <x v="793"/>
    <x v="2"/>
    <x v="35"/>
    <d v="2011-12-02T00:00:00"/>
    <s v="Standard Class"/>
    <s v="NW-18400"/>
    <x v="508"/>
    <x v="0"/>
    <x v="0"/>
    <x v="241"/>
    <x v="21"/>
    <n v="97224"/>
    <x v="1"/>
    <x v="778"/>
    <x v="1"/>
    <x v="10"/>
    <s v="Xerox 2"/>
    <x v="12"/>
    <n v="3"/>
    <n v="0.2"/>
    <n v="5.4432"/>
  </r>
  <r>
    <n v="1637"/>
    <x v="793"/>
    <x v="2"/>
    <x v="35"/>
    <d v="2011-12-02T00:00:00"/>
    <s v="Standard Class"/>
    <s v="NW-18400"/>
    <x v="508"/>
    <x v="0"/>
    <x v="0"/>
    <x v="241"/>
    <x v="21"/>
    <n v="97224"/>
    <x v="1"/>
    <x v="749"/>
    <x v="1"/>
    <x v="4"/>
    <s v="Office Impressions Heavy Duty Welded Shelving &amp; Multimedia Storage Drawers"/>
    <x v="1416"/>
    <n v="5"/>
    <n v="0.2"/>
    <n v="-167.27"/>
  </r>
  <r>
    <n v="1638"/>
    <x v="793"/>
    <x v="2"/>
    <x v="35"/>
    <d v="2011-12-02T00:00:00"/>
    <s v="Standard Class"/>
    <s v="NW-18400"/>
    <x v="508"/>
    <x v="0"/>
    <x v="0"/>
    <x v="241"/>
    <x v="21"/>
    <n v="97224"/>
    <x v="1"/>
    <x v="1075"/>
    <x v="2"/>
    <x v="7"/>
    <s v="Jawbone MINI JAMBOX Wireless Bluetooth Speaker"/>
    <x v="1417"/>
    <n v="4"/>
    <n v="0.2"/>
    <n v="-87.667199999999994"/>
  </r>
  <r>
    <n v="1639"/>
    <x v="794"/>
    <x v="0"/>
    <x v="439"/>
    <d v="2013-06-02T00:00:00"/>
    <s v="Standard Class"/>
    <s v="TB-21280"/>
    <x v="509"/>
    <x v="0"/>
    <x v="0"/>
    <x v="176"/>
    <x v="40"/>
    <n v="20016"/>
    <x v="3"/>
    <x v="1076"/>
    <x v="1"/>
    <x v="10"/>
    <s v="Weyerhaeuser First Choice Laser/Copy Paper (20Lb. and 88 Bright)"/>
    <x v="537"/>
    <n v="3"/>
    <n v="0"/>
    <n v="9.3312000000000008"/>
  </r>
  <r>
    <n v="1640"/>
    <x v="794"/>
    <x v="0"/>
    <x v="439"/>
    <d v="2013-06-02T00:00:00"/>
    <s v="Standard Class"/>
    <s v="TB-21280"/>
    <x v="509"/>
    <x v="0"/>
    <x v="0"/>
    <x v="176"/>
    <x v="40"/>
    <n v="20016"/>
    <x v="3"/>
    <x v="544"/>
    <x v="1"/>
    <x v="8"/>
    <s v="Wilson Jones Turn Tabs Binder Tool for Ring Binders"/>
    <x v="1313"/>
    <n v="2"/>
    <n v="0"/>
    <n v="4.4344000000000001"/>
  </r>
  <r>
    <n v="1641"/>
    <x v="794"/>
    <x v="0"/>
    <x v="439"/>
    <d v="2013-06-02T00:00:00"/>
    <s v="Standard Class"/>
    <s v="TB-21280"/>
    <x v="509"/>
    <x v="0"/>
    <x v="0"/>
    <x v="176"/>
    <x v="40"/>
    <n v="20016"/>
    <x v="3"/>
    <x v="69"/>
    <x v="1"/>
    <x v="10"/>
    <s v="Telephone Message Books with Fax/Mobile Section, 5 1/2&quot; x 3 3/16&quot;"/>
    <x v="1418"/>
    <n v="2"/>
    <n v="0"/>
    <n v="5.8419999999999996"/>
  </r>
  <r>
    <n v="1642"/>
    <x v="794"/>
    <x v="0"/>
    <x v="439"/>
    <d v="2013-06-02T00:00:00"/>
    <s v="Standard Class"/>
    <s v="TB-21280"/>
    <x v="509"/>
    <x v="0"/>
    <x v="0"/>
    <x v="176"/>
    <x v="40"/>
    <n v="20016"/>
    <x v="3"/>
    <x v="93"/>
    <x v="0"/>
    <x v="5"/>
    <s v="9-3/4 Diameter Round Wall Clock"/>
    <x v="1419"/>
    <n v="3"/>
    <n v="0"/>
    <n v="17.375399999999999"/>
  </r>
  <r>
    <n v="1643"/>
    <x v="795"/>
    <x v="2"/>
    <x v="503"/>
    <d v="2011-12-04T00:00:00"/>
    <s v="Standard Class"/>
    <s v="BS-11380"/>
    <x v="510"/>
    <x v="1"/>
    <x v="0"/>
    <x v="242"/>
    <x v="10"/>
    <n v="60076"/>
    <x v="2"/>
    <x v="550"/>
    <x v="1"/>
    <x v="13"/>
    <s v="Staples"/>
    <x v="1420"/>
    <n v="2"/>
    <n v="0.2"/>
    <n v="3.9449999999999998"/>
  </r>
  <r>
    <n v="1644"/>
    <x v="796"/>
    <x v="1"/>
    <x v="531"/>
    <d v="2012-03-20T00:00:00"/>
    <s v="First Class"/>
    <s v="FH-14365"/>
    <x v="92"/>
    <x v="1"/>
    <x v="0"/>
    <x v="4"/>
    <x v="4"/>
    <n v="98115"/>
    <x v="1"/>
    <x v="403"/>
    <x v="1"/>
    <x v="4"/>
    <s v="Deluxe Rollaway Locking File with Drawer"/>
    <x v="1421"/>
    <n v="3"/>
    <n v="0"/>
    <n v="349.33920000000001"/>
  </r>
  <r>
    <n v="1645"/>
    <x v="796"/>
    <x v="1"/>
    <x v="531"/>
    <d v="2012-03-20T00:00:00"/>
    <s v="First Class"/>
    <s v="FH-14365"/>
    <x v="92"/>
    <x v="1"/>
    <x v="0"/>
    <x v="4"/>
    <x v="4"/>
    <n v="98115"/>
    <x v="1"/>
    <x v="1077"/>
    <x v="2"/>
    <x v="16"/>
    <s v="Canon PC940 Copier"/>
    <x v="1422"/>
    <n v="7"/>
    <n v="0"/>
    <n v="1480.4671000000001"/>
  </r>
  <r>
    <n v="1646"/>
    <x v="796"/>
    <x v="1"/>
    <x v="531"/>
    <d v="2012-03-20T00:00:00"/>
    <s v="First Class"/>
    <s v="FH-14365"/>
    <x v="92"/>
    <x v="1"/>
    <x v="0"/>
    <x v="4"/>
    <x v="4"/>
    <n v="98115"/>
    <x v="1"/>
    <x v="1078"/>
    <x v="1"/>
    <x v="10"/>
    <s v="Multicolor Computer Printout Paper"/>
    <x v="1423"/>
    <n v="2"/>
    <n v="0"/>
    <n v="100.65600000000001"/>
  </r>
  <r>
    <n v="1647"/>
    <x v="797"/>
    <x v="1"/>
    <x v="549"/>
    <d v="2012-11-03T00:00:00"/>
    <s v="First Class"/>
    <s v="VM-21685"/>
    <x v="91"/>
    <x v="2"/>
    <x v="0"/>
    <x v="10"/>
    <x v="9"/>
    <n v="19140"/>
    <x v="3"/>
    <x v="176"/>
    <x v="2"/>
    <x v="11"/>
    <s v="SanDisk Ultra 32 GB MicroSDHC Class 10 Memory Card"/>
    <x v="1424"/>
    <n v="2"/>
    <n v="0.2"/>
    <n v="-3.0939999999999999"/>
  </r>
  <r>
    <n v="1648"/>
    <x v="797"/>
    <x v="1"/>
    <x v="549"/>
    <d v="2012-11-03T00:00:00"/>
    <s v="First Class"/>
    <s v="VM-21685"/>
    <x v="91"/>
    <x v="2"/>
    <x v="0"/>
    <x v="10"/>
    <x v="9"/>
    <n v="19140"/>
    <x v="3"/>
    <x v="1079"/>
    <x v="1"/>
    <x v="13"/>
    <s v="Brites Rubber Bands, 1 1/2 oz. Box"/>
    <x v="754"/>
    <n v="2"/>
    <n v="0.2"/>
    <n v="-0.71279999999999999"/>
  </r>
  <r>
    <n v="1649"/>
    <x v="798"/>
    <x v="1"/>
    <x v="120"/>
    <d v="2012-09-29T00:00:00"/>
    <s v="Second Class"/>
    <s v="SF-20200"/>
    <x v="227"/>
    <x v="0"/>
    <x v="0"/>
    <x v="10"/>
    <x v="9"/>
    <n v="19143"/>
    <x v="3"/>
    <x v="1080"/>
    <x v="1"/>
    <x v="8"/>
    <s v="Catalog Binders with Expanding Posts"/>
    <x v="1425"/>
    <n v="6"/>
    <n v="0.7"/>
    <n v="-100.92"/>
  </r>
  <r>
    <n v="1650"/>
    <x v="798"/>
    <x v="1"/>
    <x v="120"/>
    <d v="2012-09-29T00:00:00"/>
    <s v="Second Class"/>
    <s v="SF-20200"/>
    <x v="227"/>
    <x v="0"/>
    <x v="0"/>
    <x v="10"/>
    <x v="9"/>
    <n v="19143"/>
    <x v="3"/>
    <x v="1081"/>
    <x v="2"/>
    <x v="7"/>
    <s v="Grandstream GXP2100 Mainstream Business Phone"/>
    <x v="1426"/>
    <n v="1"/>
    <n v="0.4"/>
    <n v="-9.1788000000000007"/>
  </r>
  <r>
    <n v="1651"/>
    <x v="799"/>
    <x v="2"/>
    <x v="550"/>
    <d v="2011-08-29T00:00:00"/>
    <s v="Same Day"/>
    <s v="HH-15010"/>
    <x v="511"/>
    <x v="1"/>
    <x v="0"/>
    <x v="8"/>
    <x v="1"/>
    <n v="94110"/>
    <x v="1"/>
    <x v="1082"/>
    <x v="1"/>
    <x v="10"/>
    <s v="Xerox 1940"/>
    <x v="1427"/>
    <n v="2"/>
    <n v="0"/>
    <n v="53.860799999999998"/>
  </r>
  <r>
    <n v="1652"/>
    <x v="799"/>
    <x v="2"/>
    <x v="550"/>
    <d v="2011-08-29T00:00:00"/>
    <s v="Same Day"/>
    <s v="HH-15010"/>
    <x v="511"/>
    <x v="1"/>
    <x v="0"/>
    <x v="8"/>
    <x v="1"/>
    <n v="94110"/>
    <x v="1"/>
    <x v="1083"/>
    <x v="1"/>
    <x v="10"/>
    <s v="Xerox 1986"/>
    <x v="518"/>
    <n v="2"/>
    <n v="0"/>
    <n v="6.4127999999999998"/>
  </r>
  <r>
    <n v="1653"/>
    <x v="800"/>
    <x v="3"/>
    <x v="551"/>
    <d v="2014-11-22T00:00:00"/>
    <s v="First Class"/>
    <s v="CD-12280"/>
    <x v="512"/>
    <x v="0"/>
    <x v="0"/>
    <x v="4"/>
    <x v="4"/>
    <n v="98105"/>
    <x v="1"/>
    <x v="86"/>
    <x v="1"/>
    <x v="4"/>
    <s v="Eldon Portable Mobile Manager"/>
    <x v="1428"/>
    <n v="6"/>
    <n v="0"/>
    <n v="45.813600000000001"/>
  </r>
  <r>
    <n v="1654"/>
    <x v="800"/>
    <x v="3"/>
    <x v="551"/>
    <d v="2014-11-22T00:00:00"/>
    <s v="First Class"/>
    <s v="CD-12280"/>
    <x v="512"/>
    <x v="0"/>
    <x v="0"/>
    <x v="4"/>
    <x v="4"/>
    <n v="98105"/>
    <x v="1"/>
    <x v="217"/>
    <x v="2"/>
    <x v="11"/>
    <s v="Imation 16GB Mini TravelDrive USB 2.0 Flash Drive"/>
    <x v="608"/>
    <n v="4"/>
    <n v="0"/>
    <n v="54.333199999999998"/>
  </r>
  <r>
    <n v="1655"/>
    <x v="800"/>
    <x v="3"/>
    <x v="551"/>
    <d v="2014-11-22T00:00:00"/>
    <s v="First Class"/>
    <s v="CD-12280"/>
    <x v="512"/>
    <x v="0"/>
    <x v="0"/>
    <x v="4"/>
    <x v="4"/>
    <n v="98105"/>
    <x v="1"/>
    <x v="1084"/>
    <x v="1"/>
    <x v="13"/>
    <s v="Binder Clips by OIC"/>
    <x v="366"/>
    <n v="2"/>
    <n v="0"/>
    <n v="1.4208000000000001"/>
  </r>
  <r>
    <n v="1656"/>
    <x v="800"/>
    <x v="3"/>
    <x v="551"/>
    <d v="2014-11-22T00:00:00"/>
    <s v="First Class"/>
    <s v="CD-12280"/>
    <x v="512"/>
    <x v="0"/>
    <x v="0"/>
    <x v="4"/>
    <x v="4"/>
    <n v="98105"/>
    <x v="1"/>
    <x v="1085"/>
    <x v="1"/>
    <x v="8"/>
    <s v="Wilson Jones 1&quot; Hanging DublLock Ring Binders"/>
    <x v="578"/>
    <n v="2"/>
    <n v="0.2"/>
    <n v="2.9567999999999999"/>
  </r>
  <r>
    <n v="1657"/>
    <x v="800"/>
    <x v="3"/>
    <x v="551"/>
    <d v="2014-11-22T00:00:00"/>
    <s v="First Class"/>
    <s v="CD-12280"/>
    <x v="512"/>
    <x v="0"/>
    <x v="0"/>
    <x v="4"/>
    <x v="4"/>
    <n v="98105"/>
    <x v="1"/>
    <x v="911"/>
    <x v="1"/>
    <x v="4"/>
    <s v="Fellowes Bankers Box Stor/Drawer Steel Plus"/>
    <x v="1429"/>
    <n v="3"/>
    <n v="0"/>
    <n v="9.5939999999999994"/>
  </r>
  <r>
    <n v="1658"/>
    <x v="801"/>
    <x v="2"/>
    <x v="552"/>
    <d v="2011-05-15T00:00:00"/>
    <s v="First Class"/>
    <s v="HL-15040"/>
    <x v="332"/>
    <x v="0"/>
    <x v="0"/>
    <x v="158"/>
    <x v="6"/>
    <n v="53209"/>
    <x v="2"/>
    <x v="527"/>
    <x v="0"/>
    <x v="5"/>
    <s v="DAX Value U-Channel Document Frames, Easel Back"/>
    <x v="1430"/>
    <n v="7"/>
    <n v="0"/>
    <n v="10.7849"/>
  </r>
  <r>
    <n v="1659"/>
    <x v="802"/>
    <x v="3"/>
    <x v="176"/>
    <d v="2014-01-27T00:00:00"/>
    <s v="Standard Class"/>
    <s v="TH-21100"/>
    <x v="513"/>
    <x v="0"/>
    <x v="0"/>
    <x v="1"/>
    <x v="1"/>
    <n v="90045"/>
    <x v="1"/>
    <x v="1086"/>
    <x v="2"/>
    <x v="7"/>
    <s v="RCA Visys Integrated PBX 8-Line Router"/>
    <x v="1431"/>
    <n v="3"/>
    <n v="0.2"/>
    <n v="10.048500000000001"/>
  </r>
  <r>
    <n v="1660"/>
    <x v="803"/>
    <x v="3"/>
    <x v="505"/>
    <d v="2014-11-07T00:00:00"/>
    <s v="Standard Class"/>
    <s v="MM-18055"/>
    <x v="514"/>
    <x v="0"/>
    <x v="0"/>
    <x v="4"/>
    <x v="4"/>
    <n v="98115"/>
    <x v="1"/>
    <x v="805"/>
    <x v="1"/>
    <x v="8"/>
    <s v="GBC Velobind Prepunched Cover Sets, Regency Series"/>
    <x v="1279"/>
    <n v="3"/>
    <n v="0.2"/>
    <n v="27.734999999999999"/>
  </r>
  <r>
    <n v="1661"/>
    <x v="803"/>
    <x v="3"/>
    <x v="505"/>
    <d v="2014-11-07T00:00:00"/>
    <s v="Standard Class"/>
    <s v="MM-18055"/>
    <x v="514"/>
    <x v="0"/>
    <x v="0"/>
    <x v="4"/>
    <x v="4"/>
    <n v="98115"/>
    <x v="1"/>
    <x v="844"/>
    <x v="1"/>
    <x v="8"/>
    <s v="Cardinal Slant-D Ring Binders"/>
    <x v="1150"/>
    <n v="2"/>
    <n v="0.2"/>
    <n v="5.2140000000000004"/>
  </r>
  <r>
    <n v="1662"/>
    <x v="804"/>
    <x v="3"/>
    <x v="504"/>
    <d v="2014-05-07T00:00:00"/>
    <s v="Standard Class"/>
    <s v="QJ-19255"/>
    <x v="425"/>
    <x v="1"/>
    <x v="0"/>
    <x v="10"/>
    <x v="9"/>
    <n v="19143"/>
    <x v="3"/>
    <x v="944"/>
    <x v="2"/>
    <x v="7"/>
    <s v="Polycom SoundPoint IP 450 VoIP phone"/>
    <x v="1186"/>
    <n v="5"/>
    <n v="0.4"/>
    <n v="-158.102"/>
  </r>
  <r>
    <n v="1663"/>
    <x v="804"/>
    <x v="3"/>
    <x v="504"/>
    <d v="2014-05-07T00:00:00"/>
    <s v="Standard Class"/>
    <s v="QJ-19255"/>
    <x v="425"/>
    <x v="1"/>
    <x v="0"/>
    <x v="10"/>
    <x v="9"/>
    <n v="19143"/>
    <x v="3"/>
    <x v="1087"/>
    <x v="1"/>
    <x v="8"/>
    <s v="GBC VeloBind Cover Sets"/>
    <x v="1432"/>
    <n v="3"/>
    <n v="0.7"/>
    <n v="-9.2639999999999993"/>
  </r>
  <r>
    <n v="1664"/>
    <x v="805"/>
    <x v="0"/>
    <x v="390"/>
    <d v="2013-11-27T00:00:00"/>
    <s v="Second Class"/>
    <s v="NS-18505"/>
    <x v="515"/>
    <x v="0"/>
    <x v="0"/>
    <x v="61"/>
    <x v="5"/>
    <n v="75217"/>
    <x v="2"/>
    <x v="470"/>
    <x v="1"/>
    <x v="4"/>
    <s v="Sterilite Officeware Hinged File Box"/>
    <x v="1433"/>
    <n v="5"/>
    <n v="0.2"/>
    <n v="3.6680000000000001"/>
  </r>
  <r>
    <n v="1665"/>
    <x v="805"/>
    <x v="0"/>
    <x v="390"/>
    <d v="2013-11-27T00:00:00"/>
    <s v="Second Class"/>
    <s v="NS-18505"/>
    <x v="515"/>
    <x v="0"/>
    <x v="0"/>
    <x v="61"/>
    <x v="5"/>
    <n v="75217"/>
    <x v="2"/>
    <x v="695"/>
    <x v="2"/>
    <x v="11"/>
    <s v="Logitech G19 Programmable Gaming Keyboard"/>
    <x v="1434"/>
    <n v="3"/>
    <n v="0.2"/>
    <n v="-7.4394"/>
  </r>
  <r>
    <n v="1666"/>
    <x v="805"/>
    <x v="0"/>
    <x v="390"/>
    <d v="2013-11-27T00:00:00"/>
    <s v="Second Class"/>
    <s v="NS-18505"/>
    <x v="515"/>
    <x v="0"/>
    <x v="0"/>
    <x v="61"/>
    <x v="5"/>
    <n v="75217"/>
    <x v="2"/>
    <x v="1088"/>
    <x v="1"/>
    <x v="13"/>
    <s v="Colored Push Pins"/>
    <x v="1435"/>
    <n v="3"/>
    <n v="0.2"/>
    <n v="0.86880000000000002"/>
  </r>
  <r>
    <n v="1667"/>
    <x v="805"/>
    <x v="0"/>
    <x v="390"/>
    <d v="2013-11-27T00:00:00"/>
    <s v="Second Class"/>
    <s v="NS-18505"/>
    <x v="515"/>
    <x v="0"/>
    <x v="0"/>
    <x v="61"/>
    <x v="5"/>
    <n v="75217"/>
    <x v="2"/>
    <x v="1089"/>
    <x v="2"/>
    <x v="11"/>
    <s v="Logitech G105 Gaming Keyboard"/>
    <x v="1436"/>
    <n v="2"/>
    <n v="0.2"/>
    <n v="-2.3748"/>
  </r>
  <r>
    <n v="1668"/>
    <x v="805"/>
    <x v="0"/>
    <x v="390"/>
    <d v="2013-11-27T00:00:00"/>
    <s v="Second Class"/>
    <s v="NS-18505"/>
    <x v="515"/>
    <x v="0"/>
    <x v="0"/>
    <x v="61"/>
    <x v="5"/>
    <n v="75217"/>
    <x v="2"/>
    <x v="1090"/>
    <x v="1"/>
    <x v="10"/>
    <s v="Xerox 1925"/>
    <x v="1339"/>
    <n v="3"/>
    <n v="0.2"/>
    <n v="23.234999999999999"/>
  </r>
  <r>
    <n v="1669"/>
    <x v="805"/>
    <x v="0"/>
    <x v="390"/>
    <d v="2013-11-27T00:00:00"/>
    <s v="Second Class"/>
    <s v="NS-18505"/>
    <x v="515"/>
    <x v="0"/>
    <x v="0"/>
    <x v="61"/>
    <x v="5"/>
    <n v="75217"/>
    <x v="2"/>
    <x v="628"/>
    <x v="1"/>
    <x v="6"/>
    <s v="Dixon My First Ticonderoga Pencil, #2"/>
    <x v="1215"/>
    <n v="3"/>
    <n v="0.2"/>
    <n v="1.5794999999999999"/>
  </r>
  <r>
    <n v="1670"/>
    <x v="806"/>
    <x v="1"/>
    <x v="553"/>
    <d v="2012-01-15T00:00:00"/>
    <s v="Standard Class"/>
    <s v="MM-17920"/>
    <x v="462"/>
    <x v="0"/>
    <x v="0"/>
    <x v="20"/>
    <x v="15"/>
    <n v="10011"/>
    <x v="3"/>
    <x v="411"/>
    <x v="0"/>
    <x v="3"/>
    <s v="Bush Advantage Collection Racetrack Conference Table"/>
    <x v="1437"/>
    <n v="4"/>
    <n v="0.4"/>
    <n v="-373.3048"/>
  </r>
  <r>
    <n v="1671"/>
    <x v="807"/>
    <x v="3"/>
    <x v="15"/>
    <d v="2014-10-27T00:00:00"/>
    <s v="Standard Class"/>
    <s v="RD-19480"/>
    <x v="502"/>
    <x v="0"/>
    <x v="0"/>
    <x v="12"/>
    <x v="5"/>
    <n v="77095"/>
    <x v="2"/>
    <x v="1091"/>
    <x v="2"/>
    <x v="7"/>
    <s v="QVS USB Car Charger 2-Port 2.1Amp for iPod/iPhone/iPad/iPad 2/iPad 3"/>
    <x v="1438"/>
    <n v="3"/>
    <n v="0.2"/>
    <n v="5.2125000000000004"/>
  </r>
  <r>
    <n v="1672"/>
    <x v="808"/>
    <x v="0"/>
    <x v="554"/>
    <d v="2013-03-26T00:00:00"/>
    <s v="First Class"/>
    <s v="RB-19645"/>
    <x v="516"/>
    <x v="1"/>
    <x v="0"/>
    <x v="226"/>
    <x v="33"/>
    <n v="89031"/>
    <x v="1"/>
    <x v="825"/>
    <x v="2"/>
    <x v="11"/>
    <s v="Logitech ClearChat Comfort/USB Headset H390"/>
    <x v="1439"/>
    <n v="2"/>
    <n v="0"/>
    <n v="19.331399999999999"/>
  </r>
  <r>
    <n v="1673"/>
    <x v="809"/>
    <x v="3"/>
    <x v="445"/>
    <d v="2014-07-08T00:00:00"/>
    <s v="Standard Class"/>
    <s v="RD-19585"/>
    <x v="361"/>
    <x v="0"/>
    <x v="0"/>
    <x v="243"/>
    <x v="5"/>
    <n v="75023"/>
    <x v="2"/>
    <x v="66"/>
    <x v="2"/>
    <x v="7"/>
    <s v="netTALK DUO VoIP Telephone Service"/>
    <x v="68"/>
    <n v="4"/>
    <n v="0.2"/>
    <n v="62.988"/>
  </r>
  <r>
    <n v="1674"/>
    <x v="810"/>
    <x v="1"/>
    <x v="555"/>
    <d v="2012-12-12T00:00:00"/>
    <s v="First Class"/>
    <s v="SW-20455"/>
    <x v="517"/>
    <x v="0"/>
    <x v="0"/>
    <x v="244"/>
    <x v="17"/>
    <n v="23434"/>
    <x v="0"/>
    <x v="508"/>
    <x v="1"/>
    <x v="2"/>
    <s v="Dot Matrix Printer Tape Reel Labels, White, 5000/Box"/>
    <x v="1440"/>
    <n v="2"/>
    <n v="0"/>
    <n v="96.343800000000002"/>
  </r>
  <r>
    <n v="1675"/>
    <x v="811"/>
    <x v="1"/>
    <x v="14"/>
    <d v="2012-09-21T00:00:00"/>
    <s v="Standard Class"/>
    <s v="SF-20965"/>
    <x v="245"/>
    <x v="1"/>
    <x v="0"/>
    <x v="12"/>
    <x v="5"/>
    <n v="77041"/>
    <x v="2"/>
    <x v="905"/>
    <x v="0"/>
    <x v="5"/>
    <s v="Howard Miller Distant Time Traveler Alarm Clock"/>
    <x v="1441"/>
    <n v="2"/>
    <n v="0.6"/>
    <n v="-10.419600000000001"/>
  </r>
  <r>
    <n v="1676"/>
    <x v="811"/>
    <x v="1"/>
    <x v="14"/>
    <d v="2012-09-21T00:00:00"/>
    <s v="Standard Class"/>
    <s v="SF-20965"/>
    <x v="245"/>
    <x v="1"/>
    <x v="0"/>
    <x v="12"/>
    <x v="5"/>
    <n v="77041"/>
    <x v="2"/>
    <x v="1045"/>
    <x v="1"/>
    <x v="8"/>
    <s v="GBC Imprintable Covers"/>
    <x v="1442"/>
    <n v="3"/>
    <n v="0.8"/>
    <n v="-10.211399999999999"/>
  </r>
  <r>
    <n v="1677"/>
    <x v="812"/>
    <x v="0"/>
    <x v="556"/>
    <d v="2013-05-25T00:00:00"/>
    <s v="Standard Class"/>
    <s v="EB-13930"/>
    <x v="518"/>
    <x v="0"/>
    <x v="0"/>
    <x v="8"/>
    <x v="1"/>
    <n v="94110"/>
    <x v="1"/>
    <x v="54"/>
    <x v="1"/>
    <x v="4"/>
    <s v="Home/Office Personal File Carts"/>
    <x v="1443"/>
    <n v="3"/>
    <n v="0"/>
    <n v="26.07"/>
  </r>
  <r>
    <n v="1678"/>
    <x v="812"/>
    <x v="0"/>
    <x v="556"/>
    <d v="2013-05-25T00:00:00"/>
    <s v="Standard Class"/>
    <s v="EB-13930"/>
    <x v="518"/>
    <x v="0"/>
    <x v="0"/>
    <x v="8"/>
    <x v="1"/>
    <n v="94110"/>
    <x v="1"/>
    <x v="99"/>
    <x v="1"/>
    <x v="10"/>
    <s v="Universal Premium White Copier/Laser Paper (20Lb. and 87 Bright)"/>
    <x v="1444"/>
    <n v="3"/>
    <n v="0"/>
    <n v="8.7905999999999995"/>
  </r>
  <r>
    <n v="1679"/>
    <x v="813"/>
    <x v="2"/>
    <x v="557"/>
    <d v="2011-09-13T00:00:00"/>
    <s v="Standard Class"/>
    <s v="SB-20290"/>
    <x v="115"/>
    <x v="1"/>
    <x v="0"/>
    <x v="10"/>
    <x v="9"/>
    <n v="19134"/>
    <x v="3"/>
    <x v="871"/>
    <x v="1"/>
    <x v="4"/>
    <s v="Carina 42&quot;Hx23 3/4&quot;W Media Storage Unit"/>
    <x v="1445"/>
    <n v="1"/>
    <n v="0.2"/>
    <n v="-14.5764"/>
  </r>
  <r>
    <n v="1680"/>
    <x v="813"/>
    <x v="2"/>
    <x v="557"/>
    <d v="2011-09-13T00:00:00"/>
    <s v="Standard Class"/>
    <s v="SB-20290"/>
    <x v="115"/>
    <x v="1"/>
    <x v="0"/>
    <x v="10"/>
    <x v="9"/>
    <n v="19134"/>
    <x v="3"/>
    <x v="831"/>
    <x v="2"/>
    <x v="7"/>
    <s v="invisibleSHIELD by ZAGG Smudge-Free Screen Protector"/>
    <x v="1446"/>
    <n v="3"/>
    <n v="0.4"/>
    <n v="4.3175999999999997"/>
  </r>
  <r>
    <n v="1681"/>
    <x v="813"/>
    <x v="2"/>
    <x v="557"/>
    <d v="2011-09-13T00:00:00"/>
    <s v="Standard Class"/>
    <s v="SB-20290"/>
    <x v="115"/>
    <x v="1"/>
    <x v="0"/>
    <x v="10"/>
    <x v="9"/>
    <n v="19134"/>
    <x v="3"/>
    <x v="1092"/>
    <x v="0"/>
    <x v="5"/>
    <s v="DAX Natural Wood-Tone Poster Frame"/>
    <x v="1447"/>
    <n v="2"/>
    <n v="0.2"/>
    <n v="8.4735999999999994"/>
  </r>
  <r>
    <n v="1682"/>
    <x v="813"/>
    <x v="2"/>
    <x v="557"/>
    <d v="2011-09-13T00:00:00"/>
    <s v="Standard Class"/>
    <s v="SB-20290"/>
    <x v="115"/>
    <x v="1"/>
    <x v="0"/>
    <x v="10"/>
    <x v="9"/>
    <n v="19134"/>
    <x v="3"/>
    <x v="1093"/>
    <x v="2"/>
    <x v="15"/>
    <s v="StarTech.com 10/100 VDSL2 Ethernet Extender Kit"/>
    <x v="1448"/>
    <n v="4"/>
    <n v="0.7"/>
    <n v="-559.35599999999999"/>
  </r>
  <r>
    <n v="1683"/>
    <x v="814"/>
    <x v="0"/>
    <x v="321"/>
    <d v="2013-10-02T00:00:00"/>
    <s v="Second Class"/>
    <s v="PS-18760"/>
    <x v="519"/>
    <x v="0"/>
    <x v="0"/>
    <x v="1"/>
    <x v="1"/>
    <n v="90008"/>
    <x v="1"/>
    <x v="640"/>
    <x v="1"/>
    <x v="10"/>
    <s v="Xerox 1887"/>
    <x v="1449"/>
    <n v="1"/>
    <n v="0"/>
    <n v="9.1056000000000008"/>
  </r>
  <r>
    <n v="1684"/>
    <x v="815"/>
    <x v="0"/>
    <x v="77"/>
    <d v="2013-11-13T00:00:00"/>
    <s v="Standard Class"/>
    <s v="CB-12535"/>
    <x v="118"/>
    <x v="1"/>
    <x v="0"/>
    <x v="8"/>
    <x v="1"/>
    <n v="94110"/>
    <x v="1"/>
    <x v="627"/>
    <x v="0"/>
    <x v="5"/>
    <s v="C-Line Magnetic Cubicle Keepers, Clear Polypropylene"/>
    <x v="1450"/>
    <n v="3"/>
    <n v="0"/>
    <n v="6.2244000000000002"/>
  </r>
  <r>
    <n v="1685"/>
    <x v="816"/>
    <x v="3"/>
    <x v="558"/>
    <d v="2014-04-28T00:00:00"/>
    <s v="First Class"/>
    <s v="DK-12835"/>
    <x v="460"/>
    <x v="1"/>
    <x v="0"/>
    <x v="10"/>
    <x v="9"/>
    <n v="19143"/>
    <x v="3"/>
    <x v="1094"/>
    <x v="1"/>
    <x v="9"/>
    <s v="Acco Smartsocket Table Surge Protector, 6 Color-Coded Adapter Outlets"/>
    <x v="1451"/>
    <n v="2"/>
    <n v="0.2"/>
    <n v="12.41"/>
  </r>
  <r>
    <n v="1686"/>
    <x v="816"/>
    <x v="3"/>
    <x v="558"/>
    <d v="2014-04-28T00:00:00"/>
    <s v="First Class"/>
    <s v="DK-12835"/>
    <x v="460"/>
    <x v="1"/>
    <x v="0"/>
    <x v="10"/>
    <x v="9"/>
    <n v="19143"/>
    <x v="3"/>
    <x v="922"/>
    <x v="1"/>
    <x v="8"/>
    <s v="Avery Reinforcements for Hole-Punch Pages"/>
    <x v="1452"/>
    <n v="2"/>
    <n v="0.7"/>
    <n v="-0.99"/>
  </r>
  <r>
    <n v="1687"/>
    <x v="816"/>
    <x v="3"/>
    <x v="558"/>
    <d v="2014-04-28T00:00:00"/>
    <s v="First Class"/>
    <s v="DK-12835"/>
    <x v="460"/>
    <x v="1"/>
    <x v="0"/>
    <x v="10"/>
    <x v="9"/>
    <n v="19143"/>
    <x v="3"/>
    <x v="1095"/>
    <x v="1"/>
    <x v="8"/>
    <s v="GBC ProClick Spines for 32-Hole Punch"/>
    <x v="1453"/>
    <n v="2"/>
    <n v="0.7"/>
    <n v="-5.7637999999999998"/>
  </r>
  <r>
    <n v="1688"/>
    <x v="817"/>
    <x v="3"/>
    <x v="389"/>
    <d v="2014-12-13T00:00:00"/>
    <s v="First Class"/>
    <s v="AW-10840"/>
    <x v="497"/>
    <x v="0"/>
    <x v="0"/>
    <x v="10"/>
    <x v="9"/>
    <n v="19140"/>
    <x v="3"/>
    <x v="739"/>
    <x v="1"/>
    <x v="10"/>
    <s v="Xerox 210"/>
    <x v="559"/>
    <n v="2"/>
    <n v="0.2"/>
    <n v="3.6288"/>
  </r>
  <r>
    <n v="1689"/>
    <x v="817"/>
    <x v="3"/>
    <x v="389"/>
    <d v="2014-12-13T00:00:00"/>
    <s v="First Class"/>
    <s v="AW-10840"/>
    <x v="497"/>
    <x v="0"/>
    <x v="0"/>
    <x v="10"/>
    <x v="9"/>
    <n v="19140"/>
    <x v="3"/>
    <x v="622"/>
    <x v="0"/>
    <x v="5"/>
    <s v="Electrix Halogen Magnifier Lamp"/>
    <x v="715"/>
    <n v="2"/>
    <n v="0.2"/>
    <n v="23.315999999999999"/>
  </r>
  <r>
    <n v="1690"/>
    <x v="818"/>
    <x v="2"/>
    <x v="559"/>
    <d v="2011-08-20T00:00:00"/>
    <s v="Standard Class"/>
    <s v="TS-21610"/>
    <x v="59"/>
    <x v="0"/>
    <x v="0"/>
    <x v="10"/>
    <x v="9"/>
    <n v="19143"/>
    <x v="3"/>
    <x v="10"/>
    <x v="0"/>
    <x v="3"/>
    <s v="Chromcraft Rectangular Conference Tables"/>
    <x v="1454"/>
    <n v="6"/>
    <n v="0.4"/>
    <n v="-227.49119999999999"/>
  </r>
  <r>
    <n v="1691"/>
    <x v="819"/>
    <x v="3"/>
    <x v="34"/>
    <d v="2014-12-16T00:00:00"/>
    <s v="Standard Class"/>
    <s v="HF-14995"/>
    <x v="520"/>
    <x v="0"/>
    <x v="0"/>
    <x v="245"/>
    <x v="14"/>
    <n v="46203"/>
    <x v="2"/>
    <x v="1070"/>
    <x v="1"/>
    <x v="10"/>
    <s v="Wirebound Message Books, Four 2 3/4 x 5 White Forms per Page"/>
    <x v="1455"/>
    <n v="5"/>
    <n v="0"/>
    <n v="15.387"/>
  </r>
  <r>
    <n v="1692"/>
    <x v="819"/>
    <x v="3"/>
    <x v="34"/>
    <d v="2014-12-16T00:00:00"/>
    <s v="Standard Class"/>
    <s v="HF-14995"/>
    <x v="520"/>
    <x v="0"/>
    <x v="0"/>
    <x v="245"/>
    <x v="14"/>
    <n v="46203"/>
    <x v="2"/>
    <x v="73"/>
    <x v="1"/>
    <x v="8"/>
    <s v="Economy Binders"/>
    <x v="1456"/>
    <n v="5"/>
    <n v="0"/>
    <n v="5.0960000000000001"/>
  </r>
  <r>
    <n v="1693"/>
    <x v="820"/>
    <x v="0"/>
    <x v="560"/>
    <d v="2013-03-20T00:00:00"/>
    <s v="Standard Class"/>
    <s v="HZ-14950"/>
    <x v="521"/>
    <x v="0"/>
    <x v="0"/>
    <x v="38"/>
    <x v="24"/>
    <n v="43229"/>
    <x v="3"/>
    <x v="493"/>
    <x v="0"/>
    <x v="5"/>
    <s v="Advantus Panel Wall Acrylic Frame"/>
    <x v="870"/>
    <n v="5"/>
    <n v="0.2"/>
    <n v="6.2904999999999998"/>
  </r>
  <r>
    <n v="1694"/>
    <x v="821"/>
    <x v="0"/>
    <x v="190"/>
    <d v="2013-06-30T00:00:00"/>
    <s v="Second Class"/>
    <s v="AB-10255"/>
    <x v="437"/>
    <x v="2"/>
    <x v="0"/>
    <x v="243"/>
    <x v="5"/>
    <n v="75023"/>
    <x v="2"/>
    <x v="1096"/>
    <x v="2"/>
    <x v="11"/>
    <s v="Memorex Mini Travel Drive 4 GB USB 2.0 Flash Drive"/>
    <x v="1457"/>
    <n v="2"/>
    <n v="0.2"/>
    <n v="3.5741999999999998"/>
  </r>
  <r>
    <n v="1695"/>
    <x v="822"/>
    <x v="1"/>
    <x v="12"/>
    <d v="2012-09-28T00:00:00"/>
    <s v="Second Class"/>
    <s v="PO-19195"/>
    <x v="285"/>
    <x v="2"/>
    <x v="0"/>
    <x v="246"/>
    <x v="30"/>
    <n v="7002"/>
    <x v="3"/>
    <x v="1097"/>
    <x v="2"/>
    <x v="11"/>
    <s v="Memorex Micro Travel Drive 16 GB"/>
    <x v="1458"/>
    <n v="4"/>
    <n v="0"/>
    <n v="19.8276"/>
  </r>
  <r>
    <n v="1696"/>
    <x v="822"/>
    <x v="1"/>
    <x v="12"/>
    <d v="2012-09-28T00:00:00"/>
    <s v="Second Class"/>
    <s v="PO-19195"/>
    <x v="285"/>
    <x v="2"/>
    <x v="0"/>
    <x v="246"/>
    <x v="30"/>
    <n v="7002"/>
    <x v="3"/>
    <x v="308"/>
    <x v="1"/>
    <x v="8"/>
    <s v="Tuff Stuff Recycled Round Ring Binders"/>
    <x v="1459"/>
    <n v="3"/>
    <n v="0"/>
    <n v="7.0853999999999999"/>
  </r>
  <r>
    <n v="1697"/>
    <x v="822"/>
    <x v="1"/>
    <x v="12"/>
    <d v="2012-09-28T00:00:00"/>
    <s v="Second Class"/>
    <s v="PO-19195"/>
    <x v="285"/>
    <x v="2"/>
    <x v="0"/>
    <x v="246"/>
    <x v="30"/>
    <n v="7002"/>
    <x v="3"/>
    <x v="66"/>
    <x v="2"/>
    <x v="7"/>
    <s v="netTALK DUO VoIP Telephone Service"/>
    <x v="1460"/>
    <n v="2"/>
    <n v="0"/>
    <n v="52.49"/>
  </r>
  <r>
    <n v="1698"/>
    <x v="823"/>
    <x v="1"/>
    <x v="17"/>
    <d v="2012-12-31T00:00:00"/>
    <s v="Standard Class"/>
    <s v="AG-10900"/>
    <x v="151"/>
    <x v="0"/>
    <x v="0"/>
    <x v="1"/>
    <x v="1"/>
    <n v="90008"/>
    <x v="1"/>
    <x v="650"/>
    <x v="1"/>
    <x v="9"/>
    <s v="Belkin F9G930V10-GRY 9 Outlet Surge"/>
    <x v="1461"/>
    <n v="2"/>
    <n v="0"/>
    <n v="31.0184"/>
  </r>
  <r>
    <n v="1699"/>
    <x v="823"/>
    <x v="1"/>
    <x v="17"/>
    <d v="2012-12-31T00:00:00"/>
    <s v="Standard Class"/>
    <s v="AG-10900"/>
    <x v="151"/>
    <x v="0"/>
    <x v="0"/>
    <x v="1"/>
    <x v="1"/>
    <n v="90008"/>
    <x v="1"/>
    <x v="1098"/>
    <x v="1"/>
    <x v="2"/>
    <s v="Avery 497"/>
    <x v="742"/>
    <n v="7"/>
    <n v="0"/>
    <n v="10.348800000000001"/>
  </r>
  <r>
    <n v="1700"/>
    <x v="824"/>
    <x v="2"/>
    <x v="561"/>
    <d v="2011-06-07T00:00:00"/>
    <s v="Second Class"/>
    <s v="SC-20725"/>
    <x v="56"/>
    <x v="0"/>
    <x v="0"/>
    <x v="4"/>
    <x v="4"/>
    <n v="98115"/>
    <x v="1"/>
    <x v="838"/>
    <x v="0"/>
    <x v="3"/>
    <s v="KI Adjustable-Height Table"/>
    <x v="1462"/>
    <n v="6"/>
    <n v="0"/>
    <n v="113.4936"/>
  </r>
  <r>
    <n v="1701"/>
    <x v="825"/>
    <x v="1"/>
    <x v="562"/>
    <d v="2012-07-15T00:00:00"/>
    <s v="Second Class"/>
    <s v="ND-18370"/>
    <x v="444"/>
    <x v="0"/>
    <x v="0"/>
    <x v="20"/>
    <x v="15"/>
    <n v="10035"/>
    <x v="3"/>
    <x v="777"/>
    <x v="1"/>
    <x v="8"/>
    <s v="GBC Plastic Binding Combs"/>
    <x v="921"/>
    <n v="2"/>
    <n v="0.2"/>
    <n v="4.2804000000000002"/>
  </r>
  <r>
    <n v="1702"/>
    <x v="825"/>
    <x v="1"/>
    <x v="562"/>
    <d v="2012-07-15T00:00:00"/>
    <s v="Second Class"/>
    <s v="ND-18370"/>
    <x v="444"/>
    <x v="0"/>
    <x v="0"/>
    <x v="20"/>
    <x v="15"/>
    <n v="10035"/>
    <x v="3"/>
    <x v="467"/>
    <x v="0"/>
    <x v="1"/>
    <s v="Safco Contoured Stacking Chairs"/>
    <x v="1463"/>
    <n v="9"/>
    <n v="0.1"/>
    <n v="321.83999999999997"/>
  </r>
  <r>
    <n v="1703"/>
    <x v="825"/>
    <x v="1"/>
    <x v="562"/>
    <d v="2012-07-15T00:00:00"/>
    <s v="Second Class"/>
    <s v="ND-18370"/>
    <x v="444"/>
    <x v="0"/>
    <x v="0"/>
    <x v="20"/>
    <x v="15"/>
    <n v="10035"/>
    <x v="3"/>
    <x v="811"/>
    <x v="1"/>
    <x v="10"/>
    <s v="Staples"/>
    <x v="739"/>
    <n v="2"/>
    <n v="0"/>
    <n v="4.6811999999999996"/>
  </r>
  <r>
    <n v="1704"/>
    <x v="826"/>
    <x v="2"/>
    <x v="563"/>
    <d v="2011-02-07T00:00:00"/>
    <s v="Standard Class"/>
    <s v="CD-12790"/>
    <x v="522"/>
    <x v="2"/>
    <x v="0"/>
    <x v="70"/>
    <x v="1"/>
    <n v="92037"/>
    <x v="1"/>
    <x v="1099"/>
    <x v="1"/>
    <x v="13"/>
    <s v="Staples"/>
    <x v="1101"/>
    <n v="5"/>
    <n v="0"/>
    <n v="5.8045"/>
  </r>
  <r>
    <n v="1705"/>
    <x v="827"/>
    <x v="0"/>
    <x v="387"/>
    <d v="2013-03-09T00:00:00"/>
    <s v="Same Day"/>
    <s v="PG-18820"/>
    <x v="310"/>
    <x v="0"/>
    <x v="0"/>
    <x v="220"/>
    <x v="16"/>
    <n v="85301"/>
    <x v="1"/>
    <x v="828"/>
    <x v="1"/>
    <x v="8"/>
    <s v="GBC Standard Recycled Report Covers, Clear Plastic Sheets"/>
    <x v="1464"/>
    <n v="3"/>
    <n v="0.7"/>
    <n v="-7.1147999999999998"/>
  </r>
  <r>
    <n v="1706"/>
    <x v="828"/>
    <x v="1"/>
    <x v="6"/>
    <d v="2012-11-26T00:00:00"/>
    <s v="Standard Class"/>
    <s v="IM-15070"/>
    <x v="5"/>
    <x v="0"/>
    <x v="0"/>
    <x v="10"/>
    <x v="9"/>
    <n v="19120"/>
    <x v="3"/>
    <x v="612"/>
    <x v="1"/>
    <x v="8"/>
    <s v="GBC Durable Plastic Covers"/>
    <x v="1465"/>
    <n v="2"/>
    <n v="0.7"/>
    <n v="-9.2880000000000003"/>
  </r>
  <r>
    <n v="1707"/>
    <x v="829"/>
    <x v="3"/>
    <x v="505"/>
    <d v="2014-11-06T00:00:00"/>
    <s v="Standard Class"/>
    <s v="JK-15205"/>
    <x v="523"/>
    <x v="0"/>
    <x v="0"/>
    <x v="8"/>
    <x v="1"/>
    <n v="94122"/>
    <x v="1"/>
    <x v="1100"/>
    <x v="1"/>
    <x v="2"/>
    <s v="Avery 500"/>
    <x v="1466"/>
    <n v="6"/>
    <n v="0"/>
    <n v="20.6142"/>
  </r>
  <r>
    <n v="1708"/>
    <x v="829"/>
    <x v="3"/>
    <x v="505"/>
    <d v="2014-11-06T00:00:00"/>
    <s v="Standard Class"/>
    <s v="JK-15205"/>
    <x v="523"/>
    <x v="0"/>
    <x v="0"/>
    <x v="8"/>
    <x v="1"/>
    <n v="94122"/>
    <x v="1"/>
    <x v="918"/>
    <x v="2"/>
    <x v="7"/>
    <s v="Geemarc AmpliPOWER60"/>
    <x v="1467"/>
    <n v="2"/>
    <n v="0.2"/>
    <n v="16.704000000000001"/>
  </r>
  <r>
    <n v="1709"/>
    <x v="829"/>
    <x v="3"/>
    <x v="505"/>
    <d v="2014-11-06T00:00:00"/>
    <s v="Standard Class"/>
    <s v="JK-15205"/>
    <x v="523"/>
    <x v="0"/>
    <x v="0"/>
    <x v="8"/>
    <x v="1"/>
    <n v="94122"/>
    <x v="1"/>
    <x v="1101"/>
    <x v="1"/>
    <x v="10"/>
    <s v="&quot;While you Were Out&quot; Message Book, One Form per Page"/>
    <x v="1468"/>
    <n v="2"/>
    <n v="0"/>
    <n v="3.71"/>
  </r>
  <r>
    <n v="1710"/>
    <x v="829"/>
    <x v="3"/>
    <x v="505"/>
    <d v="2014-11-06T00:00:00"/>
    <s v="Standard Class"/>
    <s v="JK-15205"/>
    <x v="523"/>
    <x v="0"/>
    <x v="0"/>
    <x v="8"/>
    <x v="1"/>
    <n v="94122"/>
    <x v="1"/>
    <x v="51"/>
    <x v="0"/>
    <x v="1"/>
    <s v="Global Leather Task Chair, Black"/>
    <x v="1469"/>
    <n v="1"/>
    <n v="0.2"/>
    <n v="-0.89990000000000003"/>
  </r>
  <r>
    <n v="1711"/>
    <x v="829"/>
    <x v="3"/>
    <x v="505"/>
    <d v="2014-11-06T00:00:00"/>
    <s v="Standard Class"/>
    <s v="JK-15205"/>
    <x v="523"/>
    <x v="0"/>
    <x v="0"/>
    <x v="8"/>
    <x v="1"/>
    <n v="94122"/>
    <x v="1"/>
    <x v="181"/>
    <x v="1"/>
    <x v="6"/>
    <s v="4009 Highlighters by Sanford"/>
    <x v="189"/>
    <n v="5"/>
    <n v="0"/>
    <n v="6.5670000000000002"/>
  </r>
  <r>
    <n v="1712"/>
    <x v="829"/>
    <x v="3"/>
    <x v="505"/>
    <d v="2014-11-06T00:00:00"/>
    <s v="Standard Class"/>
    <s v="JK-15205"/>
    <x v="523"/>
    <x v="0"/>
    <x v="0"/>
    <x v="8"/>
    <x v="1"/>
    <n v="94122"/>
    <x v="1"/>
    <x v="166"/>
    <x v="1"/>
    <x v="9"/>
    <s v="Acco 7-Outlet Masterpiece Power Center, Wihtout Fax/Phone Line Protection"/>
    <x v="1470"/>
    <n v="14"/>
    <n v="0"/>
    <n v="510.63600000000002"/>
  </r>
  <r>
    <n v="1713"/>
    <x v="830"/>
    <x v="1"/>
    <x v="564"/>
    <d v="2012-02-04T00:00:00"/>
    <s v="Standard Class"/>
    <s v="JP-15520"/>
    <x v="187"/>
    <x v="0"/>
    <x v="0"/>
    <x v="12"/>
    <x v="5"/>
    <n v="77070"/>
    <x v="2"/>
    <x v="1102"/>
    <x v="1"/>
    <x v="10"/>
    <s v="Rediform Voice Mail Log Books"/>
    <x v="1471"/>
    <n v="6"/>
    <n v="0.2"/>
    <n v="5.0064000000000002"/>
  </r>
  <r>
    <n v="1714"/>
    <x v="831"/>
    <x v="3"/>
    <x v="565"/>
    <d v="2014-09-14T00:00:00"/>
    <s v="Second Class"/>
    <s v="MM-18055"/>
    <x v="514"/>
    <x v="0"/>
    <x v="0"/>
    <x v="22"/>
    <x v="10"/>
    <n v="60610"/>
    <x v="2"/>
    <x v="188"/>
    <x v="0"/>
    <x v="3"/>
    <s v="BoxOffice By Design Rectangular and Half-Moon Meeting Room Tables"/>
    <x v="1472"/>
    <n v="7"/>
    <n v="0.5"/>
    <n v="-566.5625"/>
  </r>
  <r>
    <n v="1715"/>
    <x v="832"/>
    <x v="3"/>
    <x v="566"/>
    <d v="2014-10-14T00:00:00"/>
    <s v="Standard Class"/>
    <s v="DC-13285"/>
    <x v="290"/>
    <x v="0"/>
    <x v="0"/>
    <x v="8"/>
    <x v="1"/>
    <n v="94110"/>
    <x v="1"/>
    <x v="1103"/>
    <x v="0"/>
    <x v="0"/>
    <s v="O'Sullivan Manor Hill 2-Door Library in Brianna Oak"/>
    <x v="1473"/>
    <n v="2"/>
    <n v="0.15"/>
    <n v="-14.478400000000001"/>
  </r>
  <r>
    <n v="1716"/>
    <x v="833"/>
    <x v="0"/>
    <x v="567"/>
    <d v="2013-05-05T00:00:00"/>
    <s v="Standard Class"/>
    <s v="JL-15835"/>
    <x v="252"/>
    <x v="0"/>
    <x v="0"/>
    <x v="20"/>
    <x v="15"/>
    <n v="10011"/>
    <x v="3"/>
    <x v="308"/>
    <x v="1"/>
    <x v="8"/>
    <s v="Tuff Stuff Recycled Round Ring Binders"/>
    <x v="323"/>
    <n v="2"/>
    <n v="0.2"/>
    <n v="2.7955999999999999"/>
  </r>
  <r>
    <n v="1717"/>
    <x v="834"/>
    <x v="0"/>
    <x v="288"/>
    <d v="2013-05-25T00:00:00"/>
    <s v="Standard Class"/>
    <s v="BN-11515"/>
    <x v="202"/>
    <x v="0"/>
    <x v="0"/>
    <x v="20"/>
    <x v="15"/>
    <n v="10011"/>
    <x v="3"/>
    <x v="535"/>
    <x v="1"/>
    <x v="9"/>
    <s v="Belkin Premiere Surge Master II 8-outlet surge protector"/>
    <x v="1474"/>
    <n v="5"/>
    <n v="0"/>
    <n v="70.441000000000003"/>
  </r>
  <r>
    <n v="1718"/>
    <x v="834"/>
    <x v="0"/>
    <x v="288"/>
    <d v="2013-05-25T00:00:00"/>
    <s v="Standard Class"/>
    <s v="BN-11515"/>
    <x v="202"/>
    <x v="0"/>
    <x v="0"/>
    <x v="20"/>
    <x v="15"/>
    <n v="10011"/>
    <x v="3"/>
    <x v="72"/>
    <x v="1"/>
    <x v="4"/>
    <s v="Safco Industrial Wire Shelving System"/>
    <x v="1475"/>
    <n v="5"/>
    <n v="0"/>
    <n v="0"/>
  </r>
  <r>
    <n v="1719"/>
    <x v="834"/>
    <x v="0"/>
    <x v="288"/>
    <d v="2013-05-25T00:00:00"/>
    <s v="Standard Class"/>
    <s v="BN-11515"/>
    <x v="202"/>
    <x v="0"/>
    <x v="0"/>
    <x v="20"/>
    <x v="15"/>
    <n v="10011"/>
    <x v="3"/>
    <x v="1104"/>
    <x v="0"/>
    <x v="5"/>
    <s v="Nu-Dell Float Frame 11 x 14 1/2"/>
    <x v="1476"/>
    <n v="4"/>
    <n v="0"/>
    <n v="15.086399999999999"/>
  </r>
  <r>
    <n v="1720"/>
    <x v="834"/>
    <x v="0"/>
    <x v="288"/>
    <d v="2013-05-25T00:00:00"/>
    <s v="Standard Class"/>
    <s v="BN-11515"/>
    <x v="202"/>
    <x v="0"/>
    <x v="0"/>
    <x v="20"/>
    <x v="15"/>
    <n v="10011"/>
    <x v="3"/>
    <x v="527"/>
    <x v="0"/>
    <x v="5"/>
    <s v="DAX Value U-Channel Document Frames, Easel Back"/>
    <x v="1477"/>
    <n v="8"/>
    <n v="0"/>
    <n v="12.3256"/>
  </r>
  <r>
    <n v="1721"/>
    <x v="834"/>
    <x v="0"/>
    <x v="288"/>
    <d v="2013-05-25T00:00:00"/>
    <s v="Standard Class"/>
    <s v="BN-11515"/>
    <x v="202"/>
    <x v="0"/>
    <x v="0"/>
    <x v="20"/>
    <x v="15"/>
    <n v="10011"/>
    <x v="3"/>
    <x v="528"/>
    <x v="1"/>
    <x v="8"/>
    <s v="Recycled Easel Ring Binders"/>
    <x v="1478"/>
    <n v="4"/>
    <n v="0.2"/>
    <n v="14.92"/>
  </r>
  <r>
    <n v="1722"/>
    <x v="835"/>
    <x v="1"/>
    <x v="139"/>
    <d v="2012-12-25T00:00:00"/>
    <s v="Standard Class"/>
    <s v="KD-16345"/>
    <x v="44"/>
    <x v="0"/>
    <x v="0"/>
    <x v="22"/>
    <x v="10"/>
    <n v="60623"/>
    <x v="2"/>
    <x v="835"/>
    <x v="2"/>
    <x v="7"/>
    <s v="Apple iPhone 5C"/>
    <x v="1290"/>
    <n v="2"/>
    <n v="0.2"/>
    <n v="11.998799999999999"/>
  </r>
  <r>
    <n v="1723"/>
    <x v="835"/>
    <x v="1"/>
    <x v="139"/>
    <d v="2012-12-25T00:00:00"/>
    <s v="Standard Class"/>
    <s v="KD-16345"/>
    <x v="44"/>
    <x v="0"/>
    <x v="0"/>
    <x v="22"/>
    <x v="10"/>
    <n v="60623"/>
    <x v="2"/>
    <x v="1105"/>
    <x v="2"/>
    <x v="11"/>
    <s v="Logitech G600 MMO Gaming Mouse"/>
    <x v="1294"/>
    <n v="4"/>
    <n v="0.2"/>
    <n v="51.193600000000004"/>
  </r>
  <r>
    <n v="1724"/>
    <x v="835"/>
    <x v="1"/>
    <x v="139"/>
    <d v="2012-12-25T00:00:00"/>
    <s v="Standard Class"/>
    <s v="KD-16345"/>
    <x v="44"/>
    <x v="0"/>
    <x v="0"/>
    <x v="22"/>
    <x v="10"/>
    <n v="60623"/>
    <x v="2"/>
    <x v="1106"/>
    <x v="0"/>
    <x v="0"/>
    <s v="Sauder Facets Collection Library, Sky Alder Finish"/>
    <x v="1387"/>
    <n v="3"/>
    <n v="0.3"/>
    <n v="-71.811599999999999"/>
  </r>
  <r>
    <n v="1725"/>
    <x v="836"/>
    <x v="1"/>
    <x v="546"/>
    <d v="2012-12-20T00:00:00"/>
    <s v="First Class"/>
    <s v="JK-15370"/>
    <x v="271"/>
    <x v="0"/>
    <x v="0"/>
    <x v="10"/>
    <x v="9"/>
    <n v="19143"/>
    <x v="3"/>
    <x v="1107"/>
    <x v="1"/>
    <x v="9"/>
    <s v="Avanti 4.4 Cu. Ft. Refrigerator"/>
    <x v="1479"/>
    <n v="3"/>
    <n v="0.2"/>
    <n v="43.435200000000002"/>
  </r>
  <r>
    <n v="1726"/>
    <x v="836"/>
    <x v="1"/>
    <x v="546"/>
    <d v="2012-12-20T00:00:00"/>
    <s v="First Class"/>
    <s v="JK-15370"/>
    <x v="271"/>
    <x v="0"/>
    <x v="0"/>
    <x v="10"/>
    <x v="9"/>
    <n v="19143"/>
    <x v="3"/>
    <x v="1108"/>
    <x v="1"/>
    <x v="9"/>
    <s v="Hoover Replacement Belt for Commercial Guardsman Heavy-Duty Upright Vacuum"/>
    <x v="1480"/>
    <n v="2"/>
    <n v="0.2"/>
    <n v="0.44400000000000001"/>
  </r>
  <r>
    <n v="1727"/>
    <x v="836"/>
    <x v="1"/>
    <x v="546"/>
    <d v="2012-12-20T00:00:00"/>
    <s v="First Class"/>
    <s v="JK-15370"/>
    <x v="271"/>
    <x v="0"/>
    <x v="0"/>
    <x v="10"/>
    <x v="9"/>
    <n v="19143"/>
    <x v="3"/>
    <x v="1109"/>
    <x v="1"/>
    <x v="9"/>
    <s v="Fellowes Advanced 8 Outlet Surge Suppressor with Phone/Fax Protection"/>
    <x v="1481"/>
    <n v="4"/>
    <n v="0.2"/>
    <n v="7.7728000000000002"/>
  </r>
  <r>
    <n v="1728"/>
    <x v="837"/>
    <x v="3"/>
    <x v="568"/>
    <d v="2014-05-05T00:00:00"/>
    <s v="Second Class"/>
    <s v="FM-14215"/>
    <x v="524"/>
    <x v="1"/>
    <x v="0"/>
    <x v="65"/>
    <x v="24"/>
    <n v="43017"/>
    <x v="3"/>
    <x v="1110"/>
    <x v="0"/>
    <x v="3"/>
    <s v="SAFCO PlanMaster Heigh-Adjustable Drafting Table Base, 43w x 30d x 30-37h, Black"/>
    <x v="1482"/>
    <n v="5"/>
    <n v="0.4"/>
    <n v="-69.89"/>
  </r>
  <r>
    <n v="1729"/>
    <x v="838"/>
    <x v="0"/>
    <x v="569"/>
    <d v="2013-02-07T00:00:00"/>
    <s v="Same Day"/>
    <s v="CA-12265"/>
    <x v="244"/>
    <x v="0"/>
    <x v="0"/>
    <x v="24"/>
    <x v="17"/>
    <n v="22153"/>
    <x v="0"/>
    <x v="1072"/>
    <x v="2"/>
    <x v="11"/>
    <s v="Micro Innovations USB RF Wireless Keyboard with Mouse"/>
    <x v="1483"/>
    <n v="4"/>
    <n v="0"/>
    <n v="21"/>
  </r>
  <r>
    <n v="1730"/>
    <x v="838"/>
    <x v="0"/>
    <x v="569"/>
    <d v="2013-02-07T00:00:00"/>
    <s v="Same Day"/>
    <s v="CA-12265"/>
    <x v="244"/>
    <x v="0"/>
    <x v="0"/>
    <x v="24"/>
    <x v="17"/>
    <n v="22153"/>
    <x v="0"/>
    <x v="709"/>
    <x v="1"/>
    <x v="2"/>
    <s v="Permanent Self-Adhesive File Folder Labels for Typewriters by Universal"/>
    <x v="1484"/>
    <n v="3"/>
    <n v="0"/>
    <n v="3.6017999999999999"/>
  </r>
  <r>
    <n v="1731"/>
    <x v="839"/>
    <x v="2"/>
    <x v="450"/>
    <d v="2011-10-03T00:00:00"/>
    <s v="Standard Class"/>
    <s v="KD-16495"/>
    <x v="470"/>
    <x v="1"/>
    <x v="0"/>
    <x v="115"/>
    <x v="3"/>
    <n v="28314"/>
    <x v="0"/>
    <x v="1111"/>
    <x v="1"/>
    <x v="10"/>
    <s v="White GlueTop Scratch Pads"/>
    <x v="1485"/>
    <n v="8"/>
    <n v="0.2"/>
    <n v="31.283200000000001"/>
  </r>
  <r>
    <n v="1732"/>
    <x v="839"/>
    <x v="2"/>
    <x v="450"/>
    <d v="2011-10-03T00:00:00"/>
    <s v="Standard Class"/>
    <s v="KD-16495"/>
    <x v="470"/>
    <x v="1"/>
    <x v="0"/>
    <x v="115"/>
    <x v="3"/>
    <n v="28314"/>
    <x v="0"/>
    <x v="128"/>
    <x v="1"/>
    <x v="10"/>
    <s v="Xerox 195"/>
    <x v="1414"/>
    <n v="2"/>
    <n v="0.2"/>
    <n v="3.7408000000000001"/>
  </r>
  <r>
    <n v="1733"/>
    <x v="840"/>
    <x v="0"/>
    <x v="212"/>
    <d v="2013-07-15T00:00:00"/>
    <s v="Standard Class"/>
    <s v="LH-17155"/>
    <x v="109"/>
    <x v="0"/>
    <x v="0"/>
    <x v="61"/>
    <x v="5"/>
    <n v="75081"/>
    <x v="2"/>
    <x v="426"/>
    <x v="1"/>
    <x v="4"/>
    <s v="Fellowes Strictly Business Drawer File, Letter/Legal Size"/>
    <x v="1070"/>
    <n v="3"/>
    <n v="0.2"/>
    <n v="-33.804000000000002"/>
  </r>
  <r>
    <n v="1734"/>
    <x v="840"/>
    <x v="0"/>
    <x v="212"/>
    <d v="2013-07-15T00:00:00"/>
    <s v="Standard Class"/>
    <s v="LH-17155"/>
    <x v="109"/>
    <x v="0"/>
    <x v="0"/>
    <x v="61"/>
    <x v="5"/>
    <n v="75081"/>
    <x v="2"/>
    <x v="281"/>
    <x v="1"/>
    <x v="6"/>
    <s v="Boston Heavy-Duty Trimline Electric Pencil Sharpeners"/>
    <x v="1486"/>
    <n v="4"/>
    <n v="0.2"/>
    <n v="17.352"/>
  </r>
  <r>
    <n v="1735"/>
    <x v="841"/>
    <x v="3"/>
    <x v="570"/>
    <d v="2014-08-02T00:00:00"/>
    <s v="Second Class"/>
    <s v="AG-10675"/>
    <x v="165"/>
    <x v="0"/>
    <x v="0"/>
    <x v="108"/>
    <x v="3"/>
    <n v="28540"/>
    <x v="0"/>
    <x v="1112"/>
    <x v="1"/>
    <x v="9"/>
    <s v="Holmes HEPA Air Purifier"/>
    <x v="1487"/>
    <n v="2"/>
    <n v="0.2"/>
    <n v="6.5339999999999998"/>
  </r>
  <r>
    <n v="1736"/>
    <x v="841"/>
    <x v="3"/>
    <x v="570"/>
    <d v="2014-08-02T00:00:00"/>
    <s v="Second Class"/>
    <s v="AG-10675"/>
    <x v="165"/>
    <x v="0"/>
    <x v="0"/>
    <x v="108"/>
    <x v="3"/>
    <n v="28540"/>
    <x v="0"/>
    <x v="895"/>
    <x v="2"/>
    <x v="7"/>
    <s v="Samsung Replacement EH64AVFWE Premium Headset"/>
    <x v="1103"/>
    <n v="5"/>
    <n v="0.2"/>
    <n v="1.375"/>
  </r>
  <r>
    <n v="1737"/>
    <x v="841"/>
    <x v="3"/>
    <x v="570"/>
    <d v="2014-08-02T00:00:00"/>
    <s v="Second Class"/>
    <s v="AG-10675"/>
    <x v="165"/>
    <x v="0"/>
    <x v="0"/>
    <x v="108"/>
    <x v="3"/>
    <n v="28540"/>
    <x v="0"/>
    <x v="6"/>
    <x v="1"/>
    <x v="6"/>
    <s v="Newell 322"/>
    <x v="964"/>
    <n v="3"/>
    <n v="0.2"/>
    <n v="0.38219999999999998"/>
  </r>
  <r>
    <n v="1738"/>
    <x v="842"/>
    <x v="1"/>
    <x v="37"/>
    <d v="2012-09-09T00:00:00"/>
    <s v="Standard Class"/>
    <s v="DB-13120"/>
    <x v="106"/>
    <x v="1"/>
    <x v="0"/>
    <x v="8"/>
    <x v="1"/>
    <n v="94122"/>
    <x v="1"/>
    <x v="470"/>
    <x v="1"/>
    <x v="4"/>
    <s v="Sterilite Officeware Hinged File Box"/>
    <x v="966"/>
    <n v="3"/>
    <n v="0"/>
    <n v="8.4887999999999995"/>
  </r>
  <r>
    <n v="1739"/>
    <x v="842"/>
    <x v="1"/>
    <x v="37"/>
    <d v="2012-09-09T00:00:00"/>
    <s v="Standard Class"/>
    <s v="DB-13120"/>
    <x v="106"/>
    <x v="1"/>
    <x v="0"/>
    <x v="8"/>
    <x v="1"/>
    <n v="94122"/>
    <x v="1"/>
    <x v="1044"/>
    <x v="2"/>
    <x v="11"/>
    <s v="Kingston Digital DataTraveler 16GB USB 2.0"/>
    <x v="1488"/>
    <n v="2"/>
    <n v="0"/>
    <n v="3.4009999999999998"/>
  </r>
  <r>
    <n v="1740"/>
    <x v="842"/>
    <x v="1"/>
    <x v="37"/>
    <d v="2012-09-09T00:00:00"/>
    <s v="Standard Class"/>
    <s v="DB-13120"/>
    <x v="106"/>
    <x v="1"/>
    <x v="0"/>
    <x v="8"/>
    <x v="1"/>
    <n v="94122"/>
    <x v="1"/>
    <x v="1113"/>
    <x v="2"/>
    <x v="11"/>
    <s v="TRENDnet 56K USB 2.0 Phone, Internet and Fax Modem"/>
    <x v="1489"/>
    <n v="5"/>
    <n v="0"/>
    <n v="46.601999999999997"/>
  </r>
  <r>
    <n v="1741"/>
    <x v="843"/>
    <x v="2"/>
    <x v="128"/>
    <d v="2011-08-16T00:00:00"/>
    <s v="Standard Class"/>
    <s v="ED-13885"/>
    <x v="525"/>
    <x v="2"/>
    <x v="0"/>
    <x v="70"/>
    <x v="1"/>
    <n v="92037"/>
    <x v="1"/>
    <x v="948"/>
    <x v="1"/>
    <x v="2"/>
    <s v="Avery 494"/>
    <x v="1490"/>
    <n v="8"/>
    <n v="0"/>
    <n v="9.6047999999999991"/>
  </r>
  <r>
    <n v="1742"/>
    <x v="844"/>
    <x v="3"/>
    <x v="505"/>
    <d v="2014-11-04T00:00:00"/>
    <s v="Standard Class"/>
    <s v="MC-18100"/>
    <x v="498"/>
    <x v="0"/>
    <x v="0"/>
    <x v="10"/>
    <x v="9"/>
    <n v="19140"/>
    <x v="3"/>
    <x v="1114"/>
    <x v="1"/>
    <x v="10"/>
    <s v="Xerox 231"/>
    <x v="557"/>
    <n v="4"/>
    <n v="0.2"/>
    <n v="7.2576000000000001"/>
  </r>
  <r>
    <n v="1743"/>
    <x v="844"/>
    <x v="3"/>
    <x v="505"/>
    <d v="2014-11-04T00:00:00"/>
    <s v="Standard Class"/>
    <s v="MC-18100"/>
    <x v="498"/>
    <x v="0"/>
    <x v="0"/>
    <x v="10"/>
    <x v="9"/>
    <n v="19140"/>
    <x v="3"/>
    <x v="1073"/>
    <x v="0"/>
    <x v="5"/>
    <s v="Stacking Tray, Side-Loading, Legal, Smoke"/>
    <x v="1491"/>
    <n v="2"/>
    <n v="0.2"/>
    <n v="0.98560000000000003"/>
  </r>
  <r>
    <n v="1744"/>
    <x v="844"/>
    <x v="3"/>
    <x v="505"/>
    <d v="2014-11-04T00:00:00"/>
    <s v="Standard Class"/>
    <s v="MC-18100"/>
    <x v="498"/>
    <x v="0"/>
    <x v="0"/>
    <x v="10"/>
    <x v="9"/>
    <n v="19140"/>
    <x v="3"/>
    <x v="700"/>
    <x v="1"/>
    <x v="4"/>
    <s v="Eldon Shelf Savers Cubes and Bins"/>
    <x v="1492"/>
    <n v="2"/>
    <n v="0.2"/>
    <n v="-2.5127999999999999"/>
  </r>
  <r>
    <n v="1745"/>
    <x v="844"/>
    <x v="3"/>
    <x v="505"/>
    <d v="2014-11-04T00:00:00"/>
    <s v="Standard Class"/>
    <s v="MC-18100"/>
    <x v="498"/>
    <x v="0"/>
    <x v="0"/>
    <x v="10"/>
    <x v="9"/>
    <n v="19140"/>
    <x v="3"/>
    <x v="552"/>
    <x v="2"/>
    <x v="11"/>
    <s v="First Data FD10 PIN Pad"/>
    <x v="1493"/>
    <n v="7"/>
    <n v="0.2"/>
    <n v="-55.3"/>
  </r>
  <r>
    <n v="1746"/>
    <x v="845"/>
    <x v="2"/>
    <x v="571"/>
    <d v="2011-06-09T00:00:00"/>
    <s v="First Class"/>
    <s v="BM-11785"/>
    <x v="298"/>
    <x v="0"/>
    <x v="0"/>
    <x v="30"/>
    <x v="15"/>
    <n v="14609"/>
    <x v="3"/>
    <x v="158"/>
    <x v="1"/>
    <x v="6"/>
    <s v="Sanford Liquid Accent Highlighters"/>
    <x v="518"/>
    <n v="2"/>
    <n v="0"/>
    <n v="4.9432"/>
  </r>
  <r>
    <n v="1747"/>
    <x v="846"/>
    <x v="0"/>
    <x v="572"/>
    <d v="2013-08-18T00:00:00"/>
    <s v="Second Class"/>
    <s v="EM-14065"/>
    <x v="191"/>
    <x v="0"/>
    <x v="0"/>
    <x v="108"/>
    <x v="3"/>
    <n v="28540"/>
    <x v="0"/>
    <x v="605"/>
    <x v="1"/>
    <x v="8"/>
    <s v="Acco Translucent Poly Ring Binders"/>
    <x v="1494"/>
    <n v="8"/>
    <n v="0.7"/>
    <n v="-8.2368000000000006"/>
  </r>
  <r>
    <n v="1748"/>
    <x v="846"/>
    <x v="0"/>
    <x v="572"/>
    <d v="2013-08-18T00:00:00"/>
    <s v="Second Class"/>
    <s v="EM-14065"/>
    <x v="191"/>
    <x v="0"/>
    <x v="0"/>
    <x v="108"/>
    <x v="3"/>
    <n v="28540"/>
    <x v="0"/>
    <x v="1115"/>
    <x v="1"/>
    <x v="10"/>
    <s v="Staples"/>
    <x v="1495"/>
    <n v="3"/>
    <n v="0.2"/>
    <n v="3.21"/>
  </r>
  <r>
    <n v="1749"/>
    <x v="847"/>
    <x v="2"/>
    <x v="573"/>
    <d v="2011-04-29T00:00:00"/>
    <s v="Standard Class"/>
    <s v="DA-13450"/>
    <x v="526"/>
    <x v="2"/>
    <x v="0"/>
    <x v="12"/>
    <x v="5"/>
    <n v="77095"/>
    <x v="2"/>
    <x v="724"/>
    <x v="1"/>
    <x v="10"/>
    <s v="Xerox 1985"/>
    <x v="559"/>
    <n v="2"/>
    <n v="0.2"/>
    <n v="3.6288"/>
  </r>
  <r>
    <n v="1750"/>
    <x v="847"/>
    <x v="2"/>
    <x v="573"/>
    <d v="2011-04-29T00:00:00"/>
    <s v="Standard Class"/>
    <s v="DA-13450"/>
    <x v="526"/>
    <x v="2"/>
    <x v="0"/>
    <x v="12"/>
    <x v="5"/>
    <n v="77095"/>
    <x v="2"/>
    <x v="1026"/>
    <x v="1"/>
    <x v="6"/>
    <s v="12 Colored Short Pencils"/>
    <x v="869"/>
    <n v="3"/>
    <n v="0.2"/>
    <n v="0.54600000000000004"/>
  </r>
  <r>
    <n v="1751"/>
    <x v="848"/>
    <x v="1"/>
    <x v="6"/>
    <d v="2012-11-27T00:00:00"/>
    <s v="Standard Class"/>
    <s v="MO-17800"/>
    <x v="246"/>
    <x v="2"/>
    <x v="0"/>
    <x v="52"/>
    <x v="5"/>
    <n v="78207"/>
    <x v="2"/>
    <x v="1116"/>
    <x v="0"/>
    <x v="3"/>
    <s v="Hon 2111 Invitation Series Straight Table"/>
    <x v="1496"/>
    <n v="2"/>
    <n v="0.3"/>
    <n v="-32.522599999999997"/>
  </r>
  <r>
    <n v="1752"/>
    <x v="849"/>
    <x v="3"/>
    <x v="336"/>
    <d v="2014-10-18T00:00:00"/>
    <s v="First Class"/>
    <s v="JW-15955"/>
    <x v="527"/>
    <x v="0"/>
    <x v="0"/>
    <x v="182"/>
    <x v="1"/>
    <n v="94601"/>
    <x v="1"/>
    <x v="283"/>
    <x v="0"/>
    <x v="5"/>
    <s v="C-Line Cubicle Keepers Polyproplyene Holder With Velcro Backings"/>
    <x v="1497"/>
    <n v="2"/>
    <n v="0"/>
    <n v="3.6894"/>
  </r>
  <r>
    <n v="1753"/>
    <x v="850"/>
    <x v="3"/>
    <x v="574"/>
    <d v="2014-12-06T00:00:00"/>
    <s v="First Class"/>
    <s v="VW-21775"/>
    <x v="100"/>
    <x v="1"/>
    <x v="0"/>
    <x v="8"/>
    <x v="1"/>
    <n v="94122"/>
    <x v="1"/>
    <x v="821"/>
    <x v="1"/>
    <x v="4"/>
    <s v="Fellowes Mobile File Cart, Black"/>
    <x v="1498"/>
    <n v="9"/>
    <n v="0"/>
    <n v="151.09739999999999"/>
  </r>
  <r>
    <n v="1754"/>
    <x v="850"/>
    <x v="3"/>
    <x v="574"/>
    <d v="2014-12-06T00:00:00"/>
    <s v="First Class"/>
    <s v="VW-21775"/>
    <x v="100"/>
    <x v="1"/>
    <x v="0"/>
    <x v="8"/>
    <x v="1"/>
    <n v="94122"/>
    <x v="1"/>
    <x v="1082"/>
    <x v="1"/>
    <x v="10"/>
    <s v="Xerox 1940"/>
    <x v="1427"/>
    <n v="2"/>
    <n v="0"/>
    <n v="53.860799999999998"/>
  </r>
  <r>
    <n v="1755"/>
    <x v="850"/>
    <x v="3"/>
    <x v="574"/>
    <d v="2014-12-06T00:00:00"/>
    <s v="First Class"/>
    <s v="VW-21775"/>
    <x v="100"/>
    <x v="1"/>
    <x v="0"/>
    <x v="8"/>
    <x v="1"/>
    <n v="94122"/>
    <x v="1"/>
    <x v="1117"/>
    <x v="1"/>
    <x v="10"/>
    <s v="Xerox 1962"/>
    <x v="18"/>
    <n v="2"/>
    <n v="0"/>
    <n v="3.8519999999999999"/>
  </r>
  <r>
    <n v="1756"/>
    <x v="851"/>
    <x v="1"/>
    <x v="575"/>
    <d v="2012-12-11T00:00:00"/>
    <s v="Second Class"/>
    <s v="TT-21460"/>
    <x v="499"/>
    <x v="2"/>
    <x v="0"/>
    <x v="5"/>
    <x v="5"/>
    <n v="76106"/>
    <x v="2"/>
    <x v="839"/>
    <x v="1"/>
    <x v="10"/>
    <s v="Xerox 1945"/>
    <x v="1499"/>
    <n v="11"/>
    <n v="0.2"/>
    <n v="130.75810000000001"/>
  </r>
  <r>
    <n v="1757"/>
    <x v="851"/>
    <x v="1"/>
    <x v="575"/>
    <d v="2012-12-11T00:00:00"/>
    <s v="Second Class"/>
    <s v="TT-21460"/>
    <x v="499"/>
    <x v="2"/>
    <x v="0"/>
    <x v="5"/>
    <x v="5"/>
    <n v="76106"/>
    <x v="2"/>
    <x v="1118"/>
    <x v="2"/>
    <x v="7"/>
    <s v="Wilson Electronics DB Pro Signal Booster"/>
    <x v="1500"/>
    <n v="6"/>
    <n v="0.2"/>
    <n v="150.36000000000001"/>
  </r>
  <r>
    <n v="1758"/>
    <x v="852"/>
    <x v="1"/>
    <x v="562"/>
    <d v="2012-07-15T00:00:00"/>
    <s v="First Class"/>
    <s v="SL-20155"/>
    <x v="359"/>
    <x v="2"/>
    <x v="0"/>
    <x v="12"/>
    <x v="5"/>
    <n v="77095"/>
    <x v="2"/>
    <x v="1002"/>
    <x v="1"/>
    <x v="8"/>
    <s v="Wilson Jones Heavy-Duty Casebound Ring Binders with Metal Hinges"/>
    <x v="1501"/>
    <n v="6"/>
    <n v="0.8"/>
    <n v="-66.508799999999994"/>
  </r>
  <r>
    <n v="1759"/>
    <x v="853"/>
    <x v="2"/>
    <x v="218"/>
    <d v="2011-05-17T00:00:00"/>
    <s v="Standard Class"/>
    <s v="RM-19375"/>
    <x v="528"/>
    <x v="0"/>
    <x v="0"/>
    <x v="12"/>
    <x v="5"/>
    <n v="77095"/>
    <x v="2"/>
    <x v="825"/>
    <x v="2"/>
    <x v="11"/>
    <s v="Logitech ClearChat Comfort/USB Headset H390"/>
    <x v="1502"/>
    <n v="2"/>
    <n v="0.2"/>
    <n v="7.6154000000000002"/>
  </r>
  <r>
    <n v="1760"/>
    <x v="854"/>
    <x v="2"/>
    <x v="576"/>
    <d v="2011-01-13T00:00:00"/>
    <s v="Standard Class"/>
    <s v="MB-18085"/>
    <x v="469"/>
    <x v="0"/>
    <x v="0"/>
    <x v="10"/>
    <x v="9"/>
    <n v="19143"/>
    <x v="3"/>
    <x v="359"/>
    <x v="1"/>
    <x v="6"/>
    <s v="Avery Hi-Liter EverBold Pen Style Fluorescent Highlighters, 4/Pack"/>
    <x v="1503"/>
    <n v="3"/>
    <n v="0.2"/>
    <n v="4.8840000000000003"/>
  </r>
  <r>
    <n v="1761"/>
    <x v="855"/>
    <x v="1"/>
    <x v="577"/>
    <d v="2012-09-09T00:00:00"/>
    <s v="Standard Class"/>
    <s v="AG-10900"/>
    <x v="151"/>
    <x v="0"/>
    <x v="0"/>
    <x v="70"/>
    <x v="1"/>
    <n v="92105"/>
    <x v="1"/>
    <x v="1119"/>
    <x v="0"/>
    <x v="0"/>
    <s v="Sauder Camden County Barrister Bookcase, Planked Cherry Finish"/>
    <x v="1504"/>
    <n v="4"/>
    <n v="0.15"/>
    <n v="-4.8391999999999999"/>
  </r>
  <r>
    <n v="1762"/>
    <x v="855"/>
    <x v="1"/>
    <x v="577"/>
    <d v="2012-09-09T00:00:00"/>
    <s v="Standard Class"/>
    <s v="AG-10900"/>
    <x v="151"/>
    <x v="0"/>
    <x v="0"/>
    <x v="70"/>
    <x v="1"/>
    <n v="92105"/>
    <x v="1"/>
    <x v="1120"/>
    <x v="1"/>
    <x v="8"/>
    <s v="DXL Angle-View Binders with Locking Rings, Black"/>
    <x v="1505"/>
    <n v="6"/>
    <n v="0.2"/>
    <n v="9.7037999999999993"/>
  </r>
  <r>
    <n v="1763"/>
    <x v="855"/>
    <x v="1"/>
    <x v="577"/>
    <d v="2012-09-09T00:00:00"/>
    <s v="Standard Class"/>
    <s v="AG-10900"/>
    <x v="151"/>
    <x v="0"/>
    <x v="0"/>
    <x v="70"/>
    <x v="1"/>
    <n v="92105"/>
    <x v="1"/>
    <x v="1121"/>
    <x v="0"/>
    <x v="0"/>
    <s v="Sauder Camden County Collection Libraries, Planked Cherry Finish"/>
    <x v="1506"/>
    <n v="3"/>
    <n v="0.15"/>
    <n v="-20.696400000000001"/>
  </r>
  <r>
    <n v="1764"/>
    <x v="856"/>
    <x v="0"/>
    <x v="578"/>
    <d v="2013-08-09T00:00:00"/>
    <s v="Standard Class"/>
    <s v="ML-17755"/>
    <x v="529"/>
    <x v="2"/>
    <x v="0"/>
    <x v="244"/>
    <x v="17"/>
    <n v="23434"/>
    <x v="0"/>
    <x v="354"/>
    <x v="1"/>
    <x v="14"/>
    <s v="Acme 10&quot; Easy Grip Assistive Scissors"/>
    <x v="1507"/>
    <n v="2"/>
    <n v="0"/>
    <n v="10.518000000000001"/>
  </r>
  <r>
    <n v="1765"/>
    <x v="856"/>
    <x v="0"/>
    <x v="578"/>
    <d v="2013-08-09T00:00:00"/>
    <s v="Standard Class"/>
    <s v="ML-17755"/>
    <x v="529"/>
    <x v="2"/>
    <x v="0"/>
    <x v="244"/>
    <x v="17"/>
    <n v="23434"/>
    <x v="0"/>
    <x v="617"/>
    <x v="1"/>
    <x v="2"/>
    <s v="Avery 476"/>
    <x v="1508"/>
    <n v="1"/>
    <n v="0"/>
    <n v="1.8997999999999999"/>
  </r>
  <r>
    <n v="1766"/>
    <x v="856"/>
    <x v="0"/>
    <x v="578"/>
    <d v="2013-08-09T00:00:00"/>
    <s v="Standard Class"/>
    <s v="ML-17755"/>
    <x v="529"/>
    <x v="2"/>
    <x v="0"/>
    <x v="244"/>
    <x v="17"/>
    <n v="23434"/>
    <x v="0"/>
    <x v="1122"/>
    <x v="0"/>
    <x v="5"/>
    <s v="Advantus Panel Wall Certificate Holder - 8.5x11"/>
    <x v="1509"/>
    <n v="9"/>
    <n v="0"/>
    <n v="46.116"/>
  </r>
  <r>
    <n v="1767"/>
    <x v="856"/>
    <x v="0"/>
    <x v="578"/>
    <d v="2013-08-09T00:00:00"/>
    <s v="Standard Class"/>
    <s v="ML-17755"/>
    <x v="529"/>
    <x v="2"/>
    <x v="0"/>
    <x v="244"/>
    <x v="17"/>
    <n v="23434"/>
    <x v="0"/>
    <x v="1123"/>
    <x v="1"/>
    <x v="2"/>
    <s v="Avery 478"/>
    <x v="759"/>
    <n v="2"/>
    <n v="0"/>
    <n v="4.8117999999999999"/>
  </r>
  <r>
    <n v="1768"/>
    <x v="857"/>
    <x v="2"/>
    <x v="579"/>
    <d v="2011-03-26T00:00:00"/>
    <s v="Standard Class"/>
    <s v="CC-12685"/>
    <x v="530"/>
    <x v="0"/>
    <x v="0"/>
    <x v="247"/>
    <x v="3"/>
    <n v="27405"/>
    <x v="0"/>
    <x v="48"/>
    <x v="1"/>
    <x v="8"/>
    <s v="C-Line Peel &amp; Stick Add-On Filing Pockets, 8-3/4 x 5-1/8, 10/Pack"/>
    <x v="1510"/>
    <n v="4"/>
    <n v="0.7"/>
    <n v="-5.8604000000000003"/>
  </r>
  <r>
    <n v="1769"/>
    <x v="857"/>
    <x v="2"/>
    <x v="579"/>
    <d v="2011-03-26T00:00:00"/>
    <s v="Standard Class"/>
    <s v="CC-12685"/>
    <x v="530"/>
    <x v="0"/>
    <x v="0"/>
    <x v="247"/>
    <x v="3"/>
    <n v="27405"/>
    <x v="0"/>
    <x v="141"/>
    <x v="1"/>
    <x v="8"/>
    <s v="GBC Prestige Therm-A-Bind Covers"/>
    <x v="1511"/>
    <n v="5"/>
    <n v="0.7"/>
    <n v="-39.456499999999998"/>
  </r>
  <r>
    <n v="1770"/>
    <x v="858"/>
    <x v="3"/>
    <x v="580"/>
    <d v="2014-03-09T00:00:00"/>
    <s v="Standard Class"/>
    <s v="SC-20770"/>
    <x v="34"/>
    <x v="1"/>
    <x v="0"/>
    <x v="61"/>
    <x v="5"/>
    <n v="75081"/>
    <x v="2"/>
    <x v="482"/>
    <x v="1"/>
    <x v="14"/>
    <s v="Staples"/>
    <x v="1512"/>
    <n v="4"/>
    <n v="0.2"/>
    <n v="-1.3952"/>
  </r>
  <r>
    <n v="1771"/>
    <x v="858"/>
    <x v="3"/>
    <x v="580"/>
    <d v="2014-03-09T00:00:00"/>
    <s v="Standard Class"/>
    <s v="SC-20770"/>
    <x v="34"/>
    <x v="1"/>
    <x v="0"/>
    <x v="61"/>
    <x v="5"/>
    <n v="75081"/>
    <x v="2"/>
    <x v="44"/>
    <x v="1"/>
    <x v="8"/>
    <s v="Wilson Jones Leather-Like Binders with DublLock Round Rings"/>
    <x v="1513"/>
    <n v="7"/>
    <n v="0.8"/>
    <n v="-20.1663"/>
  </r>
  <r>
    <n v="1772"/>
    <x v="859"/>
    <x v="0"/>
    <x v="581"/>
    <d v="2013-11-30T00:00:00"/>
    <s v="Second Class"/>
    <s v="GG-14650"/>
    <x v="55"/>
    <x v="1"/>
    <x v="0"/>
    <x v="22"/>
    <x v="10"/>
    <n v="60623"/>
    <x v="2"/>
    <x v="854"/>
    <x v="1"/>
    <x v="4"/>
    <s v="SAFCO Commercial Wire Shelving, 72h"/>
    <x v="1514"/>
    <n v="2"/>
    <n v="0.2"/>
    <n v="-24.495999999999999"/>
  </r>
  <r>
    <n v="1773"/>
    <x v="859"/>
    <x v="0"/>
    <x v="581"/>
    <d v="2013-11-30T00:00:00"/>
    <s v="Second Class"/>
    <s v="GG-14650"/>
    <x v="55"/>
    <x v="1"/>
    <x v="0"/>
    <x v="22"/>
    <x v="10"/>
    <n v="60623"/>
    <x v="2"/>
    <x v="197"/>
    <x v="2"/>
    <x v="11"/>
    <s v="Memorex Micro Travel Drive 8 GB"/>
    <x v="1515"/>
    <n v="6"/>
    <n v="0.2"/>
    <n v="19.5"/>
  </r>
  <r>
    <n v="1774"/>
    <x v="860"/>
    <x v="2"/>
    <x v="582"/>
    <d v="2011-05-03T00:00:00"/>
    <s v="Standard Class"/>
    <s v="MY-18295"/>
    <x v="501"/>
    <x v="1"/>
    <x v="0"/>
    <x v="248"/>
    <x v="39"/>
    <n v="21215"/>
    <x v="3"/>
    <x v="1124"/>
    <x v="1"/>
    <x v="8"/>
    <s v="Acco Data Flex Cable Posts For Top &amp; Bottom Load Binders, 6&quot; Capacity"/>
    <x v="1516"/>
    <n v="2"/>
    <n v="0"/>
    <n v="9.3870000000000005"/>
  </r>
  <r>
    <n v="1775"/>
    <x v="860"/>
    <x v="2"/>
    <x v="582"/>
    <d v="2011-05-03T00:00:00"/>
    <s v="Standard Class"/>
    <s v="MY-18295"/>
    <x v="501"/>
    <x v="1"/>
    <x v="0"/>
    <x v="248"/>
    <x v="39"/>
    <n v="21215"/>
    <x v="3"/>
    <x v="1125"/>
    <x v="1"/>
    <x v="4"/>
    <s v="Recycled Steel Personal File for Standard File Folders"/>
    <x v="1517"/>
    <n v="9"/>
    <n v="0"/>
    <n v="129.37860000000001"/>
  </r>
  <r>
    <n v="1776"/>
    <x v="860"/>
    <x v="2"/>
    <x v="582"/>
    <d v="2011-05-03T00:00:00"/>
    <s v="Standard Class"/>
    <s v="MY-18295"/>
    <x v="501"/>
    <x v="1"/>
    <x v="0"/>
    <x v="248"/>
    <x v="39"/>
    <n v="21215"/>
    <x v="3"/>
    <x v="1126"/>
    <x v="1"/>
    <x v="6"/>
    <s v="Blackstonian Pencils"/>
    <x v="1518"/>
    <n v="2"/>
    <n v="0"/>
    <n v="1.4952000000000001"/>
  </r>
  <r>
    <n v="1777"/>
    <x v="860"/>
    <x v="2"/>
    <x v="582"/>
    <d v="2011-05-03T00:00:00"/>
    <s v="Standard Class"/>
    <s v="MY-18295"/>
    <x v="501"/>
    <x v="1"/>
    <x v="0"/>
    <x v="248"/>
    <x v="39"/>
    <n v="21215"/>
    <x v="3"/>
    <x v="816"/>
    <x v="1"/>
    <x v="2"/>
    <s v="Avery 488"/>
    <x v="974"/>
    <n v="1"/>
    <n v="0"/>
    <n v="1.512"/>
  </r>
  <r>
    <n v="1778"/>
    <x v="861"/>
    <x v="1"/>
    <x v="27"/>
    <d v="2012-11-28T00:00:00"/>
    <s v="Standard Class"/>
    <s v="DP-13000"/>
    <x v="24"/>
    <x v="0"/>
    <x v="0"/>
    <x v="1"/>
    <x v="1"/>
    <n v="90004"/>
    <x v="1"/>
    <x v="1127"/>
    <x v="1"/>
    <x v="10"/>
    <s v="Xerox 1919"/>
    <x v="1519"/>
    <n v="9"/>
    <n v="0"/>
    <n v="180.76589999999999"/>
  </r>
  <r>
    <n v="1779"/>
    <x v="861"/>
    <x v="1"/>
    <x v="27"/>
    <d v="2012-11-28T00:00:00"/>
    <s v="Standard Class"/>
    <s v="DP-13000"/>
    <x v="24"/>
    <x v="0"/>
    <x v="0"/>
    <x v="1"/>
    <x v="1"/>
    <n v="90004"/>
    <x v="1"/>
    <x v="425"/>
    <x v="1"/>
    <x v="6"/>
    <s v="Prang Colored Pencils"/>
    <x v="453"/>
    <n v="5"/>
    <n v="0"/>
    <n v="6.6150000000000002"/>
  </r>
  <r>
    <n v="1780"/>
    <x v="862"/>
    <x v="0"/>
    <x v="583"/>
    <d v="2013-11-17T00:00:00"/>
    <s v="Standard Class"/>
    <s v="BD-11770"/>
    <x v="420"/>
    <x v="0"/>
    <x v="0"/>
    <x v="20"/>
    <x v="15"/>
    <n v="10011"/>
    <x v="3"/>
    <x v="808"/>
    <x v="2"/>
    <x v="11"/>
    <s v="Micropad Numeric Keypads"/>
    <x v="127"/>
    <n v="3"/>
    <n v="0"/>
    <n v="14.9925"/>
  </r>
  <r>
    <n v="1781"/>
    <x v="862"/>
    <x v="0"/>
    <x v="583"/>
    <d v="2013-11-17T00:00:00"/>
    <s v="Standard Class"/>
    <s v="BD-11770"/>
    <x v="420"/>
    <x v="0"/>
    <x v="0"/>
    <x v="20"/>
    <x v="15"/>
    <n v="10011"/>
    <x v="3"/>
    <x v="225"/>
    <x v="1"/>
    <x v="4"/>
    <s v="Safco Steel Mobile File Cart"/>
    <x v="1520"/>
    <n v="1"/>
    <n v="0"/>
    <n v="20.84"/>
  </r>
  <r>
    <n v="1782"/>
    <x v="863"/>
    <x v="1"/>
    <x v="584"/>
    <d v="2012-07-13T00:00:00"/>
    <s v="Standard Class"/>
    <s v="CB-12535"/>
    <x v="118"/>
    <x v="1"/>
    <x v="0"/>
    <x v="47"/>
    <x v="31"/>
    <n v="2038"/>
    <x v="3"/>
    <x v="1128"/>
    <x v="1"/>
    <x v="10"/>
    <s v="Tops Wirebound Message Log Books"/>
    <x v="1521"/>
    <n v="2"/>
    <n v="0"/>
    <n v="3.0268000000000002"/>
  </r>
  <r>
    <n v="1783"/>
    <x v="863"/>
    <x v="1"/>
    <x v="584"/>
    <d v="2012-07-13T00:00:00"/>
    <s v="Standard Class"/>
    <s v="CB-12535"/>
    <x v="118"/>
    <x v="1"/>
    <x v="0"/>
    <x v="47"/>
    <x v="31"/>
    <n v="2038"/>
    <x v="3"/>
    <x v="800"/>
    <x v="1"/>
    <x v="8"/>
    <s v="Wilson Jones Ledger-Size, Piano-Hinge Binder, 2&quot;, Blue"/>
    <x v="1522"/>
    <n v="3"/>
    <n v="0"/>
    <n v="59.011200000000002"/>
  </r>
  <r>
    <n v="1784"/>
    <x v="864"/>
    <x v="3"/>
    <x v="585"/>
    <d v="2014-09-27T00:00:00"/>
    <s v="Standard Class"/>
    <s v="JE-15610"/>
    <x v="531"/>
    <x v="1"/>
    <x v="0"/>
    <x v="158"/>
    <x v="6"/>
    <n v="53209"/>
    <x v="2"/>
    <x v="1082"/>
    <x v="1"/>
    <x v="10"/>
    <s v="Xerox 1940"/>
    <x v="1523"/>
    <n v="4"/>
    <n v="0"/>
    <n v="107.7216"/>
  </r>
  <r>
    <n v="1785"/>
    <x v="864"/>
    <x v="3"/>
    <x v="585"/>
    <d v="2014-09-27T00:00:00"/>
    <s v="Standard Class"/>
    <s v="JE-15610"/>
    <x v="531"/>
    <x v="1"/>
    <x v="0"/>
    <x v="158"/>
    <x v="6"/>
    <n v="53209"/>
    <x v="2"/>
    <x v="960"/>
    <x v="2"/>
    <x v="11"/>
    <s v="Logitech Desktop MK120 Mouse and keyboard Combo"/>
    <x v="1524"/>
    <n v="6"/>
    <n v="0"/>
    <n v="9.8160000000000007"/>
  </r>
  <r>
    <n v="1786"/>
    <x v="864"/>
    <x v="3"/>
    <x v="585"/>
    <d v="2014-09-27T00:00:00"/>
    <s v="Standard Class"/>
    <s v="JE-15610"/>
    <x v="531"/>
    <x v="1"/>
    <x v="0"/>
    <x v="158"/>
    <x v="6"/>
    <n v="53209"/>
    <x v="2"/>
    <x v="863"/>
    <x v="1"/>
    <x v="8"/>
    <s v="ACCOHIDE Binder by Acco"/>
    <x v="1525"/>
    <n v="8"/>
    <n v="0"/>
    <n v="15.5288"/>
  </r>
  <r>
    <n v="1787"/>
    <x v="864"/>
    <x v="3"/>
    <x v="585"/>
    <d v="2014-09-27T00:00:00"/>
    <s v="Standard Class"/>
    <s v="JE-15610"/>
    <x v="531"/>
    <x v="1"/>
    <x v="0"/>
    <x v="158"/>
    <x v="6"/>
    <n v="53209"/>
    <x v="2"/>
    <x v="1129"/>
    <x v="2"/>
    <x v="7"/>
    <s v="AT&amp;T CL82213"/>
    <x v="283"/>
    <n v="3"/>
    <n v="0"/>
    <n v="25.221299999999999"/>
  </r>
  <r>
    <n v="1788"/>
    <x v="865"/>
    <x v="1"/>
    <x v="586"/>
    <d v="2012-02-19T00:00:00"/>
    <s v="Standard Class"/>
    <s v="RP-19855"/>
    <x v="532"/>
    <x v="1"/>
    <x v="0"/>
    <x v="249"/>
    <x v="6"/>
    <n v="53142"/>
    <x v="2"/>
    <x v="817"/>
    <x v="2"/>
    <x v="7"/>
    <s v="Innergie mMini Combo Duo USB Travel Charging Kit"/>
    <x v="1526"/>
    <n v="3"/>
    <n v="0"/>
    <n v="64.785600000000002"/>
  </r>
  <r>
    <n v="1789"/>
    <x v="865"/>
    <x v="1"/>
    <x v="586"/>
    <d v="2012-02-19T00:00:00"/>
    <s v="Standard Class"/>
    <s v="RP-19855"/>
    <x v="532"/>
    <x v="1"/>
    <x v="0"/>
    <x v="249"/>
    <x v="6"/>
    <n v="53142"/>
    <x v="2"/>
    <x v="754"/>
    <x v="2"/>
    <x v="7"/>
    <s v="Samsung Galaxy S III - 16GB - pebble blue (T-Mobile)"/>
    <x v="1527"/>
    <n v="2"/>
    <n v="0"/>
    <n v="195.99440000000001"/>
  </r>
  <r>
    <n v="1790"/>
    <x v="865"/>
    <x v="1"/>
    <x v="586"/>
    <d v="2012-02-19T00:00:00"/>
    <s v="Standard Class"/>
    <s v="RP-19855"/>
    <x v="532"/>
    <x v="1"/>
    <x v="0"/>
    <x v="249"/>
    <x v="6"/>
    <n v="53142"/>
    <x v="2"/>
    <x v="1130"/>
    <x v="2"/>
    <x v="11"/>
    <s v="Maxell LTO Ultrium - 800 GB"/>
    <x v="1528"/>
    <n v="5"/>
    <n v="0"/>
    <n v="26.590499999999999"/>
  </r>
  <r>
    <n v="1791"/>
    <x v="866"/>
    <x v="2"/>
    <x v="587"/>
    <d v="2011-10-04T00:00:00"/>
    <s v="Standard Class"/>
    <s v="RA-19915"/>
    <x v="154"/>
    <x v="0"/>
    <x v="0"/>
    <x v="20"/>
    <x v="15"/>
    <n v="10011"/>
    <x v="3"/>
    <x v="593"/>
    <x v="1"/>
    <x v="10"/>
    <s v="Tops Green Bar Computer Printout Paper"/>
    <x v="1529"/>
    <n v="1"/>
    <n v="0"/>
    <n v="24.47"/>
  </r>
  <r>
    <n v="1792"/>
    <x v="867"/>
    <x v="2"/>
    <x v="588"/>
    <d v="2011-12-03T00:00:00"/>
    <s v="First Class"/>
    <s v="RP-19390"/>
    <x v="261"/>
    <x v="0"/>
    <x v="0"/>
    <x v="6"/>
    <x v="6"/>
    <n v="53711"/>
    <x v="2"/>
    <x v="1131"/>
    <x v="0"/>
    <x v="1"/>
    <s v="Office Star - Professional Matrix Back Chair with 2-to-1 Synchro Tilt and Mesh Fabric Seat"/>
    <x v="1530"/>
    <n v="8"/>
    <n v="0"/>
    <n v="673.88160000000005"/>
  </r>
  <r>
    <n v="1793"/>
    <x v="867"/>
    <x v="2"/>
    <x v="588"/>
    <d v="2011-12-03T00:00:00"/>
    <s v="First Class"/>
    <s v="RP-19390"/>
    <x v="261"/>
    <x v="0"/>
    <x v="0"/>
    <x v="6"/>
    <x v="6"/>
    <n v="53711"/>
    <x v="2"/>
    <x v="1132"/>
    <x v="1"/>
    <x v="6"/>
    <s v="Hunt BOSTON Vista Battery-Operated Pencil Sharpener, Black"/>
    <x v="1531"/>
    <n v="4"/>
    <n v="0"/>
    <n v="12.5928"/>
  </r>
  <r>
    <n v="1794"/>
    <x v="868"/>
    <x v="2"/>
    <x v="589"/>
    <d v="2011-12-13T00:00:00"/>
    <s v="Standard Class"/>
    <s v="TB-21175"/>
    <x v="533"/>
    <x v="1"/>
    <x v="0"/>
    <x v="12"/>
    <x v="5"/>
    <n v="77041"/>
    <x v="2"/>
    <x v="117"/>
    <x v="1"/>
    <x v="4"/>
    <s v="Companion Letter/Legal File, Black"/>
    <x v="1532"/>
    <n v="2"/>
    <n v="0.2"/>
    <n v="6.0415999999999999"/>
  </r>
  <r>
    <n v="1795"/>
    <x v="869"/>
    <x v="0"/>
    <x v="64"/>
    <d v="2013-09-11T00:00:00"/>
    <s v="Standard Class"/>
    <s v="BE-11455"/>
    <x v="534"/>
    <x v="2"/>
    <x v="0"/>
    <x v="250"/>
    <x v="41"/>
    <n v="66062"/>
    <x v="2"/>
    <x v="915"/>
    <x v="1"/>
    <x v="6"/>
    <s v="Panasonic KP-380BK Classic Electric Pencil Sharpener"/>
    <x v="1533"/>
    <n v="3"/>
    <n v="0"/>
    <n v="26.984999999999999"/>
  </r>
  <r>
    <n v="1796"/>
    <x v="870"/>
    <x v="3"/>
    <x v="151"/>
    <d v="2014-08-31T00:00:00"/>
    <s v="First Class"/>
    <s v="MR-17545"/>
    <x v="280"/>
    <x v="2"/>
    <x v="0"/>
    <x v="20"/>
    <x v="15"/>
    <n v="10024"/>
    <x v="3"/>
    <x v="861"/>
    <x v="1"/>
    <x v="4"/>
    <s v="Iris Project Case"/>
    <x v="1534"/>
    <n v="8"/>
    <n v="0"/>
    <n v="16.598400000000002"/>
  </r>
  <r>
    <n v="1797"/>
    <x v="870"/>
    <x v="3"/>
    <x v="151"/>
    <d v="2014-08-31T00:00:00"/>
    <s v="First Class"/>
    <s v="MR-17545"/>
    <x v="280"/>
    <x v="2"/>
    <x v="0"/>
    <x v="20"/>
    <x v="15"/>
    <n v="10024"/>
    <x v="3"/>
    <x v="1133"/>
    <x v="2"/>
    <x v="7"/>
    <s v="GE 30522EE2"/>
    <x v="1535"/>
    <n v="3"/>
    <n v="0"/>
    <n v="100.9113"/>
  </r>
  <r>
    <n v="1798"/>
    <x v="870"/>
    <x v="3"/>
    <x v="151"/>
    <d v="2014-08-31T00:00:00"/>
    <s v="First Class"/>
    <s v="MR-17545"/>
    <x v="280"/>
    <x v="2"/>
    <x v="0"/>
    <x v="20"/>
    <x v="15"/>
    <n v="10024"/>
    <x v="3"/>
    <x v="8"/>
    <x v="1"/>
    <x v="8"/>
    <s v="DXL Angle-View Binders with Locking Rings by Samsill"/>
    <x v="1536"/>
    <n v="6"/>
    <n v="0.2"/>
    <n v="11.565"/>
  </r>
  <r>
    <n v="1799"/>
    <x v="871"/>
    <x v="0"/>
    <x v="274"/>
    <d v="2013-07-12T00:00:00"/>
    <s v="Standard Class"/>
    <s v="RM-19375"/>
    <x v="528"/>
    <x v="0"/>
    <x v="0"/>
    <x v="49"/>
    <x v="1"/>
    <n v="95123"/>
    <x v="1"/>
    <x v="484"/>
    <x v="0"/>
    <x v="5"/>
    <s v="Howard Miller 11-1/2&quot; Diameter Grantwood Wall Clock"/>
    <x v="1537"/>
    <n v="5"/>
    <n v="0"/>
    <n v="73.320999999999998"/>
  </r>
  <r>
    <n v="1800"/>
    <x v="872"/>
    <x v="0"/>
    <x v="590"/>
    <d v="2013-08-11T00:00:00"/>
    <s v="Second Class"/>
    <s v="JF-15565"/>
    <x v="535"/>
    <x v="0"/>
    <x v="0"/>
    <x v="61"/>
    <x v="5"/>
    <n v="75081"/>
    <x v="2"/>
    <x v="203"/>
    <x v="1"/>
    <x v="13"/>
    <s v="OIC Bulk Pack Metal Binder Clips"/>
    <x v="1492"/>
    <n v="4"/>
    <n v="0.2"/>
    <n v="3.6295999999999999"/>
  </r>
  <r>
    <n v="1801"/>
    <x v="872"/>
    <x v="0"/>
    <x v="590"/>
    <d v="2013-08-11T00:00:00"/>
    <s v="Second Class"/>
    <s v="JF-15565"/>
    <x v="535"/>
    <x v="0"/>
    <x v="0"/>
    <x v="61"/>
    <x v="5"/>
    <n v="75081"/>
    <x v="2"/>
    <x v="1134"/>
    <x v="1"/>
    <x v="10"/>
    <s v="Ink Jet Note and Greeting Cards, 8-1/2&quot; x 5-1/2&quot; Card Size"/>
    <x v="1538"/>
    <n v="3"/>
    <n v="0.2"/>
    <n v="17.534400000000002"/>
  </r>
  <r>
    <n v="1802"/>
    <x v="873"/>
    <x v="0"/>
    <x v="373"/>
    <d v="2013-11-20T00:00:00"/>
    <s v="Standard Class"/>
    <s v="AS-10135"/>
    <x v="216"/>
    <x v="2"/>
    <x v="0"/>
    <x v="109"/>
    <x v="4"/>
    <n v="98002"/>
    <x v="1"/>
    <x v="1006"/>
    <x v="0"/>
    <x v="5"/>
    <s v="Eldon Image Series Desk Accessories, Burgundy"/>
    <x v="1539"/>
    <n v="1"/>
    <n v="0"/>
    <n v="1.5047999999999999"/>
  </r>
  <r>
    <n v="1803"/>
    <x v="874"/>
    <x v="3"/>
    <x v="585"/>
    <d v="2014-09-27T00:00:00"/>
    <s v="Second Class"/>
    <s v="JA-15970"/>
    <x v="350"/>
    <x v="0"/>
    <x v="0"/>
    <x v="10"/>
    <x v="9"/>
    <n v="19134"/>
    <x v="3"/>
    <x v="440"/>
    <x v="1"/>
    <x v="8"/>
    <s v="Clear Mylar Reinforcing Strips"/>
    <x v="1540"/>
    <n v="1"/>
    <n v="0.7"/>
    <n v="-4.2987000000000002"/>
  </r>
  <r>
    <n v="1804"/>
    <x v="874"/>
    <x v="3"/>
    <x v="585"/>
    <d v="2014-09-27T00:00:00"/>
    <s v="Second Class"/>
    <s v="JA-15970"/>
    <x v="350"/>
    <x v="0"/>
    <x v="0"/>
    <x v="10"/>
    <x v="9"/>
    <n v="19134"/>
    <x v="3"/>
    <x v="465"/>
    <x v="1"/>
    <x v="14"/>
    <s v="Martin Yale Chadless Opener Electric Letter Opener"/>
    <x v="1541"/>
    <n v="7"/>
    <n v="0.2"/>
    <n v="-1049.3406"/>
  </r>
  <r>
    <n v="1805"/>
    <x v="874"/>
    <x v="3"/>
    <x v="585"/>
    <d v="2014-09-27T00:00:00"/>
    <s v="Second Class"/>
    <s v="JA-15970"/>
    <x v="350"/>
    <x v="0"/>
    <x v="0"/>
    <x v="10"/>
    <x v="9"/>
    <n v="19134"/>
    <x v="3"/>
    <x v="1135"/>
    <x v="2"/>
    <x v="11"/>
    <s v="Logitech Wireless Marathon Mouse M705"/>
    <x v="1542"/>
    <n v="2"/>
    <n v="0.2"/>
    <n v="22.9954"/>
  </r>
  <r>
    <n v="1806"/>
    <x v="875"/>
    <x v="0"/>
    <x v="591"/>
    <d v="2013-12-29T00:00:00"/>
    <s v="First Class"/>
    <s v="GK-14620"/>
    <x v="136"/>
    <x v="1"/>
    <x v="0"/>
    <x v="1"/>
    <x v="1"/>
    <n v="90049"/>
    <x v="1"/>
    <x v="883"/>
    <x v="2"/>
    <x v="7"/>
    <s v="Samsung Galaxy Note 2"/>
    <x v="1543"/>
    <n v="7"/>
    <n v="0.2"/>
    <n v="257.59440000000001"/>
  </r>
  <r>
    <n v="1807"/>
    <x v="875"/>
    <x v="0"/>
    <x v="591"/>
    <d v="2013-12-29T00:00:00"/>
    <s v="First Class"/>
    <s v="GK-14620"/>
    <x v="136"/>
    <x v="1"/>
    <x v="0"/>
    <x v="1"/>
    <x v="1"/>
    <n v="90049"/>
    <x v="1"/>
    <x v="510"/>
    <x v="1"/>
    <x v="10"/>
    <s v="Xerox 225"/>
    <x v="1544"/>
    <n v="7"/>
    <n v="0"/>
    <n v="21.7728"/>
  </r>
  <r>
    <n v="1808"/>
    <x v="875"/>
    <x v="0"/>
    <x v="591"/>
    <d v="2013-12-29T00:00:00"/>
    <s v="First Class"/>
    <s v="GK-14620"/>
    <x v="136"/>
    <x v="1"/>
    <x v="0"/>
    <x v="1"/>
    <x v="1"/>
    <n v="90049"/>
    <x v="1"/>
    <x v="477"/>
    <x v="2"/>
    <x v="11"/>
    <s v="SanDisk Cruzer 64 GB USB Flash Drive"/>
    <x v="1545"/>
    <n v="7"/>
    <n v="0"/>
    <n v="76.272000000000006"/>
  </r>
  <r>
    <n v="1809"/>
    <x v="876"/>
    <x v="0"/>
    <x v="592"/>
    <d v="2013-02-13T00:00:00"/>
    <s v="First Class"/>
    <s v="PB-19210"/>
    <x v="536"/>
    <x v="1"/>
    <x v="0"/>
    <x v="251"/>
    <x v="26"/>
    <n v="74133"/>
    <x v="2"/>
    <x v="1136"/>
    <x v="2"/>
    <x v="7"/>
    <s v="Mediabridge Sport Armband iPhone 5s"/>
    <x v="1546"/>
    <n v="7"/>
    <n v="0"/>
    <n v="0.69930000000000003"/>
  </r>
  <r>
    <n v="1810"/>
    <x v="877"/>
    <x v="0"/>
    <x v="248"/>
    <d v="2013-10-30T00:00:00"/>
    <s v="Standard Class"/>
    <s v="HK-14890"/>
    <x v="96"/>
    <x v="1"/>
    <x v="0"/>
    <x v="22"/>
    <x v="10"/>
    <n v="60610"/>
    <x v="2"/>
    <x v="1137"/>
    <x v="0"/>
    <x v="5"/>
    <s v="DAX Cubicle Frames - 8x10"/>
    <x v="1547"/>
    <n v="7"/>
    <n v="0.6"/>
    <n v="-12.117000000000001"/>
  </r>
  <r>
    <n v="1811"/>
    <x v="877"/>
    <x v="0"/>
    <x v="248"/>
    <d v="2013-10-30T00:00:00"/>
    <s v="Standard Class"/>
    <s v="HK-14890"/>
    <x v="96"/>
    <x v="1"/>
    <x v="0"/>
    <x v="22"/>
    <x v="10"/>
    <n v="60610"/>
    <x v="2"/>
    <x v="1138"/>
    <x v="1"/>
    <x v="10"/>
    <s v="Xerox 1929"/>
    <x v="1548"/>
    <n v="3"/>
    <n v="0.2"/>
    <n v="17.815200000000001"/>
  </r>
  <r>
    <n v="1812"/>
    <x v="878"/>
    <x v="2"/>
    <x v="3"/>
    <d v="2011-06-11T00:00:00"/>
    <s v="Second Class"/>
    <s v="FO-14305"/>
    <x v="383"/>
    <x v="0"/>
    <x v="0"/>
    <x v="193"/>
    <x v="17"/>
    <n v="22801"/>
    <x v="0"/>
    <x v="121"/>
    <x v="0"/>
    <x v="3"/>
    <s v="Bevis 44 x 96 Conference Tables"/>
    <x v="1549"/>
    <n v="7"/>
    <n v="0"/>
    <n v="245.02099999999999"/>
  </r>
  <r>
    <n v="1813"/>
    <x v="879"/>
    <x v="3"/>
    <x v="225"/>
    <d v="2014-11-27T00:00:00"/>
    <s v="Standard Class"/>
    <s v="BT-11680"/>
    <x v="537"/>
    <x v="0"/>
    <x v="0"/>
    <x v="46"/>
    <x v="24"/>
    <n v="43055"/>
    <x v="3"/>
    <x v="275"/>
    <x v="0"/>
    <x v="5"/>
    <s v="Floodlight Indoor Halogen Bulbs, 1 Bulb per Pack, 60 Watts"/>
    <x v="291"/>
    <n v="5"/>
    <n v="0.2"/>
    <n v="28.13"/>
  </r>
  <r>
    <n v="1814"/>
    <x v="879"/>
    <x v="3"/>
    <x v="225"/>
    <d v="2014-11-27T00:00:00"/>
    <s v="Standard Class"/>
    <s v="BT-11680"/>
    <x v="537"/>
    <x v="0"/>
    <x v="0"/>
    <x v="46"/>
    <x v="24"/>
    <n v="43055"/>
    <x v="3"/>
    <x v="396"/>
    <x v="0"/>
    <x v="5"/>
    <s v="GE General Purpose, Extra Long Life, Showcase &amp; Floodlight Incandescent Bulbs"/>
    <x v="1550"/>
    <n v="2"/>
    <n v="0.2"/>
    <n v="1.5713999999999999"/>
  </r>
  <r>
    <n v="1815"/>
    <x v="880"/>
    <x v="1"/>
    <x v="471"/>
    <d v="2012-09-18T00:00:00"/>
    <s v="Standard Class"/>
    <s v="SP-20620"/>
    <x v="407"/>
    <x v="1"/>
    <x v="0"/>
    <x v="1"/>
    <x v="1"/>
    <n v="90045"/>
    <x v="1"/>
    <x v="223"/>
    <x v="0"/>
    <x v="3"/>
    <s v="KI Conference Tables"/>
    <x v="1551"/>
    <n v="3"/>
    <n v="0.2"/>
    <n v="-8.5068000000000001"/>
  </r>
  <r>
    <n v="1816"/>
    <x v="881"/>
    <x v="1"/>
    <x v="593"/>
    <d v="2012-06-04T00:00:00"/>
    <s v="Same Day"/>
    <s v="LL-16840"/>
    <x v="328"/>
    <x v="0"/>
    <x v="0"/>
    <x v="4"/>
    <x v="4"/>
    <n v="98105"/>
    <x v="1"/>
    <x v="1139"/>
    <x v="1"/>
    <x v="2"/>
    <s v="Avery 501"/>
    <x v="1552"/>
    <n v="2"/>
    <n v="0"/>
    <n v="3.4685999999999999"/>
  </r>
  <r>
    <n v="1817"/>
    <x v="881"/>
    <x v="1"/>
    <x v="593"/>
    <d v="2012-06-04T00:00:00"/>
    <s v="Same Day"/>
    <s v="LL-16840"/>
    <x v="328"/>
    <x v="0"/>
    <x v="0"/>
    <x v="4"/>
    <x v="4"/>
    <n v="98105"/>
    <x v="1"/>
    <x v="182"/>
    <x v="1"/>
    <x v="6"/>
    <s v="Binney &amp; Smith Crayola Metallic Colored Pencils, 8-Color Set"/>
    <x v="1553"/>
    <n v="2"/>
    <n v="0"/>
    <n v="3.0558000000000001"/>
  </r>
  <r>
    <n v="1818"/>
    <x v="882"/>
    <x v="1"/>
    <x v="350"/>
    <d v="2012-12-15T00:00:00"/>
    <s v="Second Class"/>
    <s v="MC-17575"/>
    <x v="430"/>
    <x v="0"/>
    <x v="0"/>
    <x v="1"/>
    <x v="1"/>
    <n v="90036"/>
    <x v="1"/>
    <x v="1140"/>
    <x v="1"/>
    <x v="2"/>
    <s v="Avery 513"/>
    <x v="739"/>
    <n v="2"/>
    <n v="0"/>
    <n v="4.5815999999999999"/>
  </r>
  <r>
    <n v="1819"/>
    <x v="883"/>
    <x v="2"/>
    <x v="594"/>
    <d v="2011-05-29T00:00:00"/>
    <s v="Standard Class"/>
    <s v="JL-15235"/>
    <x v="538"/>
    <x v="0"/>
    <x v="0"/>
    <x v="22"/>
    <x v="10"/>
    <n v="60623"/>
    <x v="2"/>
    <x v="1141"/>
    <x v="1"/>
    <x v="9"/>
    <s v="Harmony Air Purifier"/>
    <x v="1554"/>
    <n v="2"/>
    <n v="0.8"/>
    <n v="-166.32"/>
  </r>
  <r>
    <n v="1820"/>
    <x v="883"/>
    <x v="2"/>
    <x v="594"/>
    <d v="2011-05-29T00:00:00"/>
    <s v="Standard Class"/>
    <s v="JL-15235"/>
    <x v="538"/>
    <x v="0"/>
    <x v="0"/>
    <x v="22"/>
    <x v="10"/>
    <n v="60623"/>
    <x v="2"/>
    <x v="1142"/>
    <x v="0"/>
    <x v="5"/>
    <s v="Electrix Incandescent Magnifying Lamp, Black"/>
    <x v="1555"/>
    <n v="2"/>
    <n v="0.6"/>
    <n v="-24.189"/>
  </r>
  <r>
    <n v="1821"/>
    <x v="884"/>
    <x v="0"/>
    <x v="595"/>
    <d v="2013-02-20T00:00:00"/>
    <s v="Standard Class"/>
    <s v="EA-14035"/>
    <x v="105"/>
    <x v="1"/>
    <x v="0"/>
    <x v="22"/>
    <x v="10"/>
    <n v="60623"/>
    <x v="2"/>
    <x v="1143"/>
    <x v="1"/>
    <x v="9"/>
    <s v="Honeywell Enviracaire Portable Air Cleaner for up to 8 x 10 Room"/>
    <x v="1556"/>
    <n v="6"/>
    <n v="0.8"/>
    <n v="-225.55680000000001"/>
  </r>
  <r>
    <n v="1822"/>
    <x v="884"/>
    <x v="0"/>
    <x v="595"/>
    <d v="2013-02-20T00:00:00"/>
    <s v="Standard Class"/>
    <s v="EA-14035"/>
    <x v="105"/>
    <x v="1"/>
    <x v="0"/>
    <x v="22"/>
    <x v="10"/>
    <n v="60623"/>
    <x v="2"/>
    <x v="52"/>
    <x v="1"/>
    <x v="13"/>
    <s v="Advantus Push Pins"/>
    <x v="1512"/>
    <n v="4"/>
    <n v="0.2"/>
    <n v="1.8311999999999999"/>
  </r>
  <r>
    <n v="1823"/>
    <x v="884"/>
    <x v="0"/>
    <x v="595"/>
    <d v="2013-02-20T00:00:00"/>
    <s v="Standard Class"/>
    <s v="EA-14035"/>
    <x v="105"/>
    <x v="1"/>
    <x v="0"/>
    <x v="22"/>
    <x v="10"/>
    <n v="60623"/>
    <x v="2"/>
    <x v="1144"/>
    <x v="0"/>
    <x v="1"/>
    <s v="Global Stack Chair with Arms, Black"/>
    <x v="1557"/>
    <n v="3"/>
    <n v="0.3"/>
    <n v="-2.6981999999999999"/>
  </r>
  <r>
    <n v="1824"/>
    <x v="884"/>
    <x v="0"/>
    <x v="595"/>
    <d v="2013-02-20T00:00:00"/>
    <s v="Standard Class"/>
    <s v="EA-14035"/>
    <x v="105"/>
    <x v="1"/>
    <x v="0"/>
    <x v="22"/>
    <x v="10"/>
    <n v="60623"/>
    <x v="2"/>
    <x v="1145"/>
    <x v="1"/>
    <x v="10"/>
    <s v="Xerox 206"/>
    <x v="1170"/>
    <n v="1"/>
    <n v="0.2"/>
    <n v="1.8144"/>
  </r>
  <r>
    <n v="1825"/>
    <x v="885"/>
    <x v="0"/>
    <x v="596"/>
    <d v="2013-12-29T00:00:00"/>
    <s v="Standard Class"/>
    <s v="SA-20830"/>
    <x v="193"/>
    <x v="0"/>
    <x v="0"/>
    <x v="252"/>
    <x v="21"/>
    <n v="97756"/>
    <x v="1"/>
    <x v="864"/>
    <x v="1"/>
    <x v="8"/>
    <s v="Avery 3 1/2&quot; Diskette Storage Pages, 10/Pack"/>
    <x v="1558"/>
    <n v="10"/>
    <n v="0.7"/>
    <n v="-25.056000000000001"/>
  </r>
  <r>
    <n v="1826"/>
    <x v="885"/>
    <x v="0"/>
    <x v="596"/>
    <d v="2013-12-29T00:00:00"/>
    <s v="Standard Class"/>
    <s v="SA-20830"/>
    <x v="193"/>
    <x v="0"/>
    <x v="0"/>
    <x v="252"/>
    <x v="21"/>
    <n v="97756"/>
    <x v="1"/>
    <x v="345"/>
    <x v="0"/>
    <x v="5"/>
    <s v="3M Hangers With Command Adhesive"/>
    <x v="1559"/>
    <n v="4"/>
    <n v="0.2"/>
    <n v="3.1080000000000001"/>
  </r>
  <r>
    <n v="1827"/>
    <x v="885"/>
    <x v="0"/>
    <x v="596"/>
    <d v="2013-12-29T00:00:00"/>
    <s v="Standard Class"/>
    <s v="SA-20830"/>
    <x v="193"/>
    <x v="0"/>
    <x v="0"/>
    <x v="252"/>
    <x v="21"/>
    <n v="97756"/>
    <x v="1"/>
    <x v="1146"/>
    <x v="0"/>
    <x v="5"/>
    <s v="Seth Thomas 14&quot; Day/Date Wall Clock"/>
    <x v="1560"/>
    <n v="1"/>
    <n v="0.2"/>
    <n v="4.8415999999999997"/>
  </r>
  <r>
    <n v="1828"/>
    <x v="886"/>
    <x v="0"/>
    <x v="597"/>
    <d v="2013-02-11T00:00:00"/>
    <s v="Second Class"/>
    <s v="CH-12070"/>
    <x v="539"/>
    <x v="2"/>
    <x v="0"/>
    <x v="253"/>
    <x v="3"/>
    <n v="27604"/>
    <x v="0"/>
    <x v="1147"/>
    <x v="2"/>
    <x v="7"/>
    <s v="Samsung Galaxy S4 Mini"/>
    <x v="1561"/>
    <n v="3"/>
    <n v="0.2"/>
    <n v="126.8973"/>
  </r>
  <r>
    <n v="1829"/>
    <x v="887"/>
    <x v="1"/>
    <x v="562"/>
    <d v="2012-07-15T00:00:00"/>
    <s v="Second Class"/>
    <s v="ND-18460"/>
    <x v="540"/>
    <x v="1"/>
    <x v="0"/>
    <x v="203"/>
    <x v="32"/>
    <n v="31204"/>
    <x v="0"/>
    <x v="712"/>
    <x v="1"/>
    <x v="10"/>
    <s v="Xerox 1931"/>
    <x v="783"/>
    <n v="6"/>
    <n v="0"/>
    <n v="18.662400000000002"/>
  </r>
  <r>
    <n v="1830"/>
    <x v="888"/>
    <x v="2"/>
    <x v="598"/>
    <d v="2011-05-24T00:00:00"/>
    <s v="Standard Class"/>
    <s v="BS-11755"/>
    <x v="94"/>
    <x v="0"/>
    <x v="0"/>
    <x v="138"/>
    <x v="24"/>
    <n v="44105"/>
    <x v="3"/>
    <x v="1148"/>
    <x v="2"/>
    <x v="7"/>
    <s v="Apple iPhone 5"/>
    <x v="1562"/>
    <n v="2"/>
    <n v="0.4"/>
    <n v="-168.95580000000001"/>
  </r>
  <r>
    <n v="1831"/>
    <x v="889"/>
    <x v="3"/>
    <x v="208"/>
    <d v="2014-10-22T00:00:00"/>
    <s v="Same Day"/>
    <s v="SL-20155"/>
    <x v="359"/>
    <x v="2"/>
    <x v="0"/>
    <x v="254"/>
    <x v="26"/>
    <n v="74403"/>
    <x v="2"/>
    <x v="1149"/>
    <x v="2"/>
    <x v="7"/>
    <s v="Polycom VVX 310 VoIP phone"/>
    <x v="1563"/>
    <n v="8"/>
    <n v="0"/>
    <n v="374.37920000000003"/>
  </r>
  <r>
    <n v="1832"/>
    <x v="889"/>
    <x v="3"/>
    <x v="208"/>
    <d v="2014-10-22T00:00:00"/>
    <s v="Same Day"/>
    <s v="SL-20155"/>
    <x v="359"/>
    <x v="2"/>
    <x v="0"/>
    <x v="254"/>
    <x v="26"/>
    <n v="74403"/>
    <x v="2"/>
    <x v="736"/>
    <x v="0"/>
    <x v="3"/>
    <s v="Bevis Boat-Shaped Conference Table"/>
    <x v="1564"/>
    <n v="1"/>
    <n v="0"/>
    <n v="62.906399999999998"/>
  </r>
  <r>
    <n v="1833"/>
    <x v="890"/>
    <x v="1"/>
    <x v="599"/>
    <d v="2012-11-09T00:00:00"/>
    <s v="Standard Class"/>
    <s v="GB-14530"/>
    <x v="334"/>
    <x v="1"/>
    <x v="0"/>
    <x v="53"/>
    <x v="3"/>
    <n v="28110"/>
    <x v="0"/>
    <x v="866"/>
    <x v="0"/>
    <x v="1"/>
    <s v="Harbour Creations Steel Folding Chair"/>
    <x v="718"/>
    <n v="3"/>
    <n v="0.2"/>
    <n v="25.875"/>
  </r>
  <r>
    <n v="1834"/>
    <x v="891"/>
    <x v="3"/>
    <x v="378"/>
    <d v="2014-08-08T00:00:00"/>
    <s v="Standard Class"/>
    <s v="AS-10045"/>
    <x v="442"/>
    <x v="1"/>
    <x v="0"/>
    <x v="89"/>
    <x v="5"/>
    <n v="78745"/>
    <x v="2"/>
    <x v="1150"/>
    <x v="2"/>
    <x v="15"/>
    <s v="Bady BDG101FRU Card Printer"/>
    <x v="1565"/>
    <n v="3"/>
    <n v="0.4"/>
    <n v="-263.99669999999998"/>
  </r>
  <r>
    <n v="1835"/>
    <x v="891"/>
    <x v="3"/>
    <x v="378"/>
    <d v="2014-08-08T00:00:00"/>
    <s v="Standard Class"/>
    <s v="AS-10045"/>
    <x v="442"/>
    <x v="1"/>
    <x v="0"/>
    <x v="89"/>
    <x v="5"/>
    <n v="78745"/>
    <x v="2"/>
    <x v="1151"/>
    <x v="1"/>
    <x v="10"/>
    <s v="Xerox 1998"/>
    <x v="1566"/>
    <n v="7"/>
    <n v="0.2"/>
    <n v="12.700799999999999"/>
  </r>
  <r>
    <n v="1836"/>
    <x v="892"/>
    <x v="2"/>
    <x v="261"/>
    <d v="2011-06-24T00:00:00"/>
    <s v="First Class"/>
    <s v="RM-19375"/>
    <x v="528"/>
    <x v="0"/>
    <x v="0"/>
    <x v="255"/>
    <x v="29"/>
    <n v="6450"/>
    <x v="3"/>
    <x v="18"/>
    <x v="1"/>
    <x v="6"/>
    <s v="Newell 341"/>
    <x v="1567"/>
    <n v="5"/>
    <n v="0"/>
    <n v="6.2060000000000004"/>
  </r>
  <r>
    <n v="1837"/>
    <x v="893"/>
    <x v="3"/>
    <x v="600"/>
    <d v="2014-02-22T00:00:00"/>
    <s v="Second Class"/>
    <s v="NH-18610"/>
    <x v="468"/>
    <x v="1"/>
    <x v="0"/>
    <x v="185"/>
    <x v="32"/>
    <n v="30076"/>
    <x v="0"/>
    <x v="159"/>
    <x v="1"/>
    <x v="9"/>
    <s v="Kensington 7 Outlet MasterPiece Power Center"/>
    <x v="1568"/>
    <n v="7"/>
    <n v="0"/>
    <n v="361.29939999999999"/>
  </r>
  <r>
    <n v="1838"/>
    <x v="894"/>
    <x v="2"/>
    <x v="601"/>
    <d v="2011-08-05T00:00:00"/>
    <s v="Standard Class"/>
    <s v="BF-10975"/>
    <x v="541"/>
    <x v="1"/>
    <x v="0"/>
    <x v="35"/>
    <x v="3"/>
    <n v="28205"/>
    <x v="0"/>
    <x v="2"/>
    <x v="1"/>
    <x v="2"/>
    <s v="Self-Adhesive Address Labels for Typewriters by Universal"/>
    <x v="1569"/>
    <n v="3"/>
    <n v="0.2"/>
    <n v="5.9211"/>
  </r>
  <r>
    <n v="1839"/>
    <x v="894"/>
    <x v="2"/>
    <x v="601"/>
    <d v="2011-08-05T00:00:00"/>
    <s v="Standard Class"/>
    <s v="BF-10975"/>
    <x v="541"/>
    <x v="1"/>
    <x v="0"/>
    <x v="35"/>
    <x v="3"/>
    <n v="28205"/>
    <x v="0"/>
    <x v="93"/>
    <x v="0"/>
    <x v="5"/>
    <s v="9-3/4 Diameter Round Wall Clock"/>
    <x v="1570"/>
    <n v="4"/>
    <n v="0.2"/>
    <n v="12.135199999999999"/>
  </r>
  <r>
    <n v="1840"/>
    <x v="894"/>
    <x v="2"/>
    <x v="601"/>
    <d v="2011-08-05T00:00:00"/>
    <s v="Standard Class"/>
    <s v="BF-10975"/>
    <x v="541"/>
    <x v="1"/>
    <x v="0"/>
    <x v="35"/>
    <x v="3"/>
    <n v="28205"/>
    <x v="0"/>
    <x v="1152"/>
    <x v="1"/>
    <x v="9"/>
    <s v="Honeywell Quietcare HEPA Air Cleaner"/>
    <x v="1571"/>
    <n v="1"/>
    <n v="0.2"/>
    <n v="10.224500000000001"/>
  </r>
  <r>
    <n v="1841"/>
    <x v="894"/>
    <x v="2"/>
    <x v="601"/>
    <d v="2011-08-05T00:00:00"/>
    <s v="Standard Class"/>
    <s v="BF-10975"/>
    <x v="541"/>
    <x v="1"/>
    <x v="0"/>
    <x v="35"/>
    <x v="3"/>
    <n v="28205"/>
    <x v="0"/>
    <x v="126"/>
    <x v="1"/>
    <x v="10"/>
    <s v="Xerox 1916"/>
    <x v="128"/>
    <n v="2"/>
    <n v="0.2"/>
    <n v="29.364000000000001"/>
  </r>
  <r>
    <n v="1842"/>
    <x v="895"/>
    <x v="0"/>
    <x v="427"/>
    <d v="2013-07-24T00:00:00"/>
    <s v="Standard Class"/>
    <s v="KH-16330"/>
    <x v="542"/>
    <x v="1"/>
    <x v="0"/>
    <x v="256"/>
    <x v="0"/>
    <n v="42104"/>
    <x v="0"/>
    <x v="1153"/>
    <x v="0"/>
    <x v="1"/>
    <s v="Hon Olson Stacker Stools"/>
    <x v="1572"/>
    <n v="1"/>
    <n v="0"/>
    <n v="39.4268"/>
  </r>
  <r>
    <n v="1843"/>
    <x v="896"/>
    <x v="1"/>
    <x v="97"/>
    <d v="2012-02-11T00:00:00"/>
    <s v="Second Class"/>
    <s v="FA-14230"/>
    <x v="135"/>
    <x v="1"/>
    <x v="0"/>
    <x v="52"/>
    <x v="5"/>
    <n v="78207"/>
    <x v="2"/>
    <x v="300"/>
    <x v="1"/>
    <x v="2"/>
    <s v="Round Specialty Laser Printer Labels"/>
    <x v="110"/>
    <n v="4"/>
    <n v="0.2"/>
    <n v="13.532400000000001"/>
  </r>
  <r>
    <n v="1844"/>
    <x v="896"/>
    <x v="1"/>
    <x v="97"/>
    <d v="2012-02-11T00:00:00"/>
    <s v="Second Class"/>
    <s v="FA-14230"/>
    <x v="135"/>
    <x v="1"/>
    <x v="0"/>
    <x v="52"/>
    <x v="5"/>
    <n v="78207"/>
    <x v="2"/>
    <x v="1154"/>
    <x v="0"/>
    <x v="5"/>
    <s v="Dana Fluorescent Magnifying Lamp, White, 36&quot;"/>
    <x v="1573"/>
    <n v="2"/>
    <n v="0.6"/>
    <n v="-30.588000000000001"/>
  </r>
  <r>
    <n v="1845"/>
    <x v="897"/>
    <x v="3"/>
    <x v="570"/>
    <d v="2014-08-03T00:00:00"/>
    <s v="Standard Class"/>
    <s v="GW-14605"/>
    <x v="543"/>
    <x v="0"/>
    <x v="0"/>
    <x v="4"/>
    <x v="4"/>
    <n v="98115"/>
    <x v="1"/>
    <x v="25"/>
    <x v="2"/>
    <x v="11"/>
    <s v="Imation 8GB Mini TravelDrive USB 2.0 Flash Drive"/>
    <x v="26"/>
    <n v="3"/>
    <n v="0"/>
    <n v="11.774100000000001"/>
  </r>
  <r>
    <n v="1846"/>
    <x v="898"/>
    <x v="3"/>
    <x v="602"/>
    <d v="2014-01-18T00:00:00"/>
    <s v="Second Class"/>
    <s v="DA-13450"/>
    <x v="526"/>
    <x v="2"/>
    <x v="0"/>
    <x v="176"/>
    <x v="40"/>
    <n v="20016"/>
    <x v="3"/>
    <x v="128"/>
    <x v="1"/>
    <x v="10"/>
    <s v="Xerox 195"/>
    <x v="1574"/>
    <n v="6"/>
    <n v="0"/>
    <n v="19.238399999999999"/>
  </r>
  <r>
    <n v="1847"/>
    <x v="898"/>
    <x v="3"/>
    <x v="602"/>
    <d v="2014-01-18T00:00:00"/>
    <s v="Second Class"/>
    <s v="DA-13450"/>
    <x v="526"/>
    <x v="2"/>
    <x v="0"/>
    <x v="176"/>
    <x v="40"/>
    <n v="20016"/>
    <x v="3"/>
    <x v="1155"/>
    <x v="0"/>
    <x v="5"/>
    <s v="Flat Face Poster Frame"/>
    <x v="1015"/>
    <n v="2"/>
    <n v="0"/>
    <n v="15.8256"/>
  </r>
  <r>
    <n v="1848"/>
    <x v="899"/>
    <x v="3"/>
    <x v="18"/>
    <d v="2014-09-11T00:00:00"/>
    <s v="Same Day"/>
    <s v="FH-14275"/>
    <x v="395"/>
    <x v="1"/>
    <x v="0"/>
    <x v="1"/>
    <x v="1"/>
    <n v="90004"/>
    <x v="1"/>
    <x v="291"/>
    <x v="0"/>
    <x v="1"/>
    <s v="DMI Arturo Collection Mission-style Design Wood Chair"/>
    <x v="1575"/>
    <n v="3"/>
    <n v="0.2"/>
    <n v="27.176400000000001"/>
  </r>
  <r>
    <n v="1849"/>
    <x v="899"/>
    <x v="3"/>
    <x v="18"/>
    <d v="2014-09-11T00:00:00"/>
    <s v="Same Day"/>
    <s v="FH-14275"/>
    <x v="395"/>
    <x v="1"/>
    <x v="0"/>
    <x v="1"/>
    <x v="1"/>
    <n v="90004"/>
    <x v="1"/>
    <x v="307"/>
    <x v="1"/>
    <x v="8"/>
    <s v="Avery Non-Stick Binders"/>
    <x v="1576"/>
    <n v="2"/>
    <n v="0.2"/>
    <n v="2.2450000000000001"/>
  </r>
  <r>
    <n v="1850"/>
    <x v="900"/>
    <x v="1"/>
    <x v="603"/>
    <d v="2012-07-25T00:00:00"/>
    <s v="Second Class"/>
    <s v="RK-19300"/>
    <x v="343"/>
    <x v="0"/>
    <x v="0"/>
    <x v="257"/>
    <x v="14"/>
    <n v="46614"/>
    <x v="2"/>
    <x v="1156"/>
    <x v="1"/>
    <x v="4"/>
    <s v="Multi-Use Personal File Cart and Caster Set, Three Stacking Bins"/>
    <x v="1577"/>
    <n v="1"/>
    <n v="0"/>
    <n v="9.7327999999999992"/>
  </r>
  <r>
    <n v="1851"/>
    <x v="900"/>
    <x v="1"/>
    <x v="603"/>
    <d v="2012-07-25T00:00:00"/>
    <s v="Second Class"/>
    <s v="RK-19300"/>
    <x v="343"/>
    <x v="0"/>
    <x v="0"/>
    <x v="257"/>
    <x v="14"/>
    <n v="46614"/>
    <x v="2"/>
    <x v="577"/>
    <x v="2"/>
    <x v="11"/>
    <s v="Imation Bio 8GB USB Flash Drive Imation Corp"/>
    <x v="1578"/>
    <n v="5"/>
    <n v="0"/>
    <n v="124.68"/>
  </r>
  <r>
    <n v="1852"/>
    <x v="900"/>
    <x v="1"/>
    <x v="603"/>
    <d v="2012-07-25T00:00:00"/>
    <s v="Second Class"/>
    <s v="RK-19300"/>
    <x v="343"/>
    <x v="0"/>
    <x v="0"/>
    <x v="257"/>
    <x v="14"/>
    <n v="46614"/>
    <x v="2"/>
    <x v="1157"/>
    <x v="1"/>
    <x v="10"/>
    <s v="Xerox 1981"/>
    <x v="1579"/>
    <n v="5"/>
    <n v="0"/>
    <n v="11.88"/>
  </r>
  <r>
    <n v="1853"/>
    <x v="900"/>
    <x v="1"/>
    <x v="603"/>
    <d v="2012-07-25T00:00:00"/>
    <s v="Second Class"/>
    <s v="RK-19300"/>
    <x v="343"/>
    <x v="0"/>
    <x v="0"/>
    <x v="257"/>
    <x v="14"/>
    <n v="46614"/>
    <x v="2"/>
    <x v="373"/>
    <x v="1"/>
    <x v="12"/>
    <s v="White Envelopes, White Envelopes with Clear Poly Window"/>
    <x v="1580"/>
    <n v="7"/>
    <n v="0"/>
    <n v="49.104999999999997"/>
  </r>
  <r>
    <n v="1854"/>
    <x v="900"/>
    <x v="1"/>
    <x v="603"/>
    <d v="2012-07-25T00:00:00"/>
    <s v="Second Class"/>
    <s v="RK-19300"/>
    <x v="343"/>
    <x v="0"/>
    <x v="0"/>
    <x v="257"/>
    <x v="14"/>
    <n v="46614"/>
    <x v="2"/>
    <x v="1158"/>
    <x v="1"/>
    <x v="10"/>
    <s v="Tops White Computer Printout Paper"/>
    <x v="615"/>
    <n v="2"/>
    <n v="0"/>
    <n v="45.9754"/>
  </r>
  <r>
    <n v="1855"/>
    <x v="900"/>
    <x v="1"/>
    <x v="603"/>
    <d v="2012-07-25T00:00:00"/>
    <s v="Second Class"/>
    <s v="RK-19300"/>
    <x v="343"/>
    <x v="0"/>
    <x v="0"/>
    <x v="257"/>
    <x v="14"/>
    <n v="46614"/>
    <x v="2"/>
    <x v="86"/>
    <x v="1"/>
    <x v="4"/>
    <s v="Eldon Portable Mobile Manager"/>
    <x v="1581"/>
    <n v="5"/>
    <n v="0"/>
    <n v="38.177999999999997"/>
  </r>
  <r>
    <n v="1856"/>
    <x v="901"/>
    <x v="2"/>
    <x v="604"/>
    <d v="2011-06-17T00:00:00"/>
    <s v="Standard Class"/>
    <s v="FM-14215"/>
    <x v="524"/>
    <x v="1"/>
    <x v="0"/>
    <x v="1"/>
    <x v="1"/>
    <n v="90032"/>
    <x v="1"/>
    <x v="1159"/>
    <x v="1"/>
    <x v="6"/>
    <s v="Staples"/>
    <x v="1582"/>
    <n v="3"/>
    <n v="0"/>
    <n v="4.7915999999999999"/>
  </r>
  <r>
    <n v="1857"/>
    <x v="902"/>
    <x v="3"/>
    <x v="605"/>
    <d v="2014-05-16T00:00:00"/>
    <s v="Second Class"/>
    <s v="AC-10420"/>
    <x v="141"/>
    <x v="1"/>
    <x v="0"/>
    <x v="12"/>
    <x v="5"/>
    <n v="77041"/>
    <x v="2"/>
    <x v="911"/>
    <x v="1"/>
    <x v="4"/>
    <s v="Fellowes Bankers Box Stor/Drawer Steel Plus"/>
    <x v="1583"/>
    <n v="5"/>
    <n v="0.2"/>
    <n v="-15.99"/>
  </r>
  <r>
    <n v="1858"/>
    <x v="902"/>
    <x v="3"/>
    <x v="605"/>
    <d v="2014-05-16T00:00:00"/>
    <s v="Second Class"/>
    <s v="AC-10420"/>
    <x v="141"/>
    <x v="1"/>
    <x v="0"/>
    <x v="12"/>
    <x v="5"/>
    <n v="77041"/>
    <x v="2"/>
    <x v="1160"/>
    <x v="1"/>
    <x v="8"/>
    <s v="Wilson Jones Elliptical Ring 3 1/2&quot; Capacity Binders, 800 sheets"/>
    <x v="1353"/>
    <n v="4"/>
    <n v="0.8"/>
    <n v="-53.072000000000003"/>
  </r>
  <r>
    <n v="1859"/>
    <x v="903"/>
    <x v="1"/>
    <x v="37"/>
    <d v="2012-09-05T00:00:00"/>
    <s v="First Class"/>
    <s v="JB-15400"/>
    <x v="80"/>
    <x v="1"/>
    <x v="0"/>
    <x v="39"/>
    <x v="29"/>
    <n v="6010"/>
    <x v="3"/>
    <x v="14"/>
    <x v="1"/>
    <x v="9"/>
    <s v="Holmes Replacement Filter for HEPA Air Cleaner, Very Large Room, HEPA Filter"/>
    <x v="1584"/>
    <n v="2"/>
    <n v="0"/>
    <n v="60.552799999999998"/>
  </r>
  <r>
    <n v="1860"/>
    <x v="903"/>
    <x v="1"/>
    <x v="37"/>
    <d v="2012-09-05T00:00:00"/>
    <s v="First Class"/>
    <s v="JB-15400"/>
    <x v="80"/>
    <x v="1"/>
    <x v="0"/>
    <x v="39"/>
    <x v="29"/>
    <n v="6010"/>
    <x v="3"/>
    <x v="1161"/>
    <x v="2"/>
    <x v="7"/>
    <s v="Classic Ivory Antique Telephone ZL1810"/>
    <x v="1585"/>
    <n v="1"/>
    <n v="0"/>
    <n v="25.122499999999999"/>
  </r>
  <r>
    <n v="1861"/>
    <x v="904"/>
    <x v="3"/>
    <x v="606"/>
    <d v="2014-03-28T00:00:00"/>
    <s v="First Class"/>
    <s v="GM-14440"/>
    <x v="306"/>
    <x v="0"/>
    <x v="0"/>
    <x v="20"/>
    <x v="15"/>
    <n v="10009"/>
    <x v="3"/>
    <x v="1162"/>
    <x v="0"/>
    <x v="0"/>
    <s v="Sauder Forest Hills Library with Doors, Woodland Oak Finish"/>
    <x v="1586"/>
    <n v="2"/>
    <n v="0.2"/>
    <n v="-28.976400000000002"/>
  </r>
  <r>
    <n v="1862"/>
    <x v="904"/>
    <x v="3"/>
    <x v="606"/>
    <d v="2014-03-28T00:00:00"/>
    <s v="First Class"/>
    <s v="GM-14440"/>
    <x v="306"/>
    <x v="0"/>
    <x v="0"/>
    <x v="20"/>
    <x v="15"/>
    <n v="10009"/>
    <x v="3"/>
    <x v="173"/>
    <x v="2"/>
    <x v="7"/>
    <s v="Nokia Lumia 521 (T-Mobile)"/>
    <x v="664"/>
    <n v="4"/>
    <n v="0"/>
    <n v="33.588799999999999"/>
  </r>
  <r>
    <n v="1863"/>
    <x v="905"/>
    <x v="2"/>
    <x v="607"/>
    <d v="2011-11-12T00:00:00"/>
    <s v="Same Day"/>
    <s v="RF-19840"/>
    <x v="167"/>
    <x v="0"/>
    <x v="0"/>
    <x v="52"/>
    <x v="5"/>
    <n v="78207"/>
    <x v="2"/>
    <x v="177"/>
    <x v="1"/>
    <x v="4"/>
    <s v="Personal Filing Tote with Lid, Black/Gray"/>
    <x v="1587"/>
    <n v="4"/>
    <n v="0.2"/>
    <n v="4.9631999999999996"/>
  </r>
  <r>
    <n v="1864"/>
    <x v="906"/>
    <x v="0"/>
    <x v="63"/>
    <d v="2013-10-18T00:00:00"/>
    <s v="Standard Class"/>
    <s v="NC-18625"/>
    <x v="544"/>
    <x v="1"/>
    <x v="0"/>
    <x v="34"/>
    <x v="22"/>
    <n v="80013"/>
    <x v="1"/>
    <x v="309"/>
    <x v="0"/>
    <x v="3"/>
    <s v="Hon 5100 Series Wood Tables"/>
    <x v="1588"/>
    <n v="5"/>
    <n v="0.5"/>
    <n v="-465.56799999999998"/>
  </r>
  <r>
    <n v="1865"/>
    <x v="906"/>
    <x v="0"/>
    <x v="63"/>
    <d v="2013-10-18T00:00:00"/>
    <s v="Standard Class"/>
    <s v="NC-18625"/>
    <x v="544"/>
    <x v="1"/>
    <x v="0"/>
    <x v="34"/>
    <x v="22"/>
    <n v="80013"/>
    <x v="1"/>
    <x v="1163"/>
    <x v="0"/>
    <x v="5"/>
    <s v="Executive Impressions 8-1/2&quot; Career Panel/Partition Cubicle Clock"/>
    <x v="1589"/>
    <n v="3"/>
    <n v="0.2"/>
    <n v="4.3680000000000003"/>
  </r>
  <r>
    <n v="1866"/>
    <x v="907"/>
    <x v="3"/>
    <x v="105"/>
    <d v="2014-11-13T00:00:00"/>
    <s v="Same Day"/>
    <s v="NG-18355"/>
    <x v="243"/>
    <x v="1"/>
    <x v="0"/>
    <x v="46"/>
    <x v="24"/>
    <n v="43055"/>
    <x v="3"/>
    <x v="1164"/>
    <x v="2"/>
    <x v="7"/>
    <s v="Jabra SPEAK 410 Multidevice Speakerphone"/>
    <x v="1590"/>
    <n v="3"/>
    <n v="0.4"/>
    <n v="-92.695499999999996"/>
  </r>
  <r>
    <n v="1867"/>
    <x v="908"/>
    <x v="3"/>
    <x v="4"/>
    <d v="2014-04-19T00:00:00"/>
    <s v="First Class"/>
    <s v="AH-10075"/>
    <x v="340"/>
    <x v="1"/>
    <x v="0"/>
    <x v="0"/>
    <x v="33"/>
    <n v="89015"/>
    <x v="1"/>
    <x v="795"/>
    <x v="0"/>
    <x v="5"/>
    <s v="Howard Miller 12&quot; Round Wall Clock"/>
    <x v="1591"/>
    <n v="5"/>
    <n v="0"/>
    <n v="70.721999999999994"/>
  </r>
  <r>
    <n v="1868"/>
    <x v="909"/>
    <x v="1"/>
    <x v="608"/>
    <d v="2012-07-01T00:00:00"/>
    <s v="Standard Class"/>
    <s v="CH-12070"/>
    <x v="539"/>
    <x v="2"/>
    <x v="0"/>
    <x v="10"/>
    <x v="9"/>
    <n v="19143"/>
    <x v="3"/>
    <x v="1165"/>
    <x v="1"/>
    <x v="10"/>
    <s v="Xerox 211"/>
    <x v="276"/>
    <n v="6"/>
    <n v="0.2"/>
    <n v="10.8864"/>
  </r>
  <r>
    <n v="1869"/>
    <x v="909"/>
    <x v="1"/>
    <x v="608"/>
    <d v="2012-07-01T00:00:00"/>
    <s v="Standard Class"/>
    <s v="CH-12070"/>
    <x v="539"/>
    <x v="2"/>
    <x v="0"/>
    <x v="10"/>
    <x v="9"/>
    <n v="19143"/>
    <x v="3"/>
    <x v="1166"/>
    <x v="1"/>
    <x v="4"/>
    <s v="Tennsco Industrial Shelving"/>
    <x v="1592"/>
    <n v="2"/>
    <n v="0.2"/>
    <n v="-17.607600000000001"/>
  </r>
  <r>
    <n v="1870"/>
    <x v="910"/>
    <x v="0"/>
    <x v="370"/>
    <d v="2013-08-30T00:00:00"/>
    <s v="Second Class"/>
    <s v="CC-12145"/>
    <x v="230"/>
    <x v="0"/>
    <x v="0"/>
    <x v="4"/>
    <x v="4"/>
    <n v="98103"/>
    <x v="1"/>
    <x v="712"/>
    <x v="1"/>
    <x v="10"/>
    <s v="Xerox 1931"/>
    <x v="90"/>
    <n v="1"/>
    <n v="0"/>
    <n v="3.1103999999999998"/>
  </r>
  <r>
    <n v="1871"/>
    <x v="911"/>
    <x v="2"/>
    <x v="609"/>
    <d v="2011-07-25T00:00:00"/>
    <s v="Standard Class"/>
    <s v="ME-18010"/>
    <x v="545"/>
    <x v="1"/>
    <x v="0"/>
    <x v="8"/>
    <x v="1"/>
    <n v="94122"/>
    <x v="1"/>
    <x v="1167"/>
    <x v="1"/>
    <x v="6"/>
    <s v="Newell 334"/>
    <x v="1593"/>
    <n v="5"/>
    <n v="0"/>
    <n v="25.792000000000002"/>
  </r>
  <r>
    <n v="1872"/>
    <x v="911"/>
    <x v="2"/>
    <x v="609"/>
    <d v="2011-07-25T00:00:00"/>
    <s v="Standard Class"/>
    <s v="ME-18010"/>
    <x v="545"/>
    <x v="1"/>
    <x v="0"/>
    <x v="8"/>
    <x v="1"/>
    <n v="94122"/>
    <x v="1"/>
    <x v="445"/>
    <x v="0"/>
    <x v="1"/>
    <s v="Global Troy Executive Leather Low-Back Tilter"/>
    <x v="476"/>
    <n v="2"/>
    <n v="0.2"/>
    <n v="50.097999999999999"/>
  </r>
  <r>
    <n v="1873"/>
    <x v="911"/>
    <x v="2"/>
    <x v="609"/>
    <d v="2011-07-25T00:00:00"/>
    <s v="Standard Class"/>
    <s v="ME-18010"/>
    <x v="545"/>
    <x v="1"/>
    <x v="0"/>
    <x v="8"/>
    <x v="1"/>
    <n v="94122"/>
    <x v="1"/>
    <x v="1168"/>
    <x v="0"/>
    <x v="3"/>
    <s v="Hon 30&quot; x 60&quot; Table with Locking Drawer"/>
    <x v="1594"/>
    <n v="1"/>
    <n v="0.2"/>
    <n v="27.284800000000001"/>
  </r>
  <r>
    <n v="1874"/>
    <x v="912"/>
    <x v="3"/>
    <x v="610"/>
    <d v="2014-11-26T00:00:00"/>
    <s v="Standard Class"/>
    <s v="BP-11230"/>
    <x v="546"/>
    <x v="0"/>
    <x v="0"/>
    <x v="258"/>
    <x v="4"/>
    <n v="99207"/>
    <x v="1"/>
    <x v="1169"/>
    <x v="0"/>
    <x v="3"/>
    <s v="Safco Drafting Table"/>
    <x v="554"/>
    <n v="1"/>
    <n v="0"/>
    <n v="20.584199999999999"/>
  </r>
  <r>
    <n v="1875"/>
    <x v="913"/>
    <x v="2"/>
    <x v="611"/>
    <d v="2011-06-09T00:00:00"/>
    <s v="Standard Class"/>
    <s v="MP-17470"/>
    <x v="88"/>
    <x v="2"/>
    <x v="0"/>
    <x v="38"/>
    <x v="24"/>
    <n v="43229"/>
    <x v="3"/>
    <x v="885"/>
    <x v="1"/>
    <x v="10"/>
    <s v="Staples"/>
    <x v="1595"/>
    <n v="2"/>
    <n v="0.2"/>
    <n v="5.8811999999999998"/>
  </r>
  <r>
    <n v="1876"/>
    <x v="914"/>
    <x v="0"/>
    <x v="612"/>
    <d v="2013-03-17T00:00:00"/>
    <s v="Standard Class"/>
    <s v="CJ-12010"/>
    <x v="170"/>
    <x v="0"/>
    <x v="0"/>
    <x v="85"/>
    <x v="15"/>
    <n v="11561"/>
    <x v="3"/>
    <x v="587"/>
    <x v="0"/>
    <x v="0"/>
    <s v="O'Sullivan Living Dimensions 5-Shelf Bookcases"/>
    <x v="1596"/>
    <n v="1"/>
    <n v="0.2"/>
    <n v="-22.097999999999999"/>
  </r>
  <r>
    <n v="1877"/>
    <x v="915"/>
    <x v="3"/>
    <x v="613"/>
    <d v="2014-03-30T00:00:00"/>
    <s v="Standard Class"/>
    <s v="JC-15775"/>
    <x v="547"/>
    <x v="0"/>
    <x v="0"/>
    <x v="52"/>
    <x v="5"/>
    <n v="78207"/>
    <x v="2"/>
    <x v="469"/>
    <x v="2"/>
    <x v="7"/>
    <s v="Panasonic KX-TG9471B"/>
    <x v="549"/>
    <n v="3"/>
    <n v="0.2"/>
    <n v="47.037599999999998"/>
  </r>
  <r>
    <n v="1878"/>
    <x v="916"/>
    <x v="3"/>
    <x v="614"/>
    <d v="2015-01-03T00:00:00"/>
    <s v="Standard Class"/>
    <s v="JG-15160"/>
    <x v="506"/>
    <x v="0"/>
    <x v="0"/>
    <x v="1"/>
    <x v="1"/>
    <n v="90049"/>
    <x v="1"/>
    <x v="812"/>
    <x v="0"/>
    <x v="1"/>
    <s v="Global High-Back Leather Tilter, Burgundy"/>
    <x v="1597"/>
    <n v="4"/>
    <n v="0.2"/>
    <n v="-44.276400000000002"/>
  </r>
  <r>
    <n v="1879"/>
    <x v="916"/>
    <x v="3"/>
    <x v="614"/>
    <d v="2015-01-03T00:00:00"/>
    <s v="Standard Class"/>
    <s v="JG-15160"/>
    <x v="506"/>
    <x v="0"/>
    <x v="0"/>
    <x v="1"/>
    <x v="1"/>
    <n v="90049"/>
    <x v="1"/>
    <x v="202"/>
    <x v="2"/>
    <x v="7"/>
    <s v="Adtran 1202752G1"/>
    <x v="214"/>
    <n v="3"/>
    <n v="0.2"/>
    <n v="22.6782"/>
  </r>
  <r>
    <n v="1880"/>
    <x v="917"/>
    <x v="3"/>
    <x v="615"/>
    <d v="2014-04-03T00:00:00"/>
    <s v="Standard Class"/>
    <s v="CK-12760"/>
    <x v="316"/>
    <x v="1"/>
    <x v="0"/>
    <x v="108"/>
    <x v="2"/>
    <n v="32216"/>
    <x v="0"/>
    <x v="986"/>
    <x v="1"/>
    <x v="8"/>
    <s v="Canvas Sectional Post Binders"/>
    <x v="1598"/>
    <n v="9"/>
    <n v="0.7"/>
    <n v="-48.119399999999999"/>
  </r>
  <r>
    <n v="1881"/>
    <x v="918"/>
    <x v="1"/>
    <x v="616"/>
    <d v="2012-03-05T00:00:00"/>
    <s v="Same Day"/>
    <s v="LF-17185"/>
    <x v="166"/>
    <x v="0"/>
    <x v="0"/>
    <x v="20"/>
    <x v="15"/>
    <n v="10011"/>
    <x v="3"/>
    <x v="1170"/>
    <x v="1"/>
    <x v="12"/>
    <s v="Staples"/>
    <x v="1599"/>
    <n v="3"/>
    <n v="0"/>
    <n v="14.67"/>
  </r>
  <r>
    <n v="1882"/>
    <x v="918"/>
    <x v="1"/>
    <x v="616"/>
    <d v="2012-03-05T00:00:00"/>
    <s v="Same Day"/>
    <s v="LF-17185"/>
    <x v="166"/>
    <x v="0"/>
    <x v="0"/>
    <x v="20"/>
    <x v="15"/>
    <n v="10011"/>
    <x v="3"/>
    <x v="64"/>
    <x v="0"/>
    <x v="1"/>
    <s v="Global Value Mid-Back Manager's Chair, Gray"/>
    <x v="1600"/>
    <n v="7"/>
    <n v="0.1"/>
    <n v="63.9345"/>
  </r>
  <r>
    <n v="1883"/>
    <x v="918"/>
    <x v="1"/>
    <x v="616"/>
    <d v="2012-03-05T00:00:00"/>
    <s v="Same Day"/>
    <s v="LF-17185"/>
    <x v="166"/>
    <x v="0"/>
    <x v="0"/>
    <x v="20"/>
    <x v="15"/>
    <n v="10011"/>
    <x v="3"/>
    <x v="426"/>
    <x v="1"/>
    <x v="4"/>
    <s v="Fellowes Strictly Business Drawer File, Letter/Legal Size"/>
    <x v="1601"/>
    <n v="4"/>
    <n v="0"/>
    <n v="67.608000000000004"/>
  </r>
  <r>
    <n v="1884"/>
    <x v="919"/>
    <x v="0"/>
    <x v="373"/>
    <d v="2013-11-18T00:00:00"/>
    <s v="Standard Class"/>
    <s v="CC-12430"/>
    <x v="254"/>
    <x v="2"/>
    <x v="0"/>
    <x v="10"/>
    <x v="9"/>
    <n v="19143"/>
    <x v="3"/>
    <x v="968"/>
    <x v="1"/>
    <x v="10"/>
    <s v="White Computer Printout Paper by Universal"/>
    <x v="1602"/>
    <n v="7"/>
    <n v="0.2"/>
    <n v="78.6828"/>
  </r>
  <r>
    <n v="1885"/>
    <x v="920"/>
    <x v="3"/>
    <x v="617"/>
    <d v="2014-01-24T00:00:00"/>
    <s v="Second Class"/>
    <s v="DL-12865"/>
    <x v="297"/>
    <x v="0"/>
    <x v="0"/>
    <x v="259"/>
    <x v="5"/>
    <n v="76248"/>
    <x v="2"/>
    <x v="1171"/>
    <x v="1"/>
    <x v="2"/>
    <s v="Avery 510"/>
    <x v="1603"/>
    <n v="2"/>
    <n v="0.2"/>
    <n v="2.1"/>
  </r>
  <r>
    <n v="1886"/>
    <x v="921"/>
    <x v="0"/>
    <x v="183"/>
    <d v="2013-04-27T00:00:00"/>
    <s v="Second Class"/>
    <s v="PG-18895"/>
    <x v="38"/>
    <x v="0"/>
    <x v="0"/>
    <x v="8"/>
    <x v="1"/>
    <n v="94122"/>
    <x v="1"/>
    <x v="1172"/>
    <x v="0"/>
    <x v="5"/>
    <s v="Ultra Door Pull Handle"/>
    <x v="610"/>
    <n v="3"/>
    <n v="0"/>
    <n v="10.4148"/>
  </r>
  <r>
    <n v="1887"/>
    <x v="922"/>
    <x v="2"/>
    <x v="8"/>
    <d v="2011-05-15T00:00:00"/>
    <s v="First Class"/>
    <s v="EH-14005"/>
    <x v="382"/>
    <x v="2"/>
    <x v="0"/>
    <x v="146"/>
    <x v="2"/>
    <n v="33012"/>
    <x v="0"/>
    <x v="462"/>
    <x v="1"/>
    <x v="13"/>
    <s v="Staples"/>
    <x v="1604"/>
    <n v="2"/>
    <n v="0.2"/>
    <n v="2.3976000000000002"/>
  </r>
  <r>
    <n v="1888"/>
    <x v="922"/>
    <x v="2"/>
    <x v="8"/>
    <d v="2011-05-15T00:00:00"/>
    <s v="First Class"/>
    <s v="EH-14005"/>
    <x v="382"/>
    <x v="2"/>
    <x v="0"/>
    <x v="146"/>
    <x v="2"/>
    <n v="33012"/>
    <x v="0"/>
    <x v="896"/>
    <x v="1"/>
    <x v="8"/>
    <s v="GBC DocuBind P100 Manual Binding Machine"/>
    <x v="1104"/>
    <n v="8"/>
    <n v="0.7"/>
    <n v="-331.96"/>
  </r>
  <r>
    <n v="1889"/>
    <x v="923"/>
    <x v="2"/>
    <x v="618"/>
    <d v="2011-10-22T00:00:00"/>
    <s v="First Class"/>
    <s v="TB-21520"/>
    <x v="14"/>
    <x v="0"/>
    <x v="0"/>
    <x v="54"/>
    <x v="24"/>
    <n v="45014"/>
    <x v="3"/>
    <x v="513"/>
    <x v="1"/>
    <x v="9"/>
    <s v="Fellowes Superior 10 Outlet Split Surge Protector"/>
    <x v="1605"/>
    <n v="4"/>
    <n v="0.2"/>
    <n v="13.701599999999999"/>
  </r>
  <r>
    <n v="1890"/>
    <x v="923"/>
    <x v="2"/>
    <x v="618"/>
    <d v="2011-10-22T00:00:00"/>
    <s v="First Class"/>
    <s v="TB-21520"/>
    <x v="14"/>
    <x v="0"/>
    <x v="0"/>
    <x v="54"/>
    <x v="24"/>
    <n v="45014"/>
    <x v="3"/>
    <x v="342"/>
    <x v="0"/>
    <x v="3"/>
    <s v="Hon Practical Foundations 30 x 60 Training Table, Light Gray/Charcoal"/>
    <x v="1606"/>
    <n v="3"/>
    <n v="0.4"/>
    <n v="-122.877"/>
  </r>
  <r>
    <n v="1891"/>
    <x v="924"/>
    <x v="2"/>
    <x v="619"/>
    <d v="2011-03-18T00:00:00"/>
    <s v="Standard Class"/>
    <s v="DK-13225"/>
    <x v="158"/>
    <x v="1"/>
    <x v="0"/>
    <x v="101"/>
    <x v="1"/>
    <n v="92646"/>
    <x v="1"/>
    <x v="523"/>
    <x v="1"/>
    <x v="10"/>
    <s v="Xerox 1972"/>
    <x v="232"/>
    <n v="2"/>
    <n v="0"/>
    <n v="4.7519999999999998"/>
  </r>
  <r>
    <n v="1892"/>
    <x v="924"/>
    <x v="2"/>
    <x v="619"/>
    <d v="2011-03-18T00:00:00"/>
    <s v="Standard Class"/>
    <s v="DK-13225"/>
    <x v="158"/>
    <x v="1"/>
    <x v="0"/>
    <x v="101"/>
    <x v="1"/>
    <n v="92646"/>
    <x v="1"/>
    <x v="1173"/>
    <x v="1"/>
    <x v="6"/>
    <s v="Avery Hi-Liter Fluorescent Desk Style Markers"/>
    <x v="1607"/>
    <n v="1"/>
    <n v="0"/>
    <n v="1.2505999999999999"/>
  </r>
  <r>
    <n v="1893"/>
    <x v="925"/>
    <x v="3"/>
    <x v="66"/>
    <d v="2014-12-25T00:00:00"/>
    <s v="Second Class"/>
    <s v="JP-15520"/>
    <x v="187"/>
    <x v="0"/>
    <x v="0"/>
    <x v="260"/>
    <x v="2"/>
    <n v="32127"/>
    <x v="0"/>
    <x v="1170"/>
    <x v="1"/>
    <x v="12"/>
    <s v="Staples"/>
    <x v="1608"/>
    <n v="1"/>
    <n v="0.2"/>
    <n v="2.9340000000000002"/>
  </r>
  <r>
    <n v="1894"/>
    <x v="926"/>
    <x v="0"/>
    <x v="390"/>
    <d v="2013-11-30T00:00:00"/>
    <s v="Standard Class"/>
    <s v="CD-11980"/>
    <x v="263"/>
    <x v="0"/>
    <x v="0"/>
    <x v="261"/>
    <x v="21"/>
    <n v="97504"/>
    <x v="1"/>
    <x v="1174"/>
    <x v="1"/>
    <x v="10"/>
    <s v="IBM Multi-Purpose Copy Paper, 8 1/2 x 11&quot;, Case"/>
    <x v="1609"/>
    <n v="1"/>
    <n v="0.2"/>
    <n v="7.7450000000000001"/>
  </r>
  <r>
    <n v="1895"/>
    <x v="927"/>
    <x v="3"/>
    <x v="574"/>
    <d v="2014-12-06T00:00:00"/>
    <s v="First Class"/>
    <s v="AS-10090"/>
    <x v="548"/>
    <x v="0"/>
    <x v="0"/>
    <x v="262"/>
    <x v="17"/>
    <n v="22901"/>
    <x v="0"/>
    <x v="1175"/>
    <x v="1"/>
    <x v="6"/>
    <s v="Newell 309"/>
    <x v="1610"/>
    <n v="3"/>
    <n v="0"/>
    <n v="10.395"/>
  </r>
  <r>
    <n v="1896"/>
    <x v="928"/>
    <x v="1"/>
    <x v="620"/>
    <d v="2013-01-04T00:00:00"/>
    <s v="Standard Class"/>
    <s v="JO-15280"/>
    <x v="123"/>
    <x v="0"/>
    <x v="0"/>
    <x v="263"/>
    <x v="37"/>
    <n v="59801"/>
    <x v="1"/>
    <x v="569"/>
    <x v="1"/>
    <x v="8"/>
    <s v="Ibico Hi-Tech Manual Binding System"/>
    <x v="1611"/>
    <n v="2"/>
    <n v="0.2"/>
    <n v="152.495"/>
  </r>
  <r>
    <n v="1897"/>
    <x v="929"/>
    <x v="3"/>
    <x v="621"/>
    <d v="2014-10-07T00:00:00"/>
    <s v="First Class"/>
    <s v="AC-10450"/>
    <x v="549"/>
    <x v="0"/>
    <x v="0"/>
    <x v="31"/>
    <x v="11"/>
    <n v="55407"/>
    <x v="2"/>
    <x v="1176"/>
    <x v="1"/>
    <x v="8"/>
    <s v="GBC DocuBind TL300 Electric Binding System"/>
    <x v="1612"/>
    <n v="2"/>
    <n v="0"/>
    <n v="843.17060000000004"/>
  </r>
  <r>
    <n v="1898"/>
    <x v="930"/>
    <x v="2"/>
    <x v="550"/>
    <d v="2011-09-02T00:00:00"/>
    <s v="Second Class"/>
    <s v="RA-19945"/>
    <x v="362"/>
    <x v="0"/>
    <x v="0"/>
    <x v="100"/>
    <x v="2"/>
    <n v="33178"/>
    <x v="0"/>
    <x v="1177"/>
    <x v="1"/>
    <x v="12"/>
    <s v="Jiffy Padded Mailers with Self-Seal Closure"/>
    <x v="1613"/>
    <n v="2"/>
    <n v="0.2"/>
    <n v="10.805400000000001"/>
  </r>
  <r>
    <n v="1899"/>
    <x v="930"/>
    <x v="2"/>
    <x v="550"/>
    <d v="2011-09-02T00:00:00"/>
    <s v="Second Class"/>
    <s v="RA-19945"/>
    <x v="362"/>
    <x v="0"/>
    <x v="0"/>
    <x v="100"/>
    <x v="2"/>
    <n v="33178"/>
    <x v="0"/>
    <x v="1178"/>
    <x v="1"/>
    <x v="8"/>
    <s v="GBC DocuBind 200 Manual Binding Machine"/>
    <x v="1614"/>
    <n v="4"/>
    <n v="0.7"/>
    <n v="-336.78399999999999"/>
  </r>
  <r>
    <n v="1900"/>
    <x v="930"/>
    <x v="2"/>
    <x v="550"/>
    <d v="2011-09-02T00:00:00"/>
    <s v="Second Class"/>
    <s v="RA-19945"/>
    <x v="362"/>
    <x v="0"/>
    <x v="0"/>
    <x v="100"/>
    <x v="2"/>
    <n v="33178"/>
    <x v="0"/>
    <x v="438"/>
    <x v="0"/>
    <x v="3"/>
    <s v="Balt Solid Wood Rectangular Table"/>
    <x v="1615"/>
    <n v="3"/>
    <n v="0.45"/>
    <n v="-110.7645"/>
  </r>
  <r>
    <n v="1901"/>
    <x v="931"/>
    <x v="0"/>
    <x v="622"/>
    <d v="2013-07-04T00:00:00"/>
    <s v="Second Class"/>
    <s v="Co-12640"/>
    <x v="476"/>
    <x v="0"/>
    <x v="0"/>
    <x v="159"/>
    <x v="20"/>
    <n v="29501"/>
    <x v="0"/>
    <x v="911"/>
    <x v="1"/>
    <x v="4"/>
    <s v="Fellowes Bankers Box Stor/Drawer Steel Plus"/>
    <x v="1616"/>
    <n v="6"/>
    <n v="0"/>
    <n v="19.187999999999999"/>
  </r>
  <r>
    <n v="1902"/>
    <x v="932"/>
    <x v="0"/>
    <x v="623"/>
    <d v="2013-08-24T00:00:00"/>
    <s v="First Class"/>
    <s v="DW-13480"/>
    <x v="108"/>
    <x v="2"/>
    <x v="0"/>
    <x v="66"/>
    <x v="12"/>
    <n v="48205"/>
    <x v="2"/>
    <x v="1179"/>
    <x v="2"/>
    <x v="7"/>
    <s v="SKILCRAFT Telephone Shoulder Rest, 2&quot; x 6.5&quot; x 2.5&quot;, Black"/>
    <x v="1617"/>
    <n v="2"/>
    <n v="0"/>
    <n v="3.9906000000000001"/>
  </r>
  <r>
    <n v="1903"/>
    <x v="933"/>
    <x v="3"/>
    <x v="208"/>
    <d v="2014-10-23T00:00:00"/>
    <s v="First Class"/>
    <s v="DK-12835"/>
    <x v="460"/>
    <x v="1"/>
    <x v="0"/>
    <x v="24"/>
    <x v="21"/>
    <n v="97477"/>
    <x v="1"/>
    <x v="644"/>
    <x v="1"/>
    <x v="10"/>
    <s v="Xerox 218"/>
    <x v="1170"/>
    <n v="1"/>
    <n v="0.2"/>
    <n v="1.8144"/>
  </r>
  <r>
    <n v="1904"/>
    <x v="933"/>
    <x v="3"/>
    <x v="208"/>
    <d v="2014-10-23T00:00:00"/>
    <s v="First Class"/>
    <s v="DK-12835"/>
    <x v="460"/>
    <x v="1"/>
    <x v="0"/>
    <x v="24"/>
    <x v="21"/>
    <n v="97477"/>
    <x v="1"/>
    <x v="1180"/>
    <x v="0"/>
    <x v="1"/>
    <s v="Global Comet Stacking Armless Chair"/>
    <x v="1618"/>
    <n v="2"/>
    <n v="0.2"/>
    <n v="47.847999999999999"/>
  </r>
  <r>
    <n v="1905"/>
    <x v="933"/>
    <x v="3"/>
    <x v="208"/>
    <d v="2014-10-23T00:00:00"/>
    <s v="First Class"/>
    <s v="DK-12835"/>
    <x v="460"/>
    <x v="1"/>
    <x v="0"/>
    <x v="24"/>
    <x v="21"/>
    <n v="97477"/>
    <x v="1"/>
    <x v="936"/>
    <x v="2"/>
    <x v="11"/>
    <s v="Memorex Froggy Flash Drive 8 GB"/>
    <x v="158"/>
    <n v="2"/>
    <n v="0.2"/>
    <n v="6.7450000000000001"/>
  </r>
  <r>
    <n v="1906"/>
    <x v="934"/>
    <x v="3"/>
    <x v="208"/>
    <d v="2014-10-25T00:00:00"/>
    <s v="First Class"/>
    <s v="MD-17860"/>
    <x v="550"/>
    <x v="1"/>
    <x v="0"/>
    <x v="245"/>
    <x v="14"/>
    <n v="46203"/>
    <x v="2"/>
    <x v="418"/>
    <x v="1"/>
    <x v="4"/>
    <s v="SAFCO Boltless Steel Shelving"/>
    <x v="1619"/>
    <n v="8"/>
    <n v="0"/>
    <n v="9.0912000000000006"/>
  </r>
  <r>
    <n v="1907"/>
    <x v="935"/>
    <x v="0"/>
    <x v="624"/>
    <d v="2013-05-22T00:00:00"/>
    <s v="Standard Class"/>
    <s v="RP-19855"/>
    <x v="532"/>
    <x v="1"/>
    <x v="0"/>
    <x v="264"/>
    <x v="2"/>
    <n v="32712"/>
    <x v="0"/>
    <x v="1181"/>
    <x v="1"/>
    <x v="8"/>
    <s v="Pressboard Hanging Data Binders for Unburst Sheets"/>
    <x v="1620"/>
    <n v="2"/>
    <n v="0.7"/>
    <n v="-2.1648000000000001"/>
  </r>
  <r>
    <n v="1908"/>
    <x v="935"/>
    <x v="0"/>
    <x v="624"/>
    <d v="2013-05-22T00:00:00"/>
    <s v="Standard Class"/>
    <s v="RP-19855"/>
    <x v="532"/>
    <x v="1"/>
    <x v="0"/>
    <x v="264"/>
    <x v="2"/>
    <n v="32712"/>
    <x v="0"/>
    <x v="491"/>
    <x v="1"/>
    <x v="8"/>
    <s v="GBC Prepunched Paper, 19-Hole, for Binding Systems, 24-lb"/>
    <x v="1621"/>
    <n v="6"/>
    <n v="0.7"/>
    <n v="-21.6144"/>
  </r>
  <r>
    <n v="1909"/>
    <x v="936"/>
    <x v="1"/>
    <x v="302"/>
    <d v="2012-02-04T00:00:00"/>
    <s v="First Class"/>
    <s v="RW-19540"/>
    <x v="459"/>
    <x v="1"/>
    <x v="0"/>
    <x v="1"/>
    <x v="1"/>
    <n v="90008"/>
    <x v="1"/>
    <x v="1182"/>
    <x v="0"/>
    <x v="5"/>
    <s v="Hand-Finished Solid Wood Document Frame"/>
    <x v="1622"/>
    <n v="4"/>
    <n v="0"/>
    <n v="41.076000000000001"/>
  </r>
  <r>
    <n v="1910"/>
    <x v="937"/>
    <x v="3"/>
    <x v="404"/>
    <d v="2014-12-24T00:00:00"/>
    <s v="Standard Class"/>
    <s v="DB-13660"/>
    <x v="551"/>
    <x v="0"/>
    <x v="0"/>
    <x v="147"/>
    <x v="15"/>
    <n v="11572"/>
    <x v="3"/>
    <x v="1183"/>
    <x v="0"/>
    <x v="5"/>
    <s v="DAX Charcoal/Nickel-Tone Document Frame, 5 x 7"/>
    <x v="1623"/>
    <n v="2"/>
    <n v="0"/>
    <n v="8.532"/>
  </r>
  <r>
    <n v="1911"/>
    <x v="938"/>
    <x v="0"/>
    <x v="625"/>
    <d v="2013-11-23T00:00:00"/>
    <s v="Standard Class"/>
    <s v="SC-20770"/>
    <x v="34"/>
    <x v="1"/>
    <x v="0"/>
    <x v="1"/>
    <x v="1"/>
    <n v="90008"/>
    <x v="1"/>
    <x v="217"/>
    <x v="2"/>
    <x v="11"/>
    <s v="Imation 16GB Mini TravelDrive USB 2.0 Flash Drive"/>
    <x v="637"/>
    <n v="3"/>
    <n v="0"/>
    <n v="40.749899999999997"/>
  </r>
  <r>
    <n v="1912"/>
    <x v="939"/>
    <x v="3"/>
    <x v="445"/>
    <d v="2014-07-07T00:00:00"/>
    <s v="Second Class"/>
    <s v="FH-14275"/>
    <x v="395"/>
    <x v="1"/>
    <x v="0"/>
    <x v="12"/>
    <x v="5"/>
    <n v="77041"/>
    <x v="2"/>
    <x v="1184"/>
    <x v="1"/>
    <x v="10"/>
    <s v="Xerox 1891"/>
    <x v="1624"/>
    <n v="7"/>
    <n v="0.2"/>
    <n v="92.439899999999994"/>
  </r>
  <r>
    <n v="1913"/>
    <x v="939"/>
    <x v="3"/>
    <x v="445"/>
    <d v="2014-07-07T00:00:00"/>
    <s v="Second Class"/>
    <s v="FH-14275"/>
    <x v="395"/>
    <x v="1"/>
    <x v="0"/>
    <x v="12"/>
    <x v="5"/>
    <n v="77041"/>
    <x v="2"/>
    <x v="1185"/>
    <x v="2"/>
    <x v="15"/>
    <s v="Hewlett-Packard Deskjet 5550 Printer"/>
    <x v="1625"/>
    <n v="3"/>
    <n v="0.4"/>
    <n v="49.761000000000003"/>
  </r>
  <r>
    <n v="1914"/>
    <x v="940"/>
    <x v="2"/>
    <x v="626"/>
    <d v="2011-01-18T00:00:00"/>
    <s v="First Class"/>
    <s v="EH-13990"/>
    <x v="552"/>
    <x v="0"/>
    <x v="0"/>
    <x v="185"/>
    <x v="32"/>
    <n v="30076"/>
    <x v="0"/>
    <x v="246"/>
    <x v="2"/>
    <x v="11"/>
    <s v="Logitech 910-002974 M325 Wireless Mouse for Web Scrolling"/>
    <x v="179"/>
    <n v="5"/>
    <n v="0"/>
    <n v="65.977999999999994"/>
  </r>
  <r>
    <n v="1915"/>
    <x v="941"/>
    <x v="3"/>
    <x v="504"/>
    <d v="2014-05-06T00:00:00"/>
    <s v="Standard Class"/>
    <s v="AS-10630"/>
    <x v="357"/>
    <x v="2"/>
    <x v="0"/>
    <x v="199"/>
    <x v="2"/>
    <n v="33437"/>
    <x v="0"/>
    <x v="1186"/>
    <x v="1"/>
    <x v="2"/>
    <s v="Avery 474"/>
    <x v="871"/>
    <n v="2"/>
    <n v="0.2"/>
    <n v="1.6704000000000001"/>
  </r>
  <r>
    <n v="1916"/>
    <x v="941"/>
    <x v="3"/>
    <x v="504"/>
    <d v="2014-05-06T00:00:00"/>
    <s v="Standard Class"/>
    <s v="AS-10630"/>
    <x v="357"/>
    <x v="2"/>
    <x v="0"/>
    <x v="199"/>
    <x v="2"/>
    <n v="33437"/>
    <x v="0"/>
    <x v="900"/>
    <x v="1"/>
    <x v="6"/>
    <s v="Staples"/>
    <x v="1626"/>
    <n v="3"/>
    <n v="0.2"/>
    <n v="4.8525"/>
  </r>
  <r>
    <n v="1917"/>
    <x v="941"/>
    <x v="3"/>
    <x v="504"/>
    <d v="2014-05-06T00:00:00"/>
    <s v="Standard Class"/>
    <s v="AS-10630"/>
    <x v="357"/>
    <x v="2"/>
    <x v="0"/>
    <x v="199"/>
    <x v="2"/>
    <n v="33437"/>
    <x v="0"/>
    <x v="639"/>
    <x v="1"/>
    <x v="2"/>
    <s v="Avery 499"/>
    <x v="1627"/>
    <n v="3"/>
    <n v="0.2"/>
    <n v="3.8843999999999999"/>
  </r>
  <r>
    <n v="1918"/>
    <x v="942"/>
    <x v="1"/>
    <x v="627"/>
    <d v="2012-11-14T00:00:00"/>
    <s v="Standard Class"/>
    <s v="HA-14905"/>
    <x v="456"/>
    <x v="0"/>
    <x v="0"/>
    <x v="47"/>
    <x v="31"/>
    <n v="2038"/>
    <x v="3"/>
    <x v="372"/>
    <x v="1"/>
    <x v="6"/>
    <s v="American Pencil"/>
    <x v="1628"/>
    <n v="5"/>
    <n v="0"/>
    <n v="3.3784999999999998"/>
  </r>
  <r>
    <n v="1919"/>
    <x v="943"/>
    <x v="1"/>
    <x v="628"/>
    <d v="2012-11-01T00:00:00"/>
    <s v="Second Class"/>
    <s v="CH-12070"/>
    <x v="539"/>
    <x v="2"/>
    <x v="0"/>
    <x v="66"/>
    <x v="12"/>
    <n v="48227"/>
    <x v="2"/>
    <x v="1187"/>
    <x v="2"/>
    <x v="7"/>
    <s v="Panasonic KX T7736-B Digital phone"/>
    <x v="1629"/>
    <n v="2"/>
    <n v="0"/>
    <n v="74.974999999999994"/>
  </r>
  <r>
    <n v="1920"/>
    <x v="944"/>
    <x v="3"/>
    <x v="629"/>
    <d v="2014-08-20T00:00:00"/>
    <s v="First Class"/>
    <s v="EH-13765"/>
    <x v="553"/>
    <x v="1"/>
    <x v="0"/>
    <x v="232"/>
    <x v="15"/>
    <n v="13601"/>
    <x v="3"/>
    <x v="1188"/>
    <x v="1"/>
    <x v="8"/>
    <s v="GBC DocuBind TL200 Manual Binding Machine"/>
    <x v="1630"/>
    <n v="5"/>
    <n v="0.2"/>
    <n v="302.37299999999999"/>
  </r>
  <r>
    <n v="1921"/>
    <x v="944"/>
    <x v="3"/>
    <x v="629"/>
    <d v="2014-08-20T00:00:00"/>
    <s v="First Class"/>
    <s v="EH-13765"/>
    <x v="553"/>
    <x v="1"/>
    <x v="0"/>
    <x v="232"/>
    <x v="15"/>
    <n v="13601"/>
    <x v="3"/>
    <x v="1189"/>
    <x v="0"/>
    <x v="1"/>
    <s v="Global Commerce Series Low-Back Swivel/Tilt Chairs"/>
    <x v="1631"/>
    <n v="2"/>
    <n v="0.1"/>
    <n v="97.6524"/>
  </r>
  <r>
    <n v="1922"/>
    <x v="945"/>
    <x v="1"/>
    <x v="292"/>
    <d v="2012-10-09T00:00:00"/>
    <s v="Standard Class"/>
    <s v="MZ-17515"/>
    <x v="89"/>
    <x v="1"/>
    <x v="0"/>
    <x v="265"/>
    <x v="9"/>
    <n v="19601"/>
    <x v="3"/>
    <x v="1190"/>
    <x v="1"/>
    <x v="4"/>
    <s v="Staples"/>
    <x v="1632"/>
    <n v="2"/>
    <n v="0.2"/>
    <n v="1.5007999999999999"/>
  </r>
  <r>
    <n v="1923"/>
    <x v="946"/>
    <x v="0"/>
    <x v="630"/>
    <d v="2013-07-11T00:00:00"/>
    <s v="Second Class"/>
    <s v="SC-20230"/>
    <x v="554"/>
    <x v="1"/>
    <x v="0"/>
    <x v="81"/>
    <x v="5"/>
    <n v="76017"/>
    <x v="2"/>
    <x v="1191"/>
    <x v="2"/>
    <x v="7"/>
    <s v="Cisco SPA 502G IP Phone"/>
    <x v="1633"/>
    <n v="9"/>
    <n v="0.2"/>
    <n v="107.955"/>
  </r>
  <r>
    <n v="1924"/>
    <x v="946"/>
    <x v="0"/>
    <x v="630"/>
    <d v="2013-07-11T00:00:00"/>
    <s v="Second Class"/>
    <s v="SC-20230"/>
    <x v="554"/>
    <x v="1"/>
    <x v="0"/>
    <x v="81"/>
    <x v="5"/>
    <n v="76017"/>
    <x v="2"/>
    <x v="397"/>
    <x v="1"/>
    <x v="6"/>
    <s v="Newell 345"/>
    <x v="1634"/>
    <n v="3"/>
    <n v="0.2"/>
    <n v="3.5712000000000002"/>
  </r>
  <r>
    <n v="1925"/>
    <x v="947"/>
    <x v="3"/>
    <x v="256"/>
    <d v="2014-12-08T00:00:00"/>
    <s v="Second Class"/>
    <s v="NP-18325"/>
    <x v="268"/>
    <x v="0"/>
    <x v="0"/>
    <x v="70"/>
    <x v="1"/>
    <n v="92024"/>
    <x v="1"/>
    <x v="334"/>
    <x v="1"/>
    <x v="10"/>
    <s v="Xerox 1960"/>
    <x v="1635"/>
    <n v="3"/>
    <n v="0"/>
    <n v="41.823"/>
  </r>
  <r>
    <n v="1926"/>
    <x v="948"/>
    <x v="3"/>
    <x v="631"/>
    <d v="2014-03-14T00:00:00"/>
    <s v="Standard Class"/>
    <s v="LW-16990"/>
    <x v="352"/>
    <x v="1"/>
    <x v="0"/>
    <x v="8"/>
    <x v="1"/>
    <n v="94110"/>
    <x v="1"/>
    <x v="295"/>
    <x v="2"/>
    <x v="11"/>
    <s v="Logitech Wireless Headset h800"/>
    <x v="1636"/>
    <n v="2"/>
    <n v="0"/>
    <n v="69.992999999999995"/>
  </r>
  <r>
    <n v="1927"/>
    <x v="949"/>
    <x v="0"/>
    <x v="632"/>
    <d v="2013-06-16T00:00:00"/>
    <s v="Standard Class"/>
    <s v="GM-14680"/>
    <x v="411"/>
    <x v="0"/>
    <x v="0"/>
    <x v="1"/>
    <x v="1"/>
    <n v="90045"/>
    <x v="1"/>
    <x v="1192"/>
    <x v="2"/>
    <x v="7"/>
    <s v="Avaya 4621SW VoIP phone"/>
    <x v="1637"/>
    <n v="3"/>
    <n v="0.2"/>
    <n v="19.9665"/>
  </r>
  <r>
    <n v="1928"/>
    <x v="950"/>
    <x v="3"/>
    <x v="354"/>
    <d v="2014-12-02T00:00:00"/>
    <s v="First Class"/>
    <s v="RH-19495"/>
    <x v="302"/>
    <x v="0"/>
    <x v="0"/>
    <x v="60"/>
    <x v="22"/>
    <n v="80219"/>
    <x v="1"/>
    <x v="417"/>
    <x v="1"/>
    <x v="10"/>
    <s v="Eaton Premium Continuous-Feed Paper, 25% Cotton, Letter Size, White, 1000 Shts/Box"/>
    <x v="1638"/>
    <n v="2"/>
    <n v="0.2"/>
    <n v="31.0688"/>
  </r>
  <r>
    <n v="1929"/>
    <x v="951"/>
    <x v="3"/>
    <x v="633"/>
    <d v="2014-03-19T00:00:00"/>
    <s v="Second Class"/>
    <s v="VM-21685"/>
    <x v="91"/>
    <x v="2"/>
    <x v="0"/>
    <x v="4"/>
    <x v="4"/>
    <n v="98105"/>
    <x v="1"/>
    <x v="1193"/>
    <x v="1"/>
    <x v="10"/>
    <s v="Xerox 214"/>
    <x v="90"/>
    <n v="1"/>
    <n v="0"/>
    <n v="3.1103999999999998"/>
  </r>
  <r>
    <n v="1930"/>
    <x v="951"/>
    <x v="3"/>
    <x v="633"/>
    <d v="2014-03-19T00:00:00"/>
    <s v="Second Class"/>
    <s v="VM-21685"/>
    <x v="91"/>
    <x v="2"/>
    <x v="0"/>
    <x v="4"/>
    <x v="4"/>
    <n v="98105"/>
    <x v="1"/>
    <x v="243"/>
    <x v="1"/>
    <x v="4"/>
    <s v="Safco Commercial Shelving"/>
    <x v="1639"/>
    <n v="1"/>
    <n v="0"/>
    <n v="1.8604000000000001"/>
  </r>
  <r>
    <n v="1931"/>
    <x v="951"/>
    <x v="3"/>
    <x v="633"/>
    <d v="2014-03-19T00:00:00"/>
    <s v="Second Class"/>
    <s v="VM-21685"/>
    <x v="91"/>
    <x v="2"/>
    <x v="0"/>
    <x v="4"/>
    <x v="4"/>
    <n v="98105"/>
    <x v="1"/>
    <x v="903"/>
    <x v="2"/>
    <x v="7"/>
    <s v="Mitel MiVoice 5330e IP Phone"/>
    <x v="1640"/>
    <n v="3"/>
    <n v="0.2"/>
    <n v="49.498199999999997"/>
  </r>
  <r>
    <n v="1932"/>
    <x v="952"/>
    <x v="0"/>
    <x v="581"/>
    <d v="2013-11-30T00:00:00"/>
    <s v="Second Class"/>
    <s v="CC-12670"/>
    <x v="113"/>
    <x v="0"/>
    <x v="0"/>
    <x v="48"/>
    <x v="16"/>
    <n v="85254"/>
    <x v="1"/>
    <x v="1194"/>
    <x v="2"/>
    <x v="7"/>
    <s v="Motorola Moto X"/>
    <x v="1641"/>
    <n v="1"/>
    <n v="0.2"/>
    <n v="23.799299999999999"/>
  </r>
  <r>
    <n v="1933"/>
    <x v="953"/>
    <x v="3"/>
    <x v="634"/>
    <d v="2014-08-11T00:00:00"/>
    <s v="Second Class"/>
    <s v="SV-20365"/>
    <x v="277"/>
    <x v="0"/>
    <x v="0"/>
    <x v="240"/>
    <x v="28"/>
    <n v="70506"/>
    <x v="0"/>
    <x v="1195"/>
    <x v="0"/>
    <x v="0"/>
    <s v="O'Sullivan 2-Shelf Heavy-Duty Bookcases"/>
    <x v="1642"/>
    <n v="3"/>
    <n v="0"/>
    <n v="23.3184"/>
  </r>
  <r>
    <n v="1934"/>
    <x v="953"/>
    <x v="3"/>
    <x v="634"/>
    <d v="2014-08-11T00:00:00"/>
    <s v="Second Class"/>
    <s v="SV-20365"/>
    <x v="277"/>
    <x v="0"/>
    <x v="0"/>
    <x v="240"/>
    <x v="28"/>
    <n v="70506"/>
    <x v="0"/>
    <x v="50"/>
    <x v="0"/>
    <x v="5"/>
    <s v="Longer-Life Soft White Bulbs"/>
    <x v="1643"/>
    <n v="5"/>
    <n v="0"/>
    <n v="7.3920000000000003"/>
  </r>
  <r>
    <n v="1935"/>
    <x v="954"/>
    <x v="3"/>
    <x v="344"/>
    <d v="2014-12-04T00:00:00"/>
    <s v="Standard Class"/>
    <s v="LW-16990"/>
    <x v="352"/>
    <x v="1"/>
    <x v="0"/>
    <x v="8"/>
    <x v="1"/>
    <n v="94109"/>
    <x v="1"/>
    <x v="1158"/>
    <x v="1"/>
    <x v="10"/>
    <s v="Tops White Computer Printout Paper"/>
    <x v="1644"/>
    <n v="5"/>
    <n v="0"/>
    <n v="114.9385"/>
  </r>
  <r>
    <n v="1936"/>
    <x v="954"/>
    <x v="3"/>
    <x v="344"/>
    <d v="2014-12-04T00:00:00"/>
    <s v="Standard Class"/>
    <s v="LW-16990"/>
    <x v="352"/>
    <x v="1"/>
    <x v="0"/>
    <x v="8"/>
    <x v="1"/>
    <n v="94109"/>
    <x v="1"/>
    <x v="1196"/>
    <x v="2"/>
    <x v="11"/>
    <s v="Enermax Briskie RF Wireless Keyboard and Mouse Combo"/>
    <x v="1645"/>
    <n v="8"/>
    <n v="0"/>
    <n v="59.817599999999999"/>
  </r>
  <r>
    <n v="1937"/>
    <x v="955"/>
    <x v="1"/>
    <x v="442"/>
    <d v="2012-05-27T00:00:00"/>
    <s v="Second Class"/>
    <s v="NP-18685"/>
    <x v="472"/>
    <x v="2"/>
    <x v="0"/>
    <x v="8"/>
    <x v="1"/>
    <n v="94109"/>
    <x v="1"/>
    <x v="875"/>
    <x v="0"/>
    <x v="5"/>
    <s v="Ultra Door Push Plate"/>
    <x v="1646"/>
    <n v="3"/>
    <n v="0"/>
    <n v="4.8609"/>
  </r>
  <r>
    <n v="1938"/>
    <x v="956"/>
    <x v="0"/>
    <x v="630"/>
    <d v="2013-07-13T00:00:00"/>
    <s v="Standard Class"/>
    <s v="JE-15715"/>
    <x v="555"/>
    <x v="0"/>
    <x v="0"/>
    <x v="266"/>
    <x v="22"/>
    <n v="80020"/>
    <x v="1"/>
    <x v="1197"/>
    <x v="1"/>
    <x v="8"/>
    <s v="GBC Twin Loop Wire Binding Elements"/>
    <x v="1647"/>
    <n v="2"/>
    <n v="0.7"/>
    <n v="-13.311999999999999"/>
  </r>
  <r>
    <n v="1939"/>
    <x v="956"/>
    <x v="0"/>
    <x v="630"/>
    <d v="2013-07-13T00:00:00"/>
    <s v="Standard Class"/>
    <s v="JE-15715"/>
    <x v="555"/>
    <x v="0"/>
    <x v="0"/>
    <x v="266"/>
    <x v="22"/>
    <n v="80020"/>
    <x v="1"/>
    <x v="1198"/>
    <x v="1"/>
    <x v="4"/>
    <s v="Perma STOR-ALL Hanging File Box, 13 1/8&quot;W x 12 1/4&quot;D x 10 1/2&quot;H"/>
    <x v="1383"/>
    <n v="7"/>
    <n v="0.2"/>
    <n v="-1.2558"/>
  </r>
  <r>
    <n v="1940"/>
    <x v="956"/>
    <x v="0"/>
    <x v="630"/>
    <d v="2013-07-13T00:00:00"/>
    <s v="Standard Class"/>
    <s v="JE-15715"/>
    <x v="555"/>
    <x v="0"/>
    <x v="0"/>
    <x v="266"/>
    <x v="22"/>
    <n v="80020"/>
    <x v="1"/>
    <x v="24"/>
    <x v="1"/>
    <x v="8"/>
    <s v="Wilson Jones Active Use Binders"/>
    <x v="1648"/>
    <n v="4"/>
    <n v="0.7"/>
    <n v="-6.1151999999999997"/>
  </r>
  <r>
    <n v="1941"/>
    <x v="956"/>
    <x v="0"/>
    <x v="630"/>
    <d v="2013-07-13T00:00:00"/>
    <s v="Standard Class"/>
    <s v="JE-15715"/>
    <x v="555"/>
    <x v="0"/>
    <x v="0"/>
    <x v="266"/>
    <x v="22"/>
    <n v="80020"/>
    <x v="1"/>
    <x v="157"/>
    <x v="0"/>
    <x v="1"/>
    <s v="SAFCO Arco Folding Chair"/>
    <x v="1649"/>
    <n v="3"/>
    <n v="0.2"/>
    <n v="74.573999999999998"/>
  </r>
  <r>
    <n v="1942"/>
    <x v="957"/>
    <x v="3"/>
    <x v="635"/>
    <d v="2014-09-02T00:00:00"/>
    <s v="First Class"/>
    <s v="CP-12085"/>
    <x v="434"/>
    <x v="1"/>
    <x v="0"/>
    <x v="94"/>
    <x v="10"/>
    <n v="62301"/>
    <x v="2"/>
    <x v="198"/>
    <x v="1"/>
    <x v="2"/>
    <s v="Avery 505"/>
    <x v="655"/>
    <n v="4"/>
    <n v="0.2"/>
    <n v="17.760000000000002"/>
  </r>
  <r>
    <n v="1943"/>
    <x v="957"/>
    <x v="3"/>
    <x v="635"/>
    <d v="2014-09-02T00:00:00"/>
    <s v="First Class"/>
    <s v="CP-12085"/>
    <x v="434"/>
    <x v="1"/>
    <x v="0"/>
    <x v="94"/>
    <x v="10"/>
    <n v="62301"/>
    <x v="2"/>
    <x v="456"/>
    <x v="1"/>
    <x v="4"/>
    <s v="Advantus Rolling Storage Box"/>
    <x v="1180"/>
    <n v="2"/>
    <n v="0.2"/>
    <n v="2.4009999999999998"/>
  </r>
  <r>
    <n v="1944"/>
    <x v="957"/>
    <x v="3"/>
    <x v="635"/>
    <d v="2014-09-02T00:00:00"/>
    <s v="First Class"/>
    <s v="CP-12085"/>
    <x v="434"/>
    <x v="1"/>
    <x v="0"/>
    <x v="94"/>
    <x v="10"/>
    <n v="62301"/>
    <x v="2"/>
    <x v="751"/>
    <x v="1"/>
    <x v="8"/>
    <s v="Wilson Jones Easy Flow II Sheet Lifters"/>
    <x v="1650"/>
    <n v="9"/>
    <n v="0.8"/>
    <n v="-5.1840000000000002"/>
  </r>
  <r>
    <n v="1945"/>
    <x v="958"/>
    <x v="0"/>
    <x v="23"/>
    <d v="2013-06-27T00:00:00"/>
    <s v="Standard Class"/>
    <s v="EA-14035"/>
    <x v="105"/>
    <x v="1"/>
    <x v="0"/>
    <x v="238"/>
    <x v="5"/>
    <n v="75007"/>
    <x v="2"/>
    <x v="1016"/>
    <x v="2"/>
    <x v="11"/>
    <s v="Logitech Trackman Marble Mouse"/>
    <x v="1651"/>
    <n v="4"/>
    <n v="0.2"/>
    <n v="26.391200000000001"/>
  </r>
  <r>
    <n v="1946"/>
    <x v="958"/>
    <x v="0"/>
    <x v="23"/>
    <d v="2013-06-27T00:00:00"/>
    <s v="Standard Class"/>
    <s v="EA-14035"/>
    <x v="105"/>
    <x v="1"/>
    <x v="0"/>
    <x v="238"/>
    <x v="5"/>
    <n v="75007"/>
    <x v="2"/>
    <x v="1145"/>
    <x v="1"/>
    <x v="10"/>
    <s v="Xerox 206"/>
    <x v="559"/>
    <n v="2"/>
    <n v="0.2"/>
    <n v="3.6288"/>
  </r>
  <r>
    <n v="1947"/>
    <x v="959"/>
    <x v="3"/>
    <x v="264"/>
    <d v="2014-09-07T00:00:00"/>
    <s v="Standard Class"/>
    <s v="AC-10615"/>
    <x v="556"/>
    <x v="1"/>
    <x v="0"/>
    <x v="20"/>
    <x v="15"/>
    <n v="10009"/>
    <x v="3"/>
    <x v="332"/>
    <x v="1"/>
    <x v="6"/>
    <s v="Newell 324"/>
    <x v="789"/>
    <n v="2"/>
    <n v="0"/>
    <n v="6.468"/>
  </r>
  <r>
    <n v="1948"/>
    <x v="959"/>
    <x v="3"/>
    <x v="264"/>
    <d v="2014-09-07T00:00:00"/>
    <s v="Standard Class"/>
    <s v="AC-10615"/>
    <x v="556"/>
    <x v="1"/>
    <x v="0"/>
    <x v="20"/>
    <x v="15"/>
    <n v="10009"/>
    <x v="3"/>
    <x v="1137"/>
    <x v="0"/>
    <x v="5"/>
    <s v="DAX Cubicle Frames - 8x10"/>
    <x v="1034"/>
    <n v="2"/>
    <n v="0"/>
    <n v="3.4620000000000002"/>
  </r>
  <r>
    <n v="1949"/>
    <x v="959"/>
    <x v="3"/>
    <x v="264"/>
    <d v="2014-09-07T00:00:00"/>
    <s v="Standard Class"/>
    <s v="AC-10615"/>
    <x v="556"/>
    <x v="1"/>
    <x v="0"/>
    <x v="20"/>
    <x v="15"/>
    <n v="10009"/>
    <x v="3"/>
    <x v="411"/>
    <x v="0"/>
    <x v="3"/>
    <s v="Bush Advantage Collection Racetrack Conference Table"/>
    <x v="1652"/>
    <n v="1"/>
    <n v="0.4"/>
    <n v="-93.3262"/>
  </r>
  <r>
    <n v="1950"/>
    <x v="959"/>
    <x v="3"/>
    <x v="264"/>
    <d v="2014-09-07T00:00:00"/>
    <s v="Standard Class"/>
    <s v="AC-10615"/>
    <x v="556"/>
    <x v="1"/>
    <x v="0"/>
    <x v="20"/>
    <x v="15"/>
    <n v="10009"/>
    <x v="3"/>
    <x v="95"/>
    <x v="1"/>
    <x v="9"/>
    <s v="Fellowes Basic Home/Office Series Surge Protectors"/>
    <x v="1653"/>
    <n v="1"/>
    <n v="0"/>
    <n v="3.7642000000000002"/>
  </r>
  <r>
    <n v="1951"/>
    <x v="959"/>
    <x v="3"/>
    <x v="264"/>
    <d v="2014-09-07T00:00:00"/>
    <s v="Standard Class"/>
    <s v="AC-10615"/>
    <x v="556"/>
    <x v="1"/>
    <x v="0"/>
    <x v="20"/>
    <x v="15"/>
    <n v="10009"/>
    <x v="3"/>
    <x v="925"/>
    <x v="1"/>
    <x v="8"/>
    <s v="ACCOHIDE 3-Ring Binder, Blue, 1&quot;"/>
    <x v="1654"/>
    <n v="8"/>
    <n v="0.2"/>
    <n v="8.9207999999999998"/>
  </r>
  <r>
    <n v="1952"/>
    <x v="959"/>
    <x v="3"/>
    <x v="264"/>
    <d v="2014-09-07T00:00:00"/>
    <s v="Standard Class"/>
    <s v="AC-10615"/>
    <x v="556"/>
    <x v="1"/>
    <x v="0"/>
    <x v="20"/>
    <x v="15"/>
    <n v="10009"/>
    <x v="3"/>
    <x v="781"/>
    <x v="2"/>
    <x v="7"/>
    <s v="Cisco SPA508G"/>
    <x v="925"/>
    <n v="3"/>
    <n v="0"/>
    <n v="57.411299999999997"/>
  </r>
  <r>
    <n v="1953"/>
    <x v="959"/>
    <x v="3"/>
    <x v="264"/>
    <d v="2014-09-07T00:00:00"/>
    <s v="Standard Class"/>
    <s v="AC-10615"/>
    <x v="556"/>
    <x v="1"/>
    <x v="0"/>
    <x v="20"/>
    <x v="15"/>
    <n v="10009"/>
    <x v="3"/>
    <x v="1042"/>
    <x v="1"/>
    <x v="2"/>
    <s v="Avery 518"/>
    <x v="1365"/>
    <n v="6"/>
    <n v="0"/>
    <n v="9.0719999999999992"/>
  </r>
  <r>
    <n v="1954"/>
    <x v="959"/>
    <x v="3"/>
    <x v="264"/>
    <d v="2014-09-07T00:00:00"/>
    <s v="Standard Class"/>
    <s v="AC-10615"/>
    <x v="556"/>
    <x v="1"/>
    <x v="0"/>
    <x v="20"/>
    <x v="15"/>
    <n v="10009"/>
    <x v="3"/>
    <x v="463"/>
    <x v="0"/>
    <x v="1"/>
    <s v="Global Commerce Series High-Back Swivel/Tilt Chairs"/>
    <x v="1655"/>
    <n v="5"/>
    <n v="0.1"/>
    <n v="213.73500000000001"/>
  </r>
  <r>
    <n v="1955"/>
    <x v="959"/>
    <x v="3"/>
    <x v="264"/>
    <d v="2014-09-07T00:00:00"/>
    <s v="Standard Class"/>
    <s v="AC-10615"/>
    <x v="556"/>
    <x v="1"/>
    <x v="0"/>
    <x v="20"/>
    <x v="15"/>
    <n v="10009"/>
    <x v="3"/>
    <x v="1199"/>
    <x v="1"/>
    <x v="6"/>
    <s v="BIC Brite Liner Grip Highlighters"/>
    <x v="1656"/>
    <n v="3"/>
    <n v="0"/>
    <n v="2.214"/>
  </r>
  <r>
    <n v="1956"/>
    <x v="959"/>
    <x v="3"/>
    <x v="264"/>
    <d v="2014-09-07T00:00:00"/>
    <s v="Standard Class"/>
    <s v="AC-10615"/>
    <x v="556"/>
    <x v="1"/>
    <x v="0"/>
    <x v="20"/>
    <x v="15"/>
    <n v="10009"/>
    <x v="3"/>
    <x v="1200"/>
    <x v="2"/>
    <x v="11"/>
    <s v="WD My Passport Ultra 2TB Portable External Hard Drive"/>
    <x v="1657"/>
    <n v="2"/>
    <n v="0"/>
    <n v="38.08"/>
  </r>
  <r>
    <n v="1957"/>
    <x v="959"/>
    <x v="3"/>
    <x v="264"/>
    <d v="2014-09-07T00:00:00"/>
    <s v="Standard Class"/>
    <s v="AC-10615"/>
    <x v="556"/>
    <x v="1"/>
    <x v="0"/>
    <x v="20"/>
    <x v="15"/>
    <n v="10009"/>
    <x v="3"/>
    <x v="201"/>
    <x v="2"/>
    <x v="11"/>
    <s v="Sony Micro Vault Click 16 GB USB 2.0 Flash Drive"/>
    <x v="761"/>
    <n v="3"/>
    <n v="0"/>
    <n v="40.312800000000003"/>
  </r>
  <r>
    <n v="1958"/>
    <x v="959"/>
    <x v="3"/>
    <x v="264"/>
    <d v="2014-09-07T00:00:00"/>
    <s v="Standard Class"/>
    <s v="AC-10615"/>
    <x v="556"/>
    <x v="1"/>
    <x v="0"/>
    <x v="20"/>
    <x v="15"/>
    <n v="10009"/>
    <x v="3"/>
    <x v="1117"/>
    <x v="1"/>
    <x v="10"/>
    <s v="Xerox 1962"/>
    <x v="854"/>
    <n v="4"/>
    <n v="0"/>
    <n v="7.7039999999999997"/>
  </r>
  <r>
    <n v="1959"/>
    <x v="960"/>
    <x v="3"/>
    <x v="18"/>
    <d v="2014-09-16T00:00:00"/>
    <s v="Second Class"/>
    <s v="RW-19690"/>
    <x v="355"/>
    <x v="0"/>
    <x v="0"/>
    <x v="24"/>
    <x v="25"/>
    <n v="65807"/>
    <x v="2"/>
    <x v="806"/>
    <x v="1"/>
    <x v="8"/>
    <s v="3M Organizer Strips"/>
    <x v="1658"/>
    <n v="3"/>
    <n v="0"/>
    <n v="7.7759999999999998"/>
  </r>
  <r>
    <n v="1960"/>
    <x v="960"/>
    <x v="3"/>
    <x v="18"/>
    <d v="2014-09-16T00:00:00"/>
    <s v="Second Class"/>
    <s v="RW-19690"/>
    <x v="355"/>
    <x v="0"/>
    <x v="0"/>
    <x v="24"/>
    <x v="25"/>
    <n v="65807"/>
    <x v="2"/>
    <x v="1201"/>
    <x v="1"/>
    <x v="9"/>
    <s v="Holmes Replacement Filter for HEPA Air Cleaner, Medium Room"/>
    <x v="1659"/>
    <n v="3"/>
    <n v="0"/>
    <n v="14.6157"/>
  </r>
  <r>
    <n v="1961"/>
    <x v="960"/>
    <x v="3"/>
    <x v="18"/>
    <d v="2014-09-16T00:00:00"/>
    <s v="Second Class"/>
    <s v="RW-19690"/>
    <x v="355"/>
    <x v="0"/>
    <x v="0"/>
    <x v="24"/>
    <x v="25"/>
    <n v="65807"/>
    <x v="2"/>
    <x v="1089"/>
    <x v="2"/>
    <x v="11"/>
    <s v="Logitech G105 Gaming Keyboard"/>
    <x v="1660"/>
    <n v="5"/>
    <n v="0"/>
    <n v="53.433"/>
  </r>
  <r>
    <n v="1962"/>
    <x v="960"/>
    <x v="3"/>
    <x v="18"/>
    <d v="2014-09-16T00:00:00"/>
    <s v="Second Class"/>
    <s v="RW-19690"/>
    <x v="355"/>
    <x v="0"/>
    <x v="0"/>
    <x v="24"/>
    <x v="25"/>
    <n v="65807"/>
    <x v="2"/>
    <x v="1202"/>
    <x v="2"/>
    <x v="11"/>
    <s v="Imation Clip USB flash drive - 8 GB"/>
    <x v="1661"/>
    <n v="6"/>
    <n v="0"/>
    <n v="6.7679999999999998"/>
  </r>
  <r>
    <n v="1963"/>
    <x v="960"/>
    <x v="3"/>
    <x v="18"/>
    <d v="2014-09-16T00:00:00"/>
    <s v="Second Class"/>
    <s v="RW-19690"/>
    <x v="355"/>
    <x v="0"/>
    <x v="0"/>
    <x v="24"/>
    <x v="25"/>
    <n v="65807"/>
    <x v="2"/>
    <x v="1203"/>
    <x v="1"/>
    <x v="8"/>
    <s v="Newell 3-Hole Punched Plastic Slotted Magazine Holders for Binders"/>
    <x v="1662"/>
    <n v="3"/>
    <n v="0"/>
    <n v="6.5808"/>
  </r>
  <r>
    <n v="1964"/>
    <x v="960"/>
    <x v="3"/>
    <x v="18"/>
    <d v="2014-09-16T00:00:00"/>
    <s v="Second Class"/>
    <s v="RW-19690"/>
    <x v="355"/>
    <x v="0"/>
    <x v="0"/>
    <x v="24"/>
    <x v="25"/>
    <n v="65807"/>
    <x v="2"/>
    <x v="1025"/>
    <x v="1"/>
    <x v="10"/>
    <s v="Xerox 1970"/>
    <x v="1663"/>
    <n v="5"/>
    <n v="0"/>
    <n v="11.702999999999999"/>
  </r>
  <r>
    <n v="1965"/>
    <x v="960"/>
    <x v="3"/>
    <x v="18"/>
    <d v="2014-09-16T00:00:00"/>
    <s v="Second Class"/>
    <s v="RW-19690"/>
    <x v="355"/>
    <x v="0"/>
    <x v="0"/>
    <x v="24"/>
    <x v="25"/>
    <n v="65807"/>
    <x v="2"/>
    <x v="621"/>
    <x v="1"/>
    <x v="4"/>
    <s v="Fellowes Stor/Drawer Steel Plus Storage Drawers"/>
    <x v="1664"/>
    <n v="3"/>
    <n v="0"/>
    <n v="17.177399999999999"/>
  </r>
  <r>
    <n v="1966"/>
    <x v="960"/>
    <x v="3"/>
    <x v="18"/>
    <d v="2014-09-16T00:00:00"/>
    <s v="Second Class"/>
    <s v="RW-19690"/>
    <x v="355"/>
    <x v="0"/>
    <x v="0"/>
    <x v="24"/>
    <x v="25"/>
    <n v="65807"/>
    <x v="2"/>
    <x v="1204"/>
    <x v="1"/>
    <x v="9"/>
    <s v="Acco 6 Outlet Guardian Standard Surge Suppressor"/>
    <x v="1665"/>
    <n v="2"/>
    <n v="0"/>
    <n v="7.2539999999999996"/>
  </r>
  <r>
    <n v="1967"/>
    <x v="961"/>
    <x v="3"/>
    <x v="202"/>
    <d v="2014-12-29T00:00:00"/>
    <s v="Standard Class"/>
    <s v="DB-13210"/>
    <x v="203"/>
    <x v="0"/>
    <x v="0"/>
    <x v="267"/>
    <x v="30"/>
    <n v="7501"/>
    <x v="3"/>
    <x v="539"/>
    <x v="2"/>
    <x v="7"/>
    <s v="Jabra SPEAK 410"/>
    <x v="1666"/>
    <n v="3"/>
    <n v="0"/>
    <n v="78.951599999999999"/>
  </r>
  <r>
    <n v="1968"/>
    <x v="961"/>
    <x v="3"/>
    <x v="202"/>
    <d v="2014-12-29T00:00:00"/>
    <s v="Standard Class"/>
    <s v="DB-13210"/>
    <x v="203"/>
    <x v="0"/>
    <x v="0"/>
    <x v="267"/>
    <x v="30"/>
    <n v="7501"/>
    <x v="3"/>
    <x v="1205"/>
    <x v="1"/>
    <x v="14"/>
    <s v="Acme Hot Forged Carbon Steel Scissors with Nickel-Plated Handles, 3 7/8&quot; Cut, 8&quot;L"/>
    <x v="1667"/>
    <n v="5"/>
    <n v="0"/>
    <n v="20.155000000000001"/>
  </r>
  <r>
    <n v="1969"/>
    <x v="961"/>
    <x v="3"/>
    <x v="202"/>
    <d v="2014-12-29T00:00:00"/>
    <s v="Standard Class"/>
    <s v="DB-13210"/>
    <x v="203"/>
    <x v="0"/>
    <x v="0"/>
    <x v="267"/>
    <x v="30"/>
    <n v="7501"/>
    <x v="3"/>
    <x v="162"/>
    <x v="1"/>
    <x v="10"/>
    <s v="Xerox 1913"/>
    <x v="1668"/>
    <n v="3"/>
    <n v="0"/>
    <n v="79.891199999999998"/>
  </r>
  <r>
    <n v="1970"/>
    <x v="962"/>
    <x v="3"/>
    <x v="397"/>
    <d v="2014-09-30T00:00:00"/>
    <s v="Standard Class"/>
    <s v="BD-11320"/>
    <x v="217"/>
    <x v="0"/>
    <x v="0"/>
    <x v="251"/>
    <x v="26"/>
    <n v="74133"/>
    <x v="2"/>
    <x v="171"/>
    <x v="2"/>
    <x v="11"/>
    <s v="Imation Secure+ Hardware Encrypted USB 2.0 Flash Drive; 16GB"/>
    <x v="407"/>
    <n v="4"/>
    <n v="0"/>
    <n v="102.18600000000001"/>
  </r>
  <r>
    <n v="1971"/>
    <x v="963"/>
    <x v="3"/>
    <x v="636"/>
    <d v="2014-05-12T00:00:00"/>
    <s v="Standard Class"/>
    <s v="ML-17755"/>
    <x v="529"/>
    <x v="2"/>
    <x v="0"/>
    <x v="22"/>
    <x v="10"/>
    <n v="60623"/>
    <x v="2"/>
    <x v="1126"/>
    <x v="1"/>
    <x v="6"/>
    <s v="Blackstonian Pencils"/>
    <x v="1669"/>
    <n v="3"/>
    <n v="0.2"/>
    <n v="0.64080000000000004"/>
  </r>
  <r>
    <n v="1972"/>
    <x v="963"/>
    <x v="3"/>
    <x v="636"/>
    <d v="2014-05-12T00:00:00"/>
    <s v="Standard Class"/>
    <s v="ML-17755"/>
    <x v="529"/>
    <x v="2"/>
    <x v="0"/>
    <x v="22"/>
    <x v="10"/>
    <n v="60623"/>
    <x v="2"/>
    <x v="171"/>
    <x v="2"/>
    <x v="11"/>
    <s v="Imation Secure+ Hardware Encrypted USB 2.0 Flash Drive; 16GB"/>
    <x v="177"/>
    <n v="7"/>
    <n v="0.2"/>
    <n v="76.639499999999998"/>
  </r>
  <r>
    <n v="1973"/>
    <x v="964"/>
    <x v="2"/>
    <x v="637"/>
    <d v="2011-12-19T00:00:00"/>
    <s v="Standard Class"/>
    <s v="JD-16015"/>
    <x v="557"/>
    <x v="0"/>
    <x v="0"/>
    <x v="22"/>
    <x v="10"/>
    <n v="60610"/>
    <x v="2"/>
    <x v="1206"/>
    <x v="1"/>
    <x v="8"/>
    <s v="Avery Heavy-Duty EZD View Binder with Locking Rings"/>
    <x v="1670"/>
    <n v="4"/>
    <n v="0.8"/>
    <n v="-8.6768000000000001"/>
  </r>
  <r>
    <n v="1974"/>
    <x v="964"/>
    <x v="2"/>
    <x v="637"/>
    <d v="2011-12-19T00:00:00"/>
    <s v="Standard Class"/>
    <s v="JD-16015"/>
    <x v="557"/>
    <x v="0"/>
    <x v="0"/>
    <x v="22"/>
    <x v="10"/>
    <n v="60610"/>
    <x v="2"/>
    <x v="804"/>
    <x v="1"/>
    <x v="13"/>
    <s v="Assorted Color Push Pins"/>
    <x v="1671"/>
    <n v="2"/>
    <n v="0.2"/>
    <n v="0.47060000000000002"/>
  </r>
  <r>
    <n v="1975"/>
    <x v="964"/>
    <x v="2"/>
    <x v="637"/>
    <d v="2011-12-19T00:00:00"/>
    <s v="Standard Class"/>
    <s v="JD-16015"/>
    <x v="557"/>
    <x v="0"/>
    <x v="0"/>
    <x v="22"/>
    <x v="10"/>
    <n v="60610"/>
    <x v="2"/>
    <x v="1207"/>
    <x v="2"/>
    <x v="11"/>
    <s v="Belkin Standard 104 key USB Keyboard"/>
    <x v="1672"/>
    <n v="3"/>
    <n v="0.2"/>
    <n v="-2.1884999999999999"/>
  </r>
  <r>
    <n v="1976"/>
    <x v="965"/>
    <x v="2"/>
    <x v="638"/>
    <d v="2011-10-20T00:00:00"/>
    <s v="Second Class"/>
    <s v="AS-10225"/>
    <x v="127"/>
    <x v="1"/>
    <x v="0"/>
    <x v="122"/>
    <x v="19"/>
    <n v="36116"/>
    <x v="0"/>
    <x v="196"/>
    <x v="1"/>
    <x v="4"/>
    <s v="Gould Plastics 18-Pocket Panel Bin, 34w x 5-1/4d x 20-1/2h"/>
    <x v="1673"/>
    <n v="3"/>
    <n v="0"/>
    <n v="11.0388"/>
  </r>
  <r>
    <n v="1977"/>
    <x v="965"/>
    <x v="2"/>
    <x v="638"/>
    <d v="2011-10-20T00:00:00"/>
    <s v="Second Class"/>
    <s v="AS-10225"/>
    <x v="127"/>
    <x v="1"/>
    <x v="0"/>
    <x v="122"/>
    <x v="19"/>
    <n v="36116"/>
    <x v="0"/>
    <x v="1208"/>
    <x v="2"/>
    <x v="7"/>
    <s v="Avaya IP Phone 1140E VoIP phone"/>
    <x v="1674"/>
    <n v="5"/>
    <n v="0"/>
    <n v="362.68700000000001"/>
  </r>
  <r>
    <n v="1978"/>
    <x v="965"/>
    <x v="2"/>
    <x v="638"/>
    <d v="2011-10-20T00:00:00"/>
    <s v="Second Class"/>
    <s v="AS-10225"/>
    <x v="127"/>
    <x v="1"/>
    <x v="0"/>
    <x v="122"/>
    <x v="19"/>
    <n v="36116"/>
    <x v="0"/>
    <x v="1209"/>
    <x v="0"/>
    <x v="1"/>
    <s v="Global Wood Trimmed Manager's Task Chair, Khaki"/>
    <x v="1675"/>
    <n v="6"/>
    <n v="0"/>
    <n v="70.964399999999998"/>
  </r>
  <r>
    <n v="1979"/>
    <x v="966"/>
    <x v="1"/>
    <x v="412"/>
    <d v="2012-05-12T00:00:00"/>
    <s v="Standard Class"/>
    <s v="AA-10375"/>
    <x v="211"/>
    <x v="0"/>
    <x v="0"/>
    <x v="127"/>
    <x v="21"/>
    <n v="97301"/>
    <x v="1"/>
    <x v="1210"/>
    <x v="1"/>
    <x v="6"/>
    <s v="Newell 321"/>
    <x v="791"/>
    <n v="2"/>
    <n v="0.2"/>
    <n v="0.59040000000000004"/>
  </r>
  <r>
    <n v="1980"/>
    <x v="967"/>
    <x v="0"/>
    <x v="167"/>
    <d v="2013-04-15T00:00:00"/>
    <s v="Same Day"/>
    <s v="KT-16465"/>
    <x v="446"/>
    <x v="0"/>
    <x v="0"/>
    <x v="220"/>
    <x v="16"/>
    <n v="85301"/>
    <x v="1"/>
    <x v="284"/>
    <x v="0"/>
    <x v="1"/>
    <s v="Hon 4070 Series Pagoda Armless Upholstered Stacking Chairs"/>
    <x v="1676"/>
    <n v="4"/>
    <n v="0.2"/>
    <n v="105.0228"/>
  </r>
  <r>
    <n v="1981"/>
    <x v="967"/>
    <x v="0"/>
    <x v="167"/>
    <d v="2013-04-15T00:00:00"/>
    <s v="Same Day"/>
    <s v="KT-16465"/>
    <x v="446"/>
    <x v="0"/>
    <x v="0"/>
    <x v="220"/>
    <x v="16"/>
    <n v="85301"/>
    <x v="1"/>
    <x v="230"/>
    <x v="1"/>
    <x v="4"/>
    <s v="Fellowes Personal Hanging Folder Files, Navy"/>
    <x v="1677"/>
    <n v="4"/>
    <n v="0.2"/>
    <n v="4.2976000000000001"/>
  </r>
  <r>
    <n v="1982"/>
    <x v="968"/>
    <x v="1"/>
    <x v="639"/>
    <d v="2012-12-16T00:00:00"/>
    <s v="Second Class"/>
    <s v="MM-18280"/>
    <x v="152"/>
    <x v="1"/>
    <x v="0"/>
    <x v="38"/>
    <x v="32"/>
    <n v="31907"/>
    <x v="0"/>
    <x v="620"/>
    <x v="1"/>
    <x v="8"/>
    <s v="Staples"/>
    <x v="1053"/>
    <n v="2"/>
    <n v="0"/>
    <n v="1.8048"/>
  </r>
  <r>
    <n v="1983"/>
    <x v="969"/>
    <x v="2"/>
    <x v="640"/>
    <d v="2011-12-09T00:00:00"/>
    <s v="Standard Class"/>
    <s v="NG-18430"/>
    <x v="159"/>
    <x v="0"/>
    <x v="0"/>
    <x v="268"/>
    <x v="26"/>
    <n v="73120"/>
    <x v="2"/>
    <x v="1211"/>
    <x v="2"/>
    <x v="7"/>
    <s v="Jabra Supreme Plus Driver Edition Headset"/>
    <x v="1678"/>
    <n v="4"/>
    <n v="0"/>
    <n v="134.3888"/>
  </r>
  <r>
    <n v="1984"/>
    <x v="970"/>
    <x v="2"/>
    <x v="641"/>
    <d v="2011-11-27T00:00:00"/>
    <s v="Second Class"/>
    <s v="LW-16825"/>
    <x v="429"/>
    <x v="1"/>
    <x v="0"/>
    <x v="71"/>
    <x v="1"/>
    <n v="94513"/>
    <x v="1"/>
    <x v="650"/>
    <x v="1"/>
    <x v="9"/>
    <s v="Belkin F9G930V10-GRY 9 Outlet Surge"/>
    <x v="1679"/>
    <n v="6"/>
    <n v="0"/>
    <n v="93.055199999999999"/>
  </r>
  <r>
    <n v="1985"/>
    <x v="970"/>
    <x v="2"/>
    <x v="641"/>
    <d v="2011-11-27T00:00:00"/>
    <s v="Second Class"/>
    <s v="LW-16825"/>
    <x v="429"/>
    <x v="1"/>
    <x v="0"/>
    <x v="71"/>
    <x v="1"/>
    <n v="94513"/>
    <x v="1"/>
    <x v="740"/>
    <x v="0"/>
    <x v="5"/>
    <s v="Staples"/>
    <x v="1680"/>
    <n v="3"/>
    <n v="0"/>
    <n v="10.507199999999999"/>
  </r>
  <r>
    <n v="1986"/>
    <x v="970"/>
    <x v="2"/>
    <x v="641"/>
    <d v="2011-11-27T00:00:00"/>
    <s v="Second Class"/>
    <s v="LW-16825"/>
    <x v="429"/>
    <x v="1"/>
    <x v="0"/>
    <x v="71"/>
    <x v="1"/>
    <n v="94513"/>
    <x v="1"/>
    <x v="1070"/>
    <x v="1"/>
    <x v="10"/>
    <s v="Wirebound Message Books, Four 2 3/4 x 5 White Forms per Page"/>
    <x v="1681"/>
    <n v="4"/>
    <n v="0"/>
    <n v="12.3096"/>
  </r>
  <r>
    <n v="1987"/>
    <x v="971"/>
    <x v="0"/>
    <x v="197"/>
    <d v="2013-07-28T00:00:00"/>
    <s v="First Class"/>
    <s v="CB-12415"/>
    <x v="558"/>
    <x v="0"/>
    <x v="0"/>
    <x v="38"/>
    <x v="24"/>
    <n v="43229"/>
    <x v="3"/>
    <x v="306"/>
    <x v="2"/>
    <x v="16"/>
    <s v="Hewlett Packard LaserJet 3310 Copier"/>
    <x v="1682"/>
    <n v="4"/>
    <n v="0.4"/>
    <n v="191.99680000000001"/>
  </r>
  <r>
    <n v="1988"/>
    <x v="972"/>
    <x v="1"/>
    <x v="529"/>
    <d v="2012-11-13T00:00:00"/>
    <s v="Standard Class"/>
    <s v="AS-10090"/>
    <x v="548"/>
    <x v="0"/>
    <x v="0"/>
    <x v="24"/>
    <x v="25"/>
    <n v="65807"/>
    <x v="2"/>
    <x v="1212"/>
    <x v="1"/>
    <x v="8"/>
    <s v="Binder Posts"/>
    <x v="1683"/>
    <n v="3"/>
    <n v="0"/>
    <n v="7.9211999999999998"/>
  </r>
  <r>
    <n v="1989"/>
    <x v="972"/>
    <x v="1"/>
    <x v="529"/>
    <d v="2012-11-13T00:00:00"/>
    <s v="Standard Class"/>
    <s v="AS-10090"/>
    <x v="548"/>
    <x v="0"/>
    <x v="0"/>
    <x v="24"/>
    <x v="25"/>
    <n v="65807"/>
    <x v="2"/>
    <x v="1213"/>
    <x v="0"/>
    <x v="3"/>
    <s v="Bevis Round Conference Table Top &amp; Single Column Base"/>
    <x v="1684"/>
    <n v="7"/>
    <n v="0"/>
    <n v="215.1198"/>
  </r>
  <r>
    <n v="1990"/>
    <x v="972"/>
    <x v="1"/>
    <x v="529"/>
    <d v="2012-11-13T00:00:00"/>
    <s v="Standard Class"/>
    <s v="AS-10090"/>
    <x v="548"/>
    <x v="0"/>
    <x v="0"/>
    <x v="24"/>
    <x v="25"/>
    <n v="65807"/>
    <x v="2"/>
    <x v="1214"/>
    <x v="1"/>
    <x v="12"/>
    <s v="#10- 4 1/8&quot; x 9 1/2&quot; Recycled Envelopes"/>
    <x v="1685"/>
    <n v="3"/>
    <n v="0"/>
    <n v="12.323399999999999"/>
  </r>
  <r>
    <n v="1991"/>
    <x v="972"/>
    <x v="1"/>
    <x v="529"/>
    <d v="2012-11-13T00:00:00"/>
    <s v="Standard Class"/>
    <s v="AS-10090"/>
    <x v="548"/>
    <x v="0"/>
    <x v="0"/>
    <x v="24"/>
    <x v="25"/>
    <n v="65807"/>
    <x v="2"/>
    <x v="1215"/>
    <x v="1"/>
    <x v="10"/>
    <s v="Xerox 1978"/>
    <x v="1686"/>
    <n v="3"/>
    <n v="0"/>
    <n v="8.4966000000000008"/>
  </r>
  <r>
    <n v="1992"/>
    <x v="973"/>
    <x v="3"/>
    <x v="642"/>
    <d v="2014-03-01T00:00:00"/>
    <s v="Standard Class"/>
    <s v="CB-12415"/>
    <x v="558"/>
    <x v="0"/>
    <x v="0"/>
    <x v="10"/>
    <x v="9"/>
    <n v="19134"/>
    <x v="3"/>
    <x v="925"/>
    <x v="1"/>
    <x v="8"/>
    <s v="ACCOHIDE 3-Ring Binder, Blue, 1&quot;"/>
    <x v="1687"/>
    <n v="4"/>
    <n v="0.7"/>
    <n v="-3.7995999999999999"/>
  </r>
  <r>
    <n v="1993"/>
    <x v="974"/>
    <x v="3"/>
    <x v="643"/>
    <d v="2014-07-03T00:00:00"/>
    <s v="Standard Class"/>
    <s v="ML-17755"/>
    <x v="529"/>
    <x v="2"/>
    <x v="0"/>
    <x v="24"/>
    <x v="21"/>
    <n v="97477"/>
    <x v="1"/>
    <x v="429"/>
    <x v="1"/>
    <x v="2"/>
    <s v="Alphabetical Labels for Top Tab Filing"/>
    <x v="1688"/>
    <n v="6"/>
    <n v="0.2"/>
    <n v="26.64"/>
  </r>
  <r>
    <n v="1994"/>
    <x v="974"/>
    <x v="3"/>
    <x v="643"/>
    <d v="2014-07-03T00:00:00"/>
    <s v="Standard Class"/>
    <s v="ML-17755"/>
    <x v="529"/>
    <x v="2"/>
    <x v="0"/>
    <x v="24"/>
    <x v="21"/>
    <n v="97477"/>
    <x v="1"/>
    <x v="1216"/>
    <x v="1"/>
    <x v="6"/>
    <s v="Eldon Spacemaker Box, Quick-Snap Lid, Clear"/>
    <x v="752"/>
    <n v="2"/>
    <n v="0.2"/>
    <n v="0.73480000000000001"/>
  </r>
  <r>
    <n v="1995"/>
    <x v="974"/>
    <x v="3"/>
    <x v="643"/>
    <d v="2014-07-03T00:00:00"/>
    <s v="Standard Class"/>
    <s v="ML-17755"/>
    <x v="529"/>
    <x v="2"/>
    <x v="0"/>
    <x v="24"/>
    <x v="21"/>
    <n v="97477"/>
    <x v="1"/>
    <x v="1217"/>
    <x v="1"/>
    <x v="13"/>
    <s v="Plymouth Boxed Rubber Bands by Plymouth"/>
    <x v="1689"/>
    <n v="3"/>
    <n v="0.2"/>
    <n v="-2.1194999999999999"/>
  </r>
  <r>
    <n v="1996"/>
    <x v="975"/>
    <x v="3"/>
    <x v="574"/>
    <d v="2014-12-05T00:00:00"/>
    <s v="Second Class"/>
    <s v="JS-16030"/>
    <x v="559"/>
    <x v="0"/>
    <x v="0"/>
    <x v="12"/>
    <x v="5"/>
    <n v="77036"/>
    <x v="2"/>
    <x v="1218"/>
    <x v="1"/>
    <x v="9"/>
    <s v="3.6 Cubic Foot Counter Height Office Refrigerator"/>
    <x v="1690"/>
    <n v="5"/>
    <n v="0.8"/>
    <n v="-766.01199999999994"/>
  </r>
  <r>
    <n v="1997"/>
    <x v="975"/>
    <x v="3"/>
    <x v="574"/>
    <d v="2014-12-05T00:00:00"/>
    <s v="Second Class"/>
    <s v="JS-16030"/>
    <x v="559"/>
    <x v="0"/>
    <x v="0"/>
    <x v="12"/>
    <x v="5"/>
    <n v="77036"/>
    <x v="2"/>
    <x v="493"/>
    <x v="0"/>
    <x v="5"/>
    <s v="Advantus Panel Wall Acrylic Frame"/>
    <x v="1691"/>
    <n v="4"/>
    <n v="0.6"/>
    <n v="-3.7195999999999998"/>
  </r>
  <r>
    <n v="1998"/>
    <x v="976"/>
    <x v="2"/>
    <x v="644"/>
    <d v="2011-02-10T00:00:00"/>
    <s v="First Class"/>
    <s v="ND-18460"/>
    <x v="540"/>
    <x v="1"/>
    <x v="0"/>
    <x v="269"/>
    <x v="17"/>
    <n v="23320"/>
    <x v="0"/>
    <x v="547"/>
    <x v="1"/>
    <x v="2"/>
    <s v="Avery 480"/>
    <x v="1692"/>
    <n v="4"/>
    <n v="0"/>
    <n v="7.2"/>
  </r>
  <r>
    <n v="1999"/>
    <x v="976"/>
    <x v="2"/>
    <x v="644"/>
    <d v="2011-02-10T00:00:00"/>
    <s v="First Class"/>
    <s v="ND-18460"/>
    <x v="540"/>
    <x v="1"/>
    <x v="0"/>
    <x v="269"/>
    <x v="17"/>
    <n v="23320"/>
    <x v="0"/>
    <x v="297"/>
    <x v="2"/>
    <x v="7"/>
    <s v="Aastra 57i VoIP phone"/>
    <x v="1693"/>
    <n v="1"/>
    <n v="0"/>
    <n v="42.018599999999999"/>
  </r>
  <r>
    <n v="2000"/>
    <x v="976"/>
    <x v="2"/>
    <x v="644"/>
    <d v="2011-02-10T00:00:00"/>
    <s v="First Class"/>
    <s v="ND-18460"/>
    <x v="540"/>
    <x v="1"/>
    <x v="0"/>
    <x v="269"/>
    <x v="17"/>
    <n v="23320"/>
    <x v="0"/>
    <x v="1129"/>
    <x v="2"/>
    <x v="7"/>
    <s v="AT&amp;T CL82213"/>
    <x v="1694"/>
    <n v="5"/>
    <n v="0"/>
    <n v="42.035499999999999"/>
  </r>
  <r>
    <n v="2001"/>
    <x v="977"/>
    <x v="3"/>
    <x v="645"/>
    <d v="2014-04-19T00:00:00"/>
    <s v="Standard Class"/>
    <s v="LW-17215"/>
    <x v="560"/>
    <x v="0"/>
    <x v="0"/>
    <x v="45"/>
    <x v="1"/>
    <n v="91104"/>
    <x v="1"/>
    <x v="97"/>
    <x v="2"/>
    <x v="11"/>
    <s v="SanDisk Ultra 64 GB MicroSDHC Class 10 Memory Card"/>
    <x v="1695"/>
    <n v="5"/>
    <n v="0"/>
    <n v="21.994499999999999"/>
  </r>
  <r>
    <n v="2002"/>
    <x v="977"/>
    <x v="3"/>
    <x v="645"/>
    <d v="2014-04-19T00:00:00"/>
    <s v="Standard Class"/>
    <s v="LW-17215"/>
    <x v="560"/>
    <x v="0"/>
    <x v="0"/>
    <x v="45"/>
    <x v="1"/>
    <n v="91104"/>
    <x v="1"/>
    <x v="1054"/>
    <x v="1"/>
    <x v="6"/>
    <s v="Dixon Ticonderoga Erasable Colored Pencil Set, 12-Color"/>
    <x v="1075"/>
    <n v="7"/>
    <n v="0"/>
    <n v="14.2324"/>
  </r>
  <r>
    <n v="2003"/>
    <x v="978"/>
    <x v="3"/>
    <x v="53"/>
    <d v="2014-12-29T00:00:00"/>
    <s v="Second Class"/>
    <s v="JW-15955"/>
    <x v="527"/>
    <x v="0"/>
    <x v="0"/>
    <x v="103"/>
    <x v="0"/>
    <n v="40214"/>
    <x v="0"/>
    <x v="911"/>
    <x v="1"/>
    <x v="4"/>
    <s v="Fellowes Bankers Box Stor/Drawer Steel Plus"/>
    <x v="1429"/>
    <n v="3"/>
    <n v="0"/>
    <n v="9.5939999999999994"/>
  </r>
  <r>
    <n v="2004"/>
    <x v="978"/>
    <x v="3"/>
    <x v="53"/>
    <d v="2014-12-29T00:00:00"/>
    <s v="Second Class"/>
    <s v="JW-15955"/>
    <x v="527"/>
    <x v="0"/>
    <x v="0"/>
    <x v="103"/>
    <x v="0"/>
    <n v="40214"/>
    <x v="0"/>
    <x v="64"/>
    <x v="0"/>
    <x v="1"/>
    <s v="Global Value Mid-Back Manager's Chair, Gray"/>
    <x v="1696"/>
    <n v="5"/>
    <n v="0"/>
    <n v="76.112499999999997"/>
  </r>
  <r>
    <n v="2005"/>
    <x v="979"/>
    <x v="3"/>
    <x v="645"/>
    <d v="2014-04-19T00:00:00"/>
    <s v="Standard Class"/>
    <s v="SC-20050"/>
    <x v="337"/>
    <x v="2"/>
    <x v="0"/>
    <x v="270"/>
    <x v="5"/>
    <n v="79424"/>
    <x v="2"/>
    <x v="92"/>
    <x v="1"/>
    <x v="8"/>
    <s v="Flexible Leather- Look Classic Collection Ring Binder"/>
    <x v="520"/>
    <n v="3"/>
    <n v="0.8"/>
    <n v="-17.045999999999999"/>
  </r>
  <r>
    <n v="2006"/>
    <x v="980"/>
    <x v="2"/>
    <x v="520"/>
    <d v="2012-01-04T00:00:00"/>
    <s v="Standard Class"/>
    <s v="RW-19630"/>
    <x v="338"/>
    <x v="1"/>
    <x v="0"/>
    <x v="29"/>
    <x v="25"/>
    <n v="65203"/>
    <x v="2"/>
    <x v="753"/>
    <x v="1"/>
    <x v="6"/>
    <s v="BIC Brite Liner Grip Highlighters, Assorted, 5/Pack"/>
    <x v="1697"/>
    <n v="7"/>
    <n v="0"/>
    <n v="11.575200000000001"/>
  </r>
  <r>
    <n v="2007"/>
    <x v="980"/>
    <x v="2"/>
    <x v="520"/>
    <d v="2012-01-04T00:00:00"/>
    <s v="Standard Class"/>
    <s v="RW-19630"/>
    <x v="338"/>
    <x v="1"/>
    <x v="0"/>
    <x v="29"/>
    <x v="25"/>
    <n v="65203"/>
    <x v="2"/>
    <x v="234"/>
    <x v="2"/>
    <x v="11"/>
    <s v="Sabrent 4-Port USB 2.0 Hub"/>
    <x v="1698"/>
    <n v="7"/>
    <n v="0"/>
    <n v="16.1602"/>
  </r>
  <r>
    <n v="2008"/>
    <x v="981"/>
    <x v="3"/>
    <x v="646"/>
    <d v="2014-08-05T00:00:00"/>
    <s v="First Class"/>
    <s v="CM-12190"/>
    <x v="496"/>
    <x v="0"/>
    <x v="0"/>
    <x v="22"/>
    <x v="10"/>
    <n v="60623"/>
    <x v="2"/>
    <x v="1219"/>
    <x v="0"/>
    <x v="0"/>
    <s v="O'Sullivan Elevations Bookcase, Cherry Finish"/>
    <x v="1699"/>
    <n v="2"/>
    <n v="0.3"/>
    <n v="-36.674399999999999"/>
  </r>
  <r>
    <n v="2009"/>
    <x v="982"/>
    <x v="2"/>
    <x v="647"/>
    <d v="2011-11-21T00:00:00"/>
    <s v="Standard Class"/>
    <s v="JF-15190"/>
    <x v="440"/>
    <x v="0"/>
    <x v="0"/>
    <x v="271"/>
    <x v="18"/>
    <n v="37604"/>
    <x v="0"/>
    <x v="1039"/>
    <x v="1"/>
    <x v="6"/>
    <s v="Newell 310"/>
    <x v="1700"/>
    <n v="3"/>
    <n v="0.2"/>
    <n v="0.47520000000000001"/>
  </r>
  <r>
    <n v="2010"/>
    <x v="982"/>
    <x v="2"/>
    <x v="647"/>
    <d v="2011-11-21T00:00:00"/>
    <s v="Standard Class"/>
    <s v="JF-15190"/>
    <x v="440"/>
    <x v="0"/>
    <x v="0"/>
    <x v="271"/>
    <x v="18"/>
    <n v="37604"/>
    <x v="0"/>
    <x v="77"/>
    <x v="1"/>
    <x v="9"/>
    <s v="1.7 Cubic Foot Compact &quot;Cube&quot; Office Refrigerators"/>
    <x v="1701"/>
    <n v="2"/>
    <n v="0.2"/>
    <n v="29.142399999999999"/>
  </r>
  <r>
    <n v="2011"/>
    <x v="982"/>
    <x v="2"/>
    <x v="647"/>
    <d v="2011-11-21T00:00:00"/>
    <s v="Standard Class"/>
    <s v="JF-15190"/>
    <x v="440"/>
    <x v="0"/>
    <x v="0"/>
    <x v="271"/>
    <x v="18"/>
    <n v="37604"/>
    <x v="0"/>
    <x v="565"/>
    <x v="1"/>
    <x v="10"/>
    <s v="Southworth 100% Résumé Paper, 24lb."/>
    <x v="1702"/>
    <n v="4"/>
    <n v="0.2"/>
    <n v="7.78"/>
  </r>
  <r>
    <n v="2012"/>
    <x v="983"/>
    <x v="1"/>
    <x v="555"/>
    <d v="2012-12-11T00:00:00"/>
    <s v="Same Day"/>
    <s v="SC-20800"/>
    <x v="561"/>
    <x v="0"/>
    <x v="0"/>
    <x v="12"/>
    <x v="5"/>
    <n v="77041"/>
    <x v="2"/>
    <x v="590"/>
    <x v="2"/>
    <x v="11"/>
    <s v="Logitech Wireless Performance Mouse MX for PC and Mac"/>
    <x v="1290"/>
    <n v="2"/>
    <n v="0.2"/>
    <n v="35.996400000000001"/>
  </r>
  <r>
    <n v="2013"/>
    <x v="983"/>
    <x v="1"/>
    <x v="555"/>
    <d v="2012-12-11T00:00:00"/>
    <s v="Same Day"/>
    <s v="SC-20800"/>
    <x v="561"/>
    <x v="0"/>
    <x v="0"/>
    <x v="12"/>
    <x v="5"/>
    <n v="77041"/>
    <x v="2"/>
    <x v="1220"/>
    <x v="1"/>
    <x v="4"/>
    <s v="Eldon ProFile File 'N Store Portable File Tub Letter/Legal Size Black"/>
    <x v="1703"/>
    <n v="3"/>
    <n v="0.2"/>
    <n v="4.6344000000000003"/>
  </r>
  <r>
    <n v="2014"/>
    <x v="984"/>
    <x v="0"/>
    <x v="31"/>
    <d v="2013-09-24T00:00:00"/>
    <s v="Standard Class"/>
    <s v="AM-10705"/>
    <x v="562"/>
    <x v="0"/>
    <x v="0"/>
    <x v="109"/>
    <x v="19"/>
    <n v="36830"/>
    <x v="0"/>
    <x v="1131"/>
    <x v="0"/>
    <x v="1"/>
    <s v="Office Star - Professional Matrix Back Chair with 2-to-1 Synchro Tilt and Mesh Fabric Seat"/>
    <x v="1704"/>
    <n v="1"/>
    <n v="0"/>
    <n v="84.235200000000006"/>
  </r>
  <r>
    <n v="2015"/>
    <x v="984"/>
    <x v="0"/>
    <x v="31"/>
    <d v="2013-09-24T00:00:00"/>
    <s v="Standard Class"/>
    <s v="AM-10705"/>
    <x v="562"/>
    <x v="0"/>
    <x v="0"/>
    <x v="109"/>
    <x v="19"/>
    <n v="36830"/>
    <x v="0"/>
    <x v="1221"/>
    <x v="1"/>
    <x v="10"/>
    <s v="Southworth Parchment Paper &amp; Envelopes"/>
    <x v="1705"/>
    <n v="2"/>
    <n v="0"/>
    <n v="6.0167999999999999"/>
  </r>
  <r>
    <n v="2016"/>
    <x v="984"/>
    <x v="0"/>
    <x v="31"/>
    <d v="2013-09-24T00:00:00"/>
    <s v="Standard Class"/>
    <s v="AM-10705"/>
    <x v="562"/>
    <x v="0"/>
    <x v="0"/>
    <x v="109"/>
    <x v="19"/>
    <n v="36830"/>
    <x v="0"/>
    <x v="906"/>
    <x v="1"/>
    <x v="4"/>
    <s v="Tennsco Double-Tier Lockers"/>
    <x v="1706"/>
    <n v="4"/>
    <n v="0"/>
    <n v="117.0104"/>
  </r>
  <r>
    <n v="2017"/>
    <x v="985"/>
    <x v="1"/>
    <x v="531"/>
    <d v="2012-03-23T00:00:00"/>
    <s v="Standard Class"/>
    <s v="BK-11260"/>
    <x v="318"/>
    <x v="0"/>
    <x v="0"/>
    <x v="272"/>
    <x v="1"/>
    <n v="92404"/>
    <x v="1"/>
    <x v="1045"/>
    <x v="1"/>
    <x v="8"/>
    <s v="GBC Imprintable Covers"/>
    <x v="679"/>
    <n v="2"/>
    <n v="0.2"/>
    <n v="6.3684000000000003"/>
  </r>
  <r>
    <n v="2018"/>
    <x v="985"/>
    <x v="1"/>
    <x v="531"/>
    <d v="2012-03-23T00:00:00"/>
    <s v="Standard Class"/>
    <s v="BK-11260"/>
    <x v="318"/>
    <x v="0"/>
    <x v="0"/>
    <x v="272"/>
    <x v="1"/>
    <n v="92404"/>
    <x v="1"/>
    <x v="2"/>
    <x v="1"/>
    <x v="2"/>
    <s v="Self-Adhesive Address Labels for Typewriters by Universal"/>
    <x v="2"/>
    <n v="2"/>
    <n v="0"/>
    <n v="6.8714000000000004"/>
  </r>
  <r>
    <n v="2019"/>
    <x v="985"/>
    <x v="1"/>
    <x v="531"/>
    <d v="2012-03-23T00:00:00"/>
    <s v="Standard Class"/>
    <s v="BK-11260"/>
    <x v="318"/>
    <x v="0"/>
    <x v="0"/>
    <x v="272"/>
    <x v="1"/>
    <n v="92404"/>
    <x v="1"/>
    <x v="1059"/>
    <x v="1"/>
    <x v="14"/>
    <s v="Acme Elite Stainless Steel Scissors"/>
    <x v="1707"/>
    <n v="4"/>
    <n v="0"/>
    <n v="8.6736000000000004"/>
  </r>
  <r>
    <n v="2020"/>
    <x v="985"/>
    <x v="1"/>
    <x v="531"/>
    <d v="2012-03-23T00:00:00"/>
    <s v="Standard Class"/>
    <s v="BK-11260"/>
    <x v="318"/>
    <x v="0"/>
    <x v="0"/>
    <x v="272"/>
    <x v="1"/>
    <n v="92404"/>
    <x v="1"/>
    <x v="186"/>
    <x v="1"/>
    <x v="10"/>
    <s v="Wirebound Message Books, 5-1/2 x 4 Forms, 2 or 4 Forms per Page"/>
    <x v="1708"/>
    <n v="6"/>
    <n v="0"/>
    <n v="19.668600000000001"/>
  </r>
  <r>
    <n v="2021"/>
    <x v="986"/>
    <x v="0"/>
    <x v="251"/>
    <d v="2013-09-22T00:00:00"/>
    <s v="First Class"/>
    <s v="RH-19510"/>
    <x v="563"/>
    <x v="2"/>
    <x v="0"/>
    <x v="205"/>
    <x v="34"/>
    <n v="2908"/>
    <x v="3"/>
    <x v="518"/>
    <x v="1"/>
    <x v="4"/>
    <s v="Hot File 7-Pocket, Floor Stand"/>
    <x v="1709"/>
    <n v="9"/>
    <n v="0"/>
    <n v="481.86900000000003"/>
  </r>
  <r>
    <n v="2022"/>
    <x v="986"/>
    <x v="0"/>
    <x v="251"/>
    <d v="2013-09-22T00:00:00"/>
    <s v="First Class"/>
    <s v="RH-19510"/>
    <x v="563"/>
    <x v="2"/>
    <x v="0"/>
    <x v="205"/>
    <x v="34"/>
    <n v="2908"/>
    <x v="3"/>
    <x v="126"/>
    <x v="1"/>
    <x v="10"/>
    <s v="Adams Telephone Message Book W/Dividers/Space For Phone Numbers, 5 1/4&quot;X8 1/2&quot;, 200/Messages"/>
    <x v="339"/>
    <n v="3"/>
    <n v="0"/>
    <n v="7.6680000000000001"/>
  </r>
  <r>
    <n v="2023"/>
    <x v="986"/>
    <x v="0"/>
    <x v="251"/>
    <d v="2013-09-22T00:00:00"/>
    <s v="First Class"/>
    <s v="RH-19510"/>
    <x v="563"/>
    <x v="2"/>
    <x v="0"/>
    <x v="205"/>
    <x v="34"/>
    <n v="2908"/>
    <x v="3"/>
    <x v="729"/>
    <x v="1"/>
    <x v="8"/>
    <s v="JM Magazine Binder"/>
    <x v="1710"/>
    <n v="3"/>
    <n v="0"/>
    <n v="23.7744"/>
  </r>
  <r>
    <n v="2024"/>
    <x v="986"/>
    <x v="0"/>
    <x v="251"/>
    <d v="2013-09-22T00:00:00"/>
    <s v="First Class"/>
    <s v="RH-19510"/>
    <x v="563"/>
    <x v="2"/>
    <x v="0"/>
    <x v="205"/>
    <x v="34"/>
    <n v="2908"/>
    <x v="3"/>
    <x v="635"/>
    <x v="0"/>
    <x v="1"/>
    <s v="Lifetime Advantage Folding Chairs, 4/Carton"/>
    <x v="1711"/>
    <n v="4"/>
    <n v="0"/>
    <n v="244.24959999999999"/>
  </r>
  <r>
    <n v="2025"/>
    <x v="987"/>
    <x v="3"/>
    <x v="648"/>
    <d v="2014-08-23T00:00:00"/>
    <s v="Second Class"/>
    <s v="GM-14500"/>
    <x v="421"/>
    <x v="0"/>
    <x v="0"/>
    <x v="201"/>
    <x v="1"/>
    <n v="93727"/>
    <x v="1"/>
    <x v="979"/>
    <x v="1"/>
    <x v="8"/>
    <s v="GBC Recycled Regency Composition Covers"/>
    <x v="1712"/>
    <n v="5"/>
    <n v="0.2"/>
    <n v="77.713999999999999"/>
  </r>
  <r>
    <n v="2026"/>
    <x v="988"/>
    <x v="1"/>
    <x v="649"/>
    <d v="2012-03-15T00:00:00"/>
    <s v="First Class"/>
    <s v="MC-17275"/>
    <x v="507"/>
    <x v="0"/>
    <x v="0"/>
    <x v="4"/>
    <x v="4"/>
    <n v="98103"/>
    <x v="1"/>
    <x v="631"/>
    <x v="0"/>
    <x v="0"/>
    <s v="Safco Value Mate Series Steel Bookcases, Baked Enamel Finish on Steel, Gray"/>
    <x v="1713"/>
    <n v="2"/>
    <n v="0"/>
    <n v="39.748800000000003"/>
  </r>
  <r>
    <n v="2027"/>
    <x v="989"/>
    <x v="0"/>
    <x v="162"/>
    <d v="2013-09-11T00:00:00"/>
    <s v="Second Class"/>
    <s v="VM-21685"/>
    <x v="91"/>
    <x v="2"/>
    <x v="0"/>
    <x v="152"/>
    <x v="1"/>
    <n v="93534"/>
    <x v="1"/>
    <x v="340"/>
    <x v="1"/>
    <x v="8"/>
    <s v="Square Ring Data Binders, Rigid 75 Pt. Covers, 11&quot; x 14-7/8&quot;"/>
    <x v="1714"/>
    <n v="2"/>
    <n v="0.2"/>
    <n v="11.558400000000001"/>
  </r>
  <r>
    <n v="2028"/>
    <x v="989"/>
    <x v="0"/>
    <x v="162"/>
    <d v="2013-09-11T00:00:00"/>
    <s v="Second Class"/>
    <s v="VM-21685"/>
    <x v="91"/>
    <x v="2"/>
    <x v="0"/>
    <x v="152"/>
    <x v="1"/>
    <n v="93534"/>
    <x v="1"/>
    <x v="542"/>
    <x v="1"/>
    <x v="8"/>
    <s v="Premium Transparent Presentation Covers by GBC"/>
    <x v="1715"/>
    <n v="4"/>
    <n v="0.2"/>
    <n v="23.497599999999998"/>
  </r>
  <r>
    <n v="2029"/>
    <x v="990"/>
    <x v="1"/>
    <x v="650"/>
    <d v="2012-11-30T00:00:00"/>
    <s v="Standard Class"/>
    <s v="GP-14740"/>
    <x v="323"/>
    <x v="1"/>
    <x v="0"/>
    <x v="273"/>
    <x v="31"/>
    <n v="1453"/>
    <x v="3"/>
    <x v="185"/>
    <x v="1"/>
    <x v="8"/>
    <s v="Pressboard Covers with Storage Hooks, 9 1/2&quot; x 11&quot;, Light Blue"/>
    <x v="1646"/>
    <n v="3"/>
    <n v="0"/>
    <n v="6.9230999999999998"/>
  </r>
  <r>
    <n v="2030"/>
    <x v="990"/>
    <x v="1"/>
    <x v="650"/>
    <d v="2012-11-30T00:00:00"/>
    <s v="Standard Class"/>
    <s v="GP-14740"/>
    <x v="323"/>
    <x v="1"/>
    <x v="0"/>
    <x v="273"/>
    <x v="31"/>
    <n v="1453"/>
    <x v="3"/>
    <x v="1222"/>
    <x v="1"/>
    <x v="4"/>
    <s v="Tennsco Lockers, Sand"/>
    <x v="1716"/>
    <n v="5"/>
    <n v="0"/>
    <n v="25.175999999999998"/>
  </r>
  <r>
    <n v="2031"/>
    <x v="990"/>
    <x v="1"/>
    <x v="650"/>
    <d v="2012-11-30T00:00:00"/>
    <s v="Standard Class"/>
    <s v="GP-14740"/>
    <x v="323"/>
    <x v="1"/>
    <x v="0"/>
    <x v="273"/>
    <x v="31"/>
    <n v="1453"/>
    <x v="3"/>
    <x v="785"/>
    <x v="1"/>
    <x v="8"/>
    <s v="Aluminum Screw Posts"/>
    <x v="1717"/>
    <n v="4"/>
    <n v="0"/>
    <n v="30.52"/>
  </r>
  <r>
    <n v="2032"/>
    <x v="990"/>
    <x v="1"/>
    <x v="650"/>
    <d v="2012-11-30T00:00:00"/>
    <s v="Standard Class"/>
    <s v="GP-14740"/>
    <x v="323"/>
    <x v="1"/>
    <x v="0"/>
    <x v="273"/>
    <x v="31"/>
    <n v="1453"/>
    <x v="3"/>
    <x v="1029"/>
    <x v="1"/>
    <x v="10"/>
    <s v="Loose Memo Sheets"/>
    <x v="1023"/>
    <n v="3"/>
    <n v="0"/>
    <n v="5.1464999999999996"/>
  </r>
  <r>
    <n v="2033"/>
    <x v="991"/>
    <x v="0"/>
    <x v="10"/>
    <d v="2013-12-14T00:00:00"/>
    <s v="Standard Class"/>
    <s v="GB-14530"/>
    <x v="334"/>
    <x v="1"/>
    <x v="0"/>
    <x v="5"/>
    <x v="5"/>
    <n v="76106"/>
    <x v="2"/>
    <x v="707"/>
    <x v="1"/>
    <x v="10"/>
    <s v="Things To Do Today Pad"/>
    <x v="1718"/>
    <n v="2"/>
    <n v="0.2"/>
    <n v="3.2871999999999999"/>
  </r>
  <r>
    <n v="2034"/>
    <x v="991"/>
    <x v="0"/>
    <x v="10"/>
    <d v="2013-12-14T00:00:00"/>
    <s v="Standard Class"/>
    <s v="GB-14530"/>
    <x v="334"/>
    <x v="1"/>
    <x v="0"/>
    <x v="5"/>
    <x v="5"/>
    <n v="76106"/>
    <x v="2"/>
    <x v="1132"/>
    <x v="1"/>
    <x v="6"/>
    <s v="Hunt BOSTON Vista Battery-Operated Pencil Sharpener, Black"/>
    <x v="1719"/>
    <n v="1"/>
    <n v="0.2"/>
    <n v="0.81620000000000004"/>
  </r>
  <r>
    <n v="2035"/>
    <x v="992"/>
    <x v="3"/>
    <x v="145"/>
    <d v="2014-09-30T00:00:00"/>
    <s v="Standard Class"/>
    <s v="CT-11995"/>
    <x v="564"/>
    <x v="0"/>
    <x v="0"/>
    <x v="30"/>
    <x v="11"/>
    <n v="55901"/>
    <x v="2"/>
    <x v="863"/>
    <x v="1"/>
    <x v="8"/>
    <s v="ACCOHIDE Binder by Acco"/>
    <x v="338"/>
    <n v="2"/>
    <n v="0"/>
    <n v="3.8822000000000001"/>
  </r>
  <r>
    <n v="2036"/>
    <x v="992"/>
    <x v="3"/>
    <x v="145"/>
    <d v="2014-09-30T00:00:00"/>
    <s v="Standard Class"/>
    <s v="CT-11995"/>
    <x v="564"/>
    <x v="0"/>
    <x v="0"/>
    <x v="30"/>
    <x v="11"/>
    <n v="55901"/>
    <x v="2"/>
    <x v="51"/>
    <x v="0"/>
    <x v="1"/>
    <s v="Global Leather Task Chair, Black"/>
    <x v="1720"/>
    <n v="3"/>
    <n v="0"/>
    <n v="51.2943"/>
  </r>
  <r>
    <n v="2037"/>
    <x v="993"/>
    <x v="1"/>
    <x v="651"/>
    <d v="2012-01-27T00:00:00"/>
    <s v="Standard Class"/>
    <s v="CW-11905"/>
    <x v="194"/>
    <x v="2"/>
    <x v="0"/>
    <x v="274"/>
    <x v="37"/>
    <n v="59715"/>
    <x v="1"/>
    <x v="364"/>
    <x v="1"/>
    <x v="10"/>
    <s v="Wirebound Service Call Books, 5 1/2&quot; x 4&quot;"/>
    <x v="1721"/>
    <n v="3"/>
    <n v="0"/>
    <n v="13.9392"/>
  </r>
  <r>
    <n v="2038"/>
    <x v="993"/>
    <x v="1"/>
    <x v="651"/>
    <d v="2012-01-27T00:00:00"/>
    <s v="Standard Class"/>
    <s v="CW-11905"/>
    <x v="194"/>
    <x v="2"/>
    <x v="0"/>
    <x v="274"/>
    <x v="37"/>
    <n v="59715"/>
    <x v="1"/>
    <x v="1100"/>
    <x v="1"/>
    <x v="2"/>
    <s v="Avery 500"/>
    <x v="2"/>
    <n v="2"/>
    <n v="0"/>
    <n v="6.8714000000000004"/>
  </r>
  <r>
    <n v="2039"/>
    <x v="994"/>
    <x v="1"/>
    <x v="652"/>
    <d v="2012-06-23T00:00:00"/>
    <s v="Standard Class"/>
    <s v="SN-20560"/>
    <x v="381"/>
    <x v="2"/>
    <x v="0"/>
    <x v="97"/>
    <x v="16"/>
    <n v="85345"/>
    <x v="1"/>
    <x v="1223"/>
    <x v="1"/>
    <x v="10"/>
    <s v="Xerox 1922"/>
    <x v="1627"/>
    <n v="3"/>
    <n v="0.2"/>
    <n v="4.3326000000000002"/>
  </r>
  <r>
    <n v="2040"/>
    <x v="994"/>
    <x v="1"/>
    <x v="652"/>
    <d v="2012-06-23T00:00:00"/>
    <s v="Standard Class"/>
    <s v="SN-20560"/>
    <x v="381"/>
    <x v="2"/>
    <x v="0"/>
    <x v="97"/>
    <x v="16"/>
    <n v="85345"/>
    <x v="1"/>
    <x v="870"/>
    <x v="1"/>
    <x v="8"/>
    <s v="Peel &amp; Stick Add-On Corner Pockets"/>
    <x v="1722"/>
    <n v="7"/>
    <n v="0.7"/>
    <n v="-3.3264"/>
  </r>
  <r>
    <n v="2041"/>
    <x v="994"/>
    <x v="1"/>
    <x v="652"/>
    <d v="2012-06-23T00:00:00"/>
    <s v="Standard Class"/>
    <s v="SN-20560"/>
    <x v="381"/>
    <x v="2"/>
    <x v="0"/>
    <x v="97"/>
    <x v="16"/>
    <n v="85345"/>
    <x v="1"/>
    <x v="785"/>
    <x v="1"/>
    <x v="8"/>
    <s v="Aluminum Screw Posts"/>
    <x v="1723"/>
    <n v="2"/>
    <n v="0.7"/>
    <n v="-6.1040000000000001"/>
  </r>
  <r>
    <n v="2042"/>
    <x v="994"/>
    <x v="1"/>
    <x v="652"/>
    <d v="2012-06-23T00:00:00"/>
    <s v="Standard Class"/>
    <s v="SN-20560"/>
    <x v="381"/>
    <x v="2"/>
    <x v="0"/>
    <x v="97"/>
    <x v="16"/>
    <n v="85345"/>
    <x v="1"/>
    <x v="1155"/>
    <x v="0"/>
    <x v="5"/>
    <s v="Flat Face Poster Frame"/>
    <x v="1724"/>
    <n v="5"/>
    <n v="0.2"/>
    <n v="20.724"/>
  </r>
  <r>
    <n v="2043"/>
    <x v="995"/>
    <x v="1"/>
    <x v="653"/>
    <d v="2012-10-08T00:00:00"/>
    <s v="Standard Class"/>
    <s v="EB-13705"/>
    <x v="182"/>
    <x v="1"/>
    <x v="0"/>
    <x v="70"/>
    <x v="1"/>
    <n v="92105"/>
    <x v="1"/>
    <x v="1224"/>
    <x v="1"/>
    <x v="8"/>
    <s v="GBC Personal VeloBind Strips"/>
    <x v="1725"/>
    <n v="6"/>
    <n v="0.2"/>
    <n v="20.1264"/>
  </r>
  <r>
    <n v="2044"/>
    <x v="996"/>
    <x v="3"/>
    <x v="551"/>
    <d v="2014-11-24T00:00:00"/>
    <s v="Standard Class"/>
    <s v="JW-15220"/>
    <x v="478"/>
    <x v="1"/>
    <x v="0"/>
    <x v="80"/>
    <x v="24"/>
    <n v="44107"/>
    <x v="3"/>
    <x v="924"/>
    <x v="1"/>
    <x v="6"/>
    <s v="BIC Liqua Brite Liner"/>
    <x v="1726"/>
    <n v="7"/>
    <n v="0.2"/>
    <n v="7.7728000000000002"/>
  </r>
  <r>
    <n v="2045"/>
    <x v="997"/>
    <x v="2"/>
    <x v="654"/>
    <d v="2011-08-23T00:00:00"/>
    <s v="Standard Class"/>
    <s v="KB-16585"/>
    <x v="10"/>
    <x v="1"/>
    <x v="0"/>
    <x v="12"/>
    <x v="5"/>
    <n v="77095"/>
    <x v="2"/>
    <x v="988"/>
    <x v="1"/>
    <x v="10"/>
    <s v="Xerox 203"/>
    <x v="12"/>
    <n v="3"/>
    <n v="0.2"/>
    <n v="5.4432"/>
  </r>
  <r>
    <n v="2046"/>
    <x v="998"/>
    <x v="0"/>
    <x v="19"/>
    <d v="2013-07-22T00:00:00"/>
    <s v="Standard Class"/>
    <s v="MC-17590"/>
    <x v="565"/>
    <x v="1"/>
    <x v="0"/>
    <x v="275"/>
    <x v="30"/>
    <n v="8861"/>
    <x v="3"/>
    <x v="723"/>
    <x v="1"/>
    <x v="9"/>
    <s v="Kensington 4 Outlet MasterPiece Compact Power Control Center"/>
    <x v="1727"/>
    <n v="2"/>
    <n v="0"/>
    <n v="45.539200000000001"/>
  </r>
  <r>
    <n v="2047"/>
    <x v="998"/>
    <x v="0"/>
    <x v="19"/>
    <d v="2013-07-22T00:00:00"/>
    <s v="Standard Class"/>
    <s v="MC-17590"/>
    <x v="565"/>
    <x v="1"/>
    <x v="0"/>
    <x v="275"/>
    <x v="30"/>
    <n v="8861"/>
    <x v="3"/>
    <x v="256"/>
    <x v="2"/>
    <x v="7"/>
    <s v="Bose SoundLink Bluetooth Speaker"/>
    <x v="1728"/>
    <n v="3"/>
    <n v="0"/>
    <n v="280.58999999999997"/>
  </r>
  <r>
    <n v="2048"/>
    <x v="998"/>
    <x v="0"/>
    <x v="19"/>
    <d v="2013-07-22T00:00:00"/>
    <s v="Standard Class"/>
    <s v="MC-17590"/>
    <x v="565"/>
    <x v="1"/>
    <x v="0"/>
    <x v="275"/>
    <x v="30"/>
    <n v="8861"/>
    <x v="3"/>
    <x v="417"/>
    <x v="1"/>
    <x v="10"/>
    <s v="Eaton Premium Continuous-Feed Paper, 25% Cotton, Letter Size, White, 1000 Shts/Box"/>
    <x v="444"/>
    <n v="1"/>
    <n v="0"/>
    <n v="26.630400000000002"/>
  </r>
  <r>
    <n v="2049"/>
    <x v="999"/>
    <x v="1"/>
    <x v="655"/>
    <d v="2012-07-13T00:00:00"/>
    <s v="First Class"/>
    <s v="CK-12595"/>
    <x v="242"/>
    <x v="0"/>
    <x v="0"/>
    <x v="10"/>
    <x v="9"/>
    <n v="19134"/>
    <x v="3"/>
    <x v="28"/>
    <x v="0"/>
    <x v="5"/>
    <s v="Howard Miller 13-3/4&quot; Diameter Brushed Chrome Round Wall Clock"/>
    <x v="1729"/>
    <n v="7"/>
    <n v="0.2"/>
    <n v="36.225000000000001"/>
  </r>
  <r>
    <n v="2050"/>
    <x v="999"/>
    <x v="1"/>
    <x v="655"/>
    <d v="2012-07-13T00:00:00"/>
    <s v="First Class"/>
    <s v="CK-12595"/>
    <x v="242"/>
    <x v="0"/>
    <x v="0"/>
    <x v="10"/>
    <x v="9"/>
    <n v="19134"/>
    <x v="3"/>
    <x v="757"/>
    <x v="1"/>
    <x v="8"/>
    <s v="Acco Suede Grain Vinyl Round Ring Binder"/>
    <x v="1278"/>
    <n v="3"/>
    <n v="0.7"/>
    <n v="-2.0015999999999998"/>
  </r>
  <r>
    <n v="2051"/>
    <x v="999"/>
    <x v="1"/>
    <x v="655"/>
    <d v="2012-07-13T00:00:00"/>
    <s v="First Class"/>
    <s v="CK-12595"/>
    <x v="242"/>
    <x v="0"/>
    <x v="0"/>
    <x v="10"/>
    <x v="9"/>
    <n v="19134"/>
    <x v="3"/>
    <x v="806"/>
    <x v="1"/>
    <x v="8"/>
    <s v="3M Organizer Strips"/>
    <x v="90"/>
    <n v="4"/>
    <n v="0.7"/>
    <n v="-4.7519999999999998"/>
  </r>
  <r>
    <n v="2052"/>
    <x v="999"/>
    <x v="1"/>
    <x v="655"/>
    <d v="2012-07-13T00:00:00"/>
    <s v="First Class"/>
    <s v="CK-12595"/>
    <x v="242"/>
    <x v="0"/>
    <x v="0"/>
    <x v="10"/>
    <x v="9"/>
    <n v="19134"/>
    <x v="3"/>
    <x v="1225"/>
    <x v="0"/>
    <x v="1"/>
    <s v="Novimex Fabric Task Chair"/>
    <x v="1730"/>
    <n v="8"/>
    <n v="0.3"/>
    <n v="-73.176000000000002"/>
  </r>
  <r>
    <n v="2053"/>
    <x v="999"/>
    <x v="1"/>
    <x v="655"/>
    <d v="2012-07-13T00:00:00"/>
    <s v="First Class"/>
    <s v="CK-12595"/>
    <x v="242"/>
    <x v="0"/>
    <x v="0"/>
    <x v="10"/>
    <x v="9"/>
    <n v="19134"/>
    <x v="3"/>
    <x v="324"/>
    <x v="1"/>
    <x v="6"/>
    <s v="Newell 333"/>
    <x v="1731"/>
    <n v="5"/>
    <n v="0.2"/>
    <n v="0.83399999999999996"/>
  </r>
  <r>
    <n v="2054"/>
    <x v="999"/>
    <x v="1"/>
    <x v="655"/>
    <d v="2012-07-13T00:00:00"/>
    <s v="First Class"/>
    <s v="CK-12595"/>
    <x v="242"/>
    <x v="0"/>
    <x v="0"/>
    <x v="10"/>
    <x v="9"/>
    <n v="19134"/>
    <x v="3"/>
    <x v="1226"/>
    <x v="0"/>
    <x v="5"/>
    <s v="Master Big Foot Doorstop, Beige"/>
    <x v="863"/>
    <n v="6"/>
    <n v="0.2"/>
    <n v="3.4847999999999999"/>
  </r>
  <r>
    <n v="2055"/>
    <x v="1000"/>
    <x v="0"/>
    <x v="49"/>
    <d v="2013-12-08T00:00:00"/>
    <s v="Standard Class"/>
    <s v="RD-19480"/>
    <x v="502"/>
    <x v="0"/>
    <x v="0"/>
    <x v="102"/>
    <x v="14"/>
    <n v="47374"/>
    <x v="2"/>
    <x v="1137"/>
    <x v="0"/>
    <x v="5"/>
    <s v="DAX Cubicle Frames - 8x10"/>
    <x v="1732"/>
    <n v="3"/>
    <n v="0"/>
    <n v="5.1929999999999996"/>
  </r>
  <r>
    <n v="2056"/>
    <x v="1001"/>
    <x v="3"/>
    <x v="66"/>
    <d v="2014-12-26T00:00:00"/>
    <s v="First Class"/>
    <s v="TP-21130"/>
    <x v="236"/>
    <x v="0"/>
    <x v="0"/>
    <x v="66"/>
    <x v="12"/>
    <n v="48227"/>
    <x v="2"/>
    <x v="1227"/>
    <x v="2"/>
    <x v="11"/>
    <s v="Microsoft Wireless Mobile Mouse 4000"/>
    <x v="1695"/>
    <n v="5"/>
    <n v="0"/>
    <n v="63.984000000000002"/>
  </r>
  <r>
    <n v="2057"/>
    <x v="1001"/>
    <x v="3"/>
    <x v="66"/>
    <d v="2014-12-26T00:00:00"/>
    <s v="First Class"/>
    <s v="TP-21130"/>
    <x v="236"/>
    <x v="0"/>
    <x v="0"/>
    <x v="66"/>
    <x v="12"/>
    <n v="48227"/>
    <x v="2"/>
    <x v="629"/>
    <x v="0"/>
    <x v="1"/>
    <s v="Hon GuestStacker Chair"/>
    <x v="1733"/>
    <n v="7"/>
    <n v="0"/>
    <n v="412.5394"/>
  </r>
  <r>
    <n v="2058"/>
    <x v="1001"/>
    <x v="3"/>
    <x v="66"/>
    <d v="2014-12-26T00:00:00"/>
    <s v="First Class"/>
    <s v="TP-21130"/>
    <x v="236"/>
    <x v="0"/>
    <x v="0"/>
    <x v="66"/>
    <x v="12"/>
    <n v="48227"/>
    <x v="2"/>
    <x v="106"/>
    <x v="2"/>
    <x v="11"/>
    <s v="Logitech Gaming G510s - Keyboard"/>
    <x v="1734"/>
    <n v="1"/>
    <n v="0"/>
    <n v="30.596399999999999"/>
  </r>
  <r>
    <n v="2059"/>
    <x v="1001"/>
    <x v="3"/>
    <x v="66"/>
    <d v="2014-12-26T00:00:00"/>
    <s v="First Class"/>
    <s v="TP-21130"/>
    <x v="236"/>
    <x v="0"/>
    <x v="0"/>
    <x v="66"/>
    <x v="12"/>
    <n v="48227"/>
    <x v="2"/>
    <x v="121"/>
    <x v="0"/>
    <x v="3"/>
    <s v="Bevis 44 x 96 Conference Tables"/>
    <x v="1735"/>
    <n v="2"/>
    <n v="0"/>
    <n v="70.006"/>
  </r>
  <r>
    <n v="2060"/>
    <x v="1002"/>
    <x v="2"/>
    <x v="656"/>
    <d v="2011-11-04T00:00:00"/>
    <s v="Standard Class"/>
    <s v="GG-14650"/>
    <x v="55"/>
    <x v="1"/>
    <x v="0"/>
    <x v="1"/>
    <x v="1"/>
    <n v="90049"/>
    <x v="1"/>
    <x v="1228"/>
    <x v="1"/>
    <x v="13"/>
    <s v="Staples"/>
    <x v="1176"/>
    <n v="3"/>
    <n v="0"/>
    <n v="5.2164000000000001"/>
  </r>
  <r>
    <n v="2061"/>
    <x v="1002"/>
    <x v="2"/>
    <x v="656"/>
    <d v="2011-11-04T00:00:00"/>
    <s v="Standard Class"/>
    <s v="GG-14650"/>
    <x v="55"/>
    <x v="1"/>
    <x v="0"/>
    <x v="1"/>
    <x v="1"/>
    <n v="90049"/>
    <x v="1"/>
    <x v="1229"/>
    <x v="1"/>
    <x v="4"/>
    <s v="Letter/Legal File Tote with Clear Snap-On Lid, Black Granite"/>
    <x v="1736"/>
    <n v="5"/>
    <n v="0"/>
    <n v="20.878"/>
  </r>
  <r>
    <n v="2062"/>
    <x v="1002"/>
    <x v="2"/>
    <x v="656"/>
    <d v="2011-11-04T00:00:00"/>
    <s v="Standard Class"/>
    <s v="GG-14650"/>
    <x v="55"/>
    <x v="1"/>
    <x v="0"/>
    <x v="1"/>
    <x v="1"/>
    <n v="90049"/>
    <x v="1"/>
    <x v="1230"/>
    <x v="1"/>
    <x v="8"/>
    <s v="Avery Framed View Binder, EZD Ring (Locking), Navy, 1 1/2&quot;"/>
    <x v="1737"/>
    <n v="2"/>
    <n v="0.2"/>
    <n v="5.3891999999999998"/>
  </r>
  <r>
    <n v="2063"/>
    <x v="1002"/>
    <x v="2"/>
    <x v="656"/>
    <d v="2011-11-04T00:00:00"/>
    <s v="Standard Class"/>
    <s v="GG-14650"/>
    <x v="55"/>
    <x v="1"/>
    <x v="0"/>
    <x v="1"/>
    <x v="1"/>
    <n v="90049"/>
    <x v="1"/>
    <x v="1231"/>
    <x v="1"/>
    <x v="10"/>
    <s v="Xerox 1952"/>
    <x v="1738"/>
    <n v="13"/>
    <n v="0"/>
    <n v="30.427800000000001"/>
  </r>
  <r>
    <n v="2064"/>
    <x v="1002"/>
    <x v="2"/>
    <x v="656"/>
    <d v="2011-11-04T00:00:00"/>
    <s v="Standard Class"/>
    <s v="GG-14650"/>
    <x v="55"/>
    <x v="1"/>
    <x v="0"/>
    <x v="1"/>
    <x v="1"/>
    <n v="90049"/>
    <x v="1"/>
    <x v="1232"/>
    <x v="1"/>
    <x v="8"/>
    <s v="Fellowes Twister Kit, Gray/Clear, 3/pkg"/>
    <x v="1739"/>
    <n v="3"/>
    <n v="0.2"/>
    <n v="6.03"/>
  </r>
  <r>
    <n v="2065"/>
    <x v="1002"/>
    <x v="2"/>
    <x v="656"/>
    <d v="2011-11-04T00:00:00"/>
    <s v="Standard Class"/>
    <s v="GG-14650"/>
    <x v="55"/>
    <x v="1"/>
    <x v="0"/>
    <x v="1"/>
    <x v="1"/>
    <n v="90049"/>
    <x v="1"/>
    <x v="537"/>
    <x v="1"/>
    <x v="4"/>
    <s v="Tennsco Regal Shelving Units"/>
    <x v="1740"/>
    <n v="4"/>
    <n v="0"/>
    <n v="12.1692"/>
  </r>
  <r>
    <n v="2066"/>
    <x v="1002"/>
    <x v="2"/>
    <x v="656"/>
    <d v="2011-11-04T00:00:00"/>
    <s v="Standard Class"/>
    <s v="GG-14650"/>
    <x v="55"/>
    <x v="1"/>
    <x v="0"/>
    <x v="1"/>
    <x v="1"/>
    <n v="90049"/>
    <x v="1"/>
    <x v="1225"/>
    <x v="0"/>
    <x v="1"/>
    <s v="Novimex Fabric Task Chair"/>
    <x v="1741"/>
    <n v="3"/>
    <n v="0.2"/>
    <n v="-9.1470000000000002"/>
  </r>
  <r>
    <n v="2067"/>
    <x v="1002"/>
    <x v="2"/>
    <x v="656"/>
    <d v="2011-11-04T00:00:00"/>
    <s v="Standard Class"/>
    <s v="GG-14650"/>
    <x v="55"/>
    <x v="1"/>
    <x v="0"/>
    <x v="1"/>
    <x v="1"/>
    <n v="90049"/>
    <x v="1"/>
    <x v="1130"/>
    <x v="2"/>
    <x v="11"/>
    <s v="Maxell LTO Ultrium - 800 GB"/>
    <x v="1742"/>
    <n v="9"/>
    <n v="0"/>
    <n v="47.862900000000003"/>
  </r>
  <r>
    <n v="2068"/>
    <x v="1002"/>
    <x v="2"/>
    <x v="656"/>
    <d v="2011-11-04T00:00:00"/>
    <s v="Standard Class"/>
    <s v="GG-14650"/>
    <x v="55"/>
    <x v="1"/>
    <x v="0"/>
    <x v="1"/>
    <x v="1"/>
    <n v="90049"/>
    <x v="1"/>
    <x v="1024"/>
    <x v="1"/>
    <x v="6"/>
    <s v="Newell 325"/>
    <x v="708"/>
    <n v="3"/>
    <n v="0"/>
    <n v="3.7170000000000001"/>
  </r>
  <r>
    <n v="2069"/>
    <x v="1003"/>
    <x v="1"/>
    <x v="657"/>
    <d v="2012-04-19T00:00:00"/>
    <s v="Standard Class"/>
    <s v="ZC-21910"/>
    <x v="233"/>
    <x v="0"/>
    <x v="0"/>
    <x v="225"/>
    <x v="1"/>
    <n v="91767"/>
    <x v="1"/>
    <x v="1233"/>
    <x v="2"/>
    <x v="11"/>
    <s v="Plantronics Audio 478 Stereo USB Headset"/>
    <x v="1743"/>
    <n v="4"/>
    <n v="0"/>
    <n v="69.986000000000004"/>
  </r>
  <r>
    <n v="2070"/>
    <x v="1003"/>
    <x v="1"/>
    <x v="657"/>
    <d v="2012-04-19T00:00:00"/>
    <s v="Standard Class"/>
    <s v="ZC-21910"/>
    <x v="233"/>
    <x v="0"/>
    <x v="0"/>
    <x v="225"/>
    <x v="1"/>
    <n v="91767"/>
    <x v="1"/>
    <x v="1234"/>
    <x v="0"/>
    <x v="3"/>
    <s v="Hon 94000 Series Round Tables"/>
    <x v="1744"/>
    <n v="3"/>
    <n v="0.2"/>
    <n v="-97.739400000000003"/>
  </r>
  <r>
    <n v="2071"/>
    <x v="1004"/>
    <x v="0"/>
    <x v="658"/>
    <d v="2013-07-24T00:00:00"/>
    <s v="Second Class"/>
    <s v="CC-12610"/>
    <x v="566"/>
    <x v="1"/>
    <x v="0"/>
    <x v="10"/>
    <x v="9"/>
    <n v="19134"/>
    <x v="3"/>
    <x v="625"/>
    <x v="1"/>
    <x v="8"/>
    <s v="GBC Instant Report Kit"/>
    <x v="1745"/>
    <n v="1"/>
    <n v="0.7"/>
    <n v="-1.294"/>
  </r>
  <r>
    <n v="2072"/>
    <x v="1005"/>
    <x v="3"/>
    <x v="225"/>
    <d v="2014-11-26T00:00:00"/>
    <s v="Standard Class"/>
    <s v="KA-16525"/>
    <x v="567"/>
    <x v="0"/>
    <x v="0"/>
    <x v="276"/>
    <x v="1"/>
    <n v="91761"/>
    <x v="1"/>
    <x v="367"/>
    <x v="0"/>
    <x v="1"/>
    <s v="Novimex High-Tech Fabric Mesh Task Chair"/>
    <x v="510"/>
    <n v="5"/>
    <n v="0.2"/>
    <n v="-46.137"/>
  </r>
  <r>
    <n v="2073"/>
    <x v="1006"/>
    <x v="0"/>
    <x v="491"/>
    <d v="2013-12-03T00:00:00"/>
    <s v="Standard Class"/>
    <s v="TC-20980"/>
    <x v="568"/>
    <x v="1"/>
    <x v="0"/>
    <x v="4"/>
    <x v="4"/>
    <n v="98105"/>
    <x v="1"/>
    <x v="1203"/>
    <x v="1"/>
    <x v="8"/>
    <s v="Newell 3-Hole Punched Plastic Slotted Magazine Holders for Binders"/>
    <x v="1746"/>
    <n v="2"/>
    <n v="0.2"/>
    <n v="2.5592000000000001"/>
  </r>
  <r>
    <n v="2074"/>
    <x v="1007"/>
    <x v="3"/>
    <x v="659"/>
    <d v="2014-11-13T00:00:00"/>
    <s v="Second Class"/>
    <s v="DB-13270"/>
    <x v="489"/>
    <x v="2"/>
    <x v="0"/>
    <x v="71"/>
    <x v="1"/>
    <n v="94513"/>
    <x v="1"/>
    <x v="1235"/>
    <x v="2"/>
    <x v="11"/>
    <s v="Anker Ultra-Slim Mini Bluetooth 3.0 Wireless Keyboard"/>
    <x v="127"/>
    <n v="3"/>
    <n v="0"/>
    <n v="13.793100000000001"/>
  </r>
  <r>
    <n v="2075"/>
    <x v="1007"/>
    <x v="3"/>
    <x v="659"/>
    <d v="2014-11-13T00:00:00"/>
    <s v="Second Class"/>
    <s v="DB-13270"/>
    <x v="489"/>
    <x v="2"/>
    <x v="0"/>
    <x v="71"/>
    <x v="1"/>
    <n v="94513"/>
    <x v="1"/>
    <x v="1236"/>
    <x v="2"/>
    <x v="7"/>
    <s v="Plantronics CS 50-USB - headset - Convertible, Monaural"/>
    <x v="1747"/>
    <n v="7"/>
    <n v="0.2"/>
    <n v="66.635099999999994"/>
  </r>
  <r>
    <n v="2076"/>
    <x v="1008"/>
    <x v="2"/>
    <x v="588"/>
    <d v="2011-12-05T00:00:00"/>
    <s v="Standard Class"/>
    <s v="TR-21325"/>
    <x v="309"/>
    <x v="0"/>
    <x v="0"/>
    <x v="8"/>
    <x v="1"/>
    <n v="94122"/>
    <x v="1"/>
    <x v="275"/>
    <x v="0"/>
    <x v="5"/>
    <s v="Floodlight Indoor Halogen Bulbs, 1 Bulb per Pack, 60 Watts"/>
    <x v="1748"/>
    <n v="3"/>
    <n v="0"/>
    <n v="28.518000000000001"/>
  </r>
  <r>
    <n v="2077"/>
    <x v="1009"/>
    <x v="3"/>
    <x v="510"/>
    <d v="2014-09-16T00:00:00"/>
    <s v="First Class"/>
    <s v="BF-11080"/>
    <x v="569"/>
    <x v="0"/>
    <x v="0"/>
    <x v="248"/>
    <x v="39"/>
    <n v="21215"/>
    <x v="3"/>
    <x v="226"/>
    <x v="1"/>
    <x v="10"/>
    <s v="Adams Telephone Message Book w/Frequently-Called Numbers Space, 400 Messages per Book"/>
    <x v="1749"/>
    <n v="5"/>
    <n v="0"/>
    <n v="19.95"/>
  </r>
  <r>
    <n v="2078"/>
    <x v="1009"/>
    <x v="3"/>
    <x v="510"/>
    <d v="2014-09-16T00:00:00"/>
    <s v="First Class"/>
    <s v="BF-11080"/>
    <x v="569"/>
    <x v="0"/>
    <x v="0"/>
    <x v="248"/>
    <x v="39"/>
    <n v="21215"/>
    <x v="3"/>
    <x v="95"/>
    <x v="1"/>
    <x v="9"/>
    <s v="Fellowes Basic Home/Office Series Surge Protectors"/>
    <x v="1750"/>
    <n v="7"/>
    <n v="0"/>
    <n v="26.349399999999999"/>
  </r>
  <r>
    <n v="2079"/>
    <x v="1009"/>
    <x v="3"/>
    <x v="510"/>
    <d v="2014-09-16T00:00:00"/>
    <s v="First Class"/>
    <s v="BF-11080"/>
    <x v="569"/>
    <x v="0"/>
    <x v="0"/>
    <x v="248"/>
    <x v="39"/>
    <n v="21215"/>
    <x v="3"/>
    <x v="274"/>
    <x v="1"/>
    <x v="10"/>
    <s v="Xerox 1939"/>
    <x v="450"/>
    <n v="5"/>
    <n v="0"/>
    <n v="45.527999999999999"/>
  </r>
  <r>
    <n v="2080"/>
    <x v="1010"/>
    <x v="1"/>
    <x v="100"/>
    <d v="2012-12-29T00:00:00"/>
    <s v="Standard Class"/>
    <s v="MS-17365"/>
    <x v="333"/>
    <x v="0"/>
    <x v="0"/>
    <x v="42"/>
    <x v="16"/>
    <n v="85023"/>
    <x v="1"/>
    <x v="1237"/>
    <x v="1"/>
    <x v="10"/>
    <s v="Computer Printout Paper with Letter-Trim Perforations"/>
    <x v="1751"/>
    <n v="7"/>
    <n v="0.2"/>
    <n v="37.181199999999997"/>
  </r>
  <r>
    <n v="2081"/>
    <x v="1010"/>
    <x v="1"/>
    <x v="100"/>
    <d v="2012-12-29T00:00:00"/>
    <s v="Standard Class"/>
    <s v="MS-17365"/>
    <x v="333"/>
    <x v="0"/>
    <x v="0"/>
    <x v="42"/>
    <x v="16"/>
    <n v="85023"/>
    <x v="1"/>
    <x v="599"/>
    <x v="2"/>
    <x v="7"/>
    <s v="ClearSounds CSC500 Amplified Spirit Phone Corded phone"/>
    <x v="1752"/>
    <n v="2"/>
    <n v="0.2"/>
    <n v="11.198399999999999"/>
  </r>
  <r>
    <n v="2082"/>
    <x v="1010"/>
    <x v="1"/>
    <x v="100"/>
    <d v="2012-12-29T00:00:00"/>
    <s v="Standard Class"/>
    <s v="MS-17365"/>
    <x v="333"/>
    <x v="0"/>
    <x v="0"/>
    <x v="42"/>
    <x v="16"/>
    <n v="85023"/>
    <x v="1"/>
    <x v="763"/>
    <x v="0"/>
    <x v="5"/>
    <s v="Magna Visual Magnetic Picture Hangers"/>
    <x v="323"/>
    <n v="2"/>
    <n v="0.2"/>
    <n v="1.7352000000000001"/>
  </r>
  <r>
    <n v="2083"/>
    <x v="1011"/>
    <x v="3"/>
    <x v="660"/>
    <d v="2014-03-02T00:00:00"/>
    <s v="Standard Class"/>
    <s v="CK-12595"/>
    <x v="242"/>
    <x v="0"/>
    <x v="0"/>
    <x v="1"/>
    <x v="1"/>
    <n v="90008"/>
    <x v="1"/>
    <x v="910"/>
    <x v="1"/>
    <x v="10"/>
    <s v="Ampad Phone Message Book, Recycled, 400 Message Capacity, 5 ¾” x 11”"/>
    <x v="776"/>
    <n v="6"/>
    <n v="0"/>
    <n v="16.847999999999999"/>
  </r>
  <r>
    <n v="2084"/>
    <x v="1012"/>
    <x v="2"/>
    <x v="533"/>
    <d v="2011-11-29T00:00:00"/>
    <s v="Standard Class"/>
    <s v="ED-13885"/>
    <x v="525"/>
    <x v="2"/>
    <x v="0"/>
    <x v="12"/>
    <x v="5"/>
    <n v="77036"/>
    <x v="2"/>
    <x v="429"/>
    <x v="1"/>
    <x v="2"/>
    <s v="Alphabetical Labels for Top Tab Filing"/>
    <x v="208"/>
    <n v="2"/>
    <n v="0.2"/>
    <n v="8.8800000000000008"/>
  </r>
  <r>
    <n v="2085"/>
    <x v="1013"/>
    <x v="0"/>
    <x v="661"/>
    <d v="2013-06-29T00:00:00"/>
    <s v="Standard Class"/>
    <s v="IM-15070"/>
    <x v="5"/>
    <x v="0"/>
    <x v="0"/>
    <x v="20"/>
    <x v="15"/>
    <n v="10009"/>
    <x v="3"/>
    <x v="580"/>
    <x v="1"/>
    <x v="2"/>
    <s v="Avery 4027 File Folder Labels for Dot Matrix Printers, 5000 Labels per Box, White"/>
    <x v="1164"/>
    <n v="4"/>
    <n v="0"/>
    <n v="56.175199999999997"/>
  </r>
  <r>
    <n v="2086"/>
    <x v="1013"/>
    <x v="0"/>
    <x v="661"/>
    <d v="2013-06-29T00:00:00"/>
    <s v="Standard Class"/>
    <s v="IM-15070"/>
    <x v="5"/>
    <x v="0"/>
    <x v="0"/>
    <x v="20"/>
    <x v="15"/>
    <n v="10009"/>
    <x v="3"/>
    <x v="1238"/>
    <x v="1"/>
    <x v="2"/>
    <s v="Avery 52"/>
    <x v="1753"/>
    <n v="5"/>
    <n v="0"/>
    <n v="8.6715"/>
  </r>
  <r>
    <n v="2087"/>
    <x v="1013"/>
    <x v="0"/>
    <x v="661"/>
    <d v="2013-06-29T00:00:00"/>
    <s v="Standard Class"/>
    <s v="IM-15070"/>
    <x v="5"/>
    <x v="0"/>
    <x v="0"/>
    <x v="20"/>
    <x v="15"/>
    <n v="10009"/>
    <x v="3"/>
    <x v="391"/>
    <x v="1"/>
    <x v="4"/>
    <s v="Fellowes Bankers Box Staxonsteel Drawer File/Stacking System"/>
    <x v="1754"/>
    <n v="5"/>
    <n v="0"/>
    <n v="38.988"/>
  </r>
  <r>
    <n v="2088"/>
    <x v="1013"/>
    <x v="0"/>
    <x v="661"/>
    <d v="2013-06-29T00:00:00"/>
    <s v="Standard Class"/>
    <s v="IM-15070"/>
    <x v="5"/>
    <x v="0"/>
    <x v="0"/>
    <x v="20"/>
    <x v="15"/>
    <n v="10009"/>
    <x v="3"/>
    <x v="1158"/>
    <x v="1"/>
    <x v="10"/>
    <s v="Tops White Computer Printout Paper"/>
    <x v="64"/>
    <n v="3"/>
    <n v="0"/>
    <n v="68.963099999999997"/>
  </r>
  <r>
    <n v="2089"/>
    <x v="1013"/>
    <x v="0"/>
    <x v="661"/>
    <d v="2013-06-29T00:00:00"/>
    <s v="Standard Class"/>
    <s v="IM-15070"/>
    <x v="5"/>
    <x v="0"/>
    <x v="0"/>
    <x v="20"/>
    <x v="15"/>
    <n v="10009"/>
    <x v="3"/>
    <x v="1239"/>
    <x v="1"/>
    <x v="13"/>
    <s v="Translucent Push Pins by OIC"/>
    <x v="532"/>
    <n v="2"/>
    <n v="0"/>
    <n v="1.4652000000000001"/>
  </r>
  <r>
    <n v="2090"/>
    <x v="1014"/>
    <x v="1"/>
    <x v="662"/>
    <d v="2012-10-30T00:00:00"/>
    <s v="Standard Class"/>
    <s v="MY-17380"/>
    <x v="199"/>
    <x v="1"/>
    <x v="0"/>
    <x v="277"/>
    <x v="1"/>
    <n v="91730"/>
    <x v="1"/>
    <x v="1240"/>
    <x v="1"/>
    <x v="2"/>
    <s v="Avery 507"/>
    <x v="1755"/>
    <n v="2"/>
    <n v="0"/>
    <n v="2.6496"/>
  </r>
  <r>
    <n v="2091"/>
    <x v="1015"/>
    <x v="3"/>
    <x v="663"/>
    <d v="2014-07-20T00:00:00"/>
    <s v="Standard Class"/>
    <s v="MM-17260"/>
    <x v="570"/>
    <x v="0"/>
    <x v="0"/>
    <x v="40"/>
    <x v="13"/>
    <n v="19805"/>
    <x v="3"/>
    <x v="608"/>
    <x v="1"/>
    <x v="8"/>
    <s v="GBC Standard Plastic Binding Systems Combs"/>
    <x v="1756"/>
    <n v="3"/>
    <n v="0"/>
    <n v="13.009499999999999"/>
  </r>
  <r>
    <n v="2092"/>
    <x v="1015"/>
    <x v="3"/>
    <x v="663"/>
    <d v="2014-07-20T00:00:00"/>
    <s v="Standard Class"/>
    <s v="MM-17260"/>
    <x v="570"/>
    <x v="0"/>
    <x v="0"/>
    <x v="40"/>
    <x v="13"/>
    <n v="19805"/>
    <x v="3"/>
    <x v="1116"/>
    <x v="0"/>
    <x v="3"/>
    <s v="Hon 2111 Invitation Series Straight Table"/>
    <x v="1757"/>
    <n v="3"/>
    <n v="0.3"/>
    <n v="-48.783900000000003"/>
  </r>
  <r>
    <n v="2093"/>
    <x v="1016"/>
    <x v="2"/>
    <x v="664"/>
    <d v="2011-11-21T00:00:00"/>
    <s v="Standard Class"/>
    <s v="MP-17470"/>
    <x v="88"/>
    <x v="2"/>
    <x v="0"/>
    <x v="278"/>
    <x v="11"/>
    <n v="56560"/>
    <x v="2"/>
    <x v="992"/>
    <x v="0"/>
    <x v="1"/>
    <s v="Global Super Steno Chair"/>
    <x v="1758"/>
    <n v="5"/>
    <n v="0"/>
    <n v="81.582999999999998"/>
  </r>
  <r>
    <n v="2094"/>
    <x v="1017"/>
    <x v="1"/>
    <x v="657"/>
    <d v="2012-04-15T00:00:00"/>
    <s v="Second Class"/>
    <s v="AW-10840"/>
    <x v="497"/>
    <x v="0"/>
    <x v="0"/>
    <x v="168"/>
    <x v="27"/>
    <n v="87401"/>
    <x v="1"/>
    <x v="505"/>
    <x v="1"/>
    <x v="14"/>
    <s v="Martin-Yale Premier Letter Opener"/>
    <x v="1759"/>
    <n v="1"/>
    <n v="0"/>
    <n v="0.38640000000000002"/>
  </r>
  <r>
    <n v="2095"/>
    <x v="1018"/>
    <x v="1"/>
    <x v="665"/>
    <d v="2012-11-29T00:00:00"/>
    <s v="Standard Class"/>
    <s v="SF-20065"/>
    <x v="11"/>
    <x v="0"/>
    <x v="0"/>
    <x v="40"/>
    <x v="3"/>
    <n v="28403"/>
    <x v="0"/>
    <x v="1241"/>
    <x v="1"/>
    <x v="6"/>
    <s v="Newell 349"/>
    <x v="1317"/>
    <n v="5"/>
    <n v="0.2"/>
    <n v="1.476"/>
  </r>
  <r>
    <n v="2096"/>
    <x v="1019"/>
    <x v="0"/>
    <x v="666"/>
    <d v="2013-05-21T00:00:00"/>
    <s v="Standard Class"/>
    <s v="SN-20710"/>
    <x v="17"/>
    <x v="2"/>
    <x v="0"/>
    <x v="25"/>
    <x v="35"/>
    <n v="39212"/>
    <x v="0"/>
    <x v="1242"/>
    <x v="1"/>
    <x v="8"/>
    <s v="GBC DocuBind P50 Personal Binding Machine"/>
    <x v="1760"/>
    <n v="8"/>
    <n v="0"/>
    <n v="240.56479999999999"/>
  </r>
  <r>
    <n v="2097"/>
    <x v="1019"/>
    <x v="0"/>
    <x v="666"/>
    <d v="2013-05-21T00:00:00"/>
    <s v="Standard Class"/>
    <s v="SN-20710"/>
    <x v="17"/>
    <x v="2"/>
    <x v="0"/>
    <x v="25"/>
    <x v="35"/>
    <n v="39212"/>
    <x v="0"/>
    <x v="1243"/>
    <x v="1"/>
    <x v="6"/>
    <s v="Boston KS Multi-Size Manual Pencil Sharpener"/>
    <x v="1361"/>
    <n v="4"/>
    <n v="0"/>
    <n v="25.748799999999999"/>
  </r>
  <r>
    <n v="2098"/>
    <x v="1019"/>
    <x v="0"/>
    <x v="666"/>
    <d v="2013-05-21T00:00:00"/>
    <s v="Standard Class"/>
    <s v="SN-20710"/>
    <x v="17"/>
    <x v="2"/>
    <x v="0"/>
    <x v="25"/>
    <x v="35"/>
    <n v="39212"/>
    <x v="0"/>
    <x v="449"/>
    <x v="1"/>
    <x v="6"/>
    <s v="Newell 344"/>
    <x v="480"/>
    <n v="3"/>
    <n v="0"/>
    <n v="2.1684000000000001"/>
  </r>
  <r>
    <n v="2099"/>
    <x v="1020"/>
    <x v="3"/>
    <x v="210"/>
    <d v="2014-09-13T00:00:00"/>
    <s v="Standard Class"/>
    <s v="RD-19900"/>
    <x v="76"/>
    <x v="0"/>
    <x v="0"/>
    <x v="32"/>
    <x v="21"/>
    <n v="97206"/>
    <x v="1"/>
    <x v="953"/>
    <x v="1"/>
    <x v="4"/>
    <s v="Hanging Personal Folder File"/>
    <x v="1015"/>
    <n v="3"/>
    <n v="0.2"/>
    <n v="2.355"/>
  </r>
  <r>
    <n v="2100"/>
    <x v="1020"/>
    <x v="3"/>
    <x v="210"/>
    <d v="2014-09-13T00:00:00"/>
    <s v="Standard Class"/>
    <s v="RD-19900"/>
    <x v="76"/>
    <x v="0"/>
    <x v="0"/>
    <x v="32"/>
    <x v="21"/>
    <n v="97206"/>
    <x v="1"/>
    <x v="1135"/>
    <x v="2"/>
    <x v="11"/>
    <s v="Logitech Wireless Marathon Mouse M705"/>
    <x v="1761"/>
    <n v="7"/>
    <n v="0.2"/>
    <n v="80.483900000000006"/>
  </r>
  <r>
    <n v="2101"/>
    <x v="1021"/>
    <x v="2"/>
    <x v="418"/>
    <d v="2011-03-17T00:00:00"/>
    <s v="Standard Class"/>
    <s v="KT-16480"/>
    <x v="409"/>
    <x v="0"/>
    <x v="0"/>
    <x v="60"/>
    <x v="22"/>
    <n v="80219"/>
    <x v="1"/>
    <x v="1244"/>
    <x v="1"/>
    <x v="4"/>
    <s v="Tennsco 6- and 18-Compartment Lockers"/>
    <x v="1762"/>
    <n v="3"/>
    <n v="0.2"/>
    <n v="-15.9102"/>
  </r>
  <r>
    <n v="2102"/>
    <x v="1021"/>
    <x v="2"/>
    <x v="418"/>
    <d v="2011-03-17T00:00:00"/>
    <s v="Standard Class"/>
    <s v="KT-16480"/>
    <x v="409"/>
    <x v="0"/>
    <x v="0"/>
    <x v="60"/>
    <x v="22"/>
    <n v="80219"/>
    <x v="1"/>
    <x v="1062"/>
    <x v="1"/>
    <x v="6"/>
    <s v="BOSTON Ranger #55 Pencil Sharpener, Black"/>
    <x v="1763"/>
    <n v="4"/>
    <n v="0.2"/>
    <n v="9.3564000000000007"/>
  </r>
  <r>
    <n v="2103"/>
    <x v="1022"/>
    <x v="2"/>
    <x v="667"/>
    <d v="2011-07-18T00:00:00"/>
    <s v="Same Day"/>
    <s v="AH-10120"/>
    <x v="571"/>
    <x v="2"/>
    <x v="0"/>
    <x v="93"/>
    <x v="16"/>
    <n v="85705"/>
    <x v="1"/>
    <x v="394"/>
    <x v="0"/>
    <x v="1"/>
    <s v="Office Star - Ergonomically Designed Knee Chair"/>
    <x v="1764"/>
    <n v="4"/>
    <n v="0.2"/>
    <n v="-25.913599999999999"/>
  </r>
  <r>
    <n v="2104"/>
    <x v="1023"/>
    <x v="3"/>
    <x v="668"/>
    <d v="2014-03-29T00:00:00"/>
    <s v="Second Class"/>
    <s v="BM-11650"/>
    <x v="312"/>
    <x v="1"/>
    <x v="0"/>
    <x v="20"/>
    <x v="15"/>
    <n v="10009"/>
    <x v="3"/>
    <x v="447"/>
    <x v="1"/>
    <x v="10"/>
    <s v="Xerox 1888"/>
    <x v="1765"/>
    <n v="4"/>
    <n v="0"/>
    <n v="106.52160000000001"/>
  </r>
  <r>
    <n v="2105"/>
    <x v="1023"/>
    <x v="3"/>
    <x v="668"/>
    <d v="2014-03-29T00:00:00"/>
    <s v="Second Class"/>
    <s v="BM-11650"/>
    <x v="312"/>
    <x v="1"/>
    <x v="0"/>
    <x v="20"/>
    <x v="15"/>
    <n v="10009"/>
    <x v="3"/>
    <x v="197"/>
    <x v="2"/>
    <x v="11"/>
    <s v="Memorex Micro Travel Drive 8 GB"/>
    <x v="1766"/>
    <n v="2"/>
    <n v="0"/>
    <n v="11.7"/>
  </r>
  <r>
    <n v="2106"/>
    <x v="1024"/>
    <x v="2"/>
    <x v="587"/>
    <d v="2011-10-05T00:00:00"/>
    <s v="Standard Class"/>
    <s v="BW-11200"/>
    <x v="572"/>
    <x v="0"/>
    <x v="0"/>
    <x v="199"/>
    <x v="2"/>
    <n v="33437"/>
    <x v="0"/>
    <x v="974"/>
    <x v="1"/>
    <x v="10"/>
    <s v="Xerox 217"/>
    <x v="12"/>
    <n v="3"/>
    <n v="0.2"/>
    <n v="5.4432"/>
  </r>
  <r>
    <n v="2107"/>
    <x v="1025"/>
    <x v="2"/>
    <x v="467"/>
    <d v="2011-09-26T00:00:00"/>
    <s v="Same Day"/>
    <s v="HG-14965"/>
    <x v="428"/>
    <x v="1"/>
    <x v="0"/>
    <x v="279"/>
    <x v="5"/>
    <n v="75150"/>
    <x v="2"/>
    <x v="236"/>
    <x v="1"/>
    <x v="8"/>
    <s v="Acco 3-Hole Punch"/>
    <x v="1767"/>
    <n v="1"/>
    <n v="0.8"/>
    <n v="-1.4016"/>
  </r>
  <r>
    <n v="2108"/>
    <x v="1026"/>
    <x v="1"/>
    <x v="89"/>
    <d v="2012-10-31T00:00:00"/>
    <s v="Same Day"/>
    <s v="SG-20080"/>
    <x v="65"/>
    <x v="0"/>
    <x v="0"/>
    <x v="56"/>
    <x v="1"/>
    <n v="92374"/>
    <x v="1"/>
    <x v="368"/>
    <x v="1"/>
    <x v="10"/>
    <s v="Xerox 191"/>
    <x v="1016"/>
    <n v="1"/>
    <n v="0"/>
    <n v="9.3905999999999992"/>
  </r>
  <r>
    <n v="2109"/>
    <x v="1026"/>
    <x v="1"/>
    <x v="89"/>
    <d v="2012-10-31T00:00:00"/>
    <s v="Same Day"/>
    <s v="SG-20080"/>
    <x v="65"/>
    <x v="0"/>
    <x v="0"/>
    <x v="56"/>
    <x v="1"/>
    <n v="92374"/>
    <x v="1"/>
    <x v="896"/>
    <x v="1"/>
    <x v="8"/>
    <s v="GBC DocuBind P100 Manual Binding Machine"/>
    <x v="1104"/>
    <n v="3"/>
    <n v="0.2"/>
    <n v="124.485"/>
  </r>
  <r>
    <n v="2110"/>
    <x v="1026"/>
    <x v="1"/>
    <x v="89"/>
    <d v="2012-10-31T00:00:00"/>
    <s v="Same Day"/>
    <s v="SG-20080"/>
    <x v="65"/>
    <x v="0"/>
    <x v="0"/>
    <x v="56"/>
    <x v="1"/>
    <n v="92374"/>
    <x v="1"/>
    <x v="1245"/>
    <x v="1"/>
    <x v="6"/>
    <s v="Newell 308"/>
    <x v="1310"/>
    <n v="3"/>
    <n v="0"/>
    <n v="1.26"/>
  </r>
  <r>
    <n v="2111"/>
    <x v="1026"/>
    <x v="1"/>
    <x v="89"/>
    <d v="2012-10-31T00:00:00"/>
    <s v="Same Day"/>
    <s v="SG-20080"/>
    <x v="65"/>
    <x v="0"/>
    <x v="0"/>
    <x v="56"/>
    <x v="1"/>
    <n v="92374"/>
    <x v="1"/>
    <x v="203"/>
    <x v="1"/>
    <x v="13"/>
    <s v="OIC Bulk Pack Metal Binder Clips"/>
    <x v="1768"/>
    <n v="5"/>
    <n v="0"/>
    <n v="8.0269999999999992"/>
  </r>
  <r>
    <n v="2112"/>
    <x v="1026"/>
    <x v="1"/>
    <x v="89"/>
    <d v="2012-10-31T00:00:00"/>
    <s v="Same Day"/>
    <s v="SG-20080"/>
    <x v="65"/>
    <x v="0"/>
    <x v="0"/>
    <x v="56"/>
    <x v="1"/>
    <n v="92374"/>
    <x v="1"/>
    <x v="38"/>
    <x v="0"/>
    <x v="1"/>
    <s v="Global Fabric Manager's Chair, Dark Gray"/>
    <x v="825"/>
    <n v="4"/>
    <n v="0.2"/>
    <n v="20.196000000000002"/>
  </r>
  <r>
    <n v="2113"/>
    <x v="1026"/>
    <x v="1"/>
    <x v="89"/>
    <d v="2012-10-31T00:00:00"/>
    <s v="Same Day"/>
    <s v="SG-20080"/>
    <x v="65"/>
    <x v="0"/>
    <x v="0"/>
    <x v="56"/>
    <x v="1"/>
    <n v="92374"/>
    <x v="1"/>
    <x v="558"/>
    <x v="1"/>
    <x v="14"/>
    <s v="Acme Tagit Stainless Steel Antibacterial Scissors"/>
    <x v="1271"/>
    <n v="3"/>
    <n v="0"/>
    <n v="8.0190000000000001"/>
  </r>
  <r>
    <n v="2114"/>
    <x v="1026"/>
    <x v="1"/>
    <x v="89"/>
    <d v="2012-10-31T00:00:00"/>
    <s v="Same Day"/>
    <s v="SG-20080"/>
    <x v="65"/>
    <x v="0"/>
    <x v="0"/>
    <x v="56"/>
    <x v="1"/>
    <n v="92374"/>
    <x v="1"/>
    <x v="1246"/>
    <x v="2"/>
    <x v="7"/>
    <s v="Polycom SoundStation2 EX Conference phone"/>
    <x v="1769"/>
    <n v="4"/>
    <n v="0.2"/>
    <n v="145.78200000000001"/>
  </r>
  <r>
    <n v="2115"/>
    <x v="1026"/>
    <x v="1"/>
    <x v="89"/>
    <d v="2012-10-31T00:00:00"/>
    <s v="Same Day"/>
    <s v="SG-20080"/>
    <x v="65"/>
    <x v="0"/>
    <x v="0"/>
    <x v="56"/>
    <x v="1"/>
    <n v="92374"/>
    <x v="1"/>
    <x v="1247"/>
    <x v="1"/>
    <x v="4"/>
    <s v="Mobile Personal File Cube"/>
    <x v="1770"/>
    <n v="2"/>
    <n v="0"/>
    <n v="12.646800000000001"/>
  </r>
  <r>
    <n v="2116"/>
    <x v="1026"/>
    <x v="1"/>
    <x v="89"/>
    <d v="2012-10-31T00:00:00"/>
    <s v="Same Day"/>
    <s v="SG-20080"/>
    <x v="65"/>
    <x v="0"/>
    <x v="0"/>
    <x v="56"/>
    <x v="1"/>
    <n v="92374"/>
    <x v="1"/>
    <x v="1248"/>
    <x v="0"/>
    <x v="0"/>
    <s v="DMI Eclipse Executive Suite Bookcases"/>
    <x v="1771"/>
    <n v="1"/>
    <n v="0.15"/>
    <n v="20.039200000000001"/>
  </r>
  <r>
    <n v="2117"/>
    <x v="1027"/>
    <x v="1"/>
    <x v="88"/>
    <d v="2012-10-17T00:00:00"/>
    <s v="Second Class"/>
    <s v="RK-19300"/>
    <x v="343"/>
    <x v="0"/>
    <x v="0"/>
    <x v="30"/>
    <x v="15"/>
    <n v="14609"/>
    <x v="3"/>
    <x v="1110"/>
    <x v="0"/>
    <x v="3"/>
    <s v="SAFCO PlanMaster Heigh-Adjustable Drafting Table Base, 43w x 30d x 30-37h, Black"/>
    <x v="1772"/>
    <n v="1"/>
    <n v="0.4"/>
    <n v="-13.978"/>
  </r>
  <r>
    <n v="2118"/>
    <x v="1028"/>
    <x v="0"/>
    <x v="251"/>
    <d v="2013-09-24T00:00:00"/>
    <s v="Standard Class"/>
    <s v="SW-20245"/>
    <x v="573"/>
    <x v="0"/>
    <x v="0"/>
    <x v="280"/>
    <x v="1"/>
    <n v="95207"/>
    <x v="1"/>
    <x v="393"/>
    <x v="1"/>
    <x v="10"/>
    <s v="Xerox Color Copier Paper, 11&quot; x 17&quot;, Ream"/>
    <x v="1773"/>
    <n v="7"/>
    <n v="0"/>
    <n v="73.544799999999995"/>
  </r>
  <r>
    <n v="2119"/>
    <x v="1029"/>
    <x v="3"/>
    <x v="669"/>
    <d v="2014-04-16T00:00:00"/>
    <s v="First Class"/>
    <s v="RW-19630"/>
    <x v="338"/>
    <x v="1"/>
    <x v="0"/>
    <x v="4"/>
    <x v="4"/>
    <n v="98105"/>
    <x v="1"/>
    <x v="218"/>
    <x v="1"/>
    <x v="10"/>
    <s v="Xerox 4200 Series MultiUse Premium Copy Paper (20Lb. and 84 Bright)"/>
    <x v="266"/>
    <n v="1"/>
    <n v="0"/>
    <n v="2.3759999999999999"/>
  </r>
  <r>
    <n v="2120"/>
    <x v="1029"/>
    <x v="3"/>
    <x v="669"/>
    <d v="2014-04-16T00:00:00"/>
    <s v="First Class"/>
    <s v="RW-19630"/>
    <x v="338"/>
    <x v="1"/>
    <x v="0"/>
    <x v="4"/>
    <x v="4"/>
    <n v="98105"/>
    <x v="1"/>
    <x v="1188"/>
    <x v="1"/>
    <x v="8"/>
    <s v="GBC DocuBind TL200 Manual Binding Machine"/>
    <x v="1630"/>
    <n v="5"/>
    <n v="0.2"/>
    <n v="302.37299999999999"/>
  </r>
  <r>
    <n v="2121"/>
    <x v="1030"/>
    <x v="3"/>
    <x v="363"/>
    <d v="2014-01-14T00:00:00"/>
    <s v="Standard Class"/>
    <s v="TS-21085"/>
    <x v="465"/>
    <x v="0"/>
    <x v="0"/>
    <x v="281"/>
    <x v="2"/>
    <n v="32174"/>
    <x v="0"/>
    <x v="744"/>
    <x v="1"/>
    <x v="8"/>
    <s v="Zipper Ring Binder Pockets"/>
    <x v="1774"/>
    <n v="3"/>
    <n v="0.7"/>
    <n v="-1.9656"/>
  </r>
  <r>
    <n v="2122"/>
    <x v="1031"/>
    <x v="3"/>
    <x v="45"/>
    <d v="2014-11-12T00:00:00"/>
    <s v="First Class"/>
    <s v="JB-15400"/>
    <x v="80"/>
    <x v="1"/>
    <x v="0"/>
    <x v="282"/>
    <x v="1"/>
    <n v="94086"/>
    <x v="1"/>
    <x v="51"/>
    <x v="0"/>
    <x v="1"/>
    <s v="Global Leather Task Chair, Black"/>
    <x v="1775"/>
    <n v="3"/>
    <n v="0.2"/>
    <n v="-2.6997"/>
  </r>
  <r>
    <n v="2123"/>
    <x v="1032"/>
    <x v="3"/>
    <x v="585"/>
    <d v="2014-09-25T00:00:00"/>
    <s v="Second Class"/>
    <s v="EH-14005"/>
    <x v="382"/>
    <x v="2"/>
    <x v="0"/>
    <x v="190"/>
    <x v="12"/>
    <n v="48911"/>
    <x v="2"/>
    <x v="366"/>
    <x v="0"/>
    <x v="0"/>
    <s v="O'Sullivan 4-Shelf Bookcase in Odessa Pine"/>
    <x v="1776"/>
    <n v="2"/>
    <n v="0"/>
    <n v="41.133200000000002"/>
  </r>
  <r>
    <n v="2124"/>
    <x v="1032"/>
    <x v="3"/>
    <x v="585"/>
    <d v="2014-09-25T00:00:00"/>
    <s v="Second Class"/>
    <s v="EH-14005"/>
    <x v="382"/>
    <x v="2"/>
    <x v="0"/>
    <x v="190"/>
    <x v="12"/>
    <n v="48911"/>
    <x v="2"/>
    <x v="85"/>
    <x v="1"/>
    <x v="2"/>
    <s v="Avery 511"/>
    <x v="1777"/>
    <n v="9"/>
    <n v="0"/>
    <n v="13.3056"/>
  </r>
  <r>
    <n v="2125"/>
    <x v="1033"/>
    <x v="3"/>
    <x v="96"/>
    <d v="2014-12-06T00:00:00"/>
    <s v="Standard Class"/>
    <s v="EH-14005"/>
    <x v="382"/>
    <x v="2"/>
    <x v="0"/>
    <x v="10"/>
    <x v="9"/>
    <n v="19143"/>
    <x v="3"/>
    <x v="1249"/>
    <x v="1"/>
    <x v="12"/>
    <s v="Quality Park Security Envelopes"/>
    <x v="1778"/>
    <n v="5"/>
    <n v="0.2"/>
    <n v="35.329500000000003"/>
  </r>
  <r>
    <n v="2126"/>
    <x v="1033"/>
    <x v="3"/>
    <x v="96"/>
    <d v="2014-12-06T00:00:00"/>
    <s v="Standard Class"/>
    <s v="EH-14005"/>
    <x v="382"/>
    <x v="2"/>
    <x v="0"/>
    <x v="10"/>
    <x v="9"/>
    <n v="19143"/>
    <x v="3"/>
    <x v="1250"/>
    <x v="2"/>
    <x v="7"/>
    <s v="Belkin SportFit Armband For iPhone 5s/5c, Fuchsia"/>
    <x v="1557"/>
    <n v="7"/>
    <n v="0.4"/>
    <n v="9.4436999999999998"/>
  </r>
  <r>
    <n v="2127"/>
    <x v="1034"/>
    <x v="2"/>
    <x v="670"/>
    <d v="2011-06-28T00:00:00"/>
    <s v="Standard Class"/>
    <s v="BS-11665"/>
    <x v="574"/>
    <x v="0"/>
    <x v="0"/>
    <x v="10"/>
    <x v="9"/>
    <n v="19143"/>
    <x v="3"/>
    <x v="357"/>
    <x v="2"/>
    <x v="11"/>
    <s v="Sony 64GB Class 10 Micro SDHC R40 Memory Card"/>
    <x v="1779"/>
    <n v="3"/>
    <n v="0.2"/>
    <n v="1.0797000000000001"/>
  </r>
  <r>
    <n v="2128"/>
    <x v="1035"/>
    <x v="1"/>
    <x v="242"/>
    <d v="2012-10-09T00:00:00"/>
    <s v="Standard Class"/>
    <s v="JK-16120"/>
    <x v="451"/>
    <x v="2"/>
    <x v="0"/>
    <x v="10"/>
    <x v="9"/>
    <n v="19134"/>
    <x v="3"/>
    <x v="1251"/>
    <x v="0"/>
    <x v="5"/>
    <s v="DataProducts Ampli Magnifier Task Lamp, Black,"/>
    <x v="1780"/>
    <n v="3"/>
    <n v="0.2"/>
    <n v="6.4943999999999997"/>
  </r>
  <r>
    <n v="2129"/>
    <x v="1035"/>
    <x v="1"/>
    <x v="242"/>
    <d v="2012-10-09T00:00:00"/>
    <s v="Standard Class"/>
    <s v="JK-16120"/>
    <x v="451"/>
    <x v="2"/>
    <x v="0"/>
    <x v="10"/>
    <x v="9"/>
    <n v="19134"/>
    <x v="3"/>
    <x v="1004"/>
    <x v="1"/>
    <x v="10"/>
    <s v="Xerox 1946"/>
    <x v="557"/>
    <n v="4"/>
    <n v="0.2"/>
    <n v="7.2576000000000001"/>
  </r>
  <r>
    <n v="2130"/>
    <x v="1036"/>
    <x v="2"/>
    <x v="671"/>
    <d v="2011-05-22T00:00:00"/>
    <s v="Second Class"/>
    <s v="RF-19345"/>
    <x v="575"/>
    <x v="1"/>
    <x v="0"/>
    <x v="18"/>
    <x v="38"/>
    <n v="3820"/>
    <x v="3"/>
    <x v="1252"/>
    <x v="1"/>
    <x v="9"/>
    <s v="Acco 6 Outlet Guardian Basic Surge Suppressor"/>
    <x v="1781"/>
    <n v="4"/>
    <n v="0"/>
    <n v="9.3184000000000005"/>
  </r>
  <r>
    <n v="2131"/>
    <x v="1036"/>
    <x v="2"/>
    <x v="671"/>
    <d v="2011-05-22T00:00:00"/>
    <s v="Second Class"/>
    <s v="RF-19345"/>
    <x v="575"/>
    <x v="1"/>
    <x v="0"/>
    <x v="18"/>
    <x v="38"/>
    <n v="3820"/>
    <x v="3"/>
    <x v="1253"/>
    <x v="1"/>
    <x v="6"/>
    <s v="Sanford Colorific Scented Colored Pencils, 12/Pack"/>
    <x v="1782"/>
    <n v="9"/>
    <n v="0"/>
    <n v="11.9412"/>
  </r>
  <r>
    <n v="2132"/>
    <x v="1036"/>
    <x v="2"/>
    <x v="671"/>
    <d v="2011-05-22T00:00:00"/>
    <s v="Second Class"/>
    <s v="RF-19345"/>
    <x v="575"/>
    <x v="1"/>
    <x v="0"/>
    <x v="18"/>
    <x v="38"/>
    <n v="3820"/>
    <x v="3"/>
    <x v="891"/>
    <x v="0"/>
    <x v="5"/>
    <s v="24-Hour Round Wall Clock"/>
    <x v="392"/>
    <n v="7"/>
    <n v="0"/>
    <n v="60.139800000000001"/>
  </r>
  <r>
    <n v="2133"/>
    <x v="1037"/>
    <x v="1"/>
    <x v="312"/>
    <d v="2012-11-26T00:00:00"/>
    <s v="Standard Class"/>
    <s v="DL-12865"/>
    <x v="297"/>
    <x v="0"/>
    <x v="0"/>
    <x v="20"/>
    <x v="15"/>
    <n v="10011"/>
    <x v="3"/>
    <x v="1254"/>
    <x v="1"/>
    <x v="10"/>
    <s v="Message Book, Phone, Wirebound Standard Line Memo, 2 3/4&quot; X 5&quot;"/>
    <x v="1783"/>
    <n v="3"/>
    <n v="0"/>
    <n v="9.0389999999999997"/>
  </r>
  <r>
    <n v="2134"/>
    <x v="1038"/>
    <x v="1"/>
    <x v="672"/>
    <d v="2012-12-04T00:00:00"/>
    <s v="Standard Class"/>
    <s v="WB-21850"/>
    <x v="576"/>
    <x v="0"/>
    <x v="0"/>
    <x v="10"/>
    <x v="9"/>
    <n v="19134"/>
    <x v="3"/>
    <x v="13"/>
    <x v="1"/>
    <x v="8"/>
    <s v="Fellowes PB200 Plastic Comb Binding Machine"/>
    <x v="1784"/>
    <n v="3"/>
    <n v="0.7"/>
    <n v="-122.39279999999999"/>
  </r>
  <r>
    <n v="2135"/>
    <x v="1038"/>
    <x v="1"/>
    <x v="672"/>
    <d v="2012-12-04T00:00:00"/>
    <s v="Standard Class"/>
    <s v="WB-21850"/>
    <x v="576"/>
    <x v="0"/>
    <x v="0"/>
    <x v="10"/>
    <x v="9"/>
    <n v="19134"/>
    <x v="3"/>
    <x v="969"/>
    <x v="1"/>
    <x v="13"/>
    <s v="Revere Boxed Rubber Bands by Revere"/>
    <x v="1785"/>
    <n v="7"/>
    <n v="0.2"/>
    <n v="-2.3814000000000002"/>
  </r>
  <r>
    <n v="2136"/>
    <x v="1038"/>
    <x v="1"/>
    <x v="672"/>
    <d v="2012-12-04T00:00:00"/>
    <s v="Standard Class"/>
    <s v="WB-21850"/>
    <x v="576"/>
    <x v="0"/>
    <x v="0"/>
    <x v="10"/>
    <x v="9"/>
    <n v="19134"/>
    <x v="3"/>
    <x v="1255"/>
    <x v="2"/>
    <x v="7"/>
    <s v="Motorla HX550 Universal Bluetooth Headset"/>
    <x v="1786"/>
    <n v="4"/>
    <n v="0.4"/>
    <n v="15.82"/>
  </r>
  <r>
    <n v="2137"/>
    <x v="1039"/>
    <x v="1"/>
    <x v="620"/>
    <d v="2013-01-05T00:00:00"/>
    <s v="Standard Class"/>
    <s v="TB-21625"/>
    <x v="577"/>
    <x v="0"/>
    <x v="0"/>
    <x v="55"/>
    <x v="5"/>
    <n v="75051"/>
    <x v="2"/>
    <x v="1256"/>
    <x v="0"/>
    <x v="5"/>
    <s v="Eldon Expressions Wood Desk Accessories, Oak"/>
    <x v="1787"/>
    <n v="5"/>
    <n v="0.6"/>
    <n v="-11.439"/>
  </r>
  <r>
    <n v="2138"/>
    <x v="1039"/>
    <x v="1"/>
    <x v="620"/>
    <d v="2013-01-05T00:00:00"/>
    <s v="Standard Class"/>
    <s v="TB-21625"/>
    <x v="577"/>
    <x v="0"/>
    <x v="0"/>
    <x v="55"/>
    <x v="5"/>
    <n v="75051"/>
    <x v="2"/>
    <x v="1203"/>
    <x v="1"/>
    <x v="8"/>
    <s v="Newell 3-Hole Punched Plastic Slotted Magazine Holders for Binders"/>
    <x v="1788"/>
    <n v="4"/>
    <n v="0.8"/>
    <n v="-5.8495999999999997"/>
  </r>
  <r>
    <n v="2139"/>
    <x v="1040"/>
    <x v="3"/>
    <x v="673"/>
    <d v="2014-11-17T00:00:00"/>
    <s v="Same Day"/>
    <s v="CB-12415"/>
    <x v="558"/>
    <x v="0"/>
    <x v="0"/>
    <x v="20"/>
    <x v="15"/>
    <n v="10009"/>
    <x v="3"/>
    <x v="593"/>
    <x v="1"/>
    <x v="10"/>
    <s v="Tops Green Bar Computer Printout Paper"/>
    <x v="674"/>
    <n v="3"/>
    <n v="0"/>
    <n v="73.41"/>
  </r>
  <r>
    <n v="2140"/>
    <x v="1041"/>
    <x v="2"/>
    <x v="571"/>
    <d v="2011-06-11T00:00:00"/>
    <s v="Standard Class"/>
    <s v="GT-14635"/>
    <x v="265"/>
    <x v="1"/>
    <x v="0"/>
    <x v="85"/>
    <x v="15"/>
    <n v="11561"/>
    <x v="3"/>
    <x v="350"/>
    <x v="1"/>
    <x v="8"/>
    <s v="Wilson Jones Century Plastic Molded Ring Binders"/>
    <x v="1789"/>
    <n v="9"/>
    <n v="0.2"/>
    <n v="50.4711"/>
  </r>
  <r>
    <n v="2141"/>
    <x v="1041"/>
    <x v="2"/>
    <x v="571"/>
    <d v="2011-06-11T00:00:00"/>
    <s v="Standard Class"/>
    <s v="GT-14635"/>
    <x v="265"/>
    <x v="1"/>
    <x v="0"/>
    <x v="85"/>
    <x v="15"/>
    <n v="11561"/>
    <x v="3"/>
    <x v="1257"/>
    <x v="1"/>
    <x v="14"/>
    <s v="Acme Office Executive Series Stainless Steel Trimmers"/>
    <x v="1790"/>
    <n v="2"/>
    <n v="0"/>
    <n v="4.4564000000000004"/>
  </r>
  <r>
    <n v="2142"/>
    <x v="1041"/>
    <x v="2"/>
    <x v="571"/>
    <d v="2011-06-11T00:00:00"/>
    <s v="Standard Class"/>
    <s v="GT-14635"/>
    <x v="265"/>
    <x v="1"/>
    <x v="0"/>
    <x v="85"/>
    <x v="15"/>
    <n v="11561"/>
    <x v="3"/>
    <x v="1258"/>
    <x v="0"/>
    <x v="3"/>
    <s v="Chromcraft Bull-Nose Wood 48&quot; x 96&quot; Rectangular Conference Tables"/>
    <x v="1791"/>
    <n v="3"/>
    <n v="0.4"/>
    <n v="-347.11739999999998"/>
  </r>
  <r>
    <n v="2143"/>
    <x v="1042"/>
    <x v="0"/>
    <x v="142"/>
    <d v="2013-09-06T00:00:00"/>
    <s v="Standard Class"/>
    <s v="DK-13225"/>
    <x v="158"/>
    <x v="1"/>
    <x v="0"/>
    <x v="10"/>
    <x v="9"/>
    <n v="19140"/>
    <x v="3"/>
    <x v="69"/>
    <x v="1"/>
    <x v="10"/>
    <s v="Telephone Message Books with Fax/Mobile Section, 5 1/2&quot; x 3 3/16&quot;"/>
    <x v="426"/>
    <n v="6"/>
    <n v="0.2"/>
    <n v="9.9060000000000006"/>
  </r>
  <r>
    <n v="2144"/>
    <x v="1042"/>
    <x v="0"/>
    <x v="142"/>
    <d v="2013-09-06T00:00:00"/>
    <s v="Standard Class"/>
    <s v="DK-13225"/>
    <x v="158"/>
    <x v="1"/>
    <x v="0"/>
    <x v="10"/>
    <x v="9"/>
    <n v="19140"/>
    <x v="3"/>
    <x v="125"/>
    <x v="2"/>
    <x v="7"/>
    <s v="Anker 36W 4-Port USB Wall Charger Travel Power Adapter for iPhone 5s 5c 5"/>
    <x v="1792"/>
    <n v="2"/>
    <n v="0.4"/>
    <n v="-4.7976000000000001"/>
  </r>
  <r>
    <n v="2145"/>
    <x v="1042"/>
    <x v="0"/>
    <x v="142"/>
    <d v="2013-09-06T00:00:00"/>
    <s v="Standard Class"/>
    <s v="DK-13225"/>
    <x v="158"/>
    <x v="1"/>
    <x v="0"/>
    <x v="10"/>
    <x v="9"/>
    <n v="19140"/>
    <x v="3"/>
    <x v="127"/>
    <x v="1"/>
    <x v="13"/>
    <s v="Staples"/>
    <x v="1793"/>
    <n v="7"/>
    <n v="0.2"/>
    <n v="5.4236000000000004"/>
  </r>
  <r>
    <n v="2146"/>
    <x v="1043"/>
    <x v="0"/>
    <x v="674"/>
    <d v="2013-06-30T00:00:00"/>
    <s v="Standard Class"/>
    <s v="TS-21160"/>
    <x v="378"/>
    <x v="1"/>
    <x v="0"/>
    <x v="283"/>
    <x v="9"/>
    <n v="17403"/>
    <x v="3"/>
    <x v="228"/>
    <x v="0"/>
    <x v="1"/>
    <s v="Global Leather Highback Executive Chair with Pneumatic Height Adjustment, Black"/>
    <x v="1794"/>
    <n v="3"/>
    <n v="0.3"/>
    <n v="-18.088200000000001"/>
  </r>
  <r>
    <n v="2147"/>
    <x v="1043"/>
    <x v="0"/>
    <x v="674"/>
    <d v="2013-06-30T00:00:00"/>
    <s v="Standard Class"/>
    <s v="TS-21160"/>
    <x v="378"/>
    <x v="1"/>
    <x v="0"/>
    <x v="283"/>
    <x v="9"/>
    <n v="17403"/>
    <x v="3"/>
    <x v="132"/>
    <x v="1"/>
    <x v="8"/>
    <s v="GBC Wire Binding Strips"/>
    <x v="1795"/>
    <n v="4"/>
    <n v="0.7"/>
    <n v="-27.9312"/>
  </r>
  <r>
    <n v="2148"/>
    <x v="1043"/>
    <x v="0"/>
    <x v="674"/>
    <d v="2013-06-30T00:00:00"/>
    <s v="Standard Class"/>
    <s v="TS-21160"/>
    <x v="378"/>
    <x v="1"/>
    <x v="0"/>
    <x v="283"/>
    <x v="9"/>
    <n v="17403"/>
    <x v="3"/>
    <x v="45"/>
    <x v="1"/>
    <x v="4"/>
    <s v="Gould Plastics 9-Pocket Panel Bin, 18-3/8w x 5-1/4d x 20-1/2h, Black"/>
    <x v="1796"/>
    <n v="6"/>
    <n v="0.2"/>
    <n v="-50.870399999999997"/>
  </r>
  <r>
    <n v="2149"/>
    <x v="1044"/>
    <x v="2"/>
    <x v="432"/>
    <d v="2011-12-17T00:00:00"/>
    <s v="Standard Class"/>
    <s v="WB-21850"/>
    <x v="576"/>
    <x v="0"/>
    <x v="0"/>
    <x v="3"/>
    <x v="1"/>
    <n v="94521"/>
    <x v="1"/>
    <x v="784"/>
    <x v="0"/>
    <x v="5"/>
    <s v="Eldon Advantage Chair Mats for Low to Medium Pile Carpets"/>
    <x v="1797"/>
    <n v="1"/>
    <n v="0"/>
    <n v="4.3310000000000004"/>
  </r>
  <r>
    <n v="2150"/>
    <x v="1045"/>
    <x v="3"/>
    <x v="185"/>
    <d v="2014-04-06T00:00:00"/>
    <s v="Standard Class"/>
    <s v="DO-13435"/>
    <x v="157"/>
    <x v="0"/>
    <x v="0"/>
    <x v="20"/>
    <x v="15"/>
    <n v="10035"/>
    <x v="3"/>
    <x v="1259"/>
    <x v="2"/>
    <x v="7"/>
    <s v="Spigen Samsung Galaxy S5 Case Wallet"/>
    <x v="1798"/>
    <n v="5"/>
    <n v="0"/>
    <n v="22.087"/>
  </r>
  <r>
    <n v="2151"/>
    <x v="1046"/>
    <x v="3"/>
    <x v="123"/>
    <d v="2014-11-27T00:00:00"/>
    <s v="Standard Class"/>
    <s v="AF-10870"/>
    <x v="578"/>
    <x v="0"/>
    <x v="0"/>
    <x v="284"/>
    <x v="5"/>
    <n v="77840"/>
    <x v="2"/>
    <x v="913"/>
    <x v="0"/>
    <x v="1"/>
    <s v="Office Star Flex Back Scooter Chair with White Frame"/>
    <x v="1799"/>
    <n v="3"/>
    <n v="0.3"/>
    <n v="-53.270400000000002"/>
  </r>
  <r>
    <n v="2152"/>
    <x v="1047"/>
    <x v="2"/>
    <x v="156"/>
    <d v="2011-11-29T00:00:00"/>
    <s v="Second Class"/>
    <s v="RB-19435"/>
    <x v="579"/>
    <x v="0"/>
    <x v="0"/>
    <x v="285"/>
    <x v="25"/>
    <n v="63116"/>
    <x v="2"/>
    <x v="404"/>
    <x v="2"/>
    <x v="11"/>
    <s v="Memorex Mini Travel Drive 16 GB USB 2.0 Flash Drive"/>
    <x v="1800"/>
    <n v="7"/>
    <n v="0"/>
    <n v="43.598100000000002"/>
  </r>
  <r>
    <n v="2153"/>
    <x v="1048"/>
    <x v="1"/>
    <x v="6"/>
    <d v="2012-11-26T00:00:00"/>
    <s v="Standard Class"/>
    <s v="AR-10540"/>
    <x v="481"/>
    <x v="0"/>
    <x v="0"/>
    <x v="94"/>
    <x v="31"/>
    <n v="2169"/>
    <x v="3"/>
    <x v="1025"/>
    <x v="1"/>
    <x v="10"/>
    <s v="Xerox 1970"/>
    <x v="1801"/>
    <n v="3"/>
    <n v="0"/>
    <n v="7.0217999999999998"/>
  </r>
  <r>
    <n v="2154"/>
    <x v="1049"/>
    <x v="0"/>
    <x v="216"/>
    <d v="2013-07-19T00:00:00"/>
    <s v="Standard Class"/>
    <s v="DR-12880"/>
    <x v="112"/>
    <x v="1"/>
    <x v="0"/>
    <x v="20"/>
    <x v="15"/>
    <n v="10009"/>
    <x v="3"/>
    <x v="608"/>
    <x v="1"/>
    <x v="8"/>
    <s v="GBC Standard Plastic Binding Systems Combs"/>
    <x v="1802"/>
    <n v="2"/>
    <n v="0.2"/>
    <n v="5.133"/>
  </r>
  <r>
    <n v="2155"/>
    <x v="1050"/>
    <x v="0"/>
    <x v="567"/>
    <d v="2013-05-06T00:00:00"/>
    <s v="Standard Class"/>
    <s v="BF-11170"/>
    <x v="408"/>
    <x v="2"/>
    <x v="0"/>
    <x v="61"/>
    <x v="5"/>
    <n v="75081"/>
    <x v="2"/>
    <x v="1155"/>
    <x v="0"/>
    <x v="5"/>
    <s v="Flat Face Poster Frame"/>
    <x v="1803"/>
    <n v="3"/>
    <n v="0.6"/>
    <n v="-10.1736"/>
  </r>
  <r>
    <n v="2156"/>
    <x v="1051"/>
    <x v="0"/>
    <x v="197"/>
    <d v="2013-07-28T00:00:00"/>
    <s v="Second Class"/>
    <s v="LB-16735"/>
    <x v="445"/>
    <x v="0"/>
    <x v="0"/>
    <x v="1"/>
    <x v="1"/>
    <n v="90032"/>
    <x v="1"/>
    <x v="294"/>
    <x v="1"/>
    <x v="13"/>
    <s v="OIC Binder Clips"/>
    <x v="1369"/>
    <n v="6"/>
    <n v="0"/>
    <n v="10.74"/>
  </r>
  <r>
    <n v="2157"/>
    <x v="1052"/>
    <x v="2"/>
    <x v="169"/>
    <d v="2011-06-24T00:00:00"/>
    <s v="First Class"/>
    <s v="DV-13465"/>
    <x v="231"/>
    <x v="0"/>
    <x v="0"/>
    <x v="31"/>
    <x v="11"/>
    <n v="55407"/>
    <x v="2"/>
    <x v="749"/>
    <x v="1"/>
    <x v="4"/>
    <s v="Office Impressions Heavy Duty Welded Shelving &amp; Multimedia Storage Drawers"/>
    <x v="875"/>
    <n v="3"/>
    <n v="0"/>
    <n v="0"/>
  </r>
  <r>
    <n v="2158"/>
    <x v="1052"/>
    <x v="2"/>
    <x v="169"/>
    <d v="2011-06-24T00:00:00"/>
    <s v="First Class"/>
    <s v="DV-13465"/>
    <x v="231"/>
    <x v="0"/>
    <x v="0"/>
    <x v="31"/>
    <x v="11"/>
    <n v="55407"/>
    <x v="2"/>
    <x v="398"/>
    <x v="1"/>
    <x v="4"/>
    <s v="Fellowes Bankers Box Recycled Super Stor/Drawer"/>
    <x v="424"/>
    <n v="3"/>
    <n v="0"/>
    <n v="9.7164000000000001"/>
  </r>
  <r>
    <n v="2159"/>
    <x v="1053"/>
    <x v="3"/>
    <x v="208"/>
    <d v="2014-10-27T00:00:00"/>
    <s v="Standard Class"/>
    <s v="NK-18490"/>
    <x v="71"/>
    <x v="2"/>
    <x v="0"/>
    <x v="207"/>
    <x v="2"/>
    <n v="32725"/>
    <x v="0"/>
    <x v="1260"/>
    <x v="1"/>
    <x v="6"/>
    <s v="Newell 33"/>
    <x v="326"/>
    <n v="4"/>
    <n v="0.2"/>
    <n v="2.0087999999999999"/>
  </r>
  <r>
    <n v="2160"/>
    <x v="1054"/>
    <x v="0"/>
    <x v="323"/>
    <d v="2013-09-10T00:00:00"/>
    <s v="Standard Class"/>
    <s v="CS-11950"/>
    <x v="229"/>
    <x v="0"/>
    <x v="0"/>
    <x v="22"/>
    <x v="10"/>
    <n v="60610"/>
    <x v="2"/>
    <x v="908"/>
    <x v="1"/>
    <x v="8"/>
    <s v="XtraLife ClearVue Slant-D Ring Binder, White, 3&quot;"/>
    <x v="1804"/>
    <n v="3"/>
    <n v="0.8"/>
    <n v="-14.973599999999999"/>
  </r>
  <r>
    <n v="2161"/>
    <x v="1055"/>
    <x v="0"/>
    <x v="675"/>
    <d v="2013-05-15T00:00:00"/>
    <s v="Same Day"/>
    <s v="LH-17155"/>
    <x v="109"/>
    <x v="0"/>
    <x v="0"/>
    <x v="74"/>
    <x v="24"/>
    <n v="45231"/>
    <x v="3"/>
    <x v="1071"/>
    <x v="0"/>
    <x v="5"/>
    <s v="GE 48&quot; Fluorescent Tube, Cool White Energy Saver, 34 Watts, 30/Box"/>
    <x v="1805"/>
    <n v="1"/>
    <n v="0.2"/>
    <n v="29.768999999999998"/>
  </r>
  <r>
    <n v="2162"/>
    <x v="1056"/>
    <x v="0"/>
    <x v="676"/>
    <d v="2013-01-12T00:00:00"/>
    <s v="Standard Class"/>
    <s v="DW-13480"/>
    <x v="108"/>
    <x v="2"/>
    <x v="0"/>
    <x v="182"/>
    <x v="1"/>
    <n v="94601"/>
    <x v="1"/>
    <x v="1261"/>
    <x v="1"/>
    <x v="6"/>
    <s v="Panasonic KP-350BK Electric Pencil Sharpener with Auto Stop"/>
    <x v="722"/>
    <n v="1"/>
    <n v="0"/>
    <n v="10.0282"/>
  </r>
  <r>
    <n v="2163"/>
    <x v="1057"/>
    <x v="3"/>
    <x v="677"/>
    <d v="2014-03-20T00:00:00"/>
    <s v="Standard Class"/>
    <s v="KF-16285"/>
    <x v="580"/>
    <x v="2"/>
    <x v="0"/>
    <x v="286"/>
    <x v="1"/>
    <n v="95336"/>
    <x v="1"/>
    <x v="1078"/>
    <x v="1"/>
    <x v="10"/>
    <s v="Multicolor Computer Printout Paper"/>
    <x v="1806"/>
    <n v="3"/>
    <n v="0"/>
    <n v="150.98400000000001"/>
  </r>
  <r>
    <n v="2164"/>
    <x v="1058"/>
    <x v="0"/>
    <x v="63"/>
    <d v="2013-10-20T00:00:00"/>
    <s v="Standard Class"/>
    <s v="HA-14920"/>
    <x v="66"/>
    <x v="0"/>
    <x v="0"/>
    <x v="128"/>
    <x v="5"/>
    <n v="78041"/>
    <x v="2"/>
    <x v="657"/>
    <x v="2"/>
    <x v="11"/>
    <s v="Razer Kraken PRO Over Ear PC and Music Headset"/>
    <x v="1807"/>
    <n v="3"/>
    <n v="0.2"/>
    <n v="23.997"/>
  </r>
  <r>
    <n v="2165"/>
    <x v="1058"/>
    <x v="0"/>
    <x v="63"/>
    <d v="2013-10-20T00:00:00"/>
    <s v="Standard Class"/>
    <s v="HA-14920"/>
    <x v="66"/>
    <x v="0"/>
    <x v="0"/>
    <x v="128"/>
    <x v="5"/>
    <n v="78041"/>
    <x v="2"/>
    <x v="1262"/>
    <x v="1"/>
    <x v="10"/>
    <s v="Array Memo Cubes"/>
    <x v="1808"/>
    <n v="2"/>
    <n v="0.2"/>
    <n v="3.0044"/>
  </r>
  <r>
    <n v="2166"/>
    <x v="1058"/>
    <x v="0"/>
    <x v="63"/>
    <d v="2013-10-20T00:00:00"/>
    <s v="Standard Class"/>
    <s v="HA-14920"/>
    <x v="66"/>
    <x v="0"/>
    <x v="0"/>
    <x v="128"/>
    <x v="5"/>
    <n v="78041"/>
    <x v="2"/>
    <x v="583"/>
    <x v="0"/>
    <x v="5"/>
    <s v="Tenex &quot;The Solids&quot; Textured Chair Mats"/>
    <x v="1809"/>
    <n v="5"/>
    <n v="0.6"/>
    <n v="-150.41399999999999"/>
  </r>
  <r>
    <n v="2167"/>
    <x v="1058"/>
    <x v="0"/>
    <x v="63"/>
    <d v="2013-10-20T00:00:00"/>
    <s v="Standard Class"/>
    <s v="HA-14920"/>
    <x v="66"/>
    <x v="0"/>
    <x v="0"/>
    <x v="128"/>
    <x v="5"/>
    <n v="78041"/>
    <x v="2"/>
    <x v="1167"/>
    <x v="1"/>
    <x v="6"/>
    <s v="Newell 334"/>
    <x v="1810"/>
    <n v="1"/>
    <n v="0.2"/>
    <n v="1.1903999999999999"/>
  </r>
  <r>
    <n v="2168"/>
    <x v="1058"/>
    <x v="0"/>
    <x v="63"/>
    <d v="2013-10-20T00:00:00"/>
    <s v="Standard Class"/>
    <s v="HA-14920"/>
    <x v="66"/>
    <x v="0"/>
    <x v="0"/>
    <x v="128"/>
    <x v="5"/>
    <n v="78041"/>
    <x v="2"/>
    <x v="307"/>
    <x v="1"/>
    <x v="8"/>
    <s v="Avery Non-Stick Binders"/>
    <x v="1811"/>
    <n v="7"/>
    <n v="0.8"/>
    <n v="-11.000500000000001"/>
  </r>
  <r>
    <n v="2169"/>
    <x v="1059"/>
    <x v="3"/>
    <x v="678"/>
    <d v="2014-01-31T00:00:00"/>
    <s v="Second Class"/>
    <s v="JH-15820"/>
    <x v="581"/>
    <x v="0"/>
    <x v="0"/>
    <x v="239"/>
    <x v="24"/>
    <n v="44240"/>
    <x v="3"/>
    <x v="512"/>
    <x v="1"/>
    <x v="6"/>
    <s v="Newell 312"/>
    <x v="260"/>
    <n v="3"/>
    <n v="0.2"/>
    <n v="1.752"/>
  </r>
  <r>
    <n v="2170"/>
    <x v="1059"/>
    <x v="3"/>
    <x v="678"/>
    <d v="2014-01-31T00:00:00"/>
    <s v="Second Class"/>
    <s v="JH-15820"/>
    <x v="581"/>
    <x v="0"/>
    <x v="0"/>
    <x v="239"/>
    <x v="24"/>
    <n v="44240"/>
    <x v="3"/>
    <x v="701"/>
    <x v="2"/>
    <x v="11"/>
    <s v="Anker Ultrathin Bluetooth Wireless Keyboard Aluminum Cover with Stand"/>
    <x v="973"/>
    <n v="3"/>
    <n v="0.2"/>
    <n v="-8.9969999999999999"/>
  </r>
  <r>
    <n v="2171"/>
    <x v="1059"/>
    <x v="3"/>
    <x v="678"/>
    <d v="2014-01-31T00:00:00"/>
    <s v="Second Class"/>
    <s v="JH-15820"/>
    <x v="581"/>
    <x v="0"/>
    <x v="0"/>
    <x v="239"/>
    <x v="24"/>
    <n v="44240"/>
    <x v="3"/>
    <x v="160"/>
    <x v="2"/>
    <x v="7"/>
    <s v="JBL Micro Wireless Portable Bluetooth Speaker"/>
    <x v="709"/>
    <n v="3"/>
    <n v="0.4"/>
    <n v="-26.9955"/>
  </r>
  <r>
    <n v="2172"/>
    <x v="1060"/>
    <x v="3"/>
    <x v="123"/>
    <d v="2014-11-26T00:00:00"/>
    <s v="Standard Class"/>
    <s v="LC-16930"/>
    <x v="18"/>
    <x v="1"/>
    <x v="0"/>
    <x v="287"/>
    <x v="5"/>
    <n v="76903"/>
    <x v="2"/>
    <x v="635"/>
    <x v="0"/>
    <x v="1"/>
    <s v="Lifetime Advantage Folding Chairs, 4/Carton"/>
    <x v="1812"/>
    <n v="2"/>
    <n v="0.3"/>
    <n v="-8.7232000000000003"/>
  </r>
  <r>
    <n v="2173"/>
    <x v="1061"/>
    <x v="2"/>
    <x v="601"/>
    <d v="2011-08-03T00:00:00"/>
    <s v="First Class"/>
    <s v="IL-15100"/>
    <x v="582"/>
    <x v="0"/>
    <x v="0"/>
    <x v="8"/>
    <x v="1"/>
    <n v="94122"/>
    <x v="1"/>
    <x v="1263"/>
    <x v="1"/>
    <x v="8"/>
    <s v="Wilson Jones data.warehouse D-Ring Binders with DublLock"/>
    <x v="1813"/>
    <n v="3"/>
    <n v="0.2"/>
    <n v="6.9131999999999998"/>
  </r>
  <r>
    <n v="2174"/>
    <x v="1062"/>
    <x v="0"/>
    <x v="679"/>
    <d v="2013-08-05T00:00:00"/>
    <s v="Standard Class"/>
    <s v="LS-16975"/>
    <x v="60"/>
    <x v="2"/>
    <x v="0"/>
    <x v="12"/>
    <x v="5"/>
    <n v="77070"/>
    <x v="2"/>
    <x v="1087"/>
    <x v="1"/>
    <x v="8"/>
    <s v="GBC VeloBind Cover Sets"/>
    <x v="1814"/>
    <n v="3"/>
    <n v="0.8"/>
    <n v="-13.896000000000001"/>
  </r>
  <r>
    <n v="2175"/>
    <x v="1063"/>
    <x v="1"/>
    <x v="117"/>
    <d v="2012-08-03T00:00:00"/>
    <s v="Second Class"/>
    <s v="CC-12610"/>
    <x v="566"/>
    <x v="1"/>
    <x v="0"/>
    <x v="12"/>
    <x v="5"/>
    <n v="77041"/>
    <x v="2"/>
    <x v="1220"/>
    <x v="1"/>
    <x v="4"/>
    <s v="Eldon ProFile File 'N Store Portable File Tub Letter/Legal Size Black"/>
    <x v="1815"/>
    <n v="4"/>
    <n v="0.2"/>
    <n v="6.1791999999999998"/>
  </r>
  <r>
    <n v="2176"/>
    <x v="1064"/>
    <x v="0"/>
    <x v="680"/>
    <d v="2013-10-22T00:00:00"/>
    <s v="Standard Class"/>
    <s v="PB-18805"/>
    <x v="583"/>
    <x v="2"/>
    <x v="0"/>
    <x v="288"/>
    <x v="7"/>
    <n v="84106"/>
    <x v="1"/>
    <x v="1264"/>
    <x v="1"/>
    <x v="10"/>
    <s v="Xerox 1982"/>
    <x v="1816"/>
    <n v="2"/>
    <n v="0"/>
    <n v="21.012799999999999"/>
  </r>
  <r>
    <n v="2177"/>
    <x v="1064"/>
    <x v="0"/>
    <x v="680"/>
    <d v="2013-10-22T00:00:00"/>
    <s v="Standard Class"/>
    <s v="PB-18805"/>
    <x v="583"/>
    <x v="2"/>
    <x v="0"/>
    <x v="288"/>
    <x v="7"/>
    <n v="84106"/>
    <x v="1"/>
    <x v="1083"/>
    <x v="1"/>
    <x v="10"/>
    <s v="Xerox 1986"/>
    <x v="1817"/>
    <n v="9"/>
    <n v="0"/>
    <n v="28.857600000000001"/>
  </r>
  <r>
    <n v="2178"/>
    <x v="1064"/>
    <x v="0"/>
    <x v="680"/>
    <d v="2013-10-22T00:00:00"/>
    <s v="Standard Class"/>
    <s v="PB-18805"/>
    <x v="583"/>
    <x v="2"/>
    <x v="0"/>
    <x v="288"/>
    <x v="7"/>
    <n v="84106"/>
    <x v="1"/>
    <x v="1124"/>
    <x v="1"/>
    <x v="8"/>
    <s v="Acco Data Flex Cable Posts For Top &amp; Bottom Load Binders, 6&quot; Capacity"/>
    <x v="1818"/>
    <n v="5"/>
    <n v="0.2"/>
    <n v="13.0375"/>
  </r>
  <r>
    <n v="2179"/>
    <x v="1064"/>
    <x v="0"/>
    <x v="680"/>
    <d v="2013-10-22T00:00:00"/>
    <s v="Standard Class"/>
    <s v="PB-18805"/>
    <x v="583"/>
    <x v="2"/>
    <x v="0"/>
    <x v="288"/>
    <x v="7"/>
    <n v="84106"/>
    <x v="1"/>
    <x v="422"/>
    <x v="1"/>
    <x v="10"/>
    <s v="Recycled Desk Saver Line &quot;While You Were Out&quot; Book, 5 1/2&quot; X 4&quot;"/>
    <x v="1819"/>
    <n v="8"/>
    <n v="0"/>
    <n v="32.936"/>
  </r>
  <r>
    <n v="2180"/>
    <x v="1065"/>
    <x v="0"/>
    <x v="681"/>
    <d v="2013-05-12T00:00:00"/>
    <s v="Standard Class"/>
    <s v="CJ-12010"/>
    <x v="170"/>
    <x v="0"/>
    <x v="0"/>
    <x v="20"/>
    <x v="15"/>
    <n v="10009"/>
    <x v="3"/>
    <x v="338"/>
    <x v="1"/>
    <x v="8"/>
    <s v="GBC Twin Loop Wire Binding Elements, 9/16&quot; Spine, Black"/>
    <x v="1820"/>
    <n v="7"/>
    <n v="0.2"/>
    <n v="30.896599999999999"/>
  </r>
  <r>
    <n v="2181"/>
    <x v="1065"/>
    <x v="0"/>
    <x v="681"/>
    <d v="2013-05-12T00:00:00"/>
    <s v="Standard Class"/>
    <s v="CJ-12010"/>
    <x v="170"/>
    <x v="0"/>
    <x v="0"/>
    <x v="20"/>
    <x v="15"/>
    <n v="10009"/>
    <x v="3"/>
    <x v="429"/>
    <x v="1"/>
    <x v="2"/>
    <s v="Alphabetical Labels for Top Tab Filing"/>
    <x v="1821"/>
    <n v="3"/>
    <n v="0"/>
    <n v="22.2"/>
  </r>
  <r>
    <n v="2182"/>
    <x v="1065"/>
    <x v="0"/>
    <x v="681"/>
    <d v="2013-05-12T00:00:00"/>
    <s v="Standard Class"/>
    <s v="CJ-12010"/>
    <x v="170"/>
    <x v="0"/>
    <x v="0"/>
    <x v="20"/>
    <x v="15"/>
    <n v="10009"/>
    <x v="3"/>
    <x v="1265"/>
    <x v="0"/>
    <x v="1"/>
    <s v="Hon Mobius Operator's Chair"/>
    <x v="1822"/>
    <n v="4"/>
    <n v="0.1"/>
    <n v="59.035200000000003"/>
  </r>
  <r>
    <n v="2183"/>
    <x v="1065"/>
    <x v="0"/>
    <x v="681"/>
    <d v="2013-05-12T00:00:00"/>
    <s v="Standard Class"/>
    <s v="CJ-12010"/>
    <x v="170"/>
    <x v="0"/>
    <x v="0"/>
    <x v="20"/>
    <x v="15"/>
    <n v="10009"/>
    <x v="3"/>
    <x v="1150"/>
    <x v="2"/>
    <x v="15"/>
    <s v="Bady BDG101FRU Card Printer"/>
    <x v="1823"/>
    <n v="5"/>
    <n v="0"/>
    <n v="1159.9855"/>
  </r>
  <r>
    <n v="2184"/>
    <x v="1065"/>
    <x v="0"/>
    <x v="681"/>
    <d v="2013-05-12T00:00:00"/>
    <s v="Standard Class"/>
    <s v="CJ-12010"/>
    <x v="170"/>
    <x v="0"/>
    <x v="0"/>
    <x v="20"/>
    <x v="15"/>
    <n v="10009"/>
    <x v="3"/>
    <x v="97"/>
    <x v="2"/>
    <x v="11"/>
    <s v="SanDisk Ultra 64 GB MicroSDHC Class 10 Memory Card"/>
    <x v="1695"/>
    <n v="5"/>
    <n v="0"/>
    <n v="21.994499999999999"/>
  </r>
  <r>
    <n v="2185"/>
    <x v="1065"/>
    <x v="0"/>
    <x v="681"/>
    <d v="2013-05-12T00:00:00"/>
    <s v="Standard Class"/>
    <s v="CJ-12010"/>
    <x v="170"/>
    <x v="0"/>
    <x v="0"/>
    <x v="20"/>
    <x v="15"/>
    <n v="10009"/>
    <x v="3"/>
    <x v="740"/>
    <x v="0"/>
    <x v="5"/>
    <s v="Staples"/>
    <x v="1824"/>
    <n v="8"/>
    <n v="0"/>
    <n v="28.019200000000001"/>
  </r>
  <r>
    <n v="2186"/>
    <x v="1066"/>
    <x v="3"/>
    <x v="378"/>
    <d v="2014-08-05T00:00:00"/>
    <s v="Second Class"/>
    <s v="HK-14890"/>
    <x v="96"/>
    <x v="1"/>
    <x v="0"/>
    <x v="162"/>
    <x v="1"/>
    <n v="93905"/>
    <x v="1"/>
    <x v="141"/>
    <x v="1"/>
    <x v="8"/>
    <s v="GBC Prestige Therm-A-Bind Covers"/>
    <x v="1825"/>
    <n v="2"/>
    <n v="0.2"/>
    <n v="18.5274"/>
  </r>
  <r>
    <n v="2187"/>
    <x v="1067"/>
    <x v="0"/>
    <x v="216"/>
    <d v="2013-07-15T00:00:00"/>
    <s v="Same Day"/>
    <s v="RH-19600"/>
    <x v="584"/>
    <x v="0"/>
    <x v="0"/>
    <x v="114"/>
    <x v="19"/>
    <n v="35810"/>
    <x v="0"/>
    <x v="174"/>
    <x v="2"/>
    <x v="11"/>
    <s v="HP Standard 104 key PS/2 Keyboard"/>
    <x v="180"/>
    <n v="2"/>
    <n v="0"/>
    <n v="7.25"/>
  </r>
  <r>
    <n v="2188"/>
    <x v="1068"/>
    <x v="3"/>
    <x v="682"/>
    <d v="2014-08-16T00:00:00"/>
    <s v="Standard Class"/>
    <s v="IL-15100"/>
    <x v="582"/>
    <x v="0"/>
    <x v="0"/>
    <x v="38"/>
    <x v="14"/>
    <n v="47201"/>
    <x v="2"/>
    <x v="1040"/>
    <x v="1"/>
    <x v="12"/>
    <s v="Staples"/>
    <x v="1826"/>
    <n v="6"/>
    <n v="0"/>
    <n v="35.04"/>
  </r>
  <r>
    <n v="2189"/>
    <x v="1068"/>
    <x v="3"/>
    <x v="682"/>
    <d v="2014-08-16T00:00:00"/>
    <s v="Standard Class"/>
    <s v="IL-15100"/>
    <x v="582"/>
    <x v="0"/>
    <x v="0"/>
    <x v="38"/>
    <x v="14"/>
    <n v="47201"/>
    <x v="2"/>
    <x v="71"/>
    <x v="0"/>
    <x v="5"/>
    <s v="Tenex Traditional Chairmats for Medium Pile Carpet, Standard Lip, 36&quot; x 48&quot;"/>
    <x v="1827"/>
    <n v="2"/>
    <n v="0"/>
    <n v="25.472999999999999"/>
  </r>
  <r>
    <n v="2190"/>
    <x v="1068"/>
    <x v="3"/>
    <x v="682"/>
    <d v="2014-08-16T00:00:00"/>
    <s v="Standard Class"/>
    <s v="IL-15100"/>
    <x v="582"/>
    <x v="0"/>
    <x v="0"/>
    <x v="38"/>
    <x v="14"/>
    <n v="47201"/>
    <x v="2"/>
    <x v="297"/>
    <x v="2"/>
    <x v="7"/>
    <s v="Aastra 57i VoIP phone"/>
    <x v="1828"/>
    <n v="9"/>
    <n v="0"/>
    <n v="378.16739999999999"/>
  </r>
  <r>
    <n v="2191"/>
    <x v="1069"/>
    <x v="0"/>
    <x v="674"/>
    <d v="2013-06-30T00:00:00"/>
    <s v="Standard Class"/>
    <s v="AS-10240"/>
    <x v="238"/>
    <x v="0"/>
    <x v="0"/>
    <x v="1"/>
    <x v="1"/>
    <n v="90049"/>
    <x v="1"/>
    <x v="1266"/>
    <x v="1"/>
    <x v="9"/>
    <s v="Fellowes Mighty 8 Compact Surge Protector"/>
    <x v="1829"/>
    <n v="3"/>
    <n v="0"/>
    <n v="17.026800000000001"/>
  </r>
  <r>
    <n v="2192"/>
    <x v="1070"/>
    <x v="0"/>
    <x v="107"/>
    <d v="2013-12-18T00:00:00"/>
    <s v="Standard Class"/>
    <s v="AP-10915"/>
    <x v="275"/>
    <x v="0"/>
    <x v="0"/>
    <x v="4"/>
    <x v="4"/>
    <n v="98105"/>
    <x v="1"/>
    <x v="1242"/>
    <x v="1"/>
    <x v="8"/>
    <s v="GBC DocuBind P50 Personal Binding Machine"/>
    <x v="1830"/>
    <n v="3"/>
    <n v="0.2"/>
    <n v="51.823799999999999"/>
  </r>
  <r>
    <n v="2193"/>
    <x v="1070"/>
    <x v="0"/>
    <x v="107"/>
    <d v="2013-12-18T00:00:00"/>
    <s v="Standard Class"/>
    <s v="AP-10915"/>
    <x v="275"/>
    <x v="0"/>
    <x v="0"/>
    <x v="4"/>
    <x v="4"/>
    <n v="98105"/>
    <x v="1"/>
    <x v="1112"/>
    <x v="1"/>
    <x v="9"/>
    <s v="Holmes HEPA Air Purifier"/>
    <x v="1831"/>
    <n v="3"/>
    <n v="0"/>
    <n v="22.869"/>
  </r>
  <r>
    <n v="2194"/>
    <x v="1070"/>
    <x v="0"/>
    <x v="107"/>
    <d v="2013-12-18T00:00:00"/>
    <s v="Standard Class"/>
    <s v="AP-10915"/>
    <x v="275"/>
    <x v="0"/>
    <x v="0"/>
    <x v="4"/>
    <x v="4"/>
    <n v="98105"/>
    <x v="1"/>
    <x v="1030"/>
    <x v="1"/>
    <x v="10"/>
    <s v="Xerox 1988"/>
    <x v="1832"/>
    <n v="4"/>
    <n v="0"/>
    <n v="55.764000000000003"/>
  </r>
  <r>
    <n v="2195"/>
    <x v="1070"/>
    <x v="0"/>
    <x v="107"/>
    <d v="2013-12-18T00:00:00"/>
    <s v="Standard Class"/>
    <s v="AP-10915"/>
    <x v="275"/>
    <x v="0"/>
    <x v="0"/>
    <x v="4"/>
    <x v="4"/>
    <n v="98105"/>
    <x v="1"/>
    <x v="1267"/>
    <x v="1"/>
    <x v="9"/>
    <s v="Harmony HEPA Quiet Air Purifiers"/>
    <x v="1833"/>
    <n v="3"/>
    <n v="0"/>
    <n v="12.285"/>
  </r>
  <r>
    <n v="2196"/>
    <x v="1070"/>
    <x v="0"/>
    <x v="107"/>
    <d v="2013-12-18T00:00:00"/>
    <s v="Standard Class"/>
    <s v="AP-10915"/>
    <x v="275"/>
    <x v="0"/>
    <x v="0"/>
    <x v="4"/>
    <x v="4"/>
    <n v="98105"/>
    <x v="1"/>
    <x v="1044"/>
    <x v="2"/>
    <x v="11"/>
    <s v="Kingston Digital DataTraveler 16GB USB 2.0"/>
    <x v="908"/>
    <n v="5"/>
    <n v="0"/>
    <n v="8.5024999999999995"/>
  </r>
  <r>
    <n v="2197"/>
    <x v="1071"/>
    <x v="0"/>
    <x v="49"/>
    <d v="2013-12-07T00:00:00"/>
    <s v="Standard Class"/>
    <s v="AG-10390"/>
    <x v="369"/>
    <x v="0"/>
    <x v="0"/>
    <x v="289"/>
    <x v="18"/>
    <n v="37918"/>
    <x v="0"/>
    <x v="134"/>
    <x v="1"/>
    <x v="6"/>
    <s v="Newell 343"/>
    <x v="1834"/>
    <n v="2"/>
    <n v="0.2"/>
    <n v="0.41160000000000002"/>
  </r>
  <r>
    <n v="2198"/>
    <x v="1072"/>
    <x v="2"/>
    <x v="683"/>
    <d v="2011-12-04T00:00:00"/>
    <s v="Standard Class"/>
    <s v="BF-11080"/>
    <x v="569"/>
    <x v="0"/>
    <x v="0"/>
    <x v="122"/>
    <x v="19"/>
    <n v="36116"/>
    <x v="0"/>
    <x v="563"/>
    <x v="1"/>
    <x v="6"/>
    <s v="Newell 331"/>
    <x v="1835"/>
    <n v="3"/>
    <n v="0"/>
    <n v="3.9609000000000001"/>
  </r>
  <r>
    <n v="2199"/>
    <x v="1073"/>
    <x v="1"/>
    <x v="262"/>
    <d v="2012-04-02T00:00:00"/>
    <s v="Standard Class"/>
    <s v="CK-12205"/>
    <x v="237"/>
    <x v="0"/>
    <x v="0"/>
    <x v="10"/>
    <x v="9"/>
    <n v="19120"/>
    <x v="3"/>
    <x v="89"/>
    <x v="1"/>
    <x v="10"/>
    <s v="Xerox 1999"/>
    <x v="12"/>
    <n v="3"/>
    <n v="0.2"/>
    <n v="5.4432"/>
  </r>
  <r>
    <n v="2200"/>
    <x v="1073"/>
    <x v="1"/>
    <x v="262"/>
    <d v="2012-04-02T00:00:00"/>
    <s v="Standard Class"/>
    <s v="CK-12205"/>
    <x v="237"/>
    <x v="0"/>
    <x v="0"/>
    <x v="10"/>
    <x v="9"/>
    <n v="19120"/>
    <x v="3"/>
    <x v="1221"/>
    <x v="1"/>
    <x v="10"/>
    <s v="Southworth Parchment Paper &amp; Envelopes"/>
    <x v="1836"/>
    <n v="1"/>
    <n v="0.2"/>
    <n v="1.7003999999999999"/>
  </r>
  <r>
    <n v="2201"/>
    <x v="1074"/>
    <x v="2"/>
    <x v="106"/>
    <d v="2011-06-06T00:00:00"/>
    <s v="Standard Class"/>
    <s v="LT-17110"/>
    <x v="299"/>
    <x v="0"/>
    <x v="0"/>
    <x v="290"/>
    <x v="36"/>
    <n v="72209"/>
    <x v="0"/>
    <x v="345"/>
    <x v="0"/>
    <x v="5"/>
    <s v="3M Hangers With Command Adhesive"/>
    <x v="496"/>
    <n v="6"/>
    <n v="0"/>
    <n v="9.1020000000000003"/>
  </r>
  <r>
    <n v="2202"/>
    <x v="1074"/>
    <x v="2"/>
    <x v="106"/>
    <d v="2011-06-06T00:00:00"/>
    <s v="Standard Class"/>
    <s v="LT-17110"/>
    <x v="299"/>
    <x v="0"/>
    <x v="0"/>
    <x v="290"/>
    <x v="36"/>
    <n v="72209"/>
    <x v="0"/>
    <x v="202"/>
    <x v="2"/>
    <x v="7"/>
    <s v="Adtran 1202752G1"/>
    <x v="1837"/>
    <n v="7"/>
    <n v="0"/>
    <n v="229.30179999999999"/>
  </r>
  <r>
    <n v="2203"/>
    <x v="1075"/>
    <x v="1"/>
    <x v="684"/>
    <d v="2012-09-12T00:00:00"/>
    <s v="Standard Class"/>
    <s v="BT-11305"/>
    <x v="457"/>
    <x v="2"/>
    <x v="0"/>
    <x v="4"/>
    <x v="4"/>
    <n v="98103"/>
    <x v="1"/>
    <x v="315"/>
    <x v="1"/>
    <x v="8"/>
    <s v="Acco Hanging Data Binders"/>
    <x v="855"/>
    <n v="2"/>
    <n v="0.2"/>
    <n v="2.1335999999999999"/>
  </r>
  <r>
    <n v="2204"/>
    <x v="1075"/>
    <x v="1"/>
    <x v="684"/>
    <d v="2012-09-12T00:00:00"/>
    <s v="Standard Class"/>
    <s v="BT-11305"/>
    <x v="457"/>
    <x v="2"/>
    <x v="0"/>
    <x v="4"/>
    <x v="4"/>
    <n v="98103"/>
    <x v="1"/>
    <x v="1268"/>
    <x v="0"/>
    <x v="5"/>
    <s v="Howard Miller 16&quot; Diameter Gallery Wall Clock"/>
    <x v="1838"/>
    <n v="3"/>
    <n v="0"/>
    <n v="74.809799999999996"/>
  </r>
  <r>
    <n v="2205"/>
    <x v="1076"/>
    <x v="1"/>
    <x v="685"/>
    <d v="2012-07-05T00:00:00"/>
    <s v="Standard Class"/>
    <s v="SC-20725"/>
    <x v="56"/>
    <x v="0"/>
    <x v="0"/>
    <x v="152"/>
    <x v="9"/>
    <n v="17602"/>
    <x v="3"/>
    <x v="1001"/>
    <x v="0"/>
    <x v="5"/>
    <s v="Eldon Executive Woodline II Desk Accessories, Mahogany"/>
    <x v="1839"/>
    <n v="1"/>
    <n v="0.2"/>
    <n v="1.7591000000000001"/>
  </r>
  <r>
    <n v="2206"/>
    <x v="1077"/>
    <x v="0"/>
    <x v="545"/>
    <d v="2013-09-13T00:00:00"/>
    <s v="Second Class"/>
    <s v="CG-12040"/>
    <x v="344"/>
    <x v="2"/>
    <x v="0"/>
    <x v="39"/>
    <x v="18"/>
    <n v="37620"/>
    <x v="0"/>
    <x v="1269"/>
    <x v="1"/>
    <x v="6"/>
    <s v="Boston Model 1800 Electric Pencil Sharpener, Gray"/>
    <x v="1840"/>
    <n v="3"/>
    <n v="0.2"/>
    <n v="8.4450000000000003"/>
  </r>
  <r>
    <n v="2207"/>
    <x v="1078"/>
    <x v="2"/>
    <x v="686"/>
    <d v="2011-07-20T00:00:00"/>
    <s v="Standard Class"/>
    <s v="AW-10930"/>
    <x v="585"/>
    <x v="2"/>
    <x v="0"/>
    <x v="34"/>
    <x v="10"/>
    <n v="60505"/>
    <x v="2"/>
    <x v="410"/>
    <x v="1"/>
    <x v="8"/>
    <s v="Acco D-Ring Binder w/DublLock"/>
    <x v="1841"/>
    <n v="7"/>
    <n v="0.8"/>
    <n v="-46.394599999999997"/>
  </r>
  <r>
    <n v="2208"/>
    <x v="1078"/>
    <x v="2"/>
    <x v="686"/>
    <d v="2011-07-20T00:00:00"/>
    <s v="Standard Class"/>
    <s v="AW-10930"/>
    <x v="585"/>
    <x v="2"/>
    <x v="0"/>
    <x v="34"/>
    <x v="10"/>
    <n v="60505"/>
    <x v="2"/>
    <x v="179"/>
    <x v="2"/>
    <x v="7"/>
    <s v="I Need's 3d Hello Kitty Hybrid Silicone Case Cover for HTC One X 4g with 3d Hello Kitty Stylus Pen Green/pink"/>
    <x v="1842"/>
    <n v="4"/>
    <n v="0.2"/>
    <n v="3.8271999999999999"/>
  </r>
  <r>
    <n v="2209"/>
    <x v="1079"/>
    <x v="1"/>
    <x v="421"/>
    <d v="2012-08-26T00:00:00"/>
    <s v="Standard Class"/>
    <s v="RB-19705"/>
    <x v="42"/>
    <x v="2"/>
    <x v="0"/>
    <x v="20"/>
    <x v="15"/>
    <n v="10009"/>
    <x v="3"/>
    <x v="105"/>
    <x v="1"/>
    <x v="6"/>
    <s v="Newell Chalk Holder"/>
    <x v="1045"/>
    <n v="4"/>
    <n v="0"/>
    <n v="7.5991999999999997"/>
  </r>
  <r>
    <n v="2210"/>
    <x v="1080"/>
    <x v="2"/>
    <x v="687"/>
    <d v="2011-11-16T00:00:00"/>
    <s v="Second Class"/>
    <s v="ML-17410"/>
    <x v="586"/>
    <x v="0"/>
    <x v="0"/>
    <x v="54"/>
    <x v="29"/>
    <n v="6824"/>
    <x v="3"/>
    <x v="1270"/>
    <x v="2"/>
    <x v="7"/>
    <s v="Polycom SoundPoint Pro SE-225 Corded phone"/>
    <x v="1843"/>
    <n v="7"/>
    <n v="0"/>
    <n v="233.22040000000001"/>
  </r>
  <r>
    <n v="2211"/>
    <x v="1080"/>
    <x v="2"/>
    <x v="687"/>
    <d v="2011-11-16T00:00:00"/>
    <s v="Second Class"/>
    <s v="ML-17410"/>
    <x v="586"/>
    <x v="0"/>
    <x v="0"/>
    <x v="54"/>
    <x v="29"/>
    <n v="6824"/>
    <x v="3"/>
    <x v="236"/>
    <x v="1"/>
    <x v="8"/>
    <s v="Acco 3-Hole Punch"/>
    <x v="1844"/>
    <n v="10"/>
    <n v="0"/>
    <n v="21.024000000000001"/>
  </r>
  <r>
    <n v="2212"/>
    <x v="1081"/>
    <x v="0"/>
    <x v="581"/>
    <d v="2013-12-01T00:00:00"/>
    <s v="First Class"/>
    <s v="VB-21745"/>
    <x v="146"/>
    <x v="1"/>
    <x v="0"/>
    <x v="291"/>
    <x v="12"/>
    <n v="48146"/>
    <x v="2"/>
    <x v="1271"/>
    <x v="1"/>
    <x v="9"/>
    <s v="Euro-Pro Shark Turbo Vacuum"/>
    <x v="1845"/>
    <n v="6"/>
    <n v="0.1"/>
    <n v="29.7408"/>
  </r>
  <r>
    <n v="2213"/>
    <x v="1082"/>
    <x v="3"/>
    <x v="610"/>
    <d v="2014-11-26T00:00:00"/>
    <s v="Standard Class"/>
    <s v="SW-20275"/>
    <x v="349"/>
    <x v="0"/>
    <x v="0"/>
    <x v="20"/>
    <x v="15"/>
    <n v="10035"/>
    <x v="3"/>
    <x v="905"/>
    <x v="0"/>
    <x v="5"/>
    <s v="Howard Miller Distant Time Traveler Alarm Clock"/>
    <x v="1846"/>
    <n v="1"/>
    <n v="0"/>
    <n v="11.2422"/>
  </r>
  <r>
    <n v="2214"/>
    <x v="1083"/>
    <x v="3"/>
    <x v="172"/>
    <d v="2014-10-03T00:00:00"/>
    <s v="First Class"/>
    <s v="NS-18505"/>
    <x v="515"/>
    <x v="0"/>
    <x v="0"/>
    <x v="49"/>
    <x v="1"/>
    <n v="95123"/>
    <x v="1"/>
    <x v="751"/>
    <x v="1"/>
    <x v="8"/>
    <s v="Wilson Jones Easy Flow II Sheet Lifters"/>
    <x v="1847"/>
    <n v="1"/>
    <n v="0.2"/>
    <n v="0.504"/>
  </r>
  <r>
    <n v="2215"/>
    <x v="1083"/>
    <x v="3"/>
    <x v="172"/>
    <d v="2014-10-03T00:00:00"/>
    <s v="First Class"/>
    <s v="NS-18505"/>
    <x v="515"/>
    <x v="0"/>
    <x v="0"/>
    <x v="49"/>
    <x v="1"/>
    <n v="95123"/>
    <x v="1"/>
    <x v="305"/>
    <x v="1"/>
    <x v="8"/>
    <s v="Storex Dura Pro Binders"/>
    <x v="1848"/>
    <n v="13"/>
    <n v="0.2"/>
    <n v="20.849399999999999"/>
  </r>
  <r>
    <n v="2216"/>
    <x v="1083"/>
    <x v="3"/>
    <x v="172"/>
    <d v="2014-10-03T00:00:00"/>
    <s v="First Class"/>
    <s v="NS-18505"/>
    <x v="515"/>
    <x v="0"/>
    <x v="0"/>
    <x v="49"/>
    <x v="1"/>
    <n v="95123"/>
    <x v="1"/>
    <x v="643"/>
    <x v="1"/>
    <x v="9"/>
    <s v="Belkin 325VA UPS Surge Protector, 6'"/>
    <x v="1776"/>
    <n v="2"/>
    <n v="0"/>
    <n v="60.49"/>
  </r>
  <r>
    <n v="2217"/>
    <x v="1083"/>
    <x v="3"/>
    <x v="172"/>
    <d v="2014-10-03T00:00:00"/>
    <s v="First Class"/>
    <s v="NS-18505"/>
    <x v="515"/>
    <x v="0"/>
    <x v="0"/>
    <x v="49"/>
    <x v="1"/>
    <n v="95123"/>
    <x v="1"/>
    <x v="1272"/>
    <x v="0"/>
    <x v="1"/>
    <s v="Metal Folding Chairs, Beige, 4/Carton"/>
    <x v="1849"/>
    <n v="4"/>
    <n v="0.2"/>
    <n v="9.5031999999999996"/>
  </r>
  <r>
    <n v="2218"/>
    <x v="1084"/>
    <x v="2"/>
    <x v="59"/>
    <d v="2011-09-25T00:00:00"/>
    <s v="Standard Class"/>
    <s v="DB-13555"/>
    <x v="587"/>
    <x v="1"/>
    <x v="0"/>
    <x v="108"/>
    <x v="2"/>
    <n v="32216"/>
    <x v="0"/>
    <x v="1273"/>
    <x v="1"/>
    <x v="6"/>
    <s v="Nontoxic Chalk"/>
    <x v="1850"/>
    <n v="2"/>
    <n v="0.2"/>
    <n v="0.98560000000000003"/>
  </r>
  <r>
    <n v="2219"/>
    <x v="1085"/>
    <x v="3"/>
    <x v="688"/>
    <d v="2014-08-02T00:00:00"/>
    <s v="Standard Class"/>
    <s v="MH-17620"/>
    <x v="588"/>
    <x v="1"/>
    <x v="0"/>
    <x v="8"/>
    <x v="1"/>
    <n v="94110"/>
    <x v="1"/>
    <x v="744"/>
    <x v="1"/>
    <x v="8"/>
    <s v="Zipper Ring Binder Pockets"/>
    <x v="1851"/>
    <n v="4"/>
    <n v="0.2"/>
    <n v="3.6192000000000002"/>
  </r>
  <r>
    <n v="2220"/>
    <x v="1085"/>
    <x v="3"/>
    <x v="688"/>
    <d v="2014-08-02T00:00:00"/>
    <s v="Standard Class"/>
    <s v="MH-17620"/>
    <x v="588"/>
    <x v="1"/>
    <x v="0"/>
    <x v="8"/>
    <x v="1"/>
    <n v="94110"/>
    <x v="1"/>
    <x v="355"/>
    <x v="1"/>
    <x v="4"/>
    <s v="Super Decoflex Portable Personal File"/>
    <x v="1852"/>
    <n v="1"/>
    <n v="0"/>
    <n v="4.1943999999999999"/>
  </r>
  <r>
    <n v="2221"/>
    <x v="1085"/>
    <x v="3"/>
    <x v="688"/>
    <d v="2014-08-02T00:00:00"/>
    <s v="Standard Class"/>
    <s v="MH-17620"/>
    <x v="588"/>
    <x v="1"/>
    <x v="0"/>
    <x v="8"/>
    <x v="1"/>
    <n v="94110"/>
    <x v="1"/>
    <x v="1118"/>
    <x v="2"/>
    <x v="7"/>
    <s v="Wilson Electronics DB Pro Signal Booster"/>
    <x v="1853"/>
    <n v="4"/>
    <n v="0.2"/>
    <n v="100.24"/>
  </r>
  <r>
    <n v="2222"/>
    <x v="1086"/>
    <x v="1"/>
    <x v="401"/>
    <d v="2012-12-06T00:00:00"/>
    <s v="Same Day"/>
    <s v="DK-13375"/>
    <x v="589"/>
    <x v="0"/>
    <x v="0"/>
    <x v="292"/>
    <x v="24"/>
    <n v="43302"/>
    <x v="3"/>
    <x v="1246"/>
    <x v="2"/>
    <x v="7"/>
    <s v="Polycom SoundStation2 EX Conference phone"/>
    <x v="1854"/>
    <n v="2"/>
    <n v="0.4"/>
    <n v="-89.088999999999999"/>
  </r>
  <r>
    <n v="2223"/>
    <x v="1086"/>
    <x v="1"/>
    <x v="401"/>
    <d v="2012-12-06T00:00:00"/>
    <s v="Same Day"/>
    <s v="DK-13375"/>
    <x v="589"/>
    <x v="0"/>
    <x v="0"/>
    <x v="292"/>
    <x v="24"/>
    <n v="43302"/>
    <x v="3"/>
    <x v="512"/>
    <x v="1"/>
    <x v="6"/>
    <s v="Newell 312"/>
    <x v="1855"/>
    <n v="8"/>
    <n v="0.2"/>
    <n v="4.6719999999999997"/>
  </r>
  <r>
    <n v="2224"/>
    <x v="1086"/>
    <x v="1"/>
    <x v="401"/>
    <d v="2012-12-06T00:00:00"/>
    <s v="Same Day"/>
    <s v="DK-13375"/>
    <x v="589"/>
    <x v="0"/>
    <x v="0"/>
    <x v="292"/>
    <x v="24"/>
    <n v="43302"/>
    <x v="3"/>
    <x v="211"/>
    <x v="0"/>
    <x v="1"/>
    <s v="Global Low Back Tilter Chair"/>
    <x v="1856"/>
    <n v="1"/>
    <n v="0.3"/>
    <n v="-24.235199999999999"/>
  </r>
  <r>
    <n v="2225"/>
    <x v="1087"/>
    <x v="3"/>
    <x v="689"/>
    <d v="2014-08-06T00:00:00"/>
    <s v="Standard Class"/>
    <s v="EA-14035"/>
    <x v="105"/>
    <x v="1"/>
    <x v="0"/>
    <x v="10"/>
    <x v="9"/>
    <n v="19134"/>
    <x v="3"/>
    <x v="1274"/>
    <x v="1"/>
    <x v="10"/>
    <s v="Xerox 1991"/>
    <x v="1548"/>
    <n v="3"/>
    <n v="0.2"/>
    <n v="17.815200000000001"/>
  </r>
  <r>
    <n v="2226"/>
    <x v="1088"/>
    <x v="0"/>
    <x v="690"/>
    <d v="2013-03-22T00:00:00"/>
    <s v="Second Class"/>
    <s v="BT-11440"/>
    <x v="590"/>
    <x v="0"/>
    <x v="0"/>
    <x v="293"/>
    <x v="22"/>
    <n v="80122"/>
    <x v="1"/>
    <x v="1275"/>
    <x v="0"/>
    <x v="0"/>
    <s v="Atlantic Metals Mobile 2-Shelf Bookcases, Custom Colors"/>
    <x v="1857"/>
    <n v="1"/>
    <n v="0.7"/>
    <n v="-98.8018"/>
  </r>
  <r>
    <n v="2227"/>
    <x v="1089"/>
    <x v="3"/>
    <x v="570"/>
    <d v="2014-08-04T00:00:00"/>
    <s v="Standard Class"/>
    <s v="LA-16780"/>
    <x v="156"/>
    <x v="1"/>
    <x v="0"/>
    <x v="89"/>
    <x v="5"/>
    <n v="78745"/>
    <x v="2"/>
    <x v="804"/>
    <x v="1"/>
    <x v="13"/>
    <s v="Assorted Color Push Pins"/>
    <x v="1671"/>
    <n v="2"/>
    <n v="0.2"/>
    <n v="0.47060000000000002"/>
  </r>
  <r>
    <n v="2228"/>
    <x v="1089"/>
    <x v="3"/>
    <x v="570"/>
    <d v="2014-08-04T00:00:00"/>
    <s v="Standard Class"/>
    <s v="LA-16780"/>
    <x v="156"/>
    <x v="1"/>
    <x v="0"/>
    <x v="89"/>
    <x v="5"/>
    <n v="78745"/>
    <x v="2"/>
    <x v="495"/>
    <x v="2"/>
    <x v="7"/>
    <s v="Cisco SPA301"/>
    <x v="1858"/>
    <n v="1"/>
    <n v="0.2"/>
    <n v="15.599"/>
  </r>
  <r>
    <n v="2229"/>
    <x v="1090"/>
    <x v="0"/>
    <x v="393"/>
    <d v="2013-10-06T00:00:00"/>
    <s v="Standard Class"/>
    <s v="GM-14680"/>
    <x v="411"/>
    <x v="0"/>
    <x v="0"/>
    <x v="20"/>
    <x v="15"/>
    <n v="10024"/>
    <x v="3"/>
    <x v="1258"/>
    <x v="0"/>
    <x v="3"/>
    <s v="Chromcraft Bull-Nose Wood 48&quot; x 96&quot; Rectangular Conference Tables"/>
    <x v="1859"/>
    <n v="1"/>
    <n v="0.4"/>
    <n v="-115.7058"/>
  </r>
  <r>
    <n v="2230"/>
    <x v="1091"/>
    <x v="2"/>
    <x v="691"/>
    <d v="2011-04-05T00:00:00"/>
    <s v="Standard Class"/>
    <s v="AA-10315"/>
    <x v="397"/>
    <x v="0"/>
    <x v="0"/>
    <x v="8"/>
    <x v="1"/>
    <n v="94122"/>
    <x v="1"/>
    <x v="1178"/>
    <x v="1"/>
    <x v="8"/>
    <s v="GBC DocuBind 200 Manual Binding Machine"/>
    <x v="1860"/>
    <n v="2"/>
    <n v="0.2"/>
    <n v="252.58799999999999"/>
  </r>
  <r>
    <n v="2231"/>
    <x v="1091"/>
    <x v="2"/>
    <x v="691"/>
    <d v="2011-04-05T00:00:00"/>
    <s v="Standard Class"/>
    <s v="AA-10315"/>
    <x v="397"/>
    <x v="0"/>
    <x v="0"/>
    <x v="8"/>
    <x v="1"/>
    <n v="94122"/>
    <x v="1"/>
    <x v="1276"/>
    <x v="1"/>
    <x v="9"/>
    <s v="Fellowes Advanced Computer Series Surge Protectors"/>
    <x v="1861"/>
    <n v="2"/>
    <n v="0"/>
    <n v="14.8344"/>
  </r>
  <r>
    <n v="2232"/>
    <x v="1092"/>
    <x v="3"/>
    <x v="335"/>
    <d v="2014-07-02T00:00:00"/>
    <s v="Standard Class"/>
    <s v="DB-13405"/>
    <x v="591"/>
    <x v="0"/>
    <x v="0"/>
    <x v="189"/>
    <x v="14"/>
    <n v="46350"/>
    <x v="2"/>
    <x v="793"/>
    <x v="0"/>
    <x v="5"/>
    <s v="Eldon Antistatic Chair Mats for Low to Medium Pile Carpets"/>
    <x v="1862"/>
    <n v="5"/>
    <n v="0"/>
    <n v="31.587"/>
  </r>
  <r>
    <n v="2233"/>
    <x v="1093"/>
    <x v="3"/>
    <x v="362"/>
    <d v="2014-07-15T00:00:00"/>
    <s v="Standard Class"/>
    <s v="JH-15820"/>
    <x v="581"/>
    <x v="0"/>
    <x v="0"/>
    <x v="22"/>
    <x v="10"/>
    <n v="60610"/>
    <x v="2"/>
    <x v="1277"/>
    <x v="1"/>
    <x v="4"/>
    <s v="Recycled Steel Personal File for Hanging File Folders"/>
    <x v="1863"/>
    <n v="5"/>
    <n v="0.2"/>
    <n v="14.307499999999999"/>
  </r>
  <r>
    <n v="2234"/>
    <x v="1094"/>
    <x v="1"/>
    <x v="639"/>
    <d v="2012-12-16T00:00:00"/>
    <s v="Second Class"/>
    <s v="DJ-13630"/>
    <x v="264"/>
    <x v="0"/>
    <x v="0"/>
    <x v="32"/>
    <x v="21"/>
    <n v="97206"/>
    <x v="1"/>
    <x v="1278"/>
    <x v="2"/>
    <x v="7"/>
    <s v="HTC One"/>
    <x v="1864"/>
    <n v="4"/>
    <n v="0.2"/>
    <n v="35.996400000000001"/>
  </r>
  <r>
    <n v="2235"/>
    <x v="1095"/>
    <x v="3"/>
    <x v="256"/>
    <d v="2014-12-11T00:00:00"/>
    <s v="Standard Class"/>
    <s v="QJ-19255"/>
    <x v="425"/>
    <x v="1"/>
    <x v="0"/>
    <x v="140"/>
    <x v="42"/>
    <n v="5408"/>
    <x v="3"/>
    <x v="825"/>
    <x v="2"/>
    <x v="11"/>
    <s v="Logitech ClearChat Comfort/USB Headset H390"/>
    <x v="1865"/>
    <n v="7"/>
    <n v="0"/>
    <n v="67.659899999999993"/>
  </r>
  <r>
    <n v="2236"/>
    <x v="1096"/>
    <x v="1"/>
    <x v="426"/>
    <d v="2012-09-17T00:00:00"/>
    <s v="Second Class"/>
    <s v="CT-11995"/>
    <x v="564"/>
    <x v="0"/>
    <x v="0"/>
    <x v="245"/>
    <x v="14"/>
    <n v="46203"/>
    <x v="2"/>
    <x v="621"/>
    <x v="1"/>
    <x v="4"/>
    <s v="Fellowes Stor/Drawer Steel Plus Storage Drawers"/>
    <x v="1866"/>
    <n v="2"/>
    <n v="0"/>
    <n v="11.451599999999999"/>
  </r>
  <r>
    <n v="2237"/>
    <x v="1096"/>
    <x v="1"/>
    <x v="426"/>
    <d v="2012-09-17T00:00:00"/>
    <s v="Second Class"/>
    <s v="CT-11995"/>
    <x v="564"/>
    <x v="0"/>
    <x v="0"/>
    <x v="245"/>
    <x v="14"/>
    <n v="46203"/>
    <x v="2"/>
    <x v="1279"/>
    <x v="1"/>
    <x v="6"/>
    <s v="Manco Dry-Lighter Erasable Highlighter"/>
    <x v="1867"/>
    <n v="8"/>
    <n v="0"/>
    <n v="8.2688000000000006"/>
  </r>
  <r>
    <n v="2238"/>
    <x v="1097"/>
    <x v="0"/>
    <x v="692"/>
    <d v="2013-07-22T00:00:00"/>
    <s v="Standard Class"/>
    <s v="RH-19510"/>
    <x v="563"/>
    <x v="2"/>
    <x v="0"/>
    <x v="212"/>
    <x v="7"/>
    <n v="84604"/>
    <x v="1"/>
    <x v="1280"/>
    <x v="1"/>
    <x v="14"/>
    <s v="Fiskars Home &amp; Office Scissors"/>
    <x v="1821"/>
    <n v="5"/>
    <n v="0"/>
    <n v="12.432"/>
  </r>
  <r>
    <n v="2239"/>
    <x v="1098"/>
    <x v="3"/>
    <x v="693"/>
    <d v="2014-04-27T00:00:00"/>
    <s v="Standard Class"/>
    <s v="SJ-20125"/>
    <x v="319"/>
    <x v="2"/>
    <x v="0"/>
    <x v="22"/>
    <x v="10"/>
    <n v="60610"/>
    <x v="2"/>
    <x v="1281"/>
    <x v="0"/>
    <x v="5"/>
    <s v="Eldon Cleatmat Chair Mats for Medium Pile Carpets"/>
    <x v="1821"/>
    <n v="2"/>
    <n v="0.6"/>
    <n v="-52.17"/>
  </r>
  <r>
    <n v="2240"/>
    <x v="1099"/>
    <x v="0"/>
    <x v="625"/>
    <d v="2013-11-18T00:00:00"/>
    <s v="Second Class"/>
    <s v="TG-21310"/>
    <x v="592"/>
    <x v="0"/>
    <x v="0"/>
    <x v="1"/>
    <x v="1"/>
    <n v="90049"/>
    <x v="1"/>
    <x v="450"/>
    <x v="1"/>
    <x v="8"/>
    <s v="Fellowes PB500 Electric Punch Plastic Comb Binding Machine with Manual Bind"/>
    <x v="1868"/>
    <n v="1"/>
    <n v="0.2"/>
    <n v="381.29700000000003"/>
  </r>
  <r>
    <n v="2241"/>
    <x v="1099"/>
    <x v="0"/>
    <x v="625"/>
    <d v="2013-11-18T00:00:00"/>
    <s v="Second Class"/>
    <s v="TG-21310"/>
    <x v="592"/>
    <x v="0"/>
    <x v="0"/>
    <x v="1"/>
    <x v="1"/>
    <n v="90049"/>
    <x v="1"/>
    <x v="1282"/>
    <x v="1"/>
    <x v="8"/>
    <s v="Avery Self-Adhesive Photo Pockets for Polaroid Photos"/>
    <x v="1869"/>
    <n v="7"/>
    <n v="0.2"/>
    <n v="13.3476"/>
  </r>
  <r>
    <n v="2242"/>
    <x v="1100"/>
    <x v="0"/>
    <x v="491"/>
    <d v="2013-12-02T00:00:00"/>
    <s v="Standard Class"/>
    <s v="CT-11995"/>
    <x v="564"/>
    <x v="0"/>
    <x v="0"/>
    <x v="10"/>
    <x v="9"/>
    <n v="19134"/>
    <x v="3"/>
    <x v="903"/>
    <x v="2"/>
    <x v="7"/>
    <s v="Mitel MiVoice 5330e IP Phone"/>
    <x v="1870"/>
    <n v="3"/>
    <n v="0.4"/>
    <n v="-115.4958"/>
  </r>
  <r>
    <n v="2243"/>
    <x v="1101"/>
    <x v="3"/>
    <x v="610"/>
    <d v="2014-11-26T00:00:00"/>
    <s v="Standard Class"/>
    <s v="BF-11005"/>
    <x v="593"/>
    <x v="2"/>
    <x v="0"/>
    <x v="45"/>
    <x v="1"/>
    <n v="91104"/>
    <x v="1"/>
    <x v="86"/>
    <x v="1"/>
    <x v="4"/>
    <s v="Eldon Portable Mobile Manager"/>
    <x v="400"/>
    <n v="2"/>
    <n v="0"/>
    <n v="15.2712"/>
  </r>
  <r>
    <n v="2244"/>
    <x v="1101"/>
    <x v="3"/>
    <x v="610"/>
    <d v="2014-11-26T00:00:00"/>
    <s v="Standard Class"/>
    <s v="BF-11005"/>
    <x v="593"/>
    <x v="2"/>
    <x v="0"/>
    <x v="45"/>
    <x v="1"/>
    <n v="91104"/>
    <x v="1"/>
    <x v="449"/>
    <x v="1"/>
    <x v="6"/>
    <s v="Newell 344"/>
    <x v="345"/>
    <n v="2"/>
    <n v="0"/>
    <n v="1.4456"/>
  </r>
  <r>
    <n v="2245"/>
    <x v="1101"/>
    <x v="3"/>
    <x v="610"/>
    <d v="2014-11-26T00:00:00"/>
    <s v="Standard Class"/>
    <s v="BF-11005"/>
    <x v="593"/>
    <x v="2"/>
    <x v="0"/>
    <x v="45"/>
    <x v="1"/>
    <n v="91104"/>
    <x v="1"/>
    <x v="485"/>
    <x v="1"/>
    <x v="13"/>
    <s v="Advantus T-Pin Paper Clips"/>
    <x v="1871"/>
    <n v="2"/>
    <n v="0"/>
    <n v="3.5177999999999998"/>
  </r>
  <r>
    <n v="2246"/>
    <x v="1101"/>
    <x v="3"/>
    <x v="610"/>
    <d v="2014-11-26T00:00:00"/>
    <s v="Standard Class"/>
    <s v="BF-11005"/>
    <x v="593"/>
    <x v="2"/>
    <x v="0"/>
    <x v="45"/>
    <x v="1"/>
    <n v="91104"/>
    <x v="1"/>
    <x v="22"/>
    <x v="1"/>
    <x v="9"/>
    <s v="Acco Six-Outlet Power Strip, 4' Cord Length"/>
    <x v="1872"/>
    <n v="1"/>
    <n v="0"/>
    <n v="2.2412000000000001"/>
  </r>
  <r>
    <n v="2247"/>
    <x v="1101"/>
    <x v="3"/>
    <x v="610"/>
    <d v="2014-11-26T00:00:00"/>
    <s v="Standard Class"/>
    <s v="BF-11005"/>
    <x v="593"/>
    <x v="2"/>
    <x v="0"/>
    <x v="45"/>
    <x v="1"/>
    <n v="91104"/>
    <x v="1"/>
    <x v="903"/>
    <x v="2"/>
    <x v="7"/>
    <s v="Mitel MiVoice 5330e IP Phone"/>
    <x v="1640"/>
    <n v="3"/>
    <n v="0.2"/>
    <n v="49.498199999999997"/>
  </r>
  <r>
    <n v="2248"/>
    <x v="1102"/>
    <x v="1"/>
    <x v="586"/>
    <d v="2012-02-18T00:00:00"/>
    <s v="Second Class"/>
    <s v="JM-16195"/>
    <x v="594"/>
    <x v="0"/>
    <x v="0"/>
    <x v="1"/>
    <x v="1"/>
    <n v="90004"/>
    <x v="1"/>
    <x v="1283"/>
    <x v="1"/>
    <x v="10"/>
    <s v="Xerox 1959"/>
    <x v="518"/>
    <n v="2"/>
    <n v="0"/>
    <n v="6.4127999999999998"/>
  </r>
  <r>
    <n v="2249"/>
    <x v="1102"/>
    <x v="1"/>
    <x v="586"/>
    <d v="2012-02-18T00:00:00"/>
    <s v="Second Class"/>
    <s v="JM-16195"/>
    <x v="594"/>
    <x v="0"/>
    <x v="0"/>
    <x v="1"/>
    <x v="1"/>
    <n v="90004"/>
    <x v="1"/>
    <x v="1124"/>
    <x v="1"/>
    <x v="8"/>
    <s v="Acco Data Flex Cable Posts For Top &amp; Bottom Load Binders, 6&quot; Capacity"/>
    <x v="1818"/>
    <n v="5"/>
    <n v="0.2"/>
    <n v="13.0375"/>
  </r>
  <r>
    <n v="2250"/>
    <x v="1102"/>
    <x v="1"/>
    <x v="586"/>
    <d v="2012-02-18T00:00:00"/>
    <s v="Second Class"/>
    <s v="JM-16195"/>
    <x v="594"/>
    <x v="0"/>
    <x v="0"/>
    <x v="1"/>
    <x v="1"/>
    <n v="90004"/>
    <x v="1"/>
    <x v="614"/>
    <x v="1"/>
    <x v="8"/>
    <s v="Avery Durable Binders"/>
    <x v="132"/>
    <n v="5"/>
    <n v="0.2"/>
    <n v="4.1760000000000002"/>
  </r>
  <r>
    <n v="2251"/>
    <x v="1102"/>
    <x v="1"/>
    <x v="586"/>
    <d v="2012-02-18T00:00:00"/>
    <s v="Second Class"/>
    <s v="JM-16195"/>
    <x v="594"/>
    <x v="0"/>
    <x v="0"/>
    <x v="1"/>
    <x v="1"/>
    <n v="90004"/>
    <x v="1"/>
    <x v="1284"/>
    <x v="1"/>
    <x v="9"/>
    <s v="Kensington 6 Outlet MasterPiece HOMEOFFICE Power Control Center"/>
    <x v="1873"/>
    <n v="6"/>
    <n v="0"/>
    <n v="157.01759999999999"/>
  </r>
  <r>
    <n v="2252"/>
    <x v="1102"/>
    <x v="1"/>
    <x v="586"/>
    <d v="2012-02-18T00:00:00"/>
    <s v="Second Class"/>
    <s v="JM-16195"/>
    <x v="594"/>
    <x v="0"/>
    <x v="0"/>
    <x v="1"/>
    <x v="1"/>
    <n v="90004"/>
    <x v="1"/>
    <x v="1231"/>
    <x v="1"/>
    <x v="10"/>
    <s v="Xerox 22"/>
    <x v="537"/>
    <n v="3"/>
    <n v="0"/>
    <n v="9.3312000000000008"/>
  </r>
  <r>
    <n v="2253"/>
    <x v="1103"/>
    <x v="0"/>
    <x v="173"/>
    <d v="2013-04-18T00:00:00"/>
    <s v="Second Class"/>
    <s v="JK-16120"/>
    <x v="451"/>
    <x v="2"/>
    <x v="0"/>
    <x v="70"/>
    <x v="1"/>
    <n v="92105"/>
    <x v="1"/>
    <x v="136"/>
    <x v="1"/>
    <x v="10"/>
    <s v="Xerox 1911"/>
    <x v="140"/>
    <n v="3"/>
    <n v="0"/>
    <n v="68.975999999999999"/>
  </r>
  <r>
    <n v="2254"/>
    <x v="1104"/>
    <x v="1"/>
    <x v="694"/>
    <d v="2012-10-01T00:00:00"/>
    <s v="First Class"/>
    <s v="HG-14965"/>
    <x v="428"/>
    <x v="1"/>
    <x v="0"/>
    <x v="8"/>
    <x v="1"/>
    <n v="94110"/>
    <x v="1"/>
    <x v="336"/>
    <x v="1"/>
    <x v="9"/>
    <s v="Holmes Odor Grabber"/>
    <x v="1874"/>
    <n v="3"/>
    <n v="0"/>
    <n v="14.2758"/>
  </r>
  <r>
    <n v="2255"/>
    <x v="1104"/>
    <x v="1"/>
    <x v="694"/>
    <d v="2012-10-01T00:00:00"/>
    <s v="First Class"/>
    <s v="HG-14965"/>
    <x v="428"/>
    <x v="1"/>
    <x v="0"/>
    <x v="8"/>
    <x v="1"/>
    <n v="94110"/>
    <x v="1"/>
    <x v="1112"/>
    <x v="1"/>
    <x v="9"/>
    <s v="Holmes HEPA Air Purifier"/>
    <x v="1875"/>
    <n v="2"/>
    <n v="0"/>
    <n v="15.246"/>
  </r>
  <r>
    <n v="2256"/>
    <x v="1105"/>
    <x v="0"/>
    <x v="42"/>
    <d v="2013-09-23T00:00:00"/>
    <s v="Standard Class"/>
    <s v="LA-16780"/>
    <x v="156"/>
    <x v="1"/>
    <x v="0"/>
    <x v="294"/>
    <x v="43"/>
    <n v="4401"/>
    <x v="3"/>
    <x v="1285"/>
    <x v="2"/>
    <x v="7"/>
    <s v="Wi-Ex zBoost YX540 Cellular Phone Signal Booster"/>
    <x v="1876"/>
    <n v="3"/>
    <n v="0"/>
    <n v="131.35499999999999"/>
  </r>
  <r>
    <n v="2257"/>
    <x v="1105"/>
    <x v="0"/>
    <x v="42"/>
    <d v="2013-09-23T00:00:00"/>
    <s v="Standard Class"/>
    <s v="LA-16780"/>
    <x v="156"/>
    <x v="1"/>
    <x v="0"/>
    <x v="294"/>
    <x v="43"/>
    <n v="4401"/>
    <x v="3"/>
    <x v="859"/>
    <x v="0"/>
    <x v="5"/>
    <s v="C-Line Cubicle Keepers Polyproplyene Holder w/Velcro Back, 8-1/2x11, 25/Bx"/>
    <x v="1041"/>
    <n v="2"/>
    <n v="0"/>
    <n v="33.938800000000001"/>
  </r>
  <r>
    <n v="2258"/>
    <x v="1106"/>
    <x v="3"/>
    <x v="114"/>
    <d v="2014-06-20T00:00:00"/>
    <s v="First Class"/>
    <s v="TS-21610"/>
    <x v="59"/>
    <x v="0"/>
    <x v="0"/>
    <x v="8"/>
    <x v="1"/>
    <n v="94122"/>
    <x v="1"/>
    <x v="377"/>
    <x v="0"/>
    <x v="1"/>
    <s v="Hon Multipurpose Stacking Arm Chairs"/>
    <x v="1877"/>
    <n v="7"/>
    <n v="0.2"/>
    <n v="90.971999999999994"/>
  </r>
  <r>
    <n v="2259"/>
    <x v="1106"/>
    <x v="3"/>
    <x v="114"/>
    <d v="2014-06-20T00:00:00"/>
    <s v="First Class"/>
    <s v="TS-21610"/>
    <x v="59"/>
    <x v="0"/>
    <x v="0"/>
    <x v="8"/>
    <x v="1"/>
    <n v="94122"/>
    <x v="1"/>
    <x v="1286"/>
    <x v="1"/>
    <x v="10"/>
    <s v="Wirebound Message Books, Four 2 3/4&quot; x 5&quot; Forms per Page, 600 Sets per Book"/>
    <x v="1878"/>
    <n v="2"/>
    <n v="0"/>
    <n v="8.7138000000000009"/>
  </r>
  <r>
    <n v="2260"/>
    <x v="1107"/>
    <x v="1"/>
    <x v="627"/>
    <d v="2012-11-10T00:00:00"/>
    <s v="Second Class"/>
    <s v="MZ-17335"/>
    <x v="595"/>
    <x v="2"/>
    <x v="0"/>
    <x v="70"/>
    <x v="1"/>
    <n v="92024"/>
    <x v="1"/>
    <x v="659"/>
    <x v="1"/>
    <x v="13"/>
    <s v="Advantus Plastic Paper Clips"/>
    <x v="1879"/>
    <n v="1"/>
    <n v="0"/>
    <n v="2.4"/>
  </r>
  <r>
    <n v="2261"/>
    <x v="1107"/>
    <x v="1"/>
    <x v="627"/>
    <d v="2012-11-10T00:00:00"/>
    <s v="Second Class"/>
    <s v="MZ-17335"/>
    <x v="595"/>
    <x v="2"/>
    <x v="0"/>
    <x v="70"/>
    <x v="1"/>
    <n v="92024"/>
    <x v="1"/>
    <x v="695"/>
    <x v="2"/>
    <x v="11"/>
    <s v="Logitech G19 Programmable Gaming Keyboard"/>
    <x v="804"/>
    <n v="3"/>
    <n v="0"/>
    <n v="66.954599999999999"/>
  </r>
  <r>
    <n v="2262"/>
    <x v="1108"/>
    <x v="1"/>
    <x v="217"/>
    <d v="2012-12-18T00:00:00"/>
    <s v="Same Day"/>
    <s v="MW-18220"/>
    <x v="596"/>
    <x v="0"/>
    <x v="0"/>
    <x v="20"/>
    <x v="15"/>
    <n v="10035"/>
    <x v="3"/>
    <x v="577"/>
    <x v="2"/>
    <x v="11"/>
    <s v="Imation Bio 8GB USB Flash Drive Imation Corp"/>
    <x v="652"/>
    <n v="1"/>
    <n v="0"/>
    <n v="24.936"/>
  </r>
  <r>
    <n v="2263"/>
    <x v="1109"/>
    <x v="3"/>
    <x v="695"/>
    <d v="2014-02-10T00:00:00"/>
    <s v="First Class"/>
    <s v="MV-17485"/>
    <x v="597"/>
    <x v="0"/>
    <x v="0"/>
    <x v="81"/>
    <x v="17"/>
    <n v="22204"/>
    <x v="0"/>
    <x v="574"/>
    <x v="0"/>
    <x v="0"/>
    <s v="Bush Andora Bookcase, Maple/Graphite Gray Finish"/>
    <x v="1880"/>
    <n v="3"/>
    <n v="0"/>
    <n v="79.193399999999997"/>
  </r>
  <r>
    <n v="2264"/>
    <x v="1110"/>
    <x v="0"/>
    <x v="696"/>
    <d v="2013-11-17T00:00:00"/>
    <s v="Second Class"/>
    <s v="AA-10375"/>
    <x v="211"/>
    <x v="0"/>
    <x v="0"/>
    <x v="118"/>
    <x v="32"/>
    <n v="30318"/>
    <x v="0"/>
    <x v="1287"/>
    <x v="2"/>
    <x v="11"/>
    <s v="Logitech diNovo Edge Keyboard"/>
    <x v="1881"/>
    <n v="2"/>
    <n v="0"/>
    <n v="114.9954"/>
  </r>
  <r>
    <n v="2265"/>
    <x v="1110"/>
    <x v="0"/>
    <x v="696"/>
    <d v="2013-11-17T00:00:00"/>
    <s v="Second Class"/>
    <s v="AA-10375"/>
    <x v="211"/>
    <x v="0"/>
    <x v="0"/>
    <x v="118"/>
    <x v="32"/>
    <n v="30318"/>
    <x v="0"/>
    <x v="218"/>
    <x v="1"/>
    <x v="10"/>
    <s v="Xerox 4200 Series MultiUse Premium Copy Paper (20Lb. and 84 Bright)"/>
    <x v="266"/>
    <n v="1"/>
    <n v="0"/>
    <n v="2.3759999999999999"/>
  </r>
  <r>
    <n v="2266"/>
    <x v="1110"/>
    <x v="0"/>
    <x v="696"/>
    <d v="2013-11-17T00:00:00"/>
    <s v="Second Class"/>
    <s v="AA-10375"/>
    <x v="211"/>
    <x v="0"/>
    <x v="0"/>
    <x v="118"/>
    <x v="32"/>
    <n v="30318"/>
    <x v="0"/>
    <x v="925"/>
    <x v="1"/>
    <x v="8"/>
    <s v="ACCOHIDE 3-Ring Binder, Blue, 1&quot;"/>
    <x v="338"/>
    <n v="2"/>
    <n v="0"/>
    <n v="3.8822000000000001"/>
  </r>
  <r>
    <n v="2267"/>
    <x v="1111"/>
    <x v="3"/>
    <x v="386"/>
    <d v="2014-10-13T00:00:00"/>
    <s v="Same Day"/>
    <s v="SM-20320"/>
    <x v="598"/>
    <x v="2"/>
    <x v="0"/>
    <x v="53"/>
    <x v="3"/>
    <n v="28110"/>
    <x v="0"/>
    <x v="1288"/>
    <x v="1"/>
    <x v="10"/>
    <s v="Xerox 1989"/>
    <x v="885"/>
    <n v="2"/>
    <n v="0.2"/>
    <n v="2.6892"/>
  </r>
  <r>
    <n v="2268"/>
    <x v="1112"/>
    <x v="3"/>
    <x v="697"/>
    <d v="2014-09-18T00:00:00"/>
    <s v="Same Day"/>
    <s v="TP-21415"/>
    <x v="599"/>
    <x v="0"/>
    <x v="0"/>
    <x v="4"/>
    <x v="4"/>
    <n v="98115"/>
    <x v="1"/>
    <x v="1289"/>
    <x v="1"/>
    <x v="10"/>
    <s v="Xerox 1984"/>
    <x v="91"/>
    <n v="2"/>
    <n v="0"/>
    <n v="6.3503999999999996"/>
  </r>
  <r>
    <n v="2269"/>
    <x v="1113"/>
    <x v="3"/>
    <x v="698"/>
    <d v="2014-12-27T00:00:00"/>
    <s v="Standard Class"/>
    <s v="DK-13225"/>
    <x v="158"/>
    <x v="1"/>
    <x v="0"/>
    <x v="30"/>
    <x v="15"/>
    <n v="14609"/>
    <x v="3"/>
    <x v="1290"/>
    <x v="1"/>
    <x v="10"/>
    <s v="Xerox 227"/>
    <x v="90"/>
    <n v="1"/>
    <n v="0"/>
    <n v="3.1103999999999998"/>
  </r>
  <r>
    <n v="2270"/>
    <x v="1113"/>
    <x v="3"/>
    <x v="698"/>
    <d v="2014-12-27T00:00:00"/>
    <s v="Standard Class"/>
    <s v="DK-13225"/>
    <x v="158"/>
    <x v="1"/>
    <x v="0"/>
    <x v="30"/>
    <x v="15"/>
    <n v="14609"/>
    <x v="3"/>
    <x v="44"/>
    <x v="1"/>
    <x v="8"/>
    <s v="Wilson Jones Leather-Like Binders with DublLock Round Rings"/>
    <x v="1882"/>
    <n v="1"/>
    <n v="0.2"/>
    <n v="2.3571"/>
  </r>
  <r>
    <n v="2271"/>
    <x v="1114"/>
    <x v="3"/>
    <x v="574"/>
    <d v="2014-12-08T00:00:00"/>
    <s v="Standard Class"/>
    <s v="MK-17905"/>
    <x v="149"/>
    <x v="1"/>
    <x v="0"/>
    <x v="100"/>
    <x v="2"/>
    <n v="33180"/>
    <x v="0"/>
    <x v="369"/>
    <x v="1"/>
    <x v="6"/>
    <s v="Bulldog Vacuum Base Pencil Sharpener"/>
    <x v="1883"/>
    <n v="5"/>
    <n v="0.2"/>
    <n v="4.1965000000000003"/>
  </r>
  <r>
    <n v="2272"/>
    <x v="1115"/>
    <x v="1"/>
    <x v="481"/>
    <d v="2012-09-27T00:00:00"/>
    <s v="Standard Class"/>
    <s v="CS-12130"/>
    <x v="79"/>
    <x v="0"/>
    <x v="0"/>
    <x v="4"/>
    <x v="4"/>
    <n v="98105"/>
    <x v="1"/>
    <x v="1291"/>
    <x v="1"/>
    <x v="4"/>
    <s v="Fellowes Bases and Tops For Staxonsteel/High-Stak Systems"/>
    <x v="1884"/>
    <n v="6"/>
    <n v="0"/>
    <n v="47.937600000000003"/>
  </r>
  <r>
    <n v="2273"/>
    <x v="1116"/>
    <x v="1"/>
    <x v="699"/>
    <d v="2012-03-11T00:00:00"/>
    <s v="Standard Class"/>
    <s v="JL-15850"/>
    <x v="139"/>
    <x v="0"/>
    <x v="0"/>
    <x v="8"/>
    <x v="1"/>
    <n v="94122"/>
    <x v="1"/>
    <x v="1292"/>
    <x v="0"/>
    <x v="5"/>
    <s v="Deflect-o Glass Clear Studded Chair Mats"/>
    <x v="1885"/>
    <n v="7"/>
    <n v="0"/>
    <n v="95.757199999999997"/>
  </r>
  <r>
    <n v="2274"/>
    <x v="1116"/>
    <x v="1"/>
    <x v="699"/>
    <d v="2012-03-11T00:00:00"/>
    <s v="Standard Class"/>
    <s v="JL-15850"/>
    <x v="139"/>
    <x v="0"/>
    <x v="0"/>
    <x v="8"/>
    <x v="1"/>
    <n v="94122"/>
    <x v="1"/>
    <x v="1293"/>
    <x v="2"/>
    <x v="16"/>
    <s v="Canon PC1060 Personal Laser Copier"/>
    <x v="1886"/>
    <n v="2"/>
    <n v="0.2"/>
    <n v="377.99459999999999"/>
  </r>
  <r>
    <n v="2275"/>
    <x v="1117"/>
    <x v="2"/>
    <x v="462"/>
    <d v="2011-10-08T00:00:00"/>
    <s v="Second Class"/>
    <s v="AR-10405"/>
    <x v="153"/>
    <x v="1"/>
    <x v="0"/>
    <x v="1"/>
    <x v="1"/>
    <n v="90036"/>
    <x v="1"/>
    <x v="1294"/>
    <x v="0"/>
    <x v="3"/>
    <s v="Bevis Round Conference Room Tables and Bases"/>
    <x v="1887"/>
    <n v="1"/>
    <n v="0.2"/>
    <n v="3.5857999999999999"/>
  </r>
  <r>
    <n v="2276"/>
    <x v="1117"/>
    <x v="2"/>
    <x v="462"/>
    <d v="2011-10-08T00:00:00"/>
    <s v="Second Class"/>
    <s v="AR-10405"/>
    <x v="153"/>
    <x v="1"/>
    <x v="0"/>
    <x v="1"/>
    <x v="1"/>
    <n v="90036"/>
    <x v="1"/>
    <x v="23"/>
    <x v="0"/>
    <x v="1"/>
    <s v="Global Deluxe Stacking Chair, Gray"/>
    <x v="1888"/>
    <n v="3"/>
    <n v="0.2"/>
    <n v="13.7646"/>
  </r>
  <r>
    <n v="2277"/>
    <x v="1118"/>
    <x v="2"/>
    <x v="700"/>
    <d v="2011-07-01T00:00:00"/>
    <s v="Standard Class"/>
    <s v="LM-17065"/>
    <x v="215"/>
    <x v="0"/>
    <x v="0"/>
    <x v="295"/>
    <x v="35"/>
    <n v="38671"/>
    <x v="0"/>
    <x v="854"/>
    <x v="1"/>
    <x v="4"/>
    <s v="SAFCO Commercial Wire Shelving, 72h"/>
    <x v="1889"/>
    <n v="5"/>
    <n v="0"/>
    <n v="0"/>
  </r>
  <r>
    <n v="2278"/>
    <x v="1118"/>
    <x v="2"/>
    <x v="700"/>
    <d v="2011-07-01T00:00:00"/>
    <s v="Standard Class"/>
    <s v="LM-17065"/>
    <x v="215"/>
    <x v="0"/>
    <x v="0"/>
    <x v="295"/>
    <x v="35"/>
    <n v="38671"/>
    <x v="0"/>
    <x v="977"/>
    <x v="0"/>
    <x v="3"/>
    <s v="KI Adjustable-Height Table"/>
    <x v="1890"/>
    <n v="1"/>
    <n v="0"/>
    <n v="22.354800000000001"/>
  </r>
  <r>
    <n v="2279"/>
    <x v="1118"/>
    <x v="2"/>
    <x v="700"/>
    <d v="2011-07-01T00:00:00"/>
    <s v="Standard Class"/>
    <s v="LM-17065"/>
    <x v="215"/>
    <x v="0"/>
    <x v="0"/>
    <x v="295"/>
    <x v="35"/>
    <n v="38671"/>
    <x v="0"/>
    <x v="201"/>
    <x v="2"/>
    <x v="11"/>
    <s v="Sony Micro Vault Click 16 GB USB 2.0 Flash Drive"/>
    <x v="1891"/>
    <n v="4"/>
    <n v="0"/>
    <n v="53.750399999999999"/>
  </r>
  <r>
    <n v="2280"/>
    <x v="1119"/>
    <x v="3"/>
    <x v="505"/>
    <d v="2014-11-03T00:00:00"/>
    <s v="First Class"/>
    <s v="JK-15625"/>
    <x v="600"/>
    <x v="0"/>
    <x v="0"/>
    <x v="4"/>
    <x v="4"/>
    <n v="98115"/>
    <x v="1"/>
    <x v="1225"/>
    <x v="0"/>
    <x v="1"/>
    <s v="Novimex Fabric Task Chair"/>
    <x v="1892"/>
    <n v="2"/>
    <n v="0.2"/>
    <n v="-6.0979999999999999"/>
  </r>
  <r>
    <n v="2281"/>
    <x v="1119"/>
    <x v="3"/>
    <x v="505"/>
    <d v="2014-11-03T00:00:00"/>
    <s v="First Class"/>
    <s v="JK-15625"/>
    <x v="600"/>
    <x v="0"/>
    <x v="0"/>
    <x v="4"/>
    <x v="4"/>
    <n v="98115"/>
    <x v="1"/>
    <x v="992"/>
    <x v="0"/>
    <x v="1"/>
    <s v="Global Super Steno Chair"/>
    <x v="1893"/>
    <n v="8"/>
    <n v="0.2"/>
    <n v="-23.0352"/>
  </r>
  <r>
    <n v="2282"/>
    <x v="1119"/>
    <x v="3"/>
    <x v="505"/>
    <d v="2014-11-03T00:00:00"/>
    <s v="First Class"/>
    <s v="JK-15625"/>
    <x v="600"/>
    <x v="0"/>
    <x v="0"/>
    <x v="4"/>
    <x v="4"/>
    <n v="98115"/>
    <x v="1"/>
    <x v="899"/>
    <x v="0"/>
    <x v="0"/>
    <s v="Bestar Classic Bookcase"/>
    <x v="1636"/>
    <n v="2"/>
    <n v="0"/>
    <n v="37.996200000000002"/>
  </r>
  <r>
    <n v="2283"/>
    <x v="1120"/>
    <x v="0"/>
    <x v="323"/>
    <d v="2013-09-06T00:00:00"/>
    <s v="First Class"/>
    <s v="FM-14215"/>
    <x v="524"/>
    <x v="1"/>
    <x v="0"/>
    <x v="209"/>
    <x v="29"/>
    <n v="6457"/>
    <x v="3"/>
    <x v="320"/>
    <x v="1"/>
    <x v="10"/>
    <s v="Adams Phone Message Book, 200 Message Capacity, 8 1/16” x 11”"/>
    <x v="1894"/>
    <n v="7"/>
    <n v="0"/>
    <n v="22.153600000000001"/>
  </r>
  <r>
    <n v="2284"/>
    <x v="1121"/>
    <x v="1"/>
    <x v="616"/>
    <d v="2012-03-09T00:00:00"/>
    <s v="Standard Class"/>
    <s v="SF-20200"/>
    <x v="227"/>
    <x v="0"/>
    <x v="0"/>
    <x v="296"/>
    <x v="14"/>
    <n v="47362"/>
    <x v="2"/>
    <x v="179"/>
    <x v="2"/>
    <x v="7"/>
    <s v="I Need's 3d Hello Kitty Hybrid Silicone Case Cover for HTC One X 4g with 3d Hello Kitty Stylus Pen Green/pink"/>
    <x v="100"/>
    <n v="2"/>
    <n v="0"/>
    <n v="6.6976000000000004"/>
  </r>
  <r>
    <n v="2285"/>
    <x v="1121"/>
    <x v="1"/>
    <x v="616"/>
    <d v="2012-03-09T00:00:00"/>
    <s v="Standard Class"/>
    <s v="SF-20200"/>
    <x v="227"/>
    <x v="0"/>
    <x v="0"/>
    <x v="296"/>
    <x v="14"/>
    <n v="47362"/>
    <x v="2"/>
    <x v="1295"/>
    <x v="1"/>
    <x v="9"/>
    <s v="Staples"/>
    <x v="1895"/>
    <n v="7"/>
    <n v="0"/>
    <n v="16.386299999999999"/>
  </r>
  <r>
    <n v="2286"/>
    <x v="1122"/>
    <x v="0"/>
    <x v="465"/>
    <d v="2013-05-09T00:00:00"/>
    <s v="First Class"/>
    <s v="PJ-18835"/>
    <x v="601"/>
    <x v="1"/>
    <x v="0"/>
    <x v="87"/>
    <x v="18"/>
    <n v="37130"/>
    <x v="0"/>
    <x v="1296"/>
    <x v="1"/>
    <x v="10"/>
    <s v="Xerox 1965"/>
    <x v="642"/>
    <n v="3"/>
    <n v="0.2"/>
    <n v="5.2026000000000003"/>
  </r>
  <r>
    <n v="2287"/>
    <x v="1123"/>
    <x v="3"/>
    <x v="701"/>
    <d v="2014-11-24T00:00:00"/>
    <s v="Standard Class"/>
    <s v="CS-12355"/>
    <x v="394"/>
    <x v="0"/>
    <x v="0"/>
    <x v="127"/>
    <x v="17"/>
    <n v="24153"/>
    <x v="0"/>
    <x v="1297"/>
    <x v="1"/>
    <x v="9"/>
    <s v="Bionaire 99.97% HEPA Air Cleaner"/>
    <x v="1896"/>
    <n v="2"/>
    <n v="0"/>
    <n v="12.263999999999999"/>
  </r>
  <r>
    <n v="2288"/>
    <x v="1124"/>
    <x v="3"/>
    <x v="702"/>
    <d v="2014-06-06T00:00:00"/>
    <s v="Second Class"/>
    <s v="BB-10990"/>
    <x v="121"/>
    <x v="1"/>
    <x v="0"/>
    <x v="167"/>
    <x v="24"/>
    <n v="43615"/>
    <x v="3"/>
    <x v="1298"/>
    <x v="1"/>
    <x v="9"/>
    <s v="Eureka Sanitaire Multi-Pro Heavy-Duty Upright, Disposable Bags"/>
    <x v="1897"/>
    <n v="5"/>
    <n v="0.2"/>
    <n v="1.3109999999999999"/>
  </r>
  <r>
    <n v="2289"/>
    <x v="1125"/>
    <x v="3"/>
    <x v="193"/>
    <d v="2014-06-14T00:00:00"/>
    <s v="First Class"/>
    <s v="BW-11200"/>
    <x v="572"/>
    <x v="0"/>
    <x v="0"/>
    <x v="1"/>
    <x v="1"/>
    <n v="90032"/>
    <x v="1"/>
    <x v="836"/>
    <x v="1"/>
    <x v="6"/>
    <s v="Newell 351"/>
    <x v="1220"/>
    <n v="5"/>
    <n v="0"/>
    <n v="4.7560000000000002"/>
  </r>
  <r>
    <n v="2290"/>
    <x v="1126"/>
    <x v="3"/>
    <x v="703"/>
    <d v="2014-01-12T00:00:00"/>
    <s v="First Class"/>
    <s v="RS-19420"/>
    <x v="602"/>
    <x v="1"/>
    <x v="0"/>
    <x v="4"/>
    <x v="4"/>
    <n v="98115"/>
    <x v="1"/>
    <x v="1299"/>
    <x v="0"/>
    <x v="3"/>
    <s v="Balt Solid Wood Round Tables"/>
    <x v="1898"/>
    <n v="2"/>
    <n v="0"/>
    <n v="80.368200000000002"/>
  </r>
  <r>
    <n v="2291"/>
    <x v="1127"/>
    <x v="1"/>
    <x v="704"/>
    <d v="2012-04-25T00:00:00"/>
    <s v="Standard Class"/>
    <s v="TS-21160"/>
    <x v="378"/>
    <x v="1"/>
    <x v="0"/>
    <x v="38"/>
    <x v="32"/>
    <n v="31907"/>
    <x v="0"/>
    <x v="664"/>
    <x v="2"/>
    <x v="7"/>
    <s v="Pyle PMP37LED"/>
    <x v="1158"/>
    <n v="3"/>
    <n v="0"/>
    <n v="77.751900000000006"/>
  </r>
  <r>
    <n v="2292"/>
    <x v="1127"/>
    <x v="1"/>
    <x v="704"/>
    <d v="2012-04-25T00:00:00"/>
    <s v="Standard Class"/>
    <s v="TS-21160"/>
    <x v="378"/>
    <x v="1"/>
    <x v="0"/>
    <x v="38"/>
    <x v="32"/>
    <n v="31907"/>
    <x v="0"/>
    <x v="1071"/>
    <x v="0"/>
    <x v="5"/>
    <s v="GE 48&quot; Fluorescent Tube, Cool White Energy Saver, 34 Watts, 30/Box"/>
    <x v="1899"/>
    <n v="6"/>
    <n v="0"/>
    <n v="297.69"/>
  </r>
  <r>
    <n v="2293"/>
    <x v="1127"/>
    <x v="1"/>
    <x v="704"/>
    <d v="2012-04-25T00:00:00"/>
    <s v="Standard Class"/>
    <s v="TS-21160"/>
    <x v="378"/>
    <x v="1"/>
    <x v="0"/>
    <x v="38"/>
    <x v="32"/>
    <n v="31907"/>
    <x v="0"/>
    <x v="778"/>
    <x v="1"/>
    <x v="10"/>
    <s v="Xerox 2"/>
    <x v="91"/>
    <n v="2"/>
    <n v="0"/>
    <n v="6.2207999999999997"/>
  </r>
  <r>
    <n v="2294"/>
    <x v="1128"/>
    <x v="1"/>
    <x v="549"/>
    <d v="2012-11-06T00:00:00"/>
    <s v="Standard Class"/>
    <s v="QJ-19255"/>
    <x v="425"/>
    <x v="1"/>
    <x v="0"/>
    <x v="20"/>
    <x v="15"/>
    <n v="10009"/>
    <x v="3"/>
    <x v="500"/>
    <x v="2"/>
    <x v="7"/>
    <s v="Cush Cases Heavy Duty Rugged Cover Case for Samsung Galaxy S5 - Purple"/>
    <x v="1900"/>
    <n v="1"/>
    <n v="0"/>
    <n v="1.3365"/>
  </r>
  <r>
    <n v="2295"/>
    <x v="1129"/>
    <x v="3"/>
    <x v="331"/>
    <d v="2014-12-28T00:00:00"/>
    <s v="Standard Class"/>
    <s v="FM-14215"/>
    <x v="524"/>
    <x v="1"/>
    <x v="0"/>
    <x v="209"/>
    <x v="29"/>
    <n v="6457"/>
    <x v="3"/>
    <x v="71"/>
    <x v="0"/>
    <x v="5"/>
    <s v="Tenex Traditional Chairmats for Medium Pile Carpet, Standard Lip, 36&quot; x 48&quot;"/>
    <x v="1901"/>
    <n v="3"/>
    <n v="0"/>
    <n v="38.209499999999998"/>
  </r>
  <r>
    <n v="2296"/>
    <x v="1130"/>
    <x v="1"/>
    <x v="549"/>
    <d v="2012-11-05T00:00:00"/>
    <s v="Standard Class"/>
    <s v="VD-21670"/>
    <x v="104"/>
    <x v="0"/>
    <x v="0"/>
    <x v="20"/>
    <x v="15"/>
    <n v="10011"/>
    <x v="3"/>
    <x v="938"/>
    <x v="1"/>
    <x v="10"/>
    <s v="Avoid Verbal Orders Carbonless Minifold Book"/>
    <x v="1902"/>
    <n v="4"/>
    <n v="0"/>
    <n v="6.2191999999999998"/>
  </r>
  <r>
    <n v="2297"/>
    <x v="1130"/>
    <x v="1"/>
    <x v="549"/>
    <d v="2012-11-05T00:00:00"/>
    <s v="Standard Class"/>
    <s v="VD-21670"/>
    <x v="104"/>
    <x v="0"/>
    <x v="0"/>
    <x v="20"/>
    <x v="15"/>
    <n v="10011"/>
    <x v="3"/>
    <x v="689"/>
    <x v="0"/>
    <x v="5"/>
    <s v="Howard Miller 11-1/2&quot; Diameter Ridgewood Wall Clock"/>
    <x v="1903"/>
    <n v="5"/>
    <n v="0"/>
    <n v="106.477"/>
  </r>
  <r>
    <n v="2298"/>
    <x v="1130"/>
    <x v="1"/>
    <x v="549"/>
    <d v="2012-11-05T00:00:00"/>
    <s v="Standard Class"/>
    <s v="VD-21670"/>
    <x v="104"/>
    <x v="0"/>
    <x v="0"/>
    <x v="20"/>
    <x v="15"/>
    <n v="10011"/>
    <x v="3"/>
    <x v="1300"/>
    <x v="2"/>
    <x v="7"/>
    <s v="Plantronics MX500i Earset"/>
    <x v="1904"/>
    <n v="1"/>
    <n v="0"/>
    <n v="1.2885"/>
  </r>
  <r>
    <n v="2299"/>
    <x v="1130"/>
    <x v="1"/>
    <x v="549"/>
    <d v="2012-11-05T00:00:00"/>
    <s v="Standard Class"/>
    <s v="VD-21670"/>
    <x v="104"/>
    <x v="0"/>
    <x v="0"/>
    <x v="20"/>
    <x v="15"/>
    <n v="10011"/>
    <x v="3"/>
    <x v="651"/>
    <x v="2"/>
    <x v="11"/>
    <s v="Razer Tiamat Over Ear 7.1 Surround Sound PC Gaming Headset"/>
    <x v="751"/>
    <n v="7"/>
    <n v="0"/>
    <n v="601.96990000000005"/>
  </r>
  <r>
    <n v="2300"/>
    <x v="1130"/>
    <x v="1"/>
    <x v="549"/>
    <d v="2012-11-05T00:00:00"/>
    <s v="Standard Class"/>
    <s v="VD-21670"/>
    <x v="104"/>
    <x v="0"/>
    <x v="0"/>
    <x v="20"/>
    <x v="15"/>
    <n v="10011"/>
    <x v="3"/>
    <x v="478"/>
    <x v="2"/>
    <x v="7"/>
    <s v="Xblue XB-1670-86 X16 Small Office Telephone - Titanium"/>
    <x v="178"/>
    <n v="4"/>
    <n v="0"/>
    <n v="125.99"/>
  </r>
  <r>
    <n v="2301"/>
    <x v="1131"/>
    <x v="2"/>
    <x v="687"/>
    <d v="2011-11-18T00:00:00"/>
    <s v="Standard Class"/>
    <s v="JL-15505"/>
    <x v="145"/>
    <x v="0"/>
    <x v="0"/>
    <x v="297"/>
    <x v="12"/>
    <n v="48640"/>
    <x v="2"/>
    <x v="15"/>
    <x v="1"/>
    <x v="8"/>
    <s v="Storex DuraTech Recycled Plastic Frosted Binders"/>
    <x v="1905"/>
    <n v="3"/>
    <n v="0"/>
    <n v="6.36"/>
  </r>
  <r>
    <n v="2302"/>
    <x v="1131"/>
    <x v="2"/>
    <x v="687"/>
    <d v="2011-11-18T00:00:00"/>
    <s v="Standard Class"/>
    <s v="JL-15505"/>
    <x v="145"/>
    <x v="0"/>
    <x v="0"/>
    <x v="297"/>
    <x v="12"/>
    <n v="48640"/>
    <x v="2"/>
    <x v="614"/>
    <x v="1"/>
    <x v="8"/>
    <s v="Avery Durable Binders"/>
    <x v="132"/>
    <n v="4"/>
    <n v="0"/>
    <n v="5.6448"/>
  </r>
  <r>
    <n v="2303"/>
    <x v="1132"/>
    <x v="0"/>
    <x v="327"/>
    <d v="2013-01-21T00:00:00"/>
    <s v="Standard Class"/>
    <s v="DL-13495"/>
    <x v="393"/>
    <x v="1"/>
    <x v="0"/>
    <x v="38"/>
    <x v="32"/>
    <n v="31907"/>
    <x v="0"/>
    <x v="552"/>
    <x v="2"/>
    <x v="11"/>
    <s v="First Data FD10 PIN Pad"/>
    <x v="613"/>
    <n v="4"/>
    <n v="0"/>
    <n v="31.6"/>
  </r>
  <r>
    <n v="2304"/>
    <x v="1133"/>
    <x v="3"/>
    <x v="697"/>
    <d v="2014-09-23T00:00:00"/>
    <s v="Second Class"/>
    <s v="MO-17800"/>
    <x v="246"/>
    <x v="2"/>
    <x v="0"/>
    <x v="185"/>
    <x v="32"/>
    <n v="30076"/>
    <x v="0"/>
    <x v="323"/>
    <x v="0"/>
    <x v="1"/>
    <s v="Global Ergonomic Managers Chair"/>
    <x v="1906"/>
    <n v="4"/>
    <n v="0"/>
    <n v="188.2192"/>
  </r>
  <r>
    <n v="2305"/>
    <x v="1133"/>
    <x v="3"/>
    <x v="697"/>
    <d v="2014-09-23T00:00:00"/>
    <s v="Second Class"/>
    <s v="MO-17800"/>
    <x v="246"/>
    <x v="2"/>
    <x v="0"/>
    <x v="185"/>
    <x v="32"/>
    <n v="30076"/>
    <x v="0"/>
    <x v="258"/>
    <x v="1"/>
    <x v="10"/>
    <s v="Staples"/>
    <x v="1907"/>
    <n v="3"/>
    <n v="0"/>
    <n v="49.970399999999998"/>
  </r>
  <r>
    <n v="2306"/>
    <x v="1134"/>
    <x v="0"/>
    <x v="443"/>
    <d v="2013-12-25T00:00:00"/>
    <s v="First Class"/>
    <s v="BP-11185"/>
    <x v="130"/>
    <x v="1"/>
    <x v="0"/>
    <x v="22"/>
    <x v="10"/>
    <n v="60623"/>
    <x v="2"/>
    <x v="713"/>
    <x v="0"/>
    <x v="0"/>
    <s v="Bush Westfield Collection Bookcases, Fully Assembled"/>
    <x v="1078"/>
    <n v="2"/>
    <n v="0.3"/>
    <n v="-14.1372"/>
  </r>
  <r>
    <n v="2307"/>
    <x v="1135"/>
    <x v="1"/>
    <x v="705"/>
    <d v="2012-08-08T00:00:00"/>
    <s v="First Class"/>
    <s v="MS-17980"/>
    <x v="99"/>
    <x v="1"/>
    <x v="0"/>
    <x v="12"/>
    <x v="5"/>
    <n v="77041"/>
    <x v="2"/>
    <x v="752"/>
    <x v="1"/>
    <x v="10"/>
    <s v="Xerox 188"/>
    <x v="1908"/>
    <n v="3"/>
    <n v="0.2"/>
    <n v="9.8658000000000001"/>
  </r>
  <r>
    <n v="2308"/>
    <x v="1136"/>
    <x v="3"/>
    <x v="60"/>
    <d v="2014-11-10T00:00:00"/>
    <s v="Standard Class"/>
    <s v="SV-20935"/>
    <x v="603"/>
    <x v="0"/>
    <x v="0"/>
    <x v="20"/>
    <x v="15"/>
    <n v="10009"/>
    <x v="3"/>
    <x v="475"/>
    <x v="2"/>
    <x v="11"/>
    <s v="Enermax Aurora Lite Keyboard"/>
    <x v="1909"/>
    <n v="5"/>
    <n v="0"/>
    <n v="171.93"/>
  </r>
  <r>
    <n v="2309"/>
    <x v="1137"/>
    <x v="3"/>
    <x v="532"/>
    <d v="2014-06-13T00:00:00"/>
    <s v="First Class"/>
    <s v="BC-11125"/>
    <x v="604"/>
    <x v="2"/>
    <x v="0"/>
    <x v="97"/>
    <x v="16"/>
    <n v="85345"/>
    <x v="1"/>
    <x v="654"/>
    <x v="0"/>
    <x v="1"/>
    <s v="Global Leather Executive Chair"/>
    <x v="1910"/>
    <n v="1"/>
    <n v="0.2"/>
    <n v="35.098999999999997"/>
  </r>
  <r>
    <n v="2310"/>
    <x v="1137"/>
    <x v="3"/>
    <x v="532"/>
    <d v="2014-06-13T00:00:00"/>
    <s v="First Class"/>
    <s v="BC-11125"/>
    <x v="604"/>
    <x v="2"/>
    <x v="0"/>
    <x v="97"/>
    <x v="16"/>
    <n v="85345"/>
    <x v="1"/>
    <x v="80"/>
    <x v="1"/>
    <x v="4"/>
    <s v="Sortfiler Multipurpose Personal File Organizer, Black"/>
    <x v="1911"/>
    <n v="4"/>
    <n v="0.2"/>
    <n v="7.7004000000000001"/>
  </r>
  <r>
    <n v="2311"/>
    <x v="1137"/>
    <x v="3"/>
    <x v="532"/>
    <d v="2014-06-13T00:00:00"/>
    <s v="First Class"/>
    <s v="BC-11125"/>
    <x v="604"/>
    <x v="2"/>
    <x v="0"/>
    <x v="97"/>
    <x v="16"/>
    <n v="85345"/>
    <x v="1"/>
    <x v="666"/>
    <x v="1"/>
    <x v="6"/>
    <s v="Boston 16801 Nautilus Battery Pencil Sharpener"/>
    <x v="1912"/>
    <n v="5"/>
    <n v="0.2"/>
    <n v="6.6029999999999998"/>
  </r>
  <r>
    <n v="2312"/>
    <x v="1137"/>
    <x v="3"/>
    <x v="532"/>
    <d v="2014-06-13T00:00:00"/>
    <s v="First Class"/>
    <s v="BC-11125"/>
    <x v="604"/>
    <x v="2"/>
    <x v="0"/>
    <x v="97"/>
    <x v="16"/>
    <n v="85345"/>
    <x v="1"/>
    <x v="1041"/>
    <x v="1"/>
    <x v="6"/>
    <s v="Newell 319"/>
    <x v="1810"/>
    <n v="1"/>
    <n v="0.2"/>
    <n v="1.984"/>
  </r>
  <r>
    <n v="2313"/>
    <x v="1137"/>
    <x v="3"/>
    <x v="532"/>
    <d v="2014-06-13T00:00:00"/>
    <s v="First Class"/>
    <s v="BC-11125"/>
    <x v="604"/>
    <x v="2"/>
    <x v="0"/>
    <x v="97"/>
    <x v="16"/>
    <n v="85345"/>
    <x v="1"/>
    <x v="435"/>
    <x v="1"/>
    <x v="4"/>
    <s v="Fellowes Officeware Wire Shelving"/>
    <x v="1913"/>
    <n v="3"/>
    <n v="0.2"/>
    <n v="-48.508200000000002"/>
  </r>
  <r>
    <n v="2314"/>
    <x v="1138"/>
    <x v="3"/>
    <x v="228"/>
    <d v="2014-07-26T00:00:00"/>
    <s v="Standard Class"/>
    <s v="EM-13825"/>
    <x v="605"/>
    <x v="1"/>
    <x v="0"/>
    <x v="298"/>
    <x v="44"/>
    <n v="57103"/>
    <x v="2"/>
    <x v="676"/>
    <x v="1"/>
    <x v="2"/>
    <s v="Avery 486"/>
    <x v="2"/>
    <n v="2"/>
    <n v="0"/>
    <n v="6.8714000000000004"/>
  </r>
  <r>
    <n v="2315"/>
    <x v="1138"/>
    <x v="3"/>
    <x v="228"/>
    <d v="2014-07-26T00:00:00"/>
    <s v="Standard Class"/>
    <s v="EM-13825"/>
    <x v="605"/>
    <x v="1"/>
    <x v="0"/>
    <x v="298"/>
    <x v="44"/>
    <n v="57103"/>
    <x v="2"/>
    <x v="77"/>
    <x v="1"/>
    <x v="9"/>
    <s v="1.7 Cubic Foot Compact &quot;Cube&quot; Office Refrigerators"/>
    <x v="1914"/>
    <n v="2"/>
    <n v="0"/>
    <n v="112.4064"/>
  </r>
  <r>
    <n v="2316"/>
    <x v="1138"/>
    <x v="3"/>
    <x v="228"/>
    <d v="2014-07-26T00:00:00"/>
    <s v="Standard Class"/>
    <s v="EM-13825"/>
    <x v="605"/>
    <x v="1"/>
    <x v="0"/>
    <x v="298"/>
    <x v="44"/>
    <n v="57103"/>
    <x v="2"/>
    <x v="480"/>
    <x v="1"/>
    <x v="8"/>
    <s v="Avery Printable Repositionable Plastic Tabs"/>
    <x v="1915"/>
    <n v="5"/>
    <n v="0"/>
    <n v="20.21"/>
  </r>
  <r>
    <n v="2317"/>
    <x v="1138"/>
    <x v="3"/>
    <x v="228"/>
    <d v="2014-07-26T00:00:00"/>
    <s v="Standard Class"/>
    <s v="EM-13825"/>
    <x v="605"/>
    <x v="1"/>
    <x v="0"/>
    <x v="298"/>
    <x v="44"/>
    <n v="57103"/>
    <x v="2"/>
    <x v="1225"/>
    <x v="0"/>
    <x v="1"/>
    <s v="Novimex Fabric Task Chair"/>
    <x v="1091"/>
    <n v="3"/>
    <n v="0"/>
    <n v="27.440999999999999"/>
  </r>
  <r>
    <n v="2318"/>
    <x v="1138"/>
    <x v="3"/>
    <x v="228"/>
    <d v="2014-07-26T00:00:00"/>
    <s v="Standard Class"/>
    <s v="EM-13825"/>
    <x v="605"/>
    <x v="1"/>
    <x v="0"/>
    <x v="298"/>
    <x v="44"/>
    <n v="57103"/>
    <x v="2"/>
    <x v="844"/>
    <x v="1"/>
    <x v="8"/>
    <s v="Cardinal Slant-D Ring Binders"/>
    <x v="1916"/>
    <n v="7"/>
    <n v="0"/>
    <n v="30.414999999999999"/>
  </r>
  <r>
    <n v="2319"/>
    <x v="1138"/>
    <x v="3"/>
    <x v="228"/>
    <d v="2014-07-26T00:00:00"/>
    <s v="Standard Class"/>
    <s v="EM-13825"/>
    <x v="605"/>
    <x v="1"/>
    <x v="0"/>
    <x v="298"/>
    <x v="44"/>
    <n v="57103"/>
    <x v="2"/>
    <x v="1301"/>
    <x v="2"/>
    <x v="11"/>
    <s v="Logitech G35 7.1-Channel Surround Sound Headset"/>
    <x v="1917"/>
    <n v="3"/>
    <n v="0"/>
    <n v="132.5898"/>
  </r>
  <r>
    <n v="2320"/>
    <x v="1139"/>
    <x v="1"/>
    <x v="706"/>
    <d v="2012-12-26T00:00:00"/>
    <s v="First Class"/>
    <s v="BD-11500"/>
    <x v="214"/>
    <x v="0"/>
    <x v="0"/>
    <x v="102"/>
    <x v="17"/>
    <n v="23223"/>
    <x v="0"/>
    <x v="535"/>
    <x v="1"/>
    <x v="9"/>
    <s v="Belkin Premiere Surge Master II 8-outlet surge protector"/>
    <x v="1918"/>
    <n v="4"/>
    <n v="0"/>
    <n v="56.352800000000002"/>
  </r>
  <r>
    <n v="2321"/>
    <x v="1140"/>
    <x v="3"/>
    <x v="177"/>
    <d v="2014-03-25T00:00:00"/>
    <s v="Standard Class"/>
    <s v="HW-14935"/>
    <x v="304"/>
    <x v="1"/>
    <x v="0"/>
    <x v="4"/>
    <x v="4"/>
    <n v="98115"/>
    <x v="1"/>
    <x v="1302"/>
    <x v="2"/>
    <x v="11"/>
    <s v="Imation Secure Drive + Hardware Encrypted USB flash drive - 16 GB"/>
    <x v="1919"/>
    <n v="7"/>
    <n v="0"/>
    <n v="63.8232"/>
  </r>
  <r>
    <n v="2322"/>
    <x v="1141"/>
    <x v="1"/>
    <x v="620"/>
    <d v="2013-01-03T00:00:00"/>
    <s v="Second Class"/>
    <s v="KC-16255"/>
    <x v="346"/>
    <x v="1"/>
    <x v="0"/>
    <x v="0"/>
    <x v="0"/>
    <n v="42420"/>
    <x v="0"/>
    <x v="351"/>
    <x v="1"/>
    <x v="8"/>
    <s v="Tuf-Vin Binders"/>
    <x v="1920"/>
    <n v="3"/>
    <n v="0"/>
    <n v="44.527799999999999"/>
  </r>
  <r>
    <n v="2323"/>
    <x v="1141"/>
    <x v="1"/>
    <x v="620"/>
    <d v="2013-01-03T00:00:00"/>
    <s v="Second Class"/>
    <s v="KC-16255"/>
    <x v="346"/>
    <x v="1"/>
    <x v="0"/>
    <x v="0"/>
    <x v="0"/>
    <n v="42420"/>
    <x v="0"/>
    <x v="280"/>
    <x v="1"/>
    <x v="8"/>
    <s v="GBC Clear Cover, 8-1/2 x 11, unpunched, 25 covers per pack"/>
    <x v="1921"/>
    <n v="4"/>
    <n v="0"/>
    <n v="27.894400000000001"/>
  </r>
  <r>
    <n v="2324"/>
    <x v="1141"/>
    <x v="1"/>
    <x v="620"/>
    <d v="2013-01-03T00:00:00"/>
    <s v="Second Class"/>
    <s v="KC-16255"/>
    <x v="346"/>
    <x v="1"/>
    <x v="0"/>
    <x v="0"/>
    <x v="0"/>
    <n v="42420"/>
    <x v="0"/>
    <x v="785"/>
    <x v="1"/>
    <x v="8"/>
    <s v="Aluminum Screw Posts"/>
    <x v="1922"/>
    <n v="5"/>
    <n v="0"/>
    <n v="38.15"/>
  </r>
  <r>
    <n v="2325"/>
    <x v="1141"/>
    <x v="1"/>
    <x v="620"/>
    <d v="2013-01-03T00:00:00"/>
    <s v="Second Class"/>
    <s v="KC-16255"/>
    <x v="346"/>
    <x v="1"/>
    <x v="0"/>
    <x v="0"/>
    <x v="0"/>
    <n v="42420"/>
    <x v="0"/>
    <x v="999"/>
    <x v="1"/>
    <x v="8"/>
    <s v="Ibico Plastic Spiral Binding Combs"/>
    <x v="1923"/>
    <n v="12"/>
    <n v="0"/>
    <n v="167.80799999999999"/>
  </r>
  <r>
    <n v="2326"/>
    <x v="1142"/>
    <x v="1"/>
    <x v="426"/>
    <d v="2012-09-19T00:00:00"/>
    <s v="Second Class"/>
    <s v="BM-11575"/>
    <x v="606"/>
    <x v="1"/>
    <x v="0"/>
    <x v="20"/>
    <x v="15"/>
    <n v="10035"/>
    <x v="3"/>
    <x v="1197"/>
    <x v="1"/>
    <x v="8"/>
    <s v="GBC Twin Loop Wire Binding Elements"/>
    <x v="1924"/>
    <n v="3"/>
    <n v="0.2"/>
    <n v="29.952000000000002"/>
  </r>
  <r>
    <n v="2327"/>
    <x v="1142"/>
    <x v="1"/>
    <x v="426"/>
    <d v="2012-09-19T00:00:00"/>
    <s v="Second Class"/>
    <s v="BM-11575"/>
    <x v="606"/>
    <x v="1"/>
    <x v="0"/>
    <x v="20"/>
    <x v="15"/>
    <n v="10035"/>
    <x v="3"/>
    <x v="266"/>
    <x v="0"/>
    <x v="0"/>
    <s v="Bush Westfield Collection Bookcases, Medium Cherry Finish"/>
    <x v="1925"/>
    <n v="1"/>
    <n v="0.2"/>
    <n v="1.1596"/>
  </r>
  <r>
    <n v="2328"/>
    <x v="1142"/>
    <x v="1"/>
    <x v="426"/>
    <d v="2012-09-19T00:00:00"/>
    <s v="Second Class"/>
    <s v="BM-11575"/>
    <x v="606"/>
    <x v="1"/>
    <x v="0"/>
    <x v="20"/>
    <x v="15"/>
    <n v="10035"/>
    <x v="3"/>
    <x v="12"/>
    <x v="1"/>
    <x v="10"/>
    <s v="Xerox 1967"/>
    <x v="91"/>
    <n v="2"/>
    <n v="0"/>
    <n v="6.2207999999999997"/>
  </r>
  <r>
    <n v="2329"/>
    <x v="1143"/>
    <x v="3"/>
    <x v="397"/>
    <d v="2014-09-27T00:00:00"/>
    <s v="First Class"/>
    <s v="KN-16705"/>
    <x v="607"/>
    <x v="2"/>
    <x v="0"/>
    <x v="299"/>
    <x v="22"/>
    <n v="80525"/>
    <x v="1"/>
    <x v="1303"/>
    <x v="1"/>
    <x v="12"/>
    <s v="Wausau Papers Astrobrights Colored Envelopes"/>
    <x v="642"/>
    <n v="3"/>
    <n v="0.2"/>
    <n v="5.2026000000000003"/>
  </r>
  <r>
    <n v="2330"/>
    <x v="1144"/>
    <x v="1"/>
    <x v="707"/>
    <d v="2012-12-29T00:00:00"/>
    <s v="Standard Class"/>
    <s v="JD-16150"/>
    <x v="251"/>
    <x v="1"/>
    <x v="0"/>
    <x v="10"/>
    <x v="9"/>
    <n v="19140"/>
    <x v="3"/>
    <x v="1304"/>
    <x v="0"/>
    <x v="5"/>
    <s v="Tenex Antistatic Computer Chair Mats"/>
    <x v="1926"/>
    <n v="4"/>
    <n v="0.2"/>
    <n v="-68.391999999999996"/>
  </r>
  <r>
    <n v="2331"/>
    <x v="1145"/>
    <x v="0"/>
    <x v="446"/>
    <d v="2013-09-27T00:00:00"/>
    <s v="Second Class"/>
    <s v="LA-16780"/>
    <x v="156"/>
    <x v="1"/>
    <x v="0"/>
    <x v="1"/>
    <x v="1"/>
    <n v="90004"/>
    <x v="1"/>
    <x v="193"/>
    <x v="1"/>
    <x v="4"/>
    <s v="Tennsco Lockers, Gray"/>
    <x v="108"/>
    <n v="2"/>
    <n v="0"/>
    <n v="2.9371999999999998"/>
  </r>
  <r>
    <n v="2332"/>
    <x v="1145"/>
    <x v="0"/>
    <x v="446"/>
    <d v="2013-09-27T00:00:00"/>
    <s v="Second Class"/>
    <s v="LA-16780"/>
    <x v="156"/>
    <x v="1"/>
    <x v="0"/>
    <x v="1"/>
    <x v="1"/>
    <n v="90004"/>
    <x v="1"/>
    <x v="1305"/>
    <x v="1"/>
    <x v="10"/>
    <s v="REDIFORM Incoming/Outgoing Call Register, 11&quot; X 8 1/2&quot;, 100 Messages"/>
    <x v="1927"/>
    <n v="5"/>
    <n v="0"/>
    <n v="20.85"/>
  </r>
  <r>
    <n v="2333"/>
    <x v="1146"/>
    <x v="3"/>
    <x v="708"/>
    <d v="2014-03-26T00:00:00"/>
    <s v="Standard Class"/>
    <s v="RW-19690"/>
    <x v="355"/>
    <x v="0"/>
    <x v="0"/>
    <x v="240"/>
    <x v="14"/>
    <n v="47905"/>
    <x v="2"/>
    <x v="417"/>
    <x v="1"/>
    <x v="10"/>
    <s v="Eaton Premium Continuous-Feed Paper, 25% Cotton, Letter Size, White, 1000 Shts/Box"/>
    <x v="1928"/>
    <n v="5"/>
    <n v="0"/>
    <n v="133.15199999999999"/>
  </r>
  <r>
    <n v="2334"/>
    <x v="1146"/>
    <x v="3"/>
    <x v="708"/>
    <d v="2014-03-26T00:00:00"/>
    <s v="Standard Class"/>
    <s v="RW-19690"/>
    <x v="355"/>
    <x v="0"/>
    <x v="0"/>
    <x v="240"/>
    <x v="14"/>
    <n v="47905"/>
    <x v="2"/>
    <x v="609"/>
    <x v="1"/>
    <x v="10"/>
    <s v="Xerox 196"/>
    <x v="396"/>
    <n v="1"/>
    <n v="0"/>
    <n v="2.8321999999999998"/>
  </r>
  <r>
    <n v="2335"/>
    <x v="1147"/>
    <x v="2"/>
    <x v="587"/>
    <d v="2011-10-04T00:00:00"/>
    <s v="Standard Class"/>
    <s v="KW-16570"/>
    <x v="608"/>
    <x v="0"/>
    <x v="0"/>
    <x v="300"/>
    <x v="18"/>
    <n v="37042"/>
    <x v="0"/>
    <x v="336"/>
    <x v="1"/>
    <x v="9"/>
    <s v="Holmes Odor Grabber"/>
    <x v="1929"/>
    <n v="6"/>
    <n v="0.2"/>
    <n v="11.2476"/>
  </r>
  <r>
    <n v="2336"/>
    <x v="1148"/>
    <x v="3"/>
    <x v="389"/>
    <d v="2014-12-11T00:00:00"/>
    <s v="Same Day"/>
    <s v="CC-12220"/>
    <x v="417"/>
    <x v="0"/>
    <x v="0"/>
    <x v="54"/>
    <x v="29"/>
    <n v="6824"/>
    <x v="3"/>
    <x v="135"/>
    <x v="1"/>
    <x v="12"/>
    <s v="Convenience Packs of Business Envelopes"/>
    <x v="139"/>
    <n v="3"/>
    <n v="0"/>
    <n v="5.1041999999999996"/>
  </r>
  <r>
    <n v="2337"/>
    <x v="1148"/>
    <x v="3"/>
    <x v="389"/>
    <d v="2014-12-11T00:00:00"/>
    <s v="Same Day"/>
    <s v="CC-12220"/>
    <x v="417"/>
    <x v="0"/>
    <x v="0"/>
    <x v="54"/>
    <x v="29"/>
    <n v="6824"/>
    <x v="3"/>
    <x v="1306"/>
    <x v="1"/>
    <x v="9"/>
    <s v="Tripp Lite Isotel 6 Outlet Surge Protector with Fax/Modem Protection"/>
    <x v="1930"/>
    <n v="7"/>
    <n v="0"/>
    <n v="123.76909999999999"/>
  </r>
  <r>
    <n v="2338"/>
    <x v="1149"/>
    <x v="2"/>
    <x v="709"/>
    <d v="2011-08-23T00:00:00"/>
    <s v="Same Day"/>
    <s v="RH-19495"/>
    <x v="302"/>
    <x v="0"/>
    <x v="0"/>
    <x v="20"/>
    <x v="15"/>
    <n v="10009"/>
    <x v="3"/>
    <x v="1307"/>
    <x v="1"/>
    <x v="10"/>
    <s v="Xerox 1994"/>
    <x v="233"/>
    <n v="4"/>
    <n v="0"/>
    <n v="12.441599999999999"/>
  </r>
  <r>
    <n v="2339"/>
    <x v="1149"/>
    <x v="2"/>
    <x v="709"/>
    <d v="2011-08-23T00:00:00"/>
    <s v="Same Day"/>
    <s v="RH-19495"/>
    <x v="302"/>
    <x v="0"/>
    <x v="0"/>
    <x v="20"/>
    <x v="15"/>
    <n v="10009"/>
    <x v="3"/>
    <x v="496"/>
    <x v="1"/>
    <x v="10"/>
    <s v="Personal Creations Ink Jet Cards and Labels"/>
    <x v="1931"/>
    <n v="4"/>
    <n v="0"/>
    <n v="22.500800000000002"/>
  </r>
  <r>
    <n v="2340"/>
    <x v="1150"/>
    <x v="2"/>
    <x v="710"/>
    <d v="2011-08-24T00:00:00"/>
    <s v="Standard Class"/>
    <s v="JK-15625"/>
    <x v="600"/>
    <x v="0"/>
    <x v="0"/>
    <x v="38"/>
    <x v="24"/>
    <n v="43229"/>
    <x v="3"/>
    <x v="87"/>
    <x v="1"/>
    <x v="6"/>
    <s v="Turquoise Lead Holder with Pocket Clip"/>
    <x v="1932"/>
    <n v="2"/>
    <n v="0.2"/>
    <n v="1.742"/>
  </r>
  <r>
    <n v="2341"/>
    <x v="1151"/>
    <x v="0"/>
    <x v="338"/>
    <d v="2013-11-16T00:00:00"/>
    <s v="Standard Class"/>
    <s v="DC-13285"/>
    <x v="290"/>
    <x v="0"/>
    <x v="0"/>
    <x v="131"/>
    <x v="32"/>
    <n v="31088"/>
    <x v="0"/>
    <x v="879"/>
    <x v="1"/>
    <x v="6"/>
    <s v="Newell 315"/>
    <x v="1075"/>
    <n v="7"/>
    <n v="0"/>
    <n v="10.465"/>
  </r>
  <r>
    <n v="2342"/>
    <x v="1152"/>
    <x v="2"/>
    <x v="520"/>
    <d v="2012-01-03T00:00:00"/>
    <s v="First Class"/>
    <s v="GM-14455"/>
    <x v="39"/>
    <x v="2"/>
    <x v="0"/>
    <x v="47"/>
    <x v="31"/>
    <n v="2038"/>
    <x v="3"/>
    <x v="1308"/>
    <x v="0"/>
    <x v="5"/>
    <s v="Nu-Dell Executive Frame"/>
    <x v="1933"/>
    <n v="5"/>
    <n v="0"/>
    <n v="23.384"/>
  </r>
  <r>
    <n v="2343"/>
    <x v="1152"/>
    <x v="2"/>
    <x v="520"/>
    <d v="2012-01-03T00:00:00"/>
    <s v="First Class"/>
    <s v="GM-14455"/>
    <x v="39"/>
    <x v="2"/>
    <x v="0"/>
    <x v="47"/>
    <x v="31"/>
    <n v="2038"/>
    <x v="3"/>
    <x v="1302"/>
    <x v="2"/>
    <x v="11"/>
    <s v="Imation Secure Drive + Hardware Encrypted USB flash drive - 16 GB"/>
    <x v="1934"/>
    <n v="3"/>
    <n v="0"/>
    <n v="27.352799999999998"/>
  </r>
  <r>
    <n v="2344"/>
    <x v="1153"/>
    <x v="2"/>
    <x v="711"/>
    <d v="2011-07-30T00:00:00"/>
    <s v="Second Class"/>
    <s v="CL-11890"/>
    <x v="488"/>
    <x v="0"/>
    <x v="0"/>
    <x v="22"/>
    <x v="10"/>
    <n v="60623"/>
    <x v="2"/>
    <x v="232"/>
    <x v="1"/>
    <x v="4"/>
    <s v="Belkin 19&quot; Vented Equipment Shelf, Black"/>
    <x v="1935"/>
    <n v="3"/>
    <n v="0.2"/>
    <n v="-29.343599999999999"/>
  </r>
  <r>
    <n v="2345"/>
    <x v="1154"/>
    <x v="0"/>
    <x v="712"/>
    <d v="2013-02-28T00:00:00"/>
    <s v="Standard Class"/>
    <s v="PV-18985"/>
    <x v="391"/>
    <x v="2"/>
    <x v="0"/>
    <x v="158"/>
    <x v="6"/>
    <n v="53209"/>
    <x v="2"/>
    <x v="1309"/>
    <x v="1"/>
    <x v="9"/>
    <s v="Belkin 5 Outlet SurgeMaster Power Centers"/>
    <x v="1936"/>
    <n v="9"/>
    <n v="0"/>
    <n v="137.28960000000001"/>
  </r>
  <r>
    <n v="2346"/>
    <x v="1155"/>
    <x v="0"/>
    <x v="69"/>
    <d v="2013-03-19T00:00:00"/>
    <s v="Standard Class"/>
    <s v="LT-17110"/>
    <x v="299"/>
    <x v="0"/>
    <x v="0"/>
    <x v="52"/>
    <x v="5"/>
    <n v="78207"/>
    <x v="2"/>
    <x v="161"/>
    <x v="1"/>
    <x v="10"/>
    <s v="TOPS Carbonless Receipt Book, Four 2-3/4 x 7-1/4 Money Receipts per Page"/>
    <x v="1826"/>
    <n v="5"/>
    <n v="0.2"/>
    <n v="24.527999999999999"/>
  </r>
  <r>
    <n v="2347"/>
    <x v="1155"/>
    <x v="0"/>
    <x v="69"/>
    <d v="2013-03-19T00:00:00"/>
    <s v="Standard Class"/>
    <s v="LT-17110"/>
    <x v="299"/>
    <x v="0"/>
    <x v="0"/>
    <x v="52"/>
    <x v="5"/>
    <n v="78207"/>
    <x v="2"/>
    <x v="1310"/>
    <x v="1"/>
    <x v="8"/>
    <s v="Insertable Tab Indexes For Data Binders"/>
    <x v="1937"/>
    <n v="2"/>
    <n v="0.8"/>
    <n v="-2.1623999999999999"/>
  </r>
  <r>
    <n v="2348"/>
    <x v="1155"/>
    <x v="0"/>
    <x v="69"/>
    <d v="2013-03-19T00:00:00"/>
    <s v="Standard Class"/>
    <s v="LT-17110"/>
    <x v="299"/>
    <x v="0"/>
    <x v="0"/>
    <x v="52"/>
    <x v="5"/>
    <n v="78207"/>
    <x v="2"/>
    <x v="898"/>
    <x v="0"/>
    <x v="3"/>
    <s v="Hon Non-Folding Utility Tables"/>
    <x v="1938"/>
    <n v="5"/>
    <n v="0.3"/>
    <n v="0"/>
  </r>
  <r>
    <n v="2349"/>
    <x v="1156"/>
    <x v="3"/>
    <x v="574"/>
    <d v="2014-12-04T00:00:00"/>
    <s v="Same Day"/>
    <s v="AM-10360"/>
    <x v="87"/>
    <x v="1"/>
    <x v="0"/>
    <x v="1"/>
    <x v="1"/>
    <n v="90032"/>
    <x v="1"/>
    <x v="620"/>
    <x v="1"/>
    <x v="8"/>
    <s v="Staples"/>
    <x v="1939"/>
    <n v="6"/>
    <n v="0.2"/>
    <n v="3.1583999999999999"/>
  </r>
  <r>
    <n v="2350"/>
    <x v="1156"/>
    <x v="3"/>
    <x v="574"/>
    <d v="2014-12-04T00:00:00"/>
    <s v="Same Day"/>
    <s v="AM-10360"/>
    <x v="87"/>
    <x v="1"/>
    <x v="0"/>
    <x v="1"/>
    <x v="1"/>
    <n v="90032"/>
    <x v="1"/>
    <x v="1311"/>
    <x v="1"/>
    <x v="8"/>
    <s v="Satellite Sectional Post Binders"/>
    <x v="1940"/>
    <n v="2"/>
    <n v="0.2"/>
    <n v="22.5732"/>
  </r>
  <r>
    <n v="2351"/>
    <x v="1156"/>
    <x v="3"/>
    <x v="574"/>
    <d v="2014-12-04T00:00:00"/>
    <s v="Same Day"/>
    <s v="AM-10360"/>
    <x v="87"/>
    <x v="1"/>
    <x v="0"/>
    <x v="1"/>
    <x v="1"/>
    <n v="90032"/>
    <x v="1"/>
    <x v="362"/>
    <x v="1"/>
    <x v="10"/>
    <s v="Wirebound Message Book, 4 per Page"/>
    <x v="139"/>
    <n v="2"/>
    <n v="0"/>
    <n v="5.3213999999999997"/>
  </r>
  <r>
    <n v="2352"/>
    <x v="1156"/>
    <x v="3"/>
    <x v="574"/>
    <d v="2014-12-04T00:00:00"/>
    <s v="Same Day"/>
    <s v="AM-10360"/>
    <x v="87"/>
    <x v="1"/>
    <x v="0"/>
    <x v="1"/>
    <x v="1"/>
    <n v="90032"/>
    <x v="1"/>
    <x v="1276"/>
    <x v="1"/>
    <x v="9"/>
    <s v="Fellowes Advanced Computer Series Surge Protectors"/>
    <x v="1941"/>
    <n v="3"/>
    <n v="0"/>
    <n v="22.2516"/>
  </r>
  <r>
    <n v="2353"/>
    <x v="1156"/>
    <x v="3"/>
    <x v="574"/>
    <d v="2014-12-04T00:00:00"/>
    <s v="Same Day"/>
    <s v="AM-10360"/>
    <x v="87"/>
    <x v="1"/>
    <x v="0"/>
    <x v="1"/>
    <x v="1"/>
    <n v="90032"/>
    <x v="1"/>
    <x v="59"/>
    <x v="1"/>
    <x v="6"/>
    <s v="Prang Dustless Chalk Sticks"/>
    <x v="1942"/>
    <n v="6"/>
    <n v="0"/>
    <n v="5.04"/>
  </r>
  <r>
    <n v="2354"/>
    <x v="1157"/>
    <x v="1"/>
    <x v="284"/>
    <d v="2012-09-02T00:00:00"/>
    <s v="First Class"/>
    <s v="SC-20260"/>
    <x v="609"/>
    <x v="1"/>
    <x v="0"/>
    <x v="8"/>
    <x v="1"/>
    <n v="94122"/>
    <x v="1"/>
    <x v="37"/>
    <x v="0"/>
    <x v="0"/>
    <s v="Atlantic Metals Mobile 3-Shelf Bookcases, Custom Colors"/>
    <x v="1943"/>
    <n v="7"/>
    <n v="0.15"/>
    <n v="200.9546"/>
  </r>
  <r>
    <n v="2355"/>
    <x v="1157"/>
    <x v="1"/>
    <x v="284"/>
    <d v="2012-09-02T00:00:00"/>
    <s v="First Class"/>
    <s v="SC-20260"/>
    <x v="609"/>
    <x v="1"/>
    <x v="0"/>
    <x v="8"/>
    <x v="1"/>
    <n v="94122"/>
    <x v="1"/>
    <x v="141"/>
    <x v="1"/>
    <x v="8"/>
    <s v="GBC Prestige Therm-A-Bind Covers"/>
    <x v="1944"/>
    <n v="5"/>
    <n v="0.2"/>
    <n v="46.3185"/>
  </r>
  <r>
    <n v="2356"/>
    <x v="1157"/>
    <x v="1"/>
    <x v="284"/>
    <d v="2012-09-02T00:00:00"/>
    <s v="First Class"/>
    <s v="SC-20260"/>
    <x v="609"/>
    <x v="1"/>
    <x v="0"/>
    <x v="8"/>
    <x v="1"/>
    <n v="94122"/>
    <x v="1"/>
    <x v="1312"/>
    <x v="2"/>
    <x v="11"/>
    <s v="Memorex Micro Travel Drive 32 GB"/>
    <x v="1945"/>
    <n v="1"/>
    <n v="0"/>
    <n v="15.699299999999999"/>
  </r>
  <r>
    <n v="2357"/>
    <x v="1157"/>
    <x v="1"/>
    <x v="284"/>
    <d v="2012-09-02T00:00:00"/>
    <s v="First Class"/>
    <s v="SC-20260"/>
    <x v="609"/>
    <x v="1"/>
    <x v="0"/>
    <x v="8"/>
    <x v="1"/>
    <n v="94122"/>
    <x v="1"/>
    <x v="1313"/>
    <x v="2"/>
    <x v="15"/>
    <s v="Lexmark S315 Color Inkjet Printer"/>
    <x v="1946"/>
    <n v="3"/>
    <n v="0.2"/>
    <n v="80.991900000000001"/>
  </r>
  <r>
    <n v="2358"/>
    <x v="1158"/>
    <x v="2"/>
    <x v="461"/>
    <d v="2011-03-21T00:00:00"/>
    <s v="Standard Class"/>
    <s v="CP-12340"/>
    <x v="291"/>
    <x v="1"/>
    <x v="0"/>
    <x v="20"/>
    <x v="15"/>
    <n v="10024"/>
    <x v="3"/>
    <x v="215"/>
    <x v="0"/>
    <x v="3"/>
    <s v="Bretford Rectangular Conference Table Tops"/>
    <x v="1947"/>
    <n v="7"/>
    <n v="0.4"/>
    <n v="-447.59469999999999"/>
  </r>
  <r>
    <n v="2359"/>
    <x v="1158"/>
    <x v="2"/>
    <x v="461"/>
    <d v="2011-03-21T00:00:00"/>
    <s v="Standard Class"/>
    <s v="CP-12340"/>
    <x v="291"/>
    <x v="1"/>
    <x v="0"/>
    <x v="20"/>
    <x v="15"/>
    <n v="10024"/>
    <x v="3"/>
    <x v="1299"/>
    <x v="0"/>
    <x v="3"/>
    <s v="Balt Solid Wood Round Tables"/>
    <x v="1948"/>
    <n v="4"/>
    <n v="0.4"/>
    <n v="-553.64760000000001"/>
  </r>
  <r>
    <n v="2360"/>
    <x v="1158"/>
    <x v="2"/>
    <x v="461"/>
    <d v="2011-03-21T00:00:00"/>
    <s v="Standard Class"/>
    <s v="CP-12340"/>
    <x v="291"/>
    <x v="1"/>
    <x v="0"/>
    <x v="20"/>
    <x v="15"/>
    <n v="10024"/>
    <x v="3"/>
    <x v="1168"/>
    <x v="0"/>
    <x v="3"/>
    <s v="Hon 30&quot; x 60&quot; Table with Locking Drawer"/>
    <x v="1949"/>
    <n v="3"/>
    <n v="0.4"/>
    <n v="-122.7816"/>
  </r>
  <r>
    <n v="2361"/>
    <x v="1158"/>
    <x v="2"/>
    <x v="461"/>
    <d v="2011-03-21T00:00:00"/>
    <s v="Standard Class"/>
    <s v="CP-12340"/>
    <x v="291"/>
    <x v="1"/>
    <x v="0"/>
    <x v="20"/>
    <x v="15"/>
    <n v="10024"/>
    <x v="3"/>
    <x v="1314"/>
    <x v="1"/>
    <x v="10"/>
    <s v="Xerox 1926"/>
    <x v="1950"/>
    <n v="7"/>
    <n v="0"/>
    <n v="16.3842"/>
  </r>
  <r>
    <n v="2362"/>
    <x v="1158"/>
    <x v="2"/>
    <x v="461"/>
    <d v="2011-03-21T00:00:00"/>
    <s v="Standard Class"/>
    <s v="CP-12340"/>
    <x v="291"/>
    <x v="1"/>
    <x v="0"/>
    <x v="20"/>
    <x v="15"/>
    <n v="10024"/>
    <x v="3"/>
    <x v="1315"/>
    <x v="1"/>
    <x v="10"/>
    <s v="Xerox 1918"/>
    <x v="1951"/>
    <n v="4"/>
    <n v="0"/>
    <n v="75.9696"/>
  </r>
  <r>
    <n v="2363"/>
    <x v="1159"/>
    <x v="3"/>
    <x v="513"/>
    <d v="2014-04-21T00:00:00"/>
    <s v="Standard Class"/>
    <s v="RF-19840"/>
    <x v="167"/>
    <x v="0"/>
    <x v="0"/>
    <x v="38"/>
    <x v="24"/>
    <n v="43229"/>
    <x v="3"/>
    <x v="1316"/>
    <x v="1"/>
    <x v="8"/>
    <s v="SpineVue Locking Slant-D Ring Binders by Cardinal"/>
    <x v="1662"/>
    <n v="5"/>
    <n v="0.7"/>
    <n v="-10.054"/>
  </r>
  <r>
    <n v="2364"/>
    <x v="1160"/>
    <x v="0"/>
    <x v="69"/>
    <d v="2013-03-19T00:00:00"/>
    <s v="Standard Class"/>
    <s v="AB-10060"/>
    <x v="144"/>
    <x v="2"/>
    <x v="0"/>
    <x v="141"/>
    <x v="17"/>
    <n v="22980"/>
    <x v="0"/>
    <x v="441"/>
    <x v="0"/>
    <x v="5"/>
    <s v="Howard Miller 14-1/2&quot; Diameter Chrome Round Wall Clock"/>
    <x v="1952"/>
    <n v="2"/>
    <n v="0"/>
    <n v="40.921599999999998"/>
  </r>
  <r>
    <n v="2365"/>
    <x v="1160"/>
    <x v="0"/>
    <x v="69"/>
    <d v="2013-03-19T00:00:00"/>
    <s v="Standard Class"/>
    <s v="AB-10060"/>
    <x v="144"/>
    <x v="2"/>
    <x v="0"/>
    <x v="141"/>
    <x v="17"/>
    <n v="22980"/>
    <x v="0"/>
    <x v="1317"/>
    <x v="1"/>
    <x v="9"/>
    <s v="Eureka The Boss Lite 10-Amp Upright Vacuum, Blue"/>
    <x v="1953"/>
    <n v="2"/>
    <n v="0"/>
    <n v="44.889600000000002"/>
  </r>
  <r>
    <n v="2366"/>
    <x v="1160"/>
    <x v="0"/>
    <x v="69"/>
    <d v="2013-03-19T00:00:00"/>
    <s v="Standard Class"/>
    <s v="AB-10060"/>
    <x v="144"/>
    <x v="2"/>
    <x v="0"/>
    <x v="141"/>
    <x v="17"/>
    <n v="22980"/>
    <x v="0"/>
    <x v="1023"/>
    <x v="1"/>
    <x v="8"/>
    <s v="Ibico Covers for Plastic or Wire Binding Elements"/>
    <x v="1954"/>
    <n v="4"/>
    <n v="0"/>
    <n v="20.7"/>
  </r>
  <r>
    <n v="2367"/>
    <x v="1161"/>
    <x v="2"/>
    <x v="156"/>
    <d v="2011-11-26T00:00:00"/>
    <s v="Second Class"/>
    <s v="EH-13990"/>
    <x v="552"/>
    <x v="0"/>
    <x v="0"/>
    <x v="301"/>
    <x v="1"/>
    <n v="95823"/>
    <x v="1"/>
    <x v="1318"/>
    <x v="0"/>
    <x v="1"/>
    <s v="Global Leather &amp; Oak Executive Chair, Burgundy"/>
    <x v="1955"/>
    <n v="1"/>
    <n v="0.2"/>
    <n v="-18.1068"/>
  </r>
  <r>
    <n v="2368"/>
    <x v="1162"/>
    <x v="3"/>
    <x v="516"/>
    <d v="2014-02-14T00:00:00"/>
    <s v="First Class"/>
    <s v="MN-17935"/>
    <x v="438"/>
    <x v="0"/>
    <x v="0"/>
    <x v="183"/>
    <x v="39"/>
    <n v="20735"/>
    <x v="3"/>
    <x v="1010"/>
    <x v="1"/>
    <x v="10"/>
    <s v="HP Office Recycled Paper (20Lb. and 87 Bright)"/>
    <x v="1062"/>
    <n v="4"/>
    <n v="0"/>
    <n v="11.328799999999999"/>
  </r>
  <r>
    <n v="2369"/>
    <x v="1163"/>
    <x v="0"/>
    <x v="713"/>
    <d v="2013-09-28T00:00:00"/>
    <s v="Standard Class"/>
    <s v="KL-16555"/>
    <x v="126"/>
    <x v="1"/>
    <x v="0"/>
    <x v="54"/>
    <x v="24"/>
    <n v="45014"/>
    <x v="3"/>
    <x v="1319"/>
    <x v="0"/>
    <x v="5"/>
    <s v="Rubbermaid ClusterMat Chairmats, Mat Size- 66&quot; x 60&quot;, Lip 20&quot; x 11&quot; -90 Degree Angle"/>
    <x v="1956"/>
    <n v="6"/>
    <n v="0.2"/>
    <n v="-26.635200000000001"/>
  </r>
  <r>
    <n v="2370"/>
    <x v="1163"/>
    <x v="0"/>
    <x v="713"/>
    <d v="2013-09-28T00:00:00"/>
    <s v="Standard Class"/>
    <s v="KL-16555"/>
    <x v="126"/>
    <x v="1"/>
    <x v="0"/>
    <x v="54"/>
    <x v="24"/>
    <n v="45014"/>
    <x v="3"/>
    <x v="1320"/>
    <x v="1"/>
    <x v="6"/>
    <s v="Dixon Ticonderoga Maple Cedar Pencil, #2"/>
    <x v="1957"/>
    <n v="2"/>
    <n v="0.2"/>
    <n v="0.307"/>
  </r>
  <r>
    <n v="2371"/>
    <x v="1164"/>
    <x v="3"/>
    <x v="437"/>
    <d v="2014-07-10T00:00:00"/>
    <s v="Second Class"/>
    <s v="MP-17965"/>
    <x v="172"/>
    <x v="1"/>
    <x v="0"/>
    <x v="99"/>
    <x v="34"/>
    <n v="2886"/>
    <x v="3"/>
    <x v="725"/>
    <x v="2"/>
    <x v="11"/>
    <s v="Hypercom P1300 Pinpad"/>
    <x v="842"/>
    <n v="4"/>
    <n v="0"/>
    <n v="93.24"/>
  </r>
  <r>
    <n v="2372"/>
    <x v="1165"/>
    <x v="0"/>
    <x v="274"/>
    <d v="2013-07-12T00:00:00"/>
    <s v="Second Class"/>
    <s v="BF-11020"/>
    <x v="292"/>
    <x v="1"/>
    <x v="0"/>
    <x v="34"/>
    <x v="10"/>
    <n v="60505"/>
    <x v="2"/>
    <x v="1155"/>
    <x v="0"/>
    <x v="5"/>
    <s v="Flat Face Poster Frame"/>
    <x v="1958"/>
    <n v="8"/>
    <n v="0.6"/>
    <n v="-27.1296"/>
  </r>
  <r>
    <n v="2373"/>
    <x v="1165"/>
    <x v="0"/>
    <x v="274"/>
    <d v="2013-07-12T00:00:00"/>
    <s v="Second Class"/>
    <s v="BF-11020"/>
    <x v="292"/>
    <x v="1"/>
    <x v="0"/>
    <x v="34"/>
    <x v="10"/>
    <n v="60505"/>
    <x v="2"/>
    <x v="1321"/>
    <x v="1"/>
    <x v="13"/>
    <s v="Acco Hot Clips Clips to Go"/>
    <x v="1959"/>
    <n v="1"/>
    <n v="0.2"/>
    <n v="0.82250000000000001"/>
  </r>
  <r>
    <n v="2374"/>
    <x v="1165"/>
    <x v="0"/>
    <x v="274"/>
    <d v="2013-07-12T00:00:00"/>
    <s v="Second Class"/>
    <s v="BF-11020"/>
    <x v="292"/>
    <x v="1"/>
    <x v="0"/>
    <x v="34"/>
    <x v="10"/>
    <n v="60505"/>
    <x v="2"/>
    <x v="1128"/>
    <x v="1"/>
    <x v="10"/>
    <s v="Tops Wirebound Message Log Books"/>
    <x v="1960"/>
    <n v="9"/>
    <n v="0.2"/>
    <n v="7.6985999999999999"/>
  </r>
  <r>
    <n v="2375"/>
    <x v="1165"/>
    <x v="0"/>
    <x v="274"/>
    <d v="2013-07-12T00:00:00"/>
    <s v="Second Class"/>
    <s v="BF-11020"/>
    <x v="292"/>
    <x v="1"/>
    <x v="0"/>
    <x v="34"/>
    <x v="10"/>
    <n v="60505"/>
    <x v="2"/>
    <x v="323"/>
    <x v="0"/>
    <x v="1"/>
    <s v="Global Ergonomic Managers Chair"/>
    <x v="1961"/>
    <n v="2"/>
    <n v="0.3"/>
    <n v="-14.478400000000001"/>
  </r>
  <r>
    <n v="2376"/>
    <x v="1166"/>
    <x v="3"/>
    <x v="714"/>
    <d v="2014-01-31T00:00:00"/>
    <s v="Standard Class"/>
    <s v="TP-21130"/>
    <x v="236"/>
    <x v="0"/>
    <x v="0"/>
    <x v="214"/>
    <x v="32"/>
    <n v="30080"/>
    <x v="0"/>
    <x v="969"/>
    <x v="1"/>
    <x v="13"/>
    <s v="Revere Boxed Rubber Bands by Revere"/>
    <x v="1962"/>
    <n v="3"/>
    <n v="0"/>
    <n v="0.1134"/>
  </r>
  <r>
    <n v="2377"/>
    <x v="1167"/>
    <x v="2"/>
    <x v="710"/>
    <d v="2011-08-21T00:00:00"/>
    <s v="Second Class"/>
    <s v="MS-17770"/>
    <x v="474"/>
    <x v="0"/>
    <x v="0"/>
    <x v="38"/>
    <x v="24"/>
    <n v="43229"/>
    <x v="3"/>
    <x v="1242"/>
    <x v="1"/>
    <x v="8"/>
    <s v="GBC DocuBind P50 Personal Binding Machine"/>
    <x v="1963"/>
    <n v="4"/>
    <n v="0.7"/>
    <n v="-58.861600000000003"/>
  </r>
  <r>
    <n v="2378"/>
    <x v="1167"/>
    <x v="2"/>
    <x v="710"/>
    <d v="2011-08-21T00:00:00"/>
    <s v="Second Class"/>
    <s v="MS-17770"/>
    <x v="474"/>
    <x v="0"/>
    <x v="0"/>
    <x v="38"/>
    <x v="24"/>
    <n v="43229"/>
    <x v="3"/>
    <x v="1322"/>
    <x v="1"/>
    <x v="14"/>
    <s v="Acme Kleencut Forged Steel Scissors"/>
    <x v="1964"/>
    <n v="2"/>
    <n v="0.2"/>
    <n v="1.1479999999999999"/>
  </r>
  <r>
    <n v="2379"/>
    <x v="1168"/>
    <x v="1"/>
    <x v="401"/>
    <d v="2012-12-11T00:00:00"/>
    <s v="Standard Class"/>
    <s v="KM-16375"/>
    <x v="454"/>
    <x v="2"/>
    <x v="0"/>
    <x v="302"/>
    <x v="1"/>
    <n v="91360"/>
    <x v="1"/>
    <x v="1254"/>
    <x v="1"/>
    <x v="10"/>
    <s v="Message Book, Phone, Wirebound Standard Line Memo, 2 3/4&quot; X 5&quot;"/>
    <x v="1965"/>
    <n v="5"/>
    <n v="0"/>
    <n v="15.065"/>
  </r>
  <r>
    <n v="2380"/>
    <x v="1169"/>
    <x v="0"/>
    <x v="715"/>
    <d v="2013-05-11T00:00:00"/>
    <s v="Standard Class"/>
    <s v="BE-11455"/>
    <x v="534"/>
    <x v="2"/>
    <x v="0"/>
    <x v="160"/>
    <x v="24"/>
    <n v="44052"/>
    <x v="3"/>
    <x v="485"/>
    <x v="1"/>
    <x v="13"/>
    <s v="Advantus T-Pin Paper Clips"/>
    <x v="1966"/>
    <n v="2"/>
    <n v="0.2"/>
    <n v="1.7138"/>
  </r>
  <r>
    <n v="2381"/>
    <x v="1169"/>
    <x v="0"/>
    <x v="715"/>
    <d v="2013-05-11T00:00:00"/>
    <s v="Standard Class"/>
    <s v="BE-11455"/>
    <x v="534"/>
    <x v="2"/>
    <x v="0"/>
    <x v="160"/>
    <x v="24"/>
    <n v="44052"/>
    <x v="3"/>
    <x v="1323"/>
    <x v="1"/>
    <x v="10"/>
    <s v="Xerox 1951"/>
    <x v="1967"/>
    <n v="2"/>
    <n v="0.2"/>
    <n v="15.49"/>
  </r>
  <r>
    <n v="2382"/>
    <x v="1169"/>
    <x v="0"/>
    <x v="715"/>
    <d v="2013-05-11T00:00:00"/>
    <s v="Standard Class"/>
    <s v="BE-11455"/>
    <x v="534"/>
    <x v="2"/>
    <x v="0"/>
    <x v="160"/>
    <x v="24"/>
    <n v="44052"/>
    <x v="3"/>
    <x v="28"/>
    <x v="0"/>
    <x v="5"/>
    <s v="DAX Solid Wood Frames"/>
    <x v="1968"/>
    <n v="7"/>
    <n v="0.2"/>
    <n v="11.626300000000001"/>
  </r>
  <r>
    <n v="2383"/>
    <x v="1170"/>
    <x v="3"/>
    <x v="613"/>
    <d v="2014-03-27T00:00:00"/>
    <s v="First Class"/>
    <s v="CV-12295"/>
    <x v="610"/>
    <x v="0"/>
    <x v="0"/>
    <x v="201"/>
    <x v="1"/>
    <n v="93727"/>
    <x v="1"/>
    <x v="1324"/>
    <x v="1"/>
    <x v="9"/>
    <s v="Acco Smartsocket Color-Coded Six-Outlet AC Adapter Model Surge Protectors"/>
    <x v="1969"/>
    <n v="4"/>
    <n v="0"/>
    <n v="45.770400000000002"/>
  </r>
  <r>
    <n v="2384"/>
    <x v="1170"/>
    <x v="3"/>
    <x v="613"/>
    <d v="2014-03-27T00:00:00"/>
    <s v="First Class"/>
    <s v="CV-12295"/>
    <x v="610"/>
    <x v="0"/>
    <x v="0"/>
    <x v="201"/>
    <x v="1"/>
    <n v="93727"/>
    <x v="1"/>
    <x v="1325"/>
    <x v="1"/>
    <x v="6"/>
    <s v="Staples"/>
    <x v="1970"/>
    <n v="9"/>
    <n v="0"/>
    <n v="4.4855999999999998"/>
  </r>
  <r>
    <n v="2385"/>
    <x v="1170"/>
    <x v="3"/>
    <x v="613"/>
    <d v="2014-03-27T00:00:00"/>
    <s v="First Class"/>
    <s v="CV-12295"/>
    <x v="610"/>
    <x v="0"/>
    <x v="0"/>
    <x v="201"/>
    <x v="1"/>
    <n v="93727"/>
    <x v="1"/>
    <x v="920"/>
    <x v="1"/>
    <x v="8"/>
    <s v="Avery Arch Ring Binders"/>
    <x v="1971"/>
    <n v="4"/>
    <n v="0.2"/>
    <n v="62.747999999999998"/>
  </r>
  <r>
    <n v="2386"/>
    <x v="1170"/>
    <x v="3"/>
    <x v="613"/>
    <d v="2014-03-27T00:00:00"/>
    <s v="First Class"/>
    <s v="CV-12295"/>
    <x v="610"/>
    <x v="0"/>
    <x v="0"/>
    <x v="201"/>
    <x v="1"/>
    <n v="93727"/>
    <x v="1"/>
    <x v="1326"/>
    <x v="2"/>
    <x v="7"/>
    <s v="Clearsounds A400"/>
    <x v="1972"/>
    <n v="4"/>
    <n v="0.2"/>
    <n v="15.8376"/>
  </r>
  <r>
    <n v="2387"/>
    <x v="1170"/>
    <x v="3"/>
    <x v="613"/>
    <d v="2014-03-27T00:00:00"/>
    <s v="First Class"/>
    <s v="CV-12295"/>
    <x v="610"/>
    <x v="0"/>
    <x v="0"/>
    <x v="201"/>
    <x v="1"/>
    <n v="93727"/>
    <x v="1"/>
    <x v="1327"/>
    <x v="2"/>
    <x v="16"/>
    <s v="Hewlett Packard 310 Color Digital Copier"/>
    <x v="1973"/>
    <n v="2"/>
    <n v="0.2"/>
    <n v="59.997999999999998"/>
  </r>
  <r>
    <n v="2388"/>
    <x v="1171"/>
    <x v="1"/>
    <x v="295"/>
    <d v="2012-12-15T00:00:00"/>
    <s v="First Class"/>
    <s v="DK-13375"/>
    <x v="589"/>
    <x v="0"/>
    <x v="0"/>
    <x v="70"/>
    <x v="1"/>
    <n v="92105"/>
    <x v="1"/>
    <x v="1328"/>
    <x v="1"/>
    <x v="13"/>
    <s v="Staples"/>
    <x v="1974"/>
    <n v="2"/>
    <n v="0"/>
    <n v="3.6156000000000001"/>
  </r>
  <r>
    <n v="2389"/>
    <x v="1171"/>
    <x v="1"/>
    <x v="295"/>
    <d v="2012-12-15T00:00:00"/>
    <s v="First Class"/>
    <s v="DK-13375"/>
    <x v="589"/>
    <x v="0"/>
    <x v="0"/>
    <x v="70"/>
    <x v="1"/>
    <n v="92105"/>
    <x v="1"/>
    <x v="1329"/>
    <x v="1"/>
    <x v="8"/>
    <s v="Recycled Premium Regency Composition Covers"/>
    <x v="667"/>
    <n v="2"/>
    <n v="0.2"/>
    <n v="8.8623999999999992"/>
  </r>
  <r>
    <n v="2390"/>
    <x v="1172"/>
    <x v="1"/>
    <x v="401"/>
    <d v="2012-12-10T00:00:00"/>
    <s v="Standard Class"/>
    <s v="SG-20605"/>
    <x v="611"/>
    <x v="0"/>
    <x v="0"/>
    <x v="20"/>
    <x v="15"/>
    <n v="10009"/>
    <x v="3"/>
    <x v="1330"/>
    <x v="1"/>
    <x v="10"/>
    <s v="Xerox 219"/>
    <x v="90"/>
    <n v="1"/>
    <n v="0"/>
    <n v="3.1103999999999998"/>
  </r>
  <r>
    <n v="2391"/>
    <x v="1172"/>
    <x v="1"/>
    <x v="401"/>
    <d v="2012-12-10T00:00:00"/>
    <s v="Standard Class"/>
    <s v="SG-20605"/>
    <x v="611"/>
    <x v="0"/>
    <x v="0"/>
    <x v="20"/>
    <x v="15"/>
    <n v="10009"/>
    <x v="3"/>
    <x v="1331"/>
    <x v="1"/>
    <x v="10"/>
    <s v="Xerox 1903"/>
    <x v="1075"/>
    <n v="7"/>
    <n v="0"/>
    <n v="20.511399999999998"/>
  </r>
  <r>
    <n v="2392"/>
    <x v="1172"/>
    <x v="1"/>
    <x v="401"/>
    <d v="2012-12-10T00:00:00"/>
    <s v="Standard Class"/>
    <s v="SG-20605"/>
    <x v="611"/>
    <x v="0"/>
    <x v="0"/>
    <x v="20"/>
    <x v="15"/>
    <n v="10009"/>
    <x v="3"/>
    <x v="1332"/>
    <x v="2"/>
    <x v="11"/>
    <s v="Logitech VX Revolution Cordless Laser Mouse for Notebooks (Black)"/>
    <x v="1975"/>
    <n v="9"/>
    <n v="0"/>
    <n v="97.194599999999994"/>
  </r>
  <r>
    <n v="2393"/>
    <x v="1172"/>
    <x v="1"/>
    <x v="401"/>
    <d v="2012-12-10T00:00:00"/>
    <s v="Standard Class"/>
    <s v="SG-20605"/>
    <x v="611"/>
    <x v="0"/>
    <x v="0"/>
    <x v="20"/>
    <x v="15"/>
    <n v="10009"/>
    <x v="3"/>
    <x v="1146"/>
    <x v="0"/>
    <x v="5"/>
    <s v="Seth Thomas 14&quot; Day/Date Wall Clock"/>
    <x v="1976"/>
    <n v="4"/>
    <n v="0"/>
    <n v="42.150399999999998"/>
  </r>
  <r>
    <n v="2394"/>
    <x v="1173"/>
    <x v="0"/>
    <x v="716"/>
    <d v="2013-03-24T00:00:00"/>
    <s v="Standard Class"/>
    <s v="CS-12355"/>
    <x v="394"/>
    <x v="0"/>
    <x v="0"/>
    <x v="303"/>
    <x v="31"/>
    <n v="2148"/>
    <x v="3"/>
    <x v="397"/>
    <x v="1"/>
    <x v="6"/>
    <s v="Newell 345"/>
    <x v="1977"/>
    <n v="2"/>
    <n v="0"/>
    <n v="10.316800000000001"/>
  </r>
  <r>
    <n v="2395"/>
    <x v="1174"/>
    <x v="1"/>
    <x v="717"/>
    <d v="2012-11-19T00:00:00"/>
    <s v="Standard Class"/>
    <s v="PJ-18835"/>
    <x v="601"/>
    <x v="1"/>
    <x v="0"/>
    <x v="20"/>
    <x v="15"/>
    <n v="10035"/>
    <x v="3"/>
    <x v="1202"/>
    <x v="2"/>
    <x v="11"/>
    <s v="Imation Clip USB flash drive - 8 GB"/>
    <x v="1978"/>
    <n v="2"/>
    <n v="0"/>
    <n v="2.2559999999999998"/>
  </r>
  <r>
    <n v="2396"/>
    <x v="1174"/>
    <x v="1"/>
    <x v="717"/>
    <d v="2012-11-19T00:00:00"/>
    <s v="Standard Class"/>
    <s v="PJ-18835"/>
    <x v="601"/>
    <x v="1"/>
    <x v="0"/>
    <x v="20"/>
    <x v="15"/>
    <n v="10035"/>
    <x v="3"/>
    <x v="538"/>
    <x v="2"/>
    <x v="11"/>
    <s v="Imation 32GB Pocket Pro USB 3.0 Flash Drive - 32 GB - Black - 1 P ..."/>
    <x v="1979"/>
    <n v="2"/>
    <n v="0"/>
    <n v="23.96"/>
  </r>
  <r>
    <n v="2397"/>
    <x v="1174"/>
    <x v="1"/>
    <x v="717"/>
    <d v="2012-11-19T00:00:00"/>
    <s v="Standard Class"/>
    <s v="PJ-18835"/>
    <x v="601"/>
    <x v="1"/>
    <x v="0"/>
    <x v="20"/>
    <x v="15"/>
    <n v="10035"/>
    <x v="3"/>
    <x v="956"/>
    <x v="1"/>
    <x v="10"/>
    <s v="It's Hot Message Books with Stickers, 2 3/4&quot; x 5&quot;"/>
    <x v="1980"/>
    <n v="5"/>
    <n v="0"/>
    <n v="16.649999999999999"/>
  </r>
  <r>
    <n v="2398"/>
    <x v="1175"/>
    <x v="3"/>
    <x v="718"/>
    <d v="2014-08-17T00:00:00"/>
    <s v="Second Class"/>
    <s v="NP-18700"/>
    <x v="413"/>
    <x v="0"/>
    <x v="0"/>
    <x v="8"/>
    <x v="1"/>
    <n v="94109"/>
    <x v="1"/>
    <x v="745"/>
    <x v="1"/>
    <x v="2"/>
    <s v="Avery File Folder Labels"/>
    <x v="1755"/>
    <n v="2"/>
    <n v="0"/>
    <n v="2.8224"/>
  </r>
  <r>
    <n v="2399"/>
    <x v="1175"/>
    <x v="3"/>
    <x v="718"/>
    <d v="2014-08-17T00:00:00"/>
    <s v="Second Class"/>
    <s v="NP-18700"/>
    <x v="413"/>
    <x v="0"/>
    <x v="0"/>
    <x v="8"/>
    <x v="1"/>
    <n v="94109"/>
    <x v="1"/>
    <x v="21"/>
    <x v="1"/>
    <x v="6"/>
    <s v="Newell 318"/>
    <x v="1438"/>
    <n v="6"/>
    <n v="0"/>
    <n v="4.3368000000000002"/>
  </r>
  <r>
    <n v="2400"/>
    <x v="1176"/>
    <x v="3"/>
    <x v="428"/>
    <d v="2014-09-16T00:00:00"/>
    <s v="Standard Class"/>
    <s v="SB-20290"/>
    <x v="115"/>
    <x v="1"/>
    <x v="0"/>
    <x v="159"/>
    <x v="20"/>
    <n v="29501"/>
    <x v="0"/>
    <x v="435"/>
    <x v="1"/>
    <x v="4"/>
    <s v="Fellowes Officeware Wire Shelving"/>
    <x v="1981"/>
    <n v="7"/>
    <n v="0"/>
    <n v="12.5762"/>
  </r>
  <r>
    <n v="2401"/>
    <x v="1176"/>
    <x v="3"/>
    <x v="428"/>
    <d v="2014-09-16T00:00:00"/>
    <s v="Standard Class"/>
    <s v="SB-20290"/>
    <x v="115"/>
    <x v="1"/>
    <x v="0"/>
    <x v="159"/>
    <x v="20"/>
    <n v="29501"/>
    <x v="0"/>
    <x v="1011"/>
    <x v="1"/>
    <x v="4"/>
    <s v="X-Rack File for Hanging Folders"/>
    <x v="1982"/>
    <n v="5"/>
    <n v="0"/>
    <n v="14.677"/>
  </r>
  <r>
    <n v="2402"/>
    <x v="1177"/>
    <x v="3"/>
    <x v="719"/>
    <d v="2014-04-05T00:00:00"/>
    <s v="Second Class"/>
    <s v="AS-10090"/>
    <x v="548"/>
    <x v="0"/>
    <x v="0"/>
    <x v="24"/>
    <x v="25"/>
    <n v="65807"/>
    <x v="2"/>
    <x v="953"/>
    <x v="1"/>
    <x v="4"/>
    <s v="Hanging Personal Folder File"/>
    <x v="1983"/>
    <n v="6"/>
    <n v="0"/>
    <n v="23.55"/>
  </r>
  <r>
    <n v="2403"/>
    <x v="1177"/>
    <x v="3"/>
    <x v="719"/>
    <d v="2014-04-05T00:00:00"/>
    <s v="Second Class"/>
    <s v="AS-10090"/>
    <x v="548"/>
    <x v="0"/>
    <x v="0"/>
    <x v="24"/>
    <x v="25"/>
    <n v="65807"/>
    <x v="2"/>
    <x v="152"/>
    <x v="1"/>
    <x v="12"/>
    <s v="Staples"/>
    <x v="158"/>
    <n v="5"/>
    <n v="0"/>
    <n v="13.348000000000001"/>
  </r>
  <r>
    <n v="2404"/>
    <x v="1178"/>
    <x v="0"/>
    <x v="720"/>
    <d v="2013-10-04T00:00:00"/>
    <s v="Standard Class"/>
    <s v="HM-14860"/>
    <x v="447"/>
    <x v="1"/>
    <x v="0"/>
    <x v="114"/>
    <x v="5"/>
    <n v="77340"/>
    <x v="2"/>
    <x v="1333"/>
    <x v="0"/>
    <x v="0"/>
    <s v="O'Sullivan Plantations 2-Door Library in Landvery Oak"/>
    <x v="1984"/>
    <n v="7"/>
    <n v="0.32"/>
    <n v="-225.0976"/>
  </r>
  <r>
    <n v="2405"/>
    <x v="1179"/>
    <x v="3"/>
    <x v="566"/>
    <d v="2014-10-12T00:00:00"/>
    <s v="Standard Class"/>
    <s v="MG-18145"/>
    <x v="207"/>
    <x v="0"/>
    <x v="0"/>
    <x v="1"/>
    <x v="1"/>
    <n v="90045"/>
    <x v="1"/>
    <x v="695"/>
    <x v="2"/>
    <x v="11"/>
    <s v="Logitech G19 Programmable Gaming Keyboard"/>
    <x v="1985"/>
    <n v="9"/>
    <n v="0"/>
    <n v="200.8638"/>
  </r>
  <r>
    <n v="2406"/>
    <x v="1179"/>
    <x v="3"/>
    <x v="566"/>
    <d v="2014-10-12T00:00:00"/>
    <s v="Standard Class"/>
    <s v="MG-18145"/>
    <x v="207"/>
    <x v="0"/>
    <x v="0"/>
    <x v="1"/>
    <x v="1"/>
    <n v="90045"/>
    <x v="1"/>
    <x v="461"/>
    <x v="2"/>
    <x v="7"/>
    <s v="Motorola HK250 Universal Bluetooth Headset"/>
    <x v="1986"/>
    <n v="7"/>
    <n v="0.2"/>
    <n v="-28.967400000000001"/>
  </r>
  <r>
    <n v="2407"/>
    <x v="1179"/>
    <x v="3"/>
    <x v="566"/>
    <d v="2014-10-12T00:00:00"/>
    <s v="Standard Class"/>
    <s v="MG-18145"/>
    <x v="207"/>
    <x v="0"/>
    <x v="0"/>
    <x v="1"/>
    <x v="1"/>
    <n v="90045"/>
    <x v="1"/>
    <x v="312"/>
    <x v="2"/>
    <x v="7"/>
    <s v="Square Credit Card Reader, 4 1/2&quot; x 4 1/2&quot; x 1&quot;, White"/>
    <x v="705"/>
    <n v="10"/>
    <n v="0.2"/>
    <n v="26.972999999999999"/>
  </r>
  <r>
    <n v="2408"/>
    <x v="1180"/>
    <x v="3"/>
    <x v="176"/>
    <d v="2014-01-26T00:00:00"/>
    <s v="Standard Class"/>
    <s v="TM-21010"/>
    <x v="612"/>
    <x v="0"/>
    <x v="0"/>
    <x v="8"/>
    <x v="1"/>
    <n v="94122"/>
    <x v="1"/>
    <x v="1159"/>
    <x v="1"/>
    <x v="6"/>
    <s v="Staples"/>
    <x v="1987"/>
    <n v="5"/>
    <n v="0"/>
    <n v="7.9859999999999998"/>
  </r>
  <r>
    <n v="2409"/>
    <x v="1180"/>
    <x v="3"/>
    <x v="176"/>
    <d v="2014-01-26T00:00:00"/>
    <s v="Standard Class"/>
    <s v="TM-21010"/>
    <x v="612"/>
    <x v="0"/>
    <x v="0"/>
    <x v="8"/>
    <x v="1"/>
    <n v="94122"/>
    <x v="1"/>
    <x v="1334"/>
    <x v="2"/>
    <x v="7"/>
    <s v="Panasonic KX-TG9541B DECT 6.0 Digital 2-Line Expandable Cordless Phone With Digital Answering System"/>
    <x v="1988"/>
    <n v="3"/>
    <n v="0.2"/>
    <n v="130.4913"/>
  </r>
  <r>
    <n v="2410"/>
    <x v="1181"/>
    <x v="3"/>
    <x v="721"/>
    <d v="2014-03-26T00:00:00"/>
    <s v="First Class"/>
    <s v="BE-11335"/>
    <x v="336"/>
    <x v="2"/>
    <x v="0"/>
    <x v="8"/>
    <x v="1"/>
    <n v="94122"/>
    <x v="1"/>
    <x v="1092"/>
    <x v="0"/>
    <x v="5"/>
    <s v="DAX Natural Wood-Tone Poster Frame"/>
    <x v="1989"/>
    <n v="8"/>
    <n v="0"/>
    <n v="76.2624"/>
  </r>
  <r>
    <n v="2411"/>
    <x v="1182"/>
    <x v="2"/>
    <x v="601"/>
    <d v="2011-08-06T00:00:00"/>
    <s v="Standard Class"/>
    <s v="AS-10630"/>
    <x v="357"/>
    <x v="2"/>
    <x v="0"/>
    <x v="10"/>
    <x v="9"/>
    <n v="19120"/>
    <x v="3"/>
    <x v="1053"/>
    <x v="1"/>
    <x v="13"/>
    <s v="Acco Clips to Go Binder Clips, 24 Clips in Two Sizes"/>
    <x v="1093"/>
    <n v="2"/>
    <n v="0.2"/>
    <n v="1.917"/>
  </r>
  <r>
    <n v="2412"/>
    <x v="1183"/>
    <x v="1"/>
    <x v="722"/>
    <d v="2012-06-09T00:00:00"/>
    <s v="Second Class"/>
    <s v="EM-13810"/>
    <x v="613"/>
    <x v="1"/>
    <x v="0"/>
    <x v="1"/>
    <x v="1"/>
    <n v="90036"/>
    <x v="1"/>
    <x v="620"/>
    <x v="1"/>
    <x v="8"/>
    <s v="Staples"/>
    <x v="1990"/>
    <n v="5"/>
    <n v="0.2"/>
    <n v="2.6320000000000001"/>
  </r>
  <r>
    <n v="2413"/>
    <x v="1184"/>
    <x v="2"/>
    <x v="607"/>
    <d v="2011-11-16T00:00:00"/>
    <s v="Standard Class"/>
    <s v="JA-15970"/>
    <x v="350"/>
    <x v="0"/>
    <x v="0"/>
    <x v="1"/>
    <x v="1"/>
    <n v="90045"/>
    <x v="1"/>
    <x v="358"/>
    <x v="1"/>
    <x v="10"/>
    <s v="Xerox 1974"/>
    <x v="489"/>
    <n v="2"/>
    <n v="0"/>
    <n v="5.8604000000000003"/>
  </r>
  <r>
    <n v="2414"/>
    <x v="1184"/>
    <x v="2"/>
    <x v="607"/>
    <d v="2011-11-16T00:00:00"/>
    <s v="Standard Class"/>
    <s v="JA-15970"/>
    <x v="350"/>
    <x v="0"/>
    <x v="0"/>
    <x v="1"/>
    <x v="1"/>
    <n v="90045"/>
    <x v="1"/>
    <x v="736"/>
    <x v="0"/>
    <x v="3"/>
    <s v="Bevis Boat-Shaped Conference Table"/>
    <x v="1991"/>
    <n v="3"/>
    <n v="0.2"/>
    <n v="31.453199999999999"/>
  </r>
  <r>
    <n v="2415"/>
    <x v="1185"/>
    <x v="0"/>
    <x v="723"/>
    <d v="2014-01-03T00:00:00"/>
    <s v="Standard Class"/>
    <s v="TB-21595"/>
    <x v="180"/>
    <x v="0"/>
    <x v="0"/>
    <x v="158"/>
    <x v="6"/>
    <n v="53209"/>
    <x v="2"/>
    <x v="1318"/>
    <x v="0"/>
    <x v="1"/>
    <s v="Global Leather &amp; Oak Executive Chair, Burgundy"/>
    <x v="1992"/>
    <n v="5"/>
    <n v="0"/>
    <n v="60.356000000000002"/>
  </r>
  <r>
    <n v="2416"/>
    <x v="1186"/>
    <x v="1"/>
    <x v="380"/>
    <d v="2012-07-11T00:00:00"/>
    <s v="Standard Class"/>
    <s v="PP-18955"/>
    <x v="452"/>
    <x v="2"/>
    <x v="0"/>
    <x v="304"/>
    <x v="31"/>
    <n v="1040"/>
    <x v="3"/>
    <x v="415"/>
    <x v="0"/>
    <x v="0"/>
    <s v="Bush Mission Pointe Library"/>
    <x v="85"/>
    <n v="2"/>
    <n v="0"/>
    <n v="60.392000000000003"/>
  </r>
  <r>
    <n v="2417"/>
    <x v="1187"/>
    <x v="3"/>
    <x v="386"/>
    <d v="2014-10-19T00:00:00"/>
    <s v="Standard Class"/>
    <s v="ML-18040"/>
    <x v="614"/>
    <x v="1"/>
    <x v="0"/>
    <x v="305"/>
    <x v="27"/>
    <n v="87105"/>
    <x v="1"/>
    <x v="1200"/>
    <x v="2"/>
    <x v="11"/>
    <s v="WD My Passport Ultra 2TB Portable External Hard Drive"/>
    <x v="1993"/>
    <n v="5"/>
    <n v="0"/>
    <n v="95.2"/>
  </r>
  <r>
    <n v="2418"/>
    <x v="1187"/>
    <x v="3"/>
    <x v="386"/>
    <d v="2014-10-19T00:00:00"/>
    <s v="Standard Class"/>
    <s v="ML-18040"/>
    <x v="614"/>
    <x v="1"/>
    <x v="0"/>
    <x v="305"/>
    <x v="27"/>
    <n v="87105"/>
    <x v="1"/>
    <x v="1197"/>
    <x v="1"/>
    <x v="8"/>
    <s v="GBC Twin Loop Wire Binding Elements"/>
    <x v="1924"/>
    <n v="3"/>
    <n v="0.2"/>
    <n v="29.952000000000002"/>
  </r>
  <r>
    <n v="2419"/>
    <x v="1188"/>
    <x v="0"/>
    <x v="206"/>
    <d v="2013-05-29T00:00:00"/>
    <s v="Standard Class"/>
    <s v="LC-16930"/>
    <x v="18"/>
    <x v="1"/>
    <x v="0"/>
    <x v="306"/>
    <x v="33"/>
    <n v="89431"/>
    <x v="1"/>
    <x v="1335"/>
    <x v="2"/>
    <x v="15"/>
    <s v="Panasonic KX MB2061 Multifunction Printer"/>
    <x v="1994"/>
    <n v="10"/>
    <n v="0.2"/>
    <n v="179.73"/>
  </r>
  <r>
    <n v="2420"/>
    <x v="1189"/>
    <x v="3"/>
    <x v="45"/>
    <d v="2014-11-15T00:00:00"/>
    <s v="Standard Class"/>
    <s v="MC-17590"/>
    <x v="565"/>
    <x v="1"/>
    <x v="0"/>
    <x v="307"/>
    <x v="1"/>
    <n v="92236"/>
    <x v="1"/>
    <x v="967"/>
    <x v="1"/>
    <x v="4"/>
    <s v="Safco Wire Cube Shelving System, For Use as 4 or 5 14&quot; Cubes, Black"/>
    <x v="1995"/>
    <n v="2"/>
    <n v="0"/>
    <n v="3.1779999999999999"/>
  </r>
  <r>
    <n v="2421"/>
    <x v="1189"/>
    <x v="3"/>
    <x v="45"/>
    <d v="2014-11-15T00:00:00"/>
    <s v="Standard Class"/>
    <s v="MC-17590"/>
    <x v="565"/>
    <x v="1"/>
    <x v="0"/>
    <x v="307"/>
    <x v="1"/>
    <n v="92236"/>
    <x v="1"/>
    <x v="1336"/>
    <x v="2"/>
    <x v="11"/>
    <s v="Razer Kraken 7.1 Surround Sound Over Ear USB Gaming Headset"/>
    <x v="311"/>
    <n v="1"/>
    <n v="0"/>
    <n v="43.995600000000003"/>
  </r>
  <r>
    <n v="2422"/>
    <x v="1190"/>
    <x v="0"/>
    <x v="724"/>
    <d v="2013-04-24T00:00:00"/>
    <s v="Standard Class"/>
    <s v="CR-12580"/>
    <x v="615"/>
    <x v="2"/>
    <x v="0"/>
    <x v="308"/>
    <x v="10"/>
    <n v="60126"/>
    <x v="2"/>
    <x v="82"/>
    <x v="1"/>
    <x v="4"/>
    <s v="Safco Industrial Wire Shelving"/>
    <x v="84"/>
    <n v="3"/>
    <n v="0.2"/>
    <n v="-48.954900000000002"/>
  </r>
  <r>
    <n v="2423"/>
    <x v="1190"/>
    <x v="0"/>
    <x v="724"/>
    <d v="2013-04-24T00:00:00"/>
    <s v="Standard Class"/>
    <s v="CR-12580"/>
    <x v="615"/>
    <x v="2"/>
    <x v="0"/>
    <x v="308"/>
    <x v="10"/>
    <n v="60126"/>
    <x v="2"/>
    <x v="670"/>
    <x v="1"/>
    <x v="10"/>
    <s v="Adams Telephone Message Books, 5 1/4” x 11”"/>
    <x v="772"/>
    <n v="2"/>
    <n v="0.2"/>
    <n v="3.2616000000000001"/>
  </r>
  <r>
    <n v="2424"/>
    <x v="1191"/>
    <x v="3"/>
    <x v="53"/>
    <d v="2014-12-31T00:00:00"/>
    <s v="Standard Class"/>
    <s v="SV-20935"/>
    <x v="603"/>
    <x v="0"/>
    <x v="0"/>
    <x v="54"/>
    <x v="24"/>
    <n v="45014"/>
    <x v="3"/>
    <x v="721"/>
    <x v="2"/>
    <x v="11"/>
    <s v="Maxell 4.7GB DVD-R"/>
    <x v="1996"/>
    <n v="7"/>
    <n v="0.2"/>
    <n v="41.718600000000002"/>
  </r>
  <r>
    <n v="2425"/>
    <x v="1191"/>
    <x v="3"/>
    <x v="53"/>
    <d v="2014-12-31T00:00:00"/>
    <s v="Standard Class"/>
    <s v="SV-20935"/>
    <x v="603"/>
    <x v="0"/>
    <x v="0"/>
    <x v="54"/>
    <x v="24"/>
    <n v="45014"/>
    <x v="3"/>
    <x v="1311"/>
    <x v="1"/>
    <x v="8"/>
    <s v="Satellite Sectional Post Binders"/>
    <x v="1997"/>
    <n v="1"/>
    <n v="0.7"/>
    <n v="-10.4184"/>
  </r>
  <r>
    <n v="2426"/>
    <x v="1191"/>
    <x v="3"/>
    <x v="53"/>
    <d v="2014-12-31T00:00:00"/>
    <s v="Standard Class"/>
    <s v="SV-20935"/>
    <x v="603"/>
    <x v="0"/>
    <x v="0"/>
    <x v="54"/>
    <x v="24"/>
    <n v="45014"/>
    <x v="3"/>
    <x v="1337"/>
    <x v="0"/>
    <x v="3"/>
    <s v="Hon Rectangular Conference Tables"/>
    <x v="1998"/>
    <n v="2"/>
    <n v="0.4"/>
    <n v="-104.673"/>
  </r>
  <r>
    <n v="2427"/>
    <x v="1191"/>
    <x v="3"/>
    <x v="53"/>
    <d v="2014-12-31T00:00:00"/>
    <s v="Standard Class"/>
    <s v="SV-20935"/>
    <x v="603"/>
    <x v="0"/>
    <x v="0"/>
    <x v="54"/>
    <x v="24"/>
    <n v="45014"/>
    <x v="3"/>
    <x v="1228"/>
    <x v="1"/>
    <x v="13"/>
    <s v="Staples"/>
    <x v="1999"/>
    <n v="13"/>
    <n v="0.2"/>
    <n v="12.776400000000001"/>
  </r>
  <r>
    <n v="2428"/>
    <x v="1192"/>
    <x v="0"/>
    <x v="725"/>
    <d v="2013-06-18T00:00:00"/>
    <s v="Standard Class"/>
    <s v="MZ-17515"/>
    <x v="89"/>
    <x v="1"/>
    <x v="0"/>
    <x v="81"/>
    <x v="5"/>
    <n v="76017"/>
    <x v="2"/>
    <x v="1338"/>
    <x v="1"/>
    <x v="8"/>
    <s v="Computer Printout Index Tabs"/>
    <x v="2000"/>
    <n v="4"/>
    <n v="0.8"/>
    <n v="-2.1503999999999999"/>
  </r>
  <r>
    <n v="2429"/>
    <x v="1192"/>
    <x v="0"/>
    <x v="725"/>
    <d v="2013-06-18T00:00:00"/>
    <s v="Standard Class"/>
    <s v="MZ-17515"/>
    <x v="89"/>
    <x v="1"/>
    <x v="0"/>
    <x v="81"/>
    <x v="5"/>
    <n v="76017"/>
    <x v="2"/>
    <x v="1339"/>
    <x v="1"/>
    <x v="8"/>
    <s v="GBC Wire Binding Combs"/>
    <x v="2001"/>
    <n v="4"/>
    <n v="0.8"/>
    <n v="-13.6488"/>
  </r>
  <r>
    <n v="2430"/>
    <x v="1192"/>
    <x v="0"/>
    <x v="725"/>
    <d v="2013-06-18T00:00:00"/>
    <s v="Standard Class"/>
    <s v="MZ-17515"/>
    <x v="89"/>
    <x v="1"/>
    <x v="0"/>
    <x v="81"/>
    <x v="5"/>
    <n v="76017"/>
    <x v="2"/>
    <x v="1073"/>
    <x v="0"/>
    <x v="5"/>
    <s v="Stacking Tray, Side-Loading, Legal, Smoke"/>
    <x v="2002"/>
    <n v="7"/>
    <n v="0.6"/>
    <n v="-9.0944000000000003"/>
  </r>
  <r>
    <n v="2431"/>
    <x v="1193"/>
    <x v="3"/>
    <x v="726"/>
    <d v="2014-05-21T00:00:00"/>
    <s v="Standard Class"/>
    <s v="RB-19795"/>
    <x v="176"/>
    <x v="2"/>
    <x v="0"/>
    <x v="8"/>
    <x v="1"/>
    <n v="94110"/>
    <x v="1"/>
    <x v="2"/>
    <x v="1"/>
    <x v="2"/>
    <s v="Self-Adhesive Address Labels for Typewriters by Universal"/>
    <x v="2003"/>
    <n v="8"/>
    <n v="0"/>
    <n v="27.485600000000002"/>
  </r>
  <r>
    <n v="2432"/>
    <x v="1194"/>
    <x v="3"/>
    <x v="116"/>
    <d v="2015-01-03T00:00:00"/>
    <s v="Standard Class"/>
    <s v="HM-14860"/>
    <x v="447"/>
    <x v="1"/>
    <x v="0"/>
    <x v="4"/>
    <x v="4"/>
    <n v="98103"/>
    <x v="1"/>
    <x v="345"/>
    <x v="0"/>
    <x v="5"/>
    <s v="3M Hangers With Command Adhesive"/>
    <x v="2004"/>
    <n v="2"/>
    <n v="0"/>
    <n v="3.0339999999999998"/>
  </r>
  <r>
    <n v="2433"/>
    <x v="1195"/>
    <x v="2"/>
    <x v="727"/>
    <d v="2011-04-01T00:00:00"/>
    <s v="Standard Class"/>
    <s v="AZ-10750"/>
    <x v="616"/>
    <x v="0"/>
    <x v="0"/>
    <x v="20"/>
    <x v="15"/>
    <n v="10009"/>
    <x v="3"/>
    <x v="1340"/>
    <x v="0"/>
    <x v="1"/>
    <s v="Iceberg Nesting Folding Chair, 19w x 6d x 43h"/>
    <x v="2005"/>
    <n v="7"/>
    <n v="0.1"/>
    <n v="65.206400000000002"/>
  </r>
  <r>
    <n v="2434"/>
    <x v="1196"/>
    <x v="3"/>
    <x v="39"/>
    <d v="2014-06-02T00:00:00"/>
    <s v="Standard Class"/>
    <s v="JH-15910"/>
    <x v="101"/>
    <x v="0"/>
    <x v="0"/>
    <x v="12"/>
    <x v="5"/>
    <n v="77070"/>
    <x v="2"/>
    <x v="1259"/>
    <x v="2"/>
    <x v="7"/>
    <s v="Spigen Samsung Galaxy S5 Case Wallet"/>
    <x v="2006"/>
    <n v="4"/>
    <n v="0.2"/>
    <n v="4.0776000000000003"/>
  </r>
  <r>
    <n v="2435"/>
    <x v="1197"/>
    <x v="1"/>
    <x v="717"/>
    <d v="2012-11-17T00:00:00"/>
    <s v="First Class"/>
    <s v="PJ-18835"/>
    <x v="601"/>
    <x v="1"/>
    <x v="0"/>
    <x v="24"/>
    <x v="17"/>
    <n v="22153"/>
    <x v="0"/>
    <x v="618"/>
    <x v="1"/>
    <x v="12"/>
    <s v="Brown Kraft Recycled Envelopes"/>
    <x v="2007"/>
    <n v="2"/>
    <n v="0"/>
    <n v="16.98"/>
  </r>
  <r>
    <n v="2436"/>
    <x v="1197"/>
    <x v="1"/>
    <x v="717"/>
    <d v="2012-11-17T00:00:00"/>
    <s v="First Class"/>
    <s v="PJ-18835"/>
    <x v="601"/>
    <x v="1"/>
    <x v="0"/>
    <x v="24"/>
    <x v="17"/>
    <n v="22153"/>
    <x v="0"/>
    <x v="1341"/>
    <x v="1"/>
    <x v="9"/>
    <s v="Honeywell Enviracaire Portable HEPA Air Cleaner for 16' x 20' Room"/>
    <x v="2008"/>
    <n v="3"/>
    <n v="0"/>
    <n v="322.18290000000002"/>
  </r>
  <r>
    <n v="2437"/>
    <x v="1198"/>
    <x v="3"/>
    <x v="445"/>
    <d v="2014-07-11T00:00:00"/>
    <s v="Standard Class"/>
    <s v="CA-12265"/>
    <x v="244"/>
    <x v="0"/>
    <x v="0"/>
    <x v="168"/>
    <x v="27"/>
    <n v="87401"/>
    <x v="1"/>
    <x v="71"/>
    <x v="0"/>
    <x v="5"/>
    <s v="Tenex Traditional Chairmats for Medium Pile Carpet, Standard Lip, 36&quot; x 48&quot;"/>
    <x v="2009"/>
    <n v="9"/>
    <n v="0"/>
    <n v="114.6285"/>
  </r>
  <r>
    <n v="2438"/>
    <x v="1199"/>
    <x v="2"/>
    <x v="728"/>
    <d v="2011-11-20T00:00:00"/>
    <s v="Second Class"/>
    <s v="PW-19240"/>
    <x v="617"/>
    <x v="0"/>
    <x v="0"/>
    <x v="103"/>
    <x v="22"/>
    <n v="80027"/>
    <x v="1"/>
    <x v="1342"/>
    <x v="0"/>
    <x v="3"/>
    <s v="Bevis Rectangular Conference Tables"/>
    <x v="2010"/>
    <n v="2"/>
    <n v="0.5"/>
    <n v="-99.266400000000004"/>
  </r>
  <r>
    <n v="2439"/>
    <x v="1199"/>
    <x v="2"/>
    <x v="728"/>
    <d v="2011-11-20T00:00:00"/>
    <s v="Second Class"/>
    <s v="PW-19240"/>
    <x v="617"/>
    <x v="0"/>
    <x v="0"/>
    <x v="103"/>
    <x v="22"/>
    <n v="80027"/>
    <x v="1"/>
    <x v="862"/>
    <x v="1"/>
    <x v="10"/>
    <s v="Geographics Note Cards, Blank, White, 8 1/2&quot; x 11&quot;"/>
    <x v="2011"/>
    <n v="4"/>
    <n v="0.2"/>
    <n v="12.5328"/>
  </r>
  <r>
    <n v="2440"/>
    <x v="1200"/>
    <x v="3"/>
    <x v="729"/>
    <d v="2014-07-23T00:00:00"/>
    <s v="Standard Class"/>
    <s v="SW-20455"/>
    <x v="517"/>
    <x v="0"/>
    <x v="0"/>
    <x v="67"/>
    <x v="2"/>
    <n v="33614"/>
    <x v="0"/>
    <x v="627"/>
    <x v="0"/>
    <x v="5"/>
    <s v="C-Line Magnetic Cubicle Keepers, Clear Polypropylene"/>
    <x v="2012"/>
    <n v="2"/>
    <n v="0.2"/>
    <n v="2.1736"/>
  </r>
  <r>
    <n v="2441"/>
    <x v="1201"/>
    <x v="0"/>
    <x v="730"/>
    <d v="2013-05-28T00:00:00"/>
    <s v="Standard Class"/>
    <s v="AF-10870"/>
    <x v="578"/>
    <x v="0"/>
    <x v="0"/>
    <x v="309"/>
    <x v="30"/>
    <n v="7055"/>
    <x v="3"/>
    <x v="302"/>
    <x v="2"/>
    <x v="7"/>
    <s v="AT&amp;T 841000 Phone"/>
    <x v="2013"/>
    <n v="5"/>
    <n v="0"/>
    <n v="86.25"/>
  </r>
  <r>
    <n v="2442"/>
    <x v="1201"/>
    <x v="0"/>
    <x v="730"/>
    <d v="2013-05-28T00:00:00"/>
    <s v="Standard Class"/>
    <s v="AF-10870"/>
    <x v="578"/>
    <x v="0"/>
    <x v="0"/>
    <x v="309"/>
    <x v="30"/>
    <n v="7055"/>
    <x v="3"/>
    <x v="209"/>
    <x v="0"/>
    <x v="3"/>
    <s v="Bevis 36 x 72 Conference Tables"/>
    <x v="2014"/>
    <n v="2"/>
    <n v="0.3"/>
    <n v="-19.918399999999998"/>
  </r>
  <r>
    <n v="2443"/>
    <x v="1201"/>
    <x v="0"/>
    <x v="730"/>
    <d v="2013-05-28T00:00:00"/>
    <s v="Standard Class"/>
    <s v="AF-10870"/>
    <x v="578"/>
    <x v="0"/>
    <x v="0"/>
    <x v="309"/>
    <x v="30"/>
    <n v="7055"/>
    <x v="3"/>
    <x v="190"/>
    <x v="1"/>
    <x v="9"/>
    <s v="Eureka Sanitaire Commercial Upright"/>
    <x v="2015"/>
    <n v="4"/>
    <n v="0"/>
    <n v="172.33840000000001"/>
  </r>
  <r>
    <n v="2444"/>
    <x v="1201"/>
    <x v="0"/>
    <x v="730"/>
    <d v="2013-05-28T00:00:00"/>
    <s v="Standard Class"/>
    <s v="AF-10870"/>
    <x v="578"/>
    <x v="0"/>
    <x v="0"/>
    <x v="309"/>
    <x v="30"/>
    <n v="7055"/>
    <x v="3"/>
    <x v="452"/>
    <x v="2"/>
    <x v="11"/>
    <s v="SanDisk Cruzer 32 GB USB Flash Drive"/>
    <x v="2016"/>
    <n v="5"/>
    <n v="0"/>
    <n v="30.431999999999999"/>
  </r>
  <r>
    <n v="2445"/>
    <x v="1201"/>
    <x v="0"/>
    <x v="730"/>
    <d v="2013-05-28T00:00:00"/>
    <s v="Standard Class"/>
    <s v="AF-10870"/>
    <x v="578"/>
    <x v="0"/>
    <x v="0"/>
    <x v="309"/>
    <x v="30"/>
    <n v="7055"/>
    <x v="3"/>
    <x v="1343"/>
    <x v="1"/>
    <x v="12"/>
    <s v="Ampad #10 Peel &amp; Seel Holiday Envelopes"/>
    <x v="2017"/>
    <n v="6"/>
    <n v="0"/>
    <n v="12.9024"/>
  </r>
  <r>
    <n v="2446"/>
    <x v="1201"/>
    <x v="0"/>
    <x v="730"/>
    <d v="2013-05-28T00:00:00"/>
    <s v="Standard Class"/>
    <s v="AF-10870"/>
    <x v="578"/>
    <x v="0"/>
    <x v="0"/>
    <x v="309"/>
    <x v="30"/>
    <n v="7055"/>
    <x v="3"/>
    <x v="957"/>
    <x v="2"/>
    <x v="7"/>
    <s v="Digium D40 VoIP phone"/>
    <x v="2018"/>
    <n v="2"/>
    <n v="0"/>
    <n v="74.8142"/>
  </r>
  <r>
    <n v="2447"/>
    <x v="1202"/>
    <x v="1"/>
    <x v="12"/>
    <d v="2012-10-01T00:00:00"/>
    <s v="Standard Class"/>
    <s v="AM-10705"/>
    <x v="562"/>
    <x v="0"/>
    <x v="0"/>
    <x v="1"/>
    <x v="1"/>
    <n v="90004"/>
    <x v="1"/>
    <x v="755"/>
    <x v="1"/>
    <x v="12"/>
    <s v="#10- 4 1/8&quot; x 9 1/2&quot; Recycled Envelopes"/>
    <x v="1897"/>
    <n v="2"/>
    <n v="0"/>
    <n v="8.2156000000000002"/>
  </r>
  <r>
    <n v="2448"/>
    <x v="1203"/>
    <x v="0"/>
    <x v="731"/>
    <d v="2013-11-07T00:00:00"/>
    <s v="Standard Class"/>
    <s v="BD-11320"/>
    <x v="217"/>
    <x v="0"/>
    <x v="0"/>
    <x v="10"/>
    <x v="9"/>
    <n v="19143"/>
    <x v="3"/>
    <x v="1153"/>
    <x v="0"/>
    <x v="1"/>
    <s v="Hon Olson Stacker Stools"/>
    <x v="2019"/>
    <n v="5"/>
    <n v="0.3"/>
    <n v="-14.081"/>
  </r>
  <r>
    <n v="2449"/>
    <x v="1204"/>
    <x v="1"/>
    <x v="471"/>
    <d v="2012-09-17T00:00:00"/>
    <s v="Second Class"/>
    <s v="CM-12385"/>
    <x v="200"/>
    <x v="0"/>
    <x v="0"/>
    <x v="310"/>
    <x v="20"/>
    <n v="29406"/>
    <x v="0"/>
    <x v="435"/>
    <x v="1"/>
    <x v="4"/>
    <s v="Fellowes Officeware Wire Shelving"/>
    <x v="2020"/>
    <n v="3"/>
    <n v="0"/>
    <n v="5.3898000000000001"/>
  </r>
  <r>
    <n v="2450"/>
    <x v="1205"/>
    <x v="0"/>
    <x v="732"/>
    <d v="2013-11-11T00:00:00"/>
    <s v="Standard Class"/>
    <s v="CS-12400"/>
    <x v="37"/>
    <x v="2"/>
    <x v="0"/>
    <x v="49"/>
    <x v="1"/>
    <n v="95123"/>
    <x v="1"/>
    <x v="1344"/>
    <x v="1"/>
    <x v="8"/>
    <s v="Cardinal Holdit Data Disk Pockets"/>
    <x v="2021"/>
    <n v="5"/>
    <n v="0.2"/>
    <n v="9.8279999999999994"/>
  </r>
  <r>
    <n v="2451"/>
    <x v="1206"/>
    <x v="3"/>
    <x v="294"/>
    <d v="2014-03-23T00:00:00"/>
    <s v="Second Class"/>
    <s v="DB-13405"/>
    <x v="591"/>
    <x v="0"/>
    <x v="0"/>
    <x v="20"/>
    <x v="15"/>
    <n v="10011"/>
    <x v="3"/>
    <x v="1345"/>
    <x v="1"/>
    <x v="2"/>
    <s v="Avery 496"/>
    <x v="2022"/>
    <n v="5"/>
    <n v="0"/>
    <n v="9"/>
  </r>
  <r>
    <n v="2452"/>
    <x v="1206"/>
    <x v="3"/>
    <x v="294"/>
    <d v="2014-03-23T00:00:00"/>
    <s v="Second Class"/>
    <s v="DB-13405"/>
    <x v="591"/>
    <x v="0"/>
    <x v="0"/>
    <x v="20"/>
    <x v="15"/>
    <n v="10011"/>
    <x v="3"/>
    <x v="424"/>
    <x v="2"/>
    <x v="7"/>
    <s v="Cisco SPA525G2 IP Phone - Wireless"/>
    <x v="2023"/>
    <n v="6"/>
    <n v="0"/>
    <n v="31.122"/>
  </r>
  <r>
    <n v="2453"/>
    <x v="1206"/>
    <x v="3"/>
    <x v="294"/>
    <d v="2014-03-23T00:00:00"/>
    <s v="Second Class"/>
    <s v="DB-13405"/>
    <x v="591"/>
    <x v="0"/>
    <x v="0"/>
    <x v="20"/>
    <x v="15"/>
    <n v="10011"/>
    <x v="3"/>
    <x v="536"/>
    <x v="1"/>
    <x v="8"/>
    <s v="Acco Pressboard Covers with Storage Hooks, 9 1/2&quot; x 11&quot;, Executive Red"/>
    <x v="1073"/>
    <n v="3"/>
    <n v="0.2"/>
    <n v="3.0861000000000001"/>
  </r>
  <r>
    <n v="2454"/>
    <x v="1206"/>
    <x v="3"/>
    <x v="294"/>
    <d v="2014-03-23T00:00:00"/>
    <s v="Second Class"/>
    <s v="DB-13405"/>
    <x v="591"/>
    <x v="0"/>
    <x v="0"/>
    <x v="20"/>
    <x v="15"/>
    <n v="10011"/>
    <x v="3"/>
    <x v="452"/>
    <x v="2"/>
    <x v="11"/>
    <s v="SanDisk Cruzer 32 GB USB Flash Drive"/>
    <x v="2024"/>
    <n v="3"/>
    <n v="0"/>
    <n v="18.2592"/>
  </r>
  <r>
    <n v="2455"/>
    <x v="1206"/>
    <x v="3"/>
    <x v="294"/>
    <d v="2014-03-23T00:00:00"/>
    <s v="Second Class"/>
    <s v="DB-13405"/>
    <x v="591"/>
    <x v="0"/>
    <x v="0"/>
    <x v="20"/>
    <x v="15"/>
    <n v="10011"/>
    <x v="3"/>
    <x v="1044"/>
    <x v="2"/>
    <x v="11"/>
    <s v="Kingston Digital DataTraveler 16GB USB 2.0"/>
    <x v="1819"/>
    <n v="8"/>
    <n v="0"/>
    <n v="13.603999999999999"/>
  </r>
  <r>
    <n v="2456"/>
    <x v="1206"/>
    <x v="3"/>
    <x v="294"/>
    <d v="2014-03-23T00:00:00"/>
    <s v="Second Class"/>
    <s v="DB-13405"/>
    <x v="591"/>
    <x v="0"/>
    <x v="0"/>
    <x v="20"/>
    <x v="15"/>
    <n v="10011"/>
    <x v="3"/>
    <x v="1031"/>
    <x v="1"/>
    <x v="4"/>
    <s v="Neat Ideas Personal Hanging Folder Files, Black"/>
    <x v="2025"/>
    <n v="8"/>
    <n v="0"/>
    <n v="27.9344"/>
  </r>
  <r>
    <n v="2457"/>
    <x v="1206"/>
    <x v="3"/>
    <x v="294"/>
    <d v="2014-03-23T00:00:00"/>
    <s v="Second Class"/>
    <s v="DB-13405"/>
    <x v="591"/>
    <x v="0"/>
    <x v="0"/>
    <x v="20"/>
    <x v="15"/>
    <n v="10011"/>
    <x v="3"/>
    <x v="676"/>
    <x v="1"/>
    <x v="2"/>
    <s v="Avery 486"/>
    <x v="2026"/>
    <n v="1"/>
    <n v="0"/>
    <n v="3.4357000000000002"/>
  </r>
  <r>
    <n v="2458"/>
    <x v="1206"/>
    <x v="3"/>
    <x v="294"/>
    <d v="2014-03-23T00:00:00"/>
    <s v="Second Class"/>
    <s v="DB-13405"/>
    <x v="591"/>
    <x v="0"/>
    <x v="0"/>
    <x v="20"/>
    <x v="15"/>
    <n v="10011"/>
    <x v="3"/>
    <x v="32"/>
    <x v="1"/>
    <x v="6"/>
    <s v="Lumber Crayons"/>
    <x v="2027"/>
    <n v="6"/>
    <n v="0"/>
    <n v="22.457999999999998"/>
  </r>
  <r>
    <n v="2459"/>
    <x v="1206"/>
    <x v="3"/>
    <x v="294"/>
    <d v="2014-03-23T00:00:00"/>
    <s v="Second Class"/>
    <s v="DB-13405"/>
    <x v="591"/>
    <x v="0"/>
    <x v="0"/>
    <x v="20"/>
    <x v="15"/>
    <n v="10011"/>
    <x v="3"/>
    <x v="170"/>
    <x v="1"/>
    <x v="4"/>
    <s v="Tenex File Box, Personal Filing Tote with Lid, Black"/>
    <x v="2028"/>
    <n v="3"/>
    <n v="0"/>
    <n v="12.097799999999999"/>
  </r>
  <r>
    <n v="2460"/>
    <x v="1207"/>
    <x v="3"/>
    <x v="733"/>
    <d v="2014-08-22T00:00:00"/>
    <s v="Standard Class"/>
    <s v="JG-15160"/>
    <x v="506"/>
    <x v="0"/>
    <x v="0"/>
    <x v="135"/>
    <x v="30"/>
    <n v="7060"/>
    <x v="3"/>
    <x v="414"/>
    <x v="1"/>
    <x v="9"/>
    <s v="Fellowes Premier Superior Surge Suppressor, 10-Outlet, With Phone and Remote"/>
    <x v="2029"/>
    <n v="2"/>
    <n v="0"/>
    <n v="25.438400000000001"/>
  </r>
  <r>
    <n v="2461"/>
    <x v="1208"/>
    <x v="1"/>
    <x v="655"/>
    <d v="2012-07-13T00:00:00"/>
    <s v="Second Class"/>
    <s v="SC-20380"/>
    <x v="618"/>
    <x v="0"/>
    <x v="0"/>
    <x v="4"/>
    <x v="4"/>
    <n v="98115"/>
    <x v="1"/>
    <x v="843"/>
    <x v="1"/>
    <x v="10"/>
    <s v="Xerox 1896"/>
    <x v="2030"/>
    <n v="3"/>
    <n v="0"/>
    <n v="13.486499999999999"/>
  </r>
  <r>
    <n v="2462"/>
    <x v="1208"/>
    <x v="1"/>
    <x v="655"/>
    <d v="2012-07-13T00:00:00"/>
    <s v="Second Class"/>
    <s v="SC-20380"/>
    <x v="618"/>
    <x v="0"/>
    <x v="0"/>
    <x v="4"/>
    <x v="4"/>
    <n v="98115"/>
    <x v="1"/>
    <x v="800"/>
    <x v="1"/>
    <x v="8"/>
    <s v="Wilson Jones Ledger-Size, Piano-Hinge Binder, 2&quot;, Blue"/>
    <x v="2031"/>
    <n v="3"/>
    <n v="0.2"/>
    <n v="34.423200000000001"/>
  </r>
  <r>
    <n v="2463"/>
    <x v="1209"/>
    <x v="3"/>
    <x v="734"/>
    <d v="2014-12-10T00:00:00"/>
    <s v="Standard Class"/>
    <s v="CS-12460"/>
    <x v="427"/>
    <x v="0"/>
    <x v="0"/>
    <x v="20"/>
    <x v="15"/>
    <n v="10009"/>
    <x v="3"/>
    <x v="301"/>
    <x v="1"/>
    <x v="8"/>
    <s v="GBC Premium Transparent Covers with Diagonal Lined Pattern"/>
    <x v="202"/>
    <n v="5"/>
    <n v="0.2"/>
    <n v="29.372"/>
  </r>
  <r>
    <n v="2464"/>
    <x v="1209"/>
    <x v="3"/>
    <x v="734"/>
    <d v="2014-12-10T00:00:00"/>
    <s v="Standard Class"/>
    <s v="CS-12460"/>
    <x v="427"/>
    <x v="0"/>
    <x v="0"/>
    <x v="20"/>
    <x v="15"/>
    <n v="10009"/>
    <x v="3"/>
    <x v="1316"/>
    <x v="1"/>
    <x v="8"/>
    <s v="SpineVue Locking Slant-D Ring Binders by Cardinal"/>
    <x v="892"/>
    <n v="2"/>
    <n v="0.2"/>
    <n v="5.1184000000000003"/>
  </r>
  <r>
    <n v="2465"/>
    <x v="1209"/>
    <x v="3"/>
    <x v="734"/>
    <d v="2014-12-10T00:00:00"/>
    <s v="Standard Class"/>
    <s v="CS-12460"/>
    <x v="427"/>
    <x v="0"/>
    <x v="0"/>
    <x v="20"/>
    <x v="15"/>
    <n v="10009"/>
    <x v="3"/>
    <x v="819"/>
    <x v="2"/>
    <x v="7"/>
    <s v="AT&amp;T 1080 Corded phone"/>
    <x v="2032"/>
    <n v="1"/>
    <n v="0"/>
    <n v="36.987299999999998"/>
  </r>
  <r>
    <n v="2466"/>
    <x v="1209"/>
    <x v="3"/>
    <x v="734"/>
    <d v="2014-12-10T00:00:00"/>
    <s v="Standard Class"/>
    <s v="CS-12460"/>
    <x v="427"/>
    <x v="0"/>
    <x v="0"/>
    <x v="20"/>
    <x v="15"/>
    <n v="10009"/>
    <x v="3"/>
    <x v="395"/>
    <x v="1"/>
    <x v="2"/>
    <s v="Avery 520"/>
    <x v="974"/>
    <n v="1"/>
    <n v="0"/>
    <n v="1.512"/>
  </r>
  <r>
    <n v="2467"/>
    <x v="1210"/>
    <x v="3"/>
    <x v="464"/>
    <d v="2014-05-09T00:00:00"/>
    <s v="Standard Class"/>
    <s v="MK-18160"/>
    <x v="177"/>
    <x v="0"/>
    <x v="0"/>
    <x v="311"/>
    <x v="17"/>
    <n v="23602"/>
    <x v="0"/>
    <x v="1346"/>
    <x v="1"/>
    <x v="10"/>
    <s v="Black Print Carbonless Snap-Off Rapid Letter, 8 1/2&quot; x 7&quot;"/>
    <x v="2033"/>
    <n v="1"/>
    <n v="0"/>
    <n v="4.0994999999999999"/>
  </r>
  <r>
    <n v="2468"/>
    <x v="1210"/>
    <x v="3"/>
    <x v="464"/>
    <d v="2014-05-09T00:00:00"/>
    <s v="Standard Class"/>
    <s v="MK-18160"/>
    <x v="177"/>
    <x v="0"/>
    <x v="0"/>
    <x v="311"/>
    <x v="17"/>
    <n v="23602"/>
    <x v="0"/>
    <x v="384"/>
    <x v="1"/>
    <x v="4"/>
    <s v="Letter Size Cart"/>
    <x v="2034"/>
    <n v="4"/>
    <n v="0"/>
    <n v="165.7176"/>
  </r>
  <r>
    <n v="2469"/>
    <x v="1210"/>
    <x v="3"/>
    <x v="464"/>
    <d v="2014-05-09T00:00:00"/>
    <s v="Standard Class"/>
    <s v="MK-18160"/>
    <x v="177"/>
    <x v="0"/>
    <x v="0"/>
    <x v="311"/>
    <x v="17"/>
    <n v="23602"/>
    <x v="0"/>
    <x v="1347"/>
    <x v="1"/>
    <x v="10"/>
    <s v="Xerox 23"/>
    <x v="56"/>
    <n v="5"/>
    <n v="0"/>
    <n v="15.552"/>
  </r>
  <r>
    <n v="2470"/>
    <x v="1210"/>
    <x v="3"/>
    <x v="464"/>
    <d v="2014-05-09T00:00:00"/>
    <s v="Standard Class"/>
    <s v="MK-18160"/>
    <x v="177"/>
    <x v="0"/>
    <x v="0"/>
    <x v="311"/>
    <x v="17"/>
    <n v="23602"/>
    <x v="0"/>
    <x v="1036"/>
    <x v="1"/>
    <x v="4"/>
    <s v="Tenex Personal Self-Stacking Standard File Box, Black/Gray"/>
    <x v="2035"/>
    <n v="1"/>
    <n v="0"/>
    <n v="4.5656999999999996"/>
  </r>
  <r>
    <n v="2471"/>
    <x v="1211"/>
    <x v="0"/>
    <x v="115"/>
    <d v="2013-01-28T00:00:00"/>
    <s v="Standard Class"/>
    <s v="CM-11935"/>
    <x v="619"/>
    <x v="0"/>
    <x v="0"/>
    <x v="115"/>
    <x v="3"/>
    <n v="28314"/>
    <x v="0"/>
    <x v="1348"/>
    <x v="0"/>
    <x v="5"/>
    <s v="Eldon Pizzaz Desk Accessories"/>
    <x v="2036"/>
    <n v="8"/>
    <n v="0.2"/>
    <n v="4.2816000000000001"/>
  </r>
  <r>
    <n v="2472"/>
    <x v="1211"/>
    <x v="0"/>
    <x v="115"/>
    <d v="2013-01-28T00:00:00"/>
    <s v="Standard Class"/>
    <s v="CM-11935"/>
    <x v="619"/>
    <x v="0"/>
    <x v="0"/>
    <x v="115"/>
    <x v="3"/>
    <n v="28314"/>
    <x v="0"/>
    <x v="1248"/>
    <x v="0"/>
    <x v="0"/>
    <s v="Sauder Forest Hills Library, Woodland Oak Finish"/>
    <x v="2037"/>
    <n v="4"/>
    <n v="0.2"/>
    <n v="-67.670400000000001"/>
  </r>
  <r>
    <n v="2473"/>
    <x v="1211"/>
    <x v="0"/>
    <x v="115"/>
    <d v="2013-01-28T00:00:00"/>
    <s v="Standard Class"/>
    <s v="CM-11935"/>
    <x v="619"/>
    <x v="0"/>
    <x v="0"/>
    <x v="115"/>
    <x v="3"/>
    <n v="28314"/>
    <x v="0"/>
    <x v="1266"/>
    <x v="1"/>
    <x v="9"/>
    <s v="Fellowes Mighty 8 Compact Surge Protector"/>
    <x v="2038"/>
    <n v="4"/>
    <n v="0.2"/>
    <n v="6.4863999999999997"/>
  </r>
  <r>
    <n v="2474"/>
    <x v="1212"/>
    <x v="0"/>
    <x v="54"/>
    <d v="2013-11-07T00:00:00"/>
    <s v="First Class"/>
    <s v="PF-19225"/>
    <x v="418"/>
    <x v="0"/>
    <x v="0"/>
    <x v="1"/>
    <x v="1"/>
    <n v="90032"/>
    <x v="1"/>
    <x v="1349"/>
    <x v="0"/>
    <x v="1"/>
    <s v="Global Deluxe High-Back Office Chair in Storm"/>
    <x v="2039"/>
    <n v="2"/>
    <n v="0.2"/>
    <n v="-29.9178"/>
  </r>
  <r>
    <n v="2475"/>
    <x v="1212"/>
    <x v="0"/>
    <x v="54"/>
    <d v="2013-11-07T00:00:00"/>
    <s v="First Class"/>
    <s v="PF-19225"/>
    <x v="418"/>
    <x v="0"/>
    <x v="0"/>
    <x v="1"/>
    <x v="1"/>
    <n v="90032"/>
    <x v="1"/>
    <x v="1350"/>
    <x v="2"/>
    <x v="11"/>
    <s v="Kensington K72356US Mouse-in-a-Box USB Desktop Mouse"/>
    <x v="2040"/>
    <n v="5"/>
    <n v="0"/>
    <n v="29.032499999999999"/>
  </r>
  <r>
    <n v="2476"/>
    <x v="1212"/>
    <x v="0"/>
    <x v="54"/>
    <d v="2013-11-07T00:00:00"/>
    <s v="First Class"/>
    <s v="PF-19225"/>
    <x v="418"/>
    <x v="0"/>
    <x v="0"/>
    <x v="1"/>
    <x v="1"/>
    <n v="90032"/>
    <x v="1"/>
    <x v="1351"/>
    <x v="1"/>
    <x v="2"/>
    <s v="Avery 50"/>
    <x v="2041"/>
    <n v="7"/>
    <n v="0"/>
    <n v="41.223700000000001"/>
  </r>
  <r>
    <n v="2477"/>
    <x v="1212"/>
    <x v="0"/>
    <x v="54"/>
    <d v="2013-11-07T00:00:00"/>
    <s v="First Class"/>
    <s v="PF-19225"/>
    <x v="418"/>
    <x v="0"/>
    <x v="0"/>
    <x v="1"/>
    <x v="1"/>
    <n v="90032"/>
    <x v="1"/>
    <x v="1341"/>
    <x v="1"/>
    <x v="9"/>
    <s v="Honeywell Enviracaire Portable HEPA Air Cleaner for 16' x 20' Room"/>
    <x v="2042"/>
    <n v="4"/>
    <n v="0"/>
    <n v="429.5772"/>
  </r>
  <r>
    <n v="2478"/>
    <x v="1213"/>
    <x v="3"/>
    <x v="507"/>
    <d v="2014-09-09T00:00:00"/>
    <s v="Second Class"/>
    <s v="GM-14695"/>
    <x v="620"/>
    <x v="1"/>
    <x v="0"/>
    <x v="1"/>
    <x v="1"/>
    <n v="90036"/>
    <x v="1"/>
    <x v="594"/>
    <x v="0"/>
    <x v="3"/>
    <s v="Chromcraft Bull-Nose Wood Oval Conference Tables &amp; Bases"/>
    <x v="2043"/>
    <n v="3"/>
    <n v="0.2"/>
    <n v="-99.176400000000001"/>
  </r>
  <r>
    <n v="2479"/>
    <x v="1214"/>
    <x v="2"/>
    <x v="103"/>
    <d v="2011-09-19T00:00:00"/>
    <s v="Standard Class"/>
    <s v="DC-12850"/>
    <x v="419"/>
    <x v="0"/>
    <x v="0"/>
    <x v="20"/>
    <x v="15"/>
    <n v="10011"/>
    <x v="3"/>
    <x v="6"/>
    <x v="1"/>
    <x v="6"/>
    <s v="Newell 322"/>
    <x v="1392"/>
    <n v="3"/>
    <n v="0"/>
    <n v="1.4742"/>
  </r>
  <r>
    <n v="2480"/>
    <x v="1215"/>
    <x v="3"/>
    <x v="249"/>
    <d v="2014-06-26T00:00:00"/>
    <s v="Standard Class"/>
    <s v="FO-14305"/>
    <x v="383"/>
    <x v="0"/>
    <x v="0"/>
    <x v="61"/>
    <x v="5"/>
    <n v="75220"/>
    <x v="2"/>
    <x v="1352"/>
    <x v="1"/>
    <x v="14"/>
    <s v="Fiskars Spring-Action Scissors"/>
    <x v="2044"/>
    <n v="1"/>
    <n v="0.2"/>
    <n v="0.83879999999999999"/>
  </r>
  <r>
    <n v="2481"/>
    <x v="1215"/>
    <x v="3"/>
    <x v="249"/>
    <d v="2014-06-26T00:00:00"/>
    <s v="Standard Class"/>
    <s v="FO-14305"/>
    <x v="383"/>
    <x v="0"/>
    <x v="0"/>
    <x v="61"/>
    <x v="5"/>
    <n v="75220"/>
    <x v="2"/>
    <x v="82"/>
    <x v="1"/>
    <x v="4"/>
    <s v="Safco Industrial Wire Shelving"/>
    <x v="2045"/>
    <n v="2"/>
    <n v="0.2"/>
    <n v="-32.636600000000001"/>
  </r>
  <r>
    <n v="2482"/>
    <x v="1216"/>
    <x v="3"/>
    <x v="165"/>
    <d v="2015-01-01T00:00:00"/>
    <s v="Standard Class"/>
    <s v="AH-10210"/>
    <x v="117"/>
    <x v="0"/>
    <x v="0"/>
    <x v="4"/>
    <x v="4"/>
    <n v="98105"/>
    <x v="1"/>
    <x v="749"/>
    <x v="1"/>
    <x v="4"/>
    <s v="Office Impressions Heavy Duty Welded Shelving &amp; Multimedia Storage Drawers"/>
    <x v="2046"/>
    <n v="6"/>
    <n v="0"/>
    <n v="0"/>
  </r>
  <r>
    <n v="2483"/>
    <x v="1217"/>
    <x v="3"/>
    <x v="735"/>
    <d v="2014-09-04T00:00:00"/>
    <s v="Standard Class"/>
    <s v="KN-16705"/>
    <x v="607"/>
    <x v="2"/>
    <x v="0"/>
    <x v="4"/>
    <x v="4"/>
    <n v="98105"/>
    <x v="1"/>
    <x v="1353"/>
    <x v="2"/>
    <x v="7"/>
    <s v="Anker 24W Portable Micro USB Car Charger"/>
    <x v="200"/>
    <n v="4"/>
    <n v="0.2"/>
    <n v="11.429600000000001"/>
  </r>
  <r>
    <n v="2484"/>
    <x v="1217"/>
    <x v="3"/>
    <x v="735"/>
    <d v="2014-09-04T00:00:00"/>
    <s v="Standard Class"/>
    <s v="KN-16705"/>
    <x v="607"/>
    <x v="2"/>
    <x v="0"/>
    <x v="4"/>
    <x v="4"/>
    <n v="98105"/>
    <x v="1"/>
    <x v="342"/>
    <x v="0"/>
    <x v="3"/>
    <s v="Hon Practical Foundations 30 x 60 Training Table, Light Gray/Charcoal"/>
    <x v="2047"/>
    <n v="5"/>
    <n v="0"/>
    <n v="250.30500000000001"/>
  </r>
  <r>
    <n v="2485"/>
    <x v="1217"/>
    <x v="3"/>
    <x v="735"/>
    <d v="2014-09-04T00:00:00"/>
    <s v="Standard Class"/>
    <s v="KN-16705"/>
    <x v="607"/>
    <x v="2"/>
    <x v="0"/>
    <x v="4"/>
    <x v="4"/>
    <n v="98105"/>
    <x v="1"/>
    <x v="444"/>
    <x v="1"/>
    <x v="8"/>
    <s v="GBC Standard Therm-A-Bind Covers"/>
    <x v="2048"/>
    <n v="5"/>
    <n v="0.2"/>
    <n v="32.396000000000001"/>
  </r>
  <r>
    <n v="2486"/>
    <x v="1217"/>
    <x v="3"/>
    <x v="735"/>
    <d v="2014-09-04T00:00:00"/>
    <s v="Standard Class"/>
    <s v="KN-16705"/>
    <x v="607"/>
    <x v="2"/>
    <x v="0"/>
    <x v="4"/>
    <x v="4"/>
    <n v="98105"/>
    <x v="1"/>
    <x v="449"/>
    <x v="1"/>
    <x v="6"/>
    <s v="Newell 344"/>
    <x v="345"/>
    <n v="2"/>
    <n v="0"/>
    <n v="1.4456"/>
  </r>
  <r>
    <n v="2487"/>
    <x v="1218"/>
    <x v="1"/>
    <x v="98"/>
    <d v="2012-01-04T00:00:00"/>
    <s v="Second Class"/>
    <s v="CB-12535"/>
    <x v="118"/>
    <x v="1"/>
    <x v="0"/>
    <x v="46"/>
    <x v="13"/>
    <n v="19711"/>
    <x v="3"/>
    <x v="1354"/>
    <x v="1"/>
    <x v="4"/>
    <s v="SAFCO Mobile Desk Side File, Wire Frame"/>
    <x v="2049"/>
    <n v="2"/>
    <n v="0"/>
    <n v="22.235199999999999"/>
  </r>
  <r>
    <n v="2488"/>
    <x v="1218"/>
    <x v="1"/>
    <x v="98"/>
    <d v="2012-01-04T00:00:00"/>
    <s v="Second Class"/>
    <s v="CB-12535"/>
    <x v="118"/>
    <x v="1"/>
    <x v="0"/>
    <x v="46"/>
    <x v="13"/>
    <n v="19711"/>
    <x v="3"/>
    <x v="1355"/>
    <x v="1"/>
    <x v="6"/>
    <s v="Newell 313"/>
    <x v="294"/>
    <n v="3"/>
    <n v="0"/>
    <n v="2.6568000000000001"/>
  </r>
  <r>
    <n v="2489"/>
    <x v="1218"/>
    <x v="1"/>
    <x v="98"/>
    <d v="2012-01-04T00:00:00"/>
    <s v="Second Class"/>
    <s v="CB-12535"/>
    <x v="118"/>
    <x v="1"/>
    <x v="0"/>
    <x v="46"/>
    <x v="13"/>
    <n v="19711"/>
    <x v="3"/>
    <x v="1283"/>
    <x v="1"/>
    <x v="10"/>
    <s v="Xerox 1959"/>
    <x v="130"/>
    <n v="3"/>
    <n v="0"/>
    <n v="9.6191999999999993"/>
  </r>
  <r>
    <n v="2490"/>
    <x v="1219"/>
    <x v="1"/>
    <x v="330"/>
    <d v="2012-10-13T00:00:00"/>
    <s v="Second Class"/>
    <s v="TB-21250"/>
    <x v="621"/>
    <x v="0"/>
    <x v="0"/>
    <x v="20"/>
    <x v="15"/>
    <n v="10024"/>
    <x v="3"/>
    <x v="1356"/>
    <x v="2"/>
    <x v="7"/>
    <s v="Jawbone JAMBOX Wireless Bluetooth Speaker"/>
    <x v="2050"/>
    <n v="4"/>
    <n v="0"/>
    <n v="303.3408"/>
  </r>
  <r>
    <n v="2491"/>
    <x v="1219"/>
    <x v="1"/>
    <x v="330"/>
    <d v="2012-10-13T00:00:00"/>
    <s v="Second Class"/>
    <s v="TB-21250"/>
    <x v="621"/>
    <x v="0"/>
    <x v="0"/>
    <x v="20"/>
    <x v="15"/>
    <n v="10024"/>
    <x v="3"/>
    <x v="1357"/>
    <x v="1"/>
    <x v="10"/>
    <s v="Xerox 1895"/>
    <x v="100"/>
    <n v="4"/>
    <n v="0"/>
    <n v="10.763999999999999"/>
  </r>
  <r>
    <n v="2492"/>
    <x v="1220"/>
    <x v="2"/>
    <x v="736"/>
    <d v="2011-12-15T00:00:00"/>
    <s v="Second Class"/>
    <s v="KD-16345"/>
    <x v="44"/>
    <x v="0"/>
    <x v="0"/>
    <x v="1"/>
    <x v="1"/>
    <n v="90049"/>
    <x v="1"/>
    <x v="1111"/>
    <x v="1"/>
    <x v="10"/>
    <s v="White GlueTop Scratch Pads"/>
    <x v="2051"/>
    <n v="6"/>
    <n v="0"/>
    <n v="41.510399999999997"/>
  </r>
  <r>
    <n v="2493"/>
    <x v="1221"/>
    <x v="2"/>
    <x v="84"/>
    <d v="2011-11-23T00:00:00"/>
    <s v="Standard Class"/>
    <s v="JM-15865"/>
    <x v="622"/>
    <x v="0"/>
    <x v="0"/>
    <x v="312"/>
    <x v="15"/>
    <n v="14701"/>
    <x v="3"/>
    <x v="1148"/>
    <x v="2"/>
    <x v="7"/>
    <s v="Apple iPhone 5"/>
    <x v="2052"/>
    <n v="7"/>
    <n v="0"/>
    <n v="1228.1786999999999"/>
  </r>
  <r>
    <n v="2494"/>
    <x v="1222"/>
    <x v="0"/>
    <x v="545"/>
    <d v="2013-09-15T00:00:00"/>
    <s v="Second Class"/>
    <s v="KT-16480"/>
    <x v="409"/>
    <x v="0"/>
    <x v="0"/>
    <x v="12"/>
    <x v="5"/>
    <n v="77095"/>
    <x v="2"/>
    <x v="838"/>
    <x v="0"/>
    <x v="3"/>
    <s v="KI Adjustable-Height Table"/>
    <x v="2053"/>
    <n v="5"/>
    <n v="0.3"/>
    <n v="-34.392000000000003"/>
  </r>
  <r>
    <n v="2495"/>
    <x v="1222"/>
    <x v="0"/>
    <x v="545"/>
    <d v="2013-09-15T00:00:00"/>
    <s v="Second Class"/>
    <s v="KT-16480"/>
    <x v="409"/>
    <x v="0"/>
    <x v="0"/>
    <x v="12"/>
    <x v="5"/>
    <n v="77095"/>
    <x v="2"/>
    <x v="1149"/>
    <x v="2"/>
    <x v="7"/>
    <s v="Polycom VVX 310 VoIP phone"/>
    <x v="2054"/>
    <n v="5"/>
    <n v="0.2"/>
    <n v="53.997"/>
  </r>
  <r>
    <n v="2496"/>
    <x v="1223"/>
    <x v="2"/>
    <x v="737"/>
    <d v="2011-06-22T00:00:00"/>
    <s v="Standard Class"/>
    <s v="SC-20575"/>
    <x v="623"/>
    <x v="0"/>
    <x v="0"/>
    <x v="313"/>
    <x v="14"/>
    <n v="46544"/>
    <x v="2"/>
    <x v="405"/>
    <x v="0"/>
    <x v="1"/>
    <s v="Global Geo Office Task Chair, Gray"/>
    <x v="342"/>
    <n v="8"/>
    <n v="0"/>
    <n v="32.392000000000003"/>
  </r>
  <r>
    <n v="2497"/>
    <x v="1224"/>
    <x v="1"/>
    <x v="120"/>
    <d v="2012-10-01T00:00:00"/>
    <s v="Standard Class"/>
    <s v="BS-11800"/>
    <x v="354"/>
    <x v="2"/>
    <x v="0"/>
    <x v="70"/>
    <x v="1"/>
    <n v="92037"/>
    <x v="1"/>
    <x v="80"/>
    <x v="1"/>
    <x v="4"/>
    <s v="Sortfiler Multipurpose Personal File Organizer, Black"/>
    <x v="2055"/>
    <n v="3"/>
    <n v="0"/>
    <n v="18.609300000000001"/>
  </r>
  <r>
    <n v="2498"/>
    <x v="1224"/>
    <x v="1"/>
    <x v="120"/>
    <d v="2012-10-01T00:00:00"/>
    <s v="Standard Class"/>
    <s v="BS-11800"/>
    <x v="354"/>
    <x v="2"/>
    <x v="0"/>
    <x v="70"/>
    <x v="1"/>
    <n v="92037"/>
    <x v="1"/>
    <x v="633"/>
    <x v="1"/>
    <x v="12"/>
    <s v="Cameo Buff Policy Envelopes"/>
    <x v="2056"/>
    <n v="2"/>
    <n v="0"/>
    <n v="58.496200000000002"/>
  </r>
  <r>
    <n v="2499"/>
    <x v="1225"/>
    <x v="0"/>
    <x v="288"/>
    <d v="2013-05-25T00:00:00"/>
    <s v="Standard Class"/>
    <s v="BT-11395"/>
    <x v="387"/>
    <x v="1"/>
    <x v="0"/>
    <x v="8"/>
    <x v="1"/>
    <n v="94109"/>
    <x v="1"/>
    <x v="1224"/>
    <x v="1"/>
    <x v="8"/>
    <s v="GBC Personal VeloBind Strips"/>
    <x v="2057"/>
    <n v="1"/>
    <n v="0.2"/>
    <n v="3.3544"/>
  </r>
  <r>
    <n v="2500"/>
    <x v="1226"/>
    <x v="3"/>
    <x v="738"/>
    <d v="2014-06-24T00:00:00"/>
    <s v="First Class"/>
    <s v="DC-12850"/>
    <x v="419"/>
    <x v="0"/>
    <x v="0"/>
    <x v="100"/>
    <x v="2"/>
    <n v="33178"/>
    <x v="0"/>
    <x v="1358"/>
    <x v="1"/>
    <x v="12"/>
    <s v="#10 White Business Envelopes,4 1/8 x 9 1/2"/>
    <x v="2058"/>
    <n v="3"/>
    <n v="0.2"/>
    <n v="12.6927"/>
  </r>
  <r>
    <n v="2501"/>
    <x v="1227"/>
    <x v="3"/>
    <x v="46"/>
    <d v="2014-06-21T00:00:00"/>
    <s v="First Class"/>
    <s v="LS-17200"/>
    <x v="624"/>
    <x v="1"/>
    <x v="0"/>
    <x v="242"/>
    <x v="10"/>
    <n v="60076"/>
    <x v="2"/>
    <x v="827"/>
    <x v="1"/>
    <x v="10"/>
    <s v="Rediform Wirebound &quot;Phone Memo&quot; Message Book, 11 x 5-3/4"/>
    <x v="2059"/>
    <n v="2"/>
    <n v="0.2"/>
    <n v="4.4311999999999996"/>
  </r>
  <r>
    <n v="2502"/>
    <x v="1227"/>
    <x v="3"/>
    <x v="46"/>
    <d v="2014-06-21T00:00:00"/>
    <s v="First Class"/>
    <s v="LS-17200"/>
    <x v="624"/>
    <x v="1"/>
    <x v="0"/>
    <x v="242"/>
    <x v="10"/>
    <n v="60076"/>
    <x v="2"/>
    <x v="614"/>
    <x v="1"/>
    <x v="8"/>
    <s v="Avery Durable Binders"/>
    <x v="2060"/>
    <n v="4"/>
    <n v="0.8"/>
    <n v="-3.5712000000000002"/>
  </r>
  <r>
    <n v="2503"/>
    <x v="1227"/>
    <x v="3"/>
    <x v="46"/>
    <d v="2014-06-21T00:00:00"/>
    <s v="First Class"/>
    <s v="LS-17200"/>
    <x v="624"/>
    <x v="1"/>
    <x v="0"/>
    <x v="242"/>
    <x v="10"/>
    <n v="60076"/>
    <x v="2"/>
    <x v="673"/>
    <x v="1"/>
    <x v="8"/>
    <s v="Fellowes Binding Cases"/>
    <x v="2061"/>
    <n v="4"/>
    <n v="0.8"/>
    <n v="-16.38"/>
  </r>
  <r>
    <n v="2504"/>
    <x v="1228"/>
    <x v="0"/>
    <x v="696"/>
    <d v="2013-11-20T00:00:00"/>
    <s v="Standard Class"/>
    <s v="RR-19315"/>
    <x v="625"/>
    <x v="0"/>
    <x v="0"/>
    <x v="8"/>
    <x v="1"/>
    <n v="94110"/>
    <x v="1"/>
    <x v="1238"/>
    <x v="1"/>
    <x v="2"/>
    <s v="Avery 52"/>
    <x v="1552"/>
    <n v="2"/>
    <n v="0"/>
    <n v="3.4685999999999999"/>
  </r>
  <r>
    <n v="2505"/>
    <x v="1229"/>
    <x v="2"/>
    <x v="739"/>
    <d v="2011-07-27T00:00:00"/>
    <s v="Second Class"/>
    <s v="KL-16645"/>
    <x v="107"/>
    <x v="0"/>
    <x v="0"/>
    <x v="8"/>
    <x v="1"/>
    <n v="94122"/>
    <x v="1"/>
    <x v="230"/>
    <x v="1"/>
    <x v="4"/>
    <s v="Fellowes Personal Hanging Folder Files, Navy"/>
    <x v="2062"/>
    <n v="4"/>
    <n v="0"/>
    <n v="15.041600000000001"/>
  </r>
  <r>
    <n v="2506"/>
    <x v="1229"/>
    <x v="2"/>
    <x v="739"/>
    <d v="2011-07-27T00:00:00"/>
    <s v="Second Class"/>
    <s v="KL-16645"/>
    <x v="107"/>
    <x v="0"/>
    <x v="0"/>
    <x v="8"/>
    <x v="1"/>
    <n v="94122"/>
    <x v="1"/>
    <x v="1359"/>
    <x v="1"/>
    <x v="14"/>
    <s v="High Speed Automatic Electric Letter Opener"/>
    <x v="2063"/>
    <n v="5"/>
    <n v="0"/>
    <n v="327.50599999999997"/>
  </r>
  <r>
    <n v="2507"/>
    <x v="1229"/>
    <x v="2"/>
    <x v="739"/>
    <d v="2011-07-27T00:00:00"/>
    <s v="Second Class"/>
    <s v="KL-16645"/>
    <x v="107"/>
    <x v="0"/>
    <x v="0"/>
    <x v="8"/>
    <x v="1"/>
    <n v="94122"/>
    <x v="1"/>
    <x v="221"/>
    <x v="0"/>
    <x v="5"/>
    <s v="Staples"/>
    <x v="2064"/>
    <n v="8"/>
    <n v="0"/>
    <n v="34.284799999999997"/>
  </r>
  <r>
    <n v="2508"/>
    <x v="1230"/>
    <x v="1"/>
    <x v="740"/>
    <d v="2012-07-02T00:00:00"/>
    <s v="Same Day"/>
    <s v="RB-19435"/>
    <x v="579"/>
    <x v="0"/>
    <x v="0"/>
    <x v="12"/>
    <x v="5"/>
    <n v="77070"/>
    <x v="2"/>
    <x v="1360"/>
    <x v="1"/>
    <x v="9"/>
    <s v="Belkin 8 Outlet Surge Protector"/>
    <x v="2065"/>
    <n v="4"/>
    <n v="0.8"/>
    <n v="-85.238399999999999"/>
  </r>
  <r>
    <n v="2509"/>
    <x v="1231"/>
    <x v="3"/>
    <x v="580"/>
    <d v="2014-03-09T00:00:00"/>
    <s v="Standard Class"/>
    <s v="MY-17380"/>
    <x v="199"/>
    <x v="1"/>
    <x v="0"/>
    <x v="1"/>
    <x v="1"/>
    <n v="90045"/>
    <x v="1"/>
    <x v="1361"/>
    <x v="2"/>
    <x v="7"/>
    <s v="Panasonic KX TS3282B Corded phone"/>
    <x v="2066"/>
    <n v="3"/>
    <n v="0.2"/>
    <n v="14.7582"/>
  </r>
  <r>
    <n v="2510"/>
    <x v="1231"/>
    <x v="3"/>
    <x v="580"/>
    <d v="2014-03-09T00:00:00"/>
    <s v="Standard Class"/>
    <s v="MY-17380"/>
    <x v="199"/>
    <x v="1"/>
    <x v="0"/>
    <x v="1"/>
    <x v="1"/>
    <n v="90045"/>
    <x v="1"/>
    <x v="914"/>
    <x v="2"/>
    <x v="11"/>
    <s v="Logitech G13 Programmable Gameboard with LCD Display"/>
    <x v="2067"/>
    <n v="6"/>
    <n v="0"/>
    <n v="52.793399999999998"/>
  </r>
  <r>
    <n v="2511"/>
    <x v="1232"/>
    <x v="0"/>
    <x v="741"/>
    <d v="2013-11-24T00:00:00"/>
    <s v="Standard Class"/>
    <s v="AW-10930"/>
    <x v="585"/>
    <x v="2"/>
    <x v="0"/>
    <x v="268"/>
    <x v="26"/>
    <n v="73120"/>
    <x v="2"/>
    <x v="1362"/>
    <x v="1"/>
    <x v="4"/>
    <s v="Tennsco Snap-Together Open Shelving Units, Starter Sets and Add-On Units"/>
    <x v="2068"/>
    <n v="4"/>
    <n v="0"/>
    <n v="55.896000000000001"/>
  </r>
  <r>
    <n v="2512"/>
    <x v="1233"/>
    <x v="1"/>
    <x v="24"/>
    <d v="2012-04-19T00:00:00"/>
    <s v="First Class"/>
    <s v="KW-16570"/>
    <x v="608"/>
    <x v="0"/>
    <x v="0"/>
    <x v="53"/>
    <x v="28"/>
    <n v="71203"/>
    <x v="0"/>
    <x v="936"/>
    <x v="2"/>
    <x v="11"/>
    <s v="Memorex Froggy Flash Drive 8 GB"/>
    <x v="2069"/>
    <n v="6"/>
    <n v="0"/>
    <n v="41.534999999999997"/>
  </r>
  <r>
    <n v="2513"/>
    <x v="1234"/>
    <x v="3"/>
    <x v="574"/>
    <d v="2014-12-07T00:00:00"/>
    <s v="Standard Class"/>
    <s v="DB-12910"/>
    <x v="626"/>
    <x v="2"/>
    <x v="0"/>
    <x v="67"/>
    <x v="2"/>
    <n v="33614"/>
    <x v="0"/>
    <x v="471"/>
    <x v="1"/>
    <x v="8"/>
    <s v="Premier Elliptical Ring Binder, Black"/>
    <x v="2070"/>
    <n v="5"/>
    <n v="0.7"/>
    <n v="-33.484000000000002"/>
  </r>
  <r>
    <n v="2514"/>
    <x v="1235"/>
    <x v="0"/>
    <x v="583"/>
    <d v="2013-11-18T00:00:00"/>
    <s v="Standard Class"/>
    <s v="BB-11545"/>
    <x v="179"/>
    <x v="1"/>
    <x v="0"/>
    <x v="22"/>
    <x v="10"/>
    <n v="60623"/>
    <x v="2"/>
    <x v="1048"/>
    <x v="2"/>
    <x v="11"/>
    <s v="Belkin F8E887 USB Wired Ergonomic Keyboard"/>
    <x v="1651"/>
    <n v="4"/>
    <n v="0.2"/>
    <n v="1.1996"/>
  </r>
  <r>
    <n v="2515"/>
    <x v="1235"/>
    <x v="0"/>
    <x v="583"/>
    <d v="2013-11-18T00:00:00"/>
    <s v="Standard Class"/>
    <s v="BB-11545"/>
    <x v="179"/>
    <x v="1"/>
    <x v="0"/>
    <x v="22"/>
    <x v="10"/>
    <n v="60623"/>
    <x v="2"/>
    <x v="877"/>
    <x v="0"/>
    <x v="1"/>
    <s v="Global Chrome Stack Chair"/>
    <x v="1388"/>
    <n v="2"/>
    <n v="0.3"/>
    <n v="-2.0568"/>
  </r>
  <r>
    <n v="2516"/>
    <x v="1236"/>
    <x v="2"/>
    <x v="742"/>
    <d v="2011-09-10T00:00:00"/>
    <s v="Standard Class"/>
    <s v="NP-18700"/>
    <x v="413"/>
    <x v="0"/>
    <x v="0"/>
    <x v="256"/>
    <x v="24"/>
    <n v="43402"/>
    <x v="3"/>
    <x v="546"/>
    <x v="1"/>
    <x v="4"/>
    <s v="Economy Rollaway Files"/>
    <x v="2071"/>
    <n v="2"/>
    <n v="0.2"/>
    <n v="19.824000000000002"/>
  </r>
  <r>
    <n v="2517"/>
    <x v="1237"/>
    <x v="2"/>
    <x v="647"/>
    <d v="2011-11-22T00:00:00"/>
    <s v="Standard Class"/>
    <s v="PB-19105"/>
    <x v="287"/>
    <x v="0"/>
    <x v="0"/>
    <x v="12"/>
    <x v="5"/>
    <n v="77095"/>
    <x v="2"/>
    <x v="970"/>
    <x v="1"/>
    <x v="12"/>
    <s v="Ames Color-File Green Diamond Border X-ray Mailers"/>
    <x v="2072"/>
    <n v="9"/>
    <n v="0.2"/>
    <n v="204.07140000000001"/>
  </r>
  <r>
    <n v="2518"/>
    <x v="1238"/>
    <x v="3"/>
    <x v="743"/>
    <d v="2014-05-08T00:00:00"/>
    <s v="Standard Class"/>
    <s v="DW-13585"/>
    <x v="61"/>
    <x v="1"/>
    <x v="0"/>
    <x v="58"/>
    <x v="30"/>
    <n v="7090"/>
    <x v="3"/>
    <x v="784"/>
    <x v="0"/>
    <x v="5"/>
    <s v="Eldon Advantage Chair Mats for Low to Medium Pile Carpets"/>
    <x v="2073"/>
    <n v="3"/>
    <n v="0"/>
    <n v="12.993"/>
  </r>
  <r>
    <n v="2519"/>
    <x v="1239"/>
    <x v="0"/>
    <x v="680"/>
    <d v="2013-10-22T00:00:00"/>
    <s v="Standard Class"/>
    <s v="CD-12790"/>
    <x v="522"/>
    <x v="2"/>
    <x v="0"/>
    <x v="268"/>
    <x v="26"/>
    <n v="73120"/>
    <x v="2"/>
    <x v="1363"/>
    <x v="1"/>
    <x v="2"/>
    <s v="Avery 49"/>
    <x v="171"/>
    <n v="7"/>
    <n v="0"/>
    <n v="9.8783999999999992"/>
  </r>
  <r>
    <n v="2520"/>
    <x v="1239"/>
    <x v="0"/>
    <x v="680"/>
    <d v="2013-10-22T00:00:00"/>
    <s v="Standard Class"/>
    <s v="CD-12790"/>
    <x v="522"/>
    <x v="2"/>
    <x v="0"/>
    <x v="268"/>
    <x v="26"/>
    <n v="73120"/>
    <x v="2"/>
    <x v="607"/>
    <x v="1"/>
    <x v="2"/>
    <s v="Avery 508"/>
    <x v="2074"/>
    <n v="6"/>
    <n v="0"/>
    <n v="14.4354"/>
  </r>
  <r>
    <n v="2521"/>
    <x v="1239"/>
    <x v="0"/>
    <x v="680"/>
    <d v="2013-10-22T00:00:00"/>
    <s v="Standard Class"/>
    <s v="CD-12790"/>
    <x v="522"/>
    <x v="2"/>
    <x v="0"/>
    <x v="268"/>
    <x v="26"/>
    <n v="73120"/>
    <x v="2"/>
    <x v="1364"/>
    <x v="1"/>
    <x v="9"/>
    <s v="Hoover Upright Vacuum With Dirt Cup"/>
    <x v="2075"/>
    <n v="3"/>
    <n v="0"/>
    <n v="251.89109999999999"/>
  </r>
  <r>
    <n v="2522"/>
    <x v="1239"/>
    <x v="0"/>
    <x v="680"/>
    <d v="2013-10-22T00:00:00"/>
    <s v="Standard Class"/>
    <s v="CD-12790"/>
    <x v="522"/>
    <x v="2"/>
    <x v="0"/>
    <x v="268"/>
    <x v="26"/>
    <n v="73120"/>
    <x v="2"/>
    <x v="89"/>
    <x v="1"/>
    <x v="10"/>
    <s v="Xerox 1999"/>
    <x v="91"/>
    <n v="2"/>
    <n v="0"/>
    <n v="6.2207999999999997"/>
  </r>
  <r>
    <n v="2523"/>
    <x v="1239"/>
    <x v="0"/>
    <x v="680"/>
    <d v="2013-10-22T00:00:00"/>
    <s v="Standard Class"/>
    <s v="CD-12790"/>
    <x v="522"/>
    <x v="2"/>
    <x v="0"/>
    <x v="268"/>
    <x v="26"/>
    <n v="73120"/>
    <x v="2"/>
    <x v="895"/>
    <x v="2"/>
    <x v="7"/>
    <s v="Samsung Replacement EH64AVFWE Premium Headset"/>
    <x v="2076"/>
    <n v="1"/>
    <n v="0"/>
    <n v="1.375"/>
  </r>
  <r>
    <n v="2524"/>
    <x v="1239"/>
    <x v="0"/>
    <x v="680"/>
    <d v="2013-10-22T00:00:00"/>
    <s v="Standard Class"/>
    <s v="CD-12790"/>
    <x v="522"/>
    <x v="2"/>
    <x v="0"/>
    <x v="268"/>
    <x v="26"/>
    <n v="73120"/>
    <x v="2"/>
    <x v="999"/>
    <x v="1"/>
    <x v="8"/>
    <s v="Ibico Plastic Spiral Binding Combs"/>
    <x v="2077"/>
    <n v="4"/>
    <n v="0"/>
    <n v="55.936"/>
  </r>
  <r>
    <n v="2525"/>
    <x v="1240"/>
    <x v="1"/>
    <x v="744"/>
    <d v="2012-04-10T00:00:00"/>
    <s v="Standard Class"/>
    <s v="TT-21220"/>
    <x v="627"/>
    <x v="0"/>
    <x v="0"/>
    <x v="12"/>
    <x v="5"/>
    <n v="77041"/>
    <x v="2"/>
    <x v="512"/>
    <x v="1"/>
    <x v="6"/>
    <s v="Newell 312"/>
    <x v="2078"/>
    <n v="9"/>
    <n v="0.2"/>
    <n v="5.2560000000000002"/>
  </r>
  <r>
    <n v="2526"/>
    <x v="1240"/>
    <x v="1"/>
    <x v="744"/>
    <d v="2012-04-10T00:00:00"/>
    <s v="Standard Class"/>
    <s v="TT-21220"/>
    <x v="627"/>
    <x v="0"/>
    <x v="0"/>
    <x v="12"/>
    <x v="5"/>
    <n v="77041"/>
    <x v="2"/>
    <x v="1365"/>
    <x v="2"/>
    <x v="11"/>
    <s v="Maxell 4.7GB DVD-RW 3/Pack"/>
    <x v="2079"/>
    <n v="2"/>
    <n v="0.2"/>
    <n v="4.4603999999999999"/>
  </r>
  <r>
    <n v="2527"/>
    <x v="1240"/>
    <x v="1"/>
    <x v="744"/>
    <d v="2012-04-10T00:00:00"/>
    <s v="Standard Class"/>
    <s v="TT-21220"/>
    <x v="627"/>
    <x v="0"/>
    <x v="0"/>
    <x v="12"/>
    <x v="5"/>
    <n v="77041"/>
    <x v="2"/>
    <x v="1023"/>
    <x v="1"/>
    <x v="8"/>
    <s v="Ibico Covers for Plastic or Wire Binding Elements"/>
    <x v="2080"/>
    <n v="3"/>
    <n v="0.8"/>
    <n v="-12.074999999999999"/>
  </r>
  <r>
    <n v="2528"/>
    <x v="1240"/>
    <x v="1"/>
    <x v="744"/>
    <d v="2012-04-10T00:00:00"/>
    <s v="Standard Class"/>
    <s v="TT-21220"/>
    <x v="627"/>
    <x v="0"/>
    <x v="0"/>
    <x v="12"/>
    <x v="5"/>
    <n v="77041"/>
    <x v="2"/>
    <x v="1232"/>
    <x v="1"/>
    <x v="8"/>
    <s v="Fellowes Twister Kit, Gray/Clear, 3/pkg"/>
    <x v="2081"/>
    <n v="6"/>
    <n v="0.8"/>
    <n v="-16.884"/>
  </r>
  <r>
    <n v="2529"/>
    <x v="1240"/>
    <x v="1"/>
    <x v="744"/>
    <d v="2012-04-10T00:00:00"/>
    <s v="Standard Class"/>
    <s v="TT-21220"/>
    <x v="627"/>
    <x v="0"/>
    <x v="0"/>
    <x v="12"/>
    <x v="5"/>
    <n v="77041"/>
    <x v="2"/>
    <x v="1050"/>
    <x v="1"/>
    <x v="10"/>
    <s v="Xerox 1949"/>
    <x v="885"/>
    <n v="2"/>
    <n v="0.2"/>
    <n v="2.8883999999999999"/>
  </r>
  <r>
    <n v="2530"/>
    <x v="1241"/>
    <x v="2"/>
    <x v="745"/>
    <d v="2011-10-29T00:00:00"/>
    <s v="Standard Class"/>
    <s v="DB-12910"/>
    <x v="626"/>
    <x v="2"/>
    <x v="0"/>
    <x v="2"/>
    <x v="2"/>
    <n v="33311"/>
    <x v="0"/>
    <x v="739"/>
    <x v="1"/>
    <x v="10"/>
    <s v="Xerox 210"/>
    <x v="559"/>
    <n v="2"/>
    <n v="0.2"/>
    <n v="3.6288"/>
  </r>
  <r>
    <n v="2531"/>
    <x v="1242"/>
    <x v="2"/>
    <x v="654"/>
    <d v="2011-08-21T00:00:00"/>
    <s v="Standard Class"/>
    <s v="DJ-13510"/>
    <x v="137"/>
    <x v="1"/>
    <x v="0"/>
    <x v="290"/>
    <x v="36"/>
    <n v="72209"/>
    <x v="0"/>
    <x v="1138"/>
    <x v="1"/>
    <x v="10"/>
    <s v="Xerox 1929"/>
    <x v="1147"/>
    <n v="5"/>
    <n v="0"/>
    <n v="52.531999999999996"/>
  </r>
  <r>
    <n v="2532"/>
    <x v="1242"/>
    <x v="2"/>
    <x v="654"/>
    <d v="2011-08-21T00:00:00"/>
    <s v="Standard Class"/>
    <s v="DJ-13510"/>
    <x v="137"/>
    <x v="1"/>
    <x v="0"/>
    <x v="290"/>
    <x v="36"/>
    <n v="72209"/>
    <x v="0"/>
    <x v="1366"/>
    <x v="1"/>
    <x v="8"/>
    <s v="Avery Non-Stick Binders"/>
    <x v="2082"/>
    <n v="4"/>
    <n v="0"/>
    <n v="8.2615999999999996"/>
  </r>
  <r>
    <n v="2533"/>
    <x v="1242"/>
    <x v="2"/>
    <x v="654"/>
    <d v="2011-08-21T00:00:00"/>
    <s v="Standard Class"/>
    <s v="DJ-13510"/>
    <x v="137"/>
    <x v="1"/>
    <x v="0"/>
    <x v="290"/>
    <x v="36"/>
    <n v="72209"/>
    <x v="0"/>
    <x v="1088"/>
    <x v="1"/>
    <x v="13"/>
    <s v="Colored Push Pins"/>
    <x v="2083"/>
    <n v="7"/>
    <n v="0"/>
    <n v="4.5612000000000004"/>
  </r>
  <r>
    <n v="2534"/>
    <x v="1242"/>
    <x v="2"/>
    <x v="654"/>
    <d v="2011-08-21T00:00:00"/>
    <s v="Standard Class"/>
    <s v="DJ-13510"/>
    <x v="137"/>
    <x v="1"/>
    <x v="0"/>
    <x v="290"/>
    <x v="36"/>
    <n v="72209"/>
    <x v="0"/>
    <x v="106"/>
    <x v="2"/>
    <x v="11"/>
    <s v="Logitech Gaming G510s - Keyboard"/>
    <x v="107"/>
    <n v="4"/>
    <n v="0"/>
    <n v="122.3856"/>
  </r>
  <r>
    <n v="2535"/>
    <x v="1243"/>
    <x v="3"/>
    <x v="733"/>
    <d v="2014-08-19T00:00:00"/>
    <s v="Second Class"/>
    <s v="DL-13495"/>
    <x v="393"/>
    <x v="1"/>
    <x v="0"/>
    <x v="10"/>
    <x v="9"/>
    <n v="19120"/>
    <x v="3"/>
    <x v="458"/>
    <x v="1"/>
    <x v="4"/>
    <s v="Tennsco Single-Tier Lockers"/>
    <x v="2084"/>
    <n v="6"/>
    <n v="0.2"/>
    <n v="-337.80599999999998"/>
  </r>
  <r>
    <n v="2536"/>
    <x v="1244"/>
    <x v="1"/>
    <x v="684"/>
    <d v="2012-09-08T00:00:00"/>
    <s v="First Class"/>
    <s v="LO-17170"/>
    <x v="628"/>
    <x v="1"/>
    <x v="0"/>
    <x v="314"/>
    <x v="1"/>
    <n v="92253"/>
    <x v="1"/>
    <x v="103"/>
    <x v="2"/>
    <x v="11"/>
    <s v="Memorex Mini Travel Drive 8 GB USB 2.0 Flash Drive"/>
    <x v="2085"/>
    <n v="4"/>
    <n v="0"/>
    <n v="18.064800000000002"/>
  </r>
  <r>
    <n v="2537"/>
    <x v="1245"/>
    <x v="1"/>
    <x v="746"/>
    <d v="2012-01-29T00:00:00"/>
    <s v="Second Class"/>
    <s v="SV-20365"/>
    <x v="277"/>
    <x v="0"/>
    <x v="0"/>
    <x v="138"/>
    <x v="24"/>
    <n v="44105"/>
    <x v="3"/>
    <x v="70"/>
    <x v="0"/>
    <x v="1"/>
    <s v="High-Back Leather Manager's Chair"/>
    <x v="2086"/>
    <n v="2"/>
    <n v="0.3"/>
    <n v="-54.595799999999997"/>
  </r>
  <r>
    <n v="2538"/>
    <x v="1245"/>
    <x v="1"/>
    <x v="746"/>
    <d v="2012-01-29T00:00:00"/>
    <s v="Second Class"/>
    <s v="SV-20365"/>
    <x v="277"/>
    <x v="0"/>
    <x v="0"/>
    <x v="138"/>
    <x v="24"/>
    <n v="44105"/>
    <x v="3"/>
    <x v="1149"/>
    <x v="2"/>
    <x v="7"/>
    <s v="Polycom VVX 310 VoIP phone"/>
    <x v="2087"/>
    <n v="4"/>
    <n v="0.4"/>
    <n v="-100.7944"/>
  </r>
  <r>
    <n v="2539"/>
    <x v="1245"/>
    <x v="1"/>
    <x v="746"/>
    <d v="2012-01-29T00:00:00"/>
    <s v="Second Class"/>
    <s v="SV-20365"/>
    <x v="277"/>
    <x v="0"/>
    <x v="0"/>
    <x v="138"/>
    <x v="24"/>
    <n v="44105"/>
    <x v="3"/>
    <x v="1367"/>
    <x v="2"/>
    <x v="7"/>
    <s v="Nortel Meridian M5316 Digital phone"/>
    <x v="2088"/>
    <n v="1"/>
    <n v="0.4"/>
    <n v="-36.253"/>
  </r>
  <r>
    <n v="2540"/>
    <x v="1246"/>
    <x v="1"/>
    <x v="747"/>
    <d v="2012-07-16T00:00:00"/>
    <s v="Same Day"/>
    <s v="EM-13810"/>
    <x v="613"/>
    <x v="1"/>
    <x v="0"/>
    <x v="8"/>
    <x v="1"/>
    <n v="94122"/>
    <x v="1"/>
    <x v="299"/>
    <x v="0"/>
    <x v="1"/>
    <s v="Hon 2090 “Pillow Soft” Series Mid Back Swivel/Tilt Chairs"/>
    <x v="2089"/>
    <n v="6"/>
    <n v="0.2"/>
    <n v="-219.1644"/>
  </r>
  <r>
    <n v="2541"/>
    <x v="1246"/>
    <x v="1"/>
    <x v="747"/>
    <d v="2012-07-16T00:00:00"/>
    <s v="Same Day"/>
    <s v="EM-13810"/>
    <x v="613"/>
    <x v="1"/>
    <x v="0"/>
    <x v="8"/>
    <x v="1"/>
    <n v="94122"/>
    <x v="1"/>
    <x v="284"/>
    <x v="0"/>
    <x v="1"/>
    <s v="Hon 4070 Series Pagoda Armless Upholstered Stacking Chairs"/>
    <x v="2090"/>
    <n v="3"/>
    <n v="0.2"/>
    <n v="78.767099999999999"/>
  </r>
  <r>
    <n v="2542"/>
    <x v="1247"/>
    <x v="0"/>
    <x v="567"/>
    <d v="2013-05-05T00:00:00"/>
    <s v="Standard Class"/>
    <s v="KD-16615"/>
    <x v="629"/>
    <x v="1"/>
    <x v="0"/>
    <x v="48"/>
    <x v="16"/>
    <n v="85254"/>
    <x v="1"/>
    <x v="561"/>
    <x v="0"/>
    <x v="5"/>
    <s v="12-1/2 Diameter Round Wall Clock"/>
    <x v="2091"/>
    <n v="7"/>
    <n v="0.2"/>
    <n v="22.377600000000001"/>
  </r>
  <r>
    <n v="2543"/>
    <x v="1248"/>
    <x v="2"/>
    <x v="467"/>
    <d v="2011-10-01T00:00:00"/>
    <s v="Second Class"/>
    <s v="NB-18580"/>
    <x v="630"/>
    <x v="1"/>
    <x v="0"/>
    <x v="10"/>
    <x v="9"/>
    <n v="19134"/>
    <x v="3"/>
    <x v="810"/>
    <x v="1"/>
    <x v="9"/>
    <s v="Belkin 8 Outlet SurgeMaster II Gold Surge Protector"/>
    <x v="2092"/>
    <n v="3"/>
    <n v="0.2"/>
    <n v="14.395200000000001"/>
  </r>
  <r>
    <n v="2544"/>
    <x v="1249"/>
    <x v="0"/>
    <x v="162"/>
    <d v="2013-09-15T00:00:00"/>
    <s v="Standard Class"/>
    <s v="AP-10720"/>
    <x v="399"/>
    <x v="2"/>
    <x v="0"/>
    <x v="303"/>
    <x v="31"/>
    <n v="2148"/>
    <x v="3"/>
    <x v="1368"/>
    <x v="0"/>
    <x v="0"/>
    <s v="Bush Westfield Collection Bookcases, Dark Cherry Finish"/>
    <x v="2093"/>
    <n v="3"/>
    <n v="0"/>
    <n v="13.9152"/>
  </r>
  <r>
    <n v="2545"/>
    <x v="1249"/>
    <x v="0"/>
    <x v="162"/>
    <d v="2013-09-15T00:00:00"/>
    <s v="Standard Class"/>
    <s v="AP-10720"/>
    <x v="399"/>
    <x v="2"/>
    <x v="0"/>
    <x v="303"/>
    <x v="31"/>
    <n v="2148"/>
    <x v="3"/>
    <x v="1238"/>
    <x v="1"/>
    <x v="2"/>
    <s v="Avery 52"/>
    <x v="1787"/>
    <n v="4"/>
    <n v="0"/>
    <n v="6.9371999999999998"/>
  </r>
  <r>
    <n v="2546"/>
    <x v="1250"/>
    <x v="3"/>
    <x v="513"/>
    <d v="2014-04-21T00:00:00"/>
    <s v="Standard Class"/>
    <s v="JE-15745"/>
    <x v="32"/>
    <x v="0"/>
    <x v="0"/>
    <x v="49"/>
    <x v="1"/>
    <n v="95123"/>
    <x v="1"/>
    <x v="232"/>
    <x v="1"/>
    <x v="4"/>
    <s v="Belkin 19&quot; Vented Equipment Shelf, Black"/>
    <x v="2094"/>
    <n v="4"/>
    <n v="0"/>
    <n v="2.0592000000000001"/>
  </r>
  <r>
    <n v="2547"/>
    <x v="1250"/>
    <x v="3"/>
    <x v="513"/>
    <d v="2014-04-21T00:00:00"/>
    <s v="Standard Class"/>
    <s v="JE-15745"/>
    <x v="32"/>
    <x v="0"/>
    <x v="0"/>
    <x v="49"/>
    <x v="1"/>
    <n v="95123"/>
    <x v="1"/>
    <x v="430"/>
    <x v="0"/>
    <x v="0"/>
    <s v="O'Sullivan Living Dimensions 2-Shelf Bookcases"/>
    <x v="2095"/>
    <n v="1"/>
    <n v="0.15"/>
    <n v="-6.0490000000000004"/>
  </r>
  <r>
    <n v="2548"/>
    <x v="1251"/>
    <x v="1"/>
    <x v="748"/>
    <d v="2012-08-22T00:00:00"/>
    <s v="Standard Class"/>
    <s v="JM-15865"/>
    <x v="622"/>
    <x v="0"/>
    <x v="0"/>
    <x v="42"/>
    <x v="16"/>
    <n v="85023"/>
    <x v="1"/>
    <x v="826"/>
    <x v="1"/>
    <x v="6"/>
    <s v="Newell 346"/>
    <x v="2060"/>
    <n v="1"/>
    <n v="0.2"/>
    <n v="0.25919999999999999"/>
  </r>
  <r>
    <n v="2549"/>
    <x v="1251"/>
    <x v="1"/>
    <x v="748"/>
    <d v="2012-08-22T00:00:00"/>
    <s v="Standard Class"/>
    <s v="JM-15865"/>
    <x v="622"/>
    <x v="0"/>
    <x v="0"/>
    <x v="42"/>
    <x v="16"/>
    <n v="85023"/>
    <x v="1"/>
    <x v="1147"/>
    <x v="2"/>
    <x v="7"/>
    <s v="Samsung Galaxy S4 Mini"/>
    <x v="2096"/>
    <n v="5"/>
    <n v="0.2"/>
    <n v="211.49549999999999"/>
  </r>
  <r>
    <n v="2550"/>
    <x v="1251"/>
    <x v="1"/>
    <x v="748"/>
    <d v="2012-08-22T00:00:00"/>
    <s v="Standard Class"/>
    <s v="JM-15865"/>
    <x v="622"/>
    <x v="0"/>
    <x v="0"/>
    <x v="42"/>
    <x v="16"/>
    <n v="85023"/>
    <x v="1"/>
    <x v="1184"/>
    <x v="1"/>
    <x v="10"/>
    <s v="Xerox 1891"/>
    <x v="2097"/>
    <n v="8"/>
    <n v="0.2"/>
    <n v="105.6456"/>
  </r>
  <r>
    <n v="2551"/>
    <x v="1251"/>
    <x v="1"/>
    <x v="748"/>
    <d v="2012-08-22T00:00:00"/>
    <s v="Standard Class"/>
    <s v="JM-15865"/>
    <x v="622"/>
    <x v="0"/>
    <x v="0"/>
    <x v="42"/>
    <x v="16"/>
    <n v="85023"/>
    <x v="1"/>
    <x v="816"/>
    <x v="1"/>
    <x v="2"/>
    <s v="Avery 488"/>
    <x v="1310"/>
    <n v="2"/>
    <n v="0.2"/>
    <n v="1.764"/>
  </r>
  <r>
    <n v="2552"/>
    <x v="1252"/>
    <x v="3"/>
    <x v="123"/>
    <d v="2014-11-24T00:00:00"/>
    <s v="Standard Class"/>
    <s v="AB-10105"/>
    <x v="455"/>
    <x v="0"/>
    <x v="0"/>
    <x v="0"/>
    <x v="0"/>
    <n v="42420"/>
    <x v="0"/>
    <x v="1369"/>
    <x v="0"/>
    <x v="5"/>
    <s v="3M Polarizing Task Lamp with Clamp Arm, Light Gray"/>
    <x v="2098"/>
    <n v="6"/>
    <n v="0"/>
    <n v="213.68879999999999"/>
  </r>
  <r>
    <n v="2553"/>
    <x v="1252"/>
    <x v="3"/>
    <x v="123"/>
    <d v="2014-11-24T00:00:00"/>
    <s v="Standard Class"/>
    <s v="AB-10105"/>
    <x v="455"/>
    <x v="0"/>
    <x v="0"/>
    <x v="0"/>
    <x v="0"/>
    <n v="42420"/>
    <x v="0"/>
    <x v="1045"/>
    <x v="1"/>
    <x v="8"/>
    <s v="GBC Imprintable Covers"/>
    <x v="2099"/>
    <n v="2"/>
    <n v="0"/>
    <n v="10.760400000000001"/>
  </r>
  <r>
    <n v="2554"/>
    <x v="1253"/>
    <x v="0"/>
    <x v="749"/>
    <d v="2013-09-19T00:00:00"/>
    <s v="Standard Class"/>
    <s v="PN-18775"/>
    <x v="43"/>
    <x v="2"/>
    <x v="0"/>
    <x v="29"/>
    <x v="20"/>
    <n v="29203"/>
    <x v="0"/>
    <x v="815"/>
    <x v="1"/>
    <x v="10"/>
    <s v="Xerox 224"/>
    <x v="233"/>
    <n v="4"/>
    <n v="0"/>
    <n v="12.441599999999999"/>
  </r>
  <r>
    <n v="2555"/>
    <x v="1254"/>
    <x v="0"/>
    <x v="243"/>
    <d v="2013-08-21T00:00:00"/>
    <s v="Standard Class"/>
    <s v="JC-15775"/>
    <x v="547"/>
    <x v="0"/>
    <x v="0"/>
    <x v="315"/>
    <x v="2"/>
    <n v="32303"/>
    <x v="0"/>
    <x v="1370"/>
    <x v="2"/>
    <x v="7"/>
    <s v="HTC One Mini"/>
    <x v="2100"/>
    <n v="7"/>
    <n v="0.2"/>
    <n v="70.554400000000001"/>
  </r>
  <r>
    <n v="2556"/>
    <x v="1255"/>
    <x v="1"/>
    <x v="120"/>
    <d v="2012-09-30T00:00:00"/>
    <s v="Standard Class"/>
    <s v="PF-19165"/>
    <x v="58"/>
    <x v="0"/>
    <x v="0"/>
    <x v="20"/>
    <x v="15"/>
    <n v="10035"/>
    <x v="3"/>
    <x v="1371"/>
    <x v="2"/>
    <x v="11"/>
    <s v="Dell Slim USB Multimedia Keyboard"/>
    <x v="1406"/>
    <n v="2"/>
    <n v="0"/>
    <n v="12"/>
  </r>
  <r>
    <n v="2557"/>
    <x v="1256"/>
    <x v="0"/>
    <x v="750"/>
    <d v="2013-10-15T00:00:00"/>
    <s v="Standard Class"/>
    <s v="BW-11110"/>
    <x v="308"/>
    <x v="1"/>
    <x v="0"/>
    <x v="12"/>
    <x v="5"/>
    <n v="77070"/>
    <x v="2"/>
    <x v="1372"/>
    <x v="0"/>
    <x v="5"/>
    <s v="Contemporary Wood/Metal Frame"/>
    <x v="2101"/>
    <n v="8"/>
    <n v="0.6"/>
    <n v="-32.32"/>
  </r>
  <r>
    <n v="2558"/>
    <x v="1257"/>
    <x v="1"/>
    <x v="539"/>
    <d v="2012-03-30T00:00:00"/>
    <s v="Standard Class"/>
    <s v="BP-11185"/>
    <x v="130"/>
    <x v="1"/>
    <x v="0"/>
    <x v="197"/>
    <x v="2"/>
    <n v="33065"/>
    <x v="0"/>
    <x v="1298"/>
    <x v="1"/>
    <x v="9"/>
    <s v="Eureka Sanitaire Multi-Pro Heavy-Duty Upright, Disposable Bags"/>
    <x v="2102"/>
    <n v="2"/>
    <n v="0.2"/>
    <n v="0.52439999999999998"/>
  </r>
  <r>
    <n v="2559"/>
    <x v="1258"/>
    <x v="1"/>
    <x v="70"/>
    <d v="2012-06-04T00:00:00"/>
    <s v="Standard Class"/>
    <s v="TM-21010"/>
    <x v="612"/>
    <x v="0"/>
    <x v="0"/>
    <x v="11"/>
    <x v="7"/>
    <n v="84057"/>
    <x v="1"/>
    <x v="1373"/>
    <x v="0"/>
    <x v="0"/>
    <s v="O'Sullivan Living Dimensions 3-Shelf Bookcases"/>
    <x v="2103"/>
    <n v="7"/>
    <n v="0"/>
    <n v="140.68600000000001"/>
  </r>
  <r>
    <n v="2560"/>
    <x v="1258"/>
    <x v="1"/>
    <x v="70"/>
    <d v="2012-06-04T00:00:00"/>
    <s v="Standard Class"/>
    <s v="TM-21010"/>
    <x v="612"/>
    <x v="0"/>
    <x v="0"/>
    <x v="11"/>
    <x v="7"/>
    <n v="84057"/>
    <x v="1"/>
    <x v="365"/>
    <x v="1"/>
    <x v="2"/>
    <s v="Self-Adhesive Removable Labels"/>
    <x v="2104"/>
    <n v="5"/>
    <n v="0"/>
    <n v="7.56"/>
  </r>
  <r>
    <n v="2561"/>
    <x v="1258"/>
    <x v="1"/>
    <x v="70"/>
    <d v="2012-06-04T00:00:00"/>
    <s v="Standard Class"/>
    <s v="TM-21010"/>
    <x v="612"/>
    <x v="0"/>
    <x v="0"/>
    <x v="11"/>
    <x v="7"/>
    <n v="84057"/>
    <x v="1"/>
    <x v="765"/>
    <x v="1"/>
    <x v="4"/>
    <s v="Fellowes Super Stor/Drawer Files"/>
    <x v="2105"/>
    <n v="2"/>
    <n v="0"/>
    <n v="61.389000000000003"/>
  </r>
  <r>
    <n v="2562"/>
    <x v="1259"/>
    <x v="1"/>
    <x v="707"/>
    <d v="2012-12-31T00:00:00"/>
    <s v="Standard Class"/>
    <s v="MB-17305"/>
    <x v="93"/>
    <x v="0"/>
    <x v="0"/>
    <x v="316"/>
    <x v="18"/>
    <n v="37211"/>
    <x v="0"/>
    <x v="1186"/>
    <x v="1"/>
    <x v="2"/>
    <s v="Avery 474"/>
    <x v="2106"/>
    <n v="4"/>
    <n v="0.2"/>
    <n v="3.3408000000000002"/>
  </r>
  <r>
    <n v="2563"/>
    <x v="1259"/>
    <x v="1"/>
    <x v="707"/>
    <d v="2012-12-31T00:00:00"/>
    <s v="Standard Class"/>
    <s v="MB-17305"/>
    <x v="93"/>
    <x v="0"/>
    <x v="0"/>
    <x v="316"/>
    <x v="18"/>
    <n v="37211"/>
    <x v="0"/>
    <x v="1290"/>
    <x v="1"/>
    <x v="10"/>
    <s v="Xerox 227"/>
    <x v="559"/>
    <n v="2"/>
    <n v="0.2"/>
    <n v="3.6288"/>
  </r>
  <r>
    <n v="2564"/>
    <x v="1260"/>
    <x v="1"/>
    <x v="751"/>
    <d v="2012-03-22T00:00:00"/>
    <s v="Second Class"/>
    <s v="HR-14830"/>
    <x v="403"/>
    <x v="1"/>
    <x v="0"/>
    <x v="20"/>
    <x v="15"/>
    <n v="10009"/>
    <x v="3"/>
    <x v="1374"/>
    <x v="2"/>
    <x v="11"/>
    <s v="KeyTronic KT800P2 - Keyboard - Black"/>
    <x v="2107"/>
    <n v="1"/>
    <n v="0"/>
    <n v="2.7035999999999998"/>
  </r>
  <r>
    <n v="2565"/>
    <x v="1260"/>
    <x v="1"/>
    <x v="751"/>
    <d v="2012-03-22T00:00:00"/>
    <s v="Second Class"/>
    <s v="HR-14830"/>
    <x v="403"/>
    <x v="1"/>
    <x v="0"/>
    <x v="20"/>
    <x v="15"/>
    <n v="10009"/>
    <x v="3"/>
    <x v="1036"/>
    <x v="1"/>
    <x v="4"/>
    <s v="Tenex Personal Self-Stacking Standard File Box, Black/Gray"/>
    <x v="2108"/>
    <n v="2"/>
    <n v="0"/>
    <n v="9.1313999999999993"/>
  </r>
  <r>
    <n v="2566"/>
    <x v="1261"/>
    <x v="3"/>
    <x v="202"/>
    <d v="2014-12-25T00:00:00"/>
    <s v="First Class"/>
    <s v="BD-11635"/>
    <x v="631"/>
    <x v="0"/>
    <x v="0"/>
    <x v="256"/>
    <x v="0"/>
    <n v="42104"/>
    <x v="0"/>
    <x v="936"/>
    <x v="2"/>
    <x v="11"/>
    <s v="Memorex Froggy Flash Drive 8 GB"/>
    <x v="2109"/>
    <n v="4"/>
    <n v="0"/>
    <n v="27.69"/>
  </r>
  <r>
    <n v="2567"/>
    <x v="1262"/>
    <x v="3"/>
    <x v="752"/>
    <d v="2014-11-04T00:00:00"/>
    <s v="Second Class"/>
    <s v="SF-20200"/>
    <x v="227"/>
    <x v="0"/>
    <x v="0"/>
    <x v="317"/>
    <x v="4"/>
    <n v="98226"/>
    <x v="1"/>
    <x v="1375"/>
    <x v="1"/>
    <x v="8"/>
    <s v="GBC Standard Plastic Binding Systems' Combs"/>
    <x v="1415"/>
    <n v="5"/>
    <n v="0.2"/>
    <n v="7.85"/>
  </r>
  <r>
    <n v="2568"/>
    <x v="1262"/>
    <x v="3"/>
    <x v="752"/>
    <d v="2014-11-04T00:00:00"/>
    <s v="Second Class"/>
    <s v="SF-20200"/>
    <x v="227"/>
    <x v="0"/>
    <x v="0"/>
    <x v="317"/>
    <x v="4"/>
    <n v="98226"/>
    <x v="1"/>
    <x v="1234"/>
    <x v="0"/>
    <x v="3"/>
    <s v="Hon 94000 Series Round Tables"/>
    <x v="2110"/>
    <n v="9"/>
    <n v="0"/>
    <n v="239.9058"/>
  </r>
  <r>
    <n v="2569"/>
    <x v="1263"/>
    <x v="3"/>
    <x v="210"/>
    <d v="2014-09-12T00:00:00"/>
    <s v="Standard Class"/>
    <s v="SP-20620"/>
    <x v="407"/>
    <x v="1"/>
    <x v="0"/>
    <x v="20"/>
    <x v="15"/>
    <n v="10011"/>
    <x v="3"/>
    <x v="42"/>
    <x v="1"/>
    <x v="4"/>
    <s v="Advantus 10-Drawer Portable Organizer, Chrome Metal Frame, Smoke Drawers"/>
    <x v="2111"/>
    <n v="8"/>
    <n v="0"/>
    <n v="133.86240000000001"/>
  </r>
  <r>
    <n v="2570"/>
    <x v="1264"/>
    <x v="3"/>
    <x v="753"/>
    <d v="2014-12-28T00:00:00"/>
    <s v="Same Day"/>
    <s v="DR-12880"/>
    <x v="112"/>
    <x v="1"/>
    <x v="0"/>
    <x v="46"/>
    <x v="24"/>
    <n v="43055"/>
    <x v="3"/>
    <x v="819"/>
    <x v="2"/>
    <x v="7"/>
    <s v="AT&amp;T 1080 Corded phone"/>
    <x v="2112"/>
    <n v="2"/>
    <n v="0.4"/>
    <n v="-35.617400000000004"/>
  </r>
  <r>
    <n v="2571"/>
    <x v="1264"/>
    <x v="3"/>
    <x v="753"/>
    <d v="2014-12-28T00:00:00"/>
    <s v="Same Day"/>
    <s v="DR-12880"/>
    <x v="112"/>
    <x v="1"/>
    <x v="0"/>
    <x v="46"/>
    <x v="24"/>
    <n v="43055"/>
    <x v="3"/>
    <x v="154"/>
    <x v="1"/>
    <x v="6"/>
    <s v="BIC Brite Liner Highlighters"/>
    <x v="2113"/>
    <n v="4"/>
    <n v="0.2"/>
    <n v="3.6432000000000002"/>
  </r>
  <r>
    <n v="2572"/>
    <x v="1265"/>
    <x v="3"/>
    <x v="11"/>
    <d v="2014-07-22T00:00:00"/>
    <s v="Standard Class"/>
    <s v="VM-21685"/>
    <x v="91"/>
    <x v="2"/>
    <x v="0"/>
    <x v="318"/>
    <x v="10"/>
    <n v="60098"/>
    <x v="2"/>
    <x v="853"/>
    <x v="1"/>
    <x v="6"/>
    <s v="Crayola Anti Dust Chalk, 12/Pack"/>
    <x v="2114"/>
    <n v="2"/>
    <n v="0.2"/>
    <n v="0.91"/>
  </r>
  <r>
    <n v="2573"/>
    <x v="1266"/>
    <x v="0"/>
    <x v="399"/>
    <d v="2013-08-16T00:00:00"/>
    <s v="Second Class"/>
    <s v="CM-12235"/>
    <x v="632"/>
    <x v="0"/>
    <x v="0"/>
    <x v="238"/>
    <x v="5"/>
    <n v="75007"/>
    <x v="2"/>
    <x v="1287"/>
    <x v="2"/>
    <x v="11"/>
    <s v="Logitech diNovo Edge Keyboard"/>
    <x v="2115"/>
    <n v="7"/>
    <n v="0.2"/>
    <n v="52.497900000000001"/>
  </r>
  <r>
    <n v="2574"/>
    <x v="1267"/>
    <x v="3"/>
    <x v="362"/>
    <d v="2014-07-15T00:00:00"/>
    <s v="Standard Class"/>
    <s v="SM-20320"/>
    <x v="598"/>
    <x v="2"/>
    <x v="0"/>
    <x v="240"/>
    <x v="14"/>
    <n v="47905"/>
    <x v="2"/>
    <x v="793"/>
    <x v="0"/>
    <x v="5"/>
    <s v="Eldon Antistatic Chair Mats for Low to Medium Pile Carpets"/>
    <x v="1862"/>
    <n v="5"/>
    <n v="0"/>
    <n v="31.587"/>
  </r>
  <r>
    <n v="2575"/>
    <x v="1268"/>
    <x v="2"/>
    <x v="754"/>
    <d v="2011-11-27T00:00:00"/>
    <s v="Standard Class"/>
    <s v="RA-19885"/>
    <x v="19"/>
    <x v="1"/>
    <x v="0"/>
    <x v="38"/>
    <x v="32"/>
    <n v="31907"/>
    <x v="0"/>
    <x v="897"/>
    <x v="1"/>
    <x v="12"/>
    <s v="Fashion Color Clasp Envelopes"/>
    <x v="2116"/>
    <n v="3"/>
    <n v="0"/>
    <n v="7.9527000000000001"/>
  </r>
  <r>
    <n v="2576"/>
    <x v="1268"/>
    <x v="2"/>
    <x v="754"/>
    <d v="2011-11-27T00:00:00"/>
    <s v="Standard Class"/>
    <s v="RA-19885"/>
    <x v="19"/>
    <x v="1"/>
    <x v="0"/>
    <x v="38"/>
    <x v="32"/>
    <n v="31907"/>
    <x v="0"/>
    <x v="669"/>
    <x v="1"/>
    <x v="8"/>
    <s v="GBC ProClick Punch Binding System"/>
    <x v="2117"/>
    <n v="5"/>
    <n v="0"/>
    <n v="156.751"/>
  </r>
  <r>
    <n v="2577"/>
    <x v="1268"/>
    <x v="2"/>
    <x v="754"/>
    <d v="2011-11-27T00:00:00"/>
    <s v="Standard Class"/>
    <s v="RA-19885"/>
    <x v="19"/>
    <x v="1"/>
    <x v="0"/>
    <x v="38"/>
    <x v="32"/>
    <n v="31907"/>
    <x v="0"/>
    <x v="152"/>
    <x v="1"/>
    <x v="12"/>
    <s v="Staples"/>
    <x v="710"/>
    <n v="2"/>
    <n v="0"/>
    <n v="5.3391999999999999"/>
  </r>
  <r>
    <n v="2578"/>
    <x v="1268"/>
    <x v="2"/>
    <x v="754"/>
    <d v="2011-11-27T00:00:00"/>
    <s v="Standard Class"/>
    <s v="RA-19885"/>
    <x v="19"/>
    <x v="1"/>
    <x v="0"/>
    <x v="38"/>
    <x v="32"/>
    <n v="31907"/>
    <x v="0"/>
    <x v="1376"/>
    <x v="1"/>
    <x v="9"/>
    <s v="Holmes Harmony HEPA Air Purifier for 17 x 20 Room"/>
    <x v="2118"/>
    <n v="3"/>
    <n v="0"/>
    <n v="290.30160000000001"/>
  </r>
  <r>
    <n v="2579"/>
    <x v="1269"/>
    <x v="2"/>
    <x v="755"/>
    <d v="2011-02-01T00:00:00"/>
    <s v="Standard Class"/>
    <s v="SD-20485"/>
    <x v="174"/>
    <x v="2"/>
    <x v="0"/>
    <x v="166"/>
    <x v="17"/>
    <n v="22304"/>
    <x v="0"/>
    <x v="1377"/>
    <x v="0"/>
    <x v="5"/>
    <s v="GE General Use Halogen Bulbs, 100 Watts, 1 Bulb per Pack"/>
    <x v="2119"/>
    <n v="3"/>
    <n v="0"/>
    <n v="30.7818"/>
  </r>
  <r>
    <n v="2580"/>
    <x v="1269"/>
    <x v="2"/>
    <x v="755"/>
    <d v="2011-02-01T00:00:00"/>
    <s v="Standard Class"/>
    <s v="SD-20485"/>
    <x v="174"/>
    <x v="2"/>
    <x v="0"/>
    <x v="166"/>
    <x v="17"/>
    <n v="22304"/>
    <x v="0"/>
    <x v="854"/>
    <x v="1"/>
    <x v="4"/>
    <s v="SAFCO Commercial Wire Shelving, 72h"/>
    <x v="2120"/>
    <n v="8"/>
    <n v="0"/>
    <n v="0"/>
  </r>
  <r>
    <n v="2581"/>
    <x v="1269"/>
    <x v="2"/>
    <x v="755"/>
    <d v="2011-02-01T00:00:00"/>
    <s v="Standard Class"/>
    <s v="SD-20485"/>
    <x v="174"/>
    <x v="2"/>
    <x v="0"/>
    <x v="166"/>
    <x v="17"/>
    <n v="22304"/>
    <x v="0"/>
    <x v="934"/>
    <x v="1"/>
    <x v="10"/>
    <s v="Eureka Recycled Copy Paper 8 1/2&quot; x 11&quot;, Ream"/>
    <x v="537"/>
    <n v="3"/>
    <n v="0"/>
    <n v="9.3312000000000008"/>
  </r>
  <r>
    <n v="2582"/>
    <x v="1269"/>
    <x v="2"/>
    <x v="755"/>
    <d v="2011-02-01T00:00:00"/>
    <s v="Standard Class"/>
    <s v="SD-20485"/>
    <x v="174"/>
    <x v="2"/>
    <x v="0"/>
    <x v="166"/>
    <x v="17"/>
    <n v="22304"/>
    <x v="0"/>
    <x v="1305"/>
    <x v="1"/>
    <x v="10"/>
    <s v="REDIFORM Incoming/Outgoing Call Register, 11&quot; X 8 1/2&quot;, 100 Messages"/>
    <x v="1438"/>
    <n v="2"/>
    <n v="0"/>
    <n v="8.34"/>
  </r>
  <r>
    <n v="2583"/>
    <x v="1269"/>
    <x v="2"/>
    <x v="755"/>
    <d v="2011-02-01T00:00:00"/>
    <s v="Standard Class"/>
    <s v="SD-20485"/>
    <x v="174"/>
    <x v="2"/>
    <x v="0"/>
    <x v="166"/>
    <x v="17"/>
    <n v="22304"/>
    <x v="0"/>
    <x v="1378"/>
    <x v="2"/>
    <x v="7"/>
    <s v="Macally Suction Cup Mount"/>
    <x v="2121"/>
    <n v="13"/>
    <n v="0"/>
    <n v="0"/>
  </r>
  <r>
    <n v="2584"/>
    <x v="1269"/>
    <x v="2"/>
    <x v="755"/>
    <d v="2011-02-01T00:00:00"/>
    <s v="Standard Class"/>
    <s v="SD-20485"/>
    <x v="174"/>
    <x v="2"/>
    <x v="0"/>
    <x v="166"/>
    <x v="17"/>
    <n v="22304"/>
    <x v="0"/>
    <x v="1379"/>
    <x v="0"/>
    <x v="5"/>
    <s v="Eldon Image Series Black Desk Accessories"/>
    <x v="2122"/>
    <n v="3"/>
    <n v="0"/>
    <n v="4.4711999999999996"/>
  </r>
  <r>
    <n v="2585"/>
    <x v="1269"/>
    <x v="2"/>
    <x v="755"/>
    <d v="2011-02-01T00:00:00"/>
    <s v="Standard Class"/>
    <s v="SD-20485"/>
    <x v="174"/>
    <x v="2"/>
    <x v="0"/>
    <x v="166"/>
    <x v="17"/>
    <n v="22304"/>
    <x v="0"/>
    <x v="539"/>
    <x v="2"/>
    <x v="7"/>
    <s v="Jabra SPEAK 410"/>
    <x v="2123"/>
    <n v="2"/>
    <n v="0"/>
    <n v="52.634399999999999"/>
  </r>
  <r>
    <n v="2586"/>
    <x v="1270"/>
    <x v="1"/>
    <x v="502"/>
    <d v="2012-11-10T00:00:00"/>
    <s v="Standard Class"/>
    <s v="CS-12250"/>
    <x v="294"/>
    <x v="1"/>
    <x v="0"/>
    <x v="319"/>
    <x v="5"/>
    <n v="76117"/>
    <x v="2"/>
    <x v="318"/>
    <x v="1"/>
    <x v="12"/>
    <s v="#10 Gummed Flap White Envelopes, 100/Box"/>
    <x v="2124"/>
    <n v="2"/>
    <n v="0.2"/>
    <n v="2.1476000000000002"/>
  </r>
  <r>
    <n v="2587"/>
    <x v="1271"/>
    <x v="3"/>
    <x v="160"/>
    <d v="2014-07-07T00:00:00"/>
    <s v="Standard Class"/>
    <s v="RA-19285"/>
    <x v="267"/>
    <x v="0"/>
    <x v="0"/>
    <x v="20"/>
    <x v="15"/>
    <n v="10024"/>
    <x v="3"/>
    <x v="841"/>
    <x v="1"/>
    <x v="4"/>
    <s v="Steel Personal Filing/Posting Tote"/>
    <x v="2125"/>
    <n v="7"/>
    <n v="0"/>
    <n v="67.113900000000001"/>
  </r>
  <r>
    <n v="2588"/>
    <x v="1271"/>
    <x v="3"/>
    <x v="160"/>
    <d v="2014-07-07T00:00:00"/>
    <s v="Standard Class"/>
    <s v="RA-19285"/>
    <x v="267"/>
    <x v="0"/>
    <x v="0"/>
    <x v="20"/>
    <x v="15"/>
    <n v="10024"/>
    <x v="3"/>
    <x v="1380"/>
    <x v="0"/>
    <x v="5"/>
    <s v="Executive Impressions 14&quot;"/>
    <x v="743"/>
    <n v="1"/>
    <n v="0"/>
    <n v="9.7812000000000001"/>
  </r>
  <r>
    <n v="2589"/>
    <x v="1272"/>
    <x v="0"/>
    <x v="465"/>
    <d v="2013-05-10T00:00:00"/>
    <s v="Standard Class"/>
    <s v="BF-11005"/>
    <x v="593"/>
    <x v="2"/>
    <x v="0"/>
    <x v="1"/>
    <x v="1"/>
    <n v="90004"/>
    <x v="1"/>
    <x v="1198"/>
    <x v="1"/>
    <x v="4"/>
    <s v="Perma STOR-ALL Hanging File Box, 13 1/8&quot;W x 12 1/4&quot;D x 10 1/2&quot;H"/>
    <x v="156"/>
    <n v="1"/>
    <n v="0"/>
    <n v="1.0165999999999999"/>
  </r>
  <r>
    <n v="2590"/>
    <x v="1272"/>
    <x v="0"/>
    <x v="465"/>
    <d v="2013-05-10T00:00:00"/>
    <s v="Standard Class"/>
    <s v="BF-11005"/>
    <x v="593"/>
    <x v="2"/>
    <x v="0"/>
    <x v="1"/>
    <x v="1"/>
    <n v="90004"/>
    <x v="1"/>
    <x v="239"/>
    <x v="2"/>
    <x v="7"/>
    <s v="Cisco Small Business SPA 502G VoIP phone"/>
    <x v="2126"/>
    <n v="3"/>
    <n v="0.2"/>
    <n v="21.5397"/>
  </r>
  <r>
    <n v="2591"/>
    <x v="1273"/>
    <x v="0"/>
    <x v="162"/>
    <d v="2013-09-15T00:00:00"/>
    <s v="Standard Class"/>
    <s v="SE-20110"/>
    <x v="339"/>
    <x v="0"/>
    <x v="0"/>
    <x v="320"/>
    <x v="10"/>
    <n v="60090"/>
    <x v="2"/>
    <x v="1381"/>
    <x v="0"/>
    <x v="5"/>
    <s v="Executive Impressions 12&quot; Wall Clock"/>
    <x v="2127"/>
    <n v="2"/>
    <n v="0.6"/>
    <n v="-7.7747999999999999"/>
  </r>
  <r>
    <n v="2592"/>
    <x v="1273"/>
    <x v="0"/>
    <x v="162"/>
    <d v="2013-09-15T00:00:00"/>
    <s v="Standard Class"/>
    <s v="SE-20110"/>
    <x v="339"/>
    <x v="0"/>
    <x v="0"/>
    <x v="320"/>
    <x v="10"/>
    <n v="60090"/>
    <x v="2"/>
    <x v="1382"/>
    <x v="0"/>
    <x v="3"/>
    <s v="Bretford CR8500 Series Meeting Room Furniture"/>
    <x v="2128"/>
    <n v="3"/>
    <n v="0.5"/>
    <n v="-300.73500000000001"/>
  </r>
  <r>
    <n v="2593"/>
    <x v="1274"/>
    <x v="3"/>
    <x v="221"/>
    <d v="2014-11-27T00:00:00"/>
    <s v="Second Class"/>
    <s v="RS-19765"/>
    <x v="276"/>
    <x v="1"/>
    <x v="0"/>
    <x v="321"/>
    <x v="20"/>
    <n v="29483"/>
    <x v="0"/>
    <x v="1255"/>
    <x v="2"/>
    <x v="7"/>
    <s v="Motorla HX550 Universal Bluetooth Headset"/>
    <x v="2129"/>
    <n v="2"/>
    <n v="0"/>
    <n v="39.549999999999997"/>
  </r>
  <r>
    <n v="2594"/>
    <x v="1274"/>
    <x v="3"/>
    <x v="221"/>
    <d v="2014-11-27T00:00:00"/>
    <s v="Second Class"/>
    <s v="RS-19765"/>
    <x v="276"/>
    <x v="1"/>
    <x v="0"/>
    <x v="321"/>
    <x v="20"/>
    <n v="29483"/>
    <x v="0"/>
    <x v="800"/>
    <x v="1"/>
    <x v="8"/>
    <s v="Wilson Jones Ledger-Size, Piano-Hinge Binder, 2&quot;, Blue"/>
    <x v="2130"/>
    <n v="8"/>
    <n v="0"/>
    <n v="157.36320000000001"/>
  </r>
  <r>
    <n v="2595"/>
    <x v="1275"/>
    <x v="3"/>
    <x v="726"/>
    <d v="2014-05-18T00:00:00"/>
    <s v="Standard Class"/>
    <s v="BM-11650"/>
    <x v="312"/>
    <x v="1"/>
    <x v="0"/>
    <x v="38"/>
    <x v="14"/>
    <n v="47201"/>
    <x v="2"/>
    <x v="231"/>
    <x v="1"/>
    <x v="12"/>
    <s v="Tyvek Side-Opening Peel &amp; Seel Expanding Envelopes"/>
    <x v="2131"/>
    <n v="2"/>
    <n v="0"/>
    <n v="81.432000000000002"/>
  </r>
  <r>
    <n v="2596"/>
    <x v="1275"/>
    <x v="3"/>
    <x v="726"/>
    <d v="2014-05-18T00:00:00"/>
    <s v="Standard Class"/>
    <s v="BM-11650"/>
    <x v="312"/>
    <x v="1"/>
    <x v="0"/>
    <x v="38"/>
    <x v="14"/>
    <n v="47201"/>
    <x v="2"/>
    <x v="569"/>
    <x v="1"/>
    <x v="8"/>
    <s v="Ibico Hi-Tech Manual Binding System"/>
    <x v="2132"/>
    <n v="3"/>
    <n v="0"/>
    <n v="411.73649999999998"/>
  </r>
  <r>
    <n v="2597"/>
    <x v="1275"/>
    <x v="3"/>
    <x v="726"/>
    <d v="2014-05-18T00:00:00"/>
    <s v="Standard Class"/>
    <s v="BM-11650"/>
    <x v="312"/>
    <x v="1"/>
    <x v="0"/>
    <x v="38"/>
    <x v="14"/>
    <n v="47201"/>
    <x v="2"/>
    <x v="966"/>
    <x v="2"/>
    <x v="7"/>
    <s v="Plantronics Calisto P620-M USB Wireless Speakerphone System"/>
    <x v="2133"/>
    <n v="3"/>
    <n v="0"/>
    <n v="158.75190000000001"/>
  </r>
  <r>
    <n v="2598"/>
    <x v="1275"/>
    <x v="3"/>
    <x v="726"/>
    <d v="2014-05-18T00:00:00"/>
    <s v="Standard Class"/>
    <s v="BM-11650"/>
    <x v="312"/>
    <x v="1"/>
    <x v="0"/>
    <x v="38"/>
    <x v="14"/>
    <n v="47201"/>
    <x v="2"/>
    <x v="1244"/>
    <x v="1"/>
    <x v="4"/>
    <s v="Tennsco 6- and 18-Compartment Lockers"/>
    <x v="2134"/>
    <n v="2"/>
    <n v="0"/>
    <n v="95.461200000000005"/>
  </r>
  <r>
    <n v="2599"/>
    <x v="1275"/>
    <x v="3"/>
    <x v="726"/>
    <d v="2014-05-18T00:00:00"/>
    <s v="Standard Class"/>
    <s v="BM-11650"/>
    <x v="312"/>
    <x v="1"/>
    <x v="0"/>
    <x v="38"/>
    <x v="14"/>
    <n v="47201"/>
    <x v="2"/>
    <x v="1383"/>
    <x v="1"/>
    <x v="10"/>
    <s v="Hammermill CopyPlus Copy Paper (20Lb. and 84 Bright)"/>
    <x v="1801"/>
    <n v="3"/>
    <n v="0"/>
    <n v="7.3205999999999998"/>
  </r>
  <r>
    <n v="2600"/>
    <x v="1276"/>
    <x v="3"/>
    <x v="756"/>
    <d v="2014-04-30T00:00:00"/>
    <s v="Standard Class"/>
    <s v="SK-19990"/>
    <x v="85"/>
    <x v="0"/>
    <x v="0"/>
    <x v="20"/>
    <x v="15"/>
    <n v="10024"/>
    <x v="3"/>
    <x v="1306"/>
    <x v="1"/>
    <x v="9"/>
    <s v="Tripp Lite Isotel 6 Outlet Surge Protector with Fax/Modem Protection"/>
    <x v="2135"/>
    <n v="2"/>
    <n v="0"/>
    <n v="35.3626"/>
  </r>
  <r>
    <n v="2601"/>
    <x v="1276"/>
    <x v="3"/>
    <x v="756"/>
    <d v="2014-04-30T00:00:00"/>
    <s v="Standard Class"/>
    <s v="SK-19990"/>
    <x v="85"/>
    <x v="0"/>
    <x v="0"/>
    <x v="20"/>
    <x v="15"/>
    <n v="10024"/>
    <x v="3"/>
    <x v="354"/>
    <x v="1"/>
    <x v="14"/>
    <s v="Acme 10&quot; Easy Grip Assistive Scissors"/>
    <x v="2136"/>
    <n v="7"/>
    <n v="0"/>
    <n v="36.813000000000002"/>
  </r>
  <r>
    <n v="2602"/>
    <x v="1277"/>
    <x v="0"/>
    <x v="30"/>
    <d v="2013-06-05T00:00:00"/>
    <s v="Same Day"/>
    <s v="EN-13780"/>
    <x v="633"/>
    <x v="0"/>
    <x v="0"/>
    <x v="20"/>
    <x v="15"/>
    <n v="10035"/>
    <x v="3"/>
    <x v="811"/>
    <x v="1"/>
    <x v="10"/>
    <s v="Staples"/>
    <x v="1801"/>
    <n v="3"/>
    <n v="0"/>
    <n v="7.0217999999999998"/>
  </r>
  <r>
    <n v="2603"/>
    <x v="1277"/>
    <x v="0"/>
    <x v="30"/>
    <d v="2013-06-05T00:00:00"/>
    <s v="Same Day"/>
    <s v="EN-13780"/>
    <x v="633"/>
    <x v="0"/>
    <x v="0"/>
    <x v="20"/>
    <x v="15"/>
    <n v="10035"/>
    <x v="3"/>
    <x v="1384"/>
    <x v="2"/>
    <x v="15"/>
    <s v="Panasonic KX MC6040 Color Laser Multifunction Printer"/>
    <x v="2137"/>
    <n v="3"/>
    <n v="0"/>
    <n v="364.45949999999999"/>
  </r>
  <r>
    <n v="2604"/>
    <x v="1277"/>
    <x v="0"/>
    <x v="30"/>
    <d v="2013-06-05T00:00:00"/>
    <s v="Same Day"/>
    <s v="EN-13780"/>
    <x v="633"/>
    <x v="0"/>
    <x v="0"/>
    <x v="20"/>
    <x v="15"/>
    <n v="10035"/>
    <x v="3"/>
    <x v="1057"/>
    <x v="0"/>
    <x v="0"/>
    <s v="Sauder Inglewood Library Bookcases"/>
    <x v="2138"/>
    <n v="1"/>
    <n v="0.2"/>
    <n v="5.1294000000000004"/>
  </r>
  <r>
    <n v="2605"/>
    <x v="1277"/>
    <x v="0"/>
    <x v="30"/>
    <d v="2013-06-05T00:00:00"/>
    <s v="Same Day"/>
    <s v="EN-13780"/>
    <x v="633"/>
    <x v="0"/>
    <x v="0"/>
    <x v="20"/>
    <x v="15"/>
    <n v="10035"/>
    <x v="3"/>
    <x v="677"/>
    <x v="0"/>
    <x v="5"/>
    <s v="Linden 10&quot; Round Wall Clock, Black"/>
    <x v="2139"/>
    <n v="4"/>
    <n v="0"/>
    <n v="20.780799999999999"/>
  </r>
  <r>
    <n v="2606"/>
    <x v="1278"/>
    <x v="2"/>
    <x v="757"/>
    <d v="2011-12-21T00:00:00"/>
    <s v="Standard Class"/>
    <s v="KN-16450"/>
    <x v="634"/>
    <x v="1"/>
    <x v="0"/>
    <x v="108"/>
    <x v="2"/>
    <n v="32216"/>
    <x v="0"/>
    <x v="1065"/>
    <x v="1"/>
    <x v="8"/>
    <s v="Avery Binder Labels"/>
    <x v="2140"/>
    <n v="1"/>
    <n v="0.7"/>
    <n v="-0.85580000000000001"/>
  </r>
  <r>
    <n v="2607"/>
    <x v="1279"/>
    <x v="0"/>
    <x v="758"/>
    <d v="2013-03-11T00:00:00"/>
    <s v="Standard Class"/>
    <s v="MG-17890"/>
    <x v="450"/>
    <x v="2"/>
    <x v="0"/>
    <x v="70"/>
    <x v="1"/>
    <n v="92024"/>
    <x v="1"/>
    <x v="1385"/>
    <x v="1"/>
    <x v="6"/>
    <s v="Berol Giant Pencil Sharpener"/>
    <x v="2141"/>
    <n v="1"/>
    <n v="0"/>
    <n v="4.9271000000000003"/>
  </r>
  <r>
    <n v="2608"/>
    <x v="1280"/>
    <x v="2"/>
    <x v="641"/>
    <d v="2011-11-30T00:00:00"/>
    <s v="Standard Class"/>
    <s v="MC-17590"/>
    <x v="565"/>
    <x v="1"/>
    <x v="0"/>
    <x v="81"/>
    <x v="5"/>
    <n v="76017"/>
    <x v="2"/>
    <x v="1386"/>
    <x v="2"/>
    <x v="11"/>
    <s v="KeyTronic KT400U2 - Keyboard - Black"/>
    <x v="1063"/>
    <n v="3"/>
    <n v="0.2"/>
    <n v="0"/>
  </r>
  <r>
    <n v="2609"/>
    <x v="1280"/>
    <x v="2"/>
    <x v="641"/>
    <d v="2011-11-30T00:00:00"/>
    <s v="Standard Class"/>
    <s v="MC-17590"/>
    <x v="565"/>
    <x v="1"/>
    <x v="0"/>
    <x v="81"/>
    <x v="5"/>
    <n v="76017"/>
    <x v="2"/>
    <x v="395"/>
    <x v="1"/>
    <x v="2"/>
    <s v="Avery 520"/>
    <x v="2142"/>
    <n v="1"/>
    <n v="0.2"/>
    <n v="0.88200000000000001"/>
  </r>
  <r>
    <n v="2610"/>
    <x v="1280"/>
    <x v="2"/>
    <x v="641"/>
    <d v="2011-11-30T00:00:00"/>
    <s v="Standard Class"/>
    <s v="MC-17590"/>
    <x v="565"/>
    <x v="1"/>
    <x v="0"/>
    <x v="81"/>
    <x v="5"/>
    <n v="76017"/>
    <x v="2"/>
    <x v="3"/>
    <x v="0"/>
    <x v="3"/>
    <s v="Bretford CR4500 Series Slim Rectangular Table"/>
    <x v="2143"/>
    <n v="5"/>
    <n v="0.3"/>
    <n v="-121.87350000000001"/>
  </r>
  <r>
    <n v="2611"/>
    <x v="1280"/>
    <x v="2"/>
    <x v="641"/>
    <d v="2011-11-30T00:00:00"/>
    <s v="Standard Class"/>
    <s v="MC-17590"/>
    <x v="565"/>
    <x v="1"/>
    <x v="0"/>
    <x v="81"/>
    <x v="5"/>
    <n v="76017"/>
    <x v="2"/>
    <x v="1238"/>
    <x v="1"/>
    <x v="2"/>
    <s v="Avery 52"/>
    <x v="2144"/>
    <n v="2"/>
    <n v="0.2"/>
    <n v="1.9925999999999999"/>
  </r>
  <r>
    <n v="2612"/>
    <x v="1280"/>
    <x v="2"/>
    <x v="641"/>
    <d v="2011-11-30T00:00:00"/>
    <s v="Standard Class"/>
    <s v="MC-17590"/>
    <x v="565"/>
    <x v="1"/>
    <x v="0"/>
    <x v="81"/>
    <x v="5"/>
    <n v="76017"/>
    <x v="2"/>
    <x v="783"/>
    <x v="1"/>
    <x v="10"/>
    <s v="Southworth 25% Cotton Granite Paper &amp; Envelopes"/>
    <x v="929"/>
    <n v="3"/>
    <n v="0.2"/>
    <n v="5.1012000000000004"/>
  </r>
  <r>
    <n v="2613"/>
    <x v="1280"/>
    <x v="2"/>
    <x v="641"/>
    <d v="2011-11-30T00:00:00"/>
    <s v="Standard Class"/>
    <s v="MC-17590"/>
    <x v="565"/>
    <x v="1"/>
    <x v="0"/>
    <x v="81"/>
    <x v="5"/>
    <n v="76017"/>
    <x v="2"/>
    <x v="534"/>
    <x v="0"/>
    <x v="5"/>
    <s v="Master Caster Door Stop, Brown"/>
    <x v="855"/>
    <n v="3"/>
    <n v="0.6"/>
    <n v="-3.9624000000000001"/>
  </r>
  <r>
    <n v="2614"/>
    <x v="1281"/>
    <x v="0"/>
    <x v="236"/>
    <d v="2013-05-06T00:00:00"/>
    <s v="Standard Class"/>
    <s v="BO-11350"/>
    <x v="635"/>
    <x v="1"/>
    <x v="0"/>
    <x v="1"/>
    <x v="1"/>
    <n v="90045"/>
    <x v="1"/>
    <x v="792"/>
    <x v="0"/>
    <x v="1"/>
    <s v="Global Stack Chair without Arms, Black"/>
    <x v="1501"/>
    <n v="2"/>
    <n v="0.2"/>
    <n v="2.5979999999999999"/>
  </r>
  <r>
    <n v="2615"/>
    <x v="1282"/>
    <x v="2"/>
    <x v="759"/>
    <d v="2011-05-03T00:00:00"/>
    <s v="Standard Class"/>
    <s v="AG-10300"/>
    <x v="636"/>
    <x v="1"/>
    <x v="0"/>
    <x v="1"/>
    <x v="1"/>
    <n v="90049"/>
    <x v="1"/>
    <x v="370"/>
    <x v="0"/>
    <x v="1"/>
    <s v="Bevis Steel Folding Chairs"/>
    <x v="2145"/>
    <n v="3"/>
    <n v="0.2"/>
    <n v="23.027999999999999"/>
  </r>
  <r>
    <n v="2616"/>
    <x v="1282"/>
    <x v="2"/>
    <x v="759"/>
    <d v="2011-05-03T00:00:00"/>
    <s v="Standard Class"/>
    <s v="AG-10300"/>
    <x v="636"/>
    <x v="1"/>
    <x v="0"/>
    <x v="1"/>
    <x v="1"/>
    <n v="90049"/>
    <x v="1"/>
    <x v="31"/>
    <x v="1"/>
    <x v="8"/>
    <s v="Acco Pressboard Covers with Storage Hooks, 14 7/8&quot; x 11&quot;, Executive Red"/>
    <x v="2146"/>
    <n v="6"/>
    <n v="0.2"/>
    <n v="5.7149999999999999"/>
  </r>
  <r>
    <n v="2617"/>
    <x v="1283"/>
    <x v="3"/>
    <x v="719"/>
    <d v="2014-04-06T00:00:00"/>
    <s v="Standard Class"/>
    <s v="MS-17365"/>
    <x v="333"/>
    <x v="0"/>
    <x v="0"/>
    <x v="8"/>
    <x v="1"/>
    <n v="94110"/>
    <x v="1"/>
    <x v="1387"/>
    <x v="1"/>
    <x v="2"/>
    <s v="Avery 498"/>
    <x v="396"/>
    <n v="2"/>
    <n v="0"/>
    <n v="2.7166000000000001"/>
  </r>
  <r>
    <n v="2618"/>
    <x v="1283"/>
    <x v="3"/>
    <x v="719"/>
    <d v="2014-04-06T00:00:00"/>
    <s v="Standard Class"/>
    <s v="MS-17365"/>
    <x v="333"/>
    <x v="0"/>
    <x v="0"/>
    <x v="8"/>
    <x v="1"/>
    <n v="94110"/>
    <x v="1"/>
    <x v="673"/>
    <x v="1"/>
    <x v="8"/>
    <s v="Fellowes Binding Cases"/>
    <x v="2147"/>
    <n v="13"/>
    <n v="0.2"/>
    <n v="38.024999999999999"/>
  </r>
  <r>
    <n v="2619"/>
    <x v="1284"/>
    <x v="3"/>
    <x v="66"/>
    <d v="2014-12-27T00:00:00"/>
    <s v="Standard Class"/>
    <s v="JM-15655"/>
    <x v="487"/>
    <x v="1"/>
    <x v="0"/>
    <x v="51"/>
    <x v="27"/>
    <n v="88220"/>
    <x v="1"/>
    <x v="381"/>
    <x v="1"/>
    <x v="6"/>
    <s v="Design Ebony Sketching Pencil"/>
    <x v="2148"/>
    <n v="3"/>
    <n v="0"/>
    <n v="1.0842000000000001"/>
  </r>
  <r>
    <n v="2620"/>
    <x v="1284"/>
    <x v="3"/>
    <x v="66"/>
    <d v="2014-12-27T00:00:00"/>
    <s v="Standard Class"/>
    <s v="JM-15655"/>
    <x v="487"/>
    <x v="1"/>
    <x v="0"/>
    <x v="51"/>
    <x v="27"/>
    <n v="88220"/>
    <x v="1"/>
    <x v="1020"/>
    <x v="2"/>
    <x v="7"/>
    <s v="iKross Bluetooth Portable Keyboard + Cell Phone Stand Holder + Brush for Apple iPhone 5S 5C 5, 4S 4"/>
    <x v="2149"/>
    <n v="4"/>
    <n v="0.2"/>
    <n v="6.7039999999999997"/>
  </r>
  <r>
    <n v="2621"/>
    <x v="1284"/>
    <x v="3"/>
    <x v="66"/>
    <d v="2014-12-27T00:00:00"/>
    <s v="Standard Class"/>
    <s v="JM-15655"/>
    <x v="487"/>
    <x v="1"/>
    <x v="0"/>
    <x v="51"/>
    <x v="27"/>
    <n v="88220"/>
    <x v="1"/>
    <x v="253"/>
    <x v="1"/>
    <x v="4"/>
    <s v="Eldon Simplefile Box Office"/>
    <x v="2150"/>
    <n v="3"/>
    <n v="0"/>
    <n v="10.4496"/>
  </r>
  <r>
    <n v="2622"/>
    <x v="1284"/>
    <x v="3"/>
    <x v="66"/>
    <d v="2014-12-27T00:00:00"/>
    <s v="Standard Class"/>
    <s v="JM-15655"/>
    <x v="487"/>
    <x v="1"/>
    <x v="0"/>
    <x v="51"/>
    <x v="27"/>
    <n v="88220"/>
    <x v="1"/>
    <x v="932"/>
    <x v="1"/>
    <x v="2"/>
    <s v="Avery 517"/>
    <x v="1753"/>
    <n v="5"/>
    <n v="0"/>
    <n v="8.6715"/>
  </r>
  <r>
    <n v="2623"/>
    <x v="1285"/>
    <x v="2"/>
    <x v="640"/>
    <d v="2011-12-06T00:00:00"/>
    <s v="Second Class"/>
    <s v="MC-17635"/>
    <x v="637"/>
    <x v="1"/>
    <x v="0"/>
    <x v="285"/>
    <x v="25"/>
    <n v="63116"/>
    <x v="2"/>
    <x v="1193"/>
    <x v="1"/>
    <x v="10"/>
    <s v="Xerox 214"/>
    <x v="233"/>
    <n v="4"/>
    <n v="0"/>
    <n v="12.441599999999999"/>
  </r>
  <r>
    <n v="2624"/>
    <x v="1286"/>
    <x v="3"/>
    <x v="760"/>
    <d v="2014-10-25T00:00:00"/>
    <s v="First Class"/>
    <s v="TA-21385"/>
    <x v="638"/>
    <x v="2"/>
    <x v="0"/>
    <x v="20"/>
    <x v="15"/>
    <n v="10024"/>
    <x v="3"/>
    <x v="1388"/>
    <x v="2"/>
    <x v="16"/>
    <s v="Canon imageCLASS 2200 Advanced Copier"/>
    <x v="2151"/>
    <n v="4"/>
    <n v="0.2"/>
    <n v="3919.9888000000001"/>
  </r>
  <r>
    <n v="2625"/>
    <x v="1286"/>
    <x v="3"/>
    <x v="760"/>
    <d v="2014-10-25T00:00:00"/>
    <s v="First Class"/>
    <s v="TA-21385"/>
    <x v="638"/>
    <x v="2"/>
    <x v="0"/>
    <x v="20"/>
    <x v="15"/>
    <n v="10024"/>
    <x v="3"/>
    <x v="716"/>
    <x v="2"/>
    <x v="7"/>
    <s v="Polycom CX600 IP Phone VoIP phone"/>
    <x v="2152"/>
    <n v="8"/>
    <n v="0"/>
    <n v="647.89200000000005"/>
  </r>
  <r>
    <n v="2626"/>
    <x v="1286"/>
    <x v="3"/>
    <x v="760"/>
    <d v="2014-10-25T00:00:00"/>
    <s v="First Class"/>
    <s v="TA-21385"/>
    <x v="638"/>
    <x v="2"/>
    <x v="0"/>
    <x v="20"/>
    <x v="15"/>
    <n v="10024"/>
    <x v="3"/>
    <x v="118"/>
    <x v="1"/>
    <x v="12"/>
    <s v="Globe Weis Peel &amp; Seel First Class Envelopes"/>
    <x v="1011"/>
    <n v="5"/>
    <n v="0"/>
    <n v="28.754999999999999"/>
  </r>
  <r>
    <n v="2627"/>
    <x v="1286"/>
    <x v="3"/>
    <x v="760"/>
    <d v="2014-10-25T00:00:00"/>
    <s v="First Class"/>
    <s v="TA-21385"/>
    <x v="638"/>
    <x v="2"/>
    <x v="0"/>
    <x v="20"/>
    <x v="15"/>
    <n v="10024"/>
    <x v="3"/>
    <x v="509"/>
    <x v="2"/>
    <x v="7"/>
    <s v="i.Sound Portable Power - 8000 mAh"/>
    <x v="2153"/>
    <n v="1"/>
    <n v="0"/>
    <n v="0.52990000000000004"/>
  </r>
  <r>
    <n v="2628"/>
    <x v="1287"/>
    <x v="3"/>
    <x v="38"/>
    <d v="2014-11-16T00:00:00"/>
    <s v="First Class"/>
    <s v="SB-20290"/>
    <x v="115"/>
    <x v="1"/>
    <x v="0"/>
    <x v="24"/>
    <x v="24"/>
    <n v="45503"/>
    <x v="3"/>
    <x v="452"/>
    <x v="2"/>
    <x v="11"/>
    <s v="SanDisk Cruzer 32 GB USB Flash Drive"/>
    <x v="2154"/>
    <n v="4"/>
    <n v="0.2"/>
    <n v="9.1295999999999999"/>
  </r>
  <r>
    <n v="2629"/>
    <x v="1287"/>
    <x v="3"/>
    <x v="38"/>
    <d v="2014-11-16T00:00:00"/>
    <s v="First Class"/>
    <s v="SB-20290"/>
    <x v="115"/>
    <x v="1"/>
    <x v="0"/>
    <x v="24"/>
    <x v="24"/>
    <n v="45503"/>
    <x v="3"/>
    <x v="1389"/>
    <x v="2"/>
    <x v="15"/>
    <s v="Epson TM-T88V Direct Thermal Printer - Monochrome - Desktop"/>
    <x v="2155"/>
    <n v="7"/>
    <n v="0.7"/>
    <n v="-935.95950000000005"/>
  </r>
  <r>
    <n v="2630"/>
    <x v="1287"/>
    <x v="3"/>
    <x v="38"/>
    <d v="2014-11-16T00:00:00"/>
    <s v="First Class"/>
    <s v="SB-20290"/>
    <x v="115"/>
    <x v="1"/>
    <x v="0"/>
    <x v="24"/>
    <x v="24"/>
    <n v="45503"/>
    <x v="3"/>
    <x v="1390"/>
    <x v="1"/>
    <x v="8"/>
    <s v="Accohide Poly Flexible Ring Binders"/>
    <x v="2156"/>
    <n v="10"/>
    <n v="0.7"/>
    <n v="-7.48"/>
  </r>
  <r>
    <n v="2631"/>
    <x v="1288"/>
    <x v="1"/>
    <x v="229"/>
    <d v="2012-09-15T00:00:00"/>
    <s v="Standard Class"/>
    <s v="AB-10150"/>
    <x v="492"/>
    <x v="0"/>
    <x v="0"/>
    <x v="251"/>
    <x v="26"/>
    <n v="74133"/>
    <x v="2"/>
    <x v="1231"/>
    <x v="1"/>
    <x v="10"/>
    <s v="Xerox 1952"/>
    <x v="1801"/>
    <n v="3"/>
    <n v="0"/>
    <n v="7.0217999999999998"/>
  </r>
  <r>
    <n v="2632"/>
    <x v="1289"/>
    <x v="3"/>
    <x v="356"/>
    <d v="2014-05-21T00:00:00"/>
    <s v="Standard Class"/>
    <s v="JF-15295"/>
    <x v="639"/>
    <x v="0"/>
    <x v="0"/>
    <x v="4"/>
    <x v="4"/>
    <n v="98103"/>
    <x v="1"/>
    <x v="891"/>
    <x v="0"/>
    <x v="5"/>
    <s v="24-Hour Round Wall Clock"/>
    <x v="786"/>
    <n v="2"/>
    <n v="0"/>
    <n v="17.1828"/>
  </r>
  <r>
    <n v="2633"/>
    <x v="1289"/>
    <x v="3"/>
    <x v="356"/>
    <d v="2014-05-21T00:00:00"/>
    <s v="Standard Class"/>
    <s v="JF-15295"/>
    <x v="639"/>
    <x v="0"/>
    <x v="0"/>
    <x v="4"/>
    <x v="4"/>
    <n v="98103"/>
    <x v="1"/>
    <x v="1391"/>
    <x v="0"/>
    <x v="1"/>
    <s v="SAFCO Optional Arm Kit for Workspace Cribbage Stacking Chair"/>
    <x v="2157"/>
    <n v="2"/>
    <n v="0.2"/>
    <n v="4.2624000000000004"/>
  </r>
  <r>
    <n v="2634"/>
    <x v="1289"/>
    <x v="3"/>
    <x v="356"/>
    <d v="2014-05-21T00:00:00"/>
    <s v="Standard Class"/>
    <s v="JF-15295"/>
    <x v="639"/>
    <x v="0"/>
    <x v="0"/>
    <x v="4"/>
    <x v="4"/>
    <n v="98103"/>
    <x v="1"/>
    <x v="157"/>
    <x v="0"/>
    <x v="1"/>
    <s v="SAFCO Arco Folding Chair"/>
    <x v="2158"/>
    <n v="1"/>
    <n v="0.2"/>
    <n v="24.858000000000001"/>
  </r>
  <r>
    <n v="2635"/>
    <x v="1290"/>
    <x v="1"/>
    <x v="761"/>
    <d v="2012-07-10T00:00:00"/>
    <s v="Second Class"/>
    <s v="BF-10975"/>
    <x v="541"/>
    <x v="1"/>
    <x v="0"/>
    <x v="115"/>
    <x v="3"/>
    <n v="28314"/>
    <x v="0"/>
    <x v="1392"/>
    <x v="0"/>
    <x v="5"/>
    <s v="Stackable Trays"/>
    <x v="1253"/>
    <n v="2"/>
    <n v="0.2"/>
    <n v="0.73919999999999997"/>
  </r>
  <r>
    <n v="2636"/>
    <x v="1290"/>
    <x v="1"/>
    <x v="761"/>
    <d v="2012-07-10T00:00:00"/>
    <s v="Second Class"/>
    <s v="BF-10975"/>
    <x v="541"/>
    <x v="1"/>
    <x v="0"/>
    <x v="115"/>
    <x v="3"/>
    <n v="28314"/>
    <x v="0"/>
    <x v="544"/>
    <x v="1"/>
    <x v="8"/>
    <s v="Wilson Jones Turn Tabs Binder Tool for Ring Binders"/>
    <x v="2159"/>
    <n v="5"/>
    <n v="0.7"/>
    <n v="-5.7839999999999998"/>
  </r>
  <r>
    <n v="2637"/>
    <x v="1291"/>
    <x v="1"/>
    <x v="762"/>
    <d v="2012-08-19T00:00:00"/>
    <s v="Standard Class"/>
    <s v="TT-21265"/>
    <x v="640"/>
    <x v="1"/>
    <x v="0"/>
    <x v="1"/>
    <x v="1"/>
    <n v="90045"/>
    <x v="1"/>
    <x v="765"/>
    <x v="1"/>
    <x v="4"/>
    <s v="Fellowes Super Stor/Drawer Files"/>
    <x v="2105"/>
    <n v="2"/>
    <n v="0"/>
    <n v="61.389000000000003"/>
  </r>
  <r>
    <n v="2638"/>
    <x v="1292"/>
    <x v="3"/>
    <x v="492"/>
    <d v="2014-06-19T00:00:00"/>
    <s v="Standard Class"/>
    <s v="SB-20170"/>
    <x v="641"/>
    <x v="0"/>
    <x v="0"/>
    <x v="20"/>
    <x v="15"/>
    <n v="10035"/>
    <x v="3"/>
    <x v="1393"/>
    <x v="1"/>
    <x v="10"/>
    <s v="TOPS Voice Message Log Book, Flash Format"/>
    <x v="2160"/>
    <n v="4"/>
    <n v="0"/>
    <n v="9.3295999999999992"/>
  </r>
  <r>
    <n v="2639"/>
    <x v="1292"/>
    <x v="3"/>
    <x v="492"/>
    <d v="2014-06-19T00:00:00"/>
    <s v="Standard Class"/>
    <s v="SB-20170"/>
    <x v="641"/>
    <x v="0"/>
    <x v="0"/>
    <x v="20"/>
    <x v="15"/>
    <n v="10035"/>
    <x v="3"/>
    <x v="520"/>
    <x v="1"/>
    <x v="8"/>
    <s v="Angle-D Ring Binders"/>
    <x v="531"/>
    <n v="3"/>
    <n v="0.2"/>
    <n v="4.2666000000000004"/>
  </r>
  <r>
    <n v="2640"/>
    <x v="1292"/>
    <x v="3"/>
    <x v="492"/>
    <d v="2014-06-19T00:00:00"/>
    <s v="Standard Class"/>
    <s v="SB-20170"/>
    <x v="641"/>
    <x v="0"/>
    <x v="0"/>
    <x v="20"/>
    <x v="15"/>
    <n v="10035"/>
    <x v="3"/>
    <x v="1394"/>
    <x v="1"/>
    <x v="6"/>
    <s v="Boston 1730 StandUp Electric Pencil Sharpener"/>
    <x v="2161"/>
    <n v="3"/>
    <n v="0"/>
    <n v="16.676400000000001"/>
  </r>
  <r>
    <n v="2641"/>
    <x v="1292"/>
    <x v="3"/>
    <x v="492"/>
    <d v="2014-06-19T00:00:00"/>
    <s v="Standard Class"/>
    <s v="SB-20170"/>
    <x v="641"/>
    <x v="0"/>
    <x v="0"/>
    <x v="20"/>
    <x v="15"/>
    <n v="10035"/>
    <x v="3"/>
    <x v="467"/>
    <x v="0"/>
    <x v="1"/>
    <s v="Safco Contoured Stacking Chairs"/>
    <x v="2162"/>
    <n v="4"/>
    <n v="0.1"/>
    <n v="143.04"/>
  </r>
  <r>
    <n v="2642"/>
    <x v="1293"/>
    <x v="1"/>
    <x v="763"/>
    <d v="2012-02-25T00:00:00"/>
    <s v="Standard Class"/>
    <s v="LM-17065"/>
    <x v="215"/>
    <x v="0"/>
    <x v="0"/>
    <x v="322"/>
    <x v="36"/>
    <n v="71901"/>
    <x v="0"/>
    <x v="701"/>
    <x v="2"/>
    <x v="11"/>
    <s v="Anker Ultrathin Bluetooth Wireless Keyboard Aluminum Cover with Stand"/>
    <x v="803"/>
    <n v="1"/>
    <n v="0"/>
    <n v="2.9990000000000001"/>
  </r>
  <r>
    <n v="2643"/>
    <x v="1294"/>
    <x v="0"/>
    <x v="723"/>
    <d v="2013-12-31T00:00:00"/>
    <s v="First Class"/>
    <s v="KA-16525"/>
    <x v="567"/>
    <x v="0"/>
    <x v="0"/>
    <x v="34"/>
    <x v="10"/>
    <n v="60505"/>
    <x v="2"/>
    <x v="968"/>
    <x v="1"/>
    <x v="10"/>
    <s v="White Computer Printout Paper by Universal"/>
    <x v="775"/>
    <n v="6"/>
    <n v="0.2"/>
    <n v="67.442400000000006"/>
  </r>
  <r>
    <n v="2644"/>
    <x v="1295"/>
    <x v="0"/>
    <x v="764"/>
    <d v="2013-04-22T00:00:00"/>
    <s v="Second Class"/>
    <s v="BF-11170"/>
    <x v="408"/>
    <x v="2"/>
    <x v="0"/>
    <x v="253"/>
    <x v="3"/>
    <n v="27604"/>
    <x v="0"/>
    <x v="521"/>
    <x v="2"/>
    <x v="7"/>
    <s v="Motorola L804"/>
    <x v="2163"/>
    <n v="1"/>
    <n v="0.2"/>
    <n v="4.1391"/>
  </r>
  <r>
    <n v="2645"/>
    <x v="1295"/>
    <x v="0"/>
    <x v="764"/>
    <d v="2013-04-22T00:00:00"/>
    <s v="Second Class"/>
    <s v="BF-11170"/>
    <x v="408"/>
    <x v="2"/>
    <x v="0"/>
    <x v="253"/>
    <x v="3"/>
    <n v="27604"/>
    <x v="0"/>
    <x v="396"/>
    <x v="0"/>
    <x v="5"/>
    <s v="GE General Purpose, Extra Long Life, Showcase &amp; Floodlight Incandescent Bulbs"/>
    <x v="2164"/>
    <n v="8"/>
    <n v="0.2"/>
    <n v="6.2855999999999996"/>
  </r>
  <r>
    <n v="2646"/>
    <x v="1296"/>
    <x v="2"/>
    <x v="557"/>
    <d v="2011-09-12T00:00:00"/>
    <s v="Second Class"/>
    <s v="TB-21400"/>
    <x v="483"/>
    <x v="0"/>
    <x v="0"/>
    <x v="251"/>
    <x v="26"/>
    <n v="74133"/>
    <x v="2"/>
    <x v="1006"/>
    <x v="0"/>
    <x v="5"/>
    <s v="Executive Impressions 13&quot; Clairmont Wall Clock"/>
    <x v="2165"/>
    <n v="3"/>
    <n v="0"/>
    <n v="23.652899999999999"/>
  </r>
  <r>
    <n v="2647"/>
    <x v="1296"/>
    <x v="2"/>
    <x v="557"/>
    <d v="2011-09-12T00:00:00"/>
    <s v="Second Class"/>
    <s v="TB-21400"/>
    <x v="483"/>
    <x v="0"/>
    <x v="0"/>
    <x v="251"/>
    <x v="26"/>
    <n v="74133"/>
    <x v="2"/>
    <x v="1395"/>
    <x v="1"/>
    <x v="8"/>
    <s v="GBC Laser Imprintable Binding System Covers, Desert Sand"/>
    <x v="2166"/>
    <n v="3"/>
    <n v="0"/>
    <n v="20.120699999999999"/>
  </r>
  <r>
    <n v="2648"/>
    <x v="1296"/>
    <x v="2"/>
    <x v="557"/>
    <d v="2011-09-12T00:00:00"/>
    <s v="Second Class"/>
    <s v="TB-21400"/>
    <x v="483"/>
    <x v="0"/>
    <x v="0"/>
    <x v="251"/>
    <x v="26"/>
    <n v="74133"/>
    <x v="2"/>
    <x v="1396"/>
    <x v="1"/>
    <x v="10"/>
    <s v="Xerox 2000"/>
    <x v="91"/>
    <n v="2"/>
    <n v="0"/>
    <n v="6.2207999999999997"/>
  </r>
  <r>
    <n v="2649"/>
    <x v="1296"/>
    <x v="2"/>
    <x v="557"/>
    <d v="2011-09-12T00:00:00"/>
    <s v="Second Class"/>
    <s v="TB-21400"/>
    <x v="483"/>
    <x v="0"/>
    <x v="0"/>
    <x v="251"/>
    <x v="26"/>
    <n v="74133"/>
    <x v="2"/>
    <x v="1369"/>
    <x v="0"/>
    <x v="5"/>
    <s v="3M Polarizing Task Lamp with Clamp Arm, Light Gray"/>
    <x v="2098"/>
    <n v="6"/>
    <n v="0"/>
    <n v="213.68879999999999"/>
  </r>
  <r>
    <n v="2650"/>
    <x v="1296"/>
    <x v="2"/>
    <x v="557"/>
    <d v="2011-09-12T00:00:00"/>
    <s v="Second Class"/>
    <s v="TB-21400"/>
    <x v="483"/>
    <x v="0"/>
    <x v="0"/>
    <x v="251"/>
    <x v="26"/>
    <n v="74133"/>
    <x v="2"/>
    <x v="139"/>
    <x v="2"/>
    <x v="7"/>
    <s v="Plantronics Cordless Phone Headset with In-line Volume - M214C"/>
    <x v="1230"/>
    <n v="3"/>
    <n v="0"/>
    <n v="28.3095"/>
  </r>
  <r>
    <n v="2651"/>
    <x v="1297"/>
    <x v="0"/>
    <x v="182"/>
    <d v="2013-10-02T00:00:00"/>
    <s v="Standard Class"/>
    <s v="SH-19975"/>
    <x v="64"/>
    <x v="1"/>
    <x v="0"/>
    <x v="86"/>
    <x v="1"/>
    <n v="92345"/>
    <x v="1"/>
    <x v="899"/>
    <x v="0"/>
    <x v="0"/>
    <s v="Bestar Classic Bookcase"/>
    <x v="2167"/>
    <n v="5"/>
    <n v="0.15"/>
    <n v="19.998000000000001"/>
  </r>
  <r>
    <n v="2652"/>
    <x v="1298"/>
    <x v="3"/>
    <x v="697"/>
    <d v="2014-09-22T00:00:00"/>
    <s v="Second Class"/>
    <s v="AS-10225"/>
    <x v="127"/>
    <x v="1"/>
    <x v="0"/>
    <x v="212"/>
    <x v="7"/>
    <n v="84604"/>
    <x v="1"/>
    <x v="1366"/>
    <x v="1"/>
    <x v="8"/>
    <s v="Avery Non-Stick Binders"/>
    <x v="2168"/>
    <n v="3"/>
    <n v="0.2"/>
    <n v="3.5022000000000002"/>
  </r>
  <r>
    <n v="2653"/>
    <x v="1298"/>
    <x v="3"/>
    <x v="697"/>
    <d v="2014-09-22T00:00:00"/>
    <s v="Second Class"/>
    <s v="AS-10225"/>
    <x v="127"/>
    <x v="1"/>
    <x v="0"/>
    <x v="212"/>
    <x v="7"/>
    <n v="84604"/>
    <x v="1"/>
    <x v="696"/>
    <x v="1"/>
    <x v="8"/>
    <s v="Acco Pressboard Covers with Storage Hooks, 14 7/8&quot; x 11&quot;, Light Blue"/>
    <x v="692"/>
    <n v="3"/>
    <n v="0.2"/>
    <n v="4.2717000000000001"/>
  </r>
  <r>
    <n v="2654"/>
    <x v="1298"/>
    <x v="3"/>
    <x v="697"/>
    <d v="2014-09-22T00:00:00"/>
    <s v="Second Class"/>
    <s v="AS-10225"/>
    <x v="127"/>
    <x v="1"/>
    <x v="0"/>
    <x v="212"/>
    <x v="7"/>
    <n v="84604"/>
    <x v="1"/>
    <x v="1397"/>
    <x v="1"/>
    <x v="10"/>
    <s v="Green Bar Computer Printout Paper"/>
    <x v="2169"/>
    <n v="3"/>
    <n v="0"/>
    <n v="80.791200000000003"/>
  </r>
  <r>
    <n v="2655"/>
    <x v="1298"/>
    <x v="3"/>
    <x v="697"/>
    <d v="2014-09-22T00:00:00"/>
    <s v="Second Class"/>
    <s v="AS-10225"/>
    <x v="127"/>
    <x v="1"/>
    <x v="0"/>
    <x v="212"/>
    <x v="7"/>
    <n v="84604"/>
    <x v="1"/>
    <x v="1398"/>
    <x v="0"/>
    <x v="0"/>
    <s v="Global Adaptabilites Bookcase, Cherry/Storm Gray Finish"/>
    <x v="2170"/>
    <n v="3"/>
    <n v="0"/>
    <n v="77.576400000000007"/>
  </r>
  <r>
    <n v="2656"/>
    <x v="1298"/>
    <x v="3"/>
    <x v="697"/>
    <d v="2014-09-22T00:00:00"/>
    <s v="Second Class"/>
    <s v="AS-10225"/>
    <x v="127"/>
    <x v="1"/>
    <x v="0"/>
    <x v="212"/>
    <x v="7"/>
    <n v="84604"/>
    <x v="1"/>
    <x v="1399"/>
    <x v="1"/>
    <x v="8"/>
    <s v="GBC Pre-Punched Binding Paper, Plastic, White, 8-1/2&quot; x 11&quot;"/>
    <x v="2171"/>
    <n v="2"/>
    <n v="0.2"/>
    <n v="8.9543999999999997"/>
  </r>
  <r>
    <n v="2657"/>
    <x v="1298"/>
    <x v="3"/>
    <x v="697"/>
    <d v="2014-09-22T00:00:00"/>
    <s v="Second Class"/>
    <s v="AS-10225"/>
    <x v="127"/>
    <x v="1"/>
    <x v="0"/>
    <x v="212"/>
    <x v="7"/>
    <n v="84604"/>
    <x v="1"/>
    <x v="533"/>
    <x v="1"/>
    <x v="4"/>
    <s v="Mini 13-1/2 Capacity Data Binder Rack, Pearl"/>
    <x v="2172"/>
    <n v="2"/>
    <n v="0"/>
    <n v="65.435000000000002"/>
  </r>
  <r>
    <n v="2658"/>
    <x v="1298"/>
    <x v="3"/>
    <x v="697"/>
    <d v="2014-09-22T00:00:00"/>
    <s v="Second Class"/>
    <s v="AS-10225"/>
    <x v="127"/>
    <x v="1"/>
    <x v="0"/>
    <x v="212"/>
    <x v="7"/>
    <n v="84604"/>
    <x v="1"/>
    <x v="782"/>
    <x v="1"/>
    <x v="2"/>
    <s v="Avery 514"/>
    <x v="928"/>
    <n v="5"/>
    <n v="0"/>
    <n v="7.056"/>
  </r>
  <r>
    <n v="2659"/>
    <x v="1299"/>
    <x v="0"/>
    <x v="765"/>
    <d v="2013-08-21T00:00:00"/>
    <s v="Standard Class"/>
    <s v="PK-19075"/>
    <x v="7"/>
    <x v="0"/>
    <x v="0"/>
    <x v="8"/>
    <x v="1"/>
    <n v="94110"/>
    <x v="1"/>
    <x v="135"/>
    <x v="1"/>
    <x v="12"/>
    <s v="Convenience Packs of Business Envelopes"/>
    <x v="139"/>
    <n v="3"/>
    <n v="0"/>
    <n v="5.1041999999999996"/>
  </r>
  <r>
    <n v="2660"/>
    <x v="1300"/>
    <x v="1"/>
    <x v="100"/>
    <d v="2012-12-28T00:00:00"/>
    <s v="Standard Class"/>
    <s v="HR-14830"/>
    <x v="403"/>
    <x v="1"/>
    <x v="0"/>
    <x v="23"/>
    <x v="16"/>
    <n v="85234"/>
    <x v="1"/>
    <x v="157"/>
    <x v="0"/>
    <x v="1"/>
    <s v="SAFCO Arco Folding Chair"/>
    <x v="2173"/>
    <n v="4"/>
    <n v="0.2"/>
    <n v="99.432000000000002"/>
  </r>
  <r>
    <n v="2661"/>
    <x v="1301"/>
    <x v="3"/>
    <x v="354"/>
    <d v="2014-12-03T00:00:00"/>
    <s v="Standard Class"/>
    <s v="DG-13300"/>
    <x v="375"/>
    <x v="1"/>
    <x v="0"/>
    <x v="20"/>
    <x v="15"/>
    <n v="10035"/>
    <x v="3"/>
    <x v="1400"/>
    <x v="2"/>
    <x v="7"/>
    <s v="Google Nexus 5"/>
    <x v="2174"/>
    <n v="11"/>
    <n v="0"/>
    <n v="494.97250000000003"/>
  </r>
  <r>
    <n v="2662"/>
    <x v="1301"/>
    <x v="3"/>
    <x v="354"/>
    <d v="2014-12-03T00:00:00"/>
    <s v="Standard Class"/>
    <s v="DG-13300"/>
    <x v="375"/>
    <x v="1"/>
    <x v="0"/>
    <x v="20"/>
    <x v="15"/>
    <n v="10035"/>
    <x v="3"/>
    <x v="889"/>
    <x v="1"/>
    <x v="12"/>
    <s v="Blue String-Tie &amp; Button Interoffice Envelopes, 10 x 13"/>
    <x v="1095"/>
    <n v="2"/>
    <n v="0"/>
    <n v="35.981999999999999"/>
  </r>
  <r>
    <n v="2663"/>
    <x v="1302"/>
    <x v="3"/>
    <x v="349"/>
    <d v="2014-04-16T00:00:00"/>
    <s v="First Class"/>
    <s v="CL-12700"/>
    <x v="642"/>
    <x v="2"/>
    <x v="0"/>
    <x v="24"/>
    <x v="25"/>
    <n v="65807"/>
    <x v="2"/>
    <x v="236"/>
    <x v="1"/>
    <x v="8"/>
    <s v="Acco 3-Hole Punch"/>
    <x v="2175"/>
    <n v="2"/>
    <n v="0"/>
    <n v="4.2047999999999996"/>
  </r>
  <r>
    <n v="2664"/>
    <x v="1303"/>
    <x v="0"/>
    <x v="766"/>
    <d v="2013-05-05T00:00:00"/>
    <s v="First Class"/>
    <s v="HF-14995"/>
    <x v="520"/>
    <x v="0"/>
    <x v="0"/>
    <x v="26"/>
    <x v="18"/>
    <n v="38109"/>
    <x v="0"/>
    <x v="639"/>
    <x v="1"/>
    <x v="2"/>
    <s v="Avery 499"/>
    <x v="2176"/>
    <n v="1"/>
    <n v="0.2"/>
    <n v="1.2948"/>
  </r>
  <r>
    <n v="2665"/>
    <x v="1303"/>
    <x v="0"/>
    <x v="766"/>
    <d v="2013-05-05T00:00:00"/>
    <s v="First Class"/>
    <s v="HF-14995"/>
    <x v="520"/>
    <x v="0"/>
    <x v="0"/>
    <x v="26"/>
    <x v="18"/>
    <n v="38109"/>
    <x v="0"/>
    <x v="121"/>
    <x v="0"/>
    <x v="3"/>
    <s v="Bevis 44 x 96 Conference Tables"/>
    <x v="2177"/>
    <n v="3"/>
    <n v="0.4"/>
    <n v="-142.071"/>
  </r>
  <r>
    <n v="2666"/>
    <x v="1303"/>
    <x v="0"/>
    <x v="766"/>
    <d v="2013-05-05T00:00:00"/>
    <s v="First Class"/>
    <s v="HF-14995"/>
    <x v="520"/>
    <x v="0"/>
    <x v="0"/>
    <x v="26"/>
    <x v="18"/>
    <n v="38109"/>
    <x v="0"/>
    <x v="1203"/>
    <x v="1"/>
    <x v="8"/>
    <s v="Newell 3-Hole Punched Plastic Slotted Magazine Holders for Binders"/>
    <x v="2178"/>
    <n v="2"/>
    <n v="0.7"/>
    <n v="-2.0108000000000001"/>
  </r>
  <r>
    <n v="2667"/>
    <x v="1304"/>
    <x v="0"/>
    <x v="393"/>
    <d v="2013-10-02T00:00:00"/>
    <s v="Same Day"/>
    <s v="HG-15025"/>
    <x v="643"/>
    <x v="0"/>
    <x v="0"/>
    <x v="112"/>
    <x v="5"/>
    <n v="79109"/>
    <x v="2"/>
    <x v="217"/>
    <x v="2"/>
    <x v="11"/>
    <s v="Imation 16GB Mini TravelDrive USB 2.0 Flash Drive"/>
    <x v="2179"/>
    <n v="3"/>
    <n v="0.2"/>
    <n v="20.8719"/>
  </r>
  <r>
    <n v="2668"/>
    <x v="1304"/>
    <x v="0"/>
    <x v="393"/>
    <d v="2013-10-02T00:00:00"/>
    <s v="Same Day"/>
    <s v="HG-15025"/>
    <x v="643"/>
    <x v="0"/>
    <x v="0"/>
    <x v="112"/>
    <x v="5"/>
    <n v="79109"/>
    <x v="2"/>
    <x v="258"/>
    <x v="1"/>
    <x v="10"/>
    <s v="Staples"/>
    <x v="2180"/>
    <n v="1"/>
    <n v="0.2"/>
    <n v="9.5687999999999995"/>
  </r>
  <r>
    <n v="2669"/>
    <x v="1305"/>
    <x v="1"/>
    <x v="767"/>
    <d v="2012-08-30T00:00:00"/>
    <s v="Standard Class"/>
    <s v="NL-18310"/>
    <x v="644"/>
    <x v="2"/>
    <x v="0"/>
    <x v="1"/>
    <x v="1"/>
    <n v="90045"/>
    <x v="1"/>
    <x v="23"/>
    <x v="0"/>
    <x v="1"/>
    <s v="Global Deluxe Stacking Chair, Gray"/>
    <x v="1573"/>
    <n v="1"/>
    <n v="0.2"/>
    <n v="4.5881999999999996"/>
  </r>
  <r>
    <n v="2670"/>
    <x v="1305"/>
    <x v="1"/>
    <x v="767"/>
    <d v="2012-08-30T00:00:00"/>
    <s v="Standard Class"/>
    <s v="NL-18310"/>
    <x v="644"/>
    <x v="2"/>
    <x v="0"/>
    <x v="1"/>
    <x v="1"/>
    <n v="90045"/>
    <x v="1"/>
    <x v="1276"/>
    <x v="1"/>
    <x v="9"/>
    <s v="Fellowes Advanced Computer Series Surge Protectors"/>
    <x v="2181"/>
    <n v="4"/>
    <n v="0"/>
    <n v="29.668800000000001"/>
  </r>
  <r>
    <n v="2671"/>
    <x v="1306"/>
    <x v="2"/>
    <x v="340"/>
    <d v="2011-09-12T00:00:00"/>
    <s v="Second Class"/>
    <s v="RR-19525"/>
    <x v="645"/>
    <x v="1"/>
    <x v="0"/>
    <x v="90"/>
    <x v="31"/>
    <n v="1852"/>
    <x v="3"/>
    <x v="162"/>
    <x v="1"/>
    <x v="10"/>
    <s v="Xerox 1913"/>
    <x v="1668"/>
    <n v="3"/>
    <n v="0"/>
    <n v="79.891199999999998"/>
  </r>
  <r>
    <n v="2672"/>
    <x v="1306"/>
    <x v="2"/>
    <x v="340"/>
    <d v="2011-09-12T00:00:00"/>
    <s v="Second Class"/>
    <s v="RR-19525"/>
    <x v="645"/>
    <x v="1"/>
    <x v="0"/>
    <x v="90"/>
    <x v="31"/>
    <n v="1852"/>
    <x v="3"/>
    <x v="1401"/>
    <x v="0"/>
    <x v="1"/>
    <s v="Global Italian Leather Office Chair"/>
    <x v="2182"/>
    <n v="6"/>
    <n v="0"/>
    <n v="212.1876"/>
  </r>
  <r>
    <n v="2673"/>
    <x v="1306"/>
    <x v="2"/>
    <x v="340"/>
    <d v="2011-09-12T00:00:00"/>
    <s v="Second Class"/>
    <s v="RR-19525"/>
    <x v="645"/>
    <x v="1"/>
    <x v="0"/>
    <x v="90"/>
    <x v="31"/>
    <n v="1852"/>
    <x v="3"/>
    <x v="1402"/>
    <x v="1"/>
    <x v="10"/>
    <s v="Advantus Motivational Note Cards"/>
    <x v="2183"/>
    <n v="2"/>
    <n v="0"/>
    <n v="12.837999999999999"/>
  </r>
  <r>
    <n v="2674"/>
    <x v="1306"/>
    <x v="2"/>
    <x v="340"/>
    <d v="2011-09-12T00:00:00"/>
    <s v="Second Class"/>
    <s v="RR-19525"/>
    <x v="645"/>
    <x v="1"/>
    <x v="0"/>
    <x v="90"/>
    <x v="31"/>
    <n v="1852"/>
    <x v="3"/>
    <x v="1244"/>
    <x v="1"/>
    <x v="4"/>
    <s v="Tennsco 6- and 18-Compartment Lockers"/>
    <x v="2184"/>
    <n v="5"/>
    <n v="0"/>
    <n v="238.65299999999999"/>
  </r>
  <r>
    <n v="2675"/>
    <x v="1307"/>
    <x v="3"/>
    <x v="734"/>
    <d v="2014-12-04T00:00:00"/>
    <s v="Same Day"/>
    <s v="TC-21295"/>
    <x v="646"/>
    <x v="0"/>
    <x v="0"/>
    <x v="70"/>
    <x v="1"/>
    <n v="92024"/>
    <x v="1"/>
    <x v="447"/>
    <x v="1"/>
    <x v="10"/>
    <s v="Xerox 1888"/>
    <x v="1668"/>
    <n v="3"/>
    <n v="0"/>
    <n v="79.891199999999998"/>
  </r>
  <r>
    <n v="2676"/>
    <x v="1308"/>
    <x v="3"/>
    <x v="344"/>
    <d v="2014-12-03T00:00:00"/>
    <s v="Standard Class"/>
    <s v="DB-13615"/>
    <x v="140"/>
    <x v="0"/>
    <x v="0"/>
    <x v="153"/>
    <x v="3"/>
    <n v="28806"/>
    <x v="0"/>
    <x v="909"/>
    <x v="1"/>
    <x v="6"/>
    <s v="Pencil and Crayon Sharpener"/>
    <x v="2175"/>
    <n v="5"/>
    <n v="0.2"/>
    <n v="0.76649999999999996"/>
  </r>
  <r>
    <n v="2677"/>
    <x v="1308"/>
    <x v="3"/>
    <x v="344"/>
    <d v="2014-12-03T00:00:00"/>
    <s v="Standard Class"/>
    <s v="DB-13615"/>
    <x v="140"/>
    <x v="0"/>
    <x v="0"/>
    <x v="153"/>
    <x v="3"/>
    <n v="28806"/>
    <x v="0"/>
    <x v="1309"/>
    <x v="1"/>
    <x v="9"/>
    <s v="Belkin 5 Outlet SurgeMaster Power Centers"/>
    <x v="2185"/>
    <n v="1"/>
    <n v="0.2"/>
    <n v="4.3583999999999996"/>
  </r>
  <r>
    <n v="2678"/>
    <x v="1309"/>
    <x v="2"/>
    <x v="261"/>
    <d v="2011-06-21T00:00:00"/>
    <s v="Same Day"/>
    <s v="SV-20785"/>
    <x v="647"/>
    <x v="0"/>
    <x v="0"/>
    <x v="206"/>
    <x v="22"/>
    <n v="81001"/>
    <x v="1"/>
    <x v="1085"/>
    <x v="1"/>
    <x v="8"/>
    <s v="Wilson Jones 1&quot; Hanging DublLock Ring Binders"/>
    <x v="2186"/>
    <n v="7"/>
    <n v="0.7"/>
    <n v="-8.1311999999999998"/>
  </r>
  <r>
    <n v="2679"/>
    <x v="1309"/>
    <x v="2"/>
    <x v="261"/>
    <d v="2011-06-21T00:00:00"/>
    <s v="Same Day"/>
    <s v="SV-20785"/>
    <x v="647"/>
    <x v="0"/>
    <x v="0"/>
    <x v="206"/>
    <x v="22"/>
    <n v="81001"/>
    <x v="1"/>
    <x v="735"/>
    <x v="1"/>
    <x v="8"/>
    <s v="Avery Trapezoid Extra Heavy Duty 4&quot; Binders"/>
    <x v="2187"/>
    <n v="2"/>
    <n v="0.7"/>
    <n v="-16.776"/>
  </r>
  <r>
    <n v="2680"/>
    <x v="1310"/>
    <x v="3"/>
    <x v="276"/>
    <d v="2014-01-28T00:00:00"/>
    <s v="Standard Class"/>
    <s v="MH-18115"/>
    <x v="414"/>
    <x v="2"/>
    <x v="0"/>
    <x v="25"/>
    <x v="12"/>
    <n v="49201"/>
    <x v="2"/>
    <x v="614"/>
    <x v="1"/>
    <x v="8"/>
    <s v="Avery Durable Binders"/>
    <x v="928"/>
    <n v="5"/>
    <n v="0"/>
    <n v="7.056"/>
  </r>
  <r>
    <n v="2681"/>
    <x v="1310"/>
    <x v="3"/>
    <x v="276"/>
    <d v="2014-01-28T00:00:00"/>
    <s v="Standard Class"/>
    <s v="MH-18115"/>
    <x v="414"/>
    <x v="2"/>
    <x v="0"/>
    <x v="25"/>
    <x v="12"/>
    <n v="49201"/>
    <x v="2"/>
    <x v="695"/>
    <x v="2"/>
    <x v="11"/>
    <s v="Logitech G19 Programmable Gaming Keyboard"/>
    <x v="1000"/>
    <n v="5"/>
    <n v="0"/>
    <n v="111.59099999999999"/>
  </r>
  <r>
    <n v="2682"/>
    <x v="1310"/>
    <x v="3"/>
    <x v="276"/>
    <d v="2014-01-28T00:00:00"/>
    <s v="Standard Class"/>
    <s v="MH-18115"/>
    <x v="414"/>
    <x v="2"/>
    <x v="0"/>
    <x v="25"/>
    <x v="12"/>
    <n v="49201"/>
    <x v="2"/>
    <x v="1403"/>
    <x v="1"/>
    <x v="8"/>
    <s v="Avery Flip-Chart Easel Binder, Black"/>
    <x v="2188"/>
    <n v="4"/>
    <n v="0"/>
    <n v="42.074399999999997"/>
  </r>
  <r>
    <n v="2683"/>
    <x v="1310"/>
    <x v="3"/>
    <x v="276"/>
    <d v="2014-01-28T00:00:00"/>
    <s v="Standard Class"/>
    <s v="MH-18115"/>
    <x v="414"/>
    <x v="2"/>
    <x v="0"/>
    <x v="25"/>
    <x v="12"/>
    <n v="49201"/>
    <x v="2"/>
    <x v="1404"/>
    <x v="2"/>
    <x v="15"/>
    <s v="I.R.I.S IRISCard Anywhere 5 Card Scanner"/>
    <x v="2189"/>
    <n v="3"/>
    <n v="0.1"/>
    <n v="152.0883"/>
  </r>
  <r>
    <n v="2684"/>
    <x v="1310"/>
    <x v="3"/>
    <x v="276"/>
    <d v="2014-01-28T00:00:00"/>
    <s v="Standard Class"/>
    <s v="MH-18115"/>
    <x v="414"/>
    <x v="2"/>
    <x v="0"/>
    <x v="25"/>
    <x v="12"/>
    <n v="49201"/>
    <x v="2"/>
    <x v="1405"/>
    <x v="2"/>
    <x v="7"/>
    <s v="Ativa D5772 2-Line 5.8GHz Digital Expandable Corded/Cordless Phone System with Answering &amp; Caller ID/Call Waiting, Black/Silver"/>
    <x v="2190"/>
    <n v="1"/>
    <n v="0"/>
    <n v="49.497"/>
  </r>
  <r>
    <n v="2685"/>
    <x v="1311"/>
    <x v="3"/>
    <x v="222"/>
    <d v="2014-07-07T00:00:00"/>
    <s v="Standard Class"/>
    <s v="CT-11995"/>
    <x v="564"/>
    <x v="0"/>
    <x v="0"/>
    <x v="1"/>
    <x v="1"/>
    <n v="90004"/>
    <x v="1"/>
    <x v="1311"/>
    <x v="1"/>
    <x v="8"/>
    <s v="Satellite Sectional Post Binders"/>
    <x v="2191"/>
    <n v="9"/>
    <n v="0.2"/>
    <n v="101.57940000000001"/>
  </r>
  <r>
    <n v="2686"/>
    <x v="1312"/>
    <x v="0"/>
    <x v="47"/>
    <d v="2013-09-12T00:00:00"/>
    <s v="Standard Class"/>
    <s v="KB-16315"/>
    <x v="41"/>
    <x v="0"/>
    <x v="0"/>
    <x v="222"/>
    <x v="3"/>
    <n v="27360"/>
    <x v="0"/>
    <x v="889"/>
    <x v="1"/>
    <x v="12"/>
    <s v="Blue String-Tie &amp; Button Interoffice Envelopes, 10 x 13"/>
    <x v="2192"/>
    <n v="3"/>
    <n v="0.2"/>
    <n v="29.984999999999999"/>
  </r>
  <r>
    <n v="2687"/>
    <x v="1312"/>
    <x v="0"/>
    <x v="47"/>
    <d v="2013-09-12T00:00:00"/>
    <s v="Standard Class"/>
    <s v="KB-16315"/>
    <x v="41"/>
    <x v="0"/>
    <x v="0"/>
    <x v="222"/>
    <x v="3"/>
    <n v="27360"/>
    <x v="0"/>
    <x v="880"/>
    <x v="1"/>
    <x v="8"/>
    <s v="Pressboard Data Binders by Wilson Jones"/>
    <x v="2193"/>
    <n v="2"/>
    <n v="0.7"/>
    <n v="-2.4563999999999999"/>
  </r>
  <r>
    <n v="2688"/>
    <x v="1313"/>
    <x v="0"/>
    <x v="578"/>
    <d v="2013-08-06T00:00:00"/>
    <s v="First Class"/>
    <s v="RA-19285"/>
    <x v="267"/>
    <x v="0"/>
    <x v="0"/>
    <x v="97"/>
    <x v="10"/>
    <n v="61604"/>
    <x v="2"/>
    <x v="1406"/>
    <x v="1"/>
    <x v="8"/>
    <s v="Ibico Presentation Index for Binding Systems"/>
    <x v="2194"/>
    <n v="5"/>
    <n v="0.8"/>
    <n v="-6.5670000000000002"/>
  </r>
  <r>
    <n v="2689"/>
    <x v="1314"/>
    <x v="1"/>
    <x v="768"/>
    <d v="2012-11-14T00:00:00"/>
    <s v="First Class"/>
    <s v="YC-21895"/>
    <x v="289"/>
    <x v="1"/>
    <x v="0"/>
    <x v="1"/>
    <x v="1"/>
    <n v="90032"/>
    <x v="1"/>
    <x v="1407"/>
    <x v="1"/>
    <x v="10"/>
    <s v="Adams &quot;While You Were Out&quot; Message Pads"/>
    <x v="2195"/>
    <n v="5"/>
    <n v="0"/>
    <n v="7.0650000000000004"/>
  </r>
  <r>
    <n v="2690"/>
    <x v="1315"/>
    <x v="2"/>
    <x v="479"/>
    <d v="2011-07-02T00:00:00"/>
    <s v="First Class"/>
    <s v="RA-19915"/>
    <x v="154"/>
    <x v="0"/>
    <x v="0"/>
    <x v="22"/>
    <x v="10"/>
    <n v="60653"/>
    <x v="2"/>
    <x v="1199"/>
    <x v="1"/>
    <x v="6"/>
    <s v="BIC Brite Liner Grip Highlighters"/>
    <x v="791"/>
    <n v="4"/>
    <n v="0.2"/>
    <n v="1.64"/>
  </r>
  <r>
    <n v="2691"/>
    <x v="1316"/>
    <x v="3"/>
    <x v="769"/>
    <d v="2014-12-09T00:00:00"/>
    <s v="Standard Class"/>
    <s v="CM-12160"/>
    <x v="380"/>
    <x v="0"/>
    <x v="0"/>
    <x v="10"/>
    <x v="9"/>
    <n v="19134"/>
    <x v="3"/>
    <x v="990"/>
    <x v="1"/>
    <x v="8"/>
    <s v="Storex Dura Pro Binders"/>
    <x v="2196"/>
    <n v="3"/>
    <n v="0.7"/>
    <n v="-4.4550000000000001"/>
  </r>
  <r>
    <n v="2692"/>
    <x v="1317"/>
    <x v="0"/>
    <x v="770"/>
    <d v="2013-09-03T00:00:00"/>
    <s v="Standard Class"/>
    <s v="CS-12130"/>
    <x v="79"/>
    <x v="0"/>
    <x v="0"/>
    <x v="323"/>
    <x v="22"/>
    <n v="80112"/>
    <x v="1"/>
    <x v="1408"/>
    <x v="1"/>
    <x v="10"/>
    <s v="Wirebound Four 2-3/4 x 5 Forms per Page, 400 Sets per Book"/>
    <x v="1142"/>
    <n v="3"/>
    <n v="0.2"/>
    <n v="5.6115000000000004"/>
  </r>
  <r>
    <n v="2693"/>
    <x v="1317"/>
    <x v="0"/>
    <x v="770"/>
    <d v="2013-09-03T00:00:00"/>
    <s v="Standard Class"/>
    <s v="CS-12130"/>
    <x v="79"/>
    <x v="0"/>
    <x v="0"/>
    <x v="323"/>
    <x v="22"/>
    <n v="80112"/>
    <x v="1"/>
    <x v="1409"/>
    <x v="2"/>
    <x v="7"/>
    <s v="AT&amp;T 17929 Lendline Telephone"/>
    <x v="2197"/>
    <n v="3"/>
    <n v="0.2"/>
    <n v="8.1432000000000002"/>
  </r>
  <r>
    <n v="2694"/>
    <x v="1318"/>
    <x v="0"/>
    <x v="115"/>
    <d v="2013-01-28T00:00:00"/>
    <s v="Standard Class"/>
    <s v="AJ-10795"/>
    <x v="295"/>
    <x v="1"/>
    <x v="0"/>
    <x v="4"/>
    <x v="4"/>
    <n v="98115"/>
    <x v="1"/>
    <x v="504"/>
    <x v="0"/>
    <x v="5"/>
    <s v="Contract Clock, 14&quot;, Brown"/>
    <x v="2198"/>
    <n v="5"/>
    <n v="0"/>
    <n v="37.366"/>
  </r>
  <r>
    <n v="2695"/>
    <x v="1319"/>
    <x v="2"/>
    <x v="771"/>
    <d v="2011-10-20T00:00:00"/>
    <s v="Standard Class"/>
    <s v="DL-12865"/>
    <x v="297"/>
    <x v="0"/>
    <x v="0"/>
    <x v="146"/>
    <x v="2"/>
    <n v="33012"/>
    <x v="0"/>
    <x v="1006"/>
    <x v="0"/>
    <x v="5"/>
    <s v="Executive Impressions 13&quot; Clairmont Wall Clock"/>
    <x v="2199"/>
    <n v="1"/>
    <n v="0.2"/>
    <n v="4.0382999999999996"/>
  </r>
  <r>
    <n v="2696"/>
    <x v="1320"/>
    <x v="0"/>
    <x v="569"/>
    <d v="2013-02-09T00:00:00"/>
    <s v="First Class"/>
    <s v="BE-11410"/>
    <x v="648"/>
    <x v="0"/>
    <x v="0"/>
    <x v="152"/>
    <x v="24"/>
    <n v="43130"/>
    <x v="3"/>
    <x v="423"/>
    <x v="1"/>
    <x v="10"/>
    <s v="Xerox 1912"/>
    <x v="2200"/>
    <n v="2"/>
    <n v="0.2"/>
    <n v="10.623200000000001"/>
  </r>
  <r>
    <n v="2697"/>
    <x v="1321"/>
    <x v="2"/>
    <x v="772"/>
    <d v="2011-03-23T00:00:00"/>
    <s v="Standard Class"/>
    <s v="SM-20320"/>
    <x v="598"/>
    <x v="2"/>
    <x v="0"/>
    <x v="108"/>
    <x v="2"/>
    <n v="32216"/>
    <x v="0"/>
    <x v="1410"/>
    <x v="2"/>
    <x v="15"/>
    <s v="Hewlett-Packard Deskjet 6540 Color Inkjet Printer"/>
    <x v="2201"/>
    <n v="4"/>
    <n v="0.5"/>
    <n v="-16.425999999999998"/>
  </r>
  <r>
    <n v="2698"/>
    <x v="1321"/>
    <x v="2"/>
    <x v="772"/>
    <d v="2011-03-23T00:00:00"/>
    <s v="Standard Class"/>
    <s v="SM-20320"/>
    <x v="598"/>
    <x v="2"/>
    <x v="0"/>
    <x v="108"/>
    <x v="2"/>
    <n v="32216"/>
    <x v="0"/>
    <x v="1411"/>
    <x v="2"/>
    <x v="15"/>
    <s v="Cisco TelePresence System EX90 Videoconferencing Unit"/>
    <x v="2202"/>
    <n v="6"/>
    <n v="0.5"/>
    <n v="-1811.0784000000001"/>
  </r>
  <r>
    <n v="2699"/>
    <x v="1321"/>
    <x v="2"/>
    <x v="772"/>
    <d v="2011-03-23T00:00:00"/>
    <s v="Standard Class"/>
    <s v="SM-20320"/>
    <x v="598"/>
    <x v="2"/>
    <x v="0"/>
    <x v="108"/>
    <x v="2"/>
    <n v="32216"/>
    <x v="0"/>
    <x v="128"/>
    <x v="1"/>
    <x v="10"/>
    <s v="Xerox 195"/>
    <x v="2203"/>
    <n v="4"/>
    <n v="0.2"/>
    <n v="7.4816000000000003"/>
  </r>
  <r>
    <n v="2700"/>
    <x v="1321"/>
    <x v="2"/>
    <x v="772"/>
    <d v="2011-03-23T00:00:00"/>
    <s v="Standard Class"/>
    <s v="SM-20320"/>
    <x v="598"/>
    <x v="2"/>
    <x v="0"/>
    <x v="108"/>
    <x v="2"/>
    <n v="32216"/>
    <x v="0"/>
    <x v="1412"/>
    <x v="1"/>
    <x v="6"/>
    <s v="Avery Fluorescent Highlighter Four-Color Set"/>
    <x v="2204"/>
    <n v="3"/>
    <n v="0.2"/>
    <n v="1.002"/>
  </r>
  <r>
    <n v="2701"/>
    <x v="1321"/>
    <x v="2"/>
    <x v="772"/>
    <d v="2011-03-23T00:00:00"/>
    <s v="Standard Class"/>
    <s v="SM-20320"/>
    <x v="598"/>
    <x v="2"/>
    <x v="0"/>
    <x v="108"/>
    <x v="2"/>
    <n v="32216"/>
    <x v="0"/>
    <x v="1006"/>
    <x v="0"/>
    <x v="5"/>
    <s v="Executive Impressions 13&quot; Clairmont Wall Clock"/>
    <x v="2205"/>
    <n v="2"/>
    <n v="0.2"/>
    <n v="8.0765999999999991"/>
  </r>
  <r>
    <n v="2702"/>
    <x v="1321"/>
    <x v="2"/>
    <x v="772"/>
    <d v="2011-03-23T00:00:00"/>
    <s v="Standard Class"/>
    <s v="SM-20320"/>
    <x v="598"/>
    <x v="2"/>
    <x v="0"/>
    <x v="108"/>
    <x v="2"/>
    <n v="32216"/>
    <x v="0"/>
    <x v="550"/>
    <x v="1"/>
    <x v="13"/>
    <s v="Staples"/>
    <x v="2206"/>
    <n v="3"/>
    <n v="0.2"/>
    <n v="5.9175000000000004"/>
  </r>
  <r>
    <n v="2703"/>
    <x v="1321"/>
    <x v="2"/>
    <x v="772"/>
    <d v="2011-03-23T00:00:00"/>
    <s v="Standard Class"/>
    <s v="SM-20320"/>
    <x v="598"/>
    <x v="2"/>
    <x v="0"/>
    <x v="108"/>
    <x v="2"/>
    <n v="32216"/>
    <x v="0"/>
    <x v="1154"/>
    <x v="0"/>
    <x v="5"/>
    <s v="Dana Fluorescent Magnifying Lamp, White, 36&quot;"/>
    <x v="1888"/>
    <n v="3"/>
    <n v="0.2"/>
    <n v="15.294"/>
  </r>
  <r>
    <n v="2704"/>
    <x v="1322"/>
    <x v="2"/>
    <x v="773"/>
    <d v="2011-05-30T00:00:00"/>
    <s v="Standard Class"/>
    <s v="RP-19390"/>
    <x v="261"/>
    <x v="0"/>
    <x v="0"/>
    <x v="248"/>
    <x v="39"/>
    <n v="21215"/>
    <x v="3"/>
    <x v="1413"/>
    <x v="1"/>
    <x v="10"/>
    <s v="Xerox 1944"/>
    <x v="2207"/>
    <n v="3"/>
    <n v="0"/>
    <n v="56.977200000000003"/>
  </r>
  <r>
    <n v="2705"/>
    <x v="1323"/>
    <x v="3"/>
    <x v="497"/>
    <d v="2014-07-14T00:00:00"/>
    <s v="Second Class"/>
    <s v="JD-16015"/>
    <x v="557"/>
    <x v="0"/>
    <x v="0"/>
    <x v="20"/>
    <x v="15"/>
    <n v="10009"/>
    <x v="3"/>
    <x v="176"/>
    <x v="2"/>
    <x v="11"/>
    <s v="SanDisk Ultra 32 GB MicroSDHC Class 10 Memory Card"/>
    <x v="2208"/>
    <n v="6"/>
    <n v="0"/>
    <n v="17.238"/>
  </r>
  <r>
    <n v="2706"/>
    <x v="1324"/>
    <x v="3"/>
    <x v="114"/>
    <d v="2014-06-22T00:00:00"/>
    <s v="Standard Class"/>
    <s v="AB-10255"/>
    <x v="437"/>
    <x v="2"/>
    <x v="0"/>
    <x v="51"/>
    <x v="27"/>
    <n v="88220"/>
    <x v="1"/>
    <x v="1059"/>
    <x v="1"/>
    <x v="14"/>
    <s v="Acme Elite Stainless Steel Scissors"/>
    <x v="1438"/>
    <n v="2"/>
    <n v="0"/>
    <n v="4.3368000000000002"/>
  </r>
  <r>
    <n v="2707"/>
    <x v="1324"/>
    <x v="3"/>
    <x v="114"/>
    <d v="2014-06-22T00:00:00"/>
    <s v="Standard Class"/>
    <s v="AB-10255"/>
    <x v="437"/>
    <x v="2"/>
    <x v="0"/>
    <x v="51"/>
    <x v="27"/>
    <n v="88220"/>
    <x v="1"/>
    <x v="1414"/>
    <x v="1"/>
    <x v="10"/>
    <s v="Xerox 215"/>
    <x v="537"/>
    <n v="3"/>
    <n v="0"/>
    <n v="9.3312000000000008"/>
  </r>
  <r>
    <n v="2708"/>
    <x v="1324"/>
    <x v="3"/>
    <x v="114"/>
    <d v="2014-06-22T00:00:00"/>
    <s v="Standard Class"/>
    <s v="AB-10255"/>
    <x v="437"/>
    <x v="2"/>
    <x v="0"/>
    <x v="51"/>
    <x v="27"/>
    <n v="88220"/>
    <x v="1"/>
    <x v="1415"/>
    <x v="1"/>
    <x v="10"/>
    <s v="Xerox 1885"/>
    <x v="801"/>
    <n v="4"/>
    <n v="0"/>
    <n v="92.236800000000002"/>
  </r>
  <r>
    <n v="2709"/>
    <x v="1325"/>
    <x v="1"/>
    <x v="564"/>
    <d v="2012-02-06T00:00:00"/>
    <s v="Standard Class"/>
    <s v="CC-12145"/>
    <x v="230"/>
    <x v="0"/>
    <x v="0"/>
    <x v="1"/>
    <x v="1"/>
    <n v="90049"/>
    <x v="1"/>
    <x v="1416"/>
    <x v="0"/>
    <x v="5"/>
    <s v="Computer Room Manger, 14&quot;"/>
    <x v="2209"/>
    <n v="7"/>
    <n v="0"/>
    <n v="81.849599999999995"/>
  </r>
  <r>
    <n v="2710"/>
    <x v="1325"/>
    <x v="1"/>
    <x v="564"/>
    <d v="2012-02-06T00:00:00"/>
    <s v="Standard Class"/>
    <s v="CC-12145"/>
    <x v="230"/>
    <x v="0"/>
    <x v="0"/>
    <x v="1"/>
    <x v="1"/>
    <n v="90049"/>
    <x v="1"/>
    <x v="1150"/>
    <x v="2"/>
    <x v="15"/>
    <s v="Bady BDG101FRU Card Printer"/>
    <x v="2210"/>
    <n v="3"/>
    <n v="0.2"/>
    <n v="215.9973"/>
  </r>
  <r>
    <n v="2711"/>
    <x v="1326"/>
    <x v="1"/>
    <x v="555"/>
    <d v="2012-12-15T00:00:00"/>
    <s v="Standard Class"/>
    <s v="GH-14425"/>
    <x v="485"/>
    <x v="0"/>
    <x v="0"/>
    <x v="108"/>
    <x v="2"/>
    <n v="32216"/>
    <x v="0"/>
    <x v="410"/>
    <x v="1"/>
    <x v="8"/>
    <s v="Acco D-Ring Binder w/DublLock"/>
    <x v="2211"/>
    <n v="2"/>
    <n v="0.7"/>
    <n v="-8.9795999999999996"/>
  </r>
  <r>
    <n v="2712"/>
    <x v="1327"/>
    <x v="3"/>
    <x v="449"/>
    <d v="2014-10-12T00:00:00"/>
    <s v="First Class"/>
    <s v="CP-12085"/>
    <x v="434"/>
    <x v="1"/>
    <x v="0"/>
    <x v="80"/>
    <x v="24"/>
    <n v="44107"/>
    <x v="3"/>
    <x v="613"/>
    <x v="0"/>
    <x v="5"/>
    <s v="Nu-Dell Leatherette Frames"/>
    <x v="2212"/>
    <n v="4"/>
    <n v="0.2"/>
    <n v="9.1776"/>
  </r>
  <r>
    <n v="2713"/>
    <x v="1328"/>
    <x v="3"/>
    <x v="570"/>
    <d v="2014-08-02T00:00:00"/>
    <s v="Second Class"/>
    <s v="GM-14440"/>
    <x v="306"/>
    <x v="0"/>
    <x v="0"/>
    <x v="21"/>
    <x v="15"/>
    <n v="12180"/>
    <x v="3"/>
    <x v="158"/>
    <x v="1"/>
    <x v="6"/>
    <s v="Sanford Liquid Accent Highlighters"/>
    <x v="1817"/>
    <n v="9"/>
    <n v="0"/>
    <n v="22.244399999999999"/>
  </r>
  <r>
    <n v="2714"/>
    <x v="1329"/>
    <x v="2"/>
    <x v="573"/>
    <d v="2011-04-29T00:00:00"/>
    <s v="Standard Class"/>
    <s v="LC-16885"/>
    <x v="62"/>
    <x v="0"/>
    <x v="0"/>
    <x v="40"/>
    <x v="3"/>
    <n v="28403"/>
    <x v="0"/>
    <x v="722"/>
    <x v="2"/>
    <x v="7"/>
    <s v="AT&amp;T CL2909"/>
    <x v="214"/>
    <n v="3"/>
    <n v="0.2"/>
    <n v="37.796999999999997"/>
  </r>
  <r>
    <n v="2715"/>
    <x v="1330"/>
    <x v="1"/>
    <x v="494"/>
    <d v="2012-12-06T00:00:00"/>
    <s v="Standard Class"/>
    <s v="BT-11305"/>
    <x v="457"/>
    <x v="2"/>
    <x v="0"/>
    <x v="4"/>
    <x v="4"/>
    <n v="98105"/>
    <x v="1"/>
    <x v="1061"/>
    <x v="1"/>
    <x v="6"/>
    <s v="Prang Drawing Pencil Set"/>
    <x v="2213"/>
    <n v="5"/>
    <n v="0"/>
    <n v="5.56"/>
  </r>
  <r>
    <n v="2716"/>
    <x v="1331"/>
    <x v="2"/>
    <x v="774"/>
    <d v="2011-12-08T00:00:00"/>
    <s v="Standard Class"/>
    <s v="CP-12085"/>
    <x v="434"/>
    <x v="1"/>
    <x v="0"/>
    <x v="20"/>
    <x v="15"/>
    <n v="10024"/>
    <x v="3"/>
    <x v="1417"/>
    <x v="2"/>
    <x v="7"/>
    <s v="Plantronics Voyager Pro HD - Bluetooth Headset"/>
    <x v="2214"/>
    <n v="2"/>
    <n v="0"/>
    <n v="62.3904"/>
  </r>
  <r>
    <n v="2717"/>
    <x v="1332"/>
    <x v="3"/>
    <x v="775"/>
    <d v="2014-09-02T00:00:00"/>
    <s v="Standard Class"/>
    <s v="SC-20680"/>
    <x v="649"/>
    <x v="2"/>
    <x v="0"/>
    <x v="38"/>
    <x v="32"/>
    <n v="31907"/>
    <x v="0"/>
    <x v="357"/>
    <x v="2"/>
    <x v="11"/>
    <s v="Sony 64GB Class 10 Micro SDHC R40 Memory Card"/>
    <x v="2215"/>
    <n v="2"/>
    <n v="0"/>
    <n v="15.1158"/>
  </r>
  <r>
    <n v="2718"/>
    <x v="1333"/>
    <x v="2"/>
    <x v="557"/>
    <d v="2011-09-13T00:00:00"/>
    <s v="Standard Class"/>
    <s v="DK-13375"/>
    <x v="589"/>
    <x v="0"/>
    <x v="0"/>
    <x v="20"/>
    <x v="15"/>
    <n v="10024"/>
    <x v="3"/>
    <x v="1418"/>
    <x v="2"/>
    <x v="7"/>
    <s v="AT&amp;T EL51110 DECT"/>
    <x v="2216"/>
    <n v="3"/>
    <n v="0"/>
    <n v="109.6113"/>
  </r>
  <r>
    <n v="2719"/>
    <x v="1334"/>
    <x v="3"/>
    <x v="202"/>
    <d v="2014-12-28T00:00:00"/>
    <s v="Standard Class"/>
    <s v="SE-20110"/>
    <x v="339"/>
    <x v="0"/>
    <x v="0"/>
    <x v="116"/>
    <x v="1"/>
    <n v="92627"/>
    <x v="1"/>
    <x v="821"/>
    <x v="1"/>
    <x v="4"/>
    <s v="Fellowes Mobile File Cart, Black"/>
    <x v="2217"/>
    <n v="2"/>
    <n v="0"/>
    <n v="33.577199999999998"/>
  </r>
  <r>
    <n v="2720"/>
    <x v="1335"/>
    <x v="2"/>
    <x v="776"/>
    <d v="2011-12-08T00:00:00"/>
    <s v="Second Class"/>
    <s v="LF-17185"/>
    <x v="166"/>
    <x v="0"/>
    <x v="0"/>
    <x v="12"/>
    <x v="5"/>
    <n v="77095"/>
    <x v="2"/>
    <x v="561"/>
    <x v="0"/>
    <x v="5"/>
    <s v="12-1/2 Diameter Round Wall Clock"/>
    <x v="112"/>
    <n v="3"/>
    <n v="0.6"/>
    <n v="-14.3856"/>
  </r>
  <r>
    <n v="2721"/>
    <x v="1336"/>
    <x v="2"/>
    <x v="130"/>
    <d v="2011-11-08T00:00:00"/>
    <s v="Second Class"/>
    <s v="ON-18715"/>
    <x v="21"/>
    <x v="1"/>
    <x v="0"/>
    <x v="143"/>
    <x v="3"/>
    <n v="27511"/>
    <x v="0"/>
    <x v="203"/>
    <x v="1"/>
    <x v="13"/>
    <s v="OIC Bulk Pack Metal Binder Clips"/>
    <x v="1341"/>
    <n v="3"/>
    <n v="0.2"/>
    <n v="2.7222"/>
  </r>
  <r>
    <n v="2722"/>
    <x v="1336"/>
    <x v="2"/>
    <x v="130"/>
    <d v="2011-11-08T00:00:00"/>
    <s v="Second Class"/>
    <s v="ON-18715"/>
    <x v="21"/>
    <x v="1"/>
    <x v="0"/>
    <x v="143"/>
    <x v="3"/>
    <n v="27511"/>
    <x v="0"/>
    <x v="937"/>
    <x v="1"/>
    <x v="9"/>
    <s v="Acco 6 Outlet Guardian Premium Surge Suppressor"/>
    <x v="2218"/>
    <n v="5"/>
    <n v="0.2"/>
    <n v="5.0960000000000001"/>
  </r>
  <r>
    <n v="2723"/>
    <x v="1337"/>
    <x v="0"/>
    <x v="167"/>
    <d v="2013-04-20T00:00:00"/>
    <s v="Second Class"/>
    <s v="TB-21400"/>
    <x v="483"/>
    <x v="0"/>
    <x v="0"/>
    <x v="166"/>
    <x v="17"/>
    <n v="22304"/>
    <x v="0"/>
    <x v="720"/>
    <x v="1"/>
    <x v="4"/>
    <s v="Acco Perma 4000 Stacking Storage Drawers"/>
    <x v="2219"/>
    <n v="5"/>
    <n v="0"/>
    <n v="12.18"/>
  </r>
  <r>
    <n v="2724"/>
    <x v="1338"/>
    <x v="2"/>
    <x v="777"/>
    <d v="2011-10-08T00:00:00"/>
    <s v="Standard Class"/>
    <s v="DF-13135"/>
    <x v="650"/>
    <x v="0"/>
    <x v="0"/>
    <x v="132"/>
    <x v="1"/>
    <n v="94591"/>
    <x v="1"/>
    <x v="264"/>
    <x v="1"/>
    <x v="2"/>
    <s v="Avery 512"/>
    <x v="2220"/>
    <n v="5"/>
    <n v="0"/>
    <n v="6.7915000000000001"/>
  </r>
  <r>
    <n v="2725"/>
    <x v="1338"/>
    <x v="2"/>
    <x v="777"/>
    <d v="2011-10-08T00:00:00"/>
    <s v="Standard Class"/>
    <s v="DF-13135"/>
    <x v="650"/>
    <x v="0"/>
    <x v="0"/>
    <x v="132"/>
    <x v="1"/>
    <n v="94591"/>
    <x v="1"/>
    <x v="979"/>
    <x v="1"/>
    <x v="8"/>
    <s v="GBC Recycled Regency Composition Covers"/>
    <x v="2221"/>
    <n v="2"/>
    <n v="0.2"/>
    <n v="31.085599999999999"/>
  </r>
  <r>
    <n v="2726"/>
    <x v="1339"/>
    <x v="3"/>
    <x v="659"/>
    <d v="2014-11-14T00:00:00"/>
    <s v="Standard Class"/>
    <s v="EP-13915"/>
    <x v="212"/>
    <x v="0"/>
    <x v="0"/>
    <x v="10"/>
    <x v="9"/>
    <n v="19120"/>
    <x v="3"/>
    <x v="1211"/>
    <x v="2"/>
    <x v="7"/>
    <s v="Jabra Supreme Plus Driver Edition Headset"/>
    <x v="1880"/>
    <n v="5"/>
    <n v="0.4"/>
    <n v="-71.994"/>
  </r>
  <r>
    <n v="2727"/>
    <x v="1339"/>
    <x v="3"/>
    <x v="659"/>
    <d v="2014-11-14T00:00:00"/>
    <s v="Standard Class"/>
    <s v="EP-13915"/>
    <x v="212"/>
    <x v="0"/>
    <x v="0"/>
    <x v="10"/>
    <x v="9"/>
    <n v="19120"/>
    <x v="3"/>
    <x v="1342"/>
    <x v="0"/>
    <x v="3"/>
    <s v="Bevis Rectangular Conference Tables"/>
    <x v="2222"/>
    <n v="4"/>
    <n v="0.4"/>
    <n v="-140.14080000000001"/>
  </r>
  <r>
    <n v="2728"/>
    <x v="1340"/>
    <x v="3"/>
    <x v="66"/>
    <d v="2014-12-25T00:00:00"/>
    <s v="First Class"/>
    <s v="SK-19990"/>
    <x v="85"/>
    <x v="0"/>
    <x v="0"/>
    <x v="167"/>
    <x v="24"/>
    <n v="43615"/>
    <x v="3"/>
    <x v="520"/>
    <x v="1"/>
    <x v="8"/>
    <s v="Angle-D Ring Binders"/>
    <x v="2223"/>
    <n v="1"/>
    <n v="0.7"/>
    <n v="-1.3128"/>
  </r>
  <r>
    <n v="2729"/>
    <x v="1340"/>
    <x v="3"/>
    <x v="66"/>
    <d v="2014-12-25T00:00:00"/>
    <s v="First Class"/>
    <s v="SK-19990"/>
    <x v="85"/>
    <x v="0"/>
    <x v="0"/>
    <x v="167"/>
    <x v="24"/>
    <n v="43615"/>
    <x v="3"/>
    <x v="1334"/>
    <x v="2"/>
    <x v="7"/>
    <s v="Panasonic KX-TG9541B DECT 6.0 Digital 2-Line Expandable Cordless Phone With Digital Answering System"/>
    <x v="2224"/>
    <n v="7"/>
    <n v="0.4"/>
    <n v="94.493700000000004"/>
  </r>
  <r>
    <n v="2730"/>
    <x v="1341"/>
    <x v="3"/>
    <x v="778"/>
    <d v="2014-02-20T00:00:00"/>
    <s v="Standard Class"/>
    <s v="FH-14350"/>
    <x v="651"/>
    <x v="0"/>
    <x v="0"/>
    <x v="4"/>
    <x v="4"/>
    <n v="98105"/>
    <x v="1"/>
    <x v="147"/>
    <x v="1"/>
    <x v="6"/>
    <s v="Newell 311"/>
    <x v="153"/>
    <n v="3"/>
    <n v="0"/>
    <n v="1.7901"/>
  </r>
  <r>
    <n v="2731"/>
    <x v="1341"/>
    <x v="3"/>
    <x v="778"/>
    <d v="2014-02-20T00:00:00"/>
    <s v="Standard Class"/>
    <s v="FH-14350"/>
    <x v="651"/>
    <x v="0"/>
    <x v="0"/>
    <x v="4"/>
    <x v="4"/>
    <n v="98105"/>
    <x v="1"/>
    <x v="651"/>
    <x v="2"/>
    <x v="11"/>
    <s v="Razer Tiamat Over Ear 7.1 Surround Sound PC Gaming Headset"/>
    <x v="2225"/>
    <n v="4"/>
    <n v="0"/>
    <n v="343.9828"/>
  </r>
  <r>
    <n v="2732"/>
    <x v="1341"/>
    <x v="3"/>
    <x v="778"/>
    <d v="2014-02-20T00:00:00"/>
    <s v="Standard Class"/>
    <s v="FH-14350"/>
    <x v="651"/>
    <x v="0"/>
    <x v="0"/>
    <x v="4"/>
    <x v="4"/>
    <n v="98105"/>
    <x v="1"/>
    <x v="216"/>
    <x v="0"/>
    <x v="5"/>
    <s v="Tenex Contemporary Contur Chairmats for Low and Medium Pile Carpet, Computer, 39&quot; x 49&quot;"/>
    <x v="2226"/>
    <n v="1"/>
    <n v="0"/>
    <n v="21.506"/>
  </r>
  <r>
    <n v="2733"/>
    <x v="1342"/>
    <x v="2"/>
    <x v="779"/>
    <d v="2011-07-06T00:00:00"/>
    <s v="Standard Class"/>
    <s v="EH-13945"/>
    <x v="13"/>
    <x v="0"/>
    <x v="0"/>
    <x v="135"/>
    <x v="30"/>
    <n v="7060"/>
    <x v="3"/>
    <x v="687"/>
    <x v="2"/>
    <x v="7"/>
    <s v="Logitech B530 USB Headset - headset - Full size, Binaural"/>
    <x v="2227"/>
    <n v="2"/>
    <n v="0"/>
    <n v="19.974599999999999"/>
  </r>
  <r>
    <n v="2734"/>
    <x v="1342"/>
    <x v="2"/>
    <x v="779"/>
    <d v="2011-07-06T00:00:00"/>
    <s v="Standard Class"/>
    <s v="EH-13945"/>
    <x v="13"/>
    <x v="0"/>
    <x v="0"/>
    <x v="135"/>
    <x v="30"/>
    <n v="7060"/>
    <x v="3"/>
    <x v="796"/>
    <x v="1"/>
    <x v="6"/>
    <s v="DIXON Ticonderoga Erasable Checking Pencils"/>
    <x v="2228"/>
    <n v="1"/>
    <n v="0"/>
    <n v="2.1762000000000001"/>
  </r>
  <r>
    <n v="2735"/>
    <x v="1343"/>
    <x v="1"/>
    <x v="780"/>
    <d v="2012-02-23T00:00:00"/>
    <s v="Second Class"/>
    <s v="JE-15715"/>
    <x v="555"/>
    <x v="0"/>
    <x v="0"/>
    <x v="324"/>
    <x v="27"/>
    <n v="88001"/>
    <x v="1"/>
    <x v="33"/>
    <x v="1"/>
    <x v="10"/>
    <s v="Staples"/>
    <x v="335"/>
    <n v="4"/>
    <n v="0"/>
    <n v="23.086400000000001"/>
  </r>
  <r>
    <n v="2736"/>
    <x v="1344"/>
    <x v="1"/>
    <x v="50"/>
    <d v="2012-11-19T00:00:00"/>
    <s v="Standard Class"/>
    <s v="KL-16645"/>
    <x v="107"/>
    <x v="0"/>
    <x v="0"/>
    <x v="46"/>
    <x v="13"/>
    <n v="19711"/>
    <x v="3"/>
    <x v="1419"/>
    <x v="2"/>
    <x v="7"/>
    <s v="BlackBerry Q10"/>
    <x v="2216"/>
    <n v="3"/>
    <n v="0"/>
    <n v="94.492500000000007"/>
  </r>
  <r>
    <n v="2737"/>
    <x v="1344"/>
    <x v="1"/>
    <x v="50"/>
    <d v="2012-11-19T00:00:00"/>
    <s v="Standard Class"/>
    <s v="KL-16645"/>
    <x v="107"/>
    <x v="0"/>
    <x v="0"/>
    <x v="46"/>
    <x v="13"/>
    <n v="19711"/>
    <x v="3"/>
    <x v="670"/>
    <x v="1"/>
    <x v="10"/>
    <s v="Adams Telephone Message Books, 5 1/4” x 11”"/>
    <x v="2229"/>
    <n v="7"/>
    <n v="0"/>
    <n v="19.871600000000001"/>
  </r>
  <r>
    <n v="2738"/>
    <x v="1344"/>
    <x v="1"/>
    <x v="50"/>
    <d v="2012-11-19T00:00:00"/>
    <s v="Standard Class"/>
    <s v="KL-16645"/>
    <x v="107"/>
    <x v="0"/>
    <x v="0"/>
    <x v="46"/>
    <x v="13"/>
    <n v="19711"/>
    <x v="3"/>
    <x v="899"/>
    <x v="0"/>
    <x v="0"/>
    <s v="Bestar Classic Bookcase"/>
    <x v="670"/>
    <n v="3"/>
    <n v="0"/>
    <n v="56.994300000000003"/>
  </r>
  <r>
    <n v="2739"/>
    <x v="1344"/>
    <x v="1"/>
    <x v="50"/>
    <d v="2012-11-19T00:00:00"/>
    <s v="Standard Class"/>
    <s v="KL-16645"/>
    <x v="107"/>
    <x v="0"/>
    <x v="0"/>
    <x v="46"/>
    <x v="13"/>
    <n v="19711"/>
    <x v="3"/>
    <x v="817"/>
    <x v="2"/>
    <x v="7"/>
    <s v="Innergie mMini Combo Duo USB Travel Charging Kit"/>
    <x v="2230"/>
    <n v="2"/>
    <n v="0"/>
    <n v="43.190399999999997"/>
  </r>
  <r>
    <n v="2740"/>
    <x v="1345"/>
    <x v="3"/>
    <x v="513"/>
    <d v="2014-04-19T00:00:00"/>
    <s v="First Class"/>
    <s v="EB-13750"/>
    <x v="494"/>
    <x v="1"/>
    <x v="0"/>
    <x v="325"/>
    <x v="19"/>
    <n v="35244"/>
    <x v="0"/>
    <x v="1420"/>
    <x v="1"/>
    <x v="14"/>
    <s v="Compact Automatic Electric Letter Opener"/>
    <x v="2231"/>
    <n v="4"/>
    <n v="0"/>
    <n v="9.5448000000000004"/>
  </r>
  <r>
    <n v="2741"/>
    <x v="1345"/>
    <x v="3"/>
    <x v="513"/>
    <d v="2014-04-19T00:00:00"/>
    <s v="First Class"/>
    <s v="EB-13750"/>
    <x v="494"/>
    <x v="1"/>
    <x v="0"/>
    <x v="325"/>
    <x v="19"/>
    <n v="35244"/>
    <x v="0"/>
    <x v="1421"/>
    <x v="2"/>
    <x v="11"/>
    <s v="SanDisk Ultra 16 GB MicroSDHC Class 10 Memory Card"/>
    <x v="2232"/>
    <n v="2"/>
    <n v="0"/>
    <n v="1.5588"/>
  </r>
  <r>
    <n v="2742"/>
    <x v="1346"/>
    <x v="0"/>
    <x v="781"/>
    <d v="2013-02-27T00:00:00"/>
    <s v="Second Class"/>
    <s v="BD-11725"/>
    <x v="232"/>
    <x v="0"/>
    <x v="0"/>
    <x v="46"/>
    <x v="24"/>
    <n v="43055"/>
    <x v="3"/>
    <x v="1040"/>
    <x v="1"/>
    <x v="12"/>
    <s v="Staples"/>
    <x v="666"/>
    <n v="5"/>
    <n v="0.2"/>
    <n v="17.52"/>
  </r>
  <r>
    <n v="2743"/>
    <x v="1347"/>
    <x v="2"/>
    <x v="130"/>
    <d v="2011-11-08T00:00:00"/>
    <s v="Standard Class"/>
    <s v="MS-17530"/>
    <x v="652"/>
    <x v="0"/>
    <x v="0"/>
    <x v="70"/>
    <x v="1"/>
    <n v="92037"/>
    <x v="1"/>
    <x v="1381"/>
    <x v="0"/>
    <x v="5"/>
    <s v="Executive Impressions 12&quot; Wall Clock"/>
    <x v="2233"/>
    <n v="2"/>
    <n v="0"/>
    <n v="13.4292"/>
  </r>
  <r>
    <n v="2744"/>
    <x v="1348"/>
    <x v="1"/>
    <x v="782"/>
    <d v="2012-06-25T00:00:00"/>
    <s v="Second Class"/>
    <s v="SC-20770"/>
    <x v="34"/>
    <x v="1"/>
    <x v="0"/>
    <x v="8"/>
    <x v="1"/>
    <n v="94122"/>
    <x v="1"/>
    <x v="592"/>
    <x v="0"/>
    <x v="5"/>
    <s v="Howard Miller 13&quot; Diameter Pewter Finish Round Wall Clock"/>
    <x v="2234"/>
    <n v="6"/>
    <n v="0"/>
    <n v="100.4796"/>
  </r>
  <r>
    <n v="2745"/>
    <x v="1348"/>
    <x v="1"/>
    <x v="782"/>
    <d v="2012-06-25T00:00:00"/>
    <s v="Second Class"/>
    <s v="SC-20770"/>
    <x v="34"/>
    <x v="1"/>
    <x v="0"/>
    <x v="8"/>
    <x v="1"/>
    <n v="94122"/>
    <x v="1"/>
    <x v="66"/>
    <x v="2"/>
    <x v="7"/>
    <s v="netTALK DUO VoIP Telephone Service"/>
    <x v="2235"/>
    <n v="3"/>
    <n v="0.2"/>
    <n v="47.241"/>
  </r>
  <r>
    <n v="2746"/>
    <x v="1349"/>
    <x v="3"/>
    <x v="783"/>
    <d v="2014-08-12T00:00:00"/>
    <s v="Second Class"/>
    <s v="FM-14380"/>
    <x v="248"/>
    <x v="0"/>
    <x v="0"/>
    <x v="108"/>
    <x v="3"/>
    <n v="28540"/>
    <x v="0"/>
    <x v="409"/>
    <x v="2"/>
    <x v="11"/>
    <s v="Logitech G700s Rechargeable Gaming Mouse"/>
    <x v="2236"/>
    <n v="1"/>
    <n v="0.2"/>
    <n v="21.997800000000002"/>
  </r>
  <r>
    <n v="2747"/>
    <x v="1350"/>
    <x v="2"/>
    <x v="552"/>
    <d v="2011-05-17T00:00:00"/>
    <s v="Standard Class"/>
    <s v="KT-16480"/>
    <x v="409"/>
    <x v="0"/>
    <x v="0"/>
    <x v="47"/>
    <x v="31"/>
    <n v="2038"/>
    <x v="3"/>
    <x v="601"/>
    <x v="0"/>
    <x v="3"/>
    <s v="Bevis Traditional Conference Table Top, Plinth Base"/>
    <x v="2237"/>
    <n v="3"/>
    <n v="0.3"/>
    <n v="-130.0104"/>
  </r>
  <r>
    <n v="2748"/>
    <x v="1351"/>
    <x v="1"/>
    <x v="6"/>
    <d v="2012-11-26T00:00:00"/>
    <s v="Standard Class"/>
    <s v="AP-10720"/>
    <x v="399"/>
    <x v="2"/>
    <x v="0"/>
    <x v="326"/>
    <x v="5"/>
    <n v="75034"/>
    <x v="2"/>
    <x v="1422"/>
    <x v="2"/>
    <x v="11"/>
    <s v="SanDisk Cruzer 8 GB USB Flash Drive"/>
    <x v="220"/>
    <n v="4"/>
    <n v="0.2"/>
    <n v="-1.3584000000000001"/>
  </r>
  <r>
    <n v="2749"/>
    <x v="1352"/>
    <x v="1"/>
    <x v="784"/>
    <d v="2012-12-08T00:00:00"/>
    <s v="Standard Class"/>
    <s v="RH-19555"/>
    <x v="653"/>
    <x v="0"/>
    <x v="0"/>
    <x v="315"/>
    <x v="2"/>
    <n v="32303"/>
    <x v="0"/>
    <x v="1316"/>
    <x v="1"/>
    <x v="8"/>
    <s v="SpineVue Locking Slant-D Ring Binders by Cardinal"/>
    <x v="2238"/>
    <n v="3"/>
    <n v="0.7"/>
    <n v="-6.0324"/>
  </r>
  <r>
    <n v="2750"/>
    <x v="1353"/>
    <x v="2"/>
    <x v="785"/>
    <d v="2011-06-14T00:00:00"/>
    <s v="Standard Class"/>
    <s v="CS-11950"/>
    <x v="229"/>
    <x v="0"/>
    <x v="0"/>
    <x v="4"/>
    <x v="4"/>
    <n v="98115"/>
    <x v="1"/>
    <x v="1423"/>
    <x v="0"/>
    <x v="1"/>
    <s v="Hon Deluxe Fabric Upholstered Stacking Chairs, Squared Back"/>
    <x v="2239"/>
    <n v="3"/>
    <n v="0.2"/>
    <n v="73.194000000000003"/>
  </r>
  <r>
    <n v="2751"/>
    <x v="1354"/>
    <x v="2"/>
    <x v="233"/>
    <d v="2011-08-11T00:00:00"/>
    <s v="Second Class"/>
    <s v="TM-21010"/>
    <x v="612"/>
    <x v="0"/>
    <x v="0"/>
    <x v="327"/>
    <x v="1"/>
    <n v="95687"/>
    <x v="1"/>
    <x v="1424"/>
    <x v="1"/>
    <x v="4"/>
    <s v="Advantus Rolling Drawer Organizers"/>
    <x v="2240"/>
    <n v="11"/>
    <n v="0"/>
    <n v="110.0528"/>
  </r>
  <r>
    <n v="2752"/>
    <x v="1355"/>
    <x v="2"/>
    <x v="542"/>
    <d v="2011-05-30T00:00:00"/>
    <s v="Standard Class"/>
    <s v="HF-14995"/>
    <x v="520"/>
    <x v="0"/>
    <x v="0"/>
    <x v="1"/>
    <x v="1"/>
    <n v="90008"/>
    <x v="1"/>
    <x v="1153"/>
    <x v="0"/>
    <x v="1"/>
    <s v="Hon Olson Stacker Stools"/>
    <x v="2241"/>
    <n v="2"/>
    <n v="0.2"/>
    <n v="22.529599999999999"/>
  </r>
  <r>
    <n v="2753"/>
    <x v="1356"/>
    <x v="1"/>
    <x v="786"/>
    <d v="2012-04-21T00:00:00"/>
    <s v="Standard Class"/>
    <s v="GA-14515"/>
    <x v="654"/>
    <x v="0"/>
    <x v="0"/>
    <x v="8"/>
    <x v="1"/>
    <n v="94122"/>
    <x v="1"/>
    <x v="1061"/>
    <x v="1"/>
    <x v="6"/>
    <s v="Prang Drawing Pencil Set"/>
    <x v="345"/>
    <n v="2"/>
    <n v="0"/>
    <n v="2.2240000000000002"/>
  </r>
  <r>
    <n v="2754"/>
    <x v="1356"/>
    <x v="1"/>
    <x v="786"/>
    <d v="2012-04-21T00:00:00"/>
    <s v="Standard Class"/>
    <s v="GA-14515"/>
    <x v="654"/>
    <x v="0"/>
    <x v="0"/>
    <x v="8"/>
    <x v="1"/>
    <n v="94122"/>
    <x v="1"/>
    <x v="619"/>
    <x v="2"/>
    <x v="11"/>
    <s v="Plantronics S12 Corded Telephone Headset System"/>
    <x v="2242"/>
    <n v="3"/>
    <n v="0"/>
    <n v="129.34800000000001"/>
  </r>
  <r>
    <n v="2755"/>
    <x v="1356"/>
    <x v="1"/>
    <x v="786"/>
    <d v="2012-04-21T00:00:00"/>
    <s v="Standard Class"/>
    <s v="GA-14515"/>
    <x v="654"/>
    <x v="0"/>
    <x v="0"/>
    <x v="8"/>
    <x v="1"/>
    <n v="94122"/>
    <x v="1"/>
    <x v="966"/>
    <x v="2"/>
    <x v="7"/>
    <s v="Plantronics Calisto P620-M USB Wireless Speakerphone System"/>
    <x v="2243"/>
    <n v="5"/>
    <n v="0.2"/>
    <n v="68.596500000000006"/>
  </r>
  <r>
    <n v="2756"/>
    <x v="1356"/>
    <x v="1"/>
    <x v="786"/>
    <d v="2012-04-21T00:00:00"/>
    <s v="Standard Class"/>
    <s v="GA-14515"/>
    <x v="654"/>
    <x v="0"/>
    <x v="0"/>
    <x v="8"/>
    <x v="1"/>
    <n v="94122"/>
    <x v="1"/>
    <x v="1364"/>
    <x v="1"/>
    <x v="9"/>
    <s v="Hoover Upright Vacuum With Dirt Cup"/>
    <x v="2244"/>
    <n v="5"/>
    <n v="0"/>
    <n v="419.81849999999997"/>
  </r>
  <r>
    <n v="2757"/>
    <x v="1356"/>
    <x v="1"/>
    <x v="786"/>
    <d v="2012-04-21T00:00:00"/>
    <s v="Standard Class"/>
    <s v="GA-14515"/>
    <x v="654"/>
    <x v="0"/>
    <x v="0"/>
    <x v="8"/>
    <x v="1"/>
    <n v="94122"/>
    <x v="1"/>
    <x v="1331"/>
    <x v="1"/>
    <x v="10"/>
    <s v="Xerox 1903"/>
    <x v="489"/>
    <n v="2"/>
    <n v="0"/>
    <n v="5.8604000000000003"/>
  </r>
  <r>
    <n v="2758"/>
    <x v="1357"/>
    <x v="0"/>
    <x v="725"/>
    <d v="2013-06-14T00:00:00"/>
    <s v="Second Class"/>
    <s v="ES-14020"/>
    <x v="301"/>
    <x v="0"/>
    <x v="0"/>
    <x v="20"/>
    <x v="15"/>
    <n v="10035"/>
    <x v="3"/>
    <x v="657"/>
    <x v="2"/>
    <x v="11"/>
    <s v="Razer Kraken PRO Over Ear PC and Music Headset"/>
    <x v="758"/>
    <n v="3"/>
    <n v="0"/>
    <n v="71.991"/>
  </r>
  <r>
    <n v="2759"/>
    <x v="1358"/>
    <x v="0"/>
    <x v="21"/>
    <d v="2013-03-16T00:00:00"/>
    <s v="Standard Class"/>
    <s v="JP-16135"/>
    <x v="655"/>
    <x v="2"/>
    <x v="0"/>
    <x v="38"/>
    <x v="32"/>
    <n v="31907"/>
    <x v="0"/>
    <x v="1006"/>
    <x v="0"/>
    <x v="5"/>
    <s v="Executive Impressions 13&quot; Clairmont Wall Clock"/>
    <x v="2245"/>
    <n v="4"/>
    <n v="0"/>
    <n v="31.537199999999999"/>
  </r>
  <r>
    <n v="2760"/>
    <x v="1358"/>
    <x v="0"/>
    <x v="21"/>
    <d v="2013-03-16T00:00:00"/>
    <s v="Standard Class"/>
    <s v="JP-16135"/>
    <x v="655"/>
    <x v="2"/>
    <x v="0"/>
    <x v="38"/>
    <x v="32"/>
    <n v="31907"/>
    <x v="0"/>
    <x v="772"/>
    <x v="1"/>
    <x v="4"/>
    <s v="Iceberg Mobile Mega Data/Printer Cart"/>
    <x v="2246"/>
    <n v="4"/>
    <n v="0"/>
    <n v="125.14319999999999"/>
  </r>
  <r>
    <n v="2761"/>
    <x v="1359"/>
    <x v="2"/>
    <x v="542"/>
    <d v="2011-05-29T00:00:00"/>
    <s v="First Class"/>
    <s v="Dp-13240"/>
    <x v="656"/>
    <x v="2"/>
    <x v="0"/>
    <x v="208"/>
    <x v="7"/>
    <n v="84107"/>
    <x v="1"/>
    <x v="364"/>
    <x v="1"/>
    <x v="10"/>
    <s v="Wirebound Service Call Books, 5 1/2&quot; x 4&quot;"/>
    <x v="2247"/>
    <n v="5"/>
    <n v="0"/>
    <n v="23.231999999999999"/>
  </r>
  <r>
    <n v="2762"/>
    <x v="1360"/>
    <x v="3"/>
    <x v="386"/>
    <d v="2014-10-15T00:00:00"/>
    <s v="First Class"/>
    <s v="NK-18490"/>
    <x v="71"/>
    <x v="2"/>
    <x v="0"/>
    <x v="8"/>
    <x v="1"/>
    <n v="94110"/>
    <x v="1"/>
    <x v="1425"/>
    <x v="2"/>
    <x v="11"/>
    <s v="Maxell 4.7GB DVD-R 5/Pack"/>
    <x v="2248"/>
    <n v="1"/>
    <n v="0"/>
    <n v="0.43559999999999999"/>
  </r>
  <r>
    <n v="2763"/>
    <x v="1360"/>
    <x v="3"/>
    <x v="386"/>
    <d v="2014-10-15T00:00:00"/>
    <s v="First Class"/>
    <s v="NK-18490"/>
    <x v="71"/>
    <x v="2"/>
    <x v="0"/>
    <x v="8"/>
    <x v="1"/>
    <n v="94110"/>
    <x v="1"/>
    <x v="986"/>
    <x v="1"/>
    <x v="8"/>
    <s v="Canvas Sectional Post Binders"/>
    <x v="2249"/>
    <n v="5"/>
    <n v="0.2"/>
    <n v="36.917000000000002"/>
  </r>
  <r>
    <n v="2764"/>
    <x v="1361"/>
    <x v="3"/>
    <x v="738"/>
    <d v="2014-06-29T00:00:00"/>
    <s v="Standard Class"/>
    <s v="PL-18925"/>
    <x v="484"/>
    <x v="2"/>
    <x v="0"/>
    <x v="10"/>
    <x v="9"/>
    <n v="19140"/>
    <x v="3"/>
    <x v="1426"/>
    <x v="1"/>
    <x v="8"/>
    <s v="GBC Plasticlear Binding Covers"/>
    <x v="2250"/>
    <n v="3"/>
    <n v="0.7"/>
    <n v="-7.5768000000000004"/>
  </r>
  <r>
    <n v="2765"/>
    <x v="1361"/>
    <x v="3"/>
    <x v="738"/>
    <d v="2014-06-29T00:00:00"/>
    <s v="Standard Class"/>
    <s v="PL-18925"/>
    <x v="484"/>
    <x v="2"/>
    <x v="0"/>
    <x v="10"/>
    <x v="9"/>
    <n v="19140"/>
    <x v="3"/>
    <x v="350"/>
    <x v="1"/>
    <x v="8"/>
    <s v="Wilson Jones Century Plastic Molded Ring Binders"/>
    <x v="2251"/>
    <n v="5"/>
    <n v="0.7"/>
    <n v="-23.8855"/>
  </r>
  <r>
    <n v="2766"/>
    <x v="1361"/>
    <x v="3"/>
    <x v="738"/>
    <d v="2014-06-29T00:00:00"/>
    <s v="Standard Class"/>
    <s v="PL-18925"/>
    <x v="484"/>
    <x v="2"/>
    <x v="0"/>
    <x v="10"/>
    <x v="9"/>
    <n v="19140"/>
    <x v="3"/>
    <x v="1427"/>
    <x v="1"/>
    <x v="4"/>
    <s v="Plastic Stacking Crates &amp; Casters"/>
    <x v="433"/>
    <n v="2"/>
    <n v="0.2"/>
    <n v="0.66959999999999997"/>
  </r>
  <r>
    <n v="2767"/>
    <x v="1362"/>
    <x v="3"/>
    <x v="787"/>
    <d v="2014-01-19T00:00:00"/>
    <s v="First Class"/>
    <s v="RW-19690"/>
    <x v="355"/>
    <x v="0"/>
    <x v="0"/>
    <x v="10"/>
    <x v="9"/>
    <n v="19134"/>
    <x v="3"/>
    <x v="1428"/>
    <x v="1"/>
    <x v="9"/>
    <s v="Belkin F9M820V08 8 Outlet Surge"/>
    <x v="2252"/>
    <n v="1"/>
    <n v="0.2"/>
    <n v="3.8681999999999999"/>
  </r>
  <r>
    <n v="2768"/>
    <x v="1362"/>
    <x v="3"/>
    <x v="787"/>
    <d v="2014-01-19T00:00:00"/>
    <s v="First Class"/>
    <s v="RW-19690"/>
    <x v="355"/>
    <x v="0"/>
    <x v="0"/>
    <x v="10"/>
    <x v="9"/>
    <n v="19134"/>
    <x v="3"/>
    <x v="227"/>
    <x v="1"/>
    <x v="9"/>
    <s v="Honeywell Enviracaire Portable HEPA Air Cleaner for 17' x 22' Room"/>
    <x v="2253"/>
    <n v="8"/>
    <n v="0.2"/>
    <n v="312.67599999999999"/>
  </r>
  <r>
    <n v="2769"/>
    <x v="1363"/>
    <x v="1"/>
    <x v="788"/>
    <d v="2012-04-07T00:00:00"/>
    <s v="Standard Class"/>
    <s v="MO-17950"/>
    <x v="657"/>
    <x v="0"/>
    <x v="0"/>
    <x v="61"/>
    <x v="5"/>
    <n v="75220"/>
    <x v="2"/>
    <x v="1429"/>
    <x v="1"/>
    <x v="9"/>
    <s v="APC 7 Outlet Network SurgeArrest Surge Protector"/>
    <x v="2254"/>
    <n v="2"/>
    <n v="0.8"/>
    <n v="-80.48"/>
  </r>
  <r>
    <n v="2770"/>
    <x v="1363"/>
    <x v="1"/>
    <x v="788"/>
    <d v="2012-04-07T00:00:00"/>
    <s v="Standard Class"/>
    <s v="MO-17950"/>
    <x v="657"/>
    <x v="0"/>
    <x v="0"/>
    <x v="61"/>
    <x v="5"/>
    <n v="75220"/>
    <x v="2"/>
    <x v="1044"/>
    <x v="2"/>
    <x v="11"/>
    <s v="Kingston Digital DataTraveler 16GB USB 2.0"/>
    <x v="2255"/>
    <n v="7"/>
    <n v="0.2"/>
    <n v="-0.62649999999999995"/>
  </r>
  <r>
    <n v="2771"/>
    <x v="1363"/>
    <x v="1"/>
    <x v="788"/>
    <d v="2012-04-07T00:00:00"/>
    <s v="Standard Class"/>
    <s v="MO-17950"/>
    <x v="657"/>
    <x v="0"/>
    <x v="0"/>
    <x v="61"/>
    <x v="5"/>
    <n v="75220"/>
    <x v="2"/>
    <x v="1235"/>
    <x v="2"/>
    <x v="11"/>
    <s v="Anker Ultra-Slim Mini Bluetooth 3.0 Wireless Keyboard"/>
    <x v="331"/>
    <n v="3"/>
    <n v="0.2"/>
    <n v="1.7990999999999999"/>
  </r>
  <r>
    <n v="2772"/>
    <x v="1364"/>
    <x v="0"/>
    <x v="323"/>
    <d v="2013-09-11T00:00:00"/>
    <s v="Standard Class"/>
    <s v="JJ-15445"/>
    <x v="370"/>
    <x v="0"/>
    <x v="0"/>
    <x v="328"/>
    <x v="6"/>
    <n v="53186"/>
    <x v="2"/>
    <x v="376"/>
    <x v="1"/>
    <x v="4"/>
    <s v="Crate-A-Files"/>
    <x v="2256"/>
    <n v="5"/>
    <n v="0"/>
    <n v="14.17"/>
  </r>
  <r>
    <n v="2773"/>
    <x v="1365"/>
    <x v="3"/>
    <x v="389"/>
    <d v="2014-12-13T00:00:00"/>
    <s v="First Class"/>
    <s v="BT-11680"/>
    <x v="537"/>
    <x v="0"/>
    <x v="0"/>
    <x v="2"/>
    <x v="2"/>
    <n v="33311"/>
    <x v="0"/>
    <x v="740"/>
    <x v="0"/>
    <x v="5"/>
    <s v="Staples"/>
    <x v="2257"/>
    <n v="3"/>
    <n v="0.2"/>
    <n v="5.7312000000000003"/>
  </r>
  <r>
    <n v="2774"/>
    <x v="1366"/>
    <x v="0"/>
    <x v="441"/>
    <d v="2013-11-27T00:00:00"/>
    <s v="Standard Class"/>
    <s v="RD-19585"/>
    <x v="361"/>
    <x v="0"/>
    <x v="0"/>
    <x v="66"/>
    <x v="12"/>
    <n v="48205"/>
    <x v="2"/>
    <x v="91"/>
    <x v="1"/>
    <x v="8"/>
    <s v="Ibico Standard Transparent Covers"/>
    <x v="2258"/>
    <n v="3"/>
    <n v="0"/>
    <n v="24.2256"/>
  </r>
  <r>
    <n v="2775"/>
    <x v="1367"/>
    <x v="3"/>
    <x v="343"/>
    <d v="2014-11-19T00:00:00"/>
    <s v="Standard Class"/>
    <s v="ML-17755"/>
    <x v="529"/>
    <x v="2"/>
    <x v="0"/>
    <x v="24"/>
    <x v="24"/>
    <n v="45503"/>
    <x v="3"/>
    <x v="498"/>
    <x v="1"/>
    <x v="10"/>
    <s v="Xerox 222"/>
    <x v="559"/>
    <n v="2"/>
    <n v="0.2"/>
    <n v="3.6288"/>
  </r>
  <r>
    <n v="2776"/>
    <x v="1368"/>
    <x v="0"/>
    <x v="147"/>
    <d v="2013-10-26T00:00:00"/>
    <s v="Standard Class"/>
    <s v="JE-15745"/>
    <x v="32"/>
    <x v="0"/>
    <x v="0"/>
    <x v="70"/>
    <x v="1"/>
    <n v="92037"/>
    <x v="1"/>
    <x v="232"/>
    <x v="1"/>
    <x v="4"/>
    <s v="Belkin 19&quot; Vented Equipment Shelf, Black"/>
    <x v="1233"/>
    <n v="3"/>
    <n v="0"/>
    <n v="1.5444"/>
  </r>
  <r>
    <n v="2777"/>
    <x v="1369"/>
    <x v="1"/>
    <x v="379"/>
    <d v="2012-12-25T00:00:00"/>
    <s v="Standard Class"/>
    <s v="ER-13855"/>
    <x v="45"/>
    <x v="1"/>
    <x v="0"/>
    <x v="77"/>
    <x v="22"/>
    <n v="80906"/>
    <x v="1"/>
    <x v="930"/>
    <x v="1"/>
    <x v="9"/>
    <s v="Belkin 6 Outlet Metallic Surge Strip"/>
    <x v="2259"/>
    <n v="7"/>
    <n v="0.2"/>
    <n v="4.5738000000000003"/>
  </r>
  <r>
    <n v="2778"/>
    <x v="1370"/>
    <x v="1"/>
    <x v="789"/>
    <d v="2012-07-19T00:00:00"/>
    <s v="Second Class"/>
    <s v="JM-15535"/>
    <x v="341"/>
    <x v="0"/>
    <x v="0"/>
    <x v="329"/>
    <x v="1"/>
    <n v="93309"/>
    <x v="1"/>
    <x v="1121"/>
    <x v="0"/>
    <x v="0"/>
    <s v="Sauder Camden County Collection Libraries, Planked Cherry Finish"/>
    <x v="2260"/>
    <n v="2"/>
    <n v="0.15"/>
    <n v="-13.797599999999999"/>
  </r>
  <r>
    <n v="2779"/>
    <x v="1371"/>
    <x v="3"/>
    <x v="504"/>
    <d v="2014-05-06T00:00:00"/>
    <s v="Standard Class"/>
    <s v="SS-20140"/>
    <x v="164"/>
    <x v="1"/>
    <x v="0"/>
    <x v="330"/>
    <x v="2"/>
    <n v="33068"/>
    <x v="0"/>
    <x v="345"/>
    <x v="0"/>
    <x v="5"/>
    <s v="3M Hangers With Command Adhesive"/>
    <x v="208"/>
    <n v="8"/>
    <n v="0.2"/>
    <n v="6.2160000000000002"/>
  </r>
  <r>
    <n v="2780"/>
    <x v="1371"/>
    <x v="3"/>
    <x v="504"/>
    <d v="2014-05-06T00:00:00"/>
    <s v="Standard Class"/>
    <s v="SS-20140"/>
    <x v="164"/>
    <x v="1"/>
    <x v="0"/>
    <x v="330"/>
    <x v="2"/>
    <n v="33068"/>
    <x v="0"/>
    <x v="1430"/>
    <x v="2"/>
    <x v="11"/>
    <s v="Maxell 4.7GB DVD+R 5/Pack"/>
    <x v="477"/>
    <n v="3"/>
    <n v="0.2"/>
    <n v="0.74250000000000005"/>
  </r>
  <r>
    <n v="2781"/>
    <x v="1372"/>
    <x v="3"/>
    <x v="636"/>
    <d v="2014-05-09T00:00:00"/>
    <s v="First Class"/>
    <s v="TC-21295"/>
    <x v="646"/>
    <x v="0"/>
    <x v="0"/>
    <x v="20"/>
    <x v="15"/>
    <n v="10035"/>
    <x v="3"/>
    <x v="198"/>
    <x v="1"/>
    <x v="2"/>
    <s v="Avery 505"/>
    <x v="2261"/>
    <n v="4"/>
    <n v="0"/>
    <n v="29.6"/>
  </r>
  <r>
    <n v="2782"/>
    <x v="1373"/>
    <x v="3"/>
    <x v="225"/>
    <d v="2014-11-28T00:00:00"/>
    <s v="Standard Class"/>
    <s v="HG-15025"/>
    <x v="643"/>
    <x v="0"/>
    <x v="0"/>
    <x v="69"/>
    <x v="11"/>
    <n v="55044"/>
    <x v="2"/>
    <x v="208"/>
    <x v="1"/>
    <x v="6"/>
    <s v="Sanford Uni-Blazer View Highlighters, Chisel Tip, Yellow"/>
    <x v="1103"/>
    <n v="10"/>
    <n v="0"/>
    <n v="9.68"/>
  </r>
  <r>
    <n v="2783"/>
    <x v="1374"/>
    <x v="0"/>
    <x v="583"/>
    <d v="2013-11-17T00:00:00"/>
    <s v="Standard Class"/>
    <s v="LD-17005"/>
    <x v="436"/>
    <x v="0"/>
    <x v="0"/>
    <x v="66"/>
    <x v="12"/>
    <n v="48234"/>
    <x v="2"/>
    <x v="957"/>
    <x v="2"/>
    <x v="7"/>
    <s v="Digium D40 VoIP phone"/>
    <x v="2018"/>
    <n v="2"/>
    <n v="0"/>
    <n v="74.8142"/>
  </r>
  <r>
    <n v="2784"/>
    <x v="1375"/>
    <x v="0"/>
    <x v="732"/>
    <d v="2013-11-11T00:00:00"/>
    <s v="Standard Class"/>
    <s v="AS-10285"/>
    <x v="155"/>
    <x v="1"/>
    <x v="0"/>
    <x v="10"/>
    <x v="9"/>
    <n v="19134"/>
    <x v="3"/>
    <x v="1431"/>
    <x v="2"/>
    <x v="7"/>
    <s v="Anker Astro Mini 3000mAh Ultra-Compact Portable Charger"/>
    <x v="1792"/>
    <n v="2"/>
    <n v="0.4"/>
    <n v="-15.992000000000001"/>
  </r>
  <r>
    <n v="2785"/>
    <x v="1376"/>
    <x v="0"/>
    <x v="790"/>
    <d v="2013-10-16T00:00:00"/>
    <s v="Standard Class"/>
    <s v="MP-17965"/>
    <x v="172"/>
    <x v="1"/>
    <x v="0"/>
    <x v="21"/>
    <x v="24"/>
    <n v="45373"/>
    <x v="3"/>
    <x v="1136"/>
    <x v="2"/>
    <x v="7"/>
    <s v="Mediabridge Sport Armband iPhone 5s"/>
    <x v="112"/>
    <n v="4"/>
    <n v="0.4"/>
    <n v="-15.5844"/>
  </r>
  <r>
    <n v="2786"/>
    <x v="1377"/>
    <x v="1"/>
    <x v="481"/>
    <d v="2012-09-23T00:00:00"/>
    <s v="First Class"/>
    <s v="CD-12790"/>
    <x v="522"/>
    <x v="2"/>
    <x v="0"/>
    <x v="1"/>
    <x v="1"/>
    <n v="90036"/>
    <x v="1"/>
    <x v="499"/>
    <x v="0"/>
    <x v="1"/>
    <s v="Hon Every-Day Series Multi-Task Chairs"/>
    <x v="2262"/>
    <n v="4"/>
    <n v="0.2"/>
    <n v="0"/>
  </r>
  <r>
    <n v="2787"/>
    <x v="1377"/>
    <x v="1"/>
    <x v="481"/>
    <d v="2012-09-23T00:00:00"/>
    <s v="First Class"/>
    <s v="CD-12790"/>
    <x v="522"/>
    <x v="2"/>
    <x v="0"/>
    <x v="1"/>
    <x v="1"/>
    <n v="90036"/>
    <x v="1"/>
    <x v="1432"/>
    <x v="1"/>
    <x v="13"/>
    <s v="Advantus Map Pennant Flags and Round Head Tacks"/>
    <x v="2263"/>
    <n v="2"/>
    <n v="0"/>
    <n v="2.528"/>
  </r>
  <r>
    <n v="2788"/>
    <x v="1378"/>
    <x v="2"/>
    <x v="266"/>
    <d v="2011-12-06T00:00:00"/>
    <s v="Standard Class"/>
    <s v="MD-17860"/>
    <x v="550"/>
    <x v="1"/>
    <x v="0"/>
    <x v="331"/>
    <x v="5"/>
    <n v="78415"/>
    <x v="2"/>
    <x v="287"/>
    <x v="0"/>
    <x v="5"/>
    <s v="Deflect-o SuperTray Unbreakable Stackable Tray, Letter, Black"/>
    <x v="2264"/>
    <n v="5"/>
    <n v="0.6"/>
    <n v="-24.803000000000001"/>
  </r>
  <r>
    <n v="2789"/>
    <x v="1378"/>
    <x v="2"/>
    <x v="266"/>
    <d v="2011-12-06T00:00:00"/>
    <s v="Standard Class"/>
    <s v="MD-17860"/>
    <x v="550"/>
    <x v="1"/>
    <x v="0"/>
    <x v="331"/>
    <x v="5"/>
    <n v="78415"/>
    <x v="2"/>
    <x v="134"/>
    <x v="1"/>
    <x v="6"/>
    <s v="Newell 343"/>
    <x v="2265"/>
    <n v="7"/>
    <n v="0.2"/>
    <n v="1.4406000000000001"/>
  </r>
  <r>
    <n v="2790"/>
    <x v="1378"/>
    <x v="2"/>
    <x v="266"/>
    <d v="2011-12-06T00:00:00"/>
    <s v="Standard Class"/>
    <s v="MD-17860"/>
    <x v="550"/>
    <x v="1"/>
    <x v="0"/>
    <x v="331"/>
    <x v="5"/>
    <n v="78415"/>
    <x v="2"/>
    <x v="561"/>
    <x v="0"/>
    <x v="5"/>
    <s v="12-1/2 Diameter Round Wall Clock"/>
    <x v="786"/>
    <n v="5"/>
    <n v="0.6"/>
    <n v="-23.975999999999999"/>
  </r>
  <r>
    <n v="2791"/>
    <x v="1379"/>
    <x v="2"/>
    <x v="158"/>
    <d v="2011-09-22T00:00:00"/>
    <s v="First Class"/>
    <s v="BM-11650"/>
    <x v="312"/>
    <x v="1"/>
    <x v="0"/>
    <x v="155"/>
    <x v="8"/>
    <n v="68104"/>
    <x v="2"/>
    <x v="95"/>
    <x v="1"/>
    <x v="9"/>
    <s v="Fellowes Basic Home/Office Series Surge Protectors"/>
    <x v="2266"/>
    <n v="2"/>
    <n v="0"/>
    <n v="7.5284000000000004"/>
  </r>
  <r>
    <n v="2792"/>
    <x v="1379"/>
    <x v="2"/>
    <x v="158"/>
    <d v="2011-09-22T00:00:00"/>
    <s v="First Class"/>
    <s v="BM-11650"/>
    <x v="312"/>
    <x v="1"/>
    <x v="0"/>
    <x v="155"/>
    <x v="8"/>
    <n v="68104"/>
    <x v="2"/>
    <x v="1204"/>
    <x v="1"/>
    <x v="9"/>
    <s v="Acco 6 Outlet Guardian Standard Surge Suppressor"/>
    <x v="2267"/>
    <n v="3"/>
    <n v="0"/>
    <n v="10.881"/>
  </r>
  <r>
    <n v="2793"/>
    <x v="1379"/>
    <x v="2"/>
    <x v="158"/>
    <d v="2011-09-22T00:00:00"/>
    <s v="First Class"/>
    <s v="BM-11650"/>
    <x v="312"/>
    <x v="1"/>
    <x v="0"/>
    <x v="155"/>
    <x v="8"/>
    <n v="68104"/>
    <x v="2"/>
    <x v="815"/>
    <x v="1"/>
    <x v="10"/>
    <s v="Xerox 224"/>
    <x v="90"/>
    <n v="1"/>
    <n v="0"/>
    <n v="3.1103999999999998"/>
  </r>
  <r>
    <n v="2794"/>
    <x v="1380"/>
    <x v="2"/>
    <x v="791"/>
    <d v="2011-04-17T00:00:00"/>
    <s v="Standard Class"/>
    <s v="KN-16450"/>
    <x v="634"/>
    <x v="1"/>
    <x v="0"/>
    <x v="332"/>
    <x v="1"/>
    <n v="90278"/>
    <x v="1"/>
    <x v="664"/>
    <x v="2"/>
    <x v="7"/>
    <s v="Pyle PMP37LED"/>
    <x v="2268"/>
    <n v="14"/>
    <n v="0.2"/>
    <n v="94.0702"/>
  </r>
  <r>
    <n v="2795"/>
    <x v="1380"/>
    <x v="2"/>
    <x v="791"/>
    <d v="2011-04-17T00:00:00"/>
    <s v="Standard Class"/>
    <s v="KN-16450"/>
    <x v="634"/>
    <x v="1"/>
    <x v="0"/>
    <x v="332"/>
    <x v="1"/>
    <n v="90278"/>
    <x v="1"/>
    <x v="819"/>
    <x v="2"/>
    <x v="7"/>
    <s v="AT&amp;T 1080 Corded phone"/>
    <x v="2269"/>
    <n v="4"/>
    <n v="0.2"/>
    <n v="38.357199999999999"/>
  </r>
  <r>
    <n v="2796"/>
    <x v="1380"/>
    <x v="2"/>
    <x v="791"/>
    <d v="2011-04-17T00:00:00"/>
    <s v="Standard Class"/>
    <s v="KN-16450"/>
    <x v="634"/>
    <x v="1"/>
    <x v="0"/>
    <x v="332"/>
    <x v="1"/>
    <n v="90278"/>
    <x v="1"/>
    <x v="507"/>
    <x v="1"/>
    <x v="8"/>
    <s v="Recycled Pressboard Report Cover with Reinforced Top Hinge"/>
    <x v="2270"/>
    <n v="7"/>
    <n v="0.2"/>
    <n v="6.5568999999999997"/>
  </r>
  <r>
    <n v="2797"/>
    <x v="1380"/>
    <x v="2"/>
    <x v="791"/>
    <d v="2011-04-17T00:00:00"/>
    <s v="Standard Class"/>
    <s v="KN-16450"/>
    <x v="634"/>
    <x v="1"/>
    <x v="0"/>
    <x v="332"/>
    <x v="1"/>
    <n v="90278"/>
    <x v="1"/>
    <x v="430"/>
    <x v="0"/>
    <x v="0"/>
    <s v="O'Sullivan Living Dimensions 2-Shelf Bookcases"/>
    <x v="2271"/>
    <n v="3"/>
    <n v="0.15"/>
    <n v="-18.146999999999998"/>
  </r>
  <r>
    <n v="2798"/>
    <x v="1381"/>
    <x v="3"/>
    <x v="179"/>
    <d v="2014-10-28T00:00:00"/>
    <s v="Standard Class"/>
    <s v="IG-15085"/>
    <x v="490"/>
    <x v="0"/>
    <x v="0"/>
    <x v="290"/>
    <x v="36"/>
    <n v="72209"/>
    <x v="0"/>
    <x v="1216"/>
    <x v="1"/>
    <x v="6"/>
    <s v="Eldon Spacemaker Box, Quick-Snap Lid, Clear"/>
    <x v="518"/>
    <n v="4"/>
    <n v="0"/>
    <n v="4.1416000000000004"/>
  </r>
  <r>
    <n v="2799"/>
    <x v="1381"/>
    <x v="3"/>
    <x v="179"/>
    <d v="2014-10-28T00:00:00"/>
    <s v="Standard Class"/>
    <s v="IG-15085"/>
    <x v="490"/>
    <x v="0"/>
    <x v="0"/>
    <x v="290"/>
    <x v="36"/>
    <n v="72209"/>
    <x v="0"/>
    <x v="681"/>
    <x v="1"/>
    <x v="10"/>
    <s v="Xerox 1884"/>
    <x v="786"/>
    <n v="2"/>
    <n v="0"/>
    <n v="18.781199999999998"/>
  </r>
  <r>
    <n v="2800"/>
    <x v="1381"/>
    <x v="3"/>
    <x v="179"/>
    <d v="2014-10-28T00:00:00"/>
    <s v="Standard Class"/>
    <s v="IG-15085"/>
    <x v="490"/>
    <x v="0"/>
    <x v="0"/>
    <x v="290"/>
    <x v="36"/>
    <n v="72209"/>
    <x v="0"/>
    <x v="705"/>
    <x v="1"/>
    <x v="8"/>
    <s v="Binding Machine Supplies"/>
    <x v="2272"/>
    <n v="5"/>
    <n v="0"/>
    <n v="70.007999999999996"/>
  </r>
  <r>
    <n v="2801"/>
    <x v="1382"/>
    <x v="0"/>
    <x v="792"/>
    <d v="2013-10-29T00:00:00"/>
    <s v="First Class"/>
    <s v="JS-15595"/>
    <x v="329"/>
    <x v="1"/>
    <x v="0"/>
    <x v="100"/>
    <x v="2"/>
    <n v="33180"/>
    <x v="0"/>
    <x v="469"/>
    <x v="2"/>
    <x v="7"/>
    <s v="Panasonic KX-TG9471B"/>
    <x v="2243"/>
    <n v="5"/>
    <n v="0.2"/>
    <n v="78.396000000000001"/>
  </r>
  <r>
    <n v="2802"/>
    <x v="1383"/>
    <x v="1"/>
    <x v="549"/>
    <d v="2012-11-04T00:00:00"/>
    <s v="First Class"/>
    <s v="GA-14725"/>
    <x v="315"/>
    <x v="0"/>
    <x v="0"/>
    <x v="127"/>
    <x v="21"/>
    <n v="97301"/>
    <x v="1"/>
    <x v="32"/>
    <x v="1"/>
    <x v="6"/>
    <s v="Lumber Crayons"/>
    <x v="2273"/>
    <n v="1"/>
    <n v="0.2"/>
    <n v="1.7729999999999999"/>
  </r>
  <r>
    <n v="2803"/>
    <x v="1384"/>
    <x v="3"/>
    <x v="132"/>
    <d v="2014-11-09T00:00:00"/>
    <s v="Standard Class"/>
    <s v="DL-13330"/>
    <x v="658"/>
    <x v="0"/>
    <x v="0"/>
    <x v="324"/>
    <x v="27"/>
    <n v="88001"/>
    <x v="1"/>
    <x v="93"/>
    <x v="0"/>
    <x v="5"/>
    <s v="9-3/4 Diameter Round Wall Clock"/>
    <x v="1419"/>
    <n v="3"/>
    <n v="0"/>
    <n v="17.375399999999999"/>
  </r>
  <r>
    <n v="2804"/>
    <x v="1385"/>
    <x v="1"/>
    <x v="793"/>
    <d v="2012-05-16T00:00:00"/>
    <s v="Standard Class"/>
    <s v="CS-12505"/>
    <x v="473"/>
    <x v="0"/>
    <x v="0"/>
    <x v="8"/>
    <x v="1"/>
    <n v="94122"/>
    <x v="1"/>
    <x v="1117"/>
    <x v="1"/>
    <x v="10"/>
    <s v="Xerox 1962"/>
    <x v="1371"/>
    <n v="3"/>
    <n v="0"/>
    <n v="5.7779999999999996"/>
  </r>
  <r>
    <n v="2805"/>
    <x v="1385"/>
    <x v="1"/>
    <x v="793"/>
    <d v="2012-05-16T00:00:00"/>
    <s v="Standard Class"/>
    <s v="CS-12505"/>
    <x v="473"/>
    <x v="0"/>
    <x v="0"/>
    <x v="8"/>
    <x v="1"/>
    <n v="94122"/>
    <x v="1"/>
    <x v="1433"/>
    <x v="1"/>
    <x v="10"/>
    <s v="Xerox 1953"/>
    <x v="2274"/>
    <n v="6"/>
    <n v="0"/>
    <n v="11.555999999999999"/>
  </r>
  <r>
    <n v="2806"/>
    <x v="1386"/>
    <x v="1"/>
    <x v="67"/>
    <d v="2012-09-11T00:00:00"/>
    <s v="Standard Class"/>
    <s v="CC-12145"/>
    <x v="230"/>
    <x v="0"/>
    <x v="0"/>
    <x v="236"/>
    <x v="5"/>
    <n v="79907"/>
    <x v="2"/>
    <x v="1272"/>
    <x v="0"/>
    <x v="1"/>
    <s v="Metal Folding Chairs, Beige, 4/Carton"/>
    <x v="2275"/>
    <n v="2"/>
    <n v="0.3"/>
    <n v="-2.0364"/>
  </r>
  <r>
    <n v="2807"/>
    <x v="1387"/>
    <x v="1"/>
    <x v="395"/>
    <d v="2012-07-27T00:00:00"/>
    <s v="Second Class"/>
    <s v="MH-18025"/>
    <x v="659"/>
    <x v="0"/>
    <x v="0"/>
    <x v="4"/>
    <x v="4"/>
    <n v="98115"/>
    <x v="1"/>
    <x v="1217"/>
    <x v="1"/>
    <x v="13"/>
    <s v="Plymouth Boxed Rubber Bands by Plymouth"/>
    <x v="2276"/>
    <n v="2"/>
    <n v="0"/>
    <n v="0.47099999999999997"/>
  </r>
  <r>
    <n v="2808"/>
    <x v="1387"/>
    <x v="1"/>
    <x v="395"/>
    <d v="2012-07-27T00:00:00"/>
    <s v="Second Class"/>
    <s v="MH-18025"/>
    <x v="659"/>
    <x v="0"/>
    <x v="0"/>
    <x v="4"/>
    <x v="4"/>
    <n v="98115"/>
    <x v="1"/>
    <x v="1434"/>
    <x v="1"/>
    <x v="10"/>
    <s v="Xerox 228"/>
    <x v="91"/>
    <n v="2"/>
    <n v="0"/>
    <n v="6.2207999999999997"/>
  </r>
  <r>
    <n v="2809"/>
    <x v="1387"/>
    <x v="1"/>
    <x v="395"/>
    <d v="2012-07-27T00:00:00"/>
    <s v="Second Class"/>
    <s v="MH-18025"/>
    <x v="659"/>
    <x v="0"/>
    <x v="0"/>
    <x v="4"/>
    <x v="4"/>
    <n v="98115"/>
    <x v="1"/>
    <x v="1248"/>
    <x v="0"/>
    <x v="0"/>
    <s v="Sauder Forest Hills Library, Woodland Oak Finish"/>
    <x v="2277"/>
    <n v="5"/>
    <n v="0"/>
    <n v="56.392000000000003"/>
  </r>
  <r>
    <n v="2810"/>
    <x v="1387"/>
    <x v="1"/>
    <x v="395"/>
    <d v="2012-07-27T00:00:00"/>
    <s v="Second Class"/>
    <s v="MH-18025"/>
    <x v="659"/>
    <x v="0"/>
    <x v="0"/>
    <x v="4"/>
    <x v="4"/>
    <n v="98115"/>
    <x v="1"/>
    <x v="1131"/>
    <x v="0"/>
    <x v="1"/>
    <s v="Office Star - Professional Matrix Back Chair with 2-to-1 Synchro Tilt and Mesh Fabric Seat"/>
    <x v="2278"/>
    <n v="2"/>
    <n v="0.2"/>
    <n v="28.078399999999998"/>
  </r>
  <r>
    <n v="2811"/>
    <x v="1388"/>
    <x v="1"/>
    <x v="547"/>
    <d v="2012-11-18T00:00:00"/>
    <s v="Second Class"/>
    <s v="MP-18175"/>
    <x v="486"/>
    <x v="2"/>
    <x v="0"/>
    <x v="158"/>
    <x v="6"/>
    <n v="53209"/>
    <x v="2"/>
    <x v="368"/>
    <x v="1"/>
    <x v="10"/>
    <s v="Xerox 191"/>
    <x v="2279"/>
    <n v="9"/>
    <n v="0"/>
    <n v="84.5154"/>
  </r>
  <r>
    <n v="2812"/>
    <x v="1388"/>
    <x v="1"/>
    <x v="547"/>
    <d v="2012-11-18T00:00:00"/>
    <s v="Second Class"/>
    <s v="MP-18175"/>
    <x v="486"/>
    <x v="2"/>
    <x v="0"/>
    <x v="158"/>
    <x v="6"/>
    <n v="53209"/>
    <x v="2"/>
    <x v="1435"/>
    <x v="0"/>
    <x v="5"/>
    <s v="Advantus Employee of the Month Certificate Frame, 11 x 13-1/2"/>
    <x v="2280"/>
    <n v="6"/>
    <n v="0"/>
    <n v="76.087800000000001"/>
  </r>
  <r>
    <n v="2813"/>
    <x v="1388"/>
    <x v="1"/>
    <x v="547"/>
    <d v="2012-11-18T00:00:00"/>
    <s v="Second Class"/>
    <s v="MP-18175"/>
    <x v="486"/>
    <x v="2"/>
    <x v="0"/>
    <x v="158"/>
    <x v="6"/>
    <n v="53209"/>
    <x v="2"/>
    <x v="719"/>
    <x v="0"/>
    <x v="3"/>
    <s v="Lesro Sheffield Collection Coffee Table, End Table, Center Table, Corner Table"/>
    <x v="2281"/>
    <n v="3"/>
    <n v="0"/>
    <n v="36.398699999999998"/>
  </r>
  <r>
    <n v="2814"/>
    <x v="1388"/>
    <x v="1"/>
    <x v="547"/>
    <d v="2012-11-18T00:00:00"/>
    <s v="Second Class"/>
    <s v="MP-18175"/>
    <x v="486"/>
    <x v="2"/>
    <x v="0"/>
    <x v="158"/>
    <x v="6"/>
    <n v="53209"/>
    <x v="2"/>
    <x v="1287"/>
    <x v="2"/>
    <x v="11"/>
    <s v="Logitech diNovo Edge Keyboard"/>
    <x v="2282"/>
    <n v="4"/>
    <n v="0"/>
    <n v="229.99080000000001"/>
  </r>
  <r>
    <n v="2815"/>
    <x v="1388"/>
    <x v="1"/>
    <x v="547"/>
    <d v="2012-11-18T00:00:00"/>
    <s v="Second Class"/>
    <s v="MP-18175"/>
    <x v="486"/>
    <x v="2"/>
    <x v="0"/>
    <x v="158"/>
    <x v="6"/>
    <n v="53209"/>
    <x v="2"/>
    <x v="562"/>
    <x v="0"/>
    <x v="3"/>
    <s v="Chromcraft Bull-Nose Wood Round Conference Table Top, Wood Base"/>
    <x v="2283"/>
    <n v="3"/>
    <n v="0"/>
    <n v="111.1035"/>
  </r>
  <r>
    <n v="2816"/>
    <x v="1389"/>
    <x v="1"/>
    <x v="135"/>
    <d v="2012-09-08T00:00:00"/>
    <s v="Standard Class"/>
    <s v="DR-12940"/>
    <x v="660"/>
    <x v="2"/>
    <x v="0"/>
    <x v="47"/>
    <x v="31"/>
    <n v="2038"/>
    <x v="3"/>
    <x v="710"/>
    <x v="1"/>
    <x v="8"/>
    <s v="Deluxe Heavy-Duty Vinyl Round Ring Binder"/>
    <x v="2284"/>
    <n v="5"/>
    <n v="0"/>
    <n v="51.57"/>
  </r>
  <r>
    <n v="2817"/>
    <x v="1389"/>
    <x v="1"/>
    <x v="135"/>
    <d v="2012-09-08T00:00:00"/>
    <s v="Standard Class"/>
    <s v="DR-12940"/>
    <x v="660"/>
    <x v="2"/>
    <x v="0"/>
    <x v="47"/>
    <x v="31"/>
    <n v="2038"/>
    <x v="3"/>
    <x v="163"/>
    <x v="0"/>
    <x v="1"/>
    <s v="Global Value Steno Chair, Gray"/>
    <x v="2285"/>
    <n v="1"/>
    <n v="0"/>
    <n v="15.185"/>
  </r>
  <r>
    <n v="2818"/>
    <x v="1389"/>
    <x v="1"/>
    <x v="135"/>
    <d v="2012-09-08T00:00:00"/>
    <s v="Standard Class"/>
    <s v="DR-12940"/>
    <x v="660"/>
    <x v="2"/>
    <x v="0"/>
    <x v="47"/>
    <x v="31"/>
    <n v="2038"/>
    <x v="3"/>
    <x v="1292"/>
    <x v="0"/>
    <x v="5"/>
    <s v="Deflect-o Glass Clear Studded Chair Mats"/>
    <x v="2217"/>
    <n v="2"/>
    <n v="0"/>
    <n v="27.359200000000001"/>
  </r>
  <r>
    <n v="2819"/>
    <x v="1389"/>
    <x v="1"/>
    <x v="135"/>
    <d v="2012-09-08T00:00:00"/>
    <s v="Standard Class"/>
    <s v="DR-12940"/>
    <x v="660"/>
    <x v="2"/>
    <x v="0"/>
    <x v="47"/>
    <x v="31"/>
    <n v="2038"/>
    <x v="3"/>
    <x v="245"/>
    <x v="1"/>
    <x v="4"/>
    <s v="Adjustable Depth Letter/Legal Cart"/>
    <x v="2286"/>
    <n v="6"/>
    <n v="0"/>
    <n v="315.74040000000002"/>
  </r>
  <r>
    <n v="2820"/>
    <x v="1390"/>
    <x v="0"/>
    <x v="465"/>
    <d v="2013-05-09T00:00:00"/>
    <s v="First Class"/>
    <s v="DM-13015"/>
    <x v="661"/>
    <x v="0"/>
    <x v="0"/>
    <x v="184"/>
    <x v="1"/>
    <n v="92024"/>
    <x v="1"/>
    <x v="1338"/>
    <x v="1"/>
    <x v="8"/>
    <s v="Computer Printout Index Tabs"/>
    <x v="944"/>
    <n v="5"/>
    <n v="0.2"/>
    <n v="2.3519999999999999"/>
  </r>
  <r>
    <n v="2821"/>
    <x v="1390"/>
    <x v="0"/>
    <x v="465"/>
    <d v="2013-05-09T00:00:00"/>
    <s v="First Class"/>
    <s v="DM-13015"/>
    <x v="661"/>
    <x v="0"/>
    <x v="0"/>
    <x v="184"/>
    <x v="1"/>
    <n v="92024"/>
    <x v="1"/>
    <x v="209"/>
    <x v="0"/>
    <x v="3"/>
    <s v="Bevis 36 x 72 Conference Tables"/>
    <x v="2287"/>
    <n v="3"/>
    <n v="0.2"/>
    <n v="7.4694000000000003"/>
  </r>
  <r>
    <n v="2822"/>
    <x v="1391"/>
    <x v="3"/>
    <x v="413"/>
    <d v="2014-01-06T00:00:00"/>
    <s v="Standard Class"/>
    <s v="BD-11620"/>
    <x v="379"/>
    <x v="0"/>
    <x v="0"/>
    <x v="125"/>
    <x v="1"/>
    <n v="92804"/>
    <x v="1"/>
    <x v="202"/>
    <x v="2"/>
    <x v="7"/>
    <s v="Adtran 1202752G1"/>
    <x v="214"/>
    <n v="3"/>
    <n v="0.2"/>
    <n v="22.6782"/>
  </r>
  <r>
    <n v="2823"/>
    <x v="1392"/>
    <x v="3"/>
    <x v="65"/>
    <d v="2014-09-21T00:00:00"/>
    <s v="First Class"/>
    <s v="DC-12850"/>
    <x v="419"/>
    <x v="0"/>
    <x v="0"/>
    <x v="81"/>
    <x v="5"/>
    <n v="76017"/>
    <x v="2"/>
    <x v="311"/>
    <x v="1"/>
    <x v="6"/>
    <s v="Newell 314"/>
    <x v="433"/>
    <n v="2"/>
    <n v="0.2"/>
    <n v="0.55800000000000005"/>
  </r>
  <r>
    <n v="2824"/>
    <x v="1392"/>
    <x v="3"/>
    <x v="65"/>
    <d v="2014-09-21T00:00:00"/>
    <s v="First Class"/>
    <s v="DC-12850"/>
    <x v="419"/>
    <x v="0"/>
    <x v="0"/>
    <x v="81"/>
    <x v="5"/>
    <n v="76017"/>
    <x v="2"/>
    <x v="1069"/>
    <x v="1"/>
    <x v="4"/>
    <s v="Acco Perma 2700 Stacking Storage Drawers"/>
    <x v="2288"/>
    <n v="2"/>
    <n v="0.2"/>
    <n v="-2.9740000000000002"/>
  </r>
  <r>
    <n v="2825"/>
    <x v="1393"/>
    <x v="2"/>
    <x v="794"/>
    <d v="2011-09-30T00:00:00"/>
    <s v="Standard Class"/>
    <s v="MT-18070"/>
    <x v="192"/>
    <x v="2"/>
    <x v="0"/>
    <x v="12"/>
    <x v="5"/>
    <n v="77041"/>
    <x v="2"/>
    <x v="1436"/>
    <x v="1"/>
    <x v="10"/>
    <s v="Xerox 1954"/>
    <x v="2289"/>
    <n v="8"/>
    <n v="0.2"/>
    <n v="10.56"/>
  </r>
  <r>
    <n v="2826"/>
    <x v="1393"/>
    <x v="2"/>
    <x v="794"/>
    <d v="2011-09-30T00:00:00"/>
    <s v="Standard Class"/>
    <s v="MT-18070"/>
    <x v="192"/>
    <x v="2"/>
    <x v="0"/>
    <x v="12"/>
    <x v="5"/>
    <n v="77041"/>
    <x v="2"/>
    <x v="587"/>
    <x v="0"/>
    <x v="0"/>
    <s v="O'Sullivan Living Dimensions 5-Shelf Bookcases"/>
    <x v="2290"/>
    <n v="2"/>
    <n v="0.32"/>
    <n v="-97.231200000000001"/>
  </r>
  <r>
    <n v="2827"/>
    <x v="1393"/>
    <x v="2"/>
    <x v="794"/>
    <d v="2011-09-30T00:00:00"/>
    <s v="Standard Class"/>
    <s v="MT-18070"/>
    <x v="192"/>
    <x v="2"/>
    <x v="0"/>
    <x v="12"/>
    <x v="5"/>
    <n v="77041"/>
    <x v="2"/>
    <x v="1282"/>
    <x v="1"/>
    <x v="8"/>
    <s v="Avery Self-Adhesive Photo Pockets for Polaroid Photos"/>
    <x v="625"/>
    <n v="2"/>
    <n v="0.8"/>
    <n v="-4.3583999999999996"/>
  </r>
  <r>
    <n v="2828"/>
    <x v="1393"/>
    <x v="2"/>
    <x v="794"/>
    <d v="2011-09-30T00:00:00"/>
    <s v="Standard Class"/>
    <s v="MT-18070"/>
    <x v="192"/>
    <x v="2"/>
    <x v="0"/>
    <x v="12"/>
    <x v="5"/>
    <n v="77041"/>
    <x v="2"/>
    <x v="29"/>
    <x v="1"/>
    <x v="12"/>
    <s v="Poly String Tie Envelopes"/>
    <x v="30"/>
    <n v="2"/>
    <n v="0.2"/>
    <n v="1.1015999999999999"/>
  </r>
  <r>
    <n v="2829"/>
    <x v="1394"/>
    <x v="0"/>
    <x v="131"/>
    <d v="2013-04-27T00:00:00"/>
    <s v="First Class"/>
    <s v="MJ-17740"/>
    <x v="77"/>
    <x v="0"/>
    <x v="0"/>
    <x v="152"/>
    <x v="24"/>
    <n v="43130"/>
    <x v="3"/>
    <x v="1437"/>
    <x v="1"/>
    <x v="10"/>
    <s v="Embossed Ink Jet Note Cards"/>
    <x v="2291"/>
    <n v="6"/>
    <n v="0.2"/>
    <n v="37.9176"/>
  </r>
  <r>
    <n v="2830"/>
    <x v="1394"/>
    <x v="0"/>
    <x v="131"/>
    <d v="2013-04-27T00:00:00"/>
    <s v="First Class"/>
    <s v="MJ-17740"/>
    <x v="77"/>
    <x v="0"/>
    <x v="0"/>
    <x v="152"/>
    <x v="24"/>
    <n v="43130"/>
    <x v="3"/>
    <x v="4"/>
    <x v="1"/>
    <x v="4"/>
    <s v="Eldon Fold 'N Roll Cart System"/>
    <x v="2292"/>
    <n v="5"/>
    <n v="0.2"/>
    <n v="6.2910000000000004"/>
  </r>
  <r>
    <n v="2831"/>
    <x v="1394"/>
    <x v="0"/>
    <x v="131"/>
    <d v="2013-04-27T00:00:00"/>
    <s v="First Class"/>
    <s v="MJ-17740"/>
    <x v="77"/>
    <x v="0"/>
    <x v="0"/>
    <x v="152"/>
    <x v="24"/>
    <n v="43130"/>
    <x v="3"/>
    <x v="1438"/>
    <x v="1"/>
    <x v="10"/>
    <s v="Xerox 1942"/>
    <x v="128"/>
    <n v="2"/>
    <n v="0.2"/>
    <n v="29.364000000000001"/>
  </r>
  <r>
    <n v="2832"/>
    <x v="1395"/>
    <x v="2"/>
    <x v="301"/>
    <d v="2011-11-05T00:00:00"/>
    <s v="Standard Class"/>
    <s v="ND-18370"/>
    <x v="444"/>
    <x v="0"/>
    <x v="0"/>
    <x v="32"/>
    <x v="21"/>
    <n v="97206"/>
    <x v="1"/>
    <x v="1439"/>
    <x v="1"/>
    <x v="4"/>
    <s v="Carina Mini System Audio Rack, Model AR050B"/>
    <x v="2293"/>
    <n v="5"/>
    <n v="0.2"/>
    <n v="-94.332999999999998"/>
  </r>
  <r>
    <n v="2833"/>
    <x v="1395"/>
    <x v="2"/>
    <x v="301"/>
    <d v="2011-11-05T00:00:00"/>
    <s v="Standard Class"/>
    <s v="ND-18370"/>
    <x v="444"/>
    <x v="0"/>
    <x v="0"/>
    <x v="32"/>
    <x v="21"/>
    <n v="97206"/>
    <x v="1"/>
    <x v="1417"/>
    <x v="2"/>
    <x v="7"/>
    <s v="Plantronics Voyager Pro HD - Bluetooth Headset"/>
    <x v="2294"/>
    <n v="3"/>
    <n v="0.2"/>
    <n v="54.5916"/>
  </r>
  <r>
    <n v="2834"/>
    <x v="1396"/>
    <x v="3"/>
    <x v="795"/>
    <d v="2014-02-01T00:00:00"/>
    <s v="Second Class"/>
    <s v="CA-11965"/>
    <x v="662"/>
    <x v="1"/>
    <x v="0"/>
    <x v="325"/>
    <x v="19"/>
    <n v="35244"/>
    <x v="0"/>
    <x v="147"/>
    <x v="1"/>
    <x v="6"/>
    <s v="Newell 311"/>
    <x v="2295"/>
    <n v="7"/>
    <n v="0"/>
    <n v="4.1768999999999998"/>
  </r>
  <r>
    <n v="2835"/>
    <x v="1396"/>
    <x v="3"/>
    <x v="795"/>
    <d v="2014-02-01T00:00:00"/>
    <s v="Second Class"/>
    <s v="CA-11965"/>
    <x v="662"/>
    <x v="1"/>
    <x v="0"/>
    <x v="325"/>
    <x v="19"/>
    <n v="35244"/>
    <x v="0"/>
    <x v="175"/>
    <x v="1"/>
    <x v="8"/>
    <s v="Avery Poly Binder Pockets"/>
    <x v="181"/>
    <n v="2"/>
    <n v="0"/>
    <n v="3.4367999999999999"/>
  </r>
  <r>
    <n v="2836"/>
    <x v="1397"/>
    <x v="3"/>
    <x v="343"/>
    <d v="2014-11-17T00:00:00"/>
    <s v="Standard Class"/>
    <s v="GA-14725"/>
    <x v="315"/>
    <x v="0"/>
    <x v="0"/>
    <x v="1"/>
    <x v="1"/>
    <n v="90036"/>
    <x v="1"/>
    <x v="930"/>
    <x v="1"/>
    <x v="9"/>
    <s v="Belkin 6 Outlet Metallic Surge Strip"/>
    <x v="2296"/>
    <n v="1"/>
    <n v="0"/>
    <n v="2.8313999999999999"/>
  </r>
  <r>
    <n v="2837"/>
    <x v="1397"/>
    <x v="3"/>
    <x v="343"/>
    <d v="2014-11-17T00:00:00"/>
    <s v="Standard Class"/>
    <s v="GA-14725"/>
    <x v="315"/>
    <x v="0"/>
    <x v="0"/>
    <x v="1"/>
    <x v="1"/>
    <n v="90036"/>
    <x v="1"/>
    <x v="1440"/>
    <x v="1"/>
    <x v="10"/>
    <s v="Xerox 201"/>
    <x v="537"/>
    <n v="3"/>
    <n v="0"/>
    <n v="9.3312000000000008"/>
  </r>
  <r>
    <n v="2838"/>
    <x v="1397"/>
    <x v="3"/>
    <x v="343"/>
    <d v="2014-11-17T00:00:00"/>
    <s v="Standard Class"/>
    <s v="GA-14725"/>
    <x v="315"/>
    <x v="0"/>
    <x v="0"/>
    <x v="1"/>
    <x v="1"/>
    <n v="90036"/>
    <x v="1"/>
    <x v="999"/>
    <x v="1"/>
    <x v="8"/>
    <s v="Ibico Plastic Spiral Binding Combs"/>
    <x v="2077"/>
    <n v="5"/>
    <n v="0.2"/>
    <n v="39.520000000000003"/>
  </r>
  <r>
    <n v="2839"/>
    <x v="1398"/>
    <x v="0"/>
    <x v="632"/>
    <d v="2013-06-13T00:00:00"/>
    <s v="First Class"/>
    <s v="TC-21295"/>
    <x v="646"/>
    <x v="0"/>
    <x v="0"/>
    <x v="315"/>
    <x v="2"/>
    <n v="32303"/>
    <x v="0"/>
    <x v="946"/>
    <x v="2"/>
    <x v="15"/>
    <s v="Cisco CP-7937G Unified IP Conference Station Phone"/>
    <x v="1188"/>
    <n v="2"/>
    <n v="0.5"/>
    <n v="-27.827999999999999"/>
  </r>
  <r>
    <n v="2840"/>
    <x v="1399"/>
    <x v="1"/>
    <x v="37"/>
    <d v="2012-09-08T00:00:00"/>
    <s v="Second Class"/>
    <s v="JB-15400"/>
    <x v="80"/>
    <x v="1"/>
    <x v="0"/>
    <x v="20"/>
    <x v="15"/>
    <n v="10009"/>
    <x v="3"/>
    <x v="772"/>
    <x v="1"/>
    <x v="4"/>
    <s v="Iceberg Mobile Mega Data/Printer Cart"/>
    <x v="2297"/>
    <n v="1"/>
    <n v="0"/>
    <n v="31.285799999999998"/>
  </r>
  <r>
    <n v="2841"/>
    <x v="1400"/>
    <x v="2"/>
    <x v="619"/>
    <d v="2011-03-19T00:00:00"/>
    <s v="Standard Class"/>
    <s v="CK-12325"/>
    <x v="278"/>
    <x v="2"/>
    <x v="0"/>
    <x v="269"/>
    <x v="17"/>
    <n v="23320"/>
    <x v="0"/>
    <x v="463"/>
    <x v="0"/>
    <x v="1"/>
    <s v="Global Commerce Series High-Back Swivel/Tilt Chairs"/>
    <x v="2298"/>
    <n v="4"/>
    <n v="0"/>
    <n v="284.98"/>
  </r>
  <r>
    <n v="2842"/>
    <x v="1401"/>
    <x v="3"/>
    <x v="515"/>
    <d v="2014-09-05T00:00:00"/>
    <s v="Second Class"/>
    <s v="RL-19615"/>
    <x v="210"/>
    <x v="0"/>
    <x v="0"/>
    <x v="115"/>
    <x v="3"/>
    <n v="28314"/>
    <x v="0"/>
    <x v="839"/>
    <x v="1"/>
    <x v="10"/>
    <s v="Xerox 1945"/>
    <x v="2299"/>
    <n v="7"/>
    <n v="0.2"/>
    <n v="83.209699999999998"/>
  </r>
  <r>
    <n v="2843"/>
    <x v="1402"/>
    <x v="3"/>
    <x v="721"/>
    <d v="2014-03-28T00:00:00"/>
    <s v="Standard Class"/>
    <s v="AC-10660"/>
    <x v="663"/>
    <x v="0"/>
    <x v="0"/>
    <x v="114"/>
    <x v="5"/>
    <n v="77340"/>
    <x v="2"/>
    <x v="435"/>
    <x v="1"/>
    <x v="4"/>
    <s v="Fellowes Officeware Wire Shelving"/>
    <x v="2300"/>
    <n v="2"/>
    <n v="0.2"/>
    <n v="-32.338799999999999"/>
  </r>
  <r>
    <n v="2844"/>
    <x v="1403"/>
    <x v="3"/>
    <x v="796"/>
    <d v="2014-05-23T00:00:00"/>
    <s v="Standard Class"/>
    <s v="BH-11710"/>
    <x v="3"/>
    <x v="0"/>
    <x v="0"/>
    <x v="10"/>
    <x v="9"/>
    <n v="19140"/>
    <x v="3"/>
    <x v="1374"/>
    <x v="2"/>
    <x v="11"/>
    <s v="KeyTronic KT800P2 - Keyboard - Black"/>
    <x v="2301"/>
    <n v="3"/>
    <n v="0.2"/>
    <n v="-0.9012"/>
  </r>
  <r>
    <n v="2845"/>
    <x v="1404"/>
    <x v="0"/>
    <x v="797"/>
    <d v="2014-01-01T00:00:00"/>
    <s v="Standard Class"/>
    <s v="BG-11695"/>
    <x v="410"/>
    <x v="1"/>
    <x v="0"/>
    <x v="318"/>
    <x v="10"/>
    <n v="60098"/>
    <x v="2"/>
    <x v="531"/>
    <x v="0"/>
    <x v="1"/>
    <s v="Global Manager's Adjustable Task Chair, Storm"/>
    <x v="2302"/>
    <n v="8"/>
    <n v="0.3"/>
    <n v="-12.0784"/>
  </r>
  <r>
    <n v="2846"/>
    <x v="1405"/>
    <x v="3"/>
    <x v="701"/>
    <d v="2014-11-21T00:00:00"/>
    <s v="First Class"/>
    <s v="XP-21865"/>
    <x v="190"/>
    <x v="0"/>
    <x v="0"/>
    <x v="231"/>
    <x v="31"/>
    <n v="2149"/>
    <x v="3"/>
    <x v="207"/>
    <x v="1"/>
    <x v="6"/>
    <s v="Stanley Bostitch Contemporary Electric Pencil Sharpeners"/>
    <x v="711"/>
    <n v="3"/>
    <n v="0"/>
    <n v="14.263199999999999"/>
  </r>
  <r>
    <n v="2847"/>
    <x v="1406"/>
    <x v="3"/>
    <x v="18"/>
    <d v="2014-09-16T00:00:00"/>
    <s v="Standard Class"/>
    <s v="SN-20560"/>
    <x v="381"/>
    <x v="2"/>
    <x v="0"/>
    <x v="22"/>
    <x v="10"/>
    <n v="60653"/>
    <x v="2"/>
    <x v="450"/>
    <x v="1"/>
    <x v="8"/>
    <s v="Fellowes PB500 Electric Punch Plastic Comb Binding Machine with Manual Bind"/>
    <x v="2303"/>
    <n v="3"/>
    <n v="0.8"/>
    <n v="-1143.8910000000001"/>
  </r>
  <r>
    <n v="2848"/>
    <x v="1407"/>
    <x v="3"/>
    <x v="798"/>
    <d v="2014-04-16T00:00:00"/>
    <s v="Standard Class"/>
    <s v="DM-13345"/>
    <x v="664"/>
    <x v="1"/>
    <x v="0"/>
    <x v="185"/>
    <x v="32"/>
    <n v="30076"/>
    <x v="0"/>
    <x v="1441"/>
    <x v="0"/>
    <x v="5"/>
    <s v="Eldon Expressions Punched Metal &amp; Wood Desk Accessories, Black &amp; Cherry"/>
    <x v="2304"/>
    <n v="6"/>
    <n v="0"/>
    <n v="15.7584"/>
  </r>
  <r>
    <n v="2849"/>
    <x v="1407"/>
    <x v="3"/>
    <x v="798"/>
    <d v="2014-04-16T00:00:00"/>
    <s v="Standard Class"/>
    <s v="DM-13345"/>
    <x v="664"/>
    <x v="1"/>
    <x v="0"/>
    <x v="185"/>
    <x v="32"/>
    <n v="30076"/>
    <x v="0"/>
    <x v="1176"/>
    <x v="1"/>
    <x v="8"/>
    <s v="GBC DocuBind TL300 Electric Binding System"/>
    <x v="2305"/>
    <n v="3"/>
    <n v="0"/>
    <n v="1264.7559000000001"/>
  </r>
  <r>
    <n v="2850"/>
    <x v="1408"/>
    <x v="0"/>
    <x v="85"/>
    <d v="2013-12-04T00:00:00"/>
    <s v="Standard Class"/>
    <s v="AJ-10780"/>
    <x v="321"/>
    <x v="1"/>
    <x v="0"/>
    <x v="144"/>
    <x v="2"/>
    <n v="32137"/>
    <x v="0"/>
    <x v="863"/>
    <x v="1"/>
    <x v="8"/>
    <s v="ACCOHIDE Binder by Acco"/>
    <x v="2306"/>
    <n v="6"/>
    <n v="0.7"/>
    <n v="-5.6993999999999998"/>
  </r>
  <r>
    <n v="2851"/>
    <x v="1409"/>
    <x v="0"/>
    <x v="799"/>
    <d v="2013-06-06T00:00:00"/>
    <s v="First Class"/>
    <s v="KC-16255"/>
    <x v="346"/>
    <x v="1"/>
    <x v="0"/>
    <x v="10"/>
    <x v="9"/>
    <n v="19120"/>
    <x v="3"/>
    <x v="459"/>
    <x v="1"/>
    <x v="4"/>
    <s v="Carina Double Wide Media Storage Towers in Natural &amp; Black"/>
    <x v="1445"/>
    <n v="1"/>
    <n v="0.2"/>
    <n v="-12.956799999999999"/>
  </r>
  <r>
    <n v="2852"/>
    <x v="1410"/>
    <x v="3"/>
    <x v="94"/>
    <d v="2014-12-23T00:00:00"/>
    <s v="Standard Class"/>
    <s v="VF-21715"/>
    <x v="665"/>
    <x v="2"/>
    <x v="0"/>
    <x v="38"/>
    <x v="14"/>
    <n v="47201"/>
    <x v="2"/>
    <x v="728"/>
    <x v="1"/>
    <x v="10"/>
    <s v="Wirebound Message Books, 2 7/8&quot; x 5&quot;, 3 Forms per Page"/>
    <x v="2307"/>
    <n v="4"/>
    <n v="0"/>
    <n v="13.235200000000001"/>
  </r>
  <r>
    <n v="2853"/>
    <x v="1411"/>
    <x v="0"/>
    <x v="690"/>
    <d v="2013-03-22T00:00:00"/>
    <s v="Second Class"/>
    <s v="SV-20935"/>
    <x v="603"/>
    <x v="0"/>
    <x v="0"/>
    <x v="147"/>
    <x v="15"/>
    <n v="11572"/>
    <x v="3"/>
    <x v="1442"/>
    <x v="0"/>
    <x v="5"/>
    <s v="GE 4 Foot Flourescent Tube, 40 Watt"/>
    <x v="1852"/>
    <n v="1"/>
    <n v="0"/>
    <n v="6.8907999999999996"/>
  </r>
  <r>
    <n v="2854"/>
    <x v="1411"/>
    <x v="0"/>
    <x v="690"/>
    <d v="2013-03-22T00:00:00"/>
    <s v="Second Class"/>
    <s v="SV-20935"/>
    <x v="603"/>
    <x v="0"/>
    <x v="0"/>
    <x v="147"/>
    <x v="15"/>
    <n v="11572"/>
    <x v="3"/>
    <x v="534"/>
    <x v="0"/>
    <x v="5"/>
    <s v="Master Caster Door Stop, Brown"/>
    <x v="2308"/>
    <n v="4"/>
    <n v="0"/>
    <n v="6.9088000000000003"/>
  </r>
  <r>
    <n v="2855"/>
    <x v="1412"/>
    <x v="3"/>
    <x v="648"/>
    <d v="2014-08-21T00:00:00"/>
    <s v="Same Day"/>
    <s v="EM-13810"/>
    <x v="613"/>
    <x v="1"/>
    <x v="0"/>
    <x v="47"/>
    <x v="31"/>
    <n v="2038"/>
    <x v="3"/>
    <x v="1031"/>
    <x v="1"/>
    <x v="4"/>
    <s v="Neat Ideas Personal Hanging Folder Files, Black"/>
    <x v="2309"/>
    <n v="3"/>
    <n v="0"/>
    <n v="10.4754"/>
  </r>
  <r>
    <n v="2856"/>
    <x v="1413"/>
    <x v="3"/>
    <x v="800"/>
    <d v="2014-08-01T00:00:00"/>
    <s v="Standard Class"/>
    <s v="RB-19360"/>
    <x v="181"/>
    <x v="0"/>
    <x v="0"/>
    <x v="298"/>
    <x v="44"/>
    <n v="57103"/>
    <x v="2"/>
    <x v="1387"/>
    <x v="1"/>
    <x v="2"/>
    <s v="Avery 498"/>
    <x v="2310"/>
    <n v="7"/>
    <n v="0"/>
    <n v="9.5081000000000007"/>
  </r>
  <r>
    <n v="2857"/>
    <x v="1414"/>
    <x v="0"/>
    <x v="370"/>
    <d v="2013-08-30T00:00:00"/>
    <s v="First Class"/>
    <s v="DJ-13510"/>
    <x v="137"/>
    <x v="1"/>
    <x v="0"/>
    <x v="70"/>
    <x v="1"/>
    <n v="92037"/>
    <x v="1"/>
    <x v="445"/>
    <x v="0"/>
    <x v="1"/>
    <s v="Global Troy Executive Leather Low-Back Tilter"/>
    <x v="2311"/>
    <n v="4"/>
    <n v="0.2"/>
    <n v="100.196"/>
  </r>
  <r>
    <n v="2858"/>
    <x v="1415"/>
    <x v="0"/>
    <x v="243"/>
    <d v="2013-08-18T00:00:00"/>
    <s v="Second Class"/>
    <s v="CC-12370"/>
    <x v="666"/>
    <x v="0"/>
    <x v="0"/>
    <x v="115"/>
    <x v="3"/>
    <n v="28314"/>
    <x v="0"/>
    <x v="1153"/>
    <x v="0"/>
    <x v="1"/>
    <s v="Hon Olson Stacker Stools"/>
    <x v="2241"/>
    <n v="2"/>
    <n v="0.2"/>
    <n v="22.529599999999999"/>
  </r>
  <r>
    <n v="2859"/>
    <x v="1416"/>
    <x v="3"/>
    <x v="240"/>
    <d v="2014-05-24T00:00:00"/>
    <s v="Standard Class"/>
    <s v="SC-20380"/>
    <x v="618"/>
    <x v="0"/>
    <x v="0"/>
    <x v="118"/>
    <x v="32"/>
    <n v="30318"/>
    <x v="0"/>
    <x v="658"/>
    <x v="2"/>
    <x v="11"/>
    <s v="Kingston Digital DataTraveler 32GB USB 2.0"/>
    <x v="760"/>
    <n v="4"/>
    <n v="0"/>
    <n v="4.0679999999999996"/>
  </r>
  <r>
    <n v="2860"/>
    <x v="1416"/>
    <x v="3"/>
    <x v="240"/>
    <d v="2014-05-24T00:00:00"/>
    <s v="Standard Class"/>
    <s v="SC-20380"/>
    <x v="618"/>
    <x v="0"/>
    <x v="0"/>
    <x v="118"/>
    <x v="32"/>
    <n v="30318"/>
    <x v="0"/>
    <x v="1443"/>
    <x v="2"/>
    <x v="7"/>
    <s v="Nokia Lumia 925"/>
    <x v="2216"/>
    <n v="3"/>
    <n v="0"/>
    <n v="98.272199999999998"/>
  </r>
  <r>
    <n v="2861"/>
    <x v="1416"/>
    <x v="3"/>
    <x v="240"/>
    <d v="2014-05-24T00:00:00"/>
    <s v="Standard Class"/>
    <s v="SC-20380"/>
    <x v="618"/>
    <x v="0"/>
    <x v="0"/>
    <x v="118"/>
    <x v="32"/>
    <n v="30318"/>
    <x v="0"/>
    <x v="199"/>
    <x v="0"/>
    <x v="0"/>
    <s v="O'Sullivan 2-Door Barrister Bookcase in Odessa Pine"/>
    <x v="2312"/>
    <n v="9"/>
    <n v="0"/>
    <n v="374.62860000000001"/>
  </r>
  <r>
    <n v="2862"/>
    <x v="1416"/>
    <x v="3"/>
    <x v="240"/>
    <d v="2014-05-24T00:00:00"/>
    <s v="Standard Class"/>
    <s v="SC-20380"/>
    <x v="618"/>
    <x v="0"/>
    <x v="0"/>
    <x v="118"/>
    <x v="32"/>
    <n v="30318"/>
    <x v="0"/>
    <x v="839"/>
    <x v="1"/>
    <x v="10"/>
    <s v="Xerox 1945"/>
    <x v="2313"/>
    <n v="7"/>
    <n v="0"/>
    <n v="140.59569999999999"/>
  </r>
  <r>
    <n v="2863"/>
    <x v="1417"/>
    <x v="3"/>
    <x v="801"/>
    <d v="2014-08-18T00:00:00"/>
    <s v="Standard Class"/>
    <s v="RH-19495"/>
    <x v="302"/>
    <x v="0"/>
    <x v="0"/>
    <x v="333"/>
    <x v="2"/>
    <n v="32839"/>
    <x v="0"/>
    <x v="1396"/>
    <x v="1"/>
    <x v="10"/>
    <s v="Xerox 2000"/>
    <x v="557"/>
    <n v="4"/>
    <n v="0.2"/>
    <n v="7.2576000000000001"/>
  </r>
  <r>
    <n v="2864"/>
    <x v="1418"/>
    <x v="3"/>
    <x v="802"/>
    <d v="2014-08-14T00:00:00"/>
    <s v="Same Day"/>
    <s v="JK-15370"/>
    <x v="271"/>
    <x v="0"/>
    <x v="0"/>
    <x v="8"/>
    <x v="1"/>
    <n v="94122"/>
    <x v="1"/>
    <x v="470"/>
    <x v="1"/>
    <x v="4"/>
    <s v="Sterilite Officeware Hinged File Box"/>
    <x v="966"/>
    <n v="3"/>
    <n v="0"/>
    <n v="8.4887999999999995"/>
  </r>
  <r>
    <n v="2865"/>
    <x v="1418"/>
    <x v="3"/>
    <x v="802"/>
    <d v="2014-08-14T00:00:00"/>
    <s v="Same Day"/>
    <s v="JK-15370"/>
    <x v="271"/>
    <x v="0"/>
    <x v="0"/>
    <x v="8"/>
    <x v="1"/>
    <n v="94122"/>
    <x v="1"/>
    <x v="360"/>
    <x v="1"/>
    <x v="9"/>
    <s v="Staples"/>
    <x v="2314"/>
    <n v="7"/>
    <n v="0"/>
    <n v="22.6233"/>
  </r>
  <r>
    <n v="2866"/>
    <x v="1418"/>
    <x v="3"/>
    <x v="802"/>
    <d v="2014-08-14T00:00:00"/>
    <s v="Same Day"/>
    <s v="JK-15370"/>
    <x v="271"/>
    <x v="0"/>
    <x v="0"/>
    <x v="8"/>
    <x v="1"/>
    <n v="94122"/>
    <x v="1"/>
    <x v="397"/>
    <x v="1"/>
    <x v="6"/>
    <s v="Newell 345"/>
    <x v="423"/>
    <n v="3"/>
    <n v="0"/>
    <n v="15.475199999999999"/>
  </r>
  <r>
    <n v="2867"/>
    <x v="1418"/>
    <x v="3"/>
    <x v="802"/>
    <d v="2014-08-14T00:00:00"/>
    <s v="Same Day"/>
    <s v="JK-15370"/>
    <x v="271"/>
    <x v="0"/>
    <x v="0"/>
    <x v="8"/>
    <x v="1"/>
    <n v="94122"/>
    <x v="1"/>
    <x v="1444"/>
    <x v="1"/>
    <x v="14"/>
    <s v="Staples"/>
    <x v="1043"/>
    <n v="4"/>
    <n v="0"/>
    <n v="9.2568000000000001"/>
  </r>
  <r>
    <n v="2868"/>
    <x v="1419"/>
    <x v="0"/>
    <x v="338"/>
    <d v="2013-11-13T00:00:00"/>
    <s v="Second Class"/>
    <s v="AF-10885"/>
    <x v="314"/>
    <x v="0"/>
    <x v="0"/>
    <x v="167"/>
    <x v="24"/>
    <n v="43615"/>
    <x v="3"/>
    <x v="327"/>
    <x v="1"/>
    <x v="14"/>
    <s v="Staples"/>
    <x v="2315"/>
    <n v="5"/>
    <n v="0.2"/>
    <n v="-3.3119999999999998"/>
  </r>
  <r>
    <n v="2869"/>
    <x v="1419"/>
    <x v="0"/>
    <x v="338"/>
    <d v="2013-11-13T00:00:00"/>
    <s v="Second Class"/>
    <s v="AF-10885"/>
    <x v="314"/>
    <x v="0"/>
    <x v="0"/>
    <x v="167"/>
    <x v="24"/>
    <n v="43615"/>
    <x v="3"/>
    <x v="720"/>
    <x v="1"/>
    <x v="4"/>
    <s v="Acco Perma 4000 Stacking Storage Drawers"/>
    <x v="2316"/>
    <n v="3"/>
    <n v="0.2"/>
    <n v="-2.4359999999999999"/>
  </r>
  <r>
    <n v="2870"/>
    <x v="1420"/>
    <x v="3"/>
    <x v="492"/>
    <d v="2014-06-20T00:00:00"/>
    <s v="Standard Class"/>
    <s v="LC-16885"/>
    <x v="62"/>
    <x v="0"/>
    <x v="0"/>
    <x v="84"/>
    <x v="2"/>
    <n v="33710"/>
    <x v="0"/>
    <x v="1445"/>
    <x v="0"/>
    <x v="5"/>
    <s v="Dana Swing-Arm Lamps"/>
    <x v="1217"/>
    <n v="2"/>
    <n v="0.2"/>
    <n v="1.0680000000000001"/>
  </r>
  <r>
    <n v="2871"/>
    <x v="1421"/>
    <x v="2"/>
    <x v="579"/>
    <d v="2011-03-26T00:00:00"/>
    <s v="Standard Class"/>
    <s v="BF-11275"/>
    <x v="667"/>
    <x v="1"/>
    <x v="0"/>
    <x v="93"/>
    <x v="16"/>
    <n v="85705"/>
    <x v="1"/>
    <x v="1323"/>
    <x v="1"/>
    <x v="10"/>
    <s v="Xerox 1951"/>
    <x v="1339"/>
    <n v="3"/>
    <n v="0.2"/>
    <n v="23.234999999999999"/>
  </r>
  <r>
    <n v="2872"/>
    <x v="1421"/>
    <x v="2"/>
    <x v="579"/>
    <d v="2011-03-26T00:00:00"/>
    <s v="Standard Class"/>
    <s v="BF-11275"/>
    <x v="667"/>
    <x v="1"/>
    <x v="0"/>
    <x v="93"/>
    <x v="16"/>
    <n v="85705"/>
    <x v="1"/>
    <x v="541"/>
    <x v="0"/>
    <x v="1"/>
    <s v="Office Star - Mesh Screen back chair with Vinyl seat"/>
    <x v="2317"/>
    <n v="3"/>
    <n v="0.2"/>
    <n v="-35.364600000000003"/>
  </r>
  <r>
    <n v="2873"/>
    <x v="1422"/>
    <x v="3"/>
    <x v="140"/>
    <d v="2014-06-21T00:00:00"/>
    <s v="Standard Class"/>
    <s v="SC-20800"/>
    <x v="561"/>
    <x v="0"/>
    <x v="0"/>
    <x v="1"/>
    <x v="1"/>
    <n v="90036"/>
    <x v="1"/>
    <x v="319"/>
    <x v="1"/>
    <x v="6"/>
    <s v="Dixon Prang Watercolor Pencils, 10-Color Set with Brush"/>
    <x v="2318"/>
    <n v="1"/>
    <n v="0"/>
    <n v="1.7465999999999999"/>
  </r>
  <r>
    <n v="2874"/>
    <x v="1423"/>
    <x v="3"/>
    <x v="673"/>
    <d v="2014-11-23T00:00:00"/>
    <s v="Standard Class"/>
    <s v="SW-20275"/>
    <x v="349"/>
    <x v="0"/>
    <x v="0"/>
    <x v="70"/>
    <x v="1"/>
    <n v="92105"/>
    <x v="1"/>
    <x v="537"/>
    <x v="1"/>
    <x v="4"/>
    <s v="Tennsco Regal Shelving Units"/>
    <x v="2319"/>
    <n v="8"/>
    <n v="0"/>
    <n v="24.3384"/>
  </r>
  <r>
    <n v="2875"/>
    <x v="1424"/>
    <x v="3"/>
    <x v="614"/>
    <d v="2015-01-01T00:00:00"/>
    <s v="First Class"/>
    <s v="MC-17845"/>
    <x v="266"/>
    <x v="0"/>
    <x v="0"/>
    <x v="20"/>
    <x v="15"/>
    <n v="10035"/>
    <x v="3"/>
    <x v="131"/>
    <x v="1"/>
    <x v="13"/>
    <s v="Ideal Clamps"/>
    <x v="2320"/>
    <n v="3"/>
    <n v="0"/>
    <n v="2.9546999999999999"/>
  </r>
  <r>
    <n v="2876"/>
    <x v="1425"/>
    <x v="0"/>
    <x v="803"/>
    <d v="2013-01-23T00:00:00"/>
    <s v="Second Class"/>
    <s v="TD-20995"/>
    <x v="143"/>
    <x v="0"/>
    <x v="0"/>
    <x v="70"/>
    <x v="1"/>
    <n v="92037"/>
    <x v="1"/>
    <x v="992"/>
    <x v="0"/>
    <x v="1"/>
    <s v="Global Super Steno Chair"/>
    <x v="2321"/>
    <n v="2"/>
    <n v="0.2"/>
    <n v="-5.7587999999999999"/>
  </r>
  <r>
    <n v="2877"/>
    <x v="1425"/>
    <x v="0"/>
    <x v="803"/>
    <d v="2013-01-23T00:00:00"/>
    <s v="Second Class"/>
    <s v="TD-20995"/>
    <x v="143"/>
    <x v="0"/>
    <x v="0"/>
    <x v="70"/>
    <x v="1"/>
    <n v="92037"/>
    <x v="1"/>
    <x v="323"/>
    <x v="0"/>
    <x v="1"/>
    <s v="Global Ergonomic Managers Chair"/>
    <x v="2322"/>
    <n v="7"/>
    <n v="0.2"/>
    <n v="76.011600000000001"/>
  </r>
  <r>
    <n v="2878"/>
    <x v="1426"/>
    <x v="0"/>
    <x v="804"/>
    <d v="2013-01-19T00:00:00"/>
    <s v="Standard Class"/>
    <s v="Dp-13240"/>
    <x v="656"/>
    <x v="2"/>
    <x v="0"/>
    <x v="58"/>
    <x v="30"/>
    <n v="7090"/>
    <x v="3"/>
    <x v="1249"/>
    <x v="1"/>
    <x v="12"/>
    <s v="Quality Park Security Envelopes"/>
    <x v="2323"/>
    <n v="2"/>
    <n v="0"/>
    <n v="24.599799999999998"/>
  </r>
  <r>
    <n v="2879"/>
    <x v="1426"/>
    <x v="0"/>
    <x v="804"/>
    <d v="2013-01-19T00:00:00"/>
    <s v="Standard Class"/>
    <s v="Dp-13240"/>
    <x v="656"/>
    <x v="2"/>
    <x v="0"/>
    <x v="58"/>
    <x v="30"/>
    <n v="7090"/>
    <x v="3"/>
    <x v="372"/>
    <x v="1"/>
    <x v="6"/>
    <s v="American Pencil"/>
    <x v="2324"/>
    <n v="2"/>
    <n v="0"/>
    <n v="1.3513999999999999"/>
  </r>
  <r>
    <n v="2880"/>
    <x v="1426"/>
    <x v="0"/>
    <x v="804"/>
    <d v="2013-01-19T00:00:00"/>
    <s v="Standard Class"/>
    <s v="Dp-13240"/>
    <x v="656"/>
    <x v="2"/>
    <x v="0"/>
    <x v="58"/>
    <x v="30"/>
    <n v="7090"/>
    <x v="3"/>
    <x v="106"/>
    <x v="2"/>
    <x v="11"/>
    <s v="Logitech Gaming G510s - Keyboard"/>
    <x v="2325"/>
    <n v="3"/>
    <n v="0"/>
    <n v="91.789199999999994"/>
  </r>
  <r>
    <n v="2881"/>
    <x v="1427"/>
    <x v="0"/>
    <x v="251"/>
    <d v="2013-09-24T00:00:00"/>
    <s v="Second Class"/>
    <s v="SD-20485"/>
    <x v="174"/>
    <x v="2"/>
    <x v="0"/>
    <x v="334"/>
    <x v="30"/>
    <n v="7050"/>
    <x v="3"/>
    <x v="15"/>
    <x v="1"/>
    <x v="8"/>
    <s v="Storex DuraTech Recycled Plastic Frosted Binders"/>
    <x v="2326"/>
    <n v="6"/>
    <n v="0"/>
    <n v="12.72"/>
  </r>
  <r>
    <n v="2882"/>
    <x v="1427"/>
    <x v="0"/>
    <x v="251"/>
    <d v="2013-09-24T00:00:00"/>
    <s v="Second Class"/>
    <s v="SD-20485"/>
    <x v="174"/>
    <x v="2"/>
    <x v="0"/>
    <x v="334"/>
    <x v="30"/>
    <n v="7050"/>
    <x v="3"/>
    <x v="660"/>
    <x v="1"/>
    <x v="14"/>
    <s v="Acme Forged Steel Scissors with Black Enamel Handles"/>
    <x v="1048"/>
    <n v="3"/>
    <n v="0"/>
    <n v="8.0997000000000003"/>
  </r>
  <r>
    <n v="2883"/>
    <x v="1428"/>
    <x v="2"/>
    <x v="805"/>
    <d v="2011-02-26T00:00:00"/>
    <s v="Standard Class"/>
    <s v="TM-21010"/>
    <x v="612"/>
    <x v="0"/>
    <x v="0"/>
    <x v="318"/>
    <x v="10"/>
    <n v="60098"/>
    <x v="2"/>
    <x v="608"/>
    <x v="1"/>
    <x v="8"/>
    <s v="GBC Standard Plastic Binding Systems Combs"/>
    <x v="2327"/>
    <n v="5"/>
    <n v="0.8"/>
    <n v="-13.717499999999999"/>
  </r>
  <r>
    <n v="2884"/>
    <x v="1429"/>
    <x v="0"/>
    <x v="583"/>
    <d v="2013-11-17T00:00:00"/>
    <s v="Second Class"/>
    <s v="BK-11260"/>
    <x v="318"/>
    <x v="0"/>
    <x v="0"/>
    <x v="8"/>
    <x v="1"/>
    <n v="94110"/>
    <x v="1"/>
    <x v="852"/>
    <x v="0"/>
    <x v="5"/>
    <s v="Eldon Regeneration Recycled Desk Accessories, Smoke"/>
    <x v="2328"/>
    <n v="4"/>
    <n v="0"/>
    <n v="2.2271999999999998"/>
  </r>
  <r>
    <n v="2885"/>
    <x v="1430"/>
    <x v="0"/>
    <x v="806"/>
    <d v="2013-02-03T00:00:00"/>
    <s v="Standard Class"/>
    <s v="JF-15490"/>
    <x v="223"/>
    <x v="0"/>
    <x v="0"/>
    <x v="8"/>
    <x v="1"/>
    <n v="94122"/>
    <x v="1"/>
    <x v="634"/>
    <x v="1"/>
    <x v="8"/>
    <s v="Heavy-Duty E-Z-D Binders"/>
    <x v="732"/>
    <n v="2"/>
    <n v="0.2"/>
    <n v="5.8914"/>
  </r>
  <r>
    <n v="2886"/>
    <x v="1431"/>
    <x v="0"/>
    <x v="807"/>
    <d v="2013-10-23T00:00:00"/>
    <s v="Standard Class"/>
    <s v="EP-13915"/>
    <x v="212"/>
    <x v="0"/>
    <x v="0"/>
    <x v="228"/>
    <x v="16"/>
    <n v="85281"/>
    <x v="1"/>
    <x v="389"/>
    <x v="0"/>
    <x v="1"/>
    <s v="Global Deluxe Steno Chair"/>
    <x v="2329"/>
    <n v="5"/>
    <n v="0.2"/>
    <n v="-34.640999999999998"/>
  </r>
  <r>
    <n v="2887"/>
    <x v="1432"/>
    <x v="3"/>
    <x v="404"/>
    <d v="2014-12-20T00:00:00"/>
    <s v="First Class"/>
    <s v="EP-13915"/>
    <x v="212"/>
    <x v="0"/>
    <x v="0"/>
    <x v="1"/>
    <x v="1"/>
    <n v="90008"/>
    <x v="1"/>
    <x v="453"/>
    <x v="1"/>
    <x v="6"/>
    <s v="Newell 327"/>
    <x v="153"/>
    <n v="3"/>
    <n v="0"/>
    <n v="1.7901"/>
  </r>
  <r>
    <n v="2888"/>
    <x v="1432"/>
    <x v="3"/>
    <x v="404"/>
    <d v="2014-12-20T00:00:00"/>
    <s v="First Class"/>
    <s v="EP-13915"/>
    <x v="212"/>
    <x v="0"/>
    <x v="0"/>
    <x v="1"/>
    <x v="1"/>
    <n v="90008"/>
    <x v="1"/>
    <x v="860"/>
    <x v="1"/>
    <x v="10"/>
    <s v="Xerox 1996"/>
    <x v="91"/>
    <n v="2"/>
    <n v="0"/>
    <n v="6.2207999999999997"/>
  </r>
  <r>
    <n v="2889"/>
    <x v="1432"/>
    <x v="3"/>
    <x v="404"/>
    <d v="2014-12-20T00:00:00"/>
    <s v="First Class"/>
    <s v="EP-13915"/>
    <x v="212"/>
    <x v="0"/>
    <x v="0"/>
    <x v="1"/>
    <x v="1"/>
    <n v="90008"/>
    <x v="1"/>
    <x v="730"/>
    <x v="1"/>
    <x v="10"/>
    <s v="Xerox 213"/>
    <x v="56"/>
    <n v="5"/>
    <n v="0"/>
    <n v="15.552"/>
  </r>
  <r>
    <n v="2890"/>
    <x v="1433"/>
    <x v="3"/>
    <x v="808"/>
    <d v="2014-11-07T00:00:00"/>
    <s v="Standard Class"/>
    <s v="KH-16630"/>
    <x v="175"/>
    <x v="1"/>
    <x v="0"/>
    <x v="4"/>
    <x v="4"/>
    <n v="98105"/>
    <x v="1"/>
    <x v="1446"/>
    <x v="1"/>
    <x v="10"/>
    <s v="Wirebound Message Books, Four 2 3/4 x 5 Forms per Page, 200 Sets per Book"/>
    <x v="2330"/>
    <n v="5"/>
    <n v="0"/>
    <n v="10.7325"/>
  </r>
  <r>
    <n v="2891"/>
    <x v="1434"/>
    <x v="2"/>
    <x v="333"/>
    <d v="2011-05-01T00:00:00"/>
    <s v="Second Class"/>
    <s v="HG-14845"/>
    <x v="668"/>
    <x v="0"/>
    <x v="0"/>
    <x v="335"/>
    <x v="28"/>
    <n v="70601"/>
    <x v="0"/>
    <x v="792"/>
    <x v="0"/>
    <x v="1"/>
    <s v="Global Stack Chair without Arms, Black"/>
    <x v="2331"/>
    <n v="2"/>
    <n v="0"/>
    <n v="12.99"/>
  </r>
  <r>
    <n v="2892"/>
    <x v="1434"/>
    <x v="2"/>
    <x v="333"/>
    <d v="2011-05-01T00:00:00"/>
    <s v="Second Class"/>
    <s v="HG-14845"/>
    <x v="668"/>
    <x v="0"/>
    <x v="0"/>
    <x v="335"/>
    <x v="28"/>
    <n v="70601"/>
    <x v="0"/>
    <x v="952"/>
    <x v="1"/>
    <x v="8"/>
    <s v="Avery Non-Stick Heavy Duty View Round Locking Ring Binders"/>
    <x v="1444"/>
    <n v="3"/>
    <n v="0"/>
    <n v="8.6112000000000002"/>
  </r>
  <r>
    <n v="2893"/>
    <x v="1435"/>
    <x v="3"/>
    <x v="436"/>
    <d v="2014-10-30T00:00:00"/>
    <s v="Standard Class"/>
    <s v="JC-16105"/>
    <x v="36"/>
    <x v="1"/>
    <x v="0"/>
    <x v="30"/>
    <x v="15"/>
    <n v="14609"/>
    <x v="3"/>
    <x v="1447"/>
    <x v="1"/>
    <x v="10"/>
    <s v="Xerox 1969"/>
    <x v="1049"/>
    <n v="2"/>
    <n v="0"/>
    <n v="5.6643999999999997"/>
  </r>
  <r>
    <n v="2894"/>
    <x v="1435"/>
    <x v="3"/>
    <x v="436"/>
    <d v="2014-10-30T00:00:00"/>
    <s v="Standard Class"/>
    <s v="JC-16105"/>
    <x v="36"/>
    <x v="1"/>
    <x v="0"/>
    <x v="30"/>
    <x v="15"/>
    <n v="14609"/>
    <x v="3"/>
    <x v="218"/>
    <x v="1"/>
    <x v="10"/>
    <s v="Xerox 4200 Series MultiUse Premium Copy Paper (20Lb. and 84 Bright)"/>
    <x v="1579"/>
    <n v="5"/>
    <n v="0"/>
    <n v="11.88"/>
  </r>
  <r>
    <n v="2895"/>
    <x v="1435"/>
    <x v="3"/>
    <x v="436"/>
    <d v="2014-10-30T00:00:00"/>
    <s v="Standard Class"/>
    <s v="JC-16105"/>
    <x v="36"/>
    <x v="1"/>
    <x v="0"/>
    <x v="30"/>
    <x v="15"/>
    <n v="14609"/>
    <x v="3"/>
    <x v="1448"/>
    <x v="0"/>
    <x v="5"/>
    <s v="Eldon 200 Class Desk Accessories, Smoke"/>
    <x v="2332"/>
    <n v="11"/>
    <n v="0"/>
    <n v="29.0136"/>
  </r>
  <r>
    <n v="2896"/>
    <x v="1435"/>
    <x v="3"/>
    <x v="436"/>
    <d v="2014-10-30T00:00:00"/>
    <s v="Standard Class"/>
    <s v="JC-16105"/>
    <x v="36"/>
    <x v="1"/>
    <x v="0"/>
    <x v="30"/>
    <x v="15"/>
    <n v="14609"/>
    <x v="3"/>
    <x v="179"/>
    <x v="2"/>
    <x v="7"/>
    <s v="I Need's 3d Hello Kitty Hybrid Silicone Case Cover for HTC One X 4g with 3d Hello Kitty Stylus Pen Green/pink"/>
    <x v="1197"/>
    <n v="3"/>
    <n v="0"/>
    <n v="10.0464"/>
  </r>
  <r>
    <n v="2897"/>
    <x v="1436"/>
    <x v="2"/>
    <x v="809"/>
    <d v="2011-04-03T00:00:00"/>
    <s v="Standard Class"/>
    <s v="KM-16720"/>
    <x v="27"/>
    <x v="0"/>
    <x v="0"/>
    <x v="85"/>
    <x v="15"/>
    <n v="11561"/>
    <x v="3"/>
    <x v="1068"/>
    <x v="1"/>
    <x v="6"/>
    <s v="Peel-Off China Markers"/>
    <x v="2333"/>
    <n v="5"/>
    <n v="0"/>
    <n v="20.853000000000002"/>
  </r>
  <r>
    <n v="2898"/>
    <x v="1437"/>
    <x v="0"/>
    <x v="810"/>
    <d v="2013-01-09T00:00:00"/>
    <s v="Standard Class"/>
    <s v="EB-13975"/>
    <x v="424"/>
    <x v="1"/>
    <x v="0"/>
    <x v="35"/>
    <x v="3"/>
    <n v="28205"/>
    <x v="0"/>
    <x v="1327"/>
    <x v="2"/>
    <x v="16"/>
    <s v="Hewlett Packard 310 Color Digital Copier"/>
    <x v="2334"/>
    <n v="4"/>
    <n v="0.2"/>
    <n v="119.996"/>
  </r>
  <r>
    <n v="2899"/>
    <x v="1438"/>
    <x v="1"/>
    <x v="33"/>
    <d v="2012-04-30T00:00:00"/>
    <s v="Standard Class"/>
    <s v="PW-19240"/>
    <x v="617"/>
    <x v="0"/>
    <x v="0"/>
    <x v="12"/>
    <x v="5"/>
    <n v="77036"/>
    <x v="2"/>
    <x v="284"/>
    <x v="0"/>
    <x v="1"/>
    <s v="Hon 4070 Series Pagoda Armless Upholstered Stacking Chairs"/>
    <x v="2335"/>
    <n v="2"/>
    <n v="0.3"/>
    <n v="-5.8346"/>
  </r>
  <r>
    <n v="2900"/>
    <x v="1439"/>
    <x v="1"/>
    <x v="811"/>
    <d v="2012-09-17T00:00:00"/>
    <s v="Standard Class"/>
    <s v="PG-18895"/>
    <x v="38"/>
    <x v="0"/>
    <x v="0"/>
    <x v="20"/>
    <x v="15"/>
    <n v="10035"/>
    <x v="3"/>
    <x v="1327"/>
    <x v="2"/>
    <x v="16"/>
    <s v="Hewlett Packard 310 Color Digital Copier"/>
    <x v="1973"/>
    <n v="2"/>
    <n v="0.2"/>
    <n v="59.997999999999998"/>
  </r>
  <r>
    <n v="2901"/>
    <x v="1439"/>
    <x v="1"/>
    <x v="811"/>
    <d v="2012-09-17T00:00:00"/>
    <s v="Standard Class"/>
    <s v="PG-18895"/>
    <x v="38"/>
    <x v="0"/>
    <x v="0"/>
    <x v="20"/>
    <x v="15"/>
    <n v="10035"/>
    <x v="3"/>
    <x v="395"/>
    <x v="1"/>
    <x v="2"/>
    <s v="Avery 520"/>
    <x v="2336"/>
    <n v="4"/>
    <n v="0"/>
    <n v="6.048"/>
  </r>
  <r>
    <n v="2902"/>
    <x v="1440"/>
    <x v="3"/>
    <x v="220"/>
    <d v="2014-09-16T00:00:00"/>
    <s v="Standard Class"/>
    <s v="DB-12910"/>
    <x v="626"/>
    <x v="2"/>
    <x v="0"/>
    <x v="38"/>
    <x v="32"/>
    <n v="31907"/>
    <x v="0"/>
    <x v="779"/>
    <x v="1"/>
    <x v="10"/>
    <s v="Xerox 1935"/>
    <x v="2337"/>
    <n v="7"/>
    <n v="0"/>
    <n v="84.943600000000004"/>
  </r>
  <r>
    <n v="2903"/>
    <x v="1441"/>
    <x v="0"/>
    <x v="1"/>
    <d v="2013-06-18T00:00:00"/>
    <s v="Standard Class"/>
    <s v="CR-12730"/>
    <x v="257"/>
    <x v="0"/>
    <x v="0"/>
    <x v="22"/>
    <x v="10"/>
    <n v="60610"/>
    <x v="2"/>
    <x v="1215"/>
    <x v="1"/>
    <x v="10"/>
    <s v="Xerox 1978"/>
    <x v="1062"/>
    <n v="5"/>
    <n v="0.2"/>
    <n v="8.3810000000000002"/>
  </r>
  <r>
    <n v="2904"/>
    <x v="1442"/>
    <x v="0"/>
    <x v="812"/>
    <d v="2013-07-02T00:00:00"/>
    <s v="Standard Class"/>
    <s v="KH-16330"/>
    <x v="542"/>
    <x v="1"/>
    <x v="0"/>
    <x v="336"/>
    <x v="10"/>
    <n v="60035"/>
    <x v="2"/>
    <x v="1070"/>
    <x v="1"/>
    <x v="10"/>
    <s v="Wirebound Message Books, Four 2 3/4 x 5 White Forms per Page"/>
    <x v="2338"/>
    <n v="7"/>
    <n v="0.2"/>
    <n v="12.175800000000001"/>
  </r>
  <r>
    <n v="2905"/>
    <x v="1442"/>
    <x v="0"/>
    <x v="812"/>
    <d v="2013-07-02T00:00:00"/>
    <s v="Standard Class"/>
    <s v="KH-16330"/>
    <x v="542"/>
    <x v="1"/>
    <x v="0"/>
    <x v="336"/>
    <x v="10"/>
    <n v="60035"/>
    <x v="2"/>
    <x v="1189"/>
    <x v="0"/>
    <x v="1"/>
    <s v="Global Commerce Series Low-Back Swivel/Tilt Chairs"/>
    <x v="2339"/>
    <n v="3"/>
    <n v="0.3"/>
    <n v="-7.7093999999999996"/>
  </r>
  <r>
    <n v="2906"/>
    <x v="1443"/>
    <x v="2"/>
    <x v="467"/>
    <d v="2011-09-30T00:00:00"/>
    <s v="Standard Class"/>
    <s v="CS-12400"/>
    <x v="37"/>
    <x v="2"/>
    <x v="0"/>
    <x v="4"/>
    <x v="4"/>
    <n v="98115"/>
    <x v="1"/>
    <x v="1449"/>
    <x v="1"/>
    <x v="4"/>
    <s v="Dual Level, Single-Width Filing Carts"/>
    <x v="2340"/>
    <n v="2"/>
    <n v="0"/>
    <n v="80.631200000000007"/>
  </r>
  <r>
    <n v="2907"/>
    <x v="1444"/>
    <x v="3"/>
    <x v="132"/>
    <d v="2014-11-10T00:00:00"/>
    <s v="Standard Class"/>
    <s v="DL-12925"/>
    <x v="351"/>
    <x v="0"/>
    <x v="0"/>
    <x v="16"/>
    <x v="11"/>
    <n v="55122"/>
    <x v="2"/>
    <x v="1450"/>
    <x v="1"/>
    <x v="10"/>
    <s v="Xerox 1971"/>
    <x v="18"/>
    <n v="2"/>
    <n v="0"/>
    <n v="3.8519999999999999"/>
  </r>
  <r>
    <n v="2908"/>
    <x v="1444"/>
    <x v="3"/>
    <x v="132"/>
    <d v="2014-11-10T00:00:00"/>
    <s v="Standard Class"/>
    <s v="DL-12925"/>
    <x v="351"/>
    <x v="0"/>
    <x v="0"/>
    <x v="16"/>
    <x v="11"/>
    <n v="55122"/>
    <x v="2"/>
    <x v="470"/>
    <x v="1"/>
    <x v="4"/>
    <s v="Sterilite Officeware Hinged File Box"/>
    <x v="2341"/>
    <n v="5"/>
    <n v="0"/>
    <n v="14.148"/>
  </r>
  <r>
    <n v="2909"/>
    <x v="1444"/>
    <x v="3"/>
    <x v="132"/>
    <d v="2014-11-10T00:00:00"/>
    <s v="Standard Class"/>
    <s v="DL-12925"/>
    <x v="351"/>
    <x v="0"/>
    <x v="0"/>
    <x v="16"/>
    <x v="11"/>
    <n v="55122"/>
    <x v="2"/>
    <x v="1140"/>
    <x v="1"/>
    <x v="2"/>
    <s v="Avery 513"/>
    <x v="1801"/>
    <n v="3"/>
    <n v="0"/>
    <n v="6.8723999999999998"/>
  </r>
  <r>
    <n v="2910"/>
    <x v="1445"/>
    <x v="3"/>
    <x v="600"/>
    <d v="2014-02-24T00:00:00"/>
    <s v="Standard Class"/>
    <s v="ME-17725"/>
    <x v="250"/>
    <x v="0"/>
    <x v="0"/>
    <x v="4"/>
    <x v="4"/>
    <n v="98103"/>
    <x v="1"/>
    <x v="1028"/>
    <x v="1"/>
    <x v="13"/>
    <s v="Rubber Band Ball"/>
    <x v="2156"/>
    <n v="3"/>
    <n v="0"/>
    <n v="0.22439999999999999"/>
  </r>
  <r>
    <n v="2911"/>
    <x v="1446"/>
    <x v="1"/>
    <x v="599"/>
    <d v="2012-11-09T00:00:00"/>
    <s v="Standard Class"/>
    <s v="VD-21670"/>
    <x v="104"/>
    <x v="0"/>
    <x v="0"/>
    <x v="197"/>
    <x v="2"/>
    <n v="33065"/>
    <x v="0"/>
    <x v="643"/>
    <x v="1"/>
    <x v="9"/>
    <s v="Belkin 325VA UPS Surge Protector, 6'"/>
    <x v="2342"/>
    <n v="4"/>
    <n v="0.2"/>
    <n v="24.196000000000002"/>
  </r>
  <r>
    <n v="2912"/>
    <x v="1447"/>
    <x v="2"/>
    <x v="737"/>
    <d v="2011-06-21T00:00:00"/>
    <s v="Standard Class"/>
    <s v="CK-12205"/>
    <x v="237"/>
    <x v="0"/>
    <x v="0"/>
    <x v="337"/>
    <x v="15"/>
    <n v="11550"/>
    <x v="3"/>
    <x v="1451"/>
    <x v="1"/>
    <x v="12"/>
    <s v="Staples"/>
    <x v="1399"/>
    <n v="5"/>
    <n v="0"/>
    <n v="19.457999999999998"/>
  </r>
  <r>
    <n v="2913"/>
    <x v="1447"/>
    <x v="2"/>
    <x v="737"/>
    <d v="2011-06-21T00:00:00"/>
    <s v="Standard Class"/>
    <s v="CK-12205"/>
    <x v="237"/>
    <x v="0"/>
    <x v="0"/>
    <x v="337"/>
    <x v="15"/>
    <n v="11550"/>
    <x v="3"/>
    <x v="1452"/>
    <x v="1"/>
    <x v="6"/>
    <s v="Boston 16750 Black Compact Battery Pencil Sharpener"/>
    <x v="762"/>
    <n v="4"/>
    <n v="0"/>
    <n v="10.5"/>
  </r>
  <r>
    <n v="2914"/>
    <x v="1447"/>
    <x v="2"/>
    <x v="737"/>
    <d v="2011-06-21T00:00:00"/>
    <s v="Standard Class"/>
    <s v="CK-12205"/>
    <x v="237"/>
    <x v="0"/>
    <x v="0"/>
    <x v="337"/>
    <x v="15"/>
    <n v="11550"/>
    <x v="3"/>
    <x v="91"/>
    <x v="1"/>
    <x v="8"/>
    <s v="Ibico Standard Transparent Covers"/>
    <x v="2343"/>
    <n v="3"/>
    <n v="0.2"/>
    <n v="14.3376"/>
  </r>
  <r>
    <n v="2915"/>
    <x v="1448"/>
    <x v="1"/>
    <x v="88"/>
    <d v="2012-10-17T00:00:00"/>
    <s v="Second Class"/>
    <s v="DL-12925"/>
    <x v="351"/>
    <x v="0"/>
    <x v="0"/>
    <x v="338"/>
    <x v="14"/>
    <n v="46060"/>
    <x v="2"/>
    <x v="1409"/>
    <x v="2"/>
    <x v="7"/>
    <s v="AT&amp;T 17929 Lendline Telephone"/>
    <x v="2344"/>
    <n v="3"/>
    <n v="0"/>
    <n v="35.287199999999999"/>
  </r>
  <r>
    <n v="2916"/>
    <x v="1448"/>
    <x v="1"/>
    <x v="88"/>
    <d v="2012-10-17T00:00:00"/>
    <s v="Second Class"/>
    <s v="DL-12925"/>
    <x v="351"/>
    <x v="0"/>
    <x v="0"/>
    <x v="338"/>
    <x v="14"/>
    <n v="46060"/>
    <x v="2"/>
    <x v="1375"/>
    <x v="1"/>
    <x v="8"/>
    <s v="GBC Standard Plastic Binding Systems' Combs"/>
    <x v="2345"/>
    <n v="2"/>
    <n v="0"/>
    <n v="5.6520000000000001"/>
  </r>
  <r>
    <n v="2917"/>
    <x v="1448"/>
    <x v="1"/>
    <x v="88"/>
    <d v="2012-10-17T00:00:00"/>
    <s v="Second Class"/>
    <s v="DL-12925"/>
    <x v="351"/>
    <x v="0"/>
    <x v="0"/>
    <x v="338"/>
    <x v="14"/>
    <n v="46060"/>
    <x v="2"/>
    <x v="984"/>
    <x v="2"/>
    <x v="7"/>
    <s v="Samsung Rugby III"/>
    <x v="1259"/>
    <n v="4"/>
    <n v="0"/>
    <n v="71.269199999999998"/>
  </r>
  <r>
    <n v="2918"/>
    <x v="1449"/>
    <x v="3"/>
    <x v="151"/>
    <d v="2014-08-31T00:00:00"/>
    <s v="First Class"/>
    <s v="SE-20110"/>
    <x v="339"/>
    <x v="0"/>
    <x v="0"/>
    <x v="61"/>
    <x v="5"/>
    <n v="75220"/>
    <x v="2"/>
    <x v="1453"/>
    <x v="1"/>
    <x v="6"/>
    <s v="Eberhard Faber 3 1/2&quot; Golf Pencils"/>
    <x v="2346"/>
    <n v="1"/>
    <n v="0.2"/>
    <n v="0.372"/>
  </r>
  <r>
    <n v="2919"/>
    <x v="1450"/>
    <x v="0"/>
    <x v="813"/>
    <d v="2013-11-24T00:00:00"/>
    <s v="Same Day"/>
    <s v="LS-17200"/>
    <x v="624"/>
    <x v="1"/>
    <x v="0"/>
    <x v="10"/>
    <x v="9"/>
    <n v="19140"/>
    <x v="3"/>
    <x v="1432"/>
    <x v="1"/>
    <x v="13"/>
    <s v="Advantus Map Pennant Flags and Round Head Tacks"/>
    <x v="2347"/>
    <n v="5"/>
    <n v="0.2"/>
    <n v="2.37"/>
  </r>
  <r>
    <n v="2920"/>
    <x v="1450"/>
    <x v="0"/>
    <x v="813"/>
    <d v="2013-11-24T00:00:00"/>
    <s v="Same Day"/>
    <s v="LS-17200"/>
    <x v="624"/>
    <x v="1"/>
    <x v="0"/>
    <x v="10"/>
    <x v="9"/>
    <n v="19140"/>
    <x v="3"/>
    <x v="1104"/>
    <x v="0"/>
    <x v="5"/>
    <s v="Nu-Dell Float Frame 11 x 14 1/2"/>
    <x v="322"/>
    <n v="2"/>
    <n v="0.2"/>
    <n v="3.9512"/>
  </r>
  <r>
    <n v="2921"/>
    <x v="1450"/>
    <x v="0"/>
    <x v="813"/>
    <d v="2013-11-24T00:00:00"/>
    <s v="Same Day"/>
    <s v="LS-17200"/>
    <x v="624"/>
    <x v="1"/>
    <x v="0"/>
    <x v="10"/>
    <x v="9"/>
    <n v="19140"/>
    <x v="3"/>
    <x v="980"/>
    <x v="0"/>
    <x v="5"/>
    <s v="DAX Executive Solid Wood Document Frame, Desktop or Hang, Mahogany, 5 x 7"/>
    <x v="2348"/>
    <n v="7"/>
    <n v="0.2"/>
    <n v="12.3284"/>
  </r>
  <r>
    <n v="2922"/>
    <x v="1451"/>
    <x v="3"/>
    <x v="289"/>
    <d v="2014-01-31T00:00:00"/>
    <s v="Same Day"/>
    <s v="MM-17920"/>
    <x v="462"/>
    <x v="0"/>
    <x v="0"/>
    <x v="8"/>
    <x v="1"/>
    <n v="94109"/>
    <x v="1"/>
    <x v="557"/>
    <x v="1"/>
    <x v="4"/>
    <s v="Space Solutions Commercial Steel Shelving"/>
    <x v="2349"/>
    <n v="2"/>
    <n v="0"/>
    <n v="6.4649999999999999"/>
  </r>
  <r>
    <n v="2923"/>
    <x v="1452"/>
    <x v="1"/>
    <x v="672"/>
    <d v="2012-12-03T00:00:00"/>
    <s v="Second Class"/>
    <s v="DB-13270"/>
    <x v="489"/>
    <x v="2"/>
    <x v="0"/>
    <x v="89"/>
    <x v="5"/>
    <n v="78745"/>
    <x v="2"/>
    <x v="625"/>
    <x v="1"/>
    <x v="8"/>
    <s v="GBC Instant Report Kit"/>
    <x v="2350"/>
    <n v="3"/>
    <n v="0.8"/>
    <n v="-5.8230000000000004"/>
  </r>
  <r>
    <n v="2924"/>
    <x v="1453"/>
    <x v="2"/>
    <x v="307"/>
    <d v="2011-07-04T00:00:00"/>
    <s v="Standard Class"/>
    <s v="RW-19630"/>
    <x v="338"/>
    <x v="1"/>
    <x v="0"/>
    <x v="66"/>
    <x v="12"/>
    <n v="48234"/>
    <x v="2"/>
    <x v="829"/>
    <x v="1"/>
    <x v="13"/>
    <s v="Staples"/>
    <x v="2351"/>
    <n v="1"/>
    <n v="0"/>
    <n v="3.04"/>
  </r>
  <r>
    <n v="2925"/>
    <x v="1454"/>
    <x v="2"/>
    <x v="814"/>
    <d v="2011-09-05T00:00:00"/>
    <s v="First Class"/>
    <s v="JM-16195"/>
    <x v="594"/>
    <x v="0"/>
    <x v="0"/>
    <x v="232"/>
    <x v="15"/>
    <n v="13601"/>
    <x v="3"/>
    <x v="941"/>
    <x v="1"/>
    <x v="9"/>
    <s v="Holmes Cool Mist Humidifier for the Whole House with 8-Gallon Output per Day, Extended Life Filter"/>
    <x v="189"/>
    <n v="1"/>
    <n v="0"/>
    <n v="8.9550000000000001"/>
  </r>
  <r>
    <n v="2926"/>
    <x v="1454"/>
    <x v="2"/>
    <x v="814"/>
    <d v="2011-09-05T00:00:00"/>
    <s v="First Class"/>
    <s v="JM-16195"/>
    <x v="594"/>
    <x v="0"/>
    <x v="0"/>
    <x v="232"/>
    <x v="15"/>
    <n v="13601"/>
    <x v="3"/>
    <x v="1454"/>
    <x v="0"/>
    <x v="5"/>
    <s v="Tenex Carpeted, Granite-Look or Clear Contemporary Contour Shape Chair Mats"/>
    <x v="2352"/>
    <n v="1"/>
    <n v="0"/>
    <n v="4.9497"/>
  </r>
  <r>
    <n v="2927"/>
    <x v="1455"/>
    <x v="3"/>
    <x v="815"/>
    <d v="2014-07-15T00:00:00"/>
    <s v="Second Class"/>
    <s v="BP-11155"/>
    <x v="669"/>
    <x v="0"/>
    <x v="0"/>
    <x v="38"/>
    <x v="32"/>
    <n v="31907"/>
    <x v="0"/>
    <x v="1448"/>
    <x v="0"/>
    <x v="5"/>
    <s v="Eldon 200 Class Desk Accessories, Smoke"/>
    <x v="605"/>
    <n v="3"/>
    <n v="0"/>
    <n v="7.9127999999999998"/>
  </r>
  <r>
    <n v="2928"/>
    <x v="1456"/>
    <x v="3"/>
    <x v="400"/>
    <d v="2014-06-11T00:00:00"/>
    <s v="Standard Class"/>
    <s v="CT-11995"/>
    <x v="564"/>
    <x v="0"/>
    <x v="0"/>
    <x v="339"/>
    <x v="11"/>
    <n v="55124"/>
    <x v="2"/>
    <x v="826"/>
    <x v="1"/>
    <x v="6"/>
    <s v="Newell 346"/>
    <x v="874"/>
    <n v="3"/>
    <n v="0"/>
    <n v="2.5055999999999998"/>
  </r>
  <r>
    <n v="2929"/>
    <x v="1457"/>
    <x v="3"/>
    <x v="15"/>
    <d v="2014-10-27T00:00:00"/>
    <s v="Standard Class"/>
    <s v="TH-21550"/>
    <x v="274"/>
    <x v="2"/>
    <x v="0"/>
    <x v="140"/>
    <x v="3"/>
    <n v="27217"/>
    <x v="0"/>
    <x v="316"/>
    <x v="1"/>
    <x v="8"/>
    <s v="GBC DocuBind P400 Electric Binding System"/>
    <x v="2353"/>
    <n v="4"/>
    <n v="0.7"/>
    <n v="-1306.5504000000001"/>
  </r>
  <r>
    <n v="2930"/>
    <x v="1458"/>
    <x v="3"/>
    <x v="551"/>
    <d v="2014-11-25T00:00:00"/>
    <s v="Standard Class"/>
    <s v="ME-17320"/>
    <x v="467"/>
    <x v="2"/>
    <x v="0"/>
    <x v="63"/>
    <x v="12"/>
    <n v="48601"/>
    <x v="2"/>
    <x v="627"/>
    <x v="0"/>
    <x v="5"/>
    <s v="C-Line Magnetic Cubicle Keepers, Clear Polypropylene"/>
    <x v="2354"/>
    <n v="4"/>
    <n v="0"/>
    <n v="8.2992000000000008"/>
  </r>
  <r>
    <n v="2931"/>
    <x v="1459"/>
    <x v="1"/>
    <x v="816"/>
    <d v="2012-08-08T00:00:00"/>
    <s v="Same Day"/>
    <s v="TT-21220"/>
    <x v="627"/>
    <x v="0"/>
    <x v="0"/>
    <x v="8"/>
    <x v="1"/>
    <n v="94109"/>
    <x v="1"/>
    <x v="925"/>
    <x v="1"/>
    <x v="8"/>
    <s v="ACCOHIDE 3-Ring Binder, Blue, 1&quot;"/>
    <x v="2124"/>
    <n v="2"/>
    <n v="0.2"/>
    <n v="2.2302"/>
  </r>
  <r>
    <n v="2932"/>
    <x v="1459"/>
    <x v="1"/>
    <x v="816"/>
    <d v="2012-08-08T00:00:00"/>
    <s v="Same Day"/>
    <s v="TT-21220"/>
    <x v="627"/>
    <x v="0"/>
    <x v="0"/>
    <x v="8"/>
    <x v="1"/>
    <n v="94109"/>
    <x v="1"/>
    <x v="248"/>
    <x v="1"/>
    <x v="8"/>
    <s v="Presstex Flexible Ring Binders"/>
    <x v="6"/>
    <n v="2"/>
    <n v="0.2"/>
    <n v="2.73"/>
  </r>
  <r>
    <n v="2933"/>
    <x v="1459"/>
    <x v="1"/>
    <x v="816"/>
    <d v="2012-08-08T00:00:00"/>
    <s v="Same Day"/>
    <s v="TT-21220"/>
    <x v="627"/>
    <x v="0"/>
    <x v="0"/>
    <x v="8"/>
    <x v="1"/>
    <n v="94109"/>
    <x v="1"/>
    <x v="323"/>
    <x v="0"/>
    <x v="1"/>
    <s v="Global Ergonomic Managers Chair"/>
    <x v="2355"/>
    <n v="1"/>
    <n v="0.2"/>
    <n v="10.8588"/>
  </r>
  <r>
    <n v="2934"/>
    <x v="1460"/>
    <x v="0"/>
    <x v="409"/>
    <d v="2013-12-13T00:00:00"/>
    <s v="Standard Class"/>
    <s v="GT-14710"/>
    <x v="218"/>
    <x v="0"/>
    <x v="0"/>
    <x v="4"/>
    <x v="4"/>
    <n v="98105"/>
    <x v="1"/>
    <x v="966"/>
    <x v="2"/>
    <x v="7"/>
    <s v="Plantronics Calisto P620-M USB Wireless Speakerphone System"/>
    <x v="2356"/>
    <n v="1"/>
    <n v="0.2"/>
    <n v="13.7193"/>
  </r>
  <r>
    <n v="2935"/>
    <x v="1460"/>
    <x v="0"/>
    <x v="409"/>
    <d v="2013-12-13T00:00:00"/>
    <s v="Standard Class"/>
    <s v="GT-14710"/>
    <x v="218"/>
    <x v="0"/>
    <x v="0"/>
    <x v="4"/>
    <x v="4"/>
    <n v="98105"/>
    <x v="1"/>
    <x v="1400"/>
    <x v="2"/>
    <x v="7"/>
    <s v="Google Nexus 5"/>
    <x v="2087"/>
    <n v="3"/>
    <n v="0.2"/>
    <n v="26.9985"/>
  </r>
  <r>
    <n v="2936"/>
    <x v="1460"/>
    <x v="0"/>
    <x v="409"/>
    <d v="2013-12-13T00:00:00"/>
    <s v="Standard Class"/>
    <s v="GT-14710"/>
    <x v="218"/>
    <x v="0"/>
    <x v="0"/>
    <x v="4"/>
    <x v="4"/>
    <n v="98105"/>
    <x v="1"/>
    <x v="81"/>
    <x v="1"/>
    <x v="12"/>
    <s v="Jet-Pak Recycled Peel 'N' Seal Padded Mailers"/>
    <x v="2357"/>
    <n v="1"/>
    <n v="0"/>
    <n v="16.150500000000001"/>
  </r>
  <r>
    <n v="2937"/>
    <x v="1460"/>
    <x v="0"/>
    <x v="409"/>
    <d v="2013-12-13T00:00:00"/>
    <s v="Standard Class"/>
    <s v="GT-14710"/>
    <x v="218"/>
    <x v="0"/>
    <x v="0"/>
    <x v="4"/>
    <x v="4"/>
    <n v="98105"/>
    <x v="1"/>
    <x v="674"/>
    <x v="1"/>
    <x v="8"/>
    <s v="Ibico Plastic and Wire Spiral Binding Combs"/>
    <x v="2358"/>
    <n v="7"/>
    <n v="0.2"/>
    <n v="15.342599999999999"/>
  </r>
  <r>
    <n v="2938"/>
    <x v="1460"/>
    <x v="0"/>
    <x v="409"/>
    <d v="2013-12-13T00:00:00"/>
    <s v="Standard Class"/>
    <s v="GT-14710"/>
    <x v="218"/>
    <x v="0"/>
    <x v="0"/>
    <x v="4"/>
    <x v="4"/>
    <n v="98105"/>
    <x v="1"/>
    <x v="129"/>
    <x v="1"/>
    <x v="10"/>
    <s v="Xerox 1880"/>
    <x v="2359"/>
    <n v="7"/>
    <n v="0"/>
    <n v="116.5976"/>
  </r>
  <r>
    <n v="2939"/>
    <x v="1460"/>
    <x v="0"/>
    <x v="409"/>
    <d v="2013-12-13T00:00:00"/>
    <s v="Standard Class"/>
    <s v="GT-14710"/>
    <x v="218"/>
    <x v="0"/>
    <x v="0"/>
    <x v="4"/>
    <x v="4"/>
    <n v="98105"/>
    <x v="1"/>
    <x v="67"/>
    <x v="1"/>
    <x v="10"/>
    <s v="Snap-A-Way Black Print Carbonless Ruled Speed Letter, Triplicate"/>
    <x v="2360"/>
    <n v="5"/>
    <n v="0"/>
    <n v="89.159000000000006"/>
  </r>
  <r>
    <n v="2940"/>
    <x v="1460"/>
    <x v="0"/>
    <x v="409"/>
    <d v="2013-12-13T00:00:00"/>
    <s v="Standard Class"/>
    <s v="GT-14710"/>
    <x v="218"/>
    <x v="0"/>
    <x v="0"/>
    <x v="4"/>
    <x v="4"/>
    <n v="98105"/>
    <x v="1"/>
    <x v="444"/>
    <x v="1"/>
    <x v="8"/>
    <s v="GBC Standard Therm-A-Bind Covers"/>
    <x v="672"/>
    <n v="3"/>
    <n v="0.2"/>
    <n v="19.4376"/>
  </r>
  <r>
    <n v="2941"/>
    <x v="1461"/>
    <x v="3"/>
    <x v="613"/>
    <d v="2014-04-01T00:00:00"/>
    <s v="Standard Class"/>
    <s v="JD-16150"/>
    <x v="251"/>
    <x v="1"/>
    <x v="0"/>
    <x v="158"/>
    <x v="6"/>
    <n v="53209"/>
    <x v="2"/>
    <x v="1455"/>
    <x v="0"/>
    <x v="1"/>
    <s v="Global Highback Leather Tilter in Burgundy"/>
    <x v="2361"/>
    <n v="1"/>
    <n v="0"/>
    <n v="14.558400000000001"/>
  </r>
  <r>
    <n v="2942"/>
    <x v="1461"/>
    <x v="3"/>
    <x v="613"/>
    <d v="2014-04-01T00:00:00"/>
    <s v="Standard Class"/>
    <s v="JD-16150"/>
    <x v="251"/>
    <x v="1"/>
    <x v="0"/>
    <x v="158"/>
    <x v="6"/>
    <n v="53209"/>
    <x v="2"/>
    <x v="635"/>
    <x v="0"/>
    <x v="1"/>
    <s v="Lifetime Advantage Folding Chairs, 4/Carton"/>
    <x v="2362"/>
    <n v="7"/>
    <n v="0"/>
    <n v="427.43680000000001"/>
  </r>
  <r>
    <n v="2943"/>
    <x v="1461"/>
    <x v="3"/>
    <x v="613"/>
    <d v="2014-04-01T00:00:00"/>
    <s v="Standard Class"/>
    <s v="JD-16150"/>
    <x v="251"/>
    <x v="1"/>
    <x v="0"/>
    <x v="158"/>
    <x v="6"/>
    <n v="53209"/>
    <x v="2"/>
    <x v="812"/>
    <x v="0"/>
    <x v="1"/>
    <s v="Global High-Back Leather Tilter, Burgundy"/>
    <x v="2363"/>
    <n v="3"/>
    <n v="0"/>
    <n v="40.5867"/>
  </r>
  <r>
    <n v="2944"/>
    <x v="1462"/>
    <x v="3"/>
    <x v="123"/>
    <d v="2014-11-25T00:00:00"/>
    <s v="Standard Class"/>
    <s v="MC-18100"/>
    <x v="498"/>
    <x v="0"/>
    <x v="0"/>
    <x v="1"/>
    <x v="1"/>
    <n v="90049"/>
    <x v="1"/>
    <x v="298"/>
    <x v="1"/>
    <x v="4"/>
    <s v="File Shuttle II and Handi-File, Black"/>
    <x v="2364"/>
    <n v="9"/>
    <n v="0"/>
    <n v="76.252499999999998"/>
  </r>
  <r>
    <n v="2945"/>
    <x v="1462"/>
    <x v="3"/>
    <x v="123"/>
    <d v="2014-11-25T00:00:00"/>
    <s v="Standard Class"/>
    <s v="MC-18100"/>
    <x v="498"/>
    <x v="0"/>
    <x v="0"/>
    <x v="1"/>
    <x v="1"/>
    <n v="90049"/>
    <x v="1"/>
    <x v="1456"/>
    <x v="0"/>
    <x v="5"/>
    <s v="Executive Impressions 13-1/2&quot; Indoor/Outdoor Wall Clock"/>
    <x v="2365"/>
    <n v="1"/>
    <n v="0"/>
    <n v="7.1059999999999999"/>
  </r>
  <r>
    <n v="2946"/>
    <x v="1463"/>
    <x v="0"/>
    <x v="254"/>
    <d v="2013-11-06T00:00:00"/>
    <s v="First Class"/>
    <s v="LH-17020"/>
    <x v="293"/>
    <x v="0"/>
    <x v="0"/>
    <x v="8"/>
    <x v="1"/>
    <n v="94122"/>
    <x v="1"/>
    <x v="493"/>
    <x v="0"/>
    <x v="5"/>
    <s v="Advantus Panel Wall Acrylic Frame"/>
    <x v="2366"/>
    <n v="7"/>
    <n v="0"/>
    <n v="16.464700000000001"/>
  </r>
  <r>
    <n v="2947"/>
    <x v="1464"/>
    <x v="3"/>
    <x v="817"/>
    <d v="2014-12-19T00:00:00"/>
    <s v="Standard Class"/>
    <s v="MP-18175"/>
    <x v="486"/>
    <x v="2"/>
    <x v="0"/>
    <x v="70"/>
    <x v="1"/>
    <n v="92024"/>
    <x v="1"/>
    <x v="1457"/>
    <x v="0"/>
    <x v="5"/>
    <s v="Eldon 400 Class Desk Accessories, Black Carbon"/>
    <x v="607"/>
    <n v="3"/>
    <n v="0"/>
    <n v="11.025"/>
  </r>
  <r>
    <n v="2948"/>
    <x v="1464"/>
    <x v="3"/>
    <x v="817"/>
    <d v="2014-12-19T00:00:00"/>
    <s v="Standard Class"/>
    <s v="MP-18175"/>
    <x v="486"/>
    <x v="2"/>
    <x v="0"/>
    <x v="70"/>
    <x v="1"/>
    <n v="92024"/>
    <x v="1"/>
    <x v="1458"/>
    <x v="1"/>
    <x v="8"/>
    <s v="Wilson Jones Clip &amp; Carry Folder Binder Tool for Ring Binders, Clear"/>
    <x v="643"/>
    <n v="14"/>
    <n v="0.2"/>
    <n v="22.736000000000001"/>
  </r>
  <r>
    <n v="2949"/>
    <x v="1464"/>
    <x v="3"/>
    <x v="817"/>
    <d v="2014-12-19T00:00:00"/>
    <s v="Standard Class"/>
    <s v="MP-18175"/>
    <x v="486"/>
    <x v="2"/>
    <x v="0"/>
    <x v="70"/>
    <x v="1"/>
    <n v="92024"/>
    <x v="1"/>
    <x v="755"/>
    <x v="1"/>
    <x v="12"/>
    <s v="#10- 4 1/8&quot; x 9 1/2&quot; Recycled Envelopes"/>
    <x v="2367"/>
    <n v="5"/>
    <n v="0"/>
    <n v="20.539000000000001"/>
  </r>
  <r>
    <n v="2950"/>
    <x v="1465"/>
    <x v="3"/>
    <x v="105"/>
    <d v="2014-11-13T00:00:00"/>
    <s v="Same Day"/>
    <s v="EM-14140"/>
    <x v="670"/>
    <x v="2"/>
    <x v="0"/>
    <x v="220"/>
    <x v="16"/>
    <n v="85301"/>
    <x v="1"/>
    <x v="197"/>
    <x v="2"/>
    <x v="11"/>
    <s v="Memorex Micro Travel Drive 8 GB"/>
    <x v="2368"/>
    <n v="4"/>
    <n v="0.2"/>
    <n v="13"/>
  </r>
  <r>
    <n v="2951"/>
    <x v="1465"/>
    <x v="3"/>
    <x v="105"/>
    <d v="2014-11-13T00:00:00"/>
    <s v="Same Day"/>
    <s v="EM-14140"/>
    <x v="670"/>
    <x v="2"/>
    <x v="0"/>
    <x v="220"/>
    <x v="16"/>
    <n v="85301"/>
    <x v="1"/>
    <x v="1215"/>
    <x v="1"/>
    <x v="10"/>
    <s v="Xerox 1978"/>
    <x v="1062"/>
    <n v="5"/>
    <n v="0.2"/>
    <n v="8.3810000000000002"/>
  </r>
  <r>
    <n v="2952"/>
    <x v="1465"/>
    <x v="3"/>
    <x v="105"/>
    <d v="2014-11-13T00:00:00"/>
    <s v="Same Day"/>
    <s v="EM-14140"/>
    <x v="670"/>
    <x v="2"/>
    <x v="0"/>
    <x v="220"/>
    <x v="16"/>
    <n v="85301"/>
    <x v="1"/>
    <x v="1459"/>
    <x v="0"/>
    <x v="1"/>
    <s v="Harbour Creations 67200 Series Stacking Chairs"/>
    <x v="2369"/>
    <n v="2"/>
    <n v="0.2"/>
    <n v="9.9651999999999994"/>
  </r>
  <r>
    <n v="2953"/>
    <x v="1465"/>
    <x v="3"/>
    <x v="105"/>
    <d v="2014-11-13T00:00:00"/>
    <s v="Same Day"/>
    <s v="EM-14140"/>
    <x v="670"/>
    <x v="2"/>
    <x v="0"/>
    <x v="220"/>
    <x v="16"/>
    <n v="85301"/>
    <x v="1"/>
    <x v="1460"/>
    <x v="0"/>
    <x v="5"/>
    <s v="Tenex V2T-RE Standard Weight Series Chair Mat, 45&quot; x 53&quot;, Lip 25&quot; x 12&quot;"/>
    <x v="391"/>
    <n v="2"/>
    <n v="0.2"/>
    <n v="-5.6783999999999999"/>
  </r>
  <r>
    <n v="2954"/>
    <x v="1465"/>
    <x v="3"/>
    <x v="105"/>
    <d v="2014-11-13T00:00:00"/>
    <s v="Same Day"/>
    <s v="EM-14140"/>
    <x v="670"/>
    <x v="2"/>
    <x v="0"/>
    <x v="220"/>
    <x v="16"/>
    <n v="85301"/>
    <x v="1"/>
    <x v="500"/>
    <x v="2"/>
    <x v="7"/>
    <s v="Cush Cases Heavy Duty Rugged Cover Case for Samsung Galaxy S5 - Purple"/>
    <x v="1054"/>
    <n v="2"/>
    <n v="0.2"/>
    <n v="0.69299999999999995"/>
  </r>
  <r>
    <n v="2955"/>
    <x v="1465"/>
    <x v="3"/>
    <x v="105"/>
    <d v="2014-11-13T00:00:00"/>
    <s v="Same Day"/>
    <s v="EM-14140"/>
    <x v="670"/>
    <x v="2"/>
    <x v="0"/>
    <x v="220"/>
    <x v="16"/>
    <n v="85301"/>
    <x v="1"/>
    <x v="1461"/>
    <x v="2"/>
    <x v="7"/>
    <s v="Samsung Galaxy Mega 6.3"/>
    <x v="2370"/>
    <n v="2"/>
    <n v="0.2"/>
    <n v="50.398800000000001"/>
  </r>
  <r>
    <n v="2956"/>
    <x v="1466"/>
    <x v="0"/>
    <x v="298"/>
    <d v="2013-08-25T00:00:00"/>
    <s v="Standard Class"/>
    <s v="GG-14650"/>
    <x v="55"/>
    <x v="1"/>
    <x v="0"/>
    <x v="20"/>
    <x v="15"/>
    <n v="10035"/>
    <x v="3"/>
    <x v="884"/>
    <x v="2"/>
    <x v="7"/>
    <s v="GE DSL Phone Line Filter"/>
    <x v="1346"/>
    <n v="1"/>
    <n v="0"/>
    <n v="11.597099999999999"/>
  </r>
  <r>
    <n v="2957"/>
    <x v="1467"/>
    <x v="3"/>
    <x v="818"/>
    <d v="2014-07-05T00:00:00"/>
    <s v="Standard Class"/>
    <s v="MA-17995"/>
    <x v="671"/>
    <x v="2"/>
    <x v="0"/>
    <x v="232"/>
    <x v="15"/>
    <n v="13601"/>
    <x v="3"/>
    <x v="474"/>
    <x v="0"/>
    <x v="1"/>
    <s v="Situations Contoured Folding Chairs, 4/Set"/>
    <x v="2371"/>
    <n v="3"/>
    <n v="0.1"/>
    <n v="31.940999999999999"/>
  </r>
  <r>
    <n v="2958"/>
    <x v="1468"/>
    <x v="3"/>
    <x v="464"/>
    <d v="2014-05-10T00:00:00"/>
    <s v="Standard Class"/>
    <s v="SH-20395"/>
    <x v="129"/>
    <x v="0"/>
    <x v="0"/>
    <x v="24"/>
    <x v="24"/>
    <n v="45503"/>
    <x v="3"/>
    <x v="8"/>
    <x v="1"/>
    <x v="8"/>
    <s v="DXL Angle-View Binders with Locking Rings by Samsill"/>
    <x v="2372"/>
    <n v="1"/>
    <n v="0.7"/>
    <n v="-1.9275"/>
  </r>
  <r>
    <n v="2959"/>
    <x v="1469"/>
    <x v="1"/>
    <x v="100"/>
    <d v="2012-12-29T00:00:00"/>
    <s v="Standard Class"/>
    <s v="KT-16465"/>
    <x v="446"/>
    <x v="0"/>
    <x v="0"/>
    <x v="1"/>
    <x v="1"/>
    <n v="90032"/>
    <x v="1"/>
    <x v="799"/>
    <x v="1"/>
    <x v="8"/>
    <s v="Avery Hole Reinforcements"/>
    <x v="950"/>
    <n v="4"/>
    <n v="0.2"/>
    <n v="7.2267999999999999"/>
  </r>
  <r>
    <n v="2960"/>
    <x v="1469"/>
    <x v="1"/>
    <x v="100"/>
    <d v="2012-12-29T00:00:00"/>
    <s v="Standard Class"/>
    <s v="KT-16465"/>
    <x v="446"/>
    <x v="0"/>
    <x v="0"/>
    <x v="1"/>
    <x v="1"/>
    <n v="90032"/>
    <x v="1"/>
    <x v="271"/>
    <x v="1"/>
    <x v="13"/>
    <s v="Vinyl Coated Wire Paper Clips in Organizer Box, 800/Box"/>
    <x v="1931"/>
    <n v="4"/>
    <n v="0"/>
    <n v="21.5824"/>
  </r>
  <r>
    <n v="2961"/>
    <x v="1470"/>
    <x v="3"/>
    <x v="466"/>
    <d v="2014-05-02T00:00:00"/>
    <s v="Standard Class"/>
    <s v="PO-19180"/>
    <x v="178"/>
    <x v="2"/>
    <x v="0"/>
    <x v="4"/>
    <x v="4"/>
    <n v="98115"/>
    <x v="1"/>
    <x v="987"/>
    <x v="1"/>
    <x v="10"/>
    <s v="Strathmore Photo Mount Cards"/>
    <x v="2373"/>
    <n v="3"/>
    <n v="0"/>
    <n v="9.3564000000000007"/>
  </r>
  <r>
    <n v="2962"/>
    <x v="1470"/>
    <x v="3"/>
    <x v="466"/>
    <d v="2014-05-02T00:00:00"/>
    <s v="Standard Class"/>
    <s v="PO-19180"/>
    <x v="178"/>
    <x v="2"/>
    <x v="0"/>
    <x v="4"/>
    <x v="4"/>
    <n v="98115"/>
    <x v="1"/>
    <x v="1123"/>
    <x v="1"/>
    <x v="2"/>
    <s v="Avery 478"/>
    <x v="2374"/>
    <n v="8"/>
    <n v="0"/>
    <n v="19.247199999999999"/>
  </r>
  <r>
    <n v="2963"/>
    <x v="1471"/>
    <x v="3"/>
    <x v="819"/>
    <d v="2014-12-22T00:00:00"/>
    <s v="Second Class"/>
    <s v="AY-10555"/>
    <x v="672"/>
    <x v="1"/>
    <x v="0"/>
    <x v="147"/>
    <x v="1"/>
    <n v="92054"/>
    <x v="1"/>
    <x v="23"/>
    <x v="0"/>
    <x v="1"/>
    <s v="Global Deluxe Stacking Chair, Gray"/>
    <x v="2375"/>
    <n v="2"/>
    <n v="0.2"/>
    <n v="9.1763999999999992"/>
  </r>
  <r>
    <n v="2964"/>
    <x v="1471"/>
    <x v="3"/>
    <x v="819"/>
    <d v="2014-12-22T00:00:00"/>
    <s v="Second Class"/>
    <s v="AY-10555"/>
    <x v="672"/>
    <x v="1"/>
    <x v="0"/>
    <x v="147"/>
    <x v="1"/>
    <n v="92054"/>
    <x v="1"/>
    <x v="163"/>
    <x v="0"/>
    <x v="1"/>
    <s v="Global Value Steno Chair, Gray"/>
    <x v="2376"/>
    <n v="2"/>
    <n v="0.2"/>
    <n v="6.0739999999999998"/>
  </r>
  <r>
    <n v="2965"/>
    <x v="1471"/>
    <x v="3"/>
    <x v="819"/>
    <d v="2014-12-22T00:00:00"/>
    <s v="Second Class"/>
    <s v="AY-10555"/>
    <x v="672"/>
    <x v="1"/>
    <x v="0"/>
    <x v="147"/>
    <x v="1"/>
    <n v="92054"/>
    <x v="1"/>
    <x v="525"/>
    <x v="1"/>
    <x v="8"/>
    <s v="Prestige Round Ring Binders"/>
    <x v="1867"/>
    <n v="5"/>
    <n v="0.2"/>
    <n v="8.2080000000000002"/>
  </r>
  <r>
    <n v="2966"/>
    <x v="1471"/>
    <x v="3"/>
    <x v="819"/>
    <d v="2014-12-22T00:00:00"/>
    <s v="Second Class"/>
    <s v="AY-10555"/>
    <x v="672"/>
    <x v="1"/>
    <x v="0"/>
    <x v="147"/>
    <x v="1"/>
    <n v="92054"/>
    <x v="1"/>
    <x v="1462"/>
    <x v="0"/>
    <x v="5"/>
    <s v="DAX Two-Tone Rosewood/Black Document Frame, Desktop, 5 x 7"/>
    <x v="1623"/>
    <n v="2"/>
    <n v="0"/>
    <n v="7.5839999999999996"/>
  </r>
  <r>
    <n v="2967"/>
    <x v="1472"/>
    <x v="2"/>
    <x v="422"/>
    <d v="2011-12-31T00:00:00"/>
    <s v="Standard Class"/>
    <s v="Co-12640"/>
    <x v="476"/>
    <x v="0"/>
    <x v="0"/>
    <x v="242"/>
    <x v="10"/>
    <n v="60076"/>
    <x v="2"/>
    <x v="1001"/>
    <x v="0"/>
    <x v="5"/>
    <s v="DAX Wood Document Frame"/>
    <x v="2377"/>
    <n v="6"/>
    <n v="0.6"/>
    <n v="-19.7712"/>
  </r>
  <r>
    <n v="2968"/>
    <x v="1472"/>
    <x v="2"/>
    <x v="422"/>
    <d v="2011-12-31T00:00:00"/>
    <s v="Standard Class"/>
    <s v="Co-12640"/>
    <x v="476"/>
    <x v="0"/>
    <x v="0"/>
    <x v="242"/>
    <x v="10"/>
    <n v="60076"/>
    <x v="2"/>
    <x v="1190"/>
    <x v="1"/>
    <x v="4"/>
    <s v="Staples"/>
    <x v="2378"/>
    <n v="4"/>
    <n v="0.2"/>
    <n v="3.0015999999999998"/>
  </r>
  <r>
    <n v="2969"/>
    <x v="1473"/>
    <x v="3"/>
    <x v="44"/>
    <d v="2014-11-10T00:00:00"/>
    <s v="Second Class"/>
    <s v="JF-15565"/>
    <x v="535"/>
    <x v="0"/>
    <x v="0"/>
    <x v="115"/>
    <x v="3"/>
    <n v="28314"/>
    <x v="0"/>
    <x v="77"/>
    <x v="1"/>
    <x v="9"/>
    <s v="1.7 Cubic Foot Compact &quot;Cube&quot; Office Refrigerators"/>
    <x v="2379"/>
    <n v="3"/>
    <n v="0.2"/>
    <n v="43.7136"/>
  </r>
  <r>
    <n v="2970"/>
    <x v="1473"/>
    <x v="3"/>
    <x v="44"/>
    <d v="2014-11-10T00:00:00"/>
    <s v="Second Class"/>
    <s v="JF-15565"/>
    <x v="535"/>
    <x v="0"/>
    <x v="0"/>
    <x v="115"/>
    <x v="3"/>
    <n v="28314"/>
    <x v="0"/>
    <x v="585"/>
    <x v="1"/>
    <x v="10"/>
    <s v="Xerox 220"/>
    <x v="276"/>
    <n v="6"/>
    <n v="0.2"/>
    <n v="10.8864"/>
  </r>
  <r>
    <n v="2971"/>
    <x v="1473"/>
    <x v="3"/>
    <x v="44"/>
    <d v="2014-11-10T00:00:00"/>
    <s v="Second Class"/>
    <s v="JF-15565"/>
    <x v="535"/>
    <x v="0"/>
    <x v="0"/>
    <x v="115"/>
    <x v="3"/>
    <n v="28314"/>
    <x v="0"/>
    <x v="555"/>
    <x v="1"/>
    <x v="8"/>
    <s v="Avery Durable Poly Binders"/>
    <x v="1333"/>
    <n v="8"/>
    <n v="0.7"/>
    <n v="-10.617599999999999"/>
  </r>
  <r>
    <n v="2972"/>
    <x v="1473"/>
    <x v="3"/>
    <x v="44"/>
    <d v="2014-11-10T00:00:00"/>
    <s v="Second Class"/>
    <s v="JF-15565"/>
    <x v="535"/>
    <x v="0"/>
    <x v="0"/>
    <x v="115"/>
    <x v="3"/>
    <n v="28314"/>
    <x v="0"/>
    <x v="1381"/>
    <x v="0"/>
    <x v="5"/>
    <s v="Executive Impressions 12&quot; Wall Clock"/>
    <x v="2380"/>
    <n v="2"/>
    <n v="0.2"/>
    <n v="6.3612000000000002"/>
  </r>
  <r>
    <n v="2973"/>
    <x v="1473"/>
    <x v="3"/>
    <x v="44"/>
    <d v="2014-11-10T00:00:00"/>
    <s v="Second Class"/>
    <s v="JF-15565"/>
    <x v="535"/>
    <x v="0"/>
    <x v="0"/>
    <x v="115"/>
    <x v="3"/>
    <n v="28314"/>
    <x v="0"/>
    <x v="459"/>
    <x v="1"/>
    <x v="4"/>
    <s v="Carina Double Wide Media Storage Towers in Natural &amp; Black"/>
    <x v="1764"/>
    <n v="4"/>
    <n v="0.2"/>
    <n v="-51.827199999999998"/>
  </r>
  <r>
    <n v="2974"/>
    <x v="1474"/>
    <x v="3"/>
    <x v="819"/>
    <d v="2014-12-21T00:00:00"/>
    <s v="Standard Class"/>
    <s v="AR-10510"/>
    <x v="239"/>
    <x v="0"/>
    <x v="0"/>
    <x v="251"/>
    <x v="26"/>
    <n v="74133"/>
    <x v="2"/>
    <x v="870"/>
    <x v="1"/>
    <x v="8"/>
    <s v="Peel &amp; Stick Add-On Corner Pockets"/>
    <x v="2381"/>
    <n v="5"/>
    <n v="0"/>
    <n v="5.1840000000000002"/>
  </r>
  <r>
    <n v="2975"/>
    <x v="1475"/>
    <x v="1"/>
    <x v="820"/>
    <d v="2012-05-12T00:00:00"/>
    <s v="Standard Class"/>
    <s v="AG-10675"/>
    <x v="165"/>
    <x v="0"/>
    <x v="0"/>
    <x v="235"/>
    <x v="5"/>
    <n v="75002"/>
    <x v="2"/>
    <x v="616"/>
    <x v="0"/>
    <x v="3"/>
    <s v="Chromcraft Round Conference Tables"/>
    <x v="1289"/>
    <n v="2"/>
    <n v="0.3"/>
    <n v="-31.372199999999999"/>
  </r>
  <r>
    <n v="2976"/>
    <x v="1475"/>
    <x v="1"/>
    <x v="820"/>
    <d v="2012-05-12T00:00:00"/>
    <s v="Standard Class"/>
    <s v="AG-10675"/>
    <x v="165"/>
    <x v="0"/>
    <x v="0"/>
    <x v="235"/>
    <x v="5"/>
    <n v="75002"/>
    <x v="2"/>
    <x v="1463"/>
    <x v="1"/>
    <x v="10"/>
    <s v="Xerox 198"/>
    <x v="795"/>
    <n v="4"/>
    <n v="0.2"/>
    <n v="5.3784000000000001"/>
  </r>
  <r>
    <n v="2977"/>
    <x v="1476"/>
    <x v="3"/>
    <x v="769"/>
    <d v="2014-12-05T00:00:00"/>
    <s v="Same Day"/>
    <s v="DV-13045"/>
    <x v="1"/>
    <x v="1"/>
    <x v="0"/>
    <x v="10"/>
    <x v="9"/>
    <n v="19143"/>
    <x v="3"/>
    <x v="1464"/>
    <x v="0"/>
    <x v="1"/>
    <s v="Safco Chair Connectors, 6/Carton"/>
    <x v="2382"/>
    <n v="7"/>
    <n v="0.3"/>
    <n v="-2.6936"/>
  </r>
  <r>
    <n v="2978"/>
    <x v="1477"/>
    <x v="3"/>
    <x v="621"/>
    <d v="2014-10-09T00:00:00"/>
    <s v="Second Class"/>
    <s v="HL-15040"/>
    <x v="332"/>
    <x v="0"/>
    <x v="0"/>
    <x v="30"/>
    <x v="15"/>
    <n v="14609"/>
    <x v="3"/>
    <x v="1011"/>
    <x v="1"/>
    <x v="4"/>
    <s v="X-Rack File for Hanging Folders"/>
    <x v="2383"/>
    <n v="2"/>
    <n v="0"/>
    <n v="5.8708"/>
  </r>
  <r>
    <n v="2979"/>
    <x v="1478"/>
    <x v="2"/>
    <x v="286"/>
    <d v="2011-01-17T00:00:00"/>
    <s v="Second Class"/>
    <s v="ND-18370"/>
    <x v="444"/>
    <x v="0"/>
    <x v="0"/>
    <x v="340"/>
    <x v="20"/>
    <n v="29464"/>
    <x v="0"/>
    <x v="1455"/>
    <x v="0"/>
    <x v="1"/>
    <s v="Global Highback Leather Tilter in Burgundy"/>
    <x v="2384"/>
    <n v="6"/>
    <n v="0"/>
    <n v="87.350399999999993"/>
  </r>
  <r>
    <n v="2980"/>
    <x v="1479"/>
    <x v="1"/>
    <x v="821"/>
    <d v="2012-06-17T00:00:00"/>
    <s v="Standard Class"/>
    <s v="GB-14575"/>
    <x v="673"/>
    <x v="0"/>
    <x v="0"/>
    <x v="10"/>
    <x v="9"/>
    <n v="19134"/>
    <x v="3"/>
    <x v="1465"/>
    <x v="1"/>
    <x v="10"/>
    <s v="Xerox 1997"/>
    <x v="557"/>
    <n v="4"/>
    <n v="0.2"/>
    <n v="7.2576000000000001"/>
  </r>
  <r>
    <n v="2981"/>
    <x v="1479"/>
    <x v="1"/>
    <x v="821"/>
    <d v="2012-06-17T00:00:00"/>
    <s v="Standard Class"/>
    <s v="GB-14575"/>
    <x v="673"/>
    <x v="0"/>
    <x v="0"/>
    <x v="10"/>
    <x v="9"/>
    <n v="19134"/>
    <x v="3"/>
    <x v="1251"/>
    <x v="0"/>
    <x v="5"/>
    <s v="DataProducts Ampli Magnifier Task Lamp, Black,"/>
    <x v="2385"/>
    <n v="2"/>
    <n v="0.2"/>
    <n v="4.3296000000000001"/>
  </r>
  <r>
    <n v="2982"/>
    <x v="1480"/>
    <x v="2"/>
    <x v="136"/>
    <d v="2011-07-18T00:00:00"/>
    <s v="Standard Class"/>
    <s v="CL-12565"/>
    <x v="52"/>
    <x v="0"/>
    <x v="0"/>
    <x v="4"/>
    <x v="4"/>
    <n v="98115"/>
    <x v="1"/>
    <x v="1464"/>
    <x v="0"/>
    <x v="1"/>
    <s v="Safco Chair Connectors, 6/Carton"/>
    <x v="2386"/>
    <n v="4"/>
    <n v="0.2"/>
    <n v="13.8528"/>
  </r>
  <r>
    <n v="2983"/>
    <x v="1480"/>
    <x v="2"/>
    <x v="136"/>
    <d v="2011-07-18T00:00:00"/>
    <s v="Standard Class"/>
    <s v="CL-12565"/>
    <x v="52"/>
    <x v="0"/>
    <x v="0"/>
    <x v="4"/>
    <x v="4"/>
    <n v="98115"/>
    <x v="1"/>
    <x v="653"/>
    <x v="1"/>
    <x v="8"/>
    <s v="Self-Adhesive Ring Binder Labels"/>
    <x v="2387"/>
    <n v="4"/>
    <n v="0.2"/>
    <n v="3.8016000000000001"/>
  </r>
  <r>
    <n v="2984"/>
    <x v="1481"/>
    <x v="2"/>
    <x v="776"/>
    <d v="2011-12-11T00:00:00"/>
    <s v="Second Class"/>
    <s v="RC-19960"/>
    <x v="53"/>
    <x v="0"/>
    <x v="0"/>
    <x v="24"/>
    <x v="21"/>
    <n v="97477"/>
    <x v="1"/>
    <x v="330"/>
    <x v="1"/>
    <x v="4"/>
    <s v="File Shuttle I and Handi-File"/>
    <x v="351"/>
    <n v="3"/>
    <n v="0.2"/>
    <n v="4.6745999999999999"/>
  </r>
  <r>
    <n v="2985"/>
    <x v="1481"/>
    <x v="2"/>
    <x v="776"/>
    <d v="2011-12-11T00:00:00"/>
    <s v="Second Class"/>
    <s v="RC-19960"/>
    <x v="53"/>
    <x v="0"/>
    <x v="0"/>
    <x v="24"/>
    <x v="21"/>
    <n v="97477"/>
    <x v="1"/>
    <x v="1258"/>
    <x v="0"/>
    <x v="3"/>
    <s v="Chromcraft Bull-Nose Wood 48&quot; x 96&quot; Rectangular Conference Tables"/>
    <x v="2388"/>
    <n v="1"/>
    <n v="0.5"/>
    <n v="-170.8038"/>
  </r>
  <r>
    <n v="2986"/>
    <x v="1482"/>
    <x v="0"/>
    <x v="822"/>
    <d v="2013-05-31T00:00:00"/>
    <s v="Standard Class"/>
    <s v="JB-16045"/>
    <x v="674"/>
    <x v="2"/>
    <x v="0"/>
    <x v="38"/>
    <x v="32"/>
    <n v="31907"/>
    <x v="0"/>
    <x v="1466"/>
    <x v="0"/>
    <x v="5"/>
    <s v="Eldon Expressions Mahogany Wood Desk Collection"/>
    <x v="1589"/>
    <n v="4"/>
    <n v="0"/>
    <n v="6.24"/>
  </r>
  <r>
    <n v="2987"/>
    <x v="1482"/>
    <x v="0"/>
    <x v="822"/>
    <d v="2013-05-31T00:00:00"/>
    <s v="Standard Class"/>
    <s v="JB-16045"/>
    <x v="674"/>
    <x v="2"/>
    <x v="0"/>
    <x v="38"/>
    <x v="32"/>
    <n v="31907"/>
    <x v="0"/>
    <x v="364"/>
    <x v="1"/>
    <x v="10"/>
    <s v="Wirebound Service Call Books, 5 1/2&quot; x 4&quot;"/>
    <x v="2389"/>
    <n v="2"/>
    <n v="0"/>
    <n v="9.2927999999999997"/>
  </r>
  <r>
    <n v="2988"/>
    <x v="1482"/>
    <x v="0"/>
    <x v="822"/>
    <d v="2013-05-31T00:00:00"/>
    <s v="Standard Class"/>
    <s v="JB-16045"/>
    <x v="674"/>
    <x v="2"/>
    <x v="0"/>
    <x v="38"/>
    <x v="32"/>
    <n v="31907"/>
    <x v="0"/>
    <x v="426"/>
    <x v="1"/>
    <x v="4"/>
    <s v="Fellowes Strictly Business Drawer File, Letter/Legal Size"/>
    <x v="2390"/>
    <n v="9"/>
    <n v="0"/>
    <n v="152.11799999999999"/>
  </r>
  <r>
    <n v="2989"/>
    <x v="1483"/>
    <x v="0"/>
    <x v="823"/>
    <d v="2013-02-26T00:00:00"/>
    <s v="Second Class"/>
    <s v="MC-17635"/>
    <x v="637"/>
    <x v="1"/>
    <x v="0"/>
    <x v="1"/>
    <x v="1"/>
    <n v="90032"/>
    <x v="1"/>
    <x v="1421"/>
    <x v="2"/>
    <x v="11"/>
    <s v="SanDisk Ultra 16 GB MicroSDHC Class 10 Memory Card"/>
    <x v="2391"/>
    <n v="1"/>
    <n v="0"/>
    <n v="0.77939999999999998"/>
  </r>
  <r>
    <n v="2990"/>
    <x v="1483"/>
    <x v="0"/>
    <x v="823"/>
    <d v="2013-02-26T00:00:00"/>
    <s v="Second Class"/>
    <s v="MC-17635"/>
    <x v="637"/>
    <x v="1"/>
    <x v="0"/>
    <x v="1"/>
    <x v="1"/>
    <n v="90032"/>
    <x v="1"/>
    <x v="1458"/>
    <x v="1"/>
    <x v="8"/>
    <s v="Wilson Jones Clip &amp; Carry Folder Binder Tool for Ring Binders, Clear"/>
    <x v="2392"/>
    <n v="4"/>
    <n v="0.2"/>
    <n v="6.4960000000000004"/>
  </r>
  <r>
    <n v="2991"/>
    <x v="1483"/>
    <x v="0"/>
    <x v="823"/>
    <d v="2013-02-26T00:00:00"/>
    <s v="Second Class"/>
    <s v="MC-17635"/>
    <x v="637"/>
    <x v="1"/>
    <x v="0"/>
    <x v="1"/>
    <x v="1"/>
    <n v="90032"/>
    <x v="1"/>
    <x v="435"/>
    <x v="1"/>
    <x v="4"/>
    <s v="Fellowes Officeware Wire Shelving"/>
    <x v="465"/>
    <n v="5"/>
    <n v="0"/>
    <n v="8.9830000000000005"/>
  </r>
  <r>
    <n v="2992"/>
    <x v="1483"/>
    <x v="0"/>
    <x v="823"/>
    <d v="2013-02-26T00:00:00"/>
    <s v="Second Class"/>
    <s v="MC-17635"/>
    <x v="637"/>
    <x v="1"/>
    <x v="0"/>
    <x v="1"/>
    <x v="1"/>
    <n v="90032"/>
    <x v="1"/>
    <x v="78"/>
    <x v="1"/>
    <x v="8"/>
    <s v="Avery Heavy-Duty EZD Binder With Locking Rings"/>
    <x v="2393"/>
    <n v="7"/>
    <n v="0.2"/>
    <n v="10.9368"/>
  </r>
  <r>
    <n v="2993"/>
    <x v="1484"/>
    <x v="0"/>
    <x v="824"/>
    <d v="2013-10-07T00:00:00"/>
    <s v="Standard Class"/>
    <s v="TT-21265"/>
    <x v="640"/>
    <x v="1"/>
    <x v="0"/>
    <x v="20"/>
    <x v="15"/>
    <n v="10024"/>
    <x v="3"/>
    <x v="564"/>
    <x v="1"/>
    <x v="9"/>
    <s v="Kensington 6 Outlet Guardian Standard Surge Protector"/>
    <x v="635"/>
    <n v="3"/>
    <n v="0"/>
    <n v="16.588799999999999"/>
  </r>
  <r>
    <n v="2994"/>
    <x v="1485"/>
    <x v="3"/>
    <x v="825"/>
    <d v="2014-03-18T00:00:00"/>
    <s v="Standard Class"/>
    <s v="MJ-17740"/>
    <x v="77"/>
    <x v="0"/>
    <x v="0"/>
    <x v="66"/>
    <x v="12"/>
    <n v="48227"/>
    <x v="2"/>
    <x v="1188"/>
    <x v="1"/>
    <x v="8"/>
    <s v="GBC DocuBind TL200 Manual Binding Machine"/>
    <x v="1630"/>
    <n v="4"/>
    <n v="0"/>
    <n v="421.08240000000001"/>
  </r>
  <r>
    <n v="2995"/>
    <x v="1486"/>
    <x v="0"/>
    <x v="369"/>
    <d v="2013-09-14T00:00:00"/>
    <s v="Second Class"/>
    <s v="AT-10735"/>
    <x v="247"/>
    <x v="0"/>
    <x v="0"/>
    <x v="280"/>
    <x v="1"/>
    <n v="95207"/>
    <x v="1"/>
    <x v="68"/>
    <x v="1"/>
    <x v="8"/>
    <s v="VariCap6 Expandable Binder"/>
    <x v="2394"/>
    <n v="4"/>
    <n v="0.2"/>
    <n v="18.684000000000001"/>
  </r>
  <r>
    <n v="2996"/>
    <x v="1487"/>
    <x v="2"/>
    <x v="686"/>
    <d v="2011-07-21T00:00:00"/>
    <s v="Standard Class"/>
    <s v="PB-19150"/>
    <x v="171"/>
    <x v="0"/>
    <x v="0"/>
    <x v="42"/>
    <x v="16"/>
    <n v="85023"/>
    <x v="1"/>
    <x v="4"/>
    <x v="1"/>
    <x v="4"/>
    <s v="Eldon Fold 'N Roll Cart System"/>
    <x v="2292"/>
    <n v="5"/>
    <n v="0.2"/>
    <n v="6.2910000000000004"/>
  </r>
  <r>
    <n v="2997"/>
    <x v="1488"/>
    <x v="2"/>
    <x v="261"/>
    <d v="2011-06-25T00:00:00"/>
    <s v="Standard Class"/>
    <s v="NW-18400"/>
    <x v="508"/>
    <x v="0"/>
    <x v="0"/>
    <x v="10"/>
    <x v="9"/>
    <n v="19120"/>
    <x v="3"/>
    <x v="837"/>
    <x v="1"/>
    <x v="12"/>
    <s v="Staples"/>
    <x v="1702"/>
    <n v="4"/>
    <n v="0.2"/>
    <n v="8.4024000000000001"/>
  </r>
  <r>
    <n v="2998"/>
    <x v="1488"/>
    <x v="2"/>
    <x v="261"/>
    <d v="2011-06-25T00:00:00"/>
    <s v="Standard Class"/>
    <s v="NW-18400"/>
    <x v="508"/>
    <x v="0"/>
    <x v="0"/>
    <x v="10"/>
    <x v="9"/>
    <n v="19120"/>
    <x v="3"/>
    <x v="1467"/>
    <x v="0"/>
    <x v="5"/>
    <s v="Stacking Trays by OIC"/>
    <x v="2176"/>
    <n v="1"/>
    <n v="0.2"/>
    <n v="0.64739999999999998"/>
  </r>
  <r>
    <n v="2999"/>
    <x v="1488"/>
    <x v="2"/>
    <x v="261"/>
    <d v="2011-06-25T00:00:00"/>
    <s v="Standard Class"/>
    <s v="NW-18400"/>
    <x v="508"/>
    <x v="0"/>
    <x v="0"/>
    <x v="10"/>
    <x v="9"/>
    <n v="19120"/>
    <x v="3"/>
    <x v="246"/>
    <x v="2"/>
    <x v="11"/>
    <s v="Logitech 910-002974 M325 Wireless Mouse for Web Scrolling"/>
    <x v="1651"/>
    <n v="4"/>
    <n v="0.2"/>
    <n v="28.790400000000002"/>
  </r>
  <r>
    <n v="3000"/>
    <x v="1488"/>
    <x v="2"/>
    <x v="261"/>
    <d v="2011-06-25T00:00:00"/>
    <s v="Standard Class"/>
    <s v="NW-18400"/>
    <x v="508"/>
    <x v="0"/>
    <x v="0"/>
    <x v="10"/>
    <x v="9"/>
    <n v="19120"/>
    <x v="3"/>
    <x v="1468"/>
    <x v="2"/>
    <x v="15"/>
    <s v="Epson Perfection V600 Photo Scanner"/>
    <x v="2395"/>
    <n v="3"/>
    <n v="0.7"/>
    <n v="-172.49250000000001"/>
  </r>
  <r>
    <n v="3001"/>
    <x v="1488"/>
    <x v="2"/>
    <x v="261"/>
    <d v="2011-06-25T00:00:00"/>
    <s v="Standard Class"/>
    <s v="NW-18400"/>
    <x v="508"/>
    <x v="0"/>
    <x v="0"/>
    <x v="10"/>
    <x v="9"/>
    <n v="19120"/>
    <x v="3"/>
    <x v="1109"/>
    <x v="1"/>
    <x v="9"/>
    <s v="Fellowes Advanced 8 Outlet Surge Suppressor with Phone/Fax Protection"/>
    <x v="2396"/>
    <n v="2"/>
    <n v="0.2"/>
    <n v="3.8864000000000001"/>
  </r>
  <r>
    <n v="3002"/>
    <x v="1488"/>
    <x v="2"/>
    <x v="261"/>
    <d v="2011-06-25T00:00:00"/>
    <s v="Standard Class"/>
    <s v="NW-18400"/>
    <x v="508"/>
    <x v="0"/>
    <x v="0"/>
    <x v="10"/>
    <x v="9"/>
    <n v="19120"/>
    <x v="3"/>
    <x v="491"/>
    <x v="1"/>
    <x v="8"/>
    <s v="GBC Prepunched Paper, 19-Hole, for Binding Systems, 24-lb"/>
    <x v="2397"/>
    <n v="2"/>
    <n v="0.7"/>
    <n v="-7.2047999999999996"/>
  </r>
  <r>
    <n v="3003"/>
    <x v="1489"/>
    <x v="1"/>
    <x v="761"/>
    <d v="2012-07-10T00:00:00"/>
    <s v="Standard Class"/>
    <s v="VP-21730"/>
    <x v="163"/>
    <x v="2"/>
    <x v="0"/>
    <x v="341"/>
    <x v="12"/>
    <n v="48310"/>
    <x v="2"/>
    <x v="1469"/>
    <x v="1"/>
    <x v="8"/>
    <s v="Durable Pressboard Binders"/>
    <x v="2398"/>
    <n v="5"/>
    <n v="0"/>
    <n v="8.93"/>
  </r>
  <r>
    <n v="3004"/>
    <x v="1490"/>
    <x v="3"/>
    <x v="819"/>
    <d v="2014-12-24T00:00:00"/>
    <s v="Standard Class"/>
    <s v="RD-19810"/>
    <x v="279"/>
    <x v="2"/>
    <x v="0"/>
    <x v="30"/>
    <x v="15"/>
    <n v="14609"/>
    <x v="3"/>
    <x v="1124"/>
    <x v="1"/>
    <x v="8"/>
    <s v="Acco Data Flex Cable Posts For Top &amp; Bottom Load Binders, 6&quot; Capacity"/>
    <x v="2399"/>
    <n v="4"/>
    <n v="0.2"/>
    <n v="10.43"/>
  </r>
  <r>
    <n v="3005"/>
    <x v="1491"/>
    <x v="0"/>
    <x v="162"/>
    <d v="2013-09-11T00:00:00"/>
    <s v="First Class"/>
    <s v="MG-17875"/>
    <x v="675"/>
    <x v="2"/>
    <x v="0"/>
    <x v="20"/>
    <x v="15"/>
    <n v="10011"/>
    <x v="3"/>
    <x v="1470"/>
    <x v="1"/>
    <x v="9"/>
    <s v="Kensington 7 Outlet MasterPiece Power Center with Fax/Phone Line Protection"/>
    <x v="2400"/>
    <n v="1"/>
    <n v="0"/>
    <n v="62.244"/>
  </r>
  <r>
    <n v="3006"/>
    <x v="1492"/>
    <x v="2"/>
    <x v="826"/>
    <d v="2011-05-21T00:00:00"/>
    <s v="Standard Class"/>
    <s v="PA-19060"/>
    <x v="50"/>
    <x v="2"/>
    <x v="0"/>
    <x v="342"/>
    <x v="6"/>
    <n v="54703"/>
    <x v="2"/>
    <x v="997"/>
    <x v="1"/>
    <x v="8"/>
    <s v="Surelock Post Binders"/>
    <x v="1281"/>
    <n v="3"/>
    <n v="0"/>
    <n v="45.84"/>
  </r>
  <r>
    <n v="3007"/>
    <x v="1493"/>
    <x v="3"/>
    <x v="119"/>
    <d v="2014-10-16T00:00:00"/>
    <s v="First Class"/>
    <s v="CR-12730"/>
    <x v="257"/>
    <x v="0"/>
    <x v="0"/>
    <x v="20"/>
    <x v="15"/>
    <n v="10009"/>
    <x v="3"/>
    <x v="1107"/>
    <x v="1"/>
    <x v="9"/>
    <s v="Avanti 4.4 Cu. Ft. Refrigerator"/>
    <x v="2401"/>
    <n v="5"/>
    <n v="0"/>
    <n v="253.37200000000001"/>
  </r>
  <r>
    <n v="3008"/>
    <x v="1494"/>
    <x v="2"/>
    <x v="745"/>
    <d v="2011-10-29T00:00:00"/>
    <s v="Standard Class"/>
    <s v="AA-10375"/>
    <x v="211"/>
    <x v="0"/>
    <x v="0"/>
    <x v="277"/>
    <x v="1"/>
    <n v="91730"/>
    <x v="1"/>
    <x v="276"/>
    <x v="1"/>
    <x v="8"/>
    <s v="Avery Premier Heavy-Duty Binder with Round Locking Rings"/>
    <x v="2402"/>
    <n v="3"/>
    <n v="0.2"/>
    <n v="11.138400000000001"/>
  </r>
  <r>
    <n v="3009"/>
    <x v="1495"/>
    <x v="0"/>
    <x v="5"/>
    <d v="2013-12-07T00:00:00"/>
    <s v="First Class"/>
    <s v="JG-15160"/>
    <x v="506"/>
    <x v="0"/>
    <x v="0"/>
    <x v="208"/>
    <x v="0"/>
    <n v="42071"/>
    <x v="0"/>
    <x v="1268"/>
    <x v="0"/>
    <x v="5"/>
    <s v="Howard Miller 16&quot; Diameter Gallery Wall Clock"/>
    <x v="1838"/>
    <n v="3"/>
    <n v="0"/>
    <n v="74.809799999999996"/>
  </r>
  <r>
    <n v="3010"/>
    <x v="1496"/>
    <x v="0"/>
    <x v="197"/>
    <d v="2013-07-30T00:00:00"/>
    <s v="Standard Class"/>
    <s v="RR-19525"/>
    <x v="645"/>
    <x v="1"/>
    <x v="0"/>
    <x v="167"/>
    <x v="24"/>
    <n v="43615"/>
    <x v="3"/>
    <x v="1306"/>
    <x v="1"/>
    <x v="9"/>
    <s v="Tripp Lite Isotel 6 Outlet Surge Protector with Fax/Modem Protection"/>
    <x v="2403"/>
    <n v="5"/>
    <n v="0.2"/>
    <n v="27.436499999999999"/>
  </r>
  <r>
    <n v="3011"/>
    <x v="1497"/>
    <x v="3"/>
    <x v="827"/>
    <d v="2014-04-24T00:00:00"/>
    <s v="Standard Class"/>
    <s v="SR-20425"/>
    <x v="676"/>
    <x v="2"/>
    <x v="0"/>
    <x v="103"/>
    <x v="22"/>
    <n v="80027"/>
    <x v="1"/>
    <x v="385"/>
    <x v="1"/>
    <x v="8"/>
    <s v="Insertable Tab Post Binder Dividers"/>
    <x v="2404"/>
    <n v="5"/>
    <n v="0.7"/>
    <n v="-9.2230000000000008"/>
  </r>
  <r>
    <n v="3012"/>
    <x v="1497"/>
    <x v="3"/>
    <x v="827"/>
    <d v="2014-04-24T00:00:00"/>
    <s v="Standard Class"/>
    <s v="SR-20425"/>
    <x v="676"/>
    <x v="2"/>
    <x v="0"/>
    <x v="103"/>
    <x v="22"/>
    <n v="80027"/>
    <x v="1"/>
    <x v="155"/>
    <x v="2"/>
    <x v="15"/>
    <s v="Lexmark MX611dhe Monochrome Laser Printer"/>
    <x v="2405"/>
    <n v="5"/>
    <n v="0.7"/>
    <n v="-3399.98"/>
  </r>
  <r>
    <n v="3013"/>
    <x v="1497"/>
    <x v="3"/>
    <x v="827"/>
    <d v="2014-04-24T00:00:00"/>
    <s v="Standard Class"/>
    <s v="SR-20425"/>
    <x v="676"/>
    <x v="2"/>
    <x v="0"/>
    <x v="103"/>
    <x v="22"/>
    <n v="80027"/>
    <x v="1"/>
    <x v="379"/>
    <x v="1"/>
    <x v="8"/>
    <s v="GBC VeloBinder Manual Binding System"/>
    <x v="2406"/>
    <n v="2"/>
    <n v="0.7"/>
    <n v="-15.835599999999999"/>
  </r>
  <r>
    <n v="3014"/>
    <x v="1497"/>
    <x v="3"/>
    <x v="827"/>
    <d v="2014-04-24T00:00:00"/>
    <s v="Standard Class"/>
    <s v="SR-20425"/>
    <x v="676"/>
    <x v="2"/>
    <x v="0"/>
    <x v="103"/>
    <x v="22"/>
    <n v="80027"/>
    <x v="1"/>
    <x v="591"/>
    <x v="1"/>
    <x v="8"/>
    <s v="Cardinal Holdit Business Card Pockets"/>
    <x v="2407"/>
    <n v="6"/>
    <n v="0.7"/>
    <n v="-6.5735999999999999"/>
  </r>
  <r>
    <n v="3015"/>
    <x v="1497"/>
    <x v="3"/>
    <x v="827"/>
    <d v="2014-04-24T00:00:00"/>
    <s v="Standard Class"/>
    <s v="SR-20425"/>
    <x v="676"/>
    <x v="2"/>
    <x v="0"/>
    <x v="103"/>
    <x v="22"/>
    <n v="80027"/>
    <x v="1"/>
    <x v="510"/>
    <x v="1"/>
    <x v="10"/>
    <s v="Xerox 225"/>
    <x v="557"/>
    <n v="4"/>
    <n v="0.2"/>
    <n v="7.2576000000000001"/>
  </r>
  <r>
    <n v="3016"/>
    <x v="1498"/>
    <x v="1"/>
    <x v="14"/>
    <d v="2012-09-21T00:00:00"/>
    <s v="Standard Class"/>
    <s v="LS-16975"/>
    <x v="60"/>
    <x v="2"/>
    <x v="0"/>
    <x v="20"/>
    <x v="15"/>
    <n v="10035"/>
    <x v="3"/>
    <x v="738"/>
    <x v="0"/>
    <x v="3"/>
    <s v="Riverside Furniture Oval Coffee Table, Oval End Table, End Table with Drawer"/>
    <x v="2408"/>
    <n v="2"/>
    <n v="0.4"/>
    <n v="-103.26600000000001"/>
  </r>
  <r>
    <n v="3017"/>
    <x v="1499"/>
    <x v="0"/>
    <x v="828"/>
    <d v="2013-08-31T00:00:00"/>
    <s v="Standard Class"/>
    <s v="MH-18115"/>
    <x v="414"/>
    <x v="2"/>
    <x v="0"/>
    <x v="343"/>
    <x v="5"/>
    <n v="78577"/>
    <x v="2"/>
    <x v="418"/>
    <x v="1"/>
    <x v="4"/>
    <s v="SAFCO Boltless Steel Shelving"/>
    <x v="2409"/>
    <n v="8"/>
    <n v="0.2"/>
    <n v="-172.7328"/>
  </r>
  <r>
    <n v="3018"/>
    <x v="1499"/>
    <x v="0"/>
    <x v="828"/>
    <d v="2013-08-31T00:00:00"/>
    <s v="Standard Class"/>
    <s v="MH-18115"/>
    <x v="414"/>
    <x v="2"/>
    <x v="0"/>
    <x v="343"/>
    <x v="5"/>
    <n v="78577"/>
    <x v="2"/>
    <x v="1155"/>
    <x v="0"/>
    <x v="5"/>
    <s v="Flat Face Poster Frame"/>
    <x v="1803"/>
    <n v="3"/>
    <n v="0.6"/>
    <n v="-10.1736"/>
  </r>
  <r>
    <n v="3019"/>
    <x v="1499"/>
    <x v="0"/>
    <x v="828"/>
    <d v="2013-08-31T00:00:00"/>
    <s v="Standard Class"/>
    <s v="MH-18115"/>
    <x v="414"/>
    <x v="2"/>
    <x v="0"/>
    <x v="343"/>
    <x v="5"/>
    <n v="78577"/>
    <x v="2"/>
    <x v="1200"/>
    <x v="2"/>
    <x v="11"/>
    <s v="WD My Passport Ultra 2TB Portable External Hard Drive"/>
    <x v="2410"/>
    <n v="7"/>
    <n v="0.2"/>
    <n v="-33.32"/>
  </r>
  <r>
    <n v="3020"/>
    <x v="1500"/>
    <x v="1"/>
    <x v="627"/>
    <d v="2012-11-14T00:00:00"/>
    <s v="Standard Class"/>
    <s v="SC-20095"/>
    <x v="183"/>
    <x v="0"/>
    <x v="0"/>
    <x v="7"/>
    <x v="7"/>
    <n v="84084"/>
    <x v="1"/>
    <x v="1471"/>
    <x v="1"/>
    <x v="13"/>
    <s v="Alliance Rubber Bands"/>
    <x v="1310"/>
    <n v="3"/>
    <n v="0"/>
    <n v="0.2016"/>
  </r>
  <r>
    <n v="3021"/>
    <x v="1500"/>
    <x v="1"/>
    <x v="627"/>
    <d v="2012-11-14T00:00:00"/>
    <s v="Standard Class"/>
    <s v="SC-20095"/>
    <x v="183"/>
    <x v="0"/>
    <x v="0"/>
    <x v="7"/>
    <x v="7"/>
    <n v="84084"/>
    <x v="1"/>
    <x v="1030"/>
    <x v="1"/>
    <x v="10"/>
    <s v="Xerox 1988"/>
    <x v="1635"/>
    <n v="3"/>
    <n v="0"/>
    <n v="41.823"/>
  </r>
  <r>
    <n v="3022"/>
    <x v="1500"/>
    <x v="1"/>
    <x v="627"/>
    <d v="2012-11-14T00:00:00"/>
    <s v="Standard Class"/>
    <s v="SC-20095"/>
    <x v="183"/>
    <x v="0"/>
    <x v="0"/>
    <x v="7"/>
    <x v="7"/>
    <n v="84084"/>
    <x v="1"/>
    <x v="642"/>
    <x v="0"/>
    <x v="5"/>
    <s v="Executive Impressions 14&quot; Contract Wall Clock"/>
    <x v="2411"/>
    <n v="3"/>
    <n v="0"/>
    <n v="22.0077"/>
  </r>
  <r>
    <n v="3023"/>
    <x v="1500"/>
    <x v="1"/>
    <x v="627"/>
    <d v="2012-11-14T00:00:00"/>
    <s v="Standard Class"/>
    <s v="SC-20095"/>
    <x v="183"/>
    <x v="0"/>
    <x v="0"/>
    <x v="7"/>
    <x v="7"/>
    <n v="84084"/>
    <x v="1"/>
    <x v="710"/>
    <x v="1"/>
    <x v="8"/>
    <s v="Deluxe Heavy-Duty Vinyl Round Ring Binder"/>
    <x v="1281"/>
    <n v="5"/>
    <n v="0.2"/>
    <n v="28.65"/>
  </r>
  <r>
    <n v="3024"/>
    <x v="1501"/>
    <x v="3"/>
    <x v="701"/>
    <d v="2014-11-24T00:00:00"/>
    <s v="Standard Class"/>
    <s v="JB-16000"/>
    <x v="677"/>
    <x v="0"/>
    <x v="0"/>
    <x v="180"/>
    <x v="5"/>
    <n v="78521"/>
    <x v="2"/>
    <x v="1275"/>
    <x v="0"/>
    <x v="0"/>
    <s v="Atlantic Metals Mobile 2-Shelf Bookcases, Custom Colors"/>
    <x v="2412"/>
    <n v="2"/>
    <n v="0.32"/>
    <n v="-14.4588"/>
  </r>
  <r>
    <n v="3025"/>
    <x v="1502"/>
    <x v="1"/>
    <x v="627"/>
    <d v="2012-11-13T00:00:00"/>
    <s v="Standard Class"/>
    <s v="AC-10450"/>
    <x v="549"/>
    <x v="0"/>
    <x v="0"/>
    <x v="20"/>
    <x v="15"/>
    <n v="10011"/>
    <x v="3"/>
    <x v="305"/>
    <x v="1"/>
    <x v="8"/>
    <s v="Storex Dura Pro Binders"/>
    <x v="2413"/>
    <n v="11"/>
    <n v="0.2"/>
    <n v="17.6418"/>
  </r>
  <r>
    <n v="3026"/>
    <x v="1502"/>
    <x v="1"/>
    <x v="627"/>
    <d v="2012-11-13T00:00:00"/>
    <s v="Standard Class"/>
    <s v="AC-10450"/>
    <x v="549"/>
    <x v="0"/>
    <x v="0"/>
    <x v="20"/>
    <x v="15"/>
    <n v="10011"/>
    <x v="3"/>
    <x v="457"/>
    <x v="1"/>
    <x v="10"/>
    <s v="Great White Multi-Use Recycled Paper (20Lb. and 84 Bright)"/>
    <x v="1444"/>
    <n v="3"/>
    <n v="0"/>
    <n v="8.0730000000000004"/>
  </r>
  <r>
    <n v="3027"/>
    <x v="1503"/>
    <x v="3"/>
    <x v="300"/>
    <d v="2014-04-27T00:00:00"/>
    <s v="Standard Class"/>
    <s v="MO-17800"/>
    <x v="246"/>
    <x v="2"/>
    <x v="0"/>
    <x v="10"/>
    <x v="9"/>
    <n v="19140"/>
    <x v="3"/>
    <x v="1060"/>
    <x v="0"/>
    <x v="5"/>
    <s v="Tenex 46&quot; x 60&quot; Computer Anti-Static Chairmat, Rectangular Shaped"/>
    <x v="1796"/>
    <n v="3"/>
    <n v="0.2"/>
    <n v="0"/>
  </r>
  <r>
    <n v="3028"/>
    <x v="1504"/>
    <x v="2"/>
    <x v="829"/>
    <d v="2011-08-24T00:00:00"/>
    <s v="Same Day"/>
    <s v="RB-19645"/>
    <x v="516"/>
    <x v="1"/>
    <x v="0"/>
    <x v="344"/>
    <x v="37"/>
    <n v="59102"/>
    <x v="1"/>
    <x v="1472"/>
    <x v="1"/>
    <x v="8"/>
    <s v="SlimView Poly Binder, 3/8&quot;"/>
    <x v="1808"/>
    <n v="2"/>
    <n v="0.2"/>
    <n v="2.6936"/>
  </r>
  <r>
    <n v="3029"/>
    <x v="1505"/>
    <x v="3"/>
    <x v="94"/>
    <d v="2014-12-22T00:00:00"/>
    <s v="Standard Class"/>
    <s v="AI-10855"/>
    <x v="482"/>
    <x v="0"/>
    <x v="0"/>
    <x v="269"/>
    <x v="17"/>
    <n v="23320"/>
    <x v="0"/>
    <x v="931"/>
    <x v="0"/>
    <x v="1"/>
    <s v="Hon Valutask Swivel Chairs"/>
    <x v="2414"/>
    <n v="5"/>
    <n v="0"/>
    <n v="80.784000000000006"/>
  </r>
  <r>
    <n v="3030"/>
    <x v="1506"/>
    <x v="0"/>
    <x v="830"/>
    <d v="2013-03-29T00:00:00"/>
    <s v="Standard Class"/>
    <s v="DR-12880"/>
    <x v="112"/>
    <x v="1"/>
    <x v="0"/>
    <x v="345"/>
    <x v="21"/>
    <n v="97030"/>
    <x v="1"/>
    <x v="1419"/>
    <x v="2"/>
    <x v="7"/>
    <s v="BlackBerry Q10"/>
    <x v="2415"/>
    <n v="4"/>
    <n v="0.2"/>
    <n v="25.198"/>
  </r>
  <r>
    <n v="3031"/>
    <x v="1507"/>
    <x v="1"/>
    <x v="481"/>
    <d v="2012-09-27T00:00:00"/>
    <s v="Standard Class"/>
    <s v="DM-12955"/>
    <x v="678"/>
    <x v="1"/>
    <x v="0"/>
    <x v="291"/>
    <x v="12"/>
    <n v="48146"/>
    <x v="2"/>
    <x v="1195"/>
    <x v="0"/>
    <x v="0"/>
    <s v="O'Sullivan 2-Shelf Heavy-Duty Bookcases"/>
    <x v="1918"/>
    <n v="4"/>
    <n v="0"/>
    <n v="31.091200000000001"/>
  </r>
  <r>
    <n v="3032"/>
    <x v="1507"/>
    <x v="1"/>
    <x v="481"/>
    <d v="2012-09-27T00:00:00"/>
    <s v="Standard Class"/>
    <s v="DM-12955"/>
    <x v="678"/>
    <x v="1"/>
    <x v="0"/>
    <x v="291"/>
    <x v="12"/>
    <n v="48146"/>
    <x v="2"/>
    <x v="1062"/>
    <x v="1"/>
    <x v="6"/>
    <s v="BOSTON Ranger #55 Pencil Sharpener, Black"/>
    <x v="2416"/>
    <n v="1"/>
    <n v="0"/>
    <n v="7.5370999999999997"/>
  </r>
  <r>
    <n v="3033"/>
    <x v="1508"/>
    <x v="0"/>
    <x v="831"/>
    <d v="2013-11-27T00:00:00"/>
    <s v="Standard Class"/>
    <s v="JH-16180"/>
    <x v="423"/>
    <x v="0"/>
    <x v="0"/>
    <x v="345"/>
    <x v="21"/>
    <n v="97030"/>
    <x v="1"/>
    <x v="1225"/>
    <x v="0"/>
    <x v="1"/>
    <s v="Novimex Fabric Task Chair"/>
    <x v="2417"/>
    <n v="4"/>
    <n v="0.2"/>
    <n v="-12.196"/>
  </r>
  <r>
    <n v="3034"/>
    <x v="1509"/>
    <x v="3"/>
    <x v="118"/>
    <d v="2014-09-22T00:00:00"/>
    <s v="Standard Class"/>
    <s v="AB-10060"/>
    <x v="144"/>
    <x v="2"/>
    <x v="0"/>
    <x v="10"/>
    <x v="9"/>
    <n v="19143"/>
    <x v="3"/>
    <x v="1114"/>
    <x v="1"/>
    <x v="10"/>
    <s v="Xerox 231"/>
    <x v="557"/>
    <n v="4"/>
    <n v="0.2"/>
    <n v="7.2576000000000001"/>
  </r>
  <r>
    <n v="3035"/>
    <x v="1510"/>
    <x v="1"/>
    <x v="832"/>
    <d v="2012-06-16T00:00:00"/>
    <s v="Standard Class"/>
    <s v="BD-11605"/>
    <x v="205"/>
    <x v="0"/>
    <x v="0"/>
    <x v="53"/>
    <x v="28"/>
    <n v="71203"/>
    <x v="0"/>
    <x v="1044"/>
    <x v="2"/>
    <x v="11"/>
    <s v="Kingston Digital DataTraveler 16GB USB 2.0"/>
    <x v="2418"/>
    <n v="6"/>
    <n v="0"/>
    <n v="10.202999999999999"/>
  </r>
  <r>
    <n v="3036"/>
    <x v="1510"/>
    <x v="1"/>
    <x v="832"/>
    <d v="2012-06-16T00:00:00"/>
    <s v="Standard Class"/>
    <s v="BD-11605"/>
    <x v="205"/>
    <x v="0"/>
    <x v="0"/>
    <x v="53"/>
    <x v="28"/>
    <n v="71203"/>
    <x v="0"/>
    <x v="1472"/>
    <x v="1"/>
    <x v="8"/>
    <s v="SlimView Poly Binder, 3/8&quot;"/>
    <x v="2419"/>
    <n v="7"/>
    <n v="0"/>
    <n v="16.679600000000001"/>
  </r>
  <r>
    <n v="3037"/>
    <x v="1510"/>
    <x v="1"/>
    <x v="832"/>
    <d v="2012-06-16T00:00:00"/>
    <s v="Standard Class"/>
    <s v="BD-11605"/>
    <x v="205"/>
    <x v="0"/>
    <x v="0"/>
    <x v="53"/>
    <x v="28"/>
    <n v="71203"/>
    <x v="0"/>
    <x v="1473"/>
    <x v="1"/>
    <x v="6"/>
    <s v="Boston Electric Pencil Sharpener, Model 1818, Charcoal Black"/>
    <x v="2420"/>
    <n v="2"/>
    <n v="0"/>
    <n v="15.763999999999999"/>
  </r>
  <r>
    <n v="3038"/>
    <x v="1510"/>
    <x v="1"/>
    <x v="832"/>
    <d v="2012-06-16T00:00:00"/>
    <s v="Standard Class"/>
    <s v="BD-11605"/>
    <x v="205"/>
    <x v="0"/>
    <x v="0"/>
    <x v="53"/>
    <x v="28"/>
    <n v="71203"/>
    <x v="0"/>
    <x v="498"/>
    <x v="1"/>
    <x v="10"/>
    <s v="Xerox 222"/>
    <x v="56"/>
    <n v="5"/>
    <n v="0"/>
    <n v="15.552"/>
  </r>
  <r>
    <n v="3039"/>
    <x v="1510"/>
    <x v="1"/>
    <x v="832"/>
    <d v="2012-06-16T00:00:00"/>
    <s v="Standard Class"/>
    <s v="BD-11605"/>
    <x v="205"/>
    <x v="0"/>
    <x v="0"/>
    <x v="53"/>
    <x v="28"/>
    <n v="71203"/>
    <x v="0"/>
    <x v="1474"/>
    <x v="0"/>
    <x v="5"/>
    <s v="DAX Clear Channel Poster Frame"/>
    <x v="2421"/>
    <n v="2"/>
    <n v="0"/>
    <n v="10.789199999999999"/>
  </r>
  <r>
    <n v="3040"/>
    <x v="1511"/>
    <x v="3"/>
    <x v="621"/>
    <d v="2014-10-09T00:00:00"/>
    <s v="Standard Class"/>
    <s v="AS-10045"/>
    <x v="442"/>
    <x v="1"/>
    <x v="0"/>
    <x v="45"/>
    <x v="1"/>
    <n v="91104"/>
    <x v="1"/>
    <x v="719"/>
    <x v="0"/>
    <x v="3"/>
    <s v="Lesro Sheffield Collection Coffee Table, End Table, Center Table, Corner Table"/>
    <x v="2422"/>
    <n v="3"/>
    <n v="0.2"/>
    <n v="-6.4233000000000002"/>
  </r>
  <r>
    <n v="3041"/>
    <x v="1512"/>
    <x v="0"/>
    <x v="465"/>
    <d v="2013-05-10T00:00:00"/>
    <s v="Standard Class"/>
    <s v="ZD-21925"/>
    <x v="9"/>
    <x v="0"/>
    <x v="0"/>
    <x v="346"/>
    <x v="18"/>
    <n v="37421"/>
    <x v="0"/>
    <x v="1006"/>
    <x v="0"/>
    <x v="5"/>
    <s v="Eldon Image Series Desk Accessories, Burgundy"/>
    <x v="2423"/>
    <n v="5"/>
    <n v="0.2"/>
    <n v="3.3439999999999999"/>
  </r>
  <r>
    <n v="3042"/>
    <x v="1513"/>
    <x v="3"/>
    <x v="220"/>
    <d v="2014-09-13T00:00:00"/>
    <s v="Same Day"/>
    <s v="KF-16285"/>
    <x v="580"/>
    <x v="2"/>
    <x v="0"/>
    <x v="85"/>
    <x v="1"/>
    <n v="90805"/>
    <x v="1"/>
    <x v="860"/>
    <x v="1"/>
    <x v="10"/>
    <s v="Xerox 1996"/>
    <x v="91"/>
    <n v="2"/>
    <n v="0"/>
    <n v="6.2207999999999997"/>
  </r>
  <r>
    <n v="3043"/>
    <x v="1513"/>
    <x v="3"/>
    <x v="220"/>
    <d v="2014-09-13T00:00:00"/>
    <s v="Same Day"/>
    <s v="KF-16285"/>
    <x v="580"/>
    <x v="2"/>
    <x v="0"/>
    <x v="85"/>
    <x v="1"/>
    <n v="90805"/>
    <x v="1"/>
    <x v="1475"/>
    <x v="1"/>
    <x v="12"/>
    <s v="#10 Self-Seal White Envelopes"/>
    <x v="2424"/>
    <n v="2"/>
    <n v="0"/>
    <n v="10.8682"/>
  </r>
  <r>
    <n v="3044"/>
    <x v="1513"/>
    <x v="3"/>
    <x v="220"/>
    <d v="2014-09-13T00:00:00"/>
    <s v="Same Day"/>
    <s v="KF-16285"/>
    <x v="580"/>
    <x v="2"/>
    <x v="0"/>
    <x v="85"/>
    <x v="1"/>
    <n v="90805"/>
    <x v="1"/>
    <x v="1476"/>
    <x v="0"/>
    <x v="1"/>
    <s v="Hon Pagoda Stacking Chairs"/>
    <x v="2425"/>
    <n v="8"/>
    <n v="0.2"/>
    <n v="256.78399999999999"/>
  </r>
  <r>
    <n v="3045"/>
    <x v="1514"/>
    <x v="1"/>
    <x v="28"/>
    <d v="2012-05-02T00:00:00"/>
    <s v="Second Class"/>
    <s v="BP-11230"/>
    <x v="546"/>
    <x v="0"/>
    <x v="0"/>
    <x v="21"/>
    <x v="24"/>
    <n v="45373"/>
    <x v="3"/>
    <x v="638"/>
    <x v="2"/>
    <x v="7"/>
    <s v="Cisco Unified IP Phone 7945G VoIP phone"/>
    <x v="2426"/>
    <n v="5"/>
    <n v="0.4"/>
    <n v="-255.74250000000001"/>
  </r>
  <r>
    <n v="3046"/>
    <x v="1515"/>
    <x v="3"/>
    <x v="44"/>
    <d v="2014-11-11T00:00:00"/>
    <s v="Second Class"/>
    <s v="CC-12430"/>
    <x v="254"/>
    <x v="2"/>
    <x v="0"/>
    <x v="31"/>
    <x v="11"/>
    <n v="55407"/>
    <x v="2"/>
    <x v="1477"/>
    <x v="1"/>
    <x v="6"/>
    <s v="Newell 339"/>
    <x v="2213"/>
    <n v="5"/>
    <n v="0"/>
    <n v="3.6139999999999999"/>
  </r>
  <r>
    <n v="3047"/>
    <x v="1515"/>
    <x v="3"/>
    <x v="44"/>
    <d v="2014-11-11T00:00:00"/>
    <s v="Second Class"/>
    <s v="CC-12430"/>
    <x v="254"/>
    <x v="2"/>
    <x v="0"/>
    <x v="31"/>
    <x v="11"/>
    <n v="55407"/>
    <x v="2"/>
    <x v="813"/>
    <x v="1"/>
    <x v="10"/>
    <s v="Staples"/>
    <x v="970"/>
    <n v="1"/>
    <n v="0"/>
    <n v="12.1348"/>
  </r>
  <r>
    <n v="3048"/>
    <x v="1516"/>
    <x v="2"/>
    <x v="587"/>
    <d v="2011-10-04T00:00:00"/>
    <s v="Standard Class"/>
    <s v="DB-13615"/>
    <x v="140"/>
    <x v="0"/>
    <x v="0"/>
    <x v="4"/>
    <x v="4"/>
    <n v="98105"/>
    <x v="1"/>
    <x v="8"/>
    <x v="1"/>
    <x v="8"/>
    <s v="DXL Angle-View Binders with Locking Rings by Samsill"/>
    <x v="746"/>
    <n v="7"/>
    <n v="0.2"/>
    <n v="13.4925"/>
  </r>
  <r>
    <n v="3049"/>
    <x v="1517"/>
    <x v="3"/>
    <x v="459"/>
    <d v="2014-04-05T00:00:00"/>
    <s v="First Class"/>
    <s v="TC-21475"/>
    <x v="679"/>
    <x v="2"/>
    <x v="0"/>
    <x v="38"/>
    <x v="32"/>
    <n v="31907"/>
    <x v="0"/>
    <x v="121"/>
    <x v="0"/>
    <x v="3"/>
    <s v="Bevis 44 x 96 Conference Tables"/>
    <x v="1735"/>
    <n v="2"/>
    <n v="0"/>
    <n v="70.006"/>
  </r>
  <r>
    <n v="3050"/>
    <x v="1517"/>
    <x v="3"/>
    <x v="459"/>
    <d v="2014-04-05T00:00:00"/>
    <s v="First Class"/>
    <s v="TC-21475"/>
    <x v="679"/>
    <x v="2"/>
    <x v="0"/>
    <x v="38"/>
    <x v="32"/>
    <n v="31907"/>
    <x v="0"/>
    <x v="293"/>
    <x v="2"/>
    <x v="11"/>
    <s v="NETGEAR N750 Dual Band Wi-Fi Gigabit Router"/>
    <x v="308"/>
    <n v="4"/>
    <n v="0"/>
    <n v="129.6"/>
  </r>
  <r>
    <n v="3051"/>
    <x v="1518"/>
    <x v="3"/>
    <x v="833"/>
    <d v="2014-10-12T00:00:00"/>
    <s v="Standard Class"/>
    <s v="NZ-18565"/>
    <x v="125"/>
    <x v="2"/>
    <x v="0"/>
    <x v="347"/>
    <x v="45"/>
    <n v="83642"/>
    <x v="1"/>
    <x v="1478"/>
    <x v="0"/>
    <x v="5"/>
    <s v="36X48 HARDFLOOR CHAIRMAT"/>
    <x v="108"/>
    <n v="2"/>
    <n v="0"/>
    <n v="2.9371999999999998"/>
  </r>
  <r>
    <n v="3052"/>
    <x v="1518"/>
    <x v="3"/>
    <x v="833"/>
    <d v="2014-10-12T00:00:00"/>
    <s v="Standard Class"/>
    <s v="NZ-18565"/>
    <x v="125"/>
    <x v="2"/>
    <x v="0"/>
    <x v="347"/>
    <x v="45"/>
    <n v="83642"/>
    <x v="1"/>
    <x v="1051"/>
    <x v="1"/>
    <x v="9"/>
    <s v="Conquest 14 Commercial Heavy-Duty Upright Vacuum, Collection System, Accessory Kit"/>
    <x v="2427"/>
    <n v="4"/>
    <n v="0"/>
    <n v="66.073599999999999"/>
  </r>
  <r>
    <n v="3053"/>
    <x v="1518"/>
    <x v="3"/>
    <x v="833"/>
    <d v="2014-10-12T00:00:00"/>
    <s v="Standard Class"/>
    <s v="NZ-18565"/>
    <x v="125"/>
    <x v="2"/>
    <x v="0"/>
    <x v="347"/>
    <x v="45"/>
    <n v="83642"/>
    <x v="1"/>
    <x v="1237"/>
    <x v="1"/>
    <x v="10"/>
    <s v="Computer Printout Paper with Letter-Trim Perforations"/>
    <x v="2428"/>
    <n v="2"/>
    <n v="0"/>
    <n v="18.211200000000002"/>
  </r>
  <r>
    <n v="3054"/>
    <x v="1519"/>
    <x v="0"/>
    <x v="526"/>
    <d v="2013-04-15T00:00:00"/>
    <s v="Second Class"/>
    <s v="SW-20350"/>
    <x v="680"/>
    <x v="2"/>
    <x v="0"/>
    <x v="66"/>
    <x v="12"/>
    <n v="48227"/>
    <x v="2"/>
    <x v="1367"/>
    <x v="2"/>
    <x v="7"/>
    <s v="Nortel Meridian M5316 Digital phone"/>
    <x v="2429"/>
    <n v="2"/>
    <n v="0"/>
    <n v="134.654"/>
  </r>
  <r>
    <n v="3055"/>
    <x v="1519"/>
    <x v="0"/>
    <x v="526"/>
    <d v="2013-04-15T00:00:00"/>
    <s v="Second Class"/>
    <s v="SW-20350"/>
    <x v="680"/>
    <x v="2"/>
    <x v="0"/>
    <x v="66"/>
    <x v="12"/>
    <n v="48227"/>
    <x v="2"/>
    <x v="446"/>
    <x v="1"/>
    <x v="8"/>
    <s v="Storex Flexible Poly Binders with Double Pockets"/>
    <x v="266"/>
    <n v="2"/>
    <n v="0"/>
    <n v="2.4287999999999998"/>
  </r>
  <r>
    <n v="3056"/>
    <x v="1520"/>
    <x v="1"/>
    <x v="834"/>
    <d v="2012-09-01T00:00:00"/>
    <s v="Standard Class"/>
    <s v="TS-21370"/>
    <x v="477"/>
    <x v="1"/>
    <x v="0"/>
    <x v="22"/>
    <x v="10"/>
    <n v="60623"/>
    <x v="2"/>
    <x v="890"/>
    <x v="2"/>
    <x v="16"/>
    <s v="Canon Imageclass D680 Copier / Fax"/>
    <x v="2430"/>
    <n v="5"/>
    <n v="0.2"/>
    <n v="874.98749999999995"/>
  </r>
  <r>
    <n v="3057"/>
    <x v="1521"/>
    <x v="3"/>
    <x v="15"/>
    <d v="2014-10-25T00:00:00"/>
    <s v="Second Class"/>
    <s v="HH-15010"/>
    <x v="511"/>
    <x v="1"/>
    <x v="0"/>
    <x v="8"/>
    <x v="1"/>
    <n v="94110"/>
    <x v="1"/>
    <x v="1343"/>
    <x v="1"/>
    <x v="12"/>
    <s v="Ampad #10 Peel &amp; Seel Holiday Envelopes"/>
    <x v="2431"/>
    <n v="2"/>
    <n v="0"/>
    <n v="4.3007999999999997"/>
  </r>
  <r>
    <n v="3058"/>
    <x v="1521"/>
    <x v="3"/>
    <x v="15"/>
    <d v="2014-10-25T00:00:00"/>
    <s v="Second Class"/>
    <s v="HH-15010"/>
    <x v="511"/>
    <x v="1"/>
    <x v="0"/>
    <x v="8"/>
    <x v="1"/>
    <n v="94110"/>
    <x v="1"/>
    <x v="1042"/>
    <x v="1"/>
    <x v="2"/>
    <s v="Avery 518"/>
    <x v="2432"/>
    <n v="10"/>
    <n v="0"/>
    <n v="15.12"/>
  </r>
  <r>
    <n v="3059"/>
    <x v="1521"/>
    <x v="3"/>
    <x v="15"/>
    <d v="2014-10-25T00:00:00"/>
    <s v="Second Class"/>
    <s v="HH-15010"/>
    <x v="511"/>
    <x v="1"/>
    <x v="0"/>
    <x v="8"/>
    <x v="1"/>
    <n v="94110"/>
    <x v="1"/>
    <x v="677"/>
    <x v="0"/>
    <x v="5"/>
    <s v="Linden 10&quot; Round Wall Clock, Black"/>
    <x v="2433"/>
    <n v="2"/>
    <n v="0"/>
    <n v="10.3904"/>
  </r>
  <r>
    <n v="3060"/>
    <x v="1521"/>
    <x v="3"/>
    <x v="15"/>
    <d v="2014-10-25T00:00:00"/>
    <s v="Second Class"/>
    <s v="HH-15010"/>
    <x v="511"/>
    <x v="1"/>
    <x v="0"/>
    <x v="8"/>
    <x v="1"/>
    <n v="94110"/>
    <x v="1"/>
    <x v="1479"/>
    <x v="0"/>
    <x v="3"/>
    <s v="Anderson Hickey Conga Table Tops &amp; Accessories"/>
    <x v="2434"/>
    <n v="2"/>
    <n v="0.2"/>
    <n v="-3.3506"/>
  </r>
  <r>
    <n v="3061"/>
    <x v="1522"/>
    <x v="0"/>
    <x v="77"/>
    <d v="2013-11-13T00:00:00"/>
    <s v="Standard Class"/>
    <s v="DM-13345"/>
    <x v="664"/>
    <x v="1"/>
    <x v="0"/>
    <x v="46"/>
    <x v="24"/>
    <n v="43055"/>
    <x v="3"/>
    <x v="1233"/>
    <x v="2"/>
    <x v="11"/>
    <s v="Plantronics Audio 478 Stereo USB Headset"/>
    <x v="2435"/>
    <n v="3"/>
    <n v="0.2"/>
    <n v="22.4955"/>
  </r>
  <r>
    <n v="3062"/>
    <x v="1523"/>
    <x v="3"/>
    <x v="448"/>
    <d v="2014-03-08T00:00:00"/>
    <s v="Standard Class"/>
    <s v="RE-19450"/>
    <x v="681"/>
    <x v="0"/>
    <x v="0"/>
    <x v="61"/>
    <x v="5"/>
    <n v="75081"/>
    <x v="2"/>
    <x v="794"/>
    <x v="1"/>
    <x v="10"/>
    <s v="Important Message Pads, 50 4-1/4 x 5-1/2 Forms per Pad"/>
    <x v="2017"/>
    <n v="8"/>
    <n v="0.2"/>
    <n v="9.7439999999999998"/>
  </r>
  <r>
    <n v="3063"/>
    <x v="1524"/>
    <x v="1"/>
    <x v="154"/>
    <d v="2012-11-29T00:00:00"/>
    <s v="First Class"/>
    <s v="JD-16150"/>
    <x v="251"/>
    <x v="1"/>
    <x v="0"/>
    <x v="46"/>
    <x v="13"/>
    <n v="19711"/>
    <x v="3"/>
    <x v="1480"/>
    <x v="2"/>
    <x v="7"/>
    <s v="Apple EarPods with Remote and Mic"/>
    <x v="2436"/>
    <n v="3"/>
    <n v="0"/>
    <n v="23.511600000000001"/>
  </r>
  <r>
    <n v="3064"/>
    <x v="1524"/>
    <x v="1"/>
    <x v="154"/>
    <d v="2012-11-29T00:00:00"/>
    <s v="First Class"/>
    <s v="JD-16150"/>
    <x v="251"/>
    <x v="1"/>
    <x v="0"/>
    <x v="46"/>
    <x v="13"/>
    <n v="19711"/>
    <x v="3"/>
    <x v="1481"/>
    <x v="2"/>
    <x v="11"/>
    <s v="Perixx PERIBOARD-512B, Ergonomic Split Keyboard"/>
    <x v="2437"/>
    <n v="3"/>
    <n v="0"/>
    <n v="7.3479000000000001"/>
  </r>
  <r>
    <n v="3065"/>
    <x v="1525"/>
    <x v="3"/>
    <x v="677"/>
    <d v="2014-03-19T00:00:00"/>
    <s v="Second Class"/>
    <s v="BF-11215"/>
    <x v="682"/>
    <x v="2"/>
    <x v="0"/>
    <x v="305"/>
    <x v="27"/>
    <n v="87105"/>
    <x v="1"/>
    <x v="75"/>
    <x v="1"/>
    <x v="4"/>
    <s v="SimpliFile Personal File, Black Granite, 15w x 6-15/16d x 11-1/4h"/>
    <x v="2438"/>
    <n v="8"/>
    <n v="0"/>
    <n v="25.423999999999999"/>
  </r>
  <r>
    <n v="3066"/>
    <x v="1525"/>
    <x v="3"/>
    <x v="677"/>
    <d v="2014-03-19T00:00:00"/>
    <s v="Second Class"/>
    <s v="BF-11215"/>
    <x v="682"/>
    <x v="2"/>
    <x v="0"/>
    <x v="305"/>
    <x v="27"/>
    <n v="87105"/>
    <x v="1"/>
    <x v="722"/>
    <x v="2"/>
    <x v="7"/>
    <s v="OtterBox Commuter Series Case - iPhone 5 &amp; 5s"/>
    <x v="1182"/>
    <n v="8"/>
    <n v="0.2"/>
    <n v="49.257599999999996"/>
  </r>
  <r>
    <n v="3067"/>
    <x v="1525"/>
    <x v="3"/>
    <x v="677"/>
    <d v="2014-03-19T00:00:00"/>
    <s v="Second Class"/>
    <s v="BF-11215"/>
    <x v="682"/>
    <x v="2"/>
    <x v="0"/>
    <x v="305"/>
    <x v="27"/>
    <n v="87105"/>
    <x v="1"/>
    <x v="1482"/>
    <x v="2"/>
    <x v="11"/>
    <s v="Logitech Wireless Headset H600 Over-The-Head Design"/>
    <x v="2439"/>
    <n v="5"/>
    <n v="0"/>
    <n v="88.129499999999993"/>
  </r>
  <r>
    <n v="3068"/>
    <x v="1525"/>
    <x v="3"/>
    <x v="677"/>
    <d v="2014-03-19T00:00:00"/>
    <s v="Second Class"/>
    <s v="BF-11215"/>
    <x v="682"/>
    <x v="2"/>
    <x v="0"/>
    <x v="305"/>
    <x v="27"/>
    <n v="87105"/>
    <x v="1"/>
    <x v="1483"/>
    <x v="1"/>
    <x v="10"/>
    <s v="Xerox 230"/>
    <x v="1544"/>
    <n v="7"/>
    <n v="0"/>
    <n v="21.7728"/>
  </r>
  <r>
    <n v="3069"/>
    <x v="1525"/>
    <x v="3"/>
    <x v="677"/>
    <d v="2014-03-19T00:00:00"/>
    <s v="Second Class"/>
    <s v="BF-11215"/>
    <x v="682"/>
    <x v="2"/>
    <x v="0"/>
    <x v="305"/>
    <x v="27"/>
    <n v="87105"/>
    <x v="1"/>
    <x v="1415"/>
    <x v="1"/>
    <x v="10"/>
    <s v="Xerox 1885"/>
    <x v="2440"/>
    <n v="6"/>
    <n v="0"/>
    <n v="138.3552"/>
  </r>
  <r>
    <n v="3070"/>
    <x v="1526"/>
    <x v="3"/>
    <x v="329"/>
    <d v="2014-12-01T00:00:00"/>
    <s v="Same Day"/>
    <s v="ML-17755"/>
    <x v="529"/>
    <x v="2"/>
    <x v="0"/>
    <x v="167"/>
    <x v="24"/>
    <n v="43615"/>
    <x v="3"/>
    <x v="1470"/>
    <x v="1"/>
    <x v="9"/>
    <s v="Kensington 7 Outlet MasterPiece Power Center with Fax/Phone Line Protection"/>
    <x v="2441"/>
    <n v="4"/>
    <n v="0.2"/>
    <n v="82.992000000000004"/>
  </r>
  <r>
    <n v="3071"/>
    <x v="1527"/>
    <x v="2"/>
    <x v="664"/>
    <d v="2011-11-22T00:00:00"/>
    <s v="Standard Class"/>
    <s v="YC-21895"/>
    <x v="289"/>
    <x v="1"/>
    <x v="0"/>
    <x v="46"/>
    <x v="13"/>
    <n v="19711"/>
    <x v="3"/>
    <x v="1074"/>
    <x v="1"/>
    <x v="4"/>
    <s v="Smead Adjustable Mobile File Trolley with Lockable Top"/>
    <x v="2442"/>
    <n v="7"/>
    <n v="0"/>
    <n v="792.26909999999998"/>
  </r>
  <r>
    <n v="3072"/>
    <x v="1527"/>
    <x v="2"/>
    <x v="664"/>
    <d v="2011-11-22T00:00:00"/>
    <s v="Standard Class"/>
    <s v="YC-21895"/>
    <x v="289"/>
    <x v="1"/>
    <x v="0"/>
    <x v="46"/>
    <x v="13"/>
    <n v="19711"/>
    <x v="3"/>
    <x v="1484"/>
    <x v="0"/>
    <x v="5"/>
    <s v="Eldon Econocleat Chair Mats for Low Pile Carpets"/>
    <x v="2443"/>
    <n v="3"/>
    <n v="0"/>
    <n v="14.9292"/>
  </r>
  <r>
    <n v="3073"/>
    <x v="1527"/>
    <x v="2"/>
    <x v="664"/>
    <d v="2011-11-22T00:00:00"/>
    <s v="Standard Class"/>
    <s v="YC-21895"/>
    <x v="289"/>
    <x v="1"/>
    <x v="0"/>
    <x v="46"/>
    <x v="13"/>
    <n v="19711"/>
    <x v="3"/>
    <x v="684"/>
    <x v="1"/>
    <x v="6"/>
    <s v="Deluxe Chalkboard Eraser Cleaner"/>
    <x v="2444"/>
    <n v="5"/>
    <n v="0"/>
    <n v="26.565000000000001"/>
  </r>
  <r>
    <n v="3074"/>
    <x v="1528"/>
    <x v="0"/>
    <x v="835"/>
    <d v="2013-01-05T00:00:00"/>
    <s v="First Class"/>
    <s v="LR-16915"/>
    <x v="235"/>
    <x v="0"/>
    <x v="0"/>
    <x v="1"/>
    <x v="1"/>
    <n v="90045"/>
    <x v="1"/>
    <x v="1277"/>
    <x v="1"/>
    <x v="4"/>
    <s v="Recycled Steel Personal File for Hanging File Folders"/>
    <x v="2445"/>
    <n v="2"/>
    <n v="0"/>
    <n v="28.614999999999998"/>
  </r>
  <r>
    <n v="3075"/>
    <x v="1529"/>
    <x v="1"/>
    <x v="292"/>
    <d v="2012-10-08T00:00:00"/>
    <s v="Standard Class"/>
    <s v="BS-11755"/>
    <x v="94"/>
    <x v="0"/>
    <x v="0"/>
    <x v="1"/>
    <x v="1"/>
    <n v="90032"/>
    <x v="1"/>
    <x v="631"/>
    <x v="0"/>
    <x v="0"/>
    <s v="Safco Value Mate Series Steel Bookcases, Baked Enamel Finish on Steel, Gray"/>
    <x v="2446"/>
    <n v="2"/>
    <n v="0.15"/>
    <n v="18.454799999999999"/>
  </r>
  <r>
    <n v="3076"/>
    <x v="1530"/>
    <x v="2"/>
    <x v="836"/>
    <d v="2011-07-24T00:00:00"/>
    <s v="Standard Class"/>
    <s v="KM-16375"/>
    <x v="454"/>
    <x v="2"/>
    <x v="0"/>
    <x v="61"/>
    <x v="5"/>
    <n v="75217"/>
    <x v="2"/>
    <x v="384"/>
    <x v="1"/>
    <x v="4"/>
    <s v="Letter Size Cart"/>
    <x v="2447"/>
    <n v="3"/>
    <n v="0.2"/>
    <n v="38.572200000000002"/>
  </r>
  <r>
    <n v="3077"/>
    <x v="1530"/>
    <x v="2"/>
    <x v="836"/>
    <d v="2011-07-24T00:00:00"/>
    <s v="Standard Class"/>
    <s v="KM-16375"/>
    <x v="454"/>
    <x v="2"/>
    <x v="0"/>
    <x v="61"/>
    <x v="5"/>
    <n v="75217"/>
    <x v="2"/>
    <x v="904"/>
    <x v="0"/>
    <x v="5"/>
    <s v="Westinghouse Clip-On Gooseneck Lamps"/>
    <x v="80"/>
    <n v="5"/>
    <n v="0.6"/>
    <n v="-14.228999999999999"/>
  </r>
  <r>
    <n v="3078"/>
    <x v="1530"/>
    <x v="2"/>
    <x v="836"/>
    <d v="2011-07-24T00:00:00"/>
    <s v="Standard Class"/>
    <s v="KM-16375"/>
    <x v="454"/>
    <x v="2"/>
    <x v="0"/>
    <x v="61"/>
    <x v="5"/>
    <n v="75217"/>
    <x v="2"/>
    <x v="483"/>
    <x v="0"/>
    <x v="1"/>
    <s v="HON 5400 Series Task Chairs for Big and Tall"/>
    <x v="2448"/>
    <n v="2"/>
    <n v="0.3"/>
    <n v="-140.196"/>
  </r>
  <r>
    <n v="3079"/>
    <x v="1531"/>
    <x v="2"/>
    <x v="371"/>
    <d v="2011-05-25T00:00:00"/>
    <s v="Standard Class"/>
    <s v="BT-11530"/>
    <x v="404"/>
    <x v="2"/>
    <x v="0"/>
    <x v="70"/>
    <x v="1"/>
    <n v="92037"/>
    <x v="1"/>
    <x v="181"/>
    <x v="1"/>
    <x v="6"/>
    <s v="4009 Highlighters by Sanford"/>
    <x v="2449"/>
    <n v="8"/>
    <n v="0"/>
    <n v="10.507199999999999"/>
  </r>
  <r>
    <n v="3080"/>
    <x v="1532"/>
    <x v="3"/>
    <x v="507"/>
    <d v="2014-09-06T00:00:00"/>
    <s v="First Class"/>
    <s v="KB-16405"/>
    <x v="683"/>
    <x v="2"/>
    <x v="0"/>
    <x v="339"/>
    <x v="1"/>
    <n v="92307"/>
    <x v="1"/>
    <x v="585"/>
    <x v="1"/>
    <x v="10"/>
    <s v="Xerox 220"/>
    <x v="91"/>
    <n v="2"/>
    <n v="0"/>
    <n v="6.2207999999999997"/>
  </r>
  <r>
    <n v="3081"/>
    <x v="1532"/>
    <x v="3"/>
    <x v="507"/>
    <d v="2014-09-06T00:00:00"/>
    <s v="First Class"/>
    <s v="KB-16405"/>
    <x v="683"/>
    <x v="2"/>
    <x v="0"/>
    <x v="339"/>
    <x v="1"/>
    <n v="92307"/>
    <x v="1"/>
    <x v="831"/>
    <x v="2"/>
    <x v="7"/>
    <s v="invisibleSHIELD by ZAGG Smudge-Free Screen Protector"/>
    <x v="746"/>
    <n v="3"/>
    <n v="0.2"/>
    <n v="15.111599999999999"/>
  </r>
  <r>
    <n v="3082"/>
    <x v="1533"/>
    <x v="3"/>
    <x v="837"/>
    <d v="2014-06-03T00:00:00"/>
    <s v="Standard Class"/>
    <s v="DW-13480"/>
    <x v="108"/>
    <x v="2"/>
    <x v="0"/>
    <x v="103"/>
    <x v="0"/>
    <n v="40214"/>
    <x v="0"/>
    <x v="705"/>
    <x v="1"/>
    <x v="8"/>
    <s v="Binding Machine Supplies"/>
    <x v="2450"/>
    <n v="2"/>
    <n v="0"/>
    <n v="28.0032"/>
  </r>
  <r>
    <n v="3083"/>
    <x v="1533"/>
    <x v="3"/>
    <x v="837"/>
    <d v="2014-06-03T00:00:00"/>
    <s v="Standard Class"/>
    <s v="DW-13480"/>
    <x v="108"/>
    <x v="2"/>
    <x v="0"/>
    <x v="103"/>
    <x v="0"/>
    <n v="40214"/>
    <x v="0"/>
    <x v="1400"/>
    <x v="2"/>
    <x v="7"/>
    <s v="Google Nexus 5"/>
    <x v="2451"/>
    <n v="3"/>
    <n v="0"/>
    <n v="134.99250000000001"/>
  </r>
  <r>
    <n v="3084"/>
    <x v="1534"/>
    <x v="2"/>
    <x v="838"/>
    <d v="2011-02-04T00:00:00"/>
    <s v="Standard Class"/>
    <s v="JC-15340"/>
    <x v="209"/>
    <x v="0"/>
    <x v="0"/>
    <x v="20"/>
    <x v="15"/>
    <n v="10024"/>
    <x v="3"/>
    <x v="185"/>
    <x v="1"/>
    <x v="8"/>
    <s v="Pressboard Covers with Storage Hooks, 9 1/2&quot; x 11&quot;, Light Blue"/>
    <x v="2452"/>
    <n v="1"/>
    <n v="0.2"/>
    <n v="1.3257000000000001"/>
  </r>
  <r>
    <n v="3085"/>
    <x v="1535"/>
    <x v="3"/>
    <x v="839"/>
    <d v="2014-02-15T00:00:00"/>
    <s v="Standard Class"/>
    <s v="TP-21415"/>
    <x v="599"/>
    <x v="0"/>
    <x v="0"/>
    <x v="12"/>
    <x v="5"/>
    <n v="77070"/>
    <x v="2"/>
    <x v="382"/>
    <x v="1"/>
    <x v="8"/>
    <s v="GBC ProClick 150 Presentation Binding System"/>
    <x v="2453"/>
    <n v="4"/>
    <n v="0.8"/>
    <n v="-417.09359999999998"/>
  </r>
  <r>
    <n v="3086"/>
    <x v="1535"/>
    <x v="3"/>
    <x v="839"/>
    <d v="2014-02-15T00:00:00"/>
    <s v="Standard Class"/>
    <s v="TP-21415"/>
    <x v="599"/>
    <x v="0"/>
    <x v="0"/>
    <x v="12"/>
    <x v="5"/>
    <n v="77070"/>
    <x v="2"/>
    <x v="657"/>
    <x v="2"/>
    <x v="11"/>
    <s v="Razer Kraken PRO Over Ear PC and Music Headset"/>
    <x v="2454"/>
    <n v="2"/>
    <n v="0.2"/>
    <n v="15.997999999999999"/>
  </r>
  <r>
    <n v="3087"/>
    <x v="1535"/>
    <x v="3"/>
    <x v="839"/>
    <d v="2014-02-15T00:00:00"/>
    <s v="Standard Class"/>
    <s v="TP-21415"/>
    <x v="599"/>
    <x v="0"/>
    <x v="0"/>
    <x v="12"/>
    <x v="5"/>
    <n v="77070"/>
    <x v="2"/>
    <x v="1467"/>
    <x v="0"/>
    <x v="5"/>
    <s v="Stacking Trays by OIC"/>
    <x v="2176"/>
    <n v="2"/>
    <n v="0.6"/>
    <n v="-2.6892"/>
  </r>
  <r>
    <n v="3088"/>
    <x v="1535"/>
    <x v="3"/>
    <x v="839"/>
    <d v="2014-02-15T00:00:00"/>
    <s v="Standard Class"/>
    <s v="TP-21415"/>
    <x v="599"/>
    <x v="0"/>
    <x v="0"/>
    <x v="12"/>
    <x v="5"/>
    <n v="77070"/>
    <x v="2"/>
    <x v="791"/>
    <x v="1"/>
    <x v="9"/>
    <s v="Belkin F9S820V06 8 Outlet Surge"/>
    <x v="837"/>
    <n v="2"/>
    <n v="0.8"/>
    <n v="-32.479999999999997"/>
  </r>
  <r>
    <n v="3089"/>
    <x v="1536"/>
    <x v="3"/>
    <x v="185"/>
    <d v="2014-04-03T00:00:00"/>
    <s v="Second Class"/>
    <s v="DB-12910"/>
    <x v="626"/>
    <x v="2"/>
    <x v="0"/>
    <x v="0"/>
    <x v="0"/>
    <n v="42420"/>
    <x v="0"/>
    <x v="1122"/>
    <x v="0"/>
    <x v="5"/>
    <s v="Advantus Panel Wall Certificate Holder - 8.5x11"/>
    <x v="2455"/>
    <n v="5"/>
    <n v="0"/>
    <n v="25.62"/>
  </r>
  <r>
    <n v="3090"/>
    <x v="1536"/>
    <x v="3"/>
    <x v="185"/>
    <d v="2014-04-03T00:00:00"/>
    <s v="Second Class"/>
    <s v="DB-12910"/>
    <x v="626"/>
    <x v="2"/>
    <x v="0"/>
    <x v="0"/>
    <x v="0"/>
    <n v="42420"/>
    <x v="0"/>
    <x v="1485"/>
    <x v="2"/>
    <x v="7"/>
    <s v="Vtech CS6719"/>
    <x v="142"/>
    <n v="7"/>
    <n v="0"/>
    <n v="188.1404"/>
  </r>
  <r>
    <n v="3091"/>
    <x v="1537"/>
    <x v="0"/>
    <x v="840"/>
    <d v="2013-03-09T00:00:00"/>
    <s v="Standard Class"/>
    <s v="BH-11710"/>
    <x v="3"/>
    <x v="0"/>
    <x v="0"/>
    <x v="46"/>
    <x v="13"/>
    <n v="19711"/>
    <x v="3"/>
    <x v="669"/>
    <x v="1"/>
    <x v="8"/>
    <s v="GBC ProClick Punch Binding System"/>
    <x v="2456"/>
    <n v="7"/>
    <n v="0"/>
    <n v="219.45140000000001"/>
  </r>
  <r>
    <n v="3092"/>
    <x v="1537"/>
    <x v="0"/>
    <x v="840"/>
    <d v="2013-03-09T00:00:00"/>
    <s v="Standard Class"/>
    <s v="BH-11710"/>
    <x v="3"/>
    <x v="0"/>
    <x v="0"/>
    <x v="46"/>
    <x v="13"/>
    <n v="19711"/>
    <x v="3"/>
    <x v="664"/>
    <x v="2"/>
    <x v="7"/>
    <s v="Pyle PMP37LED"/>
    <x v="2457"/>
    <n v="5"/>
    <n v="0"/>
    <n v="129.5865"/>
  </r>
  <r>
    <n v="3093"/>
    <x v="1537"/>
    <x v="0"/>
    <x v="840"/>
    <d v="2013-03-09T00:00:00"/>
    <s v="Standard Class"/>
    <s v="BH-11710"/>
    <x v="3"/>
    <x v="0"/>
    <x v="0"/>
    <x v="46"/>
    <x v="13"/>
    <n v="19711"/>
    <x v="3"/>
    <x v="1486"/>
    <x v="1"/>
    <x v="10"/>
    <s v="Xerox 194"/>
    <x v="1668"/>
    <n v="3"/>
    <n v="0"/>
    <n v="79.891199999999998"/>
  </r>
  <r>
    <n v="3094"/>
    <x v="1538"/>
    <x v="1"/>
    <x v="841"/>
    <d v="2012-08-23T00:00:00"/>
    <s v="Same Day"/>
    <s v="TD-20995"/>
    <x v="143"/>
    <x v="0"/>
    <x v="0"/>
    <x v="348"/>
    <x v="10"/>
    <n v="60440"/>
    <x v="2"/>
    <x v="558"/>
    <x v="1"/>
    <x v="14"/>
    <s v="Acme Tagit Stainless Steel Antibacterial Scissors"/>
    <x v="2458"/>
    <n v="4"/>
    <n v="0.2"/>
    <n v="2.7719999999999998"/>
  </r>
  <r>
    <n v="3095"/>
    <x v="1538"/>
    <x v="1"/>
    <x v="841"/>
    <d v="2012-08-23T00:00:00"/>
    <s v="Same Day"/>
    <s v="TD-20995"/>
    <x v="143"/>
    <x v="0"/>
    <x v="0"/>
    <x v="348"/>
    <x v="10"/>
    <n v="60440"/>
    <x v="2"/>
    <x v="1145"/>
    <x v="1"/>
    <x v="10"/>
    <s v="Xerox 206"/>
    <x v="559"/>
    <n v="2"/>
    <n v="0.2"/>
    <n v="3.6288"/>
  </r>
  <r>
    <n v="3096"/>
    <x v="1538"/>
    <x v="1"/>
    <x v="841"/>
    <d v="2012-08-23T00:00:00"/>
    <s v="Same Day"/>
    <s v="TD-20995"/>
    <x v="143"/>
    <x v="0"/>
    <x v="0"/>
    <x v="348"/>
    <x v="10"/>
    <n v="60440"/>
    <x v="2"/>
    <x v="1014"/>
    <x v="1"/>
    <x v="13"/>
    <s v="Staples"/>
    <x v="2459"/>
    <n v="8"/>
    <n v="0.2"/>
    <n v="2.2559999999999998"/>
  </r>
  <r>
    <n v="3097"/>
    <x v="1538"/>
    <x v="1"/>
    <x v="841"/>
    <d v="2012-08-23T00:00:00"/>
    <s v="Same Day"/>
    <s v="TD-20995"/>
    <x v="143"/>
    <x v="0"/>
    <x v="0"/>
    <x v="348"/>
    <x v="10"/>
    <n v="60440"/>
    <x v="2"/>
    <x v="336"/>
    <x v="1"/>
    <x v="9"/>
    <s v="Holmes Odor Grabber"/>
    <x v="2460"/>
    <n v="2"/>
    <n v="0.8"/>
    <n v="-13.5548"/>
  </r>
  <r>
    <n v="3098"/>
    <x v="1539"/>
    <x v="3"/>
    <x v="842"/>
    <d v="2014-05-02T00:00:00"/>
    <s v="Standard Class"/>
    <s v="CV-12805"/>
    <x v="51"/>
    <x v="1"/>
    <x v="0"/>
    <x v="5"/>
    <x v="5"/>
    <n v="76106"/>
    <x v="2"/>
    <x v="322"/>
    <x v="1"/>
    <x v="2"/>
    <s v="Avery Address/Shipping Labels for Typewriters, 4&quot; x 2&quot;"/>
    <x v="2461"/>
    <n v="4"/>
    <n v="0.2"/>
    <n v="11.592000000000001"/>
  </r>
  <r>
    <n v="3099"/>
    <x v="1539"/>
    <x v="3"/>
    <x v="842"/>
    <d v="2014-05-02T00:00:00"/>
    <s v="Standard Class"/>
    <s v="CV-12805"/>
    <x v="51"/>
    <x v="1"/>
    <x v="0"/>
    <x v="5"/>
    <x v="5"/>
    <n v="76106"/>
    <x v="2"/>
    <x v="317"/>
    <x v="0"/>
    <x v="0"/>
    <s v="Sauder Barrister Bookcases"/>
    <x v="2462"/>
    <n v="4"/>
    <n v="0.32"/>
    <n v="-42.1096"/>
  </r>
  <r>
    <n v="3100"/>
    <x v="1540"/>
    <x v="3"/>
    <x v="349"/>
    <d v="2014-04-20T00:00:00"/>
    <s v="Standard Class"/>
    <s v="CS-12355"/>
    <x v="394"/>
    <x v="0"/>
    <x v="0"/>
    <x v="20"/>
    <x v="15"/>
    <n v="10024"/>
    <x v="3"/>
    <x v="1366"/>
    <x v="1"/>
    <x v="8"/>
    <s v="Avery Non-Stick Binders"/>
    <x v="2168"/>
    <n v="3"/>
    <n v="0.2"/>
    <n v="3.5022000000000002"/>
  </r>
  <r>
    <n v="3101"/>
    <x v="1540"/>
    <x v="3"/>
    <x v="349"/>
    <d v="2014-04-20T00:00:00"/>
    <s v="Standard Class"/>
    <s v="CS-12355"/>
    <x v="394"/>
    <x v="0"/>
    <x v="0"/>
    <x v="20"/>
    <x v="15"/>
    <n v="10024"/>
    <x v="3"/>
    <x v="713"/>
    <x v="0"/>
    <x v="0"/>
    <s v="Bush Westfield Collection Bookcases, Fully Assembled"/>
    <x v="2463"/>
    <n v="3"/>
    <n v="0.2"/>
    <n v="9.0882000000000005"/>
  </r>
  <r>
    <n v="3102"/>
    <x v="1541"/>
    <x v="3"/>
    <x v="66"/>
    <d v="2014-12-28T00:00:00"/>
    <s v="Second Class"/>
    <s v="JG-15310"/>
    <x v="684"/>
    <x v="1"/>
    <x v="0"/>
    <x v="205"/>
    <x v="34"/>
    <n v="2908"/>
    <x v="3"/>
    <x v="413"/>
    <x v="1"/>
    <x v="14"/>
    <s v="Premier Electric Letter Opener"/>
    <x v="2464"/>
    <n v="6"/>
    <n v="0"/>
    <n v="34.758000000000003"/>
  </r>
  <r>
    <n v="3103"/>
    <x v="1541"/>
    <x v="3"/>
    <x v="66"/>
    <d v="2014-12-28T00:00:00"/>
    <s v="Second Class"/>
    <s v="JG-15310"/>
    <x v="684"/>
    <x v="1"/>
    <x v="0"/>
    <x v="205"/>
    <x v="34"/>
    <n v="2908"/>
    <x v="3"/>
    <x v="1487"/>
    <x v="0"/>
    <x v="0"/>
    <s v="Bush Cubix Collection Bookcases, Fully Assembled"/>
    <x v="2465"/>
    <n v="1"/>
    <n v="0"/>
    <n v="50.825400000000002"/>
  </r>
  <r>
    <n v="3104"/>
    <x v="1542"/>
    <x v="0"/>
    <x v="16"/>
    <d v="2013-12-13T00:00:00"/>
    <s v="Standard Class"/>
    <s v="JP-16135"/>
    <x v="655"/>
    <x v="2"/>
    <x v="0"/>
    <x v="38"/>
    <x v="24"/>
    <n v="43229"/>
    <x v="3"/>
    <x v="1488"/>
    <x v="1"/>
    <x v="8"/>
    <s v="Universal Recycled Hanging Pressboard Report Binders, Letter Size"/>
    <x v="2466"/>
    <n v="7"/>
    <n v="0.7"/>
    <n v="-9.5017999999999994"/>
  </r>
  <r>
    <n v="3105"/>
    <x v="1543"/>
    <x v="3"/>
    <x v="721"/>
    <d v="2014-03-30T00:00:00"/>
    <s v="Standard Class"/>
    <s v="EC-14050"/>
    <x v="685"/>
    <x v="0"/>
    <x v="0"/>
    <x v="20"/>
    <x v="15"/>
    <n v="10024"/>
    <x v="3"/>
    <x v="1489"/>
    <x v="1"/>
    <x v="10"/>
    <s v="Xerox 1980"/>
    <x v="2274"/>
    <n v="6"/>
    <n v="0"/>
    <n v="11.555999999999999"/>
  </r>
  <r>
    <n v="3106"/>
    <x v="1544"/>
    <x v="0"/>
    <x v="197"/>
    <d v="2013-07-30T00:00:00"/>
    <s v="Standard Class"/>
    <s v="KH-16630"/>
    <x v="175"/>
    <x v="1"/>
    <x v="0"/>
    <x v="12"/>
    <x v="5"/>
    <n v="77070"/>
    <x v="2"/>
    <x v="522"/>
    <x v="1"/>
    <x v="2"/>
    <s v="Avery 493"/>
    <x v="577"/>
    <n v="4"/>
    <n v="0.2"/>
    <n v="5.6955999999999998"/>
  </r>
  <r>
    <n v="3107"/>
    <x v="1545"/>
    <x v="3"/>
    <x v="815"/>
    <d v="2014-07-15T00:00:00"/>
    <s v="Standard Class"/>
    <s v="FG-14260"/>
    <x v="435"/>
    <x v="2"/>
    <x v="0"/>
    <x v="34"/>
    <x v="10"/>
    <n v="60505"/>
    <x v="2"/>
    <x v="821"/>
    <x v="1"/>
    <x v="4"/>
    <s v="Fellowes Mobile File Cart, Black"/>
    <x v="2467"/>
    <n v="6"/>
    <n v="0.2"/>
    <n v="26.115600000000001"/>
  </r>
  <r>
    <n v="3108"/>
    <x v="1546"/>
    <x v="0"/>
    <x v="19"/>
    <d v="2013-07-23T00:00:00"/>
    <s v="Standard Class"/>
    <s v="AA-10480"/>
    <x v="4"/>
    <x v="0"/>
    <x v="0"/>
    <x v="24"/>
    <x v="25"/>
    <n v="65807"/>
    <x v="2"/>
    <x v="1490"/>
    <x v="1"/>
    <x v="10"/>
    <s v="Strathmore Photo Frame Cards"/>
    <x v="2468"/>
    <n v="3"/>
    <n v="0"/>
    <n v="10.0878"/>
  </r>
  <r>
    <n v="3109"/>
    <x v="1546"/>
    <x v="0"/>
    <x v="19"/>
    <d v="2013-07-23T00:00:00"/>
    <s v="Standard Class"/>
    <s v="AA-10480"/>
    <x v="4"/>
    <x v="0"/>
    <x v="0"/>
    <x v="24"/>
    <x v="25"/>
    <n v="65807"/>
    <x v="2"/>
    <x v="871"/>
    <x v="1"/>
    <x v="4"/>
    <s v="Carina 42&quot;Hx23 3/4&quot;W Media Storage Unit"/>
    <x v="420"/>
    <n v="3"/>
    <n v="0"/>
    <n v="4.8587999999999996"/>
  </r>
  <r>
    <n v="3110"/>
    <x v="1546"/>
    <x v="0"/>
    <x v="19"/>
    <d v="2013-07-23T00:00:00"/>
    <s v="Standard Class"/>
    <s v="AA-10480"/>
    <x v="4"/>
    <x v="0"/>
    <x v="0"/>
    <x v="24"/>
    <x v="25"/>
    <n v="65807"/>
    <x v="2"/>
    <x v="827"/>
    <x v="1"/>
    <x v="10"/>
    <s v="Rediform Wirebound &quot;Phone Memo&quot; Message Book, 11 x 5-3/4"/>
    <x v="2469"/>
    <n v="1"/>
    <n v="0"/>
    <n v="3.7435999999999998"/>
  </r>
  <r>
    <n v="3111"/>
    <x v="1546"/>
    <x v="0"/>
    <x v="19"/>
    <d v="2013-07-23T00:00:00"/>
    <s v="Standard Class"/>
    <s v="AA-10480"/>
    <x v="4"/>
    <x v="0"/>
    <x v="0"/>
    <x v="24"/>
    <x v="25"/>
    <n v="65807"/>
    <x v="2"/>
    <x v="548"/>
    <x v="1"/>
    <x v="10"/>
    <s v="Xerox 1993"/>
    <x v="187"/>
    <n v="8"/>
    <n v="0"/>
    <n v="25.401599999999998"/>
  </r>
  <r>
    <n v="3112"/>
    <x v="1546"/>
    <x v="0"/>
    <x v="19"/>
    <d v="2013-07-23T00:00:00"/>
    <s v="Standard Class"/>
    <s v="AA-10480"/>
    <x v="4"/>
    <x v="0"/>
    <x v="0"/>
    <x v="24"/>
    <x v="25"/>
    <n v="65807"/>
    <x v="2"/>
    <x v="1244"/>
    <x v="1"/>
    <x v="4"/>
    <s v="Tennsco 6- and 18-Compartment Lockers"/>
    <x v="2470"/>
    <n v="1"/>
    <n v="0"/>
    <n v="47.730600000000003"/>
  </r>
  <r>
    <n v="3113"/>
    <x v="1547"/>
    <x v="0"/>
    <x v="828"/>
    <d v="2013-08-31T00:00:00"/>
    <s v="Standard Class"/>
    <s v="MS-17770"/>
    <x v="474"/>
    <x v="0"/>
    <x v="0"/>
    <x v="4"/>
    <x v="4"/>
    <n v="98105"/>
    <x v="1"/>
    <x v="1491"/>
    <x v="2"/>
    <x v="15"/>
    <s v="Okidata C331dn Printer"/>
    <x v="2471"/>
    <n v="3"/>
    <n v="0.2"/>
    <n v="62.82"/>
  </r>
  <r>
    <n v="3114"/>
    <x v="1547"/>
    <x v="0"/>
    <x v="828"/>
    <d v="2013-08-31T00:00:00"/>
    <s v="Standard Class"/>
    <s v="MS-17770"/>
    <x v="474"/>
    <x v="0"/>
    <x v="0"/>
    <x v="4"/>
    <x v="4"/>
    <n v="98105"/>
    <x v="1"/>
    <x v="113"/>
    <x v="1"/>
    <x v="12"/>
    <s v="Tyvek Top-Opening Peel &amp; Seel Envelopes, Plain White"/>
    <x v="2472"/>
    <n v="5"/>
    <n v="0"/>
    <n v="63.872999999999998"/>
  </r>
  <r>
    <n v="3115"/>
    <x v="1547"/>
    <x v="0"/>
    <x v="828"/>
    <d v="2013-08-31T00:00:00"/>
    <s v="Standard Class"/>
    <s v="MS-17770"/>
    <x v="474"/>
    <x v="0"/>
    <x v="0"/>
    <x v="4"/>
    <x v="4"/>
    <n v="98105"/>
    <x v="1"/>
    <x v="1215"/>
    <x v="1"/>
    <x v="10"/>
    <s v="Xerox 1978"/>
    <x v="813"/>
    <n v="6"/>
    <n v="0"/>
    <n v="16.993200000000002"/>
  </r>
  <r>
    <n v="3116"/>
    <x v="1547"/>
    <x v="0"/>
    <x v="828"/>
    <d v="2013-08-31T00:00:00"/>
    <s v="Standard Class"/>
    <s v="MS-17770"/>
    <x v="474"/>
    <x v="0"/>
    <x v="0"/>
    <x v="4"/>
    <x v="4"/>
    <n v="98105"/>
    <x v="1"/>
    <x v="913"/>
    <x v="0"/>
    <x v="1"/>
    <s v="Office Star Flex Back Scooter Chair with White Frame"/>
    <x v="1956"/>
    <n v="6"/>
    <n v="0.2"/>
    <n v="-39.952800000000003"/>
  </r>
  <r>
    <n v="3117"/>
    <x v="1547"/>
    <x v="0"/>
    <x v="828"/>
    <d v="2013-08-31T00:00:00"/>
    <s v="Standard Class"/>
    <s v="MS-17770"/>
    <x v="474"/>
    <x v="0"/>
    <x v="0"/>
    <x v="4"/>
    <x v="4"/>
    <n v="98105"/>
    <x v="1"/>
    <x v="22"/>
    <x v="1"/>
    <x v="9"/>
    <s v="Acco Six-Outlet Power Strip, 4' Cord Length"/>
    <x v="2473"/>
    <n v="5"/>
    <n v="0"/>
    <n v="11.206"/>
  </r>
  <r>
    <n v="3118"/>
    <x v="1547"/>
    <x v="0"/>
    <x v="828"/>
    <d v="2013-08-31T00:00:00"/>
    <s v="Standard Class"/>
    <s v="MS-17770"/>
    <x v="474"/>
    <x v="0"/>
    <x v="0"/>
    <x v="4"/>
    <x v="4"/>
    <n v="98105"/>
    <x v="1"/>
    <x v="168"/>
    <x v="1"/>
    <x v="14"/>
    <s v="Acme Rosewood Handle Letter Opener"/>
    <x v="174"/>
    <n v="4"/>
    <n v="0"/>
    <n v="0.1588"/>
  </r>
  <r>
    <n v="3119"/>
    <x v="1548"/>
    <x v="1"/>
    <x v="832"/>
    <d v="2012-06-12T00:00:00"/>
    <s v="First Class"/>
    <s v="JE-15610"/>
    <x v="531"/>
    <x v="1"/>
    <x v="0"/>
    <x v="121"/>
    <x v="2"/>
    <n v="33801"/>
    <x v="0"/>
    <x v="299"/>
    <x v="0"/>
    <x v="1"/>
    <s v="Hon 2090 “Pillow Soft” Series Mid Back Swivel/Tilt Chairs"/>
    <x v="2474"/>
    <n v="5"/>
    <n v="0.2"/>
    <n v="-182.637"/>
  </r>
  <r>
    <n v="3120"/>
    <x v="1548"/>
    <x v="1"/>
    <x v="832"/>
    <d v="2012-06-12T00:00:00"/>
    <s v="First Class"/>
    <s v="JE-15610"/>
    <x v="531"/>
    <x v="1"/>
    <x v="0"/>
    <x v="121"/>
    <x v="2"/>
    <n v="33801"/>
    <x v="0"/>
    <x v="495"/>
    <x v="2"/>
    <x v="7"/>
    <s v="Cisco SPA301"/>
    <x v="2475"/>
    <n v="2"/>
    <n v="0.2"/>
    <n v="31.198"/>
  </r>
  <r>
    <n v="3121"/>
    <x v="1548"/>
    <x v="1"/>
    <x v="832"/>
    <d v="2012-06-12T00:00:00"/>
    <s v="First Class"/>
    <s v="JE-15610"/>
    <x v="531"/>
    <x v="1"/>
    <x v="0"/>
    <x v="121"/>
    <x v="2"/>
    <n v="33801"/>
    <x v="0"/>
    <x v="1492"/>
    <x v="0"/>
    <x v="5"/>
    <s v="Seth Thomas 8 1/2&quot; Cubicle Clock"/>
    <x v="2476"/>
    <n v="3"/>
    <n v="0.2"/>
    <n v="7.3007999999999997"/>
  </r>
  <r>
    <n v="3122"/>
    <x v="1548"/>
    <x v="1"/>
    <x v="832"/>
    <d v="2012-06-12T00:00:00"/>
    <s v="First Class"/>
    <s v="JE-15610"/>
    <x v="531"/>
    <x v="1"/>
    <x v="0"/>
    <x v="121"/>
    <x v="2"/>
    <n v="33801"/>
    <x v="0"/>
    <x v="108"/>
    <x v="1"/>
    <x v="6"/>
    <s v="Hunt PowerHouse Electric Pencil Sharpener, Blue"/>
    <x v="2477"/>
    <n v="2"/>
    <n v="0.2"/>
    <n v="7.5960000000000001"/>
  </r>
  <r>
    <n v="3123"/>
    <x v="1548"/>
    <x v="1"/>
    <x v="832"/>
    <d v="2012-06-12T00:00:00"/>
    <s v="First Class"/>
    <s v="JE-15610"/>
    <x v="531"/>
    <x v="1"/>
    <x v="0"/>
    <x v="121"/>
    <x v="2"/>
    <n v="33801"/>
    <x v="0"/>
    <x v="270"/>
    <x v="1"/>
    <x v="8"/>
    <s v="Ibico Laser Imprintable Binding System Covers"/>
    <x v="287"/>
    <n v="5"/>
    <n v="0.7"/>
    <n v="-62.88"/>
  </r>
  <r>
    <n v="3124"/>
    <x v="1548"/>
    <x v="1"/>
    <x v="832"/>
    <d v="2012-06-12T00:00:00"/>
    <s v="First Class"/>
    <s v="JE-15610"/>
    <x v="531"/>
    <x v="1"/>
    <x v="0"/>
    <x v="121"/>
    <x v="2"/>
    <n v="33801"/>
    <x v="0"/>
    <x v="1375"/>
    <x v="1"/>
    <x v="8"/>
    <s v="GBC Standard Plastic Binding Systems' Combs"/>
    <x v="2478"/>
    <n v="2"/>
    <n v="0.7"/>
    <n v="-3.14"/>
  </r>
  <r>
    <n v="3125"/>
    <x v="1548"/>
    <x v="1"/>
    <x v="832"/>
    <d v="2012-06-12T00:00:00"/>
    <s v="First Class"/>
    <s v="JE-15610"/>
    <x v="531"/>
    <x v="1"/>
    <x v="0"/>
    <x v="121"/>
    <x v="2"/>
    <n v="33801"/>
    <x v="0"/>
    <x v="486"/>
    <x v="1"/>
    <x v="4"/>
    <s v="Tennsco 16-Compartment Lockers with Coat Rack"/>
    <x v="2479"/>
    <n v="2"/>
    <n v="0.2"/>
    <n v="51.831200000000003"/>
  </r>
  <r>
    <n v="3126"/>
    <x v="1548"/>
    <x v="1"/>
    <x v="832"/>
    <d v="2012-06-12T00:00:00"/>
    <s v="First Class"/>
    <s v="JE-15610"/>
    <x v="531"/>
    <x v="1"/>
    <x v="0"/>
    <x v="121"/>
    <x v="2"/>
    <n v="33801"/>
    <x v="0"/>
    <x v="718"/>
    <x v="1"/>
    <x v="4"/>
    <s v="Fellowes High-Stak Drawer Files"/>
    <x v="2480"/>
    <n v="4"/>
    <n v="0.2"/>
    <n v="21.142800000000001"/>
  </r>
  <r>
    <n v="3127"/>
    <x v="1549"/>
    <x v="3"/>
    <x v="565"/>
    <d v="2014-09-13T00:00:00"/>
    <s v="Standard Class"/>
    <s v="EB-14110"/>
    <x v="686"/>
    <x v="0"/>
    <x v="0"/>
    <x v="10"/>
    <x v="9"/>
    <n v="19134"/>
    <x v="3"/>
    <x v="883"/>
    <x v="2"/>
    <x v="7"/>
    <s v="Aastra 6757i CT Wireless VoIP phone"/>
    <x v="2481"/>
    <n v="2"/>
    <n v="0.4"/>
    <n v="-47.396799999999999"/>
  </r>
  <r>
    <n v="3128"/>
    <x v="1550"/>
    <x v="3"/>
    <x v="280"/>
    <d v="2014-10-07T00:00:00"/>
    <s v="Standard Class"/>
    <s v="BP-11155"/>
    <x v="669"/>
    <x v="0"/>
    <x v="0"/>
    <x v="20"/>
    <x v="15"/>
    <n v="10011"/>
    <x v="3"/>
    <x v="1493"/>
    <x v="1"/>
    <x v="10"/>
    <s v="Xerox 1907"/>
    <x v="335"/>
    <n v="4"/>
    <n v="0"/>
    <n v="23.086400000000001"/>
  </r>
  <r>
    <n v="3129"/>
    <x v="1551"/>
    <x v="2"/>
    <x v="757"/>
    <d v="2011-12-17T00:00:00"/>
    <s v="First Class"/>
    <s v="CC-12100"/>
    <x v="385"/>
    <x v="2"/>
    <x v="0"/>
    <x v="1"/>
    <x v="1"/>
    <n v="90049"/>
    <x v="1"/>
    <x v="642"/>
    <x v="0"/>
    <x v="5"/>
    <s v="Executive Impressions 14&quot; Contract Wall Clock"/>
    <x v="785"/>
    <n v="2"/>
    <n v="0"/>
    <n v="14.671799999999999"/>
  </r>
  <r>
    <n v="3130"/>
    <x v="1551"/>
    <x v="2"/>
    <x v="757"/>
    <d v="2011-12-17T00:00:00"/>
    <s v="First Class"/>
    <s v="CC-12100"/>
    <x v="385"/>
    <x v="2"/>
    <x v="0"/>
    <x v="1"/>
    <x v="1"/>
    <n v="90049"/>
    <x v="1"/>
    <x v="291"/>
    <x v="0"/>
    <x v="1"/>
    <s v="DMI Arturo Collection Mission-style Design Wood Chair"/>
    <x v="472"/>
    <n v="2"/>
    <n v="0.2"/>
    <n v="18.117599999999999"/>
  </r>
  <r>
    <n v="3131"/>
    <x v="1551"/>
    <x v="2"/>
    <x v="757"/>
    <d v="2011-12-17T00:00:00"/>
    <s v="First Class"/>
    <s v="CC-12100"/>
    <x v="385"/>
    <x v="2"/>
    <x v="0"/>
    <x v="1"/>
    <x v="1"/>
    <n v="90049"/>
    <x v="1"/>
    <x v="552"/>
    <x v="2"/>
    <x v="11"/>
    <s v="First Data FD10 PIN Pad"/>
    <x v="2482"/>
    <n v="5"/>
    <n v="0"/>
    <n v="39.5"/>
  </r>
  <r>
    <n v="3132"/>
    <x v="1551"/>
    <x v="2"/>
    <x v="757"/>
    <d v="2011-12-17T00:00:00"/>
    <s v="First Class"/>
    <s v="CC-12100"/>
    <x v="385"/>
    <x v="2"/>
    <x v="0"/>
    <x v="1"/>
    <x v="1"/>
    <n v="90049"/>
    <x v="1"/>
    <x v="34"/>
    <x v="2"/>
    <x v="7"/>
    <s v="GE 30524EE4"/>
    <x v="2483"/>
    <n v="4"/>
    <n v="0.2"/>
    <n v="70.556399999999996"/>
  </r>
  <r>
    <n v="3133"/>
    <x v="1552"/>
    <x v="2"/>
    <x v="829"/>
    <d v="2011-08-26T00:00:00"/>
    <s v="First Class"/>
    <s v="JP-15460"/>
    <x v="687"/>
    <x v="1"/>
    <x v="0"/>
    <x v="147"/>
    <x v="15"/>
    <n v="11572"/>
    <x v="3"/>
    <x v="1494"/>
    <x v="0"/>
    <x v="5"/>
    <s v="G.E. Longer-Life Indoor Recessed Floodlight Bulbs"/>
    <x v="2484"/>
    <n v="2"/>
    <n v="0"/>
    <n v="6.3743999999999996"/>
  </r>
  <r>
    <n v="3134"/>
    <x v="1552"/>
    <x v="2"/>
    <x v="829"/>
    <d v="2011-08-26T00:00:00"/>
    <s v="First Class"/>
    <s v="JP-15460"/>
    <x v="687"/>
    <x v="1"/>
    <x v="0"/>
    <x v="147"/>
    <x v="15"/>
    <n v="11572"/>
    <x v="3"/>
    <x v="1085"/>
    <x v="1"/>
    <x v="8"/>
    <s v="Wilson Jones 1&quot; Hanging DublLock Ring Binders"/>
    <x v="2485"/>
    <n v="3"/>
    <n v="0.2"/>
    <n v="4.4352"/>
  </r>
  <r>
    <n v="3135"/>
    <x v="1553"/>
    <x v="3"/>
    <x v="105"/>
    <d v="2014-11-19T00:00:00"/>
    <s v="Standard Class"/>
    <s v="LS-16975"/>
    <x v="60"/>
    <x v="2"/>
    <x v="0"/>
    <x v="61"/>
    <x v="5"/>
    <n v="75081"/>
    <x v="2"/>
    <x v="997"/>
    <x v="1"/>
    <x v="8"/>
    <s v="Surelock Post Binders"/>
    <x v="2433"/>
    <n v="5"/>
    <n v="0.8"/>
    <n v="-45.84"/>
  </r>
  <r>
    <n v="3136"/>
    <x v="1553"/>
    <x v="3"/>
    <x v="105"/>
    <d v="2014-11-19T00:00:00"/>
    <s v="Standard Class"/>
    <s v="LS-16975"/>
    <x v="60"/>
    <x v="2"/>
    <x v="0"/>
    <x v="61"/>
    <x v="5"/>
    <n v="75081"/>
    <x v="2"/>
    <x v="571"/>
    <x v="1"/>
    <x v="4"/>
    <s v="Fellowes Neat Ideas Storage Cubes"/>
    <x v="2486"/>
    <n v="3"/>
    <n v="0.2"/>
    <n v="-15.590400000000001"/>
  </r>
  <r>
    <n v="3137"/>
    <x v="1553"/>
    <x v="3"/>
    <x v="105"/>
    <d v="2014-11-19T00:00:00"/>
    <s v="Standard Class"/>
    <s v="LS-16975"/>
    <x v="60"/>
    <x v="2"/>
    <x v="0"/>
    <x v="61"/>
    <x v="5"/>
    <n v="75081"/>
    <x v="2"/>
    <x v="1495"/>
    <x v="2"/>
    <x v="7"/>
    <s v="Panasonic KX TS3282W Corded phone"/>
    <x v="2487"/>
    <n v="1"/>
    <n v="0.2"/>
    <n v="8.4990000000000006"/>
  </r>
  <r>
    <n v="3138"/>
    <x v="1553"/>
    <x v="3"/>
    <x v="105"/>
    <d v="2014-11-19T00:00:00"/>
    <s v="Standard Class"/>
    <s v="LS-16975"/>
    <x v="60"/>
    <x v="2"/>
    <x v="0"/>
    <x v="61"/>
    <x v="5"/>
    <n v="75081"/>
    <x v="2"/>
    <x v="588"/>
    <x v="1"/>
    <x v="12"/>
    <s v="#10- 4 1/8&quot; x 9 1/2&quot; Security-Tint Envelopes"/>
    <x v="2059"/>
    <n v="2"/>
    <n v="0.2"/>
    <n v="4.4311999999999996"/>
  </r>
  <r>
    <n v="3139"/>
    <x v="1553"/>
    <x v="3"/>
    <x v="105"/>
    <d v="2014-11-19T00:00:00"/>
    <s v="Standard Class"/>
    <s v="LS-16975"/>
    <x v="60"/>
    <x v="2"/>
    <x v="0"/>
    <x v="61"/>
    <x v="5"/>
    <n v="75081"/>
    <x v="2"/>
    <x v="1130"/>
    <x v="2"/>
    <x v="11"/>
    <s v="Maxell LTO Ultrium - 800 GB"/>
    <x v="2488"/>
    <n v="2"/>
    <n v="0.2"/>
    <n v="-0.55979999999999996"/>
  </r>
  <r>
    <n v="3140"/>
    <x v="1553"/>
    <x v="3"/>
    <x v="105"/>
    <d v="2014-11-19T00:00:00"/>
    <s v="Standard Class"/>
    <s v="LS-16975"/>
    <x v="60"/>
    <x v="2"/>
    <x v="0"/>
    <x v="61"/>
    <x v="5"/>
    <n v="75081"/>
    <x v="2"/>
    <x v="285"/>
    <x v="0"/>
    <x v="5"/>
    <s v="Eldon Expressions Desk Accessory, Wood Photo Frame, Mahogany"/>
    <x v="2489"/>
    <n v="3"/>
    <n v="0.6"/>
    <n v="-17.7072"/>
  </r>
  <r>
    <n v="3141"/>
    <x v="1554"/>
    <x v="1"/>
    <x v="334"/>
    <d v="2012-04-28T00:00:00"/>
    <s v="First Class"/>
    <s v="JL-15850"/>
    <x v="139"/>
    <x v="0"/>
    <x v="0"/>
    <x v="20"/>
    <x v="15"/>
    <n v="10035"/>
    <x v="3"/>
    <x v="14"/>
    <x v="1"/>
    <x v="9"/>
    <s v="Holmes Replacement Filter for HEPA Air Cleaner, Very Large Room, HEPA Filter"/>
    <x v="2490"/>
    <n v="3"/>
    <n v="0"/>
    <n v="90.8292"/>
  </r>
  <r>
    <n v="3142"/>
    <x v="1555"/>
    <x v="2"/>
    <x v="432"/>
    <d v="2011-12-12T00:00:00"/>
    <s v="Same Day"/>
    <s v="CY-12745"/>
    <x v="388"/>
    <x v="1"/>
    <x v="0"/>
    <x v="52"/>
    <x v="5"/>
    <n v="78207"/>
    <x v="2"/>
    <x v="115"/>
    <x v="1"/>
    <x v="8"/>
    <s v="GBC DocuBind 300 Electric Binding Machine"/>
    <x v="2491"/>
    <n v="2"/>
    <n v="0.8"/>
    <n v="-336.62720000000002"/>
  </r>
  <r>
    <n v="3143"/>
    <x v="1556"/>
    <x v="3"/>
    <x v="145"/>
    <d v="2014-09-28T00:00:00"/>
    <s v="Second Class"/>
    <s v="RB-19360"/>
    <x v="181"/>
    <x v="0"/>
    <x v="0"/>
    <x v="74"/>
    <x v="24"/>
    <n v="45231"/>
    <x v="3"/>
    <x v="246"/>
    <x v="2"/>
    <x v="11"/>
    <s v="Logitech 910-002974 M325 Wireless Mouse for Web Scrolling"/>
    <x v="664"/>
    <n v="5"/>
    <n v="0.2"/>
    <n v="35.988"/>
  </r>
  <r>
    <n v="3144"/>
    <x v="1556"/>
    <x v="3"/>
    <x v="145"/>
    <d v="2014-09-28T00:00:00"/>
    <s v="Second Class"/>
    <s v="RB-19360"/>
    <x v="181"/>
    <x v="0"/>
    <x v="0"/>
    <x v="74"/>
    <x v="24"/>
    <n v="45231"/>
    <x v="3"/>
    <x v="147"/>
    <x v="1"/>
    <x v="6"/>
    <s v="Newell 311"/>
    <x v="2492"/>
    <n v="6"/>
    <n v="0.2"/>
    <n v="0.92820000000000003"/>
  </r>
  <r>
    <n v="3145"/>
    <x v="1557"/>
    <x v="0"/>
    <x v="64"/>
    <d v="2013-09-12T00:00:00"/>
    <s v="Standard Class"/>
    <s v="AR-10825"/>
    <x v="255"/>
    <x v="1"/>
    <x v="0"/>
    <x v="89"/>
    <x v="5"/>
    <n v="78745"/>
    <x v="2"/>
    <x v="474"/>
    <x v="0"/>
    <x v="1"/>
    <s v="Situations Contoured Folding Chairs, 4/Set"/>
    <x v="2493"/>
    <n v="7"/>
    <n v="0.3"/>
    <n v="-24.843"/>
  </r>
  <r>
    <n v="3146"/>
    <x v="1558"/>
    <x v="3"/>
    <x v="512"/>
    <d v="2014-02-14T00:00:00"/>
    <s v="Second Class"/>
    <s v="CS-11845"/>
    <x v="688"/>
    <x v="1"/>
    <x v="0"/>
    <x v="4"/>
    <x v="4"/>
    <n v="98105"/>
    <x v="1"/>
    <x v="1496"/>
    <x v="0"/>
    <x v="1"/>
    <s v="Global Leather and Oak Executive Chair, Black"/>
    <x v="2494"/>
    <n v="4"/>
    <n v="0.2"/>
    <n v="108.3528"/>
  </r>
  <r>
    <n v="3147"/>
    <x v="1558"/>
    <x v="3"/>
    <x v="512"/>
    <d v="2014-02-14T00:00:00"/>
    <s v="Second Class"/>
    <s v="CS-11845"/>
    <x v="688"/>
    <x v="1"/>
    <x v="0"/>
    <x v="4"/>
    <x v="4"/>
    <n v="98105"/>
    <x v="1"/>
    <x v="687"/>
    <x v="2"/>
    <x v="7"/>
    <s v="Logitech B530 USB Headset - headset - Full size, Binaural"/>
    <x v="2495"/>
    <n v="3"/>
    <n v="0.2"/>
    <n v="7.7679"/>
  </r>
  <r>
    <n v="3148"/>
    <x v="1559"/>
    <x v="2"/>
    <x v="479"/>
    <d v="2011-07-03T00:00:00"/>
    <s v="Second Class"/>
    <s v="AR-10825"/>
    <x v="255"/>
    <x v="1"/>
    <x v="0"/>
    <x v="1"/>
    <x v="1"/>
    <n v="90004"/>
    <x v="1"/>
    <x v="313"/>
    <x v="1"/>
    <x v="6"/>
    <s v="BIC Brite Liner Highlighters, Chisel Tip"/>
    <x v="56"/>
    <n v="5"/>
    <n v="0"/>
    <n v="10.368"/>
  </r>
  <r>
    <n v="3149"/>
    <x v="1560"/>
    <x v="0"/>
    <x v="843"/>
    <d v="2013-06-11T00:00:00"/>
    <s v="First Class"/>
    <s v="RD-19810"/>
    <x v="279"/>
    <x v="2"/>
    <x v="0"/>
    <x v="20"/>
    <x v="15"/>
    <n v="10035"/>
    <x v="3"/>
    <x v="490"/>
    <x v="1"/>
    <x v="10"/>
    <s v="Xerox 226"/>
    <x v="56"/>
    <n v="5"/>
    <n v="0"/>
    <n v="15.552"/>
  </r>
  <r>
    <n v="3150"/>
    <x v="1561"/>
    <x v="2"/>
    <x v="414"/>
    <d v="2011-12-25T00:00:00"/>
    <s v="Standard Class"/>
    <s v="KH-16510"/>
    <x v="168"/>
    <x v="0"/>
    <x v="0"/>
    <x v="4"/>
    <x v="4"/>
    <n v="98103"/>
    <x v="1"/>
    <x v="254"/>
    <x v="1"/>
    <x v="2"/>
    <s v="Avery 489"/>
    <x v="2496"/>
    <n v="3"/>
    <n v="0"/>
    <n v="14.904"/>
  </r>
  <r>
    <n v="3151"/>
    <x v="1562"/>
    <x v="1"/>
    <x v="83"/>
    <d v="2012-12-18T00:00:00"/>
    <s v="First Class"/>
    <s v="NF-18385"/>
    <x v="173"/>
    <x v="0"/>
    <x v="0"/>
    <x v="46"/>
    <x v="24"/>
    <n v="43055"/>
    <x v="3"/>
    <x v="695"/>
    <x v="2"/>
    <x v="11"/>
    <s v="Plantronics Savi W720 Multi-Device Wireless Headset System"/>
    <x v="2497"/>
    <n v="6"/>
    <n v="0.2"/>
    <n v="607.60799999999995"/>
  </r>
  <r>
    <n v="3152"/>
    <x v="1562"/>
    <x v="1"/>
    <x v="83"/>
    <d v="2012-12-18T00:00:00"/>
    <s v="First Class"/>
    <s v="NF-18385"/>
    <x v="173"/>
    <x v="0"/>
    <x v="0"/>
    <x v="46"/>
    <x v="24"/>
    <n v="43055"/>
    <x v="3"/>
    <x v="1497"/>
    <x v="2"/>
    <x v="15"/>
    <s v="Cubify CubeX 3D Printer Double Head Print"/>
    <x v="2498"/>
    <n v="2"/>
    <n v="0.7"/>
    <n v="-2639.9911999999999"/>
  </r>
  <r>
    <n v="3153"/>
    <x v="1562"/>
    <x v="1"/>
    <x v="83"/>
    <d v="2012-12-18T00:00:00"/>
    <s v="First Class"/>
    <s v="NF-18385"/>
    <x v="173"/>
    <x v="0"/>
    <x v="0"/>
    <x v="46"/>
    <x v="24"/>
    <n v="43055"/>
    <x v="3"/>
    <x v="1495"/>
    <x v="2"/>
    <x v="7"/>
    <s v="Panasonic KX TS3282W Corded phone"/>
    <x v="2499"/>
    <n v="2"/>
    <n v="0.4"/>
    <n v="-16.998000000000001"/>
  </r>
  <r>
    <n v="3154"/>
    <x v="1562"/>
    <x v="1"/>
    <x v="83"/>
    <d v="2012-12-18T00:00:00"/>
    <s v="First Class"/>
    <s v="NF-18385"/>
    <x v="173"/>
    <x v="0"/>
    <x v="0"/>
    <x v="46"/>
    <x v="24"/>
    <n v="43055"/>
    <x v="3"/>
    <x v="267"/>
    <x v="0"/>
    <x v="5"/>
    <s v="Howard Miller 13&quot; Diameter Goldtone Round Wall Clock"/>
    <x v="2500"/>
    <n v="7"/>
    <n v="0.2"/>
    <n v="69.001800000000003"/>
  </r>
  <r>
    <n v="3155"/>
    <x v="1563"/>
    <x v="3"/>
    <x v="228"/>
    <d v="2014-07-25T00:00:00"/>
    <s v="Standard Class"/>
    <s v="SM-20950"/>
    <x v="416"/>
    <x v="1"/>
    <x v="0"/>
    <x v="349"/>
    <x v="11"/>
    <n v="55369"/>
    <x v="2"/>
    <x v="1498"/>
    <x v="1"/>
    <x v="8"/>
    <s v="Ibico Ibimaster 300 Manual Binding System"/>
    <x v="2501"/>
    <n v="2"/>
    <n v="0"/>
    <n v="331.19099999999997"/>
  </r>
  <r>
    <n v="3156"/>
    <x v="1564"/>
    <x v="2"/>
    <x v="93"/>
    <d v="2011-08-05T00:00:00"/>
    <s v="Second Class"/>
    <s v="GH-14410"/>
    <x v="689"/>
    <x v="2"/>
    <x v="0"/>
    <x v="220"/>
    <x v="16"/>
    <n v="85301"/>
    <x v="1"/>
    <x v="968"/>
    <x v="1"/>
    <x v="10"/>
    <s v="White Computer Printout Paper by Universal"/>
    <x v="2502"/>
    <n v="3"/>
    <n v="0.2"/>
    <n v="33.721200000000003"/>
  </r>
  <r>
    <n v="3157"/>
    <x v="1565"/>
    <x v="1"/>
    <x v="252"/>
    <d v="2012-08-28T00:00:00"/>
    <s v="Standard Class"/>
    <s v="EM-13810"/>
    <x v="613"/>
    <x v="1"/>
    <x v="0"/>
    <x v="20"/>
    <x v="15"/>
    <n v="10009"/>
    <x v="3"/>
    <x v="10"/>
    <x v="0"/>
    <x v="3"/>
    <s v="Chromcraft Rectangular Conference Tables"/>
    <x v="428"/>
    <n v="2"/>
    <n v="0.4"/>
    <n v="-75.830399999999997"/>
  </r>
  <r>
    <n v="3158"/>
    <x v="1565"/>
    <x v="1"/>
    <x v="252"/>
    <d v="2012-08-28T00:00:00"/>
    <s v="Standard Class"/>
    <s v="EM-13810"/>
    <x v="613"/>
    <x v="1"/>
    <x v="0"/>
    <x v="20"/>
    <x v="15"/>
    <n v="10009"/>
    <x v="3"/>
    <x v="197"/>
    <x v="2"/>
    <x v="11"/>
    <s v="Memorex Micro Travel Drive 8 GB"/>
    <x v="1766"/>
    <n v="2"/>
    <n v="0"/>
    <n v="11.7"/>
  </r>
  <r>
    <n v="3159"/>
    <x v="1566"/>
    <x v="0"/>
    <x v="253"/>
    <d v="2013-03-28T00:00:00"/>
    <s v="First Class"/>
    <s v="DB-13210"/>
    <x v="203"/>
    <x v="0"/>
    <x v="0"/>
    <x v="108"/>
    <x v="3"/>
    <n v="28540"/>
    <x v="0"/>
    <x v="1036"/>
    <x v="1"/>
    <x v="4"/>
    <s v="Tenex Personal Self-Stacking Standard File Box, Black/Gray"/>
    <x v="2503"/>
    <n v="5"/>
    <n v="0.2"/>
    <n v="5.9184999999999999"/>
  </r>
  <r>
    <n v="3160"/>
    <x v="1566"/>
    <x v="0"/>
    <x v="253"/>
    <d v="2013-03-28T00:00:00"/>
    <s v="First Class"/>
    <s v="DB-13210"/>
    <x v="203"/>
    <x v="0"/>
    <x v="0"/>
    <x v="108"/>
    <x v="3"/>
    <n v="28540"/>
    <x v="0"/>
    <x v="959"/>
    <x v="2"/>
    <x v="11"/>
    <s v="Case Logic 2.4GHz Wireless Keyboard"/>
    <x v="2435"/>
    <n v="3"/>
    <n v="0.2"/>
    <n v="-17.996400000000001"/>
  </r>
  <r>
    <n v="3161"/>
    <x v="1567"/>
    <x v="2"/>
    <x v="171"/>
    <d v="2011-09-16T00:00:00"/>
    <s v="Second Class"/>
    <s v="PT-19090"/>
    <x v="690"/>
    <x v="0"/>
    <x v="0"/>
    <x v="12"/>
    <x v="5"/>
    <n v="77070"/>
    <x v="2"/>
    <x v="1499"/>
    <x v="1"/>
    <x v="8"/>
    <s v="Wilson Jones Impact Binders"/>
    <x v="2504"/>
    <n v="5"/>
    <n v="0.8"/>
    <n v="-8.0289999999999999"/>
  </r>
  <r>
    <n v="3162"/>
    <x v="1568"/>
    <x v="2"/>
    <x v="158"/>
    <d v="2011-09-25T00:00:00"/>
    <s v="Standard Class"/>
    <s v="HF-14995"/>
    <x v="520"/>
    <x v="0"/>
    <x v="0"/>
    <x v="8"/>
    <x v="1"/>
    <n v="94109"/>
    <x v="1"/>
    <x v="837"/>
    <x v="1"/>
    <x v="12"/>
    <s v="Staples"/>
    <x v="2505"/>
    <n v="2"/>
    <n v="0"/>
    <n v="7.3132000000000001"/>
  </r>
  <r>
    <n v="3163"/>
    <x v="1568"/>
    <x v="2"/>
    <x v="158"/>
    <d v="2011-09-25T00:00:00"/>
    <s v="Standard Class"/>
    <s v="HF-14995"/>
    <x v="520"/>
    <x v="0"/>
    <x v="0"/>
    <x v="8"/>
    <x v="1"/>
    <n v="94109"/>
    <x v="1"/>
    <x v="1358"/>
    <x v="1"/>
    <x v="12"/>
    <s v="#10 White Business Envelopes,4 1/8 x 9 1/2"/>
    <x v="2506"/>
    <n v="5"/>
    <n v="0"/>
    <n v="36.8245"/>
  </r>
  <r>
    <n v="3164"/>
    <x v="1568"/>
    <x v="2"/>
    <x v="158"/>
    <d v="2011-09-25T00:00:00"/>
    <s v="Standard Class"/>
    <s v="HF-14995"/>
    <x v="520"/>
    <x v="0"/>
    <x v="0"/>
    <x v="8"/>
    <x v="1"/>
    <n v="94109"/>
    <x v="1"/>
    <x v="1500"/>
    <x v="1"/>
    <x v="6"/>
    <s v="Newell 34"/>
    <x v="423"/>
    <n v="3"/>
    <n v="0"/>
    <n v="15.475199999999999"/>
  </r>
  <r>
    <n v="3165"/>
    <x v="1568"/>
    <x v="2"/>
    <x v="158"/>
    <d v="2011-09-25T00:00:00"/>
    <s v="Standard Class"/>
    <s v="HF-14995"/>
    <x v="520"/>
    <x v="0"/>
    <x v="0"/>
    <x v="8"/>
    <x v="1"/>
    <n v="94109"/>
    <x v="1"/>
    <x v="1450"/>
    <x v="1"/>
    <x v="10"/>
    <s v="Xerox 1971"/>
    <x v="1782"/>
    <n v="9"/>
    <n v="0"/>
    <n v="17.334"/>
  </r>
  <r>
    <n v="3166"/>
    <x v="1568"/>
    <x v="2"/>
    <x v="158"/>
    <d v="2011-09-25T00:00:00"/>
    <s v="Standard Class"/>
    <s v="HF-14995"/>
    <x v="520"/>
    <x v="0"/>
    <x v="0"/>
    <x v="8"/>
    <x v="1"/>
    <n v="94109"/>
    <x v="1"/>
    <x v="1501"/>
    <x v="2"/>
    <x v="7"/>
    <s v="Polycom CX300 Desktop Phone USB VoIP phone"/>
    <x v="2507"/>
    <n v="2"/>
    <n v="0.2"/>
    <n v="23.9984"/>
  </r>
  <r>
    <n v="3167"/>
    <x v="1568"/>
    <x v="2"/>
    <x v="158"/>
    <d v="2011-09-25T00:00:00"/>
    <s v="Standard Class"/>
    <s v="HF-14995"/>
    <x v="520"/>
    <x v="0"/>
    <x v="0"/>
    <x v="8"/>
    <x v="1"/>
    <n v="94109"/>
    <x v="1"/>
    <x v="1408"/>
    <x v="1"/>
    <x v="10"/>
    <s v="Wirebound Four 2-3/4 x 5 Forms per Page, 400 Sets per Book"/>
    <x v="2508"/>
    <n v="3"/>
    <n v="0"/>
    <n v="9.4815000000000005"/>
  </r>
  <r>
    <n v="3168"/>
    <x v="1569"/>
    <x v="0"/>
    <x v="517"/>
    <d v="2013-11-01T00:00:00"/>
    <s v="First Class"/>
    <s v="KW-16435"/>
    <x v="147"/>
    <x v="0"/>
    <x v="0"/>
    <x v="190"/>
    <x v="12"/>
    <n v="48911"/>
    <x v="2"/>
    <x v="278"/>
    <x v="0"/>
    <x v="5"/>
    <s v="Electrix 20W Halogen Replacement Bulb for Zoom-In Desk Lamp"/>
    <x v="2509"/>
    <n v="5"/>
    <n v="0"/>
    <n v="32.159999999999997"/>
  </r>
  <r>
    <n v="3169"/>
    <x v="1570"/>
    <x v="0"/>
    <x v="316"/>
    <d v="2013-06-04T00:00:00"/>
    <s v="Standard Class"/>
    <s v="KC-16675"/>
    <x v="169"/>
    <x v="1"/>
    <x v="0"/>
    <x v="315"/>
    <x v="2"/>
    <n v="32303"/>
    <x v="0"/>
    <x v="1225"/>
    <x v="0"/>
    <x v="1"/>
    <s v="Novimex Fabric Task Chair"/>
    <x v="2510"/>
    <n v="8"/>
    <n v="0.2"/>
    <n v="-24.391999999999999"/>
  </r>
  <r>
    <n v="3170"/>
    <x v="1570"/>
    <x v="0"/>
    <x v="316"/>
    <d v="2013-06-04T00:00:00"/>
    <s v="Standard Class"/>
    <s v="KC-16675"/>
    <x v="169"/>
    <x v="1"/>
    <x v="0"/>
    <x v="315"/>
    <x v="2"/>
    <n v="32303"/>
    <x v="0"/>
    <x v="457"/>
    <x v="1"/>
    <x v="10"/>
    <s v="Great White Multi-Use Recycled Paper (20Lb. and 84 Bright)"/>
    <x v="2511"/>
    <n v="13"/>
    <n v="0.2"/>
    <n v="19.434999999999999"/>
  </r>
  <r>
    <n v="3171"/>
    <x v="1571"/>
    <x v="3"/>
    <x v="202"/>
    <d v="2014-12-27T00:00:00"/>
    <s v="Second Class"/>
    <s v="PK-19075"/>
    <x v="7"/>
    <x v="0"/>
    <x v="0"/>
    <x v="29"/>
    <x v="20"/>
    <n v="29203"/>
    <x v="0"/>
    <x v="1406"/>
    <x v="1"/>
    <x v="8"/>
    <s v="Ibico Presentation Index for Binding Systems"/>
    <x v="1680"/>
    <n v="6"/>
    <n v="0"/>
    <n v="11.223599999999999"/>
  </r>
  <r>
    <n v="3172"/>
    <x v="1572"/>
    <x v="0"/>
    <x v="844"/>
    <d v="2013-03-29T00:00:00"/>
    <s v="Standard Class"/>
    <s v="KT-16465"/>
    <x v="446"/>
    <x v="0"/>
    <x v="0"/>
    <x v="22"/>
    <x v="10"/>
    <n v="60623"/>
    <x v="2"/>
    <x v="741"/>
    <x v="1"/>
    <x v="8"/>
    <s v="Avery Durable Slant Ring Binders"/>
    <x v="754"/>
    <n v="2"/>
    <n v="0.8"/>
    <n v="-4.7519999999999998"/>
  </r>
  <r>
    <n v="3173"/>
    <x v="1572"/>
    <x v="0"/>
    <x v="844"/>
    <d v="2013-03-29T00:00:00"/>
    <s v="Standard Class"/>
    <s v="KT-16465"/>
    <x v="446"/>
    <x v="0"/>
    <x v="0"/>
    <x v="22"/>
    <x v="10"/>
    <n v="60623"/>
    <x v="2"/>
    <x v="662"/>
    <x v="0"/>
    <x v="1"/>
    <s v="Global Airflow Leather Mesh Back Chair, Black"/>
    <x v="2512"/>
    <n v="5"/>
    <n v="0.3"/>
    <n v="0"/>
  </r>
  <r>
    <n v="3174"/>
    <x v="1572"/>
    <x v="0"/>
    <x v="844"/>
    <d v="2013-03-29T00:00:00"/>
    <s v="Standard Class"/>
    <s v="KT-16465"/>
    <x v="446"/>
    <x v="0"/>
    <x v="0"/>
    <x v="22"/>
    <x v="10"/>
    <n v="60623"/>
    <x v="2"/>
    <x v="1260"/>
    <x v="1"/>
    <x v="6"/>
    <s v="Newell 33"/>
    <x v="2513"/>
    <n v="3"/>
    <n v="0.2"/>
    <n v="1.5065999999999999"/>
  </r>
  <r>
    <n v="3175"/>
    <x v="1573"/>
    <x v="3"/>
    <x v="343"/>
    <d v="2014-11-19T00:00:00"/>
    <s v="Standard Class"/>
    <s v="EP-13915"/>
    <x v="212"/>
    <x v="0"/>
    <x v="0"/>
    <x v="66"/>
    <x v="12"/>
    <n v="48227"/>
    <x v="2"/>
    <x v="1502"/>
    <x v="1"/>
    <x v="6"/>
    <s v="Boston 1799 Powerhouse Electric Pencil Sharpener"/>
    <x v="2514"/>
    <n v="7"/>
    <n v="0"/>
    <n v="50.9208"/>
  </r>
  <r>
    <n v="3176"/>
    <x v="1574"/>
    <x v="3"/>
    <x v="397"/>
    <d v="2014-09-30T00:00:00"/>
    <s v="Standard Class"/>
    <s v="AP-10915"/>
    <x v="275"/>
    <x v="0"/>
    <x v="0"/>
    <x v="299"/>
    <x v="22"/>
    <n v="80525"/>
    <x v="1"/>
    <x v="789"/>
    <x v="0"/>
    <x v="0"/>
    <s v="Atlantic Metals Mobile 5-Shelf Bookcases, Custom Colors"/>
    <x v="2515"/>
    <n v="2"/>
    <n v="0.7"/>
    <n v="-240.78399999999999"/>
  </r>
  <r>
    <n v="3177"/>
    <x v="1574"/>
    <x v="3"/>
    <x v="397"/>
    <d v="2014-09-30T00:00:00"/>
    <s v="Standard Class"/>
    <s v="AP-10915"/>
    <x v="275"/>
    <x v="0"/>
    <x v="0"/>
    <x v="299"/>
    <x v="22"/>
    <n v="80525"/>
    <x v="1"/>
    <x v="1048"/>
    <x v="2"/>
    <x v="11"/>
    <s v="Belkin F8E887 USB Wired Ergonomic Keyboard"/>
    <x v="730"/>
    <n v="2"/>
    <n v="0.2"/>
    <n v="0.5998"/>
  </r>
  <r>
    <n v="3178"/>
    <x v="1575"/>
    <x v="3"/>
    <x v="18"/>
    <d v="2014-09-11T00:00:00"/>
    <s v="Same Day"/>
    <s v="SH-20395"/>
    <x v="129"/>
    <x v="0"/>
    <x v="0"/>
    <x v="20"/>
    <x v="15"/>
    <n v="10024"/>
    <x v="3"/>
    <x v="945"/>
    <x v="1"/>
    <x v="10"/>
    <s v="Rediform S.O.S. 1-Up Phone Message Bk, 4-1/4x3-1/16 Bk, 1 Form/Pg, 40 Messages/Bk, 3/Pk"/>
    <x v="2516"/>
    <n v="2"/>
    <n v="0"/>
    <n v="9.0047999999999995"/>
  </r>
  <r>
    <n v="3179"/>
    <x v="1576"/>
    <x v="3"/>
    <x v="256"/>
    <d v="2014-12-12T00:00:00"/>
    <s v="Standard Class"/>
    <s v="SM-20950"/>
    <x v="416"/>
    <x v="1"/>
    <x v="0"/>
    <x v="20"/>
    <x v="15"/>
    <n v="10011"/>
    <x v="3"/>
    <x v="5"/>
    <x v="0"/>
    <x v="5"/>
    <s v="Eldon Expressions Wood and Plastic Desk Accessories, Cherry Wood"/>
    <x v="167"/>
    <n v="3"/>
    <n v="0"/>
    <n v="6.0726000000000004"/>
  </r>
  <r>
    <n v="3180"/>
    <x v="1576"/>
    <x v="3"/>
    <x v="256"/>
    <d v="2014-12-12T00:00:00"/>
    <s v="Standard Class"/>
    <s v="SM-20950"/>
    <x v="416"/>
    <x v="1"/>
    <x v="0"/>
    <x v="20"/>
    <x v="15"/>
    <n v="10011"/>
    <x v="3"/>
    <x v="138"/>
    <x v="0"/>
    <x v="5"/>
    <s v="Seth Thomas 14&quot; Putty-Colored Wall Clock"/>
    <x v="2517"/>
    <n v="2"/>
    <n v="0"/>
    <n v="18.190799999999999"/>
  </r>
  <r>
    <n v="3181"/>
    <x v="1576"/>
    <x v="3"/>
    <x v="256"/>
    <d v="2014-12-12T00:00:00"/>
    <s v="Standard Class"/>
    <s v="SM-20950"/>
    <x v="416"/>
    <x v="1"/>
    <x v="0"/>
    <x v="20"/>
    <x v="15"/>
    <n v="10011"/>
    <x v="3"/>
    <x v="473"/>
    <x v="1"/>
    <x v="9"/>
    <s v="Eureka The Boss Cordless Rechargeable Stick Vac"/>
    <x v="2518"/>
    <n v="5"/>
    <n v="0"/>
    <n v="68.822999999999993"/>
  </r>
  <r>
    <n v="3182"/>
    <x v="1577"/>
    <x v="3"/>
    <x v="45"/>
    <d v="2014-11-13T00:00:00"/>
    <s v="Second Class"/>
    <s v="BM-11650"/>
    <x v="312"/>
    <x v="1"/>
    <x v="0"/>
    <x v="29"/>
    <x v="39"/>
    <n v="21044"/>
    <x v="3"/>
    <x v="544"/>
    <x v="1"/>
    <x v="8"/>
    <s v="Wilson Jones Turn Tabs Binder Tool for Ring Binders"/>
    <x v="1313"/>
    <n v="2"/>
    <n v="0"/>
    <n v="4.4344000000000001"/>
  </r>
  <r>
    <n v="3183"/>
    <x v="1577"/>
    <x v="3"/>
    <x v="45"/>
    <d v="2014-11-13T00:00:00"/>
    <s v="Second Class"/>
    <s v="BM-11650"/>
    <x v="312"/>
    <x v="1"/>
    <x v="0"/>
    <x v="29"/>
    <x v="39"/>
    <n v="21044"/>
    <x v="3"/>
    <x v="717"/>
    <x v="2"/>
    <x v="11"/>
    <s v="Maxell iVDR EX 500GB Cartridge"/>
    <x v="2519"/>
    <n v="3"/>
    <n v="0"/>
    <n v="355.44659999999999"/>
  </r>
  <r>
    <n v="3184"/>
    <x v="1577"/>
    <x v="3"/>
    <x v="45"/>
    <d v="2014-11-13T00:00:00"/>
    <s v="Second Class"/>
    <s v="BM-11650"/>
    <x v="312"/>
    <x v="1"/>
    <x v="0"/>
    <x v="29"/>
    <x v="39"/>
    <n v="21044"/>
    <x v="3"/>
    <x v="245"/>
    <x v="1"/>
    <x v="4"/>
    <s v="Adjustable Depth Letter/Legal Cart"/>
    <x v="2520"/>
    <n v="9"/>
    <n v="0"/>
    <n v="473.61059999999998"/>
  </r>
  <r>
    <n v="3185"/>
    <x v="1577"/>
    <x v="3"/>
    <x v="45"/>
    <d v="2014-11-13T00:00:00"/>
    <s v="Second Class"/>
    <s v="BM-11650"/>
    <x v="312"/>
    <x v="1"/>
    <x v="0"/>
    <x v="29"/>
    <x v="39"/>
    <n v="21044"/>
    <x v="3"/>
    <x v="245"/>
    <x v="1"/>
    <x v="4"/>
    <s v="Adjustable Depth Letter/Legal Cart"/>
    <x v="2521"/>
    <n v="3"/>
    <n v="0"/>
    <n v="157.87020000000001"/>
  </r>
  <r>
    <n v="3186"/>
    <x v="1578"/>
    <x v="2"/>
    <x v="845"/>
    <d v="2011-11-09T00:00:00"/>
    <s v="First Class"/>
    <s v="TC-20980"/>
    <x v="568"/>
    <x v="1"/>
    <x v="0"/>
    <x v="12"/>
    <x v="5"/>
    <n v="77041"/>
    <x v="2"/>
    <x v="1311"/>
    <x v="1"/>
    <x v="8"/>
    <s v="Satellite Sectional Post Binders"/>
    <x v="2522"/>
    <n v="3"/>
    <n v="0.8"/>
    <n v="-44.278199999999998"/>
  </r>
  <r>
    <n v="3187"/>
    <x v="1578"/>
    <x v="2"/>
    <x v="845"/>
    <d v="2011-11-09T00:00:00"/>
    <s v="First Class"/>
    <s v="TC-20980"/>
    <x v="568"/>
    <x v="1"/>
    <x v="0"/>
    <x v="12"/>
    <x v="5"/>
    <n v="77041"/>
    <x v="2"/>
    <x v="1503"/>
    <x v="1"/>
    <x v="12"/>
    <s v="Staples"/>
    <x v="1339"/>
    <n v="3"/>
    <n v="0.2"/>
    <n v="26.9526"/>
  </r>
  <r>
    <n v="3188"/>
    <x v="1579"/>
    <x v="3"/>
    <x v="846"/>
    <d v="2014-03-18T00:00:00"/>
    <s v="Standard Class"/>
    <s v="KB-16585"/>
    <x v="10"/>
    <x v="1"/>
    <x v="0"/>
    <x v="90"/>
    <x v="31"/>
    <n v="1852"/>
    <x v="3"/>
    <x v="857"/>
    <x v="2"/>
    <x v="7"/>
    <s v="PowerGen Dual USB Car Charger"/>
    <x v="1546"/>
    <n v="7"/>
    <n v="0"/>
    <n v="32.1678"/>
  </r>
  <r>
    <n v="3189"/>
    <x v="1580"/>
    <x v="3"/>
    <x v="179"/>
    <d v="2014-10-23T00:00:00"/>
    <s v="Second Class"/>
    <s v="JE-16165"/>
    <x v="68"/>
    <x v="1"/>
    <x v="0"/>
    <x v="350"/>
    <x v="1"/>
    <n v="95695"/>
    <x v="1"/>
    <x v="1171"/>
    <x v="1"/>
    <x v="2"/>
    <s v="Avery 510"/>
    <x v="1398"/>
    <n v="1"/>
    <n v="0"/>
    <n v="1.8"/>
  </r>
  <r>
    <n v="3190"/>
    <x v="1580"/>
    <x v="3"/>
    <x v="179"/>
    <d v="2014-10-23T00:00:00"/>
    <s v="Second Class"/>
    <s v="JE-16165"/>
    <x v="68"/>
    <x v="1"/>
    <x v="0"/>
    <x v="350"/>
    <x v="1"/>
    <n v="95695"/>
    <x v="1"/>
    <x v="1504"/>
    <x v="1"/>
    <x v="8"/>
    <s v="Wilson Jones Four-Pocket Poly Binders"/>
    <x v="2523"/>
    <n v="4"/>
    <n v="0.2"/>
    <n v="7.5864000000000003"/>
  </r>
  <r>
    <n v="3191"/>
    <x v="1581"/>
    <x v="1"/>
    <x v="17"/>
    <d v="2013-01-01T00:00:00"/>
    <s v="Standard Class"/>
    <s v="DR-12940"/>
    <x v="660"/>
    <x v="2"/>
    <x v="0"/>
    <x v="22"/>
    <x v="10"/>
    <n v="60610"/>
    <x v="2"/>
    <x v="1505"/>
    <x v="1"/>
    <x v="4"/>
    <s v="Sterilite Show Offs Storage Containers"/>
    <x v="2485"/>
    <n v="3"/>
    <n v="0.2"/>
    <n v="-3.1680000000000001"/>
  </r>
  <r>
    <n v="3192"/>
    <x v="1582"/>
    <x v="3"/>
    <x v="280"/>
    <d v="2014-10-09T00:00:00"/>
    <s v="Standard Class"/>
    <s v="RW-19630"/>
    <x v="338"/>
    <x v="1"/>
    <x v="0"/>
    <x v="20"/>
    <x v="15"/>
    <n v="10035"/>
    <x v="3"/>
    <x v="803"/>
    <x v="2"/>
    <x v="7"/>
    <s v="Plantronics 81402"/>
    <x v="767"/>
    <n v="1"/>
    <n v="0"/>
    <n v="17.157399999999999"/>
  </r>
  <r>
    <n v="3193"/>
    <x v="1583"/>
    <x v="3"/>
    <x v="400"/>
    <d v="2014-06-09T00:00:00"/>
    <s v="Standard Class"/>
    <s v="ML-18040"/>
    <x v="614"/>
    <x v="1"/>
    <x v="0"/>
    <x v="351"/>
    <x v="5"/>
    <n v="77489"/>
    <x v="2"/>
    <x v="248"/>
    <x v="1"/>
    <x v="8"/>
    <s v="Presstex Flexible Ring Binders"/>
    <x v="2524"/>
    <n v="7"/>
    <n v="0.8"/>
    <n v="-9.5549999999999997"/>
  </r>
  <r>
    <n v="3194"/>
    <x v="1584"/>
    <x v="2"/>
    <x v="416"/>
    <d v="2011-09-04T00:00:00"/>
    <s v="First Class"/>
    <s v="JL-15130"/>
    <x v="691"/>
    <x v="0"/>
    <x v="0"/>
    <x v="12"/>
    <x v="5"/>
    <n v="77036"/>
    <x v="2"/>
    <x v="525"/>
    <x v="1"/>
    <x v="8"/>
    <s v="Prestige Round Ring Binders"/>
    <x v="581"/>
    <n v="3"/>
    <n v="0.8"/>
    <n v="-6.0191999999999997"/>
  </r>
  <r>
    <n v="3195"/>
    <x v="1584"/>
    <x v="2"/>
    <x v="416"/>
    <d v="2011-09-04T00:00:00"/>
    <s v="First Class"/>
    <s v="JL-15130"/>
    <x v="691"/>
    <x v="0"/>
    <x v="0"/>
    <x v="12"/>
    <x v="5"/>
    <n v="77036"/>
    <x v="2"/>
    <x v="260"/>
    <x v="1"/>
    <x v="10"/>
    <s v="Xerox 216"/>
    <x v="276"/>
    <n v="6"/>
    <n v="0.2"/>
    <n v="10.8864"/>
  </r>
  <r>
    <n v="3196"/>
    <x v="1585"/>
    <x v="0"/>
    <x v="590"/>
    <d v="2013-08-14T00:00:00"/>
    <s v="Standard Class"/>
    <s v="CM-12655"/>
    <x v="475"/>
    <x v="2"/>
    <x v="0"/>
    <x v="25"/>
    <x v="35"/>
    <n v="39212"/>
    <x v="0"/>
    <x v="1506"/>
    <x v="1"/>
    <x v="13"/>
    <s v="Alliance Super-Size Bands, Assorted Sizes"/>
    <x v="1005"/>
    <n v="3"/>
    <n v="0"/>
    <n v="0.2334"/>
  </r>
  <r>
    <n v="3197"/>
    <x v="1586"/>
    <x v="3"/>
    <x v="847"/>
    <d v="2014-07-29T00:00:00"/>
    <s v="Standard Class"/>
    <s v="FH-14365"/>
    <x v="92"/>
    <x v="1"/>
    <x v="0"/>
    <x v="20"/>
    <x v="15"/>
    <n v="10009"/>
    <x v="3"/>
    <x v="312"/>
    <x v="2"/>
    <x v="7"/>
    <s v="Square Credit Card Reader, 4 1/2&quot; x 4 1/2&quot; x 1&quot;, White"/>
    <x v="2030"/>
    <n v="3"/>
    <n v="0"/>
    <n v="14.085900000000001"/>
  </r>
  <r>
    <n v="3198"/>
    <x v="1587"/>
    <x v="1"/>
    <x v="848"/>
    <d v="2012-07-10T00:00:00"/>
    <s v="Same Day"/>
    <s v="EH-13945"/>
    <x v="13"/>
    <x v="0"/>
    <x v="0"/>
    <x v="228"/>
    <x v="16"/>
    <n v="85281"/>
    <x v="1"/>
    <x v="1390"/>
    <x v="1"/>
    <x v="8"/>
    <s v="Accohide Poly Flexible Ring Binders"/>
    <x v="2525"/>
    <n v="3"/>
    <n v="0.7"/>
    <n v="-2.2440000000000002"/>
  </r>
  <r>
    <n v="3199"/>
    <x v="1588"/>
    <x v="2"/>
    <x v="588"/>
    <d v="2011-12-07T00:00:00"/>
    <s v="Standard Class"/>
    <s v="TB-21280"/>
    <x v="509"/>
    <x v="0"/>
    <x v="0"/>
    <x v="108"/>
    <x v="3"/>
    <n v="28540"/>
    <x v="0"/>
    <x v="1507"/>
    <x v="2"/>
    <x v="7"/>
    <s v="BlueLounge Milo Smartphone Stand, White/Metallic"/>
    <x v="1651"/>
    <n v="4"/>
    <n v="0.2"/>
    <n v="9.5968"/>
  </r>
  <r>
    <n v="3200"/>
    <x v="1589"/>
    <x v="3"/>
    <x v="404"/>
    <d v="2014-12-23T00:00:00"/>
    <s v="Standard Class"/>
    <s v="AH-10030"/>
    <x v="692"/>
    <x v="1"/>
    <x v="0"/>
    <x v="10"/>
    <x v="9"/>
    <n v="19134"/>
    <x v="3"/>
    <x v="1412"/>
    <x v="1"/>
    <x v="6"/>
    <s v="Avery Fluorescent Highlighter Four-Color Set"/>
    <x v="2526"/>
    <n v="7"/>
    <n v="0.2"/>
    <n v="2.3380000000000001"/>
  </r>
  <r>
    <n v="3201"/>
    <x v="1590"/>
    <x v="2"/>
    <x v="598"/>
    <d v="2011-05-20T00:00:00"/>
    <s v="Second Class"/>
    <s v="TT-21070"/>
    <x v="74"/>
    <x v="0"/>
    <x v="0"/>
    <x v="59"/>
    <x v="24"/>
    <n v="44312"/>
    <x v="3"/>
    <x v="1292"/>
    <x v="0"/>
    <x v="5"/>
    <s v="Deflect-o Glass Clear Studded Chair Mats"/>
    <x v="2527"/>
    <n v="3"/>
    <n v="0.2"/>
    <n v="3.7307999999999999"/>
  </r>
  <r>
    <n v="3202"/>
    <x v="1590"/>
    <x v="2"/>
    <x v="598"/>
    <d v="2011-05-20T00:00:00"/>
    <s v="Second Class"/>
    <s v="TT-21070"/>
    <x v="74"/>
    <x v="0"/>
    <x v="0"/>
    <x v="59"/>
    <x v="24"/>
    <n v="44312"/>
    <x v="3"/>
    <x v="1050"/>
    <x v="1"/>
    <x v="10"/>
    <s v="Xerox 1949"/>
    <x v="795"/>
    <n v="4"/>
    <n v="0.2"/>
    <n v="5.7767999999999997"/>
  </r>
  <r>
    <n v="3203"/>
    <x v="1591"/>
    <x v="2"/>
    <x v="849"/>
    <d v="2011-11-16T00:00:00"/>
    <s v="Standard Class"/>
    <s v="RD-19900"/>
    <x v="76"/>
    <x v="0"/>
    <x v="0"/>
    <x v="70"/>
    <x v="1"/>
    <n v="92037"/>
    <x v="1"/>
    <x v="539"/>
    <x v="2"/>
    <x v="7"/>
    <s v="Jabra SPEAK 410"/>
    <x v="2262"/>
    <n v="8"/>
    <n v="0.2"/>
    <n v="60.153599999999997"/>
  </r>
  <r>
    <n v="3204"/>
    <x v="1591"/>
    <x v="2"/>
    <x v="849"/>
    <d v="2011-11-16T00:00:00"/>
    <s v="Standard Class"/>
    <s v="RD-19900"/>
    <x v="76"/>
    <x v="0"/>
    <x v="0"/>
    <x v="70"/>
    <x v="1"/>
    <n v="92037"/>
    <x v="1"/>
    <x v="916"/>
    <x v="2"/>
    <x v="11"/>
    <s v="Memorex Froggy Flash Drive 4 GB"/>
    <x v="2528"/>
    <n v="1"/>
    <n v="0"/>
    <n v="4.2861000000000002"/>
  </r>
  <r>
    <n v="3205"/>
    <x v="1591"/>
    <x v="2"/>
    <x v="849"/>
    <d v="2011-11-16T00:00:00"/>
    <s v="Standard Class"/>
    <s v="RD-19900"/>
    <x v="76"/>
    <x v="0"/>
    <x v="0"/>
    <x v="70"/>
    <x v="1"/>
    <n v="92037"/>
    <x v="1"/>
    <x v="63"/>
    <x v="0"/>
    <x v="5"/>
    <s v="Luxo Economy Swing Arm Lamp"/>
    <x v="1143"/>
    <n v="2"/>
    <n v="0"/>
    <n v="11.166399999999999"/>
  </r>
  <r>
    <n v="3206"/>
    <x v="1591"/>
    <x v="2"/>
    <x v="849"/>
    <d v="2011-11-16T00:00:00"/>
    <s v="Standard Class"/>
    <s v="RD-19900"/>
    <x v="76"/>
    <x v="0"/>
    <x v="0"/>
    <x v="70"/>
    <x v="1"/>
    <n v="92037"/>
    <x v="1"/>
    <x v="565"/>
    <x v="1"/>
    <x v="10"/>
    <s v="Southworth 100% Résumé Paper, 24lb."/>
    <x v="2529"/>
    <n v="8"/>
    <n v="0"/>
    <n v="28.007999999999999"/>
  </r>
  <r>
    <n v="3207"/>
    <x v="1591"/>
    <x v="2"/>
    <x v="849"/>
    <d v="2011-11-16T00:00:00"/>
    <s v="Standard Class"/>
    <s v="RD-19900"/>
    <x v="76"/>
    <x v="0"/>
    <x v="0"/>
    <x v="70"/>
    <x v="1"/>
    <n v="92037"/>
    <x v="1"/>
    <x v="882"/>
    <x v="0"/>
    <x v="5"/>
    <s v="Eldon Expressions Punched Metal &amp; Wood Desk Accessories, Pewter &amp; Cherry"/>
    <x v="2530"/>
    <n v="5"/>
    <n v="0"/>
    <n v="14.896000000000001"/>
  </r>
  <r>
    <n v="3208"/>
    <x v="1591"/>
    <x v="2"/>
    <x v="849"/>
    <d v="2011-11-16T00:00:00"/>
    <s v="Standard Class"/>
    <s v="RD-19900"/>
    <x v="76"/>
    <x v="0"/>
    <x v="0"/>
    <x v="70"/>
    <x v="1"/>
    <n v="92037"/>
    <x v="1"/>
    <x v="1508"/>
    <x v="1"/>
    <x v="2"/>
    <s v="Avery White Multi-Purpose Labels"/>
    <x v="2531"/>
    <n v="8"/>
    <n v="0"/>
    <n v="18.3264"/>
  </r>
  <r>
    <n v="3209"/>
    <x v="1592"/>
    <x v="0"/>
    <x v="850"/>
    <d v="2013-01-15T00:00:00"/>
    <s v="Standard Class"/>
    <s v="LA-16780"/>
    <x v="156"/>
    <x v="1"/>
    <x v="0"/>
    <x v="201"/>
    <x v="1"/>
    <n v="93727"/>
    <x v="1"/>
    <x v="1509"/>
    <x v="2"/>
    <x v="11"/>
    <s v="Logitech G500s Laser Gaming Mouse with Adjustable Weight Tuning"/>
    <x v="2532"/>
    <n v="5"/>
    <n v="0"/>
    <n v="118.983"/>
  </r>
  <r>
    <n v="3210"/>
    <x v="1592"/>
    <x v="0"/>
    <x v="850"/>
    <d v="2013-01-15T00:00:00"/>
    <s v="Standard Class"/>
    <s v="LA-16780"/>
    <x v="156"/>
    <x v="1"/>
    <x v="0"/>
    <x v="201"/>
    <x v="1"/>
    <n v="93727"/>
    <x v="1"/>
    <x v="66"/>
    <x v="2"/>
    <x v="7"/>
    <s v="netTALK DUO VoIP Telephone Service"/>
    <x v="2533"/>
    <n v="9"/>
    <n v="0.2"/>
    <n v="141.72300000000001"/>
  </r>
  <r>
    <n v="3211"/>
    <x v="1593"/>
    <x v="3"/>
    <x v="585"/>
    <d v="2014-09-28T00:00:00"/>
    <s v="Standard Class"/>
    <s v="SH-19975"/>
    <x v="64"/>
    <x v="1"/>
    <x v="0"/>
    <x v="352"/>
    <x v="5"/>
    <n v="77581"/>
    <x v="2"/>
    <x v="407"/>
    <x v="1"/>
    <x v="12"/>
    <s v="Staples"/>
    <x v="2513"/>
    <n v="3"/>
    <n v="0.2"/>
    <n v="5.0220000000000002"/>
  </r>
  <r>
    <n v="3212"/>
    <x v="1593"/>
    <x v="3"/>
    <x v="585"/>
    <d v="2014-09-28T00:00:00"/>
    <s v="Standard Class"/>
    <s v="SH-19975"/>
    <x v="64"/>
    <x v="1"/>
    <x v="0"/>
    <x v="352"/>
    <x v="5"/>
    <n v="77581"/>
    <x v="2"/>
    <x v="385"/>
    <x v="1"/>
    <x v="8"/>
    <s v="Insertable Tab Post Binder Dividers"/>
    <x v="2534"/>
    <n v="7"/>
    <n v="0.8"/>
    <n v="-18.526199999999999"/>
  </r>
  <r>
    <n v="3213"/>
    <x v="1594"/>
    <x v="2"/>
    <x v="851"/>
    <d v="2011-12-28T00:00:00"/>
    <s v="Standard Class"/>
    <s v="SF-20200"/>
    <x v="227"/>
    <x v="0"/>
    <x v="0"/>
    <x v="102"/>
    <x v="14"/>
    <n v="47374"/>
    <x v="2"/>
    <x v="551"/>
    <x v="1"/>
    <x v="9"/>
    <s v="Belkin F9H710-06 7 Outlet SurgeMaster Surge Protector"/>
    <x v="2535"/>
    <n v="11"/>
    <n v="0"/>
    <n v="58.027200000000001"/>
  </r>
  <r>
    <n v="3214"/>
    <x v="1595"/>
    <x v="0"/>
    <x v="439"/>
    <d v="2013-06-02T00:00:00"/>
    <s v="Standard Class"/>
    <s v="TH-21235"/>
    <x v="260"/>
    <x v="1"/>
    <x v="0"/>
    <x v="10"/>
    <x v="9"/>
    <n v="19134"/>
    <x v="3"/>
    <x v="868"/>
    <x v="1"/>
    <x v="6"/>
    <s v="OIC #2 Pencils, Medium Soft"/>
    <x v="2536"/>
    <n v="1"/>
    <n v="0.2"/>
    <n v="0.16919999999999999"/>
  </r>
  <r>
    <n v="3215"/>
    <x v="1595"/>
    <x v="0"/>
    <x v="439"/>
    <d v="2013-06-02T00:00:00"/>
    <s v="Standard Class"/>
    <s v="TH-21235"/>
    <x v="260"/>
    <x v="1"/>
    <x v="0"/>
    <x v="10"/>
    <x v="9"/>
    <n v="19134"/>
    <x v="3"/>
    <x v="1112"/>
    <x v="1"/>
    <x v="9"/>
    <s v="Holmes HEPA Air Purifier"/>
    <x v="1487"/>
    <n v="2"/>
    <n v="0.2"/>
    <n v="6.5339999999999998"/>
  </r>
  <r>
    <n v="3216"/>
    <x v="1596"/>
    <x v="3"/>
    <x v="141"/>
    <d v="2014-07-11T00:00:00"/>
    <s v="First Class"/>
    <s v="VG-21790"/>
    <x v="364"/>
    <x v="0"/>
    <x v="0"/>
    <x v="353"/>
    <x v="1"/>
    <n v="94403"/>
    <x v="1"/>
    <x v="49"/>
    <x v="1"/>
    <x v="2"/>
    <s v="Avery 485"/>
    <x v="50"/>
    <n v="6"/>
    <n v="0"/>
    <n v="35.334600000000002"/>
  </r>
  <r>
    <n v="3217"/>
    <x v="1597"/>
    <x v="2"/>
    <x v="8"/>
    <d v="2011-05-17T00:00:00"/>
    <s v="Standard Class"/>
    <s v="NP-18325"/>
    <x v="268"/>
    <x v="0"/>
    <x v="0"/>
    <x v="182"/>
    <x v="1"/>
    <n v="94601"/>
    <x v="1"/>
    <x v="1233"/>
    <x v="2"/>
    <x v="11"/>
    <s v="Plantronics Audio 478 Stereo USB Headset"/>
    <x v="145"/>
    <n v="3"/>
    <n v="0"/>
    <n v="52.4895"/>
  </r>
  <r>
    <n v="3218"/>
    <x v="1598"/>
    <x v="3"/>
    <x v="468"/>
    <d v="2014-11-17T00:00:00"/>
    <s v="Standard Class"/>
    <s v="FH-14275"/>
    <x v="395"/>
    <x v="1"/>
    <x v="0"/>
    <x v="20"/>
    <x v="15"/>
    <n v="10024"/>
    <x v="3"/>
    <x v="760"/>
    <x v="1"/>
    <x v="8"/>
    <s v="Fellowes PB300 Plastic Comb Binding Machine"/>
    <x v="2537"/>
    <n v="3"/>
    <n v="0.2"/>
    <n v="314.27190000000002"/>
  </r>
  <r>
    <n v="3219"/>
    <x v="1598"/>
    <x v="3"/>
    <x v="468"/>
    <d v="2014-11-17T00:00:00"/>
    <s v="Standard Class"/>
    <s v="FH-14275"/>
    <x v="395"/>
    <x v="1"/>
    <x v="0"/>
    <x v="20"/>
    <x v="15"/>
    <n v="10024"/>
    <x v="3"/>
    <x v="883"/>
    <x v="2"/>
    <x v="7"/>
    <s v="Aastra 6757i CT Wireless VoIP phone"/>
    <x v="2538"/>
    <n v="2"/>
    <n v="0"/>
    <n v="124.9552"/>
  </r>
  <r>
    <n v="3220"/>
    <x v="1599"/>
    <x v="1"/>
    <x v="653"/>
    <d v="2012-10-08T00:00:00"/>
    <s v="Standard Class"/>
    <s v="JP-15460"/>
    <x v="687"/>
    <x v="1"/>
    <x v="0"/>
    <x v="80"/>
    <x v="30"/>
    <n v="8701"/>
    <x v="3"/>
    <x v="1237"/>
    <x v="1"/>
    <x v="10"/>
    <s v="Computer Printout Paper with Letter-Trim Perforations"/>
    <x v="450"/>
    <n v="5"/>
    <n v="0"/>
    <n v="45.527999999999999"/>
  </r>
  <r>
    <n v="3221"/>
    <x v="1599"/>
    <x v="1"/>
    <x v="653"/>
    <d v="2012-10-08T00:00:00"/>
    <s v="Standard Class"/>
    <s v="JP-15460"/>
    <x v="687"/>
    <x v="1"/>
    <x v="0"/>
    <x v="80"/>
    <x v="30"/>
    <n v="8701"/>
    <x v="3"/>
    <x v="118"/>
    <x v="1"/>
    <x v="12"/>
    <s v="Globe Weis Peel &amp; Seel First Class Envelopes"/>
    <x v="2539"/>
    <n v="4"/>
    <n v="0"/>
    <n v="23.004000000000001"/>
  </r>
  <r>
    <n v="3222"/>
    <x v="1599"/>
    <x v="1"/>
    <x v="653"/>
    <d v="2012-10-08T00:00:00"/>
    <s v="Standard Class"/>
    <s v="JP-15460"/>
    <x v="687"/>
    <x v="1"/>
    <x v="0"/>
    <x v="80"/>
    <x v="30"/>
    <n v="8701"/>
    <x v="3"/>
    <x v="293"/>
    <x v="2"/>
    <x v="11"/>
    <s v="NETGEAR N750 Dual Band Wi-Fi Gigabit Router"/>
    <x v="2540"/>
    <n v="1"/>
    <n v="0"/>
    <n v="32.4"/>
  </r>
  <r>
    <n v="3223"/>
    <x v="1600"/>
    <x v="2"/>
    <x v="852"/>
    <d v="2011-10-05T00:00:00"/>
    <s v="First Class"/>
    <s v="ES-14080"/>
    <x v="20"/>
    <x v="1"/>
    <x v="0"/>
    <x v="228"/>
    <x v="16"/>
    <n v="85281"/>
    <x v="1"/>
    <x v="1017"/>
    <x v="1"/>
    <x v="10"/>
    <s v="Adams Telephone Message Book W/Dividers/Space For Phone Numbers, 5 1/4&quot;X8 1/2&quot;, 300/Messages"/>
    <x v="2541"/>
    <n v="2"/>
    <n v="0.2"/>
    <n v="3.4104000000000001"/>
  </r>
  <r>
    <n v="3224"/>
    <x v="1600"/>
    <x v="2"/>
    <x v="852"/>
    <d v="2011-10-05T00:00:00"/>
    <s v="First Class"/>
    <s v="ES-14080"/>
    <x v="20"/>
    <x v="1"/>
    <x v="0"/>
    <x v="228"/>
    <x v="16"/>
    <n v="85281"/>
    <x v="1"/>
    <x v="848"/>
    <x v="1"/>
    <x v="13"/>
    <s v="Staples"/>
    <x v="1081"/>
    <n v="2"/>
    <n v="0.2"/>
    <n v="1.46"/>
  </r>
  <r>
    <n v="3225"/>
    <x v="1600"/>
    <x v="2"/>
    <x v="852"/>
    <d v="2011-10-05T00:00:00"/>
    <s v="First Class"/>
    <s v="ES-14080"/>
    <x v="20"/>
    <x v="1"/>
    <x v="0"/>
    <x v="228"/>
    <x v="16"/>
    <n v="85281"/>
    <x v="1"/>
    <x v="256"/>
    <x v="2"/>
    <x v="7"/>
    <s v="Bose SoundLink Bluetooth Speaker"/>
    <x v="2542"/>
    <n v="2"/>
    <n v="0.2"/>
    <n v="107.46"/>
  </r>
  <r>
    <n v="3226"/>
    <x v="1600"/>
    <x v="2"/>
    <x v="852"/>
    <d v="2011-10-05T00:00:00"/>
    <s v="First Class"/>
    <s v="ES-14080"/>
    <x v="20"/>
    <x v="1"/>
    <x v="0"/>
    <x v="228"/>
    <x v="16"/>
    <n v="85281"/>
    <x v="1"/>
    <x v="1510"/>
    <x v="1"/>
    <x v="12"/>
    <s v="Letter or Legal Size Expandable Poly String Tie Envelopes"/>
    <x v="2543"/>
    <n v="6"/>
    <n v="0.2"/>
    <n v="4.6284000000000001"/>
  </r>
  <r>
    <n v="3227"/>
    <x v="1600"/>
    <x v="2"/>
    <x v="852"/>
    <d v="2011-10-05T00:00:00"/>
    <s v="First Class"/>
    <s v="ES-14080"/>
    <x v="20"/>
    <x v="1"/>
    <x v="0"/>
    <x v="228"/>
    <x v="16"/>
    <n v="85281"/>
    <x v="1"/>
    <x v="1511"/>
    <x v="1"/>
    <x v="14"/>
    <s v="Stiletto Hand Letter Openers"/>
    <x v="2544"/>
    <n v="2"/>
    <n v="0.2"/>
    <n v="-3.2639999999999998"/>
  </r>
  <r>
    <n v="3228"/>
    <x v="1600"/>
    <x v="2"/>
    <x v="852"/>
    <d v="2011-10-05T00:00:00"/>
    <s v="First Class"/>
    <s v="ES-14080"/>
    <x v="20"/>
    <x v="1"/>
    <x v="0"/>
    <x v="228"/>
    <x v="16"/>
    <n v="85281"/>
    <x v="1"/>
    <x v="664"/>
    <x v="2"/>
    <x v="7"/>
    <s v="Pyle PMP37LED"/>
    <x v="84"/>
    <n v="3"/>
    <n v="0.2"/>
    <n v="20.157900000000001"/>
  </r>
  <r>
    <n v="3229"/>
    <x v="1600"/>
    <x v="2"/>
    <x v="852"/>
    <d v="2011-10-05T00:00:00"/>
    <s v="First Class"/>
    <s v="ES-14080"/>
    <x v="20"/>
    <x v="1"/>
    <x v="0"/>
    <x v="228"/>
    <x v="16"/>
    <n v="85281"/>
    <x v="1"/>
    <x v="1044"/>
    <x v="2"/>
    <x v="11"/>
    <s v="Kingston Digital DataTraveler 16GB USB 2.0"/>
    <x v="181"/>
    <n v="1"/>
    <n v="0.2"/>
    <n v="-8.9499999999999996E-2"/>
  </r>
  <r>
    <n v="3230"/>
    <x v="1601"/>
    <x v="2"/>
    <x v="430"/>
    <d v="2011-08-16T00:00:00"/>
    <s v="Standard Class"/>
    <s v="KL-16645"/>
    <x v="107"/>
    <x v="0"/>
    <x v="0"/>
    <x v="20"/>
    <x v="15"/>
    <n v="10035"/>
    <x v="3"/>
    <x v="458"/>
    <x v="1"/>
    <x v="4"/>
    <s v="Tennsco Single-Tier Lockers"/>
    <x v="2545"/>
    <n v="1"/>
    <n v="0"/>
    <n v="18.766999999999999"/>
  </r>
  <r>
    <n v="3231"/>
    <x v="1602"/>
    <x v="3"/>
    <x v="853"/>
    <d v="2014-09-06T00:00:00"/>
    <s v="Second Class"/>
    <s v="BN-11515"/>
    <x v="202"/>
    <x v="0"/>
    <x v="0"/>
    <x v="20"/>
    <x v="15"/>
    <n v="10009"/>
    <x v="3"/>
    <x v="935"/>
    <x v="0"/>
    <x v="5"/>
    <s v="Seth Thomas 12&quot; Clock w/ Goldtone Case"/>
    <x v="9"/>
    <n v="5"/>
    <n v="0"/>
    <n v="39.066000000000003"/>
  </r>
  <r>
    <n v="3232"/>
    <x v="1603"/>
    <x v="3"/>
    <x v="513"/>
    <d v="2014-04-23T00:00:00"/>
    <s v="Standard Class"/>
    <s v="ND-18370"/>
    <x v="444"/>
    <x v="0"/>
    <x v="0"/>
    <x v="12"/>
    <x v="5"/>
    <n v="77095"/>
    <x v="2"/>
    <x v="1311"/>
    <x v="1"/>
    <x v="8"/>
    <s v="Satellite Sectional Post Binders"/>
    <x v="2522"/>
    <n v="3"/>
    <n v="0.8"/>
    <n v="-44.278199999999998"/>
  </r>
  <r>
    <n v="3233"/>
    <x v="1603"/>
    <x v="3"/>
    <x v="513"/>
    <d v="2014-04-23T00:00:00"/>
    <s v="Standard Class"/>
    <s v="ND-18370"/>
    <x v="444"/>
    <x v="0"/>
    <x v="0"/>
    <x v="12"/>
    <x v="5"/>
    <n v="77095"/>
    <x v="2"/>
    <x v="497"/>
    <x v="1"/>
    <x v="8"/>
    <s v="GBC White Gloss Covers, Plain Front"/>
    <x v="1671"/>
    <n v="1"/>
    <n v="0.8"/>
    <n v="-4.7784000000000004"/>
  </r>
  <r>
    <n v="3234"/>
    <x v="1603"/>
    <x v="3"/>
    <x v="513"/>
    <d v="2014-04-23T00:00:00"/>
    <s v="Standard Class"/>
    <s v="ND-18370"/>
    <x v="444"/>
    <x v="0"/>
    <x v="0"/>
    <x v="12"/>
    <x v="5"/>
    <n v="77095"/>
    <x v="2"/>
    <x v="1512"/>
    <x v="1"/>
    <x v="4"/>
    <s v="Tennsco Commercial Shelving"/>
    <x v="2546"/>
    <n v="2"/>
    <n v="0.2"/>
    <n v="-7.7291999999999996"/>
  </r>
  <r>
    <n v="3235"/>
    <x v="1604"/>
    <x v="0"/>
    <x v="423"/>
    <d v="2013-04-28T00:00:00"/>
    <s v="First Class"/>
    <s v="JL-15130"/>
    <x v="691"/>
    <x v="0"/>
    <x v="0"/>
    <x v="169"/>
    <x v="1"/>
    <n v="92503"/>
    <x v="1"/>
    <x v="591"/>
    <x v="1"/>
    <x v="8"/>
    <s v="Cardinal Holdit Business Card Pockets"/>
    <x v="2176"/>
    <n v="1"/>
    <n v="0.2"/>
    <n v="1.3944000000000001"/>
  </r>
  <r>
    <n v="3236"/>
    <x v="1605"/>
    <x v="0"/>
    <x v="804"/>
    <d v="2013-01-15T00:00:00"/>
    <s v="Same Day"/>
    <s v="RC-19825"/>
    <x v="116"/>
    <x v="0"/>
    <x v="0"/>
    <x v="54"/>
    <x v="29"/>
    <n v="6824"/>
    <x v="3"/>
    <x v="257"/>
    <x v="0"/>
    <x v="3"/>
    <s v="Bevis Round Bullnose 29&quot; High Table Top"/>
    <x v="2547"/>
    <n v="1"/>
    <n v="0.3"/>
    <n v="-15.582599999999999"/>
  </r>
  <r>
    <n v="3237"/>
    <x v="1606"/>
    <x v="0"/>
    <x v="440"/>
    <d v="2013-05-03T00:00:00"/>
    <s v="Same Day"/>
    <s v="CC-12475"/>
    <x v="693"/>
    <x v="0"/>
    <x v="0"/>
    <x v="20"/>
    <x v="15"/>
    <n v="10024"/>
    <x v="3"/>
    <x v="355"/>
    <x v="1"/>
    <x v="4"/>
    <s v="Super Decoflex Portable Personal File"/>
    <x v="2548"/>
    <n v="3"/>
    <n v="0"/>
    <n v="12.5832"/>
  </r>
  <r>
    <n v="3238"/>
    <x v="1606"/>
    <x v="0"/>
    <x v="440"/>
    <d v="2013-05-03T00:00:00"/>
    <s v="Same Day"/>
    <s v="CC-12475"/>
    <x v="693"/>
    <x v="0"/>
    <x v="0"/>
    <x v="20"/>
    <x v="15"/>
    <n v="10024"/>
    <x v="3"/>
    <x v="412"/>
    <x v="1"/>
    <x v="8"/>
    <s v="Poly Designer Cover &amp; Back"/>
    <x v="2549"/>
    <n v="3"/>
    <n v="0.2"/>
    <n v="15.951599999999999"/>
  </r>
  <r>
    <n v="3239"/>
    <x v="1607"/>
    <x v="0"/>
    <x v="73"/>
    <d v="2013-11-28T00:00:00"/>
    <s v="Standard Class"/>
    <s v="DW-13195"/>
    <x v="694"/>
    <x v="1"/>
    <x v="0"/>
    <x v="12"/>
    <x v="5"/>
    <n v="77095"/>
    <x v="2"/>
    <x v="1209"/>
    <x v="0"/>
    <x v="1"/>
    <s v="Global Wood Trimmed Manager's Task Chair, Khaki"/>
    <x v="2550"/>
    <n v="5"/>
    <n v="0.3"/>
    <n v="-77.332999999999998"/>
  </r>
  <r>
    <n v="3240"/>
    <x v="1607"/>
    <x v="0"/>
    <x v="73"/>
    <d v="2013-11-28T00:00:00"/>
    <s v="Standard Class"/>
    <s v="DW-13195"/>
    <x v="694"/>
    <x v="1"/>
    <x v="0"/>
    <x v="12"/>
    <x v="5"/>
    <n v="77095"/>
    <x v="2"/>
    <x v="1513"/>
    <x v="2"/>
    <x v="7"/>
    <s v="Samsung HM1900 Bluetooth Headset"/>
    <x v="2551"/>
    <n v="7"/>
    <n v="0.2"/>
    <n v="46.094999999999999"/>
  </r>
  <r>
    <n v="3241"/>
    <x v="1607"/>
    <x v="0"/>
    <x v="73"/>
    <d v="2013-11-28T00:00:00"/>
    <s v="Standard Class"/>
    <s v="DW-13195"/>
    <x v="694"/>
    <x v="1"/>
    <x v="0"/>
    <x v="12"/>
    <x v="5"/>
    <n v="77095"/>
    <x v="2"/>
    <x v="325"/>
    <x v="0"/>
    <x v="5"/>
    <s v="Eldon Wave Desk Accessories"/>
    <x v="2552"/>
    <n v="3"/>
    <n v="0.6"/>
    <n v="-2.8271999999999999"/>
  </r>
  <r>
    <n v="3242"/>
    <x v="1608"/>
    <x v="0"/>
    <x v="854"/>
    <d v="2013-02-03T00:00:00"/>
    <s v="First Class"/>
    <s v="CK-12760"/>
    <x v="316"/>
    <x v="1"/>
    <x v="0"/>
    <x v="81"/>
    <x v="17"/>
    <n v="22204"/>
    <x v="0"/>
    <x v="1011"/>
    <x v="1"/>
    <x v="4"/>
    <s v="X-Rack File for Hanging Folders"/>
    <x v="1982"/>
    <n v="5"/>
    <n v="0"/>
    <n v="14.677"/>
  </r>
  <r>
    <n v="3243"/>
    <x v="1609"/>
    <x v="3"/>
    <x v="185"/>
    <d v="2014-04-06T00:00:00"/>
    <s v="Second Class"/>
    <s v="EG-13900"/>
    <x v="283"/>
    <x v="0"/>
    <x v="0"/>
    <x v="22"/>
    <x v="10"/>
    <n v="60623"/>
    <x v="2"/>
    <x v="1472"/>
    <x v="1"/>
    <x v="8"/>
    <s v="SlimView Poly Binder, 3/8&quot;"/>
    <x v="2553"/>
    <n v="13"/>
    <n v="0.8"/>
    <n v="-22.895600000000002"/>
  </r>
  <r>
    <n v="3244"/>
    <x v="1610"/>
    <x v="3"/>
    <x v="96"/>
    <d v="2014-12-06T00:00:00"/>
    <s v="Standard Class"/>
    <s v="SJ-20215"/>
    <x v="695"/>
    <x v="0"/>
    <x v="0"/>
    <x v="55"/>
    <x v="5"/>
    <n v="75051"/>
    <x v="2"/>
    <x v="1514"/>
    <x v="2"/>
    <x v="7"/>
    <s v="Cisco SPA112 2 Port Phone Adapter"/>
    <x v="2554"/>
    <n v="5"/>
    <n v="0.2"/>
    <n v="24.727499999999999"/>
  </r>
  <r>
    <n v="3245"/>
    <x v="1610"/>
    <x v="3"/>
    <x v="96"/>
    <d v="2014-12-06T00:00:00"/>
    <s v="Standard Class"/>
    <s v="SJ-20215"/>
    <x v="695"/>
    <x v="0"/>
    <x v="0"/>
    <x v="55"/>
    <x v="5"/>
    <n v="75051"/>
    <x v="2"/>
    <x v="291"/>
    <x v="0"/>
    <x v="1"/>
    <s v="DMI Arturo Collection Mission-style Design Wood Chair"/>
    <x v="2555"/>
    <n v="3"/>
    <n v="0.3"/>
    <n v="-18.117599999999999"/>
  </r>
  <r>
    <n v="3246"/>
    <x v="1611"/>
    <x v="3"/>
    <x v="389"/>
    <d v="2014-12-13T00:00:00"/>
    <s v="Second Class"/>
    <s v="BP-11185"/>
    <x v="130"/>
    <x v="1"/>
    <x v="0"/>
    <x v="4"/>
    <x v="4"/>
    <n v="98103"/>
    <x v="1"/>
    <x v="960"/>
    <x v="2"/>
    <x v="11"/>
    <s v="Logitech Desktop MK120 Mouse and keyboard Combo"/>
    <x v="1216"/>
    <n v="3"/>
    <n v="0"/>
    <n v="4.9080000000000004"/>
  </r>
  <r>
    <n v="3247"/>
    <x v="1611"/>
    <x v="3"/>
    <x v="389"/>
    <d v="2014-12-13T00:00:00"/>
    <s v="Second Class"/>
    <s v="BP-11185"/>
    <x v="130"/>
    <x v="1"/>
    <x v="0"/>
    <x v="4"/>
    <x v="4"/>
    <n v="98103"/>
    <x v="1"/>
    <x v="391"/>
    <x v="1"/>
    <x v="4"/>
    <s v="Fellowes Bankers Box Staxonsteel Drawer File/Stacking System"/>
    <x v="1754"/>
    <n v="5"/>
    <n v="0"/>
    <n v="38.988"/>
  </r>
  <r>
    <n v="3248"/>
    <x v="1611"/>
    <x v="3"/>
    <x v="389"/>
    <d v="2014-12-13T00:00:00"/>
    <s v="Second Class"/>
    <s v="BP-11185"/>
    <x v="130"/>
    <x v="1"/>
    <x v="0"/>
    <x v="4"/>
    <x v="4"/>
    <n v="98103"/>
    <x v="1"/>
    <x v="1515"/>
    <x v="1"/>
    <x v="6"/>
    <s v="Col-Erase Pencils with Erasers"/>
    <x v="2556"/>
    <n v="3"/>
    <n v="0"/>
    <n v="5.2896000000000001"/>
  </r>
  <r>
    <n v="3249"/>
    <x v="1612"/>
    <x v="0"/>
    <x v="42"/>
    <d v="2013-09-22T00:00:00"/>
    <s v="Standard Class"/>
    <s v="SJ-20125"/>
    <x v="319"/>
    <x v="2"/>
    <x v="0"/>
    <x v="4"/>
    <x v="4"/>
    <n v="98103"/>
    <x v="1"/>
    <x v="1459"/>
    <x v="0"/>
    <x v="1"/>
    <s v="Harbour Creations 67200 Series Stacking Chairs"/>
    <x v="2369"/>
    <n v="2"/>
    <n v="0.2"/>
    <n v="9.9651999999999994"/>
  </r>
  <r>
    <n v="3250"/>
    <x v="1612"/>
    <x v="0"/>
    <x v="42"/>
    <d v="2013-09-22T00:00:00"/>
    <s v="Standard Class"/>
    <s v="SJ-20125"/>
    <x v="319"/>
    <x v="2"/>
    <x v="0"/>
    <x v="4"/>
    <x v="4"/>
    <n v="98103"/>
    <x v="1"/>
    <x v="665"/>
    <x v="2"/>
    <x v="7"/>
    <s v="Clarity 53712"/>
    <x v="550"/>
    <n v="2"/>
    <n v="0.2"/>
    <n v="7.9188000000000001"/>
  </r>
  <r>
    <n v="3251"/>
    <x v="1613"/>
    <x v="0"/>
    <x v="443"/>
    <d v="2013-12-30T00:00:00"/>
    <s v="Standard Class"/>
    <s v="MC-17590"/>
    <x v="565"/>
    <x v="1"/>
    <x v="0"/>
    <x v="354"/>
    <x v="12"/>
    <n v="49505"/>
    <x v="2"/>
    <x v="1053"/>
    <x v="1"/>
    <x v="13"/>
    <s v="Acco Clips to Go Binder Clips, 24 Clips in Two Sizes"/>
    <x v="2557"/>
    <n v="7"/>
    <n v="0"/>
    <n v="11.679500000000001"/>
  </r>
  <r>
    <n v="3252"/>
    <x v="1614"/>
    <x v="3"/>
    <x v="827"/>
    <d v="2014-04-20T00:00:00"/>
    <s v="First Class"/>
    <s v="BG-11740"/>
    <x v="696"/>
    <x v="0"/>
    <x v="0"/>
    <x v="10"/>
    <x v="9"/>
    <n v="19120"/>
    <x v="3"/>
    <x v="1001"/>
    <x v="0"/>
    <x v="5"/>
    <s v="Eldon Executive Woodline II Desk Accessories, Mahogany"/>
    <x v="2558"/>
    <n v="3"/>
    <n v="0.2"/>
    <n v="5.2773000000000003"/>
  </r>
  <r>
    <n v="3253"/>
    <x v="1615"/>
    <x v="3"/>
    <x v="855"/>
    <d v="2014-10-31T00:00:00"/>
    <s v="Second Class"/>
    <s v="MA-17560"/>
    <x v="15"/>
    <x v="2"/>
    <x v="0"/>
    <x v="22"/>
    <x v="10"/>
    <n v="60610"/>
    <x v="2"/>
    <x v="425"/>
    <x v="1"/>
    <x v="6"/>
    <s v="Prang Colored Pencils"/>
    <x v="2559"/>
    <n v="3"/>
    <n v="0.2"/>
    <n v="2.2050000000000001"/>
  </r>
  <r>
    <n v="3254"/>
    <x v="1615"/>
    <x v="3"/>
    <x v="855"/>
    <d v="2014-10-31T00:00:00"/>
    <s v="Second Class"/>
    <s v="MA-17560"/>
    <x v="15"/>
    <x v="2"/>
    <x v="0"/>
    <x v="22"/>
    <x v="10"/>
    <n v="60610"/>
    <x v="2"/>
    <x v="1259"/>
    <x v="2"/>
    <x v="7"/>
    <s v="Spigen Samsung Galaxy S5 Case Wallet"/>
    <x v="2560"/>
    <n v="2"/>
    <n v="0.2"/>
    <n v="2.0388000000000002"/>
  </r>
  <r>
    <n v="3255"/>
    <x v="1616"/>
    <x v="0"/>
    <x v="630"/>
    <d v="2013-07-15T00:00:00"/>
    <s v="Standard Class"/>
    <s v="CC-12220"/>
    <x v="417"/>
    <x v="0"/>
    <x v="0"/>
    <x v="4"/>
    <x v="4"/>
    <n v="98105"/>
    <x v="1"/>
    <x v="233"/>
    <x v="2"/>
    <x v="7"/>
    <s v="Logitech Mobile Speakerphone P710e - speaker phone"/>
    <x v="2561"/>
    <n v="1"/>
    <n v="0.2"/>
    <n v="9.4486000000000008"/>
  </r>
  <r>
    <n v="3256"/>
    <x v="1616"/>
    <x v="0"/>
    <x v="630"/>
    <d v="2013-07-15T00:00:00"/>
    <s v="Standard Class"/>
    <s v="CC-12220"/>
    <x v="417"/>
    <x v="0"/>
    <x v="0"/>
    <x v="4"/>
    <x v="4"/>
    <n v="98105"/>
    <x v="1"/>
    <x v="1232"/>
    <x v="1"/>
    <x v="8"/>
    <s v="Fellowes Twister Kit, Gray/Clear, 3/pkg"/>
    <x v="1739"/>
    <n v="3"/>
    <n v="0.2"/>
    <n v="6.03"/>
  </r>
  <r>
    <n v="3257"/>
    <x v="1617"/>
    <x v="1"/>
    <x v="101"/>
    <d v="2012-08-14T00:00:00"/>
    <s v="Standard Class"/>
    <s v="RA-19885"/>
    <x v="19"/>
    <x v="1"/>
    <x v="0"/>
    <x v="108"/>
    <x v="2"/>
    <n v="32216"/>
    <x v="0"/>
    <x v="745"/>
    <x v="1"/>
    <x v="2"/>
    <s v="Avery File Folder Labels"/>
    <x v="871"/>
    <n v="2"/>
    <n v="0.2"/>
    <n v="1.6704000000000001"/>
  </r>
  <r>
    <n v="3258"/>
    <x v="1618"/>
    <x v="0"/>
    <x v="10"/>
    <d v="2013-12-15T00:00:00"/>
    <s v="Second Class"/>
    <s v="DK-12835"/>
    <x v="460"/>
    <x v="1"/>
    <x v="0"/>
    <x v="47"/>
    <x v="18"/>
    <n v="37064"/>
    <x v="0"/>
    <x v="972"/>
    <x v="0"/>
    <x v="3"/>
    <s v="Hon 61000 Series Interactive Training Tables"/>
    <x v="2562"/>
    <n v="3"/>
    <n v="0.4"/>
    <n v="-29.323799999999999"/>
  </r>
  <r>
    <n v="3259"/>
    <x v="1618"/>
    <x v="0"/>
    <x v="10"/>
    <d v="2013-12-15T00:00:00"/>
    <s v="Second Class"/>
    <s v="DK-12835"/>
    <x v="460"/>
    <x v="1"/>
    <x v="0"/>
    <x v="47"/>
    <x v="18"/>
    <n v="37064"/>
    <x v="0"/>
    <x v="696"/>
    <x v="1"/>
    <x v="8"/>
    <s v="Acco Pressboard Covers with Storage Hooks, 14 7/8&quot; x 11&quot;, Light Blue"/>
    <x v="194"/>
    <n v="2"/>
    <n v="0.7"/>
    <n v="-2.0621999999999998"/>
  </r>
  <r>
    <n v="3260"/>
    <x v="1619"/>
    <x v="0"/>
    <x v="373"/>
    <d v="2013-11-18T00:00:00"/>
    <s v="Standard Class"/>
    <s v="LB-16795"/>
    <x v="697"/>
    <x v="2"/>
    <x v="0"/>
    <x v="336"/>
    <x v="10"/>
    <n v="60035"/>
    <x v="2"/>
    <x v="460"/>
    <x v="1"/>
    <x v="8"/>
    <s v="XtraLife ClearVue Slant-D Ring Binders by Cardinal"/>
    <x v="2563"/>
    <n v="2"/>
    <n v="0.8"/>
    <n v="-4.7039999999999997"/>
  </r>
  <r>
    <n v="3261"/>
    <x v="1620"/>
    <x v="2"/>
    <x v="687"/>
    <d v="2011-11-15T00:00:00"/>
    <s v="First Class"/>
    <s v="CM-11815"/>
    <x v="698"/>
    <x v="1"/>
    <x v="0"/>
    <x v="45"/>
    <x v="5"/>
    <n v="77506"/>
    <x v="2"/>
    <x v="1516"/>
    <x v="1"/>
    <x v="10"/>
    <s v="Xerox 221"/>
    <x v="557"/>
    <n v="4"/>
    <n v="0.2"/>
    <n v="7.2576000000000001"/>
  </r>
  <r>
    <n v="3262"/>
    <x v="1621"/>
    <x v="2"/>
    <x v="664"/>
    <d v="2011-11-19T00:00:00"/>
    <s v="First Class"/>
    <s v="TS-21205"/>
    <x v="131"/>
    <x v="1"/>
    <x v="0"/>
    <x v="8"/>
    <x v="1"/>
    <n v="94109"/>
    <x v="1"/>
    <x v="959"/>
    <x v="2"/>
    <x v="11"/>
    <s v="Case Logic 2.4GHz Wireless Keyboard"/>
    <x v="2564"/>
    <n v="2"/>
    <n v="0"/>
    <n v="7.9984000000000002"/>
  </r>
  <r>
    <n v="3263"/>
    <x v="1621"/>
    <x v="2"/>
    <x v="664"/>
    <d v="2011-11-19T00:00:00"/>
    <s v="First Class"/>
    <s v="TS-21205"/>
    <x v="131"/>
    <x v="1"/>
    <x v="0"/>
    <x v="8"/>
    <x v="1"/>
    <n v="94109"/>
    <x v="1"/>
    <x v="656"/>
    <x v="1"/>
    <x v="10"/>
    <s v="Xerox 1941"/>
    <x v="2565"/>
    <n v="7"/>
    <n v="0"/>
    <n v="352.29599999999999"/>
  </r>
  <r>
    <n v="3264"/>
    <x v="1621"/>
    <x v="2"/>
    <x v="664"/>
    <d v="2011-11-19T00:00:00"/>
    <s v="First Class"/>
    <s v="TS-21205"/>
    <x v="131"/>
    <x v="1"/>
    <x v="0"/>
    <x v="8"/>
    <x v="1"/>
    <n v="94109"/>
    <x v="1"/>
    <x v="1429"/>
    <x v="1"/>
    <x v="9"/>
    <s v="APC 7 Outlet Network SurgeArrest Surge Protector"/>
    <x v="2566"/>
    <n v="3"/>
    <n v="0"/>
    <n v="72.432000000000002"/>
  </r>
  <r>
    <n v="3265"/>
    <x v="1622"/>
    <x v="0"/>
    <x v="758"/>
    <d v="2013-03-09T00:00:00"/>
    <s v="Second Class"/>
    <s v="RF-19345"/>
    <x v="575"/>
    <x v="1"/>
    <x v="0"/>
    <x v="100"/>
    <x v="2"/>
    <n v="33180"/>
    <x v="0"/>
    <x v="1042"/>
    <x v="1"/>
    <x v="2"/>
    <s v="Avery 518"/>
    <x v="1942"/>
    <n v="4"/>
    <n v="0.2"/>
    <n v="3.528"/>
  </r>
  <r>
    <n v="3266"/>
    <x v="1623"/>
    <x v="2"/>
    <x v="856"/>
    <d v="2011-10-15T00:00:00"/>
    <s v="Standard Class"/>
    <s v="JF-15565"/>
    <x v="535"/>
    <x v="0"/>
    <x v="0"/>
    <x v="10"/>
    <x v="9"/>
    <n v="19120"/>
    <x v="3"/>
    <x v="718"/>
    <x v="1"/>
    <x v="4"/>
    <s v="Fellowes High-Stak Drawer Files"/>
    <x v="2567"/>
    <n v="2"/>
    <n v="0.2"/>
    <n v="10.571400000000001"/>
  </r>
  <r>
    <n v="3267"/>
    <x v="1623"/>
    <x v="2"/>
    <x v="856"/>
    <d v="2011-10-15T00:00:00"/>
    <s v="Standard Class"/>
    <s v="JF-15565"/>
    <x v="535"/>
    <x v="0"/>
    <x v="0"/>
    <x v="10"/>
    <x v="9"/>
    <n v="19120"/>
    <x v="3"/>
    <x v="556"/>
    <x v="1"/>
    <x v="12"/>
    <s v="Airmail Envelopes"/>
    <x v="2568"/>
    <n v="3"/>
    <n v="0.2"/>
    <n v="67.9833"/>
  </r>
  <r>
    <n v="3268"/>
    <x v="1624"/>
    <x v="2"/>
    <x v="857"/>
    <d v="2011-05-29T00:00:00"/>
    <s v="Standard Class"/>
    <s v="EH-14185"/>
    <x v="699"/>
    <x v="0"/>
    <x v="0"/>
    <x v="27"/>
    <x v="19"/>
    <n v="35601"/>
    <x v="0"/>
    <x v="704"/>
    <x v="2"/>
    <x v="7"/>
    <s v="Nortel Networks T7316 E Nt8 B27"/>
    <x v="2569"/>
    <n v="2"/>
    <n v="0"/>
    <n v="33.994999999999997"/>
  </r>
  <r>
    <n v="3269"/>
    <x v="1624"/>
    <x v="2"/>
    <x v="857"/>
    <d v="2011-05-29T00:00:00"/>
    <s v="Standard Class"/>
    <s v="EH-14185"/>
    <x v="699"/>
    <x v="0"/>
    <x v="0"/>
    <x v="27"/>
    <x v="19"/>
    <n v="35601"/>
    <x v="0"/>
    <x v="1517"/>
    <x v="2"/>
    <x v="7"/>
    <s v="Plantronics Encore H101 Dual Earpieces Headset"/>
    <x v="2570"/>
    <n v="1"/>
    <n v="0"/>
    <n v="12.586"/>
  </r>
  <r>
    <n v="3270"/>
    <x v="1625"/>
    <x v="2"/>
    <x v="858"/>
    <d v="2011-07-19T00:00:00"/>
    <s v="Standard Class"/>
    <s v="VW-21775"/>
    <x v="100"/>
    <x v="1"/>
    <x v="0"/>
    <x v="298"/>
    <x v="44"/>
    <n v="57103"/>
    <x v="2"/>
    <x v="1425"/>
    <x v="2"/>
    <x v="11"/>
    <s v="Maxell 4.7GB DVD-R 5/Pack"/>
    <x v="1179"/>
    <n v="3"/>
    <n v="0"/>
    <n v="1.3068"/>
  </r>
  <r>
    <n v="3271"/>
    <x v="1625"/>
    <x v="2"/>
    <x v="858"/>
    <d v="2011-07-19T00:00:00"/>
    <s v="Standard Class"/>
    <s v="VW-21775"/>
    <x v="100"/>
    <x v="1"/>
    <x v="0"/>
    <x v="298"/>
    <x v="44"/>
    <n v="57103"/>
    <x v="2"/>
    <x v="52"/>
    <x v="1"/>
    <x v="13"/>
    <s v="Advantus Push Pins"/>
    <x v="2571"/>
    <n v="3"/>
    <n v="0"/>
    <n v="2.6814"/>
  </r>
  <r>
    <n v="3272"/>
    <x v="1626"/>
    <x v="1"/>
    <x v="17"/>
    <d v="2012-12-29T00:00:00"/>
    <s v="Second Class"/>
    <s v="KN-16450"/>
    <x v="634"/>
    <x v="1"/>
    <x v="0"/>
    <x v="355"/>
    <x v="1"/>
    <n v="93277"/>
    <x v="1"/>
    <x v="1425"/>
    <x v="2"/>
    <x v="11"/>
    <s v="Maxell 4.7GB DVD-R 5/Pack"/>
    <x v="1054"/>
    <n v="8"/>
    <n v="0"/>
    <n v="3.4847999999999999"/>
  </r>
  <r>
    <n v="3273"/>
    <x v="1627"/>
    <x v="1"/>
    <x v="97"/>
    <d v="2012-02-16T00:00:00"/>
    <s v="Standard Class"/>
    <s v="SJ-20215"/>
    <x v="695"/>
    <x v="0"/>
    <x v="0"/>
    <x v="1"/>
    <x v="1"/>
    <n v="90049"/>
    <x v="1"/>
    <x v="23"/>
    <x v="0"/>
    <x v="1"/>
    <s v="Global Deluxe Stacking Chair, Gray"/>
    <x v="2572"/>
    <n v="5"/>
    <n v="0.2"/>
    <n v="22.940999999999999"/>
  </r>
  <r>
    <n v="3274"/>
    <x v="1628"/>
    <x v="3"/>
    <x v="540"/>
    <d v="2014-05-13T00:00:00"/>
    <s v="Standard Class"/>
    <s v="PS-19045"/>
    <x v="390"/>
    <x v="2"/>
    <x v="0"/>
    <x v="1"/>
    <x v="1"/>
    <n v="90032"/>
    <x v="1"/>
    <x v="890"/>
    <x v="2"/>
    <x v="16"/>
    <s v="Canon Imageclass D680 Copier / Fax"/>
    <x v="2573"/>
    <n v="6"/>
    <n v="0.2"/>
    <n v="1049.9849999999999"/>
  </r>
  <r>
    <n v="3275"/>
    <x v="1629"/>
    <x v="3"/>
    <x v="808"/>
    <d v="2014-11-07T00:00:00"/>
    <s v="Standard Class"/>
    <s v="KM-16225"/>
    <x v="366"/>
    <x v="1"/>
    <x v="0"/>
    <x v="356"/>
    <x v="41"/>
    <n v="66212"/>
    <x v="2"/>
    <x v="829"/>
    <x v="1"/>
    <x v="13"/>
    <s v="Staples"/>
    <x v="2556"/>
    <n v="3"/>
    <n v="0"/>
    <n v="9.1199999999999992"/>
  </r>
  <r>
    <n v="3276"/>
    <x v="1629"/>
    <x v="3"/>
    <x v="808"/>
    <d v="2014-11-07T00:00:00"/>
    <s v="Standard Class"/>
    <s v="KM-16225"/>
    <x v="366"/>
    <x v="1"/>
    <x v="0"/>
    <x v="356"/>
    <x v="41"/>
    <n v="66212"/>
    <x v="2"/>
    <x v="182"/>
    <x v="1"/>
    <x v="6"/>
    <s v="Binney &amp; Smith Crayola Metallic Colored Pencils, 8-Color Set"/>
    <x v="2574"/>
    <n v="6"/>
    <n v="0"/>
    <n v="9.1674000000000007"/>
  </r>
  <r>
    <n v="3277"/>
    <x v="1630"/>
    <x v="2"/>
    <x v="267"/>
    <d v="2011-04-09T00:00:00"/>
    <s v="Second Class"/>
    <s v="GM-14695"/>
    <x v="620"/>
    <x v="1"/>
    <x v="0"/>
    <x v="166"/>
    <x v="17"/>
    <n v="22304"/>
    <x v="0"/>
    <x v="346"/>
    <x v="1"/>
    <x v="6"/>
    <s v="Crayola Colored Pencils"/>
    <x v="1003"/>
    <n v="7"/>
    <n v="0"/>
    <n v="7.5768000000000004"/>
  </r>
  <r>
    <n v="3278"/>
    <x v="1630"/>
    <x v="2"/>
    <x v="267"/>
    <d v="2011-04-09T00:00:00"/>
    <s v="Second Class"/>
    <s v="GM-14695"/>
    <x v="620"/>
    <x v="1"/>
    <x v="0"/>
    <x v="166"/>
    <x v="17"/>
    <n v="22304"/>
    <x v="0"/>
    <x v="1129"/>
    <x v="2"/>
    <x v="7"/>
    <s v="AT&amp;T CL82213"/>
    <x v="2575"/>
    <n v="1"/>
    <n v="0"/>
    <n v="8.4070999999999998"/>
  </r>
  <r>
    <n v="3279"/>
    <x v="1630"/>
    <x v="2"/>
    <x v="267"/>
    <d v="2011-04-09T00:00:00"/>
    <s v="Second Class"/>
    <s v="GM-14695"/>
    <x v="620"/>
    <x v="1"/>
    <x v="0"/>
    <x v="166"/>
    <x v="17"/>
    <n v="22304"/>
    <x v="0"/>
    <x v="219"/>
    <x v="1"/>
    <x v="10"/>
    <s v="Xerox 1957"/>
    <x v="91"/>
    <n v="2"/>
    <n v="0"/>
    <n v="6.3503999999999996"/>
  </r>
  <r>
    <n v="3280"/>
    <x v="1630"/>
    <x v="2"/>
    <x v="267"/>
    <d v="2011-04-09T00:00:00"/>
    <s v="Second Class"/>
    <s v="GM-14695"/>
    <x v="620"/>
    <x v="1"/>
    <x v="0"/>
    <x v="166"/>
    <x v="17"/>
    <n v="22304"/>
    <x v="0"/>
    <x v="1210"/>
    <x v="1"/>
    <x v="6"/>
    <s v="Newell 321"/>
    <x v="1003"/>
    <n v="7"/>
    <n v="0"/>
    <n v="6.6584000000000003"/>
  </r>
  <r>
    <n v="3281"/>
    <x v="1630"/>
    <x v="2"/>
    <x v="267"/>
    <d v="2011-04-09T00:00:00"/>
    <s v="Second Class"/>
    <s v="GM-14695"/>
    <x v="620"/>
    <x v="1"/>
    <x v="0"/>
    <x v="166"/>
    <x v="17"/>
    <n v="22304"/>
    <x v="0"/>
    <x v="465"/>
    <x v="1"/>
    <x v="14"/>
    <s v="Martin Yale Chadless Opener Electric Letter Opener"/>
    <x v="2576"/>
    <n v="5"/>
    <n v="0"/>
    <n v="83.281000000000006"/>
  </r>
  <r>
    <n v="3282"/>
    <x v="1631"/>
    <x v="2"/>
    <x v="328"/>
    <d v="2011-09-24T00:00:00"/>
    <s v="Standard Class"/>
    <s v="KT-16465"/>
    <x v="446"/>
    <x v="0"/>
    <x v="0"/>
    <x v="253"/>
    <x v="3"/>
    <n v="27604"/>
    <x v="0"/>
    <x v="1016"/>
    <x v="2"/>
    <x v="11"/>
    <s v="Logitech Trackman Marble Mouse"/>
    <x v="730"/>
    <n v="2"/>
    <n v="0.2"/>
    <n v="13.195600000000001"/>
  </r>
  <r>
    <n v="3283"/>
    <x v="1631"/>
    <x v="2"/>
    <x v="328"/>
    <d v="2011-09-24T00:00:00"/>
    <s v="Standard Class"/>
    <s v="KT-16465"/>
    <x v="446"/>
    <x v="0"/>
    <x v="0"/>
    <x v="253"/>
    <x v="3"/>
    <n v="27604"/>
    <x v="0"/>
    <x v="874"/>
    <x v="1"/>
    <x v="10"/>
    <s v="Xerox 1924"/>
    <x v="696"/>
    <n v="1"/>
    <n v="0.2"/>
    <n v="1.6761999999999999"/>
  </r>
  <r>
    <n v="3284"/>
    <x v="1632"/>
    <x v="2"/>
    <x v="587"/>
    <d v="2011-10-06T00:00:00"/>
    <s v="Standard Class"/>
    <s v="MH-17785"/>
    <x v="186"/>
    <x v="1"/>
    <x v="0"/>
    <x v="20"/>
    <x v="15"/>
    <n v="10035"/>
    <x v="3"/>
    <x v="534"/>
    <x v="0"/>
    <x v="5"/>
    <s v="Master Caster Door Stop, Brown"/>
    <x v="593"/>
    <n v="3"/>
    <n v="0"/>
    <n v="5.1816000000000004"/>
  </r>
  <r>
    <n v="3285"/>
    <x v="1633"/>
    <x v="2"/>
    <x v="171"/>
    <d v="2011-09-17T00:00:00"/>
    <s v="Standard Class"/>
    <s v="AF-10885"/>
    <x v="314"/>
    <x v="0"/>
    <x v="0"/>
    <x v="54"/>
    <x v="24"/>
    <n v="45014"/>
    <x v="3"/>
    <x v="471"/>
    <x v="1"/>
    <x v="8"/>
    <s v="Premier Elliptical Ring Binder, Black"/>
    <x v="2577"/>
    <n v="7"/>
    <n v="0.7"/>
    <n v="-46.877600000000001"/>
  </r>
  <r>
    <n v="3286"/>
    <x v="1634"/>
    <x v="3"/>
    <x v="297"/>
    <d v="2014-02-26T00:00:00"/>
    <s v="Standard Class"/>
    <s v="JP-16135"/>
    <x v="655"/>
    <x v="2"/>
    <x v="0"/>
    <x v="254"/>
    <x v="26"/>
    <n v="74403"/>
    <x v="2"/>
    <x v="836"/>
    <x v="1"/>
    <x v="6"/>
    <s v="Newell 351"/>
    <x v="2578"/>
    <n v="2"/>
    <n v="0"/>
    <n v="1.9024000000000001"/>
  </r>
  <r>
    <n v="3287"/>
    <x v="1634"/>
    <x v="3"/>
    <x v="297"/>
    <d v="2014-02-26T00:00:00"/>
    <s v="Standard Class"/>
    <s v="JP-16135"/>
    <x v="655"/>
    <x v="2"/>
    <x v="0"/>
    <x v="254"/>
    <x v="26"/>
    <n v="74403"/>
    <x v="2"/>
    <x v="1518"/>
    <x v="1"/>
    <x v="9"/>
    <s v="Disposable Triple-Filter Dust Bags"/>
    <x v="2579"/>
    <n v="3"/>
    <n v="0"/>
    <n v="3.4085999999999999"/>
  </r>
  <r>
    <n v="3288"/>
    <x v="1635"/>
    <x v="1"/>
    <x v="350"/>
    <d v="2012-12-15T00:00:00"/>
    <s v="First Class"/>
    <s v="RD-19585"/>
    <x v="361"/>
    <x v="0"/>
    <x v="0"/>
    <x v="357"/>
    <x v="1"/>
    <n v="92592"/>
    <x v="1"/>
    <x v="638"/>
    <x v="2"/>
    <x v="7"/>
    <s v="Plantronics Voyager Pro Legend"/>
    <x v="567"/>
    <n v="3"/>
    <n v="0.2"/>
    <n v="49.437600000000003"/>
  </r>
  <r>
    <n v="3289"/>
    <x v="1635"/>
    <x v="1"/>
    <x v="350"/>
    <d v="2012-12-15T00:00:00"/>
    <s v="First Class"/>
    <s v="RD-19585"/>
    <x v="361"/>
    <x v="0"/>
    <x v="0"/>
    <x v="357"/>
    <x v="1"/>
    <n v="92592"/>
    <x v="1"/>
    <x v="347"/>
    <x v="1"/>
    <x v="8"/>
    <s v="Angle-D Binders with Locking Rings, Label Holders"/>
    <x v="2580"/>
    <n v="5"/>
    <n v="0.2"/>
    <n v="9.8550000000000004"/>
  </r>
  <r>
    <n v="3290"/>
    <x v="1635"/>
    <x v="1"/>
    <x v="350"/>
    <d v="2012-12-15T00:00:00"/>
    <s v="First Class"/>
    <s v="RD-19585"/>
    <x v="361"/>
    <x v="0"/>
    <x v="0"/>
    <x v="357"/>
    <x v="1"/>
    <n v="92592"/>
    <x v="1"/>
    <x v="100"/>
    <x v="2"/>
    <x v="11"/>
    <s v="Logitech K350 2.4Ghz Wireless Keyboard"/>
    <x v="2581"/>
    <n v="5"/>
    <n v="0"/>
    <n v="27.3735"/>
  </r>
  <r>
    <n v="3291"/>
    <x v="1635"/>
    <x v="1"/>
    <x v="350"/>
    <d v="2012-12-15T00:00:00"/>
    <s v="First Class"/>
    <s v="RD-19585"/>
    <x v="361"/>
    <x v="0"/>
    <x v="0"/>
    <x v="357"/>
    <x v="1"/>
    <n v="92592"/>
    <x v="1"/>
    <x v="1519"/>
    <x v="2"/>
    <x v="11"/>
    <s v="Memorex Mini Travel Drive 64 GB USB 2.0 Flash Drive"/>
    <x v="341"/>
    <n v="1"/>
    <n v="0"/>
    <n v="15.220800000000001"/>
  </r>
  <r>
    <n v="3292"/>
    <x v="1636"/>
    <x v="0"/>
    <x v="859"/>
    <d v="2013-11-05T00:00:00"/>
    <s v="Standard Class"/>
    <s v="JF-15295"/>
    <x v="639"/>
    <x v="0"/>
    <x v="0"/>
    <x v="341"/>
    <x v="12"/>
    <n v="48310"/>
    <x v="2"/>
    <x v="512"/>
    <x v="1"/>
    <x v="6"/>
    <s v="Newell 312"/>
    <x v="2582"/>
    <n v="2"/>
    <n v="0"/>
    <n v="3.504"/>
  </r>
  <r>
    <n v="3293"/>
    <x v="1637"/>
    <x v="2"/>
    <x v="58"/>
    <d v="2011-12-30T00:00:00"/>
    <s v="Standard Class"/>
    <s v="CK-12595"/>
    <x v="242"/>
    <x v="0"/>
    <x v="0"/>
    <x v="70"/>
    <x v="1"/>
    <n v="92024"/>
    <x v="1"/>
    <x v="168"/>
    <x v="1"/>
    <x v="14"/>
    <s v="Acme Rosewood Handle Letter Opener"/>
    <x v="2583"/>
    <n v="3"/>
    <n v="0"/>
    <n v="0.1191"/>
  </r>
  <r>
    <n v="3294"/>
    <x v="1637"/>
    <x v="2"/>
    <x v="58"/>
    <d v="2011-12-30T00:00:00"/>
    <s v="Standard Class"/>
    <s v="CK-12595"/>
    <x v="242"/>
    <x v="0"/>
    <x v="0"/>
    <x v="70"/>
    <x v="1"/>
    <n v="92024"/>
    <x v="1"/>
    <x v="852"/>
    <x v="0"/>
    <x v="5"/>
    <s v="Eldon Regeneration Recycled Desk Accessories, Smoke"/>
    <x v="2584"/>
    <n v="2"/>
    <n v="0"/>
    <n v="1.1135999999999999"/>
  </r>
  <r>
    <n v="3295"/>
    <x v="1638"/>
    <x v="2"/>
    <x v="860"/>
    <d v="2011-08-18T00:00:00"/>
    <s v="First Class"/>
    <s v="KH-16510"/>
    <x v="168"/>
    <x v="0"/>
    <x v="0"/>
    <x v="61"/>
    <x v="5"/>
    <n v="75081"/>
    <x v="2"/>
    <x v="612"/>
    <x v="1"/>
    <x v="8"/>
    <s v="GBC Durable Plastic Covers"/>
    <x v="2585"/>
    <n v="8"/>
    <n v="0.8"/>
    <n v="-52.631999999999998"/>
  </r>
  <r>
    <n v="3296"/>
    <x v="1639"/>
    <x v="3"/>
    <x v="172"/>
    <d v="2014-10-04T00:00:00"/>
    <s v="First Class"/>
    <s v="CM-12655"/>
    <x v="475"/>
    <x v="2"/>
    <x v="0"/>
    <x v="20"/>
    <x v="15"/>
    <n v="10035"/>
    <x v="3"/>
    <x v="1520"/>
    <x v="2"/>
    <x v="15"/>
    <s v="Fellowes Powershred HS-440 4-Sheet High Security Shredder"/>
    <x v="2586"/>
    <n v="11"/>
    <n v="0"/>
    <n v="767.20050000000003"/>
  </r>
  <r>
    <n v="3297"/>
    <x v="1640"/>
    <x v="1"/>
    <x v="293"/>
    <d v="2012-05-30T00:00:00"/>
    <s v="Standard Class"/>
    <s v="EB-13870"/>
    <x v="12"/>
    <x v="0"/>
    <x v="0"/>
    <x v="42"/>
    <x v="16"/>
    <n v="85023"/>
    <x v="1"/>
    <x v="624"/>
    <x v="1"/>
    <x v="8"/>
    <s v="Cardinal EasyOpen D-Ring Binders"/>
    <x v="2587"/>
    <n v="7"/>
    <n v="0.7"/>
    <n v="-12.795999999999999"/>
  </r>
  <r>
    <n v="3298"/>
    <x v="1640"/>
    <x v="1"/>
    <x v="293"/>
    <d v="2012-05-30T00:00:00"/>
    <s v="Standard Class"/>
    <s v="EB-13870"/>
    <x v="12"/>
    <x v="0"/>
    <x v="0"/>
    <x v="42"/>
    <x v="16"/>
    <n v="85023"/>
    <x v="1"/>
    <x v="513"/>
    <x v="1"/>
    <x v="9"/>
    <s v="Fellowes Superior 10 Outlet Split Surge Protector"/>
    <x v="1605"/>
    <n v="4"/>
    <n v="0.2"/>
    <n v="13.701599999999999"/>
  </r>
  <r>
    <n v="3299"/>
    <x v="1641"/>
    <x v="3"/>
    <x v="673"/>
    <d v="2014-11-17T00:00:00"/>
    <s v="Same Day"/>
    <s v="MW-18235"/>
    <x v="360"/>
    <x v="1"/>
    <x v="0"/>
    <x v="8"/>
    <x v="1"/>
    <n v="94122"/>
    <x v="1"/>
    <x v="1150"/>
    <x v="2"/>
    <x v="15"/>
    <s v="Bady BDG101FRU Card Printer"/>
    <x v="2210"/>
    <n v="3"/>
    <n v="0.2"/>
    <n v="215.9973"/>
  </r>
  <r>
    <n v="3300"/>
    <x v="1642"/>
    <x v="2"/>
    <x v="728"/>
    <d v="2011-11-22T00:00:00"/>
    <s v="Standard Class"/>
    <s v="CS-11950"/>
    <x v="229"/>
    <x v="0"/>
    <x v="0"/>
    <x v="10"/>
    <x v="9"/>
    <n v="19140"/>
    <x v="3"/>
    <x v="13"/>
    <x v="1"/>
    <x v="8"/>
    <s v="Fellowes PB200 Plastic Comb Binding Machine"/>
    <x v="2588"/>
    <n v="1"/>
    <n v="0.7"/>
    <n v="-40.797600000000003"/>
  </r>
  <r>
    <n v="3301"/>
    <x v="1642"/>
    <x v="2"/>
    <x v="728"/>
    <d v="2011-11-22T00:00:00"/>
    <s v="Standard Class"/>
    <s v="CS-11950"/>
    <x v="229"/>
    <x v="0"/>
    <x v="0"/>
    <x v="10"/>
    <x v="9"/>
    <n v="19140"/>
    <x v="3"/>
    <x v="82"/>
    <x v="1"/>
    <x v="4"/>
    <s v="Safco Industrial Wire Shelving"/>
    <x v="2589"/>
    <n v="1"/>
    <n v="0.2"/>
    <n v="-16.318300000000001"/>
  </r>
  <r>
    <n v="3302"/>
    <x v="1642"/>
    <x v="2"/>
    <x v="728"/>
    <d v="2011-11-22T00:00:00"/>
    <s v="Standard Class"/>
    <s v="CS-11950"/>
    <x v="229"/>
    <x v="0"/>
    <x v="0"/>
    <x v="10"/>
    <x v="9"/>
    <n v="19140"/>
    <x v="3"/>
    <x v="1521"/>
    <x v="2"/>
    <x v="7"/>
    <s v="Motorola Droid Maxx"/>
    <x v="2590"/>
    <n v="6"/>
    <n v="0.4"/>
    <n v="-107.9928"/>
  </r>
  <r>
    <n v="3303"/>
    <x v="1642"/>
    <x v="2"/>
    <x v="728"/>
    <d v="2011-11-22T00:00:00"/>
    <s v="Standard Class"/>
    <s v="CS-11950"/>
    <x v="229"/>
    <x v="0"/>
    <x v="0"/>
    <x v="10"/>
    <x v="9"/>
    <n v="19140"/>
    <x v="3"/>
    <x v="1001"/>
    <x v="0"/>
    <x v="5"/>
    <s v="Eldon Executive Woodline II Desk Accessories, Mahogany"/>
    <x v="2558"/>
    <n v="3"/>
    <n v="0.2"/>
    <n v="5.2773000000000003"/>
  </r>
  <r>
    <n v="3304"/>
    <x v="1642"/>
    <x v="2"/>
    <x v="728"/>
    <d v="2011-11-22T00:00:00"/>
    <s v="Standard Class"/>
    <s v="CS-11950"/>
    <x v="229"/>
    <x v="0"/>
    <x v="0"/>
    <x v="10"/>
    <x v="9"/>
    <n v="19140"/>
    <x v="3"/>
    <x v="870"/>
    <x v="1"/>
    <x v="8"/>
    <s v="Peel &amp; Stick Add-On Corner Pockets"/>
    <x v="2591"/>
    <n v="3"/>
    <n v="0.7"/>
    <n v="-1.4256"/>
  </r>
  <r>
    <n v="3305"/>
    <x v="1643"/>
    <x v="2"/>
    <x v="125"/>
    <d v="2012-01-01T00:00:00"/>
    <s v="Second Class"/>
    <s v="SP-20620"/>
    <x v="407"/>
    <x v="1"/>
    <x v="0"/>
    <x v="128"/>
    <x v="5"/>
    <n v="78041"/>
    <x v="2"/>
    <x v="897"/>
    <x v="1"/>
    <x v="12"/>
    <s v="Fashion Color Clasp Envelopes"/>
    <x v="2592"/>
    <n v="3"/>
    <n v="0.2"/>
    <n v="4.7066999999999997"/>
  </r>
  <r>
    <n v="3306"/>
    <x v="1643"/>
    <x v="2"/>
    <x v="125"/>
    <d v="2012-01-01T00:00:00"/>
    <s v="Second Class"/>
    <s v="SP-20620"/>
    <x v="407"/>
    <x v="1"/>
    <x v="0"/>
    <x v="128"/>
    <x v="5"/>
    <n v="78041"/>
    <x v="2"/>
    <x v="1236"/>
    <x v="2"/>
    <x v="7"/>
    <s v="Plantronics CS 50-USB - headset - Convertible, Monaural"/>
    <x v="2039"/>
    <n v="2"/>
    <n v="0.2"/>
    <n v="19.038599999999999"/>
  </r>
  <r>
    <n v="3307"/>
    <x v="1643"/>
    <x v="2"/>
    <x v="125"/>
    <d v="2012-01-01T00:00:00"/>
    <s v="Second Class"/>
    <s v="SP-20620"/>
    <x v="407"/>
    <x v="1"/>
    <x v="0"/>
    <x v="128"/>
    <x v="5"/>
    <n v="78041"/>
    <x v="2"/>
    <x v="819"/>
    <x v="2"/>
    <x v="7"/>
    <s v="AT&amp;T 1080 Corded phone"/>
    <x v="2593"/>
    <n v="3"/>
    <n v="0.2"/>
    <n v="28.767900000000001"/>
  </r>
  <r>
    <n v="3308"/>
    <x v="1643"/>
    <x v="2"/>
    <x v="125"/>
    <d v="2012-01-01T00:00:00"/>
    <s v="Second Class"/>
    <s v="SP-20620"/>
    <x v="407"/>
    <x v="1"/>
    <x v="0"/>
    <x v="128"/>
    <x v="5"/>
    <n v="78041"/>
    <x v="2"/>
    <x v="315"/>
    <x v="1"/>
    <x v="8"/>
    <s v="Acco Hanging Data Binders"/>
    <x v="2594"/>
    <n v="3"/>
    <n v="0.8"/>
    <n v="-3.6576"/>
  </r>
  <r>
    <n v="3309"/>
    <x v="1643"/>
    <x v="2"/>
    <x v="125"/>
    <d v="2012-01-01T00:00:00"/>
    <s v="Second Class"/>
    <s v="SP-20620"/>
    <x v="407"/>
    <x v="1"/>
    <x v="0"/>
    <x v="128"/>
    <x v="5"/>
    <n v="78041"/>
    <x v="2"/>
    <x v="246"/>
    <x v="2"/>
    <x v="11"/>
    <s v="Logitech 910-002974 M325 Wireless Mouse for Web Scrolling"/>
    <x v="730"/>
    <n v="2"/>
    <n v="0.2"/>
    <n v="14.395200000000001"/>
  </r>
  <r>
    <n v="3310"/>
    <x v="1644"/>
    <x v="1"/>
    <x v="599"/>
    <d v="2012-11-11T00:00:00"/>
    <s v="Standard Class"/>
    <s v="GT-14635"/>
    <x v="265"/>
    <x v="1"/>
    <x v="0"/>
    <x v="20"/>
    <x v="15"/>
    <n v="10009"/>
    <x v="3"/>
    <x v="1085"/>
    <x v="1"/>
    <x v="8"/>
    <s v="Wilson Jones 1&quot; Hanging DublLock Ring Binders"/>
    <x v="863"/>
    <n v="6"/>
    <n v="0.2"/>
    <n v="8.8704000000000001"/>
  </r>
  <r>
    <n v="3311"/>
    <x v="1645"/>
    <x v="0"/>
    <x v="42"/>
    <d v="2013-09-23T00:00:00"/>
    <s v="Standard Class"/>
    <s v="LW-17215"/>
    <x v="560"/>
    <x v="0"/>
    <x v="0"/>
    <x v="20"/>
    <x v="15"/>
    <n v="10035"/>
    <x v="3"/>
    <x v="920"/>
    <x v="1"/>
    <x v="8"/>
    <s v="Avery Arch Ring Binders"/>
    <x v="2595"/>
    <n v="5"/>
    <n v="0.2"/>
    <n v="78.435000000000002"/>
  </r>
  <r>
    <n v="3312"/>
    <x v="1646"/>
    <x v="0"/>
    <x v="231"/>
    <d v="2013-03-26T00:00:00"/>
    <s v="Second Class"/>
    <s v="AH-10030"/>
    <x v="692"/>
    <x v="1"/>
    <x v="0"/>
    <x v="200"/>
    <x v="35"/>
    <n v="39503"/>
    <x v="0"/>
    <x v="893"/>
    <x v="0"/>
    <x v="5"/>
    <s v="Eldon Image Series Desk Accessories, Ebony"/>
    <x v="2596"/>
    <n v="7"/>
    <n v="0"/>
    <n v="38.037999999999997"/>
  </r>
  <r>
    <n v="3313"/>
    <x v="1647"/>
    <x v="2"/>
    <x v="127"/>
    <d v="2011-10-01T00:00:00"/>
    <s v="Standard Class"/>
    <s v="TH-21100"/>
    <x v="513"/>
    <x v="0"/>
    <x v="0"/>
    <x v="70"/>
    <x v="1"/>
    <n v="92037"/>
    <x v="1"/>
    <x v="291"/>
    <x v="0"/>
    <x v="1"/>
    <s v="DMI Arturo Collection Mission-style Design Wood Chair"/>
    <x v="884"/>
    <n v="5"/>
    <n v="0.2"/>
    <n v="45.293999999999997"/>
  </r>
  <r>
    <n v="3314"/>
    <x v="1647"/>
    <x v="2"/>
    <x v="127"/>
    <d v="2011-10-01T00:00:00"/>
    <s v="Standard Class"/>
    <s v="TH-21100"/>
    <x v="513"/>
    <x v="0"/>
    <x v="0"/>
    <x v="70"/>
    <x v="1"/>
    <n v="92037"/>
    <x v="1"/>
    <x v="1127"/>
    <x v="1"/>
    <x v="10"/>
    <s v="Xerox 1919"/>
    <x v="2597"/>
    <n v="2"/>
    <n v="0"/>
    <n v="40.170200000000001"/>
  </r>
  <r>
    <n v="3315"/>
    <x v="1648"/>
    <x v="3"/>
    <x v="165"/>
    <d v="2014-12-29T00:00:00"/>
    <s v="Standard Class"/>
    <s v="HG-15025"/>
    <x v="643"/>
    <x v="0"/>
    <x v="0"/>
    <x v="147"/>
    <x v="15"/>
    <n v="11572"/>
    <x v="3"/>
    <x v="291"/>
    <x v="0"/>
    <x v="1"/>
    <s v="DMI Arturo Collection Mission-style Design Wood Chair"/>
    <x v="2598"/>
    <n v="2"/>
    <n v="0.1"/>
    <n v="48.313600000000001"/>
  </r>
  <r>
    <n v="3316"/>
    <x v="1648"/>
    <x v="3"/>
    <x v="165"/>
    <d v="2014-12-29T00:00:00"/>
    <s v="Standard Class"/>
    <s v="HG-15025"/>
    <x v="643"/>
    <x v="0"/>
    <x v="0"/>
    <x v="147"/>
    <x v="15"/>
    <n v="11572"/>
    <x v="3"/>
    <x v="1120"/>
    <x v="1"/>
    <x v="8"/>
    <s v="DXL Angle-View Binders with Locking Rings, Black"/>
    <x v="2599"/>
    <n v="3"/>
    <n v="0.2"/>
    <n v="4.8518999999999997"/>
  </r>
  <r>
    <n v="3317"/>
    <x v="1649"/>
    <x v="3"/>
    <x v="468"/>
    <d v="2014-11-16T00:00:00"/>
    <s v="Second Class"/>
    <s v="EB-13750"/>
    <x v="494"/>
    <x v="1"/>
    <x v="0"/>
    <x v="171"/>
    <x v="5"/>
    <n v="78664"/>
    <x v="2"/>
    <x v="1304"/>
    <x v="0"/>
    <x v="5"/>
    <s v="Tenex Antistatic Computer Chair Mats"/>
    <x v="2600"/>
    <n v="5"/>
    <n v="0.6"/>
    <n v="-427.45"/>
  </r>
  <r>
    <n v="3318"/>
    <x v="1650"/>
    <x v="1"/>
    <x v="861"/>
    <d v="2012-09-15T00:00:00"/>
    <s v="Standard Class"/>
    <s v="SC-20725"/>
    <x v="56"/>
    <x v="0"/>
    <x v="0"/>
    <x v="56"/>
    <x v="1"/>
    <n v="92374"/>
    <x v="1"/>
    <x v="626"/>
    <x v="1"/>
    <x v="6"/>
    <s v="Boston 19500 Mighty Mite Electric Pencil Sharpener"/>
    <x v="2601"/>
    <n v="9"/>
    <n v="0"/>
    <n v="48.964500000000001"/>
  </r>
  <r>
    <n v="3319"/>
    <x v="1650"/>
    <x v="1"/>
    <x v="861"/>
    <d v="2012-09-15T00:00:00"/>
    <s v="Standard Class"/>
    <s v="SC-20725"/>
    <x v="56"/>
    <x v="0"/>
    <x v="0"/>
    <x v="56"/>
    <x v="1"/>
    <n v="92374"/>
    <x v="1"/>
    <x v="1186"/>
    <x v="1"/>
    <x v="2"/>
    <s v="Avery 474"/>
    <x v="874"/>
    <n v="3"/>
    <n v="0"/>
    <n v="4.2336"/>
  </r>
  <r>
    <n v="3320"/>
    <x v="1651"/>
    <x v="2"/>
    <x v="414"/>
    <d v="2011-12-25T00:00:00"/>
    <s v="Standard Class"/>
    <s v="TS-21505"/>
    <x v="700"/>
    <x v="0"/>
    <x v="0"/>
    <x v="29"/>
    <x v="18"/>
    <n v="38401"/>
    <x v="0"/>
    <x v="1037"/>
    <x v="1"/>
    <x v="9"/>
    <s v="Hoover Commercial Soft Guard Upright Vacuum And Disposable Filtration Bags"/>
    <x v="2602"/>
    <n v="7"/>
    <n v="0.2"/>
    <n v="3.8073000000000001"/>
  </r>
  <r>
    <n v="3321"/>
    <x v="1651"/>
    <x v="2"/>
    <x v="414"/>
    <d v="2011-12-25T00:00:00"/>
    <s v="Standard Class"/>
    <s v="TS-21505"/>
    <x v="700"/>
    <x v="0"/>
    <x v="0"/>
    <x v="29"/>
    <x v="18"/>
    <n v="38401"/>
    <x v="0"/>
    <x v="157"/>
    <x v="0"/>
    <x v="1"/>
    <s v="SAFCO Arco Folding Chair"/>
    <x v="1649"/>
    <n v="3"/>
    <n v="0.2"/>
    <n v="74.573999999999998"/>
  </r>
  <r>
    <n v="3322"/>
    <x v="1651"/>
    <x v="2"/>
    <x v="414"/>
    <d v="2011-12-25T00:00:00"/>
    <s v="Standard Class"/>
    <s v="TS-21505"/>
    <x v="700"/>
    <x v="0"/>
    <x v="0"/>
    <x v="29"/>
    <x v="18"/>
    <n v="38401"/>
    <x v="0"/>
    <x v="1076"/>
    <x v="1"/>
    <x v="10"/>
    <s v="Weyerhaeuser First Choice Laser/Copy Paper (20Lb. and 88 Bright)"/>
    <x v="233"/>
    <n v="5"/>
    <n v="0.2"/>
    <n v="9.0719999999999992"/>
  </r>
  <r>
    <n v="3323"/>
    <x v="1652"/>
    <x v="1"/>
    <x v="862"/>
    <d v="2012-07-27T00:00:00"/>
    <s v="Standard Class"/>
    <s v="TH-21550"/>
    <x v="274"/>
    <x v="2"/>
    <x v="0"/>
    <x v="20"/>
    <x v="15"/>
    <n v="10009"/>
    <x v="3"/>
    <x v="9"/>
    <x v="1"/>
    <x v="9"/>
    <s v="Belkin F5C206VTEL 6 Outlet Surge"/>
    <x v="2603"/>
    <n v="3"/>
    <n v="0"/>
    <n v="20.681999999999999"/>
  </r>
  <r>
    <n v="3324"/>
    <x v="1652"/>
    <x v="1"/>
    <x v="862"/>
    <d v="2012-07-27T00:00:00"/>
    <s v="Standard Class"/>
    <s v="TH-21550"/>
    <x v="274"/>
    <x v="2"/>
    <x v="0"/>
    <x v="20"/>
    <x v="15"/>
    <n v="10009"/>
    <x v="3"/>
    <x v="592"/>
    <x v="0"/>
    <x v="5"/>
    <s v="Howard Miller 13&quot; Diameter Pewter Finish Round Wall Clock"/>
    <x v="2604"/>
    <n v="3"/>
    <n v="0"/>
    <n v="50.239800000000002"/>
  </r>
  <r>
    <n v="3325"/>
    <x v="1653"/>
    <x v="2"/>
    <x v="7"/>
    <d v="2011-11-15T00:00:00"/>
    <s v="Standard Class"/>
    <s v="KD-16270"/>
    <x v="30"/>
    <x v="0"/>
    <x v="0"/>
    <x v="12"/>
    <x v="5"/>
    <n v="77095"/>
    <x v="2"/>
    <x v="1176"/>
    <x v="1"/>
    <x v="8"/>
    <s v="GBC DocuBind TL300 Electric Binding System"/>
    <x v="2605"/>
    <n v="5"/>
    <n v="0.8"/>
    <n v="-1480.0335"/>
  </r>
  <r>
    <n v="3326"/>
    <x v="1653"/>
    <x v="2"/>
    <x v="7"/>
    <d v="2011-11-15T00:00:00"/>
    <s v="Standard Class"/>
    <s v="KD-16270"/>
    <x v="30"/>
    <x v="0"/>
    <x v="0"/>
    <x v="12"/>
    <x v="5"/>
    <n v="77095"/>
    <x v="2"/>
    <x v="1488"/>
    <x v="1"/>
    <x v="8"/>
    <s v="Universal Recycled Hanging Pressboard Report Binders, Letter Size"/>
    <x v="2606"/>
    <n v="1"/>
    <n v="0.8"/>
    <n v="-1.9743999999999999"/>
  </r>
  <r>
    <n v="3327"/>
    <x v="1653"/>
    <x v="2"/>
    <x v="7"/>
    <d v="2011-11-15T00:00:00"/>
    <s v="Standard Class"/>
    <s v="KD-16270"/>
    <x v="30"/>
    <x v="0"/>
    <x v="0"/>
    <x v="12"/>
    <x v="5"/>
    <n v="77095"/>
    <x v="2"/>
    <x v="1473"/>
    <x v="1"/>
    <x v="6"/>
    <s v="Boston Electric Pencil Sharpener, Model 1818, Charcoal Black"/>
    <x v="1840"/>
    <n v="3"/>
    <n v="0.2"/>
    <n v="6.7560000000000002"/>
  </r>
  <r>
    <n v="3328"/>
    <x v="1653"/>
    <x v="2"/>
    <x v="7"/>
    <d v="2011-11-15T00:00:00"/>
    <s v="Standard Class"/>
    <s v="KD-16270"/>
    <x v="30"/>
    <x v="0"/>
    <x v="0"/>
    <x v="12"/>
    <x v="5"/>
    <n v="77095"/>
    <x v="2"/>
    <x v="362"/>
    <x v="1"/>
    <x v="10"/>
    <s v="Wirebound Message Book, 4 per Page"/>
    <x v="740"/>
    <n v="5"/>
    <n v="0.2"/>
    <n v="7.8734999999999999"/>
  </r>
  <r>
    <n v="3329"/>
    <x v="1653"/>
    <x v="2"/>
    <x v="7"/>
    <d v="2011-11-15T00:00:00"/>
    <s v="Standard Class"/>
    <s v="KD-16270"/>
    <x v="30"/>
    <x v="0"/>
    <x v="0"/>
    <x v="12"/>
    <x v="5"/>
    <n v="77095"/>
    <x v="2"/>
    <x v="1522"/>
    <x v="1"/>
    <x v="10"/>
    <s v="Xerox 1893"/>
    <x v="2607"/>
    <n v="8"/>
    <n v="0.2"/>
    <n v="95.096800000000002"/>
  </r>
  <r>
    <n v="3330"/>
    <x v="1653"/>
    <x v="2"/>
    <x v="7"/>
    <d v="2011-11-15T00:00:00"/>
    <s v="Standard Class"/>
    <s v="KD-16270"/>
    <x v="30"/>
    <x v="0"/>
    <x v="0"/>
    <x v="12"/>
    <x v="5"/>
    <n v="77095"/>
    <x v="2"/>
    <x v="918"/>
    <x v="2"/>
    <x v="7"/>
    <s v="Geemarc AmpliPOWER60"/>
    <x v="1467"/>
    <n v="2"/>
    <n v="0.2"/>
    <n v="16.704000000000001"/>
  </r>
  <r>
    <n v="3331"/>
    <x v="1653"/>
    <x v="2"/>
    <x v="7"/>
    <d v="2011-11-15T00:00:00"/>
    <s v="Standard Class"/>
    <s v="KD-16270"/>
    <x v="30"/>
    <x v="0"/>
    <x v="0"/>
    <x v="12"/>
    <x v="5"/>
    <n v="77095"/>
    <x v="2"/>
    <x v="1161"/>
    <x v="2"/>
    <x v="7"/>
    <s v="Classic Ivory Antique Telephone ZL1810"/>
    <x v="2608"/>
    <n v="3"/>
    <n v="0.2"/>
    <n v="15.073499999999999"/>
  </r>
  <r>
    <n v="3332"/>
    <x v="1654"/>
    <x v="3"/>
    <x v="817"/>
    <d v="2014-12-21T00:00:00"/>
    <s v="Standard Class"/>
    <s v="GM-14455"/>
    <x v="39"/>
    <x v="2"/>
    <x v="0"/>
    <x v="22"/>
    <x v="10"/>
    <n v="60653"/>
    <x v="2"/>
    <x v="1523"/>
    <x v="2"/>
    <x v="11"/>
    <s v="Kensington Expert Mouse Optical USB Trackball for PC or Mac"/>
    <x v="2609"/>
    <n v="3"/>
    <n v="0.2"/>
    <n v="28.497"/>
  </r>
  <r>
    <n v="3333"/>
    <x v="1654"/>
    <x v="3"/>
    <x v="817"/>
    <d v="2014-12-21T00:00:00"/>
    <s v="Standard Class"/>
    <s v="GM-14455"/>
    <x v="39"/>
    <x v="2"/>
    <x v="0"/>
    <x v="22"/>
    <x v="10"/>
    <n v="60653"/>
    <x v="2"/>
    <x v="1513"/>
    <x v="2"/>
    <x v="7"/>
    <s v="Samsung HM1900 Bluetooth Headset"/>
    <x v="2610"/>
    <n v="3"/>
    <n v="0.2"/>
    <n v="19.754999999999999"/>
  </r>
  <r>
    <n v="3334"/>
    <x v="1654"/>
    <x v="3"/>
    <x v="817"/>
    <d v="2014-12-21T00:00:00"/>
    <s v="Standard Class"/>
    <s v="GM-14455"/>
    <x v="39"/>
    <x v="2"/>
    <x v="0"/>
    <x v="22"/>
    <x v="10"/>
    <n v="60653"/>
    <x v="2"/>
    <x v="1524"/>
    <x v="0"/>
    <x v="5"/>
    <s v="Master Caster Door Stop, Gray"/>
    <x v="2611"/>
    <n v="1"/>
    <n v="0.6"/>
    <n v="-1.3208"/>
  </r>
  <r>
    <n v="3335"/>
    <x v="1655"/>
    <x v="3"/>
    <x v="170"/>
    <d v="2014-08-23T00:00:00"/>
    <s v="First Class"/>
    <s v="PR-18880"/>
    <x v="701"/>
    <x v="0"/>
    <x v="0"/>
    <x v="182"/>
    <x v="1"/>
    <n v="94601"/>
    <x v="1"/>
    <x v="786"/>
    <x v="1"/>
    <x v="6"/>
    <s v="Newell 336"/>
    <x v="854"/>
    <n v="4"/>
    <n v="0"/>
    <n v="4.9648000000000003"/>
  </r>
  <r>
    <n v="3336"/>
    <x v="1655"/>
    <x v="3"/>
    <x v="170"/>
    <d v="2014-08-23T00:00:00"/>
    <s v="First Class"/>
    <s v="PR-18880"/>
    <x v="701"/>
    <x v="0"/>
    <x v="0"/>
    <x v="182"/>
    <x v="1"/>
    <n v="94601"/>
    <x v="1"/>
    <x v="524"/>
    <x v="2"/>
    <x v="7"/>
    <s v="Cisco 8x8 Inc. 6753i IP Business Phone System"/>
    <x v="2612"/>
    <n v="4"/>
    <n v="0.2"/>
    <n v="37.797199999999997"/>
  </r>
  <r>
    <n v="3337"/>
    <x v="1655"/>
    <x v="3"/>
    <x v="170"/>
    <d v="2014-08-23T00:00:00"/>
    <s v="First Class"/>
    <s v="PR-18880"/>
    <x v="701"/>
    <x v="0"/>
    <x v="0"/>
    <x v="182"/>
    <x v="1"/>
    <n v="94601"/>
    <x v="1"/>
    <x v="1525"/>
    <x v="0"/>
    <x v="5"/>
    <s v="Tenex Chairmats For Use with Hard Floors"/>
    <x v="677"/>
    <n v="4"/>
    <n v="0"/>
    <n v="10.393599999999999"/>
  </r>
  <r>
    <n v="3338"/>
    <x v="1655"/>
    <x v="3"/>
    <x v="170"/>
    <d v="2014-08-23T00:00:00"/>
    <s v="First Class"/>
    <s v="PR-18880"/>
    <x v="701"/>
    <x v="0"/>
    <x v="0"/>
    <x v="182"/>
    <x v="1"/>
    <n v="94601"/>
    <x v="1"/>
    <x v="10"/>
    <x v="0"/>
    <x v="3"/>
    <s v="Chromcraft Rectangular Conference Tables"/>
    <x v="2613"/>
    <n v="3"/>
    <n v="0.2"/>
    <n v="28.436399999999999"/>
  </r>
  <r>
    <n v="3339"/>
    <x v="1655"/>
    <x v="3"/>
    <x v="170"/>
    <d v="2014-08-23T00:00:00"/>
    <s v="First Class"/>
    <s v="PR-18880"/>
    <x v="701"/>
    <x v="0"/>
    <x v="0"/>
    <x v="182"/>
    <x v="1"/>
    <n v="94601"/>
    <x v="1"/>
    <x v="1526"/>
    <x v="1"/>
    <x v="8"/>
    <s v="Acco Flexible ACCOHIDE Square Ring Data Binder, Dark Blue, 11 1/2&quot; X 14&quot; 7/8&quot;"/>
    <x v="2614"/>
    <n v="9"/>
    <n v="0.2"/>
    <n v="42.464700000000001"/>
  </r>
  <r>
    <n v="3340"/>
    <x v="1655"/>
    <x v="3"/>
    <x v="170"/>
    <d v="2014-08-23T00:00:00"/>
    <s v="First Class"/>
    <s v="PR-18880"/>
    <x v="701"/>
    <x v="0"/>
    <x v="0"/>
    <x v="182"/>
    <x v="1"/>
    <n v="94601"/>
    <x v="1"/>
    <x v="1527"/>
    <x v="1"/>
    <x v="9"/>
    <s v="Fellowes Command Center 5-outlet power strip"/>
    <x v="2615"/>
    <n v="3"/>
    <n v="0"/>
    <n v="54.950400000000002"/>
  </r>
  <r>
    <n v="3341"/>
    <x v="1655"/>
    <x v="3"/>
    <x v="170"/>
    <d v="2014-08-23T00:00:00"/>
    <s v="First Class"/>
    <s v="PR-18880"/>
    <x v="701"/>
    <x v="0"/>
    <x v="0"/>
    <x v="182"/>
    <x v="1"/>
    <n v="94601"/>
    <x v="1"/>
    <x v="322"/>
    <x v="1"/>
    <x v="2"/>
    <s v="Avery Address/Shipping Labels for Typewriters, 4&quot; x 2&quot;"/>
    <x v="2616"/>
    <n v="5"/>
    <n v="0"/>
    <n v="24.84"/>
  </r>
  <r>
    <n v="3342"/>
    <x v="1656"/>
    <x v="0"/>
    <x v="278"/>
    <d v="2013-09-02T00:00:00"/>
    <s v="Second Class"/>
    <s v="TB-21055"/>
    <x v="26"/>
    <x v="0"/>
    <x v="0"/>
    <x v="94"/>
    <x v="31"/>
    <n v="2169"/>
    <x v="3"/>
    <x v="1127"/>
    <x v="1"/>
    <x v="10"/>
    <s v="Xerox 1919"/>
    <x v="1232"/>
    <n v="3"/>
    <n v="0"/>
    <n v="60.255299999999998"/>
  </r>
  <r>
    <n v="3343"/>
    <x v="1656"/>
    <x v="0"/>
    <x v="278"/>
    <d v="2013-09-02T00:00:00"/>
    <s v="Second Class"/>
    <s v="TB-21055"/>
    <x v="26"/>
    <x v="0"/>
    <x v="0"/>
    <x v="94"/>
    <x v="31"/>
    <n v="2169"/>
    <x v="3"/>
    <x v="1110"/>
    <x v="0"/>
    <x v="3"/>
    <s v="SAFCO PlanMaster Heigh-Adjustable Drafting Table Base, 43w x 30d x 30-37h, Black"/>
    <x v="2617"/>
    <n v="1"/>
    <n v="0.3"/>
    <n v="20.966999999999999"/>
  </r>
  <r>
    <n v="3344"/>
    <x v="1656"/>
    <x v="0"/>
    <x v="278"/>
    <d v="2013-09-02T00:00:00"/>
    <s v="Second Class"/>
    <s v="TB-21055"/>
    <x v="26"/>
    <x v="0"/>
    <x v="0"/>
    <x v="94"/>
    <x v="31"/>
    <n v="2169"/>
    <x v="3"/>
    <x v="222"/>
    <x v="2"/>
    <x v="7"/>
    <s v="PureGear Roll-On Screen Protector"/>
    <x v="127"/>
    <n v="3"/>
    <n v="0"/>
    <n v="28.785599999999999"/>
  </r>
  <r>
    <n v="3345"/>
    <x v="1656"/>
    <x v="0"/>
    <x v="278"/>
    <d v="2013-09-02T00:00:00"/>
    <s v="Second Class"/>
    <s v="TB-21055"/>
    <x v="26"/>
    <x v="0"/>
    <x v="0"/>
    <x v="94"/>
    <x v="31"/>
    <n v="2169"/>
    <x v="3"/>
    <x v="187"/>
    <x v="1"/>
    <x v="10"/>
    <s v="Southworth 25% Cotton Linen-Finish Paper &amp; Envelopes"/>
    <x v="2618"/>
    <n v="9"/>
    <n v="0"/>
    <n v="36.692999999999998"/>
  </r>
  <r>
    <n v="3346"/>
    <x v="1656"/>
    <x v="0"/>
    <x v="278"/>
    <d v="2013-09-02T00:00:00"/>
    <s v="Second Class"/>
    <s v="TB-21055"/>
    <x v="26"/>
    <x v="0"/>
    <x v="0"/>
    <x v="94"/>
    <x v="31"/>
    <n v="2169"/>
    <x v="3"/>
    <x v="848"/>
    <x v="1"/>
    <x v="13"/>
    <s v="Staples"/>
    <x v="2582"/>
    <n v="4"/>
    <n v="0"/>
    <n v="5.2560000000000002"/>
  </r>
  <r>
    <n v="3347"/>
    <x v="1656"/>
    <x v="0"/>
    <x v="278"/>
    <d v="2013-09-02T00:00:00"/>
    <s v="Second Class"/>
    <s v="TB-21055"/>
    <x v="26"/>
    <x v="0"/>
    <x v="0"/>
    <x v="94"/>
    <x v="31"/>
    <n v="2169"/>
    <x v="3"/>
    <x v="1458"/>
    <x v="1"/>
    <x v="8"/>
    <s v="Wilson Jones Clip &amp; Carry Folder Binder Tool for Ring Binders, Clear"/>
    <x v="180"/>
    <n v="5"/>
    <n v="0"/>
    <n v="13.92"/>
  </r>
  <r>
    <n v="3348"/>
    <x v="1657"/>
    <x v="1"/>
    <x v="863"/>
    <d v="2012-08-20T00:00:00"/>
    <s v="Standard Class"/>
    <s v="ON-18715"/>
    <x v="21"/>
    <x v="1"/>
    <x v="0"/>
    <x v="358"/>
    <x v="1"/>
    <n v="92399"/>
    <x v="1"/>
    <x v="400"/>
    <x v="1"/>
    <x v="6"/>
    <s v="50 Colored Long Pencils"/>
    <x v="2619"/>
    <n v="5"/>
    <n v="0"/>
    <n v="13.208"/>
  </r>
  <r>
    <n v="3349"/>
    <x v="1658"/>
    <x v="3"/>
    <x v="60"/>
    <d v="2014-11-08T00:00:00"/>
    <s v="First Class"/>
    <s v="AH-10195"/>
    <x v="124"/>
    <x v="1"/>
    <x v="0"/>
    <x v="22"/>
    <x v="10"/>
    <n v="60623"/>
    <x v="2"/>
    <x v="27"/>
    <x v="1"/>
    <x v="8"/>
    <s v="Avery Recycled Flexi-View Covers for Binding Systems"/>
    <x v="2620"/>
    <n v="5"/>
    <n v="0.8"/>
    <n v="-25.648"/>
  </r>
  <r>
    <n v="3350"/>
    <x v="1659"/>
    <x v="0"/>
    <x v="864"/>
    <d v="2013-08-22T00:00:00"/>
    <s v="Standard Class"/>
    <s v="NM-18520"/>
    <x v="392"/>
    <x v="0"/>
    <x v="0"/>
    <x v="4"/>
    <x v="4"/>
    <n v="98105"/>
    <x v="1"/>
    <x v="696"/>
    <x v="1"/>
    <x v="8"/>
    <s v="Acco Pressboard Covers with Storage Hooks, 14 7/8&quot; x 11&quot;, Light Blue"/>
    <x v="577"/>
    <n v="4"/>
    <n v="0.2"/>
    <n v="5.6955999999999998"/>
  </r>
  <r>
    <n v="3351"/>
    <x v="1660"/>
    <x v="0"/>
    <x v="482"/>
    <d v="2014-01-01T00:00:00"/>
    <s v="Standard Class"/>
    <s v="AR-10510"/>
    <x v="239"/>
    <x v="0"/>
    <x v="0"/>
    <x v="20"/>
    <x v="15"/>
    <n v="10024"/>
    <x v="3"/>
    <x v="1048"/>
    <x v="2"/>
    <x v="11"/>
    <s v="Belkin F8E887 USB Wired Ergonomic Keyboard"/>
    <x v="1309"/>
    <n v="3"/>
    <n v="0"/>
    <n v="18.893699999999999"/>
  </r>
  <r>
    <n v="3352"/>
    <x v="1661"/>
    <x v="2"/>
    <x v="865"/>
    <d v="2011-09-28T00:00:00"/>
    <s v="Standard Class"/>
    <s v="BM-11650"/>
    <x v="312"/>
    <x v="1"/>
    <x v="0"/>
    <x v="70"/>
    <x v="1"/>
    <n v="92037"/>
    <x v="1"/>
    <x v="1528"/>
    <x v="0"/>
    <x v="0"/>
    <s v="Rush Hierlooms Collection 1&quot; Thick Stackable Bookcases"/>
    <x v="2621"/>
    <n v="3"/>
    <n v="0.15"/>
    <n v="20.517600000000002"/>
  </r>
  <r>
    <n v="3353"/>
    <x v="1661"/>
    <x v="2"/>
    <x v="865"/>
    <d v="2011-09-28T00:00:00"/>
    <s v="Standard Class"/>
    <s v="BM-11650"/>
    <x v="312"/>
    <x v="1"/>
    <x v="0"/>
    <x v="70"/>
    <x v="1"/>
    <n v="92037"/>
    <x v="1"/>
    <x v="66"/>
    <x v="2"/>
    <x v="7"/>
    <s v="netTALK DUO VoIP Telephone Service"/>
    <x v="1396"/>
    <n v="2"/>
    <n v="0.2"/>
    <n v="31.494"/>
  </r>
  <r>
    <n v="3354"/>
    <x v="1662"/>
    <x v="2"/>
    <x v="866"/>
    <d v="2011-07-24T00:00:00"/>
    <s v="Standard Class"/>
    <s v="CA-12310"/>
    <x v="119"/>
    <x v="1"/>
    <x v="0"/>
    <x v="39"/>
    <x v="29"/>
    <n v="6010"/>
    <x v="3"/>
    <x v="1149"/>
    <x v="2"/>
    <x v="7"/>
    <s v="Polycom VVX 310 VoIP phone"/>
    <x v="2622"/>
    <n v="2"/>
    <n v="0"/>
    <n v="93.594800000000006"/>
  </r>
  <r>
    <n v="3355"/>
    <x v="1662"/>
    <x v="2"/>
    <x v="866"/>
    <d v="2011-07-24T00:00:00"/>
    <s v="Standard Class"/>
    <s v="CA-12310"/>
    <x v="119"/>
    <x v="1"/>
    <x v="0"/>
    <x v="39"/>
    <x v="29"/>
    <n v="6010"/>
    <x v="3"/>
    <x v="1529"/>
    <x v="0"/>
    <x v="3"/>
    <s v="Barricks 18&quot; x 48&quot; Non-Folding Utility Table with Bottom Storage Shelf"/>
    <x v="2623"/>
    <n v="1"/>
    <n v="0.3"/>
    <n v="-4.032"/>
  </r>
  <r>
    <n v="3356"/>
    <x v="1662"/>
    <x v="2"/>
    <x v="866"/>
    <d v="2011-07-24T00:00:00"/>
    <s v="Standard Class"/>
    <s v="CA-12310"/>
    <x v="119"/>
    <x v="1"/>
    <x v="0"/>
    <x v="39"/>
    <x v="29"/>
    <n v="6010"/>
    <x v="3"/>
    <x v="864"/>
    <x v="1"/>
    <x v="8"/>
    <s v="Avery 3 1/2&quot; Diskette Storage Pages, 10/Pack"/>
    <x v="1490"/>
    <n v="2"/>
    <n v="0"/>
    <n v="9.6047999999999991"/>
  </r>
  <r>
    <n v="3357"/>
    <x v="1662"/>
    <x v="2"/>
    <x v="866"/>
    <d v="2011-07-24T00:00:00"/>
    <s v="Standard Class"/>
    <s v="CA-12310"/>
    <x v="119"/>
    <x v="1"/>
    <x v="0"/>
    <x v="39"/>
    <x v="29"/>
    <n v="6010"/>
    <x v="3"/>
    <x v="315"/>
    <x v="1"/>
    <x v="8"/>
    <s v="Acco Hanging Data Binders"/>
    <x v="2624"/>
    <n v="1"/>
    <n v="0"/>
    <n v="1.8288"/>
  </r>
  <r>
    <n v="3358"/>
    <x v="1663"/>
    <x v="3"/>
    <x v="210"/>
    <d v="2014-09-14T00:00:00"/>
    <s v="Standard Class"/>
    <s v="NF-18595"/>
    <x v="376"/>
    <x v="2"/>
    <x v="0"/>
    <x v="22"/>
    <x v="10"/>
    <n v="60610"/>
    <x v="2"/>
    <x v="885"/>
    <x v="1"/>
    <x v="10"/>
    <s v="Staples"/>
    <x v="2625"/>
    <n v="9"/>
    <n v="0.2"/>
    <n v="26.465399999999999"/>
  </r>
  <r>
    <n v="3359"/>
    <x v="1664"/>
    <x v="0"/>
    <x v="715"/>
    <d v="2013-05-11T00:00:00"/>
    <s v="Standard Class"/>
    <s v="AF-10870"/>
    <x v="578"/>
    <x v="0"/>
    <x v="0"/>
    <x v="22"/>
    <x v="10"/>
    <n v="60610"/>
    <x v="2"/>
    <x v="385"/>
    <x v="1"/>
    <x v="8"/>
    <s v="Insertable Tab Post Binder Dividers"/>
    <x v="2626"/>
    <n v="2"/>
    <n v="0.8"/>
    <n v="-5.2931999999999997"/>
  </r>
  <r>
    <n v="3360"/>
    <x v="1664"/>
    <x v="0"/>
    <x v="715"/>
    <d v="2013-05-11T00:00:00"/>
    <s v="Standard Class"/>
    <s v="AF-10870"/>
    <x v="578"/>
    <x v="0"/>
    <x v="0"/>
    <x v="22"/>
    <x v="10"/>
    <n v="60610"/>
    <x v="2"/>
    <x v="960"/>
    <x v="2"/>
    <x v="11"/>
    <s v="Logitech Desktop MK120 Mouse and keyboard Combo"/>
    <x v="2627"/>
    <n v="2"/>
    <n v="0.2"/>
    <n v="-3.2719999999999998"/>
  </r>
  <r>
    <n v="3361"/>
    <x v="1665"/>
    <x v="1"/>
    <x v="593"/>
    <d v="2012-06-08T00:00:00"/>
    <s v="Second Class"/>
    <s v="TC-21535"/>
    <x v="426"/>
    <x v="2"/>
    <x v="0"/>
    <x v="20"/>
    <x v="15"/>
    <n v="10024"/>
    <x v="3"/>
    <x v="229"/>
    <x v="1"/>
    <x v="10"/>
    <s v="Wirebound Message Books, Two 4 1/4&quot; x 5&quot; Forms per Page"/>
    <x v="2628"/>
    <n v="4"/>
    <n v="0"/>
    <n v="14.306800000000001"/>
  </r>
  <r>
    <n v="3362"/>
    <x v="1665"/>
    <x v="1"/>
    <x v="593"/>
    <d v="2012-06-08T00:00:00"/>
    <s v="Second Class"/>
    <s v="TC-21535"/>
    <x v="426"/>
    <x v="2"/>
    <x v="0"/>
    <x v="20"/>
    <x v="15"/>
    <n v="10024"/>
    <x v="3"/>
    <x v="1530"/>
    <x v="0"/>
    <x v="5"/>
    <s v="Executive Impressions 10&quot; Spectator Wall Clock"/>
    <x v="2629"/>
    <n v="3"/>
    <n v="0"/>
    <n v="11.995200000000001"/>
  </r>
  <r>
    <n v="3363"/>
    <x v="1666"/>
    <x v="1"/>
    <x v="350"/>
    <d v="2012-12-20T00:00:00"/>
    <s v="Standard Class"/>
    <s v="Dp-13240"/>
    <x v="656"/>
    <x v="2"/>
    <x v="0"/>
    <x v="359"/>
    <x v="31"/>
    <n v="2151"/>
    <x v="3"/>
    <x v="498"/>
    <x v="1"/>
    <x v="10"/>
    <s v="Xerox 222"/>
    <x v="537"/>
    <n v="3"/>
    <n v="0"/>
    <n v="9.3312000000000008"/>
  </r>
  <r>
    <n v="3364"/>
    <x v="1666"/>
    <x v="1"/>
    <x v="350"/>
    <d v="2012-12-20T00:00:00"/>
    <s v="Standard Class"/>
    <s v="Dp-13240"/>
    <x v="656"/>
    <x v="2"/>
    <x v="0"/>
    <x v="359"/>
    <x v="31"/>
    <n v="2151"/>
    <x v="3"/>
    <x v="92"/>
    <x v="1"/>
    <x v="8"/>
    <s v="Flexible Leather- Look Classic Collection Ring Binder"/>
    <x v="2630"/>
    <n v="2"/>
    <n v="0"/>
    <n v="18.940000000000001"/>
  </r>
  <r>
    <n v="3365"/>
    <x v="1667"/>
    <x v="0"/>
    <x v="87"/>
    <d v="2013-07-19T00:00:00"/>
    <s v="Second Class"/>
    <s v="MC-17425"/>
    <x v="466"/>
    <x v="1"/>
    <x v="0"/>
    <x v="12"/>
    <x v="5"/>
    <n v="77036"/>
    <x v="2"/>
    <x v="740"/>
    <x v="0"/>
    <x v="5"/>
    <s v="Staples"/>
    <x v="1235"/>
    <n v="3"/>
    <n v="0.6"/>
    <n v="-3.8208000000000002"/>
  </r>
  <r>
    <n v="3366"/>
    <x v="1668"/>
    <x v="2"/>
    <x v="867"/>
    <d v="2011-02-03T00:00:00"/>
    <s v="First Class"/>
    <s v="LC-17050"/>
    <x v="702"/>
    <x v="0"/>
    <x v="0"/>
    <x v="133"/>
    <x v="1"/>
    <n v="92691"/>
    <x v="1"/>
    <x v="1106"/>
    <x v="0"/>
    <x v="0"/>
    <s v="Sauder Facets Collection Library, Sky Alder Finish"/>
    <x v="1395"/>
    <n v="2"/>
    <n v="0.15"/>
    <n v="3.4196"/>
  </r>
  <r>
    <n v="3367"/>
    <x v="1669"/>
    <x v="2"/>
    <x v="868"/>
    <d v="2011-07-15T00:00:00"/>
    <s v="Standard Class"/>
    <s v="BM-11650"/>
    <x v="312"/>
    <x v="1"/>
    <x v="0"/>
    <x v="61"/>
    <x v="5"/>
    <n v="75217"/>
    <x v="2"/>
    <x v="934"/>
    <x v="1"/>
    <x v="10"/>
    <s v="Eureka Recycled Copy Paper 8 1/2&quot; x 11&quot;, Ream"/>
    <x v="559"/>
    <n v="2"/>
    <n v="0.2"/>
    <n v="3.6288"/>
  </r>
  <r>
    <n v="3368"/>
    <x v="1669"/>
    <x v="2"/>
    <x v="868"/>
    <d v="2011-07-15T00:00:00"/>
    <s v="Standard Class"/>
    <s v="BM-11650"/>
    <x v="312"/>
    <x v="1"/>
    <x v="0"/>
    <x v="61"/>
    <x v="5"/>
    <n v="75217"/>
    <x v="2"/>
    <x v="1357"/>
    <x v="1"/>
    <x v="10"/>
    <s v="Xerox 1895"/>
    <x v="642"/>
    <n v="3"/>
    <n v="0.2"/>
    <n v="4.4850000000000003"/>
  </r>
  <r>
    <n v="3369"/>
    <x v="1670"/>
    <x v="1"/>
    <x v="82"/>
    <d v="2012-11-25T00:00:00"/>
    <s v="Standard Class"/>
    <s v="NW-18400"/>
    <x v="508"/>
    <x v="0"/>
    <x v="0"/>
    <x v="98"/>
    <x v="33"/>
    <n v="89115"/>
    <x v="1"/>
    <x v="1531"/>
    <x v="0"/>
    <x v="0"/>
    <s v="Hon Metal Bookcases, Putty"/>
    <x v="1713"/>
    <n v="2"/>
    <n v="0"/>
    <n v="41.168399999999998"/>
  </r>
  <r>
    <n v="3370"/>
    <x v="1670"/>
    <x v="1"/>
    <x v="82"/>
    <d v="2012-11-25T00:00:00"/>
    <s v="Standard Class"/>
    <s v="NW-18400"/>
    <x v="508"/>
    <x v="0"/>
    <x v="0"/>
    <x v="98"/>
    <x v="33"/>
    <n v="89115"/>
    <x v="1"/>
    <x v="340"/>
    <x v="1"/>
    <x v="8"/>
    <s v="Square Ring Data Binders, Rigid 75 Pt. Covers, 11&quot; x 14-7/8&quot;"/>
    <x v="2631"/>
    <n v="4"/>
    <n v="0.2"/>
    <n v="23.116800000000001"/>
  </r>
  <r>
    <n v="3371"/>
    <x v="1671"/>
    <x v="0"/>
    <x v="869"/>
    <d v="2013-03-26T00:00:00"/>
    <s v="Same Day"/>
    <s v="TB-21280"/>
    <x v="509"/>
    <x v="0"/>
    <x v="0"/>
    <x v="110"/>
    <x v="26"/>
    <n v="73071"/>
    <x v="2"/>
    <x v="217"/>
    <x v="2"/>
    <x v="11"/>
    <s v="Logitech P710e Mobile Speakerphone"/>
    <x v="2632"/>
    <n v="5"/>
    <n v="0"/>
    <n v="244.6155"/>
  </r>
  <r>
    <n v="3372"/>
    <x v="1672"/>
    <x v="3"/>
    <x v="397"/>
    <d v="2014-10-01T00:00:00"/>
    <s v="Standard Class"/>
    <s v="BS-11755"/>
    <x v="94"/>
    <x v="0"/>
    <x v="0"/>
    <x v="8"/>
    <x v="1"/>
    <n v="94122"/>
    <x v="1"/>
    <x v="973"/>
    <x v="1"/>
    <x v="8"/>
    <s v="Acco PRESSTEX Data Binder with Storage Hooks, Light Blue, 9 1/2&quot; X 11&quot;"/>
    <x v="63"/>
    <n v="6"/>
    <n v="0.2"/>
    <n v="9.0383999999999993"/>
  </r>
  <r>
    <n v="3373"/>
    <x v="1672"/>
    <x v="3"/>
    <x v="397"/>
    <d v="2014-10-01T00:00:00"/>
    <s v="Standard Class"/>
    <s v="BS-11755"/>
    <x v="94"/>
    <x v="0"/>
    <x v="0"/>
    <x v="8"/>
    <x v="1"/>
    <n v="94122"/>
    <x v="1"/>
    <x v="1429"/>
    <x v="1"/>
    <x v="9"/>
    <s v="APC 7 Outlet Network SurgeArrest Surge Protector"/>
    <x v="2633"/>
    <n v="2"/>
    <n v="0"/>
    <n v="48.287999999999997"/>
  </r>
  <r>
    <n v="3374"/>
    <x v="1673"/>
    <x v="1"/>
    <x v="784"/>
    <d v="2012-12-10T00:00:00"/>
    <s v="Standard Class"/>
    <s v="SO-20335"/>
    <x v="2"/>
    <x v="0"/>
    <x v="0"/>
    <x v="337"/>
    <x v="15"/>
    <n v="11550"/>
    <x v="3"/>
    <x v="1462"/>
    <x v="0"/>
    <x v="5"/>
    <s v="DAX Two-Tone Rosewood/Black Document Frame, Desktop, 5 x 7"/>
    <x v="2634"/>
    <n v="3"/>
    <n v="0"/>
    <n v="11.375999999999999"/>
  </r>
  <r>
    <n v="3375"/>
    <x v="1673"/>
    <x v="1"/>
    <x v="784"/>
    <d v="2012-12-10T00:00:00"/>
    <s v="Standard Class"/>
    <s v="SO-20335"/>
    <x v="2"/>
    <x v="0"/>
    <x v="0"/>
    <x v="337"/>
    <x v="15"/>
    <n v="11550"/>
    <x v="3"/>
    <x v="394"/>
    <x v="0"/>
    <x v="1"/>
    <s v="Office Star - Ergonomically Designed Knee Chair"/>
    <x v="2635"/>
    <n v="5"/>
    <n v="0.1"/>
    <n v="8.0980000000000008"/>
  </r>
  <r>
    <n v="3376"/>
    <x v="1673"/>
    <x v="1"/>
    <x v="784"/>
    <d v="2012-12-10T00:00:00"/>
    <s v="Standard Class"/>
    <s v="SO-20335"/>
    <x v="2"/>
    <x v="0"/>
    <x v="0"/>
    <x v="337"/>
    <x v="15"/>
    <n v="11550"/>
    <x v="3"/>
    <x v="433"/>
    <x v="2"/>
    <x v="7"/>
    <s v="Square Credit Card Reader"/>
    <x v="786"/>
    <n v="4"/>
    <n v="0"/>
    <n v="10.3896"/>
  </r>
  <r>
    <n v="3377"/>
    <x v="1673"/>
    <x v="1"/>
    <x v="784"/>
    <d v="2012-12-10T00:00:00"/>
    <s v="Standard Class"/>
    <s v="SO-20335"/>
    <x v="2"/>
    <x v="0"/>
    <x v="0"/>
    <x v="337"/>
    <x v="15"/>
    <n v="11550"/>
    <x v="3"/>
    <x v="228"/>
    <x v="0"/>
    <x v="1"/>
    <s v="Global Leather Highback Executive Chair with Pneumatic Height Adjustment, Black"/>
    <x v="2636"/>
    <n v="2"/>
    <n v="0.1"/>
    <n v="68.333200000000005"/>
  </r>
  <r>
    <n v="3378"/>
    <x v="1674"/>
    <x v="0"/>
    <x v="474"/>
    <d v="2013-11-05T00:00:00"/>
    <s v="First Class"/>
    <s v="CS-12490"/>
    <x v="703"/>
    <x v="1"/>
    <x v="0"/>
    <x v="360"/>
    <x v="5"/>
    <n v="77301"/>
    <x v="2"/>
    <x v="1018"/>
    <x v="1"/>
    <x v="4"/>
    <s v="Tenex Personal Filing Tote With Secure Closure Lid, Black/Frost"/>
    <x v="2637"/>
    <n v="9"/>
    <n v="0.2"/>
    <n v="6.9794999999999998"/>
  </r>
  <r>
    <n v="3379"/>
    <x v="1675"/>
    <x v="3"/>
    <x v="294"/>
    <d v="2014-03-22T00:00:00"/>
    <s v="Standard Class"/>
    <s v="PO-19180"/>
    <x v="178"/>
    <x v="2"/>
    <x v="0"/>
    <x v="12"/>
    <x v="5"/>
    <n v="77095"/>
    <x v="2"/>
    <x v="1426"/>
    <x v="1"/>
    <x v="8"/>
    <s v="GBC Plasticlear Binding Covers"/>
    <x v="2638"/>
    <n v="6"/>
    <n v="0.8"/>
    <n v="-22.041599999999999"/>
  </r>
  <r>
    <n v="3380"/>
    <x v="1675"/>
    <x v="3"/>
    <x v="294"/>
    <d v="2014-03-22T00:00:00"/>
    <s v="Standard Class"/>
    <s v="PO-19180"/>
    <x v="178"/>
    <x v="2"/>
    <x v="0"/>
    <x v="12"/>
    <x v="5"/>
    <n v="77095"/>
    <x v="2"/>
    <x v="1532"/>
    <x v="1"/>
    <x v="10"/>
    <s v="Xerox 1900"/>
    <x v="1495"/>
    <n v="3"/>
    <n v="0.2"/>
    <n v="3.21"/>
  </r>
  <r>
    <n v="3381"/>
    <x v="1676"/>
    <x v="3"/>
    <x v="51"/>
    <d v="2014-11-25T00:00:00"/>
    <s v="First Class"/>
    <s v="TD-20995"/>
    <x v="143"/>
    <x v="0"/>
    <x v="0"/>
    <x v="10"/>
    <x v="9"/>
    <n v="19120"/>
    <x v="3"/>
    <x v="1533"/>
    <x v="0"/>
    <x v="5"/>
    <s v="OIC Stacking Trays"/>
    <x v="2639"/>
    <n v="9"/>
    <n v="0.2"/>
    <n v="7.2144000000000004"/>
  </r>
  <r>
    <n v="3382"/>
    <x v="1677"/>
    <x v="3"/>
    <x v="151"/>
    <d v="2014-08-31T00:00:00"/>
    <s v="First Class"/>
    <s v="SP-20620"/>
    <x v="407"/>
    <x v="1"/>
    <x v="0"/>
    <x v="67"/>
    <x v="2"/>
    <n v="33614"/>
    <x v="0"/>
    <x v="135"/>
    <x v="1"/>
    <x v="12"/>
    <s v="Convenience Packs of Business Envelopes"/>
    <x v="1671"/>
    <n v="1"/>
    <n v="0.2"/>
    <n v="0.97740000000000005"/>
  </r>
  <r>
    <n v="3383"/>
    <x v="1678"/>
    <x v="1"/>
    <x v="784"/>
    <d v="2012-12-09T00:00:00"/>
    <s v="Second Class"/>
    <s v="MS-17365"/>
    <x v="333"/>
    <x v="0"/>
    <x v="0"/>
    <x v="20"/>
    <x v="15"/>
    <n v="10035"/>
    <x v="3"/>
    <x v="1303"/>
    <x v="1"/>
    <x v="12"/>
    <s v="Wausau Papers Astrobrights Colored Envelopes"/>
    <x v="1444"/>
    <n v="3"/>
    <n v="0"/>
    <n v="8.7905999999999995"/>
  </r>
  <r>
    <n v="3384"/>
    <x v="1678"/>
    <x v="1"/>
    <x v="784"/>
    <d v="2012-12-09T00:00:00"/>
    <s v="Second Class"/>
    <s v="MS-17365"/>
    <x v="333"/>
    <x v="0"/>
    <x v="0"/>
    <x v="20"/>
    <x v="15"/>
    <n v="10035"/>
    <x v="3"/>
    <x v="1534"/>
    <x v="0"/>
    <x v="1"/>
    <s v="Global Armless Task Chair, Royal Blue"/>
    <x v="2640"/>
    <n v="7"/>
    <n v="0.1"/>
    <n v="29.880199999999999"/>
  </r>
  <r>
    <n v="3385"/>
    <x v="1678"/>
    <x v="1"/>
    <x v="784"/>
    <d v="2012-12-09T00:00:00"/>
    <s v="Second Class"/>
    <s v="MS-17365"/>
    <x v="333"/>
    <x v="0"/>
    <x v="0"/>
    <x v="20"/>
    <x v="15"/>
    <n v="10035"/>
    <x v="3"/>
    <x v="907"/>
    <x v="2"/>
    <x v="7"/>
    <s v="Wilson SignalBoost 841262 DB PRO Amplifier Kit"/>
    <x v="2641"/>
    <n v="5"/>
    <n v="0"/>
    <n v="539.92499999999995"/>
  </r>
  <r>
    <n v="3386"/>
    <x v="1679"/>
    <x v="3"/>
    <x v="566"/>
    <d v="2014-10-12T00:00:00"/>
    <s v="Standard Class"/>
    <s v="Dp-13240"/>
    <x v="656"/>
    <x v="2"/>
    <x v="0"/>
    <x v="35"/>
    <x v="3"/>
    <n v="28205"/>
    <x v="0"/>
    <x v="245"/>
    <x v="1"/>
    <x v="4"/>
    <s v="Adjustable Depth Letter/Legal Cart"/>
    <x v="2642"/>
    <n v="4"/>
    <n v="0.2"/>
    <n v="65.325599999999994"/>
  </r>
  <r>
    <n v="3387"/>
    <x v="1679"/>
    <x v="3"/>
    <x v="566"/>
    <d v="2014-10-12T00:00:00"/>
    <s v="Standard Class"/>
    <s v="Dp-13240"/>
    <x v="656"/>
    <x v="2"/>
    <x v="0"/>
    <x v="35"/>
    <x v="3"/>
    <n v="28205"/>
    <x v="0"/>
    <x v="550"/>
    <x v="1"/>
    <x v="13"/>
    <s v="Staples"/>
    <x v="2206"/>
    <n v="3"/>
    <n v="0.2"/>
    <n v="5.9175000000000004"/>
  </r>
  <r>
    <n v="3388"/>
    <x v="1679"/>
    <x v="3"/>
    <x v="566"/>
    <d v="2014-10-12T00:00:00"/>
    <s v="Standard Class"/>
    <s v="Dp-13240"/>
    <x v="656"/>
    <x v="2"/>
    <x v="0"/>
    <x v="35"/>
    <x v="3"/>
    <n v="28205"/>
    <x v="0"/>
    <x v="872"/>
    <x v="2"/>
    <x v="7"/>
    <s v="Toshiba IPT2010-SD IP Telephone"/>
    <x v="2643"/>
    <n v="2"/>
    <n v="0.2"/>
    <n v="16.678799999999999"/>
  </r>
  <r>
    <n v="3389"/>
    <x v="1679"/>
    <x v="3"/>
    <x v="566"/>
    <d v="2014-10-12T00:00:00"/>
    <s v="Standard Class"/>
    <s v="Dp-13240"/>
    <x v="656"/>
    <x v="2"/>
    <x v="0"/>
    <x v="35"/>
    <x v="3"/>
    <n v="28205"/>
    <x v="0"/>
    <x v="912"/>
    <x v="1"/>
    <x v="8"/>
    <s v="Performers Binder/Pad Holder, Black"/>
    <x v="2644"/>
    <n v="6"/>
    <n v="0.7"/>
    <n v="-33.636000000000003"/>
  </r>
  <r>
    <n v="3390"/>
    <x v="1679"/>
    <x v="3"/>
    <x v="566"/>
    <d v="2014-10-12T00:00:00"/>
    <s v="Standard Class"/>
    <s v="Dp-13240"/>
    <x v="656"/>
    <x v="2"/>
    <x v="0"/>
    <x v="35"/>
    <x v="3"/>
    <n v="28205"/>
    <x v="0"/>
    <x v="977"/>
    <x v="0"/>
    <x v="3"/>
    <s v="KI Adjustable-Height Table"/>
    <x v="1244"/>
    <n v="3"/>
    <n v="0.4"/>
    <n v="-36.111600000000003"/>
  </r>
  <r>
    <n v="3391"/>
    <x v="1680"/>
    <x v="3"/>
    <x v="613"/>
    <d v="2014-03-31T00:00:00"/>
    <s v="Second Class"/>
    <s v="DB-13660"/>
    <x v="551"/>
    <x v="0"/>
    <x v="0"/>
    <x v="61"/>
    <x v="5"/>
    <n v="75081"/>
    <x v="2"/>
    <x v="1433"/>
    <x v="1"/>
    <x v="10"/>
    <s v="Xerox 1953"/>
    <x v="1297"/>
    <n v="2"/>
    <n v="0.2"/>
    <n v="2.14"/>
  </r>
  <r>
    <n v="3392"/>
    <x v="1681"/>
    <x v="2"/>
    <x v="128"/>
    <d v="2011-08-13T00:00:00"/>
    <s v="Standard Class"/>
    <s v="MG-17650"/>
    <x v="377"/>
    <x v="2"/>
    <x v="0"/>
    <x v="4"/>
    <x v="4"/>
    <n v="98103"/>
    <x v="1"/>
    <x v="638"/>
    <x v="2"/>
    <x v="7"/>
    <s v="Cisco Unified IP Phone 7945G VoIP phone"/>
    <x v="2645"/>
    <n v="4"/>
    <n v="0.2"/>
    <n v="68.197999999999993"/>
  </r>
  <r>
    <n v="3393"/>
    <x v="1681"/>
    <x v="2"/>
    <x v="128"/>
    <d v="2011-08-13T00:00:00"/>
    <s v="Standard Class"/>
    <s v="MG-17650"/>
    <x v="377"/>
    <x v="2"/>
    <x v="0"/>
    <x v="4"/>
    <x v="4"/>
    <n v="98103"/>
    <x v="1"/>
    <x v="1075"/>
    <x v="2"/>
    <x v="7"/>
    <s v="Jawbone MINI JAMBOX Wireless Bluetooth Speaker"/>
    <x v="2646"/>
    <n v="2"/>
    <n v="0.2"/>
    <n v="-43.833599999999997"/>
  </r>
  <r>
    <n v="3394"/>
    <x v="1682"/>
    <x v="2"/>
    <x v="754"/>
    <d v="2011-11-25T00:00:00"/>
    <s v="First Class"/>
    <s v="EH-14185"/>
    <x v="699"/>
    <x v="0"/>
    <x v="0"/>
    <x v="45"/>
    <x v="5"/>
    <n v="77506"/>
    <x v="2"/>
    <x v="1002"/>
    <x v="1"/>
    <x v="8"/>
    <s v="Wilson Jones Heavy-Duty Casebound Ring Binders with Metal Hinges"/>
    <x v="2647"/>
    <n v="1"/>
    <n v="0.8"/>
    <n v="-11.0848"/>
  </r>
  <r>
    <n v="3395"/>
    <x v="1683"/>
    <x v="3"/>
    <x v="193"/>
    <d v="2014-06-11T00:00:00"/>
    <s v="Same Day"/>
    <s v="CL-11890"/>
    <x v="488"/>
    <x v="0"/>
    <x v="0"/>
    <x v="10"/>
    <x v="9"/>
    <n v="19143"/>
    <x v="3"/>
    <x v="1305"/>
    <x v="1"/>
    <x v="10"/>
    <s v="REDIFORM Incoming/Outgoing Call Register, 11&quot; X 8 1/2&quot;, 100 Messages"/>
    <x v="2648"/>
    <n v="6"/>
    <n v="0.2"/>
    <n v="15.012"/>
  </r>
  <r>
    <n v="3396"/>
    <x v="1684"/>
    <x v="3"/>
    <x v="870"/>
    <d v="2014-07-09T00:00:00"/>
    <s v="Standard Class"/>
    <s v="KF-16285"/>
    <x v="580"/>
    <x v="2"/>
    <x v="0"/>
    <x v="245"/>
    <x v="14"/>
    <n v="46203"/>
    <x v="2"/>
    <x v="1439"/>
    <x v="1"/>
    <x v="4"/>
    <s v="Carina Mini System Audio Rack, Model AR050B"/>
    <x v="2293"/>
    <n v="4"/>
    <n v="0"/>
    <n v="13.317600000000001"/>
  </r>
  <r>
    <n v="3397"/>
    <x v="1684"/>
    <x v="3"/>
    <x v="870"/>
    <d v="2014-07-09T00:00:00"/>
    <s v="Standard Class"/>
    <s v="KF-16285"/>
    <x v="580"/>
    <x v="2"/>
    <x v="0"/>
    <x v="245"/>
    <x v="14"/>
    <n v="46203"/>
    <x v="2"/>
    <x v="13"/>
    <x v="1"/>
    <x v="8"/>
    <s v="Fellowes PB200 Plastic Comb Binding Machine"/>
    <x v="2649"/>
    <n v="1"/>
    <n v="0"/>
    <n v="78.195400000000006"/>
  </r>
  <r>
    <n v="3398"/>
    <x v="1684"/>
    <x v="3"/>
    <x v="870"/>
    <d v="2014-07-09T00:00:00"/>
    <s v="Standard Class"/>
    <s v="KF-16285"/>
    <x v="580"/>
    <x v="2"/>
    <x v="0"/>
    <x v="245"/>
    <x v="14"/>
    <n v="46203"/>
    <x v="2"/>
    <x v="490"/>
    <x v="1"/>
    <x v="10"/>
    <s v="Xerox 226"/>
    <x v="233"/>
    <n v="4"/>
    <n v="0"/>
    <n v="12.441599999999999"/>
  </r>
  <r>
    <n v="3399"/>
    <x v="1685"/>
    <x v="2"/>
    <x v="871"/>
    <d v="2011-11-26T00:00:00"/>
    <s v="Standard Class"/>
    <s v="DH-13075"/>
    <x v="704"/>
    <x v="1"/>
    <x v="0"/>
    <x v="102"/>
    <x v="0"/>
    <n v="40475"/>
    <x v="0"/>
    <x v="687"/>
    <x v="2"/>
    <x v="7"/>
    <s v="Logitech B530 USB Headset - headset - Full size, Binaural"/>
    <x v="2650"/>
    <n v="1"/>
    <n v="0"/>
    <n v="9.9872999999999994"/>
  </r>
  <r>
    <n v="3400"/>
    <x v="1685"/>
    <x v="2"/>
    <x v="871"/>
    <d v="2011-11-26T00:00:00"/>
    <s v="Standard Class"/>
    <s v="DH-13075"/>
    <x v="704"/>
    <x v="1"/>
    <x v="0"/>
    <x v="102"/>
    <x v="0"/>
    <n v="40475"/>
    <x v="0"/>
    <x v="1078"/>
    <x v="1"/>
    <x v="10"/>
    <s v="Multicolor Computer Printout Paper"/>
    <x v="2651"/>
    <n v="6"/>
    <n v="0"/>
    <n v="301.96800000000002"/>
  </r>
  <r>
    <n v="3401"/>
    <x v="1685"/>
    <x v="2"/>
    <x v="871"/>
    <d v="2011-11-26T00:00:00"/>
    <s v="Standard Class"/>
    <s v="DH-13075"/>
    <x v="704"/>
    <x v="1"/>
    <x v="0"/>
    <x v="102"/>
    <x v="0"/>
    <n v="40475"/>
    <x v="0"/>
    <x v="557"/>
    <x v="1"/>
    <x v="4"/>
    <s v="Space Solutions Commercial Steel Shelving"/>
    <x v="2652"/>
    <n v="3"/>
    <n v="0"/>
    <n v="9.6974999999999998"/>
  </r>
  <r>
    <n v="3402"/>
    <x v="1685"/>
    <x v="2"/>
    <x v="871"/>
    <d v="2011-11-26T00:00:00"/>
    <s v="Standard Class"/>
    <s v="DH-13075"/>
    <x v="704"/>
    <x v="1"/>
    <x v="0"/>
    <x v="102"/>
    <x v="0"/>
    <n v="40475"/>
    <x v="0"/>
    <x v="6"/>
    <x v="1"/>
    <x v="6"/>
    <s v="Newell 322"/>
    <x v="1392"/>
    <n v="3"/>
    <n v="0"/>
    <n v="1.4742"/>
  </r>
  <r>
    <n v="3403"/>
    <x v="1686"/>
    <x v="1"/>
    <x v="124"/>
    <d v="2012-05-05T00:00:00"/>
    <s v="First Class"/>
    <s v="LA-16780"/>
    <x v="156"/>
    <x v="1"/>
    <x v="0"/>
    <x v="361"/>
    <x v="10"/>
    <n v="60477"/>
    <x v="2"/>
    <x v="740"/>
    <x v="0"/>
    <x v="5"/>
    <s v="Staples"/>
    <x v="2653"/>
    <n v="7"/>
    <n v="0.6"/>
    <n v="-8.9152000000000005"/>
  </r>
  <r>
    <n v="3404"/>
    <x v="1687"/>
    <x v="3"/>
    <x v="148"/>
    <d v="2014-06-06T00:00:00"/>
    <s v="Standard Class"/>
    <s v="HZ-14950"/>
    <x v="521"/>
    <x v="0"/>
    <x v="0"/>
    <x v="12"/>
    <x v="5"/>
    <n v="77095"/>
    <x v="2"/>
    <x v="1535"/>
    <x v="0"/>
    <x v="5"/>
    <s v="Eldon Executive Woodline II Cherry Finish Desk Accessories"/>
    <x v="2654"/>
    <n v="4"/>
    <n v="0.6"/>
    <n v="-52.339199999999998"/>
  </r>
  <r>
    <n v="3405"/>
    <x v="1688"/>
    <x v="1"/>
    <x v="872"/>
    <d v="2012-10-17T00:00:00"/>
    <s v="Same Day"/>
    <s v="CM-12190"/>
    <x v="496"/>
    <x v="0"/>
    <x v="0"/>
    <x v="1"/>
    <x v="1"/>
    <n v="90004"/>
    <x v="1"/>
    <x v="41"/>
    <x v="1"/>
    <x v="4"/>
    <s v="Eldon Base for stackable storage shelf, platinum"/>
    <x v="42"/>
    <n v="2"/>
    <n v="0"/>
    <n v="3.8940000000000001"/>
  </r>
  <r>
    <n v="3406"/>
    <x v="1689"/>
    <x v="2"/>
    <x v="488"/>
    <d v="2011-04-27T00:00:00"/>
    <s v="Standard Class"/>
    <s v="LB-16795"/>
    <x v="697"/>
    <x v="2"/>
    <x v="0"/>
    <x v="38"/>
    <x v="24"/>
    <n v="43229"/>
    <x v="3"/>
    <x v="228"/>
    <x v="0"/>
    <x v="1"/>
    <s v="Global Leather Highback Executive Chair with Pneumatic Height Adjustment, Black"/>
    <x v="2655"/>
    <n v="2"/>
    <n v="0.3"/>
    <n v="-12.0588"/>
  </r>
  <r>
    <n v="3407"/>
    <x v="1689"/>
    <x v="2"/>
    <x v="488"/>
    <d v="2011-04-27T00:00:00"/>
    <s v="Standard Class"/>
    <s v="LB-16795"/>
    <x v="697"/>
    <x v="2"/>
    <x v="0"/>
    <x v="38"/>
    <x v="24"/>
    <n v="43229"/>
    <x v="3"/>
    <x v="228"/>
    <x v="0"/>
    <x v="1"/>
    <s v="Global Leather Highback Executive Chair with Pneumatic Height Adjustment, Black"/>
    <x v="2655"/>
    <n v="2"/>
    <n v="0.3"/>
    <n v="-12.0588"/>
  </r>
  <r>
    <n v="3408"/>
    <x v="1689"/>
    <x v="2"/>
    <x v="488"/>
    <d v="2011-04-27T00:00:00"/>
    <s v="Standard Class"/>
    <s v="LB-16795"/>
    <x v="697"/>
    <x v="2"/>
    <x v="0"/>
    <x v="38"/>
    <x v="24"/>
    <n v="43229"/>
    <x v="3"/>
    <x v="744"/>
    <x v="1"/>
    <x v="8"/>
    <s v="Zipper Ring Binder Pockets"/>
    <x v="2656"/>
    <n v="8"/>
    <n v="0.7"/>
    <n v="-5.2416"/>
  </r>
  <r>
    <n v="3409"/>
    <x v="1689"/>
    <x v="2"/>
    <x v="488"/>
    <d v="2011-04-27T00:00:00"/>
    <s v="Standard Class"/>
    <s v="LB-16795"/>
    <x v="697"/>
    <x v="2"/>
    <x v="0"/>
    <x v="38"/>
    <x v="24"/>
    <n v="43229"/>
    <x v="3"/>
    <x v="770"/>
    <x v="0"/>
    <x v="5"/>
    <s v="G.E. Halogen Desk Lamp Bulbs"/>
    <x v="2657"/>
    <n v="4"/>
    <n v="0.2"/>
    <n v="7.8175999999999997"/>
  </r>
  <r>
    <n v="3410"/>
    <x v="1690"/>
    <x v="3"/>
    <x v="504"/>
    <d v="2014-05-07T00:00:00"/>
    <s v="Standard Class"/>
    <s v="JF-15490"/>
    <x v="223"/>
    <x v="0"/>
    <x v="0"/>
    <x v="38"/>
    <x v="24"/>
    <n v="43229"/>
    <x v="3"/>
    <x v="498"/>
    <x v="1"/>
    <x v="10"/>
    <s v="Xerox 222"/>
    <x v="559"/>
    <n v="2"/>
    <n v="0.2"/>
    <n v="3.6288"/>
  </r>
  <r>
    <n v="3411"/>
    <x v="1691"/>
    <x v="0"/>
    <x v="873"/>
    <d v="2013-09-25T00:00:00"/>
    <s v="Standard Class"/>
    <s v="GM-14695"/>
    <x v="620"/>
    <x v="1"/>
    <x v="0"/>
    <x v="8"/>
    <x v="1"/>
    <n v="94122"/>
    <x v="1"/>
    <x v="1490"/>
    <x v="1"/>
    <x v="10"/>
    <s v="Strathmore Photo Frame Cards"/>
    <x v="2658"/>
    <n v="9"/>
    <n v="0"/>
    <n v="30.263400000000001"/>
  </r>
  <r>
    <n v="3412"/>
    <x v="1691"/>
    <x v="0"/>
    <x v="873"/>
    <d v="2013-09-25T00:00:00"/>
    <s v="Standard Class"/>
    <s v="GM-14695"/>
    <x v="620"/>
    <x v="1"/>
    <x v="0"/>
    <x v="8"/>
    <x v="1"/>
    <n v="94122"/>
    <x v="1"/>
    <x v="13"/>
    <x v="1"/>
    <x v="8"/>
    <s v="Fellowes PB200 Plastic Comb Binding Machine"/>
    <x v="2659"/>
    <n v="2"/>
    <n v="0.2"/>
    <n v="88.394800000000004"/>
  </r>
  <r>
    <n v="3413"/>
    <x v="1691"/>
    <x v="0"/>
    <x v="873"/>
    <d v="2013-09-25T00:00:00"/>
    <s v="Standard Class"/>
    <s v="GM-14695"/>
    <x v="620"/>
    <x v="1"/>
    <x v="0"/>
    <x v="8"/>
    <x v="1"/>
    <n v="94122"/>
    <x v="1"/>
    <x v="134"/>
    <x v="1"/>
    <x v="6"/>
    <s v="Newell 343"/>
    <x v="2660"/>
    <n v="4"/>
    <n v="0"/>
    <n v="3.1751999999999998"/>
  </r>
  <r>
    <n v="3414"/>
    <x v="1691"/>
    <x v="0"/>
    <x v="873"/>
    <d v="2013-09-25T00:00:00"/>
    <s v="Standard Class"/>
    <s v="GM-14695"/>
    <x v="620"/>
    <x v="1"/>
    <x v="0"/>
    <x v="8"/>
    <x v="1"/>
    <n v="94122"/>
    <x v="1"/>
    <x v="1413"/>
    <x v="1"/>
    <x v="10"/>
    <s v="Xerox 1944"/>
    <x v="2661"/>
    <n v="2"/>
    <n v="0"/>
    <n v="37.9848"/>
  </r>
  <r>
    <n v="3415"/>
    <x v="1691"/>
    <x v="0"/>
    <x v="873"/>
    <d v="2013-09-25T00:00:00"/>
    <s v="Standard Class"/>
    <s v="GM-14695"/>
    <x v="620"/>
    <x v="1"/>
    <x v="0"/>
    <x v="8"/>
    <x v="1"/>
    <n v="94122"/>
    <x v="1"/>
    <x v="999"/>
    <x v="1"/>
    <x v="8"/>
    <s v="Ibico Plastic Spiral Binding Combs"/>
    <x v="2662"/>
    <n v="2"/>
    <n v="0.2"/>
    <n v="15.808"/>
  </r>
  <r>
    <n v="3416"/>
    <x v="1692"/>
    <x v="0"/>
    <x v="476"/>
    <d v="2013-09-03T00:00:00"/>
    <s v="Same Day"/>
    <s v="SS-20590"/>
    <x v="196"/>
    <x v="0"/>
    <x v="0"/>
    <x v="6"/>
    <x v="6"/>
    <n v="53711"/>
    <x v="2"/>
    <x v="1088"/>
    <x v="1"/>
    <x v="13"/>
    <s v="Colored Push Pins"/>
    <x v="2663"/>
    <n v="1"/>
    <n v="0"/>
    <n v="0.65159999999999996"/>
  </r>
  <r>
    <n v="3417"/>
    <x v="1692"/>
    <x v="0"/>
    <x v="476"/>
    <d v="2013-09-03T00:00:00"/>
    <s v="Same Day"/>
    <s v="SS-20590"/>
    <x v="196"/>
    <x v="0"/>
    <x v="0"/>
    <x v="6"/>
    <x v="6"/>
    <n v="53711"/>
    <x v="2"/>
    <x v="925"/>
    <x v="1"/>
    <x v="8"/>
    <s v="ACCOHIDE 3-Ring Binder, Blue, 1&quot;"/>
    <x v="338"/>
    <n v="2"/>
    <n v="0"/>
    <n v="3.8822000000000001"/>
  </r>
  <r>
    <n v="3418"/>
    <x v="1693"/>
    <x v="1"/>
    <x v="381"/>
    <d v="2012-05-02T00:00:00"/>
    <s v="Standard Class"/>
    <s v="TC-21475"/>
    <x v="679"/>
    <x v="2"/>
    <x v="0"/>
    <x v="34"/>
    <x v="22"/>
    <n v="80013"/>
    <x v="1"/>
    <x v="930"/>
    <x v="1"/>
    <x v="9"/>
    <s v="Belkin 6 Outlet Metallic Surge Strip"/>
    <x v="1875"/>
    <n v="5"/>
    <n v="0.2"/>
    <n v="3.2669999999999999"/>
  </r>
  <r>
    <n v="3419"/>
    <x v="1693"/>
    <x v="1"/>
    <x v="381"/>
    <d v="2012-05-02T00:00:00"/>
    <s v="Standard Class"/>
    <s v="TC-21475"/>
    <x v="679"/>
    <x v="2"/>
    <x v="0"/>
    <x v="34"/>
    <x v="22"/>
    <n v="80013"/>
    <x v="1"/>
    <x v="503"/>
    <x v="1"/>
    <x v="14"/>
    <s v="Acme Value Line Scissors"/>
    <x v="568"/>
    <n v="2"/>
    <n v="0.2"/>
    <n v="0.73"/>
  </r>
  <r>
    <n v="3420"/>
    <x v="1694"/>
    <x v="1"/>
    <x v="684"/>
    <d v="2012-09-13T00:00:00"/>
    <s v="Standard Class"/>
    <s v="CC-12430"/>
    <x v="254"/>
    <x v="2"/>
    <x v="0"/>
    <x v="20"/>
    <x v="15"/>
    <n v="10024"/>
    <x v="3"/>
    <x v="662"/>
    <x v="0"/>
    <x v="1"/>
    <s v="Global Airflow Leather Mesh Back Chair, Black"/>
    <x v="2598"/>
    <n v="2"/>
    <n v="0.1"/>
    <n v="60.392000000000003"/>
  </r>
  <r>
    <n v="3421"/>
    <x v="1695"/>
    <x v="0"/>
    <x v="316"/>
    <d v="2013-06-04T00:00:00"/>
    <s v="Standard Class"/>
    <s v="CL-12565"/>
    <x v="52"/>
    <x v="0"/>
    <x v="0"/>
    <x v="1"/>
    <x v="1"/>
    <n v="90004"/>
    <x v="1"/>
    <x v="164"/>
    <x v="1"/>
    <x v="9"/>
    <s v="Kensington 7 Outlet MasterPiece HOMEOFFICE Power Control Center"/>
    <x v="2664"/>
    <n v="2"/>
    <n v="0"/>
    <n v="78.671999999999997"/>
  </r>
  <r>
    <n v="3422"/>
    <x v="1695"/>
    <x v="0"/>
    <x v="316"/>
    <d v="2013-06-04T00:00:00"/>
    <s v="Standard Class"/>
    <s v="CL-12565"/>
    <x v="52"/>
    <x v="0"/>
    <x v="0"/>
    <x v="1"/>
    <x v="1"/>
    <n v="90004"/>
    <x v="1"/>
    <x v="1274"/>
    <x v="1"/>
    <x v="10"/>
    <s v="Xerox 1991"/>
    <x v="681"/>
    <n v="8"/>
    <n v="0"/>
    <n v="84.051199999999994"/>
  </r>
  <r>
    <n v="3423"/>
    <x v="1695"/>
    <x v="0"/>
    <x v="316"/>
    <d v="2013-06-04T00:00:00"/>
    <s v="Standard Class"/>
    <s v="CL-12565"/>
    <x v="52"/>
    <x v="0"/>
    <x v="0"/>
    <x v="1"/>
    <x v="1"/>
    <n v="90004"/>
    <x v="1"/>
    <x v="1202"/>
    <x v="2"/>
    <x v="11"/>
    <s v="Imation Clip USB flash drive - 8 GB"/>
    <x v="2665"/>
    <n v="7"/>
    <n v="0"/>
    <n v="7.8959999999999999"/>
  </r>
  <r>
    <n v="3424"/>
    <x v="1695"/>
    <x v="0"/>
    <x v="316"/>
    <d v="2013-06-04T00:00:00"/>
    <s v="Standard Class"/>
    <s v="CL-12565"/>
    <x v="52"/>
    <x v="0"/>
    <x v="0"/>
    <x v="1"/>
    <x v="1"/>
    <n v="90004"/>
    <x v="1"/>
    <x v="20"/>
    <x v="1"/>
    <x v="8"/>
    <s v="Wilson Jones Hanging View Binder, White, 1&quot;"/>
    <x v="20"/>
    <n v="4"/>
    <n v="0.2"/>
    <n v="7.3840000000000003"/>
  </r>
  <r>
    <n v="3425"/>
    <x v="1695"/>
    <x v="0"/>
    <x v="316"/>
    <d v="2013-06-04T00:00:00"/>
    <s v="Standard Class"/>
    <s v="CL-12565"/>
    <x v="52"/>
    <x v="0"/>
    <x v="0"/>
    <x v="1"/>
    <x v="1"/>
    <n v="90004"/>
    <x v="1"/>
    <x v="1491"/>
    <x v="2"/>
    <x v="15"/>
    <s v="Okidata C331dn Printer"/>
    <x v="2666"/>
    <n v="2"/>
    <n v="0.2"/>
    <n v="41.88"/>
  </r>
  <r>
    <n v="3426"/>
    <x v="1696"/>
    <x v="1"/>
    <x v="496"/>
    <d v="2012-09-28T00:00:00"/>
    <s v="Standard Class"/>
    <s v="DE-13255"/>
    <x v="368"/>
    <x v="2"/>
    <x v="0"/>
    <x v="362"/>
    <x v="23"/>
    <n v="52001"/>
    <x v="2"/>
    <x v="31"/>
    <x v="1"/>
    <x v="8"/>
    <s v="Acco Pressboard Covers with Storage Hooks, 14 7/8&quot; x 11&quot;, Executive Red"/>
    <x v="593"/>
    <n v="4"/>
    <n v="0"/>
    <n v="6.8579999999999997"/>
  </r>
  <r>
    <n v="3427"/>
    <x v="1696"/>
    <x v="1"/>
    <x v="496"/>
    <d v="2012-09-28T00:00:00"/>
    <s v="Standard Class"/>
    <s v="DE-13255"/>
    <x v="368"/>
    <x v="2"/>
    <x v="0"/>
    <x v="362"/>
    <x v="23"/>
    <n v="52001"/>
    <x v="2"/>
    <x v="1153"/>
    <x v="0"/>
    <x v="1"/>
    <s v="Hon Olson Stacker Stools"/>
    <x v="2667"/>
    <n v="10"/>
    <n v="0"/>
    <n v="394.26799999999997"/>
  </r>
  <r>
    <n v="3428"/>
    <x v="1697"/>
    <x v="3"/>
    <x v="445"/>
    <d v="2014-07-07T00:00:00"/>
    <s v="Second Class"/>
    <s v="SZ-20035"/>
    <x v="449"/>
    <x v="2"/>
    <x v="0"/>
    <x v="152"/>
    <x v="24"/>
    <n v="43130"/>
    <x v="3"/>
    <x v="1536"/>
    <x v="1"/>
    <x v="10"/>
    <s v="Message Book, Wirebound, Four 5 1/2&quot; X 4&quot; Forms/Pg., 200 Dupl. Sets/Book"/>
    <x v="2668"/>
    <n v="4"/>
    <n v="0.2"/>
    <n v="11.102399999999999"/>
  </r>
  <r>
    <n v="3429"/>
    <x v="1697"/>
    <x v="3"/>
    <x v="445"/>
    <d v="2014-07-07T00:00:00"/>
    <s v="Second Class"/>
    <s v="SZ-20035"/>
    <x v="449"/>
    <x v="2"/>
    <x v="0"/>
    <x v="152"/>
    <x v="24"/>
    <n v="43130"/>
    <x v="3"/>
    <x v="363"/>
    <x v="0"/>
    <x v="3"/>
    <s v="Bevis Round Conference Table Top, X-Base"/>
    <x v="2669"/>
    <n v="2"/>
    <n v="0.4"/>
    <n v="-103.98820000000001"/>
  </r>
  <r>
    <n v="3430"/>
    <x v="1697"/>
    <x v="3"/>
    <x v="445"/>
    <d v="2014-07-07T00:00:00"/>
    <s v="Second Class"/>
    <s v="SZ-20035"/>
    <x v="449"/>
    <x v="2"/>
    <x v="0"/>
    <x v="152"/>
    <x v="24"/>
    <n v="43130"/>
    <x v="3"/>
    <x v="1408"/>
    <x v="1"/>
    <x v="10"/>
    <s v="Wirebound Four 2-3/4 x 5 Forms per Page, 400 Sets per Book"/>
    <x v="2585"/>
    <n v="6"/>
    <n v="0.2"/>
    <n v="11.223000000000001"/>
  </r>
  <r>
    <n v="3431"/>
    <x v="1698"/>
    <x v="3"/>
    <x v="166"/>
    <d v="2014-12-10T00:00:00"/>
    <s v="First Class"/>
    <s v="LF-17185"/>
    <x v="166"/>
    <x v="0"/>
    <x v="0"/>
    <x v="75"/>
    <x v="1"/>
    <n v="90301"/>
    <x v="1"/>
    <x v="337"/>
    <x v="1"/>
    <x v="4"/>
    <s v="Akro-Mils 12-Gallon Tote"/>
    <x v="1400"/>
    <n v="3"/>
    <n v="0"/>
    <n v="8.6390999999999991"/>
  </r>
  <r>
    <n v="3432"/>
    <x v="1698"/>
    <x v="3"/>
    <x v="166"/>
    <d v="2014-12-10T00:00:00"/>
    <s v="First Class"/>
    <s v="LF-17185"/>
    <x v="166"/>
    <x v="0"/>
    <x v="0"/>
    <x v="75"/>
    <x v="1"/>
    <n v="90301"/>
    <x v="1"/>
    <x v="1537"/>
    <x v="0"/>
    <x v="5"/>
    <s v="Tenex Traditional Chairmats for Hard Floors, Average Lip, 36&quot; x 48&quot;"/>
    <x v="2670"/>
    <n v="2"/>
    <n v="0"/>
    <n v="15.468"/>
  </r>
  <r>
    <n v="3433"/>
    <x v="1698"/>
    <x v="3"/>
    <x v="166"/>
    <d v="2014-12-10T00:00:00"/>
    <s v="First Class"/>
    <s v="LF-17185"/>
    <x v="166"/>
    <x v="0"/>
    <x v="0"/>
    <x v="75"/>
    <x v="1"/>
    <n v="90301"/>
    <x v="1"/>
    <x v="652"/>
    <x v="1"/>
    <x v="10"/>
    <s v="Xerox 1968"/>
    <x v="1817"/>
    <n v="9"/>
    <n v="0"/>
    <n v="28.857600000000001"/>
  </r>
  <r>
    <n v="3434"/>
    <x v="1699"/>
    <x v="3"/>
    <x v="256"/>
    <d v="2014-12-10T00:00:00"/>
    <s v="Standard Class"/>
    <s v="AB-10165"/>
    <x v="269"/>
    <x v="0"/>
    <x v="0"/>
    <x v="234"/>
    <x v="4"/>
    <n v="98006"/>
    <x v="1"/>
    <x v="1339"/>
    <x v="1"/>
    <x v="8"/>
    <s v="GBC Wire Binding Combs"/>
    <x v="176"/>
    <n v="3"/>
    <n v="0.2"/>
    <n v="8.3754000000000008"/>
  </r>
  <r>
    <n v="3435"/>
    <x v="1699"/>
    <x v="3"/>
    <x v="256"/>
    <d v="2014-12-10T00:00:00"/>
    <s v="Standard Class"/>
    <s v="AB-10165"/>
    <x v="269"/>
    <x v="0"/>
    <x v="0"/>
    <x v="234"/>
    <x v="4"/>
    <n v="98006"/>
    <x v="1"/>
    <x v="744"/>
    <x v="1"/>
    <x v="8"/>
    <s v="Zipper Ring Binder Pockets"/>
    <x v="2671"/>
    <n v="6"/>
    <n v="0.2"/>
    <n v="5.4287999999999998"/>
  </r>
  <r>
    <n v="3436"/>
    <x v="1700"/>
    <x v="1"/>
    <x v="874"/>
    <d v="2012-09-29T00:00:00"/>
    <s v="First Class"/>
    <s v="NM-18520"/>
    <x v="392"/>
    <x v="0"/>
    <x v="0"/>
    <x v="22"/>
    <x v="10"/>
    <n v="60610"/>
    <x v="2"/>
    <x v="443"/>
    <x v="1"/>
    <x v="8"/>
    <s v="Vinyl Sectional Post Binders"/>
    <x v="2672"/>
    <n v="2"/>
    <n v="0.8"/>
    <n v="-22.62"/>
  </r>
  <r>
    <n v="3437"/>
    <x v="1700"/>
    <x v="1"/>
    <x v="874"/>
    <d v="2012-09-29T00:00:00"/>
    <s v="First Class"/>
    <s v="NM-18520"/>
    <x v="392"/>
    <x v="0"/>
    <x v="0"/>
    <x v="22"/>
    <x v="10"/>
    <n v="60610"/>
    <x v="2"/>
    <x v="526"/>
    <x v="0"/>
    <x v="5"/>
    <s v="DAX Metal Frame, Desktop, Stepped-Edge"/>
    <x v="2673"/>
    <n v="3"/>
    <n v="0.6"/>
    <n v="-12.751200000000001"/>
  </r>
  <r>
    <n v="3438"/>
    <x v="1701"/>
    <x v="3"/>
    <x v="505"/>
    <d v="2014-10-31T00:00:00"/>
    <s v="Same Day"/>
    <s v="RA-19945"/>
    <x v="362"/>
    <x v="0"/>
    <x v="0"/>
    <x v="61"/>
    <x v="5"/>
    <n v="75217"/>
    <x v="2"/>
    <x v="526"/>
    <x v="0"/>
    <x v="5"/>
    <s v="DAX Metal Frame, Desktop, Stepped-Edge"/>
    <x v="2674"/>
    <n v="2"/>
    <n v="0.6"/>
    <n v="-8.5007999999999999"/>
  </r>
  <r>
    <n v="3439"/>
    <x v="1701"/>
    <x v="3"/>
    <x v="505"/>
    <d v="2014-10-31T00:00:00"/>
    <s v="Same Day"/>
    <s v="RA-19945"/>
    <x v="362"/>
    <x v="0"/>
    <x v="0"/>
    <x v="61"/>
    <x v="5"/>
    <n v="75217"/>
    <x v="2"/>
    <x v="363"/>
    <x v="0"/>
    <x v="3"/>
    <s v="Bevis Round Conference Table Top, X-Base"/>
    <x v="2675"/>
    <n v="2"/>
    <n v="0.3"/>
    <n v="-68.130200000000002"/>
  </r>
  <r>
    <n v="3440"/>
    <x v="1701"/>
    <x v="3"/>
    <x v="505"/>
    <d v="2014-10-31T00:00:00"/>
    <s v="Same Day"/>
    <s v="RA-19945"/>
    <x v="362"/>
    <x v="0"/>
    <x v="0"/>
    <x v="61"/>
    <x v="5"/>
    <n v="75217"/>
    <x v="2"/>
    <x v="1011"/>
    <x v="1"/>
    <x v="4"/>
    <s v="X-Rack File for Hanging Folders"/>
    <x v="2676"/>
    <n v="6"/>
    <n v="0.2"/>
    <n v="4.0644"/>
  </r>
  <r>
    <n v="3441"/>
    <x v="1702"/>
    <x v="1"/>
    <x v="239"/>
    <d v="2012-11-30T00:00:00"/>
    <s v="Same Day"/>
    <s v="PO-19195"/>
    <x v="285"/>
    <x v="2"/>
    <x v="0"/>
    <x v="8"/>
    <x v="1"/>
    <n v="94122"/>
    <x v="1"/>
    <x v="61"/>
    <x v="1"/>
    <x v="8"/>
    <s v="Acco PRESSTEX Data Binder with Storage Hooks, Dark Blue, 14 7/8&quot; X 11&quot;"/>
    <x v="2677"/>
    <n v="1"/>
    <n v="0.2"/>
    <n v="1.5602"/>
  </r>
  <r>
    <n v="3442"/>
    <x v="1703"/>
    <x v="2"/>
    <x v="518"/>
    <d v="2011-03-14T00:00:00"/>
    <s v="Second Class"/>
    <s v="KA-16525"/>
    <x v="567"/>
    <x v="0"/>
    <x v="0"/>
    <x v="20"/>
    <x v="15"/>
    <n v="10024"/>
    <x v="3"/>
    <x v="565"/>
    <x v="1"/>
    <x v="10"/>
    <s v="Southworth 100% Résumé Paper, 24lb."/>
    <x v="2678"/>
    <n v="14"/>
    <n v="0"/>
    <n v="49.014000000000003"/>
  </r>
  <r>
    <n v="3443"/>
    <x v="1704"/>
    <x v="3"/>
    <x v="123"/>
    <d v="2014-11-24T00:00:00"/>
    <s v="Standard Class"/>
    <s v="JD-16150"/>
    <x v="251"/>
    <x v="1"/>
    <x v="0"/>
    <x v="20"/>
    <x v="15"/>
    <n v="10011"/>
    <x v="3"/>
    <x v="407"/>
    <x v="1"/>
    <x v="12"/>
    <s v="Staples"/>
    <x v="80"/>
    <n v="3"/>
    <n v="0"/>
    <n v="8.3699999999999992"/>
  </r>
  <r>
    <n v="3444"/>
    <x v="1704"/>
    <x v="3"/>
    <x v="123"/>
    <d v="2014-11-24T00:00:00"/>
    <s v="Standard Class"/>
    <s v="JD-16150"/>
    <x v="251"/>
    <x v="1"/>
    <x v="0"/>
    <x v="20"/>
    <x v="15"/>
    <n v="10011"/>
    <x v="3"/>
    <x v="847"/>
    <x v="1"/>
    <x v="9"/>
    <s v="Hoover Shoulder Vac Commercial Portable Vacuum"/>
    <x v="2679"/>
    <n v="7"/>
    <n v="0"/>
    <n v="626.18499999999995"/>
  </r>
  <r>
    <n v="3445"/>
    <x v="1705"/>
    <x v="0"/>
    <x v="875"/>
    <d v="2013-08-03T00:00:00"/>
    <s v="Standard Class"/>
    <s v="JO-15145"/>
    <x v="705"/>
    <x v="1"/>
    <x v="0"/>
    <x v="10"/>
    <x v="9"/>
    <n v="19140"/>
    <x v="3"/>
    <x v="45"/>
    <x v="1"/>
    <x v="4"/>
    <s v="Gould Plastics 9-Pocket Panel Bin, 18-3/8w x 5-1/4d x 20-1/2h, Black"/>
    <x v="556"/>
    <n v="2"/>
    <n v="0.2"/>
    <n v="-16.956800000000001"/>
  </r>
  <r>
    <n v="3446"/>
    <x v="1706"/>
    <x v="1"/>
    <x v="821"/>
    <d v="2012-06-17T00:00:00"/>
    <s v="Standard Class"/>
    <s v="LE-16810"/>
    <x v="97"/>
    <x v="0"/>
    <x v="0"/>
    <x v="46"/>
    <x v="13"/>
    <n v="19711"/>
    <x v="3"/>
    <x v="1198"/>
    <x v="1"/>
    <x v="4"/>
    <s v="Perma STOR-ALL Hanging File Box, 13 1/8&quot;W x 12 1/4&quot;D x 10 1/2&quot;H"/>
    <x v="2680"/>
    <n v="5"/>
    <n v="0"/>
    <n v="5.0830000000000002"/>
  </r>
  <r>
    <n v="3447"/>
    <x v="1707"/>
    <x v="0"/>
    <x v="876"/>
    <d v="2013-08-08T00:00:00"/>
    <s v="First Class"/>
    <s v="AH-10690"/>
    <x v="706"/>
    <x v="1"/>
    <x v="0"/>
    <x v="20"/>
    <x v="15"/>
    <n v="10024"/>
    <x v="3"/>
    <x v="258"/>
    <x v="1"/>
    <x v="10"/>
    <s v="Staples"/>
    <x v="2681"/>
    <n v="2"/>
    <n v="0"/>
    <n v="33.313600000000001"/>
  </r>
  <r>
    <n v="3448"/>
    <x v="1708"/>
    <x v="3"/>
    <x v="532"/>
    <d v="2014-06-16T00:00:00"/>
    <s v="Standard Class"/>
    <s v="KN-16705"/>
    <x v="607"/>
    <x v="2"/>
    <x v="0"/>
    <x v="109"/>
    <x v="19"/>
    <n v="36830"/>
    <x v="0"/>
    <x v="868"/>
    <x v="1"/>
    <x v="6"/>
    <s v="OIC #2 Pencils, Medium Soft"/>
    <x v="1053"/>
    <n v="2"/>
    <n v="0"/>
    <n v="1.0904"/>
  </r>
  <r>
    <n v="3449"/>
    <x v="1709"/>
    <x v="0"/>
    <x v="877"/>
    <d v="2013-10-14T00:00:00"/>
    <s v="Standard Class"/>
    <s v="TB-21250"/>
    <x v="621"/>
    <x v="0"/>
    <x v="0"/>
    <x v="1"/>
    <x v="1"/>
    <n v="90049"/>
    <x v="1"/>
    <x v="822"/>
    <x v="1"/>
    <x v="8"/>
    <s v="GBC Recycled VeloBinder Covers"/>
    <x v="2682"/>
    <n v="2"/>
    <n v="0.2"/>
    <n v="8.8607999999999993"/>
  </r>
  <r>
    <n v="3450"/>
    <x v="1710"/>
    <x v="2"/>
    <x v="78"/>
    <d v="2011-09-14T00:00:00"/>
    <s v="Standard Class"/>
    <s v="DP-13390"/>
    <x v="503"/>
    <x v="2"/>
    <x v="0"/>
    <x v="8"/>
    <x v="1"/>
    <n v="94110"/>
    <x v="1"/>
    <x v="1201"/>
    <x v="1"/>
    <x v="9"/>
    <s v="Holmes Replacement Filter for HEPA Air Cleaner, Medium Room"/>
    <x v="2683"/>
    <n v="5"/>
    <n v="0"/>
    <n v="24.359500000000001"/>
  </r>
  <r>
    <n v="3451"/>
    <x v="1710"/>
    <x v="2"/>
    <x v="78"/>
    <d v="2011-09-14T00:00:00"/>
    <s v="Standard Class"/>
    <s v="DP-13390"/>
    <x v="503"/>
    <x v="2"/>
    <x v="0"/>
    <x v="8"/>
    <x v="1"/>
    <n v="94110"/>
    <x v="1"/>
    <x v="328"/>
    <x v="1"/>
    <x v="4"/>
    <s v="Pizazz Global Quick File"/>
    <x v="2684"/>
    <n v="1"/>
    <n v="0"/>
    <n v="4.1916000000000002"/>
  </r>
  <r>
    <n v="3452"/>
    <x v="1710"/>
    <x v="2"/>
    <x v="78"/>
    <d v="2011-09-14T00:00:00"/>
    <s v="Standard Class"/>
    <s v="DP-13390"/>
    <x v="503"/>
    <x v="2"/>
    <x v="0"/>
    <x v="8"/>
    <x v="1"/>
    <n v="94110"/>
    <x v="1"/>
    <x v="131"/>
    <x v="1"/>
    <x v="13"/>
    <s v="Ideal Clamps"/>
    <x v="133"/>
    <n v="2"/>
    <n v="0"/>
    <n v="1.9698"/>
  </r>
  <r>
    <n v="3453"/>
    <x v="1711"/>
    <x v="2"/>
    <x v="878"/>
    <d v="2011-03-21T00:00:00"/>
    <s v="Second Class"/>
    <s v="KN-16705"/>
    <x v="607"/>
    <x v="2"/>
    <x v="0"/>
    <x v="253"/>
    <x v="3"/>
    <n v="27604"/>
    <x v="0"/>
    <x v="1538"/>
    <x v="2"/>
    <x v="7"/>
    <s v="Polycom VoiceStation 500 Conference phone"/>
    <x v="2685"/>
    <n v="2"/>
    <n v="0.2"/>
    <n v="29.495000000000001"/>
  </r>
  <r>
    <n v="3454"/>
    <x v="1712"/>
    <x v="1"/>
    <x v="879"/>
    <d v="2012-03-02T00:00:00"/>
    <s v="Second Class"/>
    <s v="ST-20530"/>
    <x v="461"/>
    <x v="0"/>
    <x v="0"/>
    <x v="203"/>
    <x v="32"/>
    <n v="31204"/>
    <x v="0"/>
    <x v="908"/>
    <x v="1"/>
    <x v="8"/>
    <s v="XtraLife ClearVue Slant-D Ring Binder, White, 3&quot;"/>
    <x v="2686"/>
    <n v="4"/>
    <n v="0"/>
    <n v="27.011199999999999"/>
  </r>
  <r>
    <n v="3455"/>
    <x v="1713"/>
    <x v="1"/>
    <x v="584"/>
    <d v="2012-07-14T00:00:00"/>
    <s v="Standard Class"/>
    <s v="EB-13870"/>
    <x v="12"/>
    <x v="0"/>
    <x v="0"/>
    <x v="316"/>
    <x v="18"/>
    <n v="37211"/>
    <x v="0"/>
    <x v="1539"/>
    <x v="1"/>
    <x v="6"/>
    <s v="Binney &amp; Smith inkTank Desk Highlighter, Chisel Tip, Yellow, 12/Box"/>
    <x v="782"/>
    <n v="3"/>
    <n v="0.2"/>
    <n v="0.83850000000000002"/>
  </r>
  <r>
    <n v="3456"/>
    <x v="1714"/>
    <x v="0"/>
    <x v="880"/>
    <d v="2013-02-27T00:00:00"/>
    <s v="Standard Class"/>
    <s v="AH-10210"/>
    <x v="117"/>
    <x v="0"/>
    <x v="0"/>
    <x v="316"/>
    <x v="18"/>
    <n v="37211"/>
    <x v="0"/>
    <x v="1540"/>
    <x v="1"/>
    <x v="10"/>
    <s v="Speediset Carbonless Redi-Letter 7&quot; x 8 1/2&quot;"/>
    <x v="2687"/>
    <n v="2"/>
    <n v="0.2"/>
    <n v="5.5674000000000001"/>
  </r>
  <r>
    <n v="3457"/>
    <x v="1715"/>
    <x v="3"/>
    <x v="118"/>
    <d v="2014-09-19T00:00:00"/>
    <s v="First Class"/>
    <s v="AS-10090"/>
    <x v="548"/>
    <x v="0"/>
    <x v="0"/>
    <x v="10"/>
    <x v="9"/>
    <n v="19143"/>
    <x v="3"/>
    <x v="1016"/>
    <x v="2"/>
    <x v="11"/>
    <s v="Logitech Trackman Marble Mouse"/>
    <x v="973"/>
    <n v="3"/>
    <n v="0.2"/>
    <n v="19.793399999999998"/>
  </r>
  <r>
    <n v="3458"/>
    <x v="1715"/>
    <x v="3"/>
    <x v="118"/>
    <d v="2014-09-19T00:00:00"/>
    <s v="First Class"/>
    <s v="AS-10090"/>
    <x v="548"/>
    <x v="0"/>
    <x v="0"/>
    <x v="10"/>
    <x v="9"/>
    <n v="19143"/>
    <x v="3"/>
    <x v="1441"/>
    <x v="0"/>
    <x v="5"/>
    <s v="Eldon Expressions Punched Metal &amp; Wood Desk Accessories, Black &amp; Cherry"/>
    <x v="2688"/>
    <n v="3"/>
    <n v="0.2"/>
    <n v="2.2511999999999999"/>
  </r>
  <r>
    <n v="3459"/>
    <x v="1715"/>
    <x v="3"/>
    <x v="118"/>
    <d v="2014-09-19T00:00:00"/>
    <s v="First Class"/>
    <s v="AS-10090"/>
    <x v="548"/>
    <x v="0"/>
    <x v="0"/>
    <x v="10"/>
    <x v="9"/>
    <n v="19143"/>
    <x v="3"/>
    <x v="1212"/>
    <x v="1"/>
    <x v="8"/>
    <s v="Binder Posts"/>
    <x v="2689"/>
    <n v="2"/>
    <n v="0.7"/>
    <n v="-2.7551999999999999"/>
  </r>
  <r>
    <n v="3460"/>
    <x v="1715"/>
    <x v="3"/>
    <x v="118"/>
    <d v="2014-09-19T00:00:00"/>
    <s v="First Class"/>
    <s v="AS-10090"/>
    <x v="548"/>
    <x v="0"/>
    <x v="0"/>
    <x v="10"/>
    <x v="9"/>
    <n v="19143"/>
    <x v="3"/>
    <x v="1176"/>
    <x v="1"/>
    <x v="8"/>
    <s v="GBC DocuBind TL300 Electric Binding System"/>
    <x v="2690"/>
    <n v="2"/>
    <n v="0.7"/>
    <n v="-412.61540000000002"/>
  </r>
  <r>
    <n v="3461"/>
    <x v="1715"/>
    <x v="3"/>
    <x v="118"/>
    <d v="2014-09-19T00:00:00"/>
    <s v="First Class"/>
    <s v="AS-10090"/>
    <x v="548"/>
    <x v="0"/>
    <x v="0"/>
    <x v="10"/>
    <x v="9"/>
    <n v="19143"/>
    <x v="3"/>
    <x v="246"/>
    <x v="2"/>
    <x v="11"/>
    <s v="Logitech 910-002974 M325 Wireless Mouse for Web Scrolling"/>
    <x v="730"/>
    <n v="2"/>
    <n v="0.2"/>
    <n v="14.395200000000001"/>
  </r>
  <r>
    <n v="3462"/>
    <x v="1716"/>
    <x v="3"/>
    <x v="60"/>
    <d v="2014-11-11T00:00:00"/>
    <s v="Second Class"/>
    <s v="EM-13825"/>
    <x v="605"/>
    <x v="1"/>
    <x v="0"/>
    <x v="61"/>
    <x v="5"/>
    <n v="75081"/>
    <x v="2"/>
    <x v="348"/>
    <x v="2"/>
    <x v="7"/>
    <s v="Nortel Meridian M3904 Professional Digital phone"/>
    <x v="2691"/>
    <n v="4"/>
    <n v="0.2"/>
    <n v="55.436399999999999"/>
  </r>
  <r>
    <n v="3463"/>
    <x v="1717"/>
    <x v="1"/>
    <x v="763"/>
    <d v="2012-02-23T00:00:00"/>
    <s v="Second Class"/>
    <s v="KA-16525"/>
    <x v="567"/>
    <x v="0"/>
    <x v="0"/>
    <x v="275"/>
    <x v="30"/>
    <n v="8861"/>
    <x v="3"/>
    <x v="894"/>
    <x v="1"/>
    <x v="6"/>
    <s v="Sanford 52201 APSCO Electric Pencil Sharpener"/>
    <x v="2692"/>
    <n v="7"/>
    <n v="0"/>
    <n v="74.565399999999997"/>
  </r>
  <r>
    <n v="3464"/>
    <x v="1718"/>
    <x v="0"/>
    <x v="881"/>
    <d v="2013-12-01T00:00:00"/>
    <s v="Standard Class"/>
    <s v="HJ-14875"/>
    <x v="707"/>
    <x v="2"/>
    <x v="0"/>
    <x v="108"/>
    <x v="2"/>
    <n v="32216"/>
    <x v="0"/>
    <x v="69"/>
    <x v="1"/>
    <x v="10"/>
    <s v="Telephone Message Books with Fax/Mobile Section, 5 1/2&quot; x 3 3/16&quot;"/>
    <x v="2693"/>
    <n v="1"/>
    <n v="0.2"/>
    <n v="1.651"/>
  </r>
  <r>
    <n v="3465"/>
    <x v="1719"/>
    <x v="3"/>
    <x v="734"/>
    <d v="2014-12-06T00:00:00"/>
    <s v="Second Class"/>
    <s v="ND-18370"/>
    <x v="444"/>
    <x v="0"/>
    <x v="0"/>
    <x v="108"/>
    <x v="2"/>
    <n v="32216"/>
    <x v="0"/>
    <x v="876"/>
    <x v="2"/>
    <x v="11"/>
    <s v="Kensington Orbit Wireless Mobile Trackball for PC and Mac"/>
    <x v="1388"/>
    <n v="1"/>
    <n v="0.2"/>
    <n v="7.1988000000000003"/>
  </r>
  <r>
    <n v="3466"/>
    <x v="1720"/>
    <x v="1"/>
    <x v="229"/>
    <d v="2012-09-14T00:00:00"/>
    <s v="Standard Class"/>
    <s v="EH-13765"/>
    <x v="553"/>
    <x v="1"/>
    <x v="0"/>
    <x v="359"/>
    <x v="31"/>
    <n v="2151"/>
    <x v="3"/>
    <x v="1271"/>
    <x v="1"/>
    <x v="9"/>
    <s v="Euro-Pro Shark Turbo Vacuum"/>
    <x v="1156"/>
    <n v="2"/>
    <n v="0"/>
    <n v="16.1096"/>
  </r>
  <r>
    <n v="3467"/>
    <x v="1720"/>
    <x v="1"/>
    <x v="229"/>
    <d v="2012-09-14T00:00:00"/>
    <s v="Standard Class"/>
    <s v="EH-13765"/>
    <x v="553"/>
    <x v="1"/>
    <x v="0"/>
    <x v="359"/>
    <x v="31"/>
    <n v="2151"/>
    <x v="3"/>
    <x v="199"/>
    <x v="0"/>
    <x v="0"/>
    <s v="O'Sullivan 2-Door Barrister Bookcase in Odessa Pine"/>
    <x v="2694"/>
    <n v="2"/>
    <n v="0"/>
    <n v="83.250799999999998"/>
  </r>
  <r>
    <n v="3468"/>
    <x v="1720"/>
    <x v="1"/>
    <x v="229"/>
    <d v="2012-09-14T00:00:00"/>
    <s v="Standard Class"/>
    <s v="EH-13765"/>
    <x v="553"/>
    <x v="1"/>
    <x v="0"/>
    <x v="359"/>
    <x v="31"/>
    <n v="2151"/>
    <x v="3"/>
    <x v="334"/>
    <x v="1"/>
    <x v="10"/>
    <s v="Xerox 1960"/>
    <x v="2695"/>
    <n v="9"/>
    <n v="0"/>
    <n v="125.46899999999999"/>
  </r>
  <r>
    <n v="3469"/>
    <x v="1721"/>
    <x v="0"/>
    <x v="882"/>
    <d v="2013-12-20T00:00:00"/>
    <s v="Standard Class"/>
    <s v="MC-17845"/>
    <x v="266"/>
    <x v="0"/>
    <x v="0"/>
    <x v="25"/>
    <x v="35"/>
    <n v="39212"/>
    <x v="0"/>
    <x v="1380"/>
    <x v="0"/>
    <x v="5"/>
    <s v="Executive Impressions 14&quot;"/>
    <x v="2696"/>
    <n v="6"/>
    <n v="0"/>
    <n v="58.687199999999997"/>
  </r>
  <r>
    <n v="3470"/>
    <x v="1722"/>
    <x v="1"/>
    <x v="744"/>
    <d v="2012-04-10T00:00:00"/>
    <s v="Standard Class"/>
    <s v="MH-17455"/>
    <x v="708"/>
    <x v="0"/>
    <x v="0"/>
    <x v="108"/>
    <x v="3"/>
    <n v="28540"/>
    <x v="0"/>
    <x v="681"/>
    <x v="1"/>
    <x v="10"/>
    <s v="Xerox 1884"/>
    <x v="1097"/>
    <n v="3"/>
    <n v="0.2"/>
    <n v="16.183800000000002"/>
  </r>
  <r>
    <n v="3471"/>
    <x v="1723"/>
    <x v="0"/>
    <x v="49"/>
    <d v="2013-12-06T00:00:00"/>
    <s v="Standard Class"/>
    <s v="CL-11890"/>
    <x v="488"/>
    <x v="0"/>
    <x v="0"/>
    <x v="8"/>
    <x v="1"/>
    <n v="94122"/>
    <x v="1"/>
    <x v="904"/>
    <x v="0"/>
    <x v="5"/>
    <s v="Westinghouse Clip-On Gooseneck Lamps"/>
    <x v="80"/>
    <n v="2"/>
    <n v="0"/>
    <n v="4.3524000000000003"/>
  </r>
  <r>
    <n v="3472"/>
    <x v="1724"/>
    <x v="3"/>
    <x v="105"/>
    <d v="2014-11-18T00:00:00"/>
    <s v="Standard Class"/>
    <s v="SF-20965"/>
    <x v="245"/>
    <x v="1"/>
    <x v="0"/>
    <x v="38"/>
    <x v="24"/>
    <n v="43229"/>
    <x v="3"/>
    <x v="987"/>
    <x v="1"/>
    <x v="10"/>
    <s v="Strathmore Photo Mount Cards"/>
    <x v="2697"/>
    <n v="2"/>
    <n v="0.2"/>
    <n v="3.5255999999999998"/>
  </r>
  <r>
    <n v="3473"/>
    <x v="1724"/>
    <x v="3"/>
    <x v="105"/>
    <d v="2014-11-18T00:00:00"/>
    <s v="Standard Class"/>
    <s v="SF-20965"/>
    <x v="245"/>
    <x v="1"/>
    <x v="0"/>
    <x v="38"/>
    <x v="24"/>
    <n v="43229"/>
    <x v="3"/>
    <x v="567"/>
    <x v="2"/>
    <x v="11"/>
    <s v="Verbatim 25 GB 6x Blu-ray Single Layer Recordable Disc, 10/Pack"/>
    <x v="2698"/>
    <n v="2"/>
    <n v="0.2"/>
    <n v="3.0133999999999999"/>
  </r>
  <r>
    <n v="3474"/>
    <x v="1725"/>
    <x v="3"/>
    <x v="448"/>
    <d v="2014-03-11T00:00:00"/>
    <s v="Standard Class"/>
    <s v="EP-13915"/>
    <x v="212"/>
    <x v="0"/>
    <x v="0"/>
    <x v="363"/>
    <x v="12"/>
    <n v="48127"/>
    <x v="2"/>
    <x v="323"/>
    <x v="0"/>
    <x v="1"/>
    <s v="Global Ergonomic Managers Chair"/>
    <x v="2699"/>
    <n v="1"/>
    <n v="0"/>
    <n v="47.0548"/>
  </r>
  <r>
    <n v="3475"/>
    <x v="1725"/>
    <x v="3"/>
    <x v="448"/>
    <d v="2014-03-11T00:00:00"/>
    <s v="Standard Class"/>
    <s v="EP-13915"/>
    <x v="212"/>
    <x v="0"/>
    <x v="0"/>
    <x v="363"/>
    <x v="12"/>
    <n v="48127"/>
    <x v="2"/>
    <x v="1135"/>
    <x v="2"/>
    <x v="11"/>
    <s v="Logitech Wireless Marathon Mouse M705"/>
    <x v="2564"/>
    <n v="2"/>
    <n v="0"/>
    <n v="42.991399999999999"/>
  </r>
  <r>
    <n v="3476"/>
    <x v="1726"/>
    <x v="0"/>
    <x v="581"/>
    <d v="2013-12-01T00:00:00"/>
    <s v="First Class"/>
    <s v="RW-19630"/>
    <x v="338"/>
    <x v="1"/>
    <x v="0"/>
    <x v="356"/>
    <x v="41"/>
    <n v="66212"/>
    <x v="2"/>
    <x v="60"/>
    <x v="2"/>
    <x v="11"/>
    <s v="Verbatim 25 GB 6x Blu-ray Single Layer Recordable Disc, 3/Pack"/>
    <x v="2700"/>
    <n v="5"/>
    <n v="0"/>
    <n v="15.378"/>
  </r>
  <r>
    <n v="3477"/>
    <x v="1726"/>
    <x v="0"/>
    <x v="581"/>
    <d v="2013-12-01T00:00:00"/>
    <s v="First Class"/>
    <s v="RW-19630"/>
    <x v="338"/>
    <x v="1"/>
    <x v="0"/>
    <x v="356"/>
    <x v="41"/>
    <n v="66212"/>
    <x v="2"/>
    <x v="999"/>
    <x v="1"/>
    <x v="8"/>
    <s v="Ibico Plastic Spiral Binding Combs"/>
    <x v="2701"/>
    <n v="5"/>
    <n v="0"/>
    <n v="69.92"/>
  </r>
  <r>
    <n v="3478"/>
    <x v="1727"/>
    <x v="2"/>
    <x v="883"/>
    <d v="2011-09-05T00:00:00"/>
    <s v="Standard Class"/>
    <s v="SJ-20500"/>
    <x v="81"/>
    <x v="0"/>
    <x v="0"/>
    <x v="364"/>
    <x v="27"/>
    <n v="87505"/>
    <x v="1"/>
    <x v="1386"/>
    <x v="2"/>
    <x v="11"/>
    <s v="KeyTronic KT400U2 - Keyboard - Black"/>
    <x v="448"/>
    <n v="9"/>
    <n v="0"/>
    <n v="18.504000000000001"/>
  </r>
  <r>
    <n v="3479"/>
    <x v="1728"/>
    <x v="0"/>
    <x v="16"/>
    <d v="2013-12-15T00:00:00"/>
    <s v="Standard Class"/>
    <s v="SP-20620"/>
    <x v="407"/>
    <x v="1"/>
    <x v="0"/>
    <x v="8"/>
    <x v="1"/>
    <n v="94110"/>
    <x v="1"/>
    <x v="18"/>
    <x v="1"/>
    <x v="6"/>
    <s v="Newell 341"/>
    <x v="18"/>
    <n v="2"/>
    <n v="0"/>
    <n v="2.4824000000000002"/>
  </r>
  <r>
    <n v="3480"/>
    <x v="1728"/>
    <x v="0"/>
    <x v="16"/>
    <d v="2013-12-15T00:00:00"/>
    <s v="Standard Class"/>
    <s v="SP-20620"/>
    <x v="407"/>
    <x v="1"/>
    <x v="0"/>
    <x v="8"/>
    <x v="1"/>
    <n v="94110"/>
    <x v="1"/>
    <x v="1541"/>
    <x v="1"/>
    <x v="10"/>
    <s v="Xerox 204"/>
    <x v="1544"/>
    <n v="7"/>
    <n v="0"/>
    <n v="21.7728"/>
  </r>
  <r>
    <n v="3481"/>
    <x v="1728"/>
    <x v="0"/>
    <x v="16"/>
    <d v="2013-12-15T00:00:00"/>
    <s v="Standard Class"/>
    <s v="SP-20620"/>
    <x v="407"/>
    <x v="1"/>
    <x v="0"/>
    <x v="8"/>
    <x v="1"/>
    <n v="94110"/>
    <x v="1"/>
    <x v="1234"/>
    <x v="0"/>
    <x v="3"/>
    <s v="Hon 94000 Series Round Tables"/>
    <x v="2702"/>
    <n v="6"/>
    <n v="0.2"/>
    <n v="-195.47880000000001"/>
  </r>
  <r>
    <n v="3482"/>
    <x v="1729"/>
    <x v="2"/>
    <x v="884"/>
    <d v="2011-04-10T00:00:00"/>
    <s v="First Class"/>
    <s v="PJ-19015"/>
    <x v="307"/>
    <x v="0"/>
    <x v="0"/>
    <x v="216"/>
    <x v="19"/>
    <n v="36608"/>
    <x v="0"/>
    <x v="1073"/>
    <x v="0"/>
    <x v="5"/>
    <s v="Stacking Tray, Side-Loading, Legal, Smoke"/>
    <x v="2431"/>
    <n v="2"/>
    <n v="0"/>
    <n v="2.7776000000000001"/>
  </r>
  <r>
    <n v="3483"/>
    <x v="1730"/>
    <x v="2"/>
    <x v="9"/>
    <d v="2011-08-29T00:00:00"/>
    <s v="First Class"/>
    <s v="CC-12610"/>
    <x v="566"/>
    <x v="1"/>
    <x v="0"/>
    <x v="24"/>
    <x v="17"/>
    <n v="22153"/>
    <x v="0"/>
    <x v="1133"/>
    <x v="2"/>
    <x v="7"/>
    <s v="GE 30522EE2"/>
    <x v="2703"/>
    <n v="5"/>
    <n v="0"/>
    <n v="168.18549999999999"/>
  </r>
  <r>
    <n v="3484"/>
    <x v="1730"/>
    <x v="2"/>
    <x v="9"/>
    <d v="2011-08-29T00:00:00"/>
    <s v="First Class"/>
    <s v="CC-12610"/>
    <x v="566"/>
    <x v="1"/>
    <x v="0"/>
    <x v="24"/>
    <x v="17"/>
    <n v="22153"/>
    <x v="0"/>
    <x v="1027"/>
    <x v="0"/>
    <x v="5"/>
    <s v="Master Caster Door Stop, Large Neon Orange"/>
    <x v="2021"/>
    <n v="4"/>
    <n v="0"/>
    <n v="12.521599999999999"/>
  </r>
  <r>
    <n v="3485"/>
    <x v="1730"/>
    <x v="2"/>
    <x v="9"/>
    <d v="2011-08-29T00:00:00"/>
    <s v="First Class"/>
    <s v="CC-12610"/>
    <x v="566"/>
    <x v="1"/>
    <x v="0"/>
    <x v="24"/>
    <x v="17"/>
    <n v="22153"/>
    <x v="0"/>
    <x v="1382"/>
    <x v="0"/>
    <x v="3"/>
    <s v="Bretford CR8500 Series Meeting Room Furniture"/>
    <x v="2704"/>
    <n v="3"/>
    <n v="0"/>
    <n v="300.73500000000001"/>
  </r>
  <r>
    <n v="3486"/>
    <x v="1731"/>
    <x v="0"/>
    <x v="147"/>
    <d v="2013-10-27T00:00:00"/>
    <s v="Standard Class"/>
    <s v="MY-18295"/>
    <x v="501"/>
    <x v="1"/>
    <x v="0"/>
    <x v="46"/>
    <x v="13"/>
    <n v="19711"/>
    <x v="3"/>
    <x v="922"/>
    <x v="1"/>
    <x v="8"/>
    <s v="Avery Reinforcements for Hole-Punch Pages"/>
    <x v="1054"/>
    <n v="4"/>
    <n v="0"/>
    <n v="3.5640000000000001"/>
  </r>
  <r>
    <n v="3487"/>
    <x v="1732"/>
    <x v="0"/>
    <x v="885"/>
    <d v="2013-12-01T00:00:00"/>
    <s v="Same Day"/>
    <s v="DB-13210"/>
    <x v="203"/>
    <x v="0"/>
    <x v="0"/>
    <x v="365"/>
    <x v="3"/>
    <n v="28601"/>
    <x v="0"/>
    <x v="1409"/>
    <x v="2"/>
    <x v="7"/>
    <s v="AT&amp;T 17929 Lendline Telephone"/>
    <x v="2705"/>
    <n v="1"/>
    <n v="0.2"/>
    <n v="2.7143999999999999"/>
  </r>
  <r>
    <n v="3488"/>
    <x v="1733"/>
    <x v="3"/>
    <x v="528"/>
    <d v="2014-09-12T00:00:00"/>
    <s v="Standard Class"/>
    <s v="MG-17875"/>
    <x v="675"/>
    <x v="2"/>
    <x v="0"/>
    <x v="2"/>
    <x v="2"/>
    <n v="33311"/>
    <x v="0"/>
    <x v="196"/>
    <x v="1"/>
    <x v="4"/>
    <s v="Gould Plastics 18-Pocket Panel Bin, 34w x 5-1/4d x 20-1/2h"/>
    <x v="2706"/>
    <n v="2"/>
    <n v="0.2"/>
    <n v="-29.436800000000002"/>
  </r>
  <r>
    <n v="3489"/>
    <x v="1734"/>
    <x v="1"/>
    <x v="740"/>
    <d v="2012-07-06T00:00:00"/>
    <s v="Standard Class"/>
    <s v="RH-19600"/>
    <x v="584"/>
    <x v="0"/>
    <x v="0"/>
    <x v="366"/>
    <x v="10"/>
    <n v="60188"/>
    <x v="2"/>
    <x v="284"/>
    <x v="0"/>
    <x v="1"/>
    <s v="Hon 4070 Series Pagoda Armless Upholstered Stacking Chairs"/>
    <x v="2335"/>
    <n v="2"/>
    <n v="0.3"/>
    <n v="-5.8346"/>
  </r>
  <r>
    <n v="3490"/>
    <x v="1734"/>
    <x v="1"/>
    <x v="740"/>
    <d v="2012-07-06T00:00:00"/>
    <s v="Standard Class"/>
    <s v="RH-19600"/>
    <x v="584"/>
    <x v="0"/>
    <x v="0"/>
    <x v="366"/>
    <x v="10"/>
    <n v="60188"/>
    <x v="2"/>
    <x v="1209"/>
    <x v="0"/>
    <x v="1"/>
    <s v="Global Wood Trimmed Manager's Task Chair, Khaki"/>
    <x v="2707"/>
    <n v="6"/>
    <n v="0.3"/>
    <n v="-92.799599999999998"/>
  </r>
  <r>
    <n v="3491"/>
    <x v="1734"/>
    <x v="1"/>
    <x v="740"/>
    <d v="2012-07-06T00:00:00"/>
    <s v="Standard Class"/>
    <s v="RH-19600"/>
    <x v="584"/>
    <x v="0"/>
    <x v="0"/>
    <x v="366"/>
    <x v="10"/>
    <n v="60188"/>
    <x v="2"/>
    <x v="456"/>
    <x v="1"/>
    <x v="4"/>
    <s v="Advantus Rolling Storage Box"/>
    <x v="644"/>
    <n v="5"/>
    <n v="0.2"/>
    <n v="6.0025000000000004"/>
  </r>
  <r>
    <n v="3492"/>
    <x v="1734"/>
    <x v="1"/>
    <x v="740"/>
    <d v="2012-07-06T00:00:00"/>
    <s v="Standard Class"/>
    <s v="RH-19600"/>
    <x v="584"/>
    <x v="0"/>
    <x v="0"/>
    <x v="366"/>
    <x v="10"/>
    <n v="60188"/>
    <x v="2"/>
    <x v="245"/>
    <x v="1"/>
    <x v="4"/>
    <s v="Adjustable Depth Letter/Legal Cart"/>
    <x v="2708"/>
    <n v="3"/>
    <n v="0.2"/>
    <n v="48.994199999999999"/>
  </r>
  <r>
    <n v="3493"/>
    <x v="1734"/>
    <x v="1"/>
    <x v="740"/>
    <d v="2012-07-06T00:00:00"/>
    <s v="Standard Class"/>
    <s v="RH-19600"/>
    <x v="584"/>
    <x v="0"/>
    <x v="0"/>
    <x v="366"/>
    <x v="10"/>
    <n v="60188"/>
    <x v="2"/>
    <x v="161"/>
    <x v="1"/>
    <x v="10"/>
    <s v="Adams Phone Message Book, Professional, 400 Message Capacity, 5 3/6” x 11”"/>
    <x v="1492"/>
    <n v="2"/>
    <n v="0.2"/>
    <n v="3.7692000000000001"/>
  </r>
  <r>
    <n v="3494"/>
    <x v="1735"/>
    <x v="3"/>
    <x v="241"/>
    <d v="2014-09-29T00:00:00"/>
    <s v="Standard Class"/>
    <s v="KB-16240"/>
    <x v="208"/>
    <x v="1"/>
    <x v="0"/>
    <x v="367"/>
    <x v="11"/>
    <n v="56301"/>
    <x v="2"/>
    <x v="1542"/>
    <x v="2"/>
    <x v="11"/>
    <s v="KeyTronic E03601U1 - Keyboard - Beige"/>
    <x v="2709"/>
    <n v="4"/>
    <n v="0"/>
    <n v="12.96"/>
  </r>
  <r>
    <n v="3495"/>
    <x v="1735"/>
    <x v="3"/>
    <x v="241"/>
    <d v="2014-09-29T00:00:00"/>
    <s v="Standard Class"/>
    <s v="KB-16240"/>
    <x v="208"/>
    <x v="1"/>
    <x v="0"/>
    <x v="367"/>
    <x v="11"/>
    <n v="56301"/>
    <x v="2"/>
    <x v="1543"/>
    <x v="2"/>
    <x v="11"/>
    <s v="Imation Bio 2GB USB Flash Drive Imation Corp"/>
    <x v="2710"/>
    <n v="5"/>
    <n v="0"/>
    <n v="275.47800000000001"/>
  </r>
  <r>
    <n v="3496"/>
    <x v="1735"/>
    <x v="3"/>
    <x v="241"/>
    <d v="2014-09-29T00:00:00"/>
    <s v="Standard Class"/>
    <s v="KB-16240"/>
    <x v="208"/>
    <x v="1"/>
    <x v="0"/>
    <x v="367"/>
    <x v="11"/>
    <n v="56301"/>
    <x v="2"/>
    <x v="662"/>
    <x v="0"/>
    <x v="1"/>
    <s v="Global Airflow Leather Mesh Back Chair, Black"/>
    <x v="884"/>
    <n v="4"/>
    <n v="0"/>
    <n v="181.17599999999999"/>
  </r>
  <r>
    <n v="3497"/>
    <x v="1736"/>
    <x v="0"/>
    <x v="590"/>
    <d v="2013-08-16T00:00:00"/>
    <s v="Standard Class"/>
    <s v="CA-12055"/>
    <x v="402"/>
    <x v="2"/>
    <x v="0"/>
    <x v="1"/>
    <x v="1"/>
    <n v="90036"/>
    <x v="1"/>
    <x v="855"/>
    <x v="0"/>
    <x v="3"/>
    <s v="Chromcraft 48&quot; x 96&quot; Racetrack Double Pedestal Table"/>
    <x v="2711"/>
    <n v="2"/>
    <n v="0.2"/>
    <n v="12.8256"/>
  </r>
  <r>
    <n v="3498"/>
    <x v="1736"/>
    <x v="0"/>
    <x v="590"/>
    <d v="2013-08-16T00:00:00"/>
    <s v="Standard Class"/>
    <s v="CA-12055"/>
    <x v="402"/>
    <x v="2"/>
    <x v="0"/>
    <x v="1"/>
    <x v="1"/>
    <n v="90036"/>
    <x v="1"/>
    <x v="723"/>
    <x v="1"/>
    <x v="9"/>
    <s v="Kensington 4 Outlet MasterPiece Compact Power Control Center"/>
    <x v="2712"/>
    <n v="6"/>
    <n v="0"/>
    <n v="136.61760000000001"/>
  </r>
  <r>
    <n v="3499"/>
    <x v="1736"/>
    <x v="0"/>
    <x v="590"/>
    <d v="2013-08-16T00:00:00"/>
    <s v="Standard Class"/>
    <s v="CA-12055"/>
    <x v="402"/>
    <x v="2"/>
    <x v="0"/>
    <x v="1"/>
    <x v="1"/>
    <n v="90036"/>
    <x v="1"/>
    <x v="315"/>
    <x v="1"/>
    <x v="8"/>
    <s v="Acco Hanging Data Binders"/>
    <x v="593"/>
    <n v="5"/>
    <n v="0.2"/>
    <n v="5.3339999999999996"/>
  </r>
  <r>
    <n v="3500"/>
    <x v="1737"/>
    <x v="0"/>
    <x v="321"/>
    <d v="2013-10-04T00:00:00"/>
    <s v="Standard Class"/>
    <s v="JK-15730"/>
    <x v="300"/>
    <x v="0"/>
    <x v="0"/>
    <x v="216"/>
    <x v="19"/>
    <n v="36608"/>
    <x v="0"/>
    <x v="1509"/>
    <x v="2"/>
    <x v="11"/>
    <s v="Logitech G500s Laser Gaming Mouse with Adjustable Weight Tuning"/>
    <x v="2713"/>
    <n v="3"/>
    <n v="0"/>
    <n v="71.389799999999994"/>
  </r>
  <r>
    <n v="3501"/>
    <x v="1737"/>
    <x v="0"/>
    <x v="321"/>
    <d v="2013-10-04T00:00:00"/>
    <s v="Standard Class"/>
    <s v="JK-15730"/>
    <x v="300"/>
    <x v="0"/>
    <x v="0"/>
    <x v="216"/>
    <x v="19"/>
    <n v="36608"/>
    <x v="0"/>
    <x v="542"/>
    <x v="1"/>
    <x v="8"/>
    <s v="Premium Transparent Presentation Covers by GBC"/>
    <x v="2714"/>
    <n v="3"/>
    <n v="0"/>
    <n v="30.211200000000002"/>
  </r>
  <r>
    <n v="3502"/>
    <x v="1737"/>
    <x v="0"/>
    <x v="321"/>
    <d v="2013-10-04T00:00:00"/>
    <s v="Standard Class"/>
    <s v="JK-15730"/>
    <x v="300"/>
    <x v="0"/>
    <x v="0"/>
    <x v="216"/>
    <x v="19"/>
    <n v="36608"/>
    <x v="0"/>
    <x v="130"/>
    <x v="1"/>
    <x v="6"/>
    <s v="Sanford Colorific Colored Pencils, 12/Box"/>
    <x v="233"/>
    <n v="9"/>
    <n v="0"/>
    <n v="7.7759999999999998"/>
  </r>
  <r>
    <n v="3503"/>
    <x v="1738"/>
    <x v="3"/>
    <x v="318"/>
    <d v="2014-04-11T00:00:00"/>
    <s v="Same Day"/>
    <s v="RD-19930"/>
    <x v="709"/>
    <x v="0"/>
    <x v="0"/>
    <x v="89"/>
    <x v="5"/>
    <n v="78745"/>
    <x v="2"/>
    <x v="511"/>
    <x v="1"/>
    <x v="10"/>
    <s v="Xerox 1894"/>
    <x v="559"/>
    <n v="2"/>
    <n v="0.2"/>
    <n v="3.6288"/>
  </r>
  <r>
    <n v="3504"/>
    <x v="1738"/>
    <x v="3"/>
    <x v="318"/>
    <d v="2014-04-11T00:00:00"/>
    <s v="Same Day"/>
    <s v="RD-19930"/>
    <x v="709"/>
    <x v="0"/>
    <x v="0"/>
    <x v="89"/>
    <x v="5"/>
    <n v="78745"/>
    <x v="2"/>
    <x v="685"/>
    <x v="2"/>
    <x v="11"/>
    <s v="Logitech MX Performance Wireless Mouse"/>
    <x v="2715"/>
    <n v="3"/>
    <n v="0.2"/>
    <n v="20.343900000000001"/>
  </r>
  <r>
    <n v="3505"/>
    <x v="1739"/>
    <x v="0"/>
    <x v="122"/>
    <d v="2013-12-21T00:00:00"/>
    <s v="Second Class"/>
    <s v="JK-16120"/>
    <x v="451"/>
    <x v="2"/>
    <x v="0"/>
    <x v="20"/>
    <x v="15"/>
    <n v="10009"/>
    <x v="3"/>
    <x v="906"/>
    <x v="1"/>
    <x v="4"/>
    <s v="Tennsco Double-Tier Lockers"/>
    <x v="1706"/>
    <n v="4"/>
    <n v="0"/>
    <n v="117.0104"/>
  </r>
  <r>
    <n v="3506"/>
    <x v="1740"/>
    <x v="2"/>
    <x v="886"/>
    <d v="2011-06-24T00:00:00"/>
    <s v="Standard Class"/>
    <s v="SC-20020"/>
    <x v="710"/>
    <x v="0"/>
    <x v="0"/>
    <x v="243"/>
    <x v="5"/>
    <n v="75023"/>
    <x v="2"/>
    <x v="1370"/>
    <x v="2"/>
    <x v="7"/>
    <s v="HTC One Mini"/>
    <x v="1212"/>
    <n v="2"/>
    <n v="0.2"/>
    <n v="20.1584"/>
  </r>
  <r>
    <n v="3507"/>
    <x v="1740"/>
    <x v="2"/>
    <x v="886"/>
    <d v="2011-06-24T00:00:00"/>
    <s v="Standard Class"/>
    <s v="SC-20020"/>
    <x v="710"/>
    <x v="0"/>
    <x v="0"/>
    <x v="243"/>
    <x v="5"/>
    <n v="75023"/>
    <x v="2"/>
    <x v="15"/>
    <x v="1"/>
    <x v="8"/>
    <s v="Storex DuraTech Recycled Plastic Frosted Binders"/>
    <x v="882"/>
    <n v="4"/>
    <n v="0.8"/>
    <n v="-5.0880000000000001"/>
  </r>
  <r>
    <n v="3508"/>
    <x v="1740"/>
    <x v="2"/>
    <x v="886"/>
    <d v="2011-06-24T00:00:00"/>
    <s v="Standard Class"/>
    <s v="SC-20020"/>
    <x v="710"/>
    <x v="0"/>
    <x v="0"/>
    <x v="243"/>
    <x v="5"/>
    <n v="75023"/>
    <x v="2"/>
    <x v="1544"/>
    <x v="0"/>
    <x v="0"/>
    <s v="Hon Metal Bookcases, Black"/>
    <x v="2716"/>
    <n v="4"/>
    <n v="0.32"/>
    <n v="-19.874400000000001"/>
  </r>
  <r>
    <n v="3509"/>
    <x v="1740"/>
    <x v="2"/>
    <x v="886"/>
    <d v="2011-06-24T00:00:00"/>
    <s v="Standard Class"/>
    <s v="SC-20020"/>
    <x v="710"/>
    <x v="0"/>
    <x v="0"/>
    <x v="243"/>
    <x v="5"/>
    <n v="75023"/>
    <x v="2"/>
    <x v="778"/>
    <x v="1"/>
    <x v="10"/>
    <s v="Xerox 2"/>
    <x v="12"/>
    <n v="3"/>
    <n v="0.2"/>
    <n v="5.4432"/>
  </r>
  <r>
    <n v="3510"/>
    <x v="1740"/>
    <x v="2"/>
    <x v="886"/>
    <d v="2011-06-24T00:00:00"/>
    <s v="Standard Class"/>
    <s v="SC-20020"/>
    <x v="710"/>
    <x v="0"/>
    <x v="0"/>
    <x v="243"/>
    <x v="5"/>
    <n v="75023"/>
    <x v="2"/>
    <x v="57"/>
    <x v="1"/>
    <x v="10"/>
    <s v="Array Parchment Paper, Assorted Colors"/>
    <x v="25"/>
    <n v="2"/>
    <n v="0.2"/>
    <n v="4.0768000000000004"/>
  </r>
  <r>
    <n v="3511"/>
    <x v="1740"/>
    <x v="2"/>
    <x v="886"/>
    <d v="2011-06-24T00:00:00"/>
    <s v="Standard Class"/>
    <s v="SC-20020"/>
    <x v="710"/>
    <x v="0"/>
    <x v="0"/>
    <x v="243"/>
    <x v="5"/>
    <n v="75023"/>
    <x v="2"/>
    <x v="1491"/>
    <x v="2"/>
    <x v="15"/>
    <s v="Okidata C331dn Printer"/>
    <x v="2717"/>
    <n v="2"/>
    <n v="0.4"/>
    <n v="-97.72"/>
  </r>
  <r>
    <n v="3512"/>
    <x v="1740"/>
    <x v="2"/>
    <x v="886"/>
    <d v="2011-06-24T00:00:00"/>
    <s v="Standard Class"/>
    <s v="SC-20020"/>
    <x v="710"/>
    <x v="0"/>
    <x v="0"/>
    <x v="243"/>
    <x v="5"/>
    <n v="75023"/>
    <x v="2"/>
    <x v="72"/>
    <x v="1"/>
    <x v="4"/>
    <s v="Safco Industrial Wire Shelving System"/>
    <x v="2718"/>
    <n v="7"/>
    <n v="0.2"/>
    <n v="-127.372"/>
  </r>
  <r>
    <n v="3513"/>
    <x v="1741"/>
    <x v="3"/>
    <x v="507"/>
    <d v="2014-09-07T00:00:00"/>
    <s v="First Class"/>
    <s v="HW-14935"/>
    <x v="304"/>
    <x v="1"/>
    <x v="0"/>
    <x v="22"/>
    <x v="10"/>
    <n v="60653"/>
    <x v="2"/>
    <x v="1545"/>
    <x v="0"/>
    <x v="0"/>
    <s v="Bush Birmingham Collection Bookcase, Dark Cherry"/>
    <x v="2719"/>
    <n v="9"/>
    <n v="0.3"/>
    <n v="-117.88200000000001"/>
  </r>
  <r>
    <n v="3514"/>
    <x v="1741"/>
    <x v="3"/>
    <x v="507"/>
    <d v="2014-09-07T00:00:00"/>
    <s v="First Class"/>
    <s v="HW-14935"/>
    <x v="304"/>
    <x v="1"/>
    <x v="0"/>
    <x v="22"/>
    <x v="10"/>
    <n v="60653"/>
    <x v="2"/>
    <x v="956"/>
    <x v="1"/>
    <x v="10"/>
    <s v="It's Hot Message Books with Stickers, 2 3/4&quot; x 5&quot;"/>
    <x v="2720"/>
    <n v="3"/>
    <n v="0.2"/>
    <n v="5.55"/>
  </r>
  <r>
    <n v="3515"/>
    <x v="1741"/>
    <x v="3"/>
    <x v="507"/>
    <d v="2014-09-07T00:00:00"/>
    <s v="First Class"/>
    <s v="HW-14935"/>
    <x v="304"/>
    <x v="1"/>
    <x v="0"/>
    <x v="22"/>
    <x v="10"/>
    <n v="60653"/>
    <x v="2"/>
    <x v="130"/>
    <x v="1"/>
    <x v="6"/>
    <s v="Sanford Colorific Colored Pencils, 12/Box"/>
    <x v="2721"/>
    <n v="3"/>
    <n v="0.2"/>
    <n v="0.86399999999999999"/>
  </r>
  <r>
    <n v="3516"/>
    <x v="1742"/>
    <x v="0"/>
    <x v="887"/>
    <d v="2013-12-25T00:00:00"/>
    <s v="Standard Class"/>
    <s v="SC-20800"/>
    <x v="561"/>
    <x v="0"/>
    <x v="0"/>
    <x v="25"/>
    <x v="35"/>
    <n v="39212"/>
    <x v="0"/>
    <x v="176"/>
    <x v="2"/>
    <x v="11"/>
    <s v="SanDisk Ultra 32 GB MicroSDHC Class 10 Memory Card"/>
    <x v="2722"/>
    <n v="3"/>
    <n v="0"/>
    <n v="8.6189999999999998"/>
  </r>
  <r>
    <n v="3517"/>
    <x v="1743"/>
    <x v="0"/>
    <x v="888"/>
    <d v="2013-08-13T00:00:00"/>
    <s v="First Class"/>
    <s v="HA-14920"/>
    <x v="66"/>
    <x v="0"/>
    <x v="0"/>
    <x v="115"/>
    <x v="3"/>
    <n v="28314"/>
    <x v="0"/>
    <x v="1012"/>
    <x v="1"/>
    <x v="10"/>
    <s v="Xerox 199"/>
    <x v="2723"/>
    <n v="9"/>
    <n v="0.2"/>
    <n v="9.6300000000000008"/>
  </r>
  <r>
    <n v="3518"/>
    <x v="1743"/>
    <x v="0"/>
    <x v="888"/>
    <d v="2013-08-13T00:00:00"/>
    <s v="First Class"/>
    <s v="HA-14920"/>
    <x v="66"/>
    <x v="0"/>
    <x v="0"/>
    <x v="115"/>
    <x v="3"/>
    <n v="28314"/>
    <x v="0"/>
    <x v="1480"/>
    <x v="2"/>
    <x v="7"/>
    <s v="Apple EarPods with Remote and Mic"/>
    <x v="2488"/>
    <n v="2"/>
    <n v="0.2"/>
    <n v="4.4783999999999997"/>
  </r>
  <r>
    <n v="3519"/>
    <x v="1743"/>
    <x v="0"/>
    <x v="888"/>
    <d v="2013-08-13T00:00:00"/>
    <s v="First Class"/>
    <s v="HA-14920"/>
    <x v="66"/>
    <x v="0"/>
    <x v="0"/>
    <x v="115"/>
    <x v="3"/>
    <n v="28314"/>
    <x v="0"/>
    <x v="159"/>
    <x v="1"/>
    <x v="9"/>
    <s v="Kensington 7 Outlet MasterPiece Power Center"/>
    <x v="2724"/>
    <n v="4"/>
    <n v="0.2"/>
    <n v="64.072800000000001"/>
  </r>
  <r>
    <n v="3520"/>
    <x v="1744"/>
    <x v="1"/>
    <x v="137"/>
    <d v="2012-06-25T00:00:00"/>
    <s v="First Class"/>
    <s v="MG-17875"/>
    <x v="675"/>
    <x v="2"/>
    <x v="0"/>
    <x v="34"/>
    <x v="10"/>
    <n v="60505"/>
    <x v="2"/>
    <x v="1337"/>
    <x v="0"/>
    <x v="3"/>
    <s v="Hon Rectangular Conference Tables"/>
    <x v="2725"/>
    <n v="7"/>
    <n v="0.5"/>
    <n v="-525.64049999999997"/>
  </r>
  <r>
    <n v="3521"/>
    <x v="1745"/>
    <x v="1"/>
    <x v="889"/>
    <d v="2012-04-15T00:00:00"/>
    <s v="Standard Class"/>
    <s v="DM-12955"/>
    <x v="678"/>
    <x v="1"/>
    <x v="0"/>
    <x v="301"/>
    <x v="1"/>
    <n v="95823"/>
    <x v="1"/>
    <x v="385"/>
    <x v="1"/>
    <x v="8"/>
    <s v="Insertable Tab Post Binder Dividers"/>
    <x v="2726"/>
    <n v="2"/>
    <n v="0.2"/>
    <n v="4.3308"/>
  </r>
  <r>
    <n v="3522"/>
    <x v="1746"/>
    <x v="0"/>
    <x v="831"/>
    <d v="2013-11-26T00:00:00"/>
    <s v="Second Class"/>
    <s v="DM-13345"/>
    <x v="664"/>
    <x v="1"/>
    <x v="0"/>
    <x v="96"/>
    <x v="23"/>
    <n v="50315"/>
    <x v="2"/>
    <x v="371"/>
    <x v="1"/>
    <x v="10"/>
    <s v="Xerox 1987"/>
    <x v="1304"/>
    <n v="7"/>
    <n v="0"/>
    <n v="19.825399999999998"/>
  </r>
  <r>
    <n v="3523"/>
    <x v="1746"/>
    <x v="0"/>
    <x v="831"/>
    <d v="2013-11-26T00:00:00"/>
    <s v="Second Class"/>
    <s v="DM-13345"/>
    <x v="664"/>
    <x v="1"/>
    <x v="0"/>
    <x v="96"/>
    <x v="23"/>
    <n v="50315"/>
    <x v="2"/>
    <x v="233"/>
    <x v="2"/>
    <x v="7"/>
    <s v="Logitech Mobile Speakerphone P710e - speaker phone"/>
    <x v="2727"/>
    <n v="3"/>
    <n v="0"/>
    <n v="109.3338"/>
  </r>
  <r>
    <n v="3524"/>
    <x v="1747"/>
    <x v="0"/>
    <x v="64"/>
    <d v="2013-09-11T00:00:00"/>
    <s v="Standard Class"/>
    <s v="ML-17395"/>
    <x v="504"/>
    <x v="1"/>
    <x v="0"/>
    <x v="70"/>
    <x v="1"/>
    <n v="92105"/>
    <x v="1"/>
    <x v="174"/>
    <x v="2"/>
    <x v="11"/>
    <s v="HP Standard 104 key PS/2 Keyboard"/>
    <x v="2728"/>
    <n v="8"/>
    <n v="0"/>
    <n v="29"/>
  </r>
  <r>
    <n v="3525"/>
    <x v="1748"/>
    <x v="0"/>
    <x v="390"/>
    <d v="2013-11-29T00:00:00"/>
    <s v="Standard Class"/>
    <s v="GA-14515"/>
    <x v="654"/>
    <x v="0"/>
    <x v="0"/>
    <x v="61"/>
    <x v="5"/>
    <n v="75081"/>
    <x v="2"/>
    <x v="1546"/>
    <x v="2"/>
    <x v="7"/>
    <s v="AT&amp;T 1080 Phone"/>
    <x v="2729"/>
    <n v="6"/>
    <n v="0.2"/>
    <n v="49.316400000000002"/>
  </r>
  <r>
    <n v="3526"/>
    <x v="1749"/>
    <x v="3"/>
    <x v="389"/>
    <d v="2014-12-16T00:00:00"/>
    <s v="Second Class"/>
    <s v="SU-20665"/>
    <x v="711"/>
    <x v="2"/>
    <x v="0"/>
    <x v="25"/>
    <x v="35"/>
    <n v="39212"/>
    <x v="0"/>
    <x v="651"/>
    <x v="2"/>
    <x v="11"/>
    <s v="Razer Tiamat Over Ear 7.1 Surround Sound PC Gaming Headset"/>
    <x v="2730"/>
    <n v="3"/>
    <n v="0"/>
    <n v="257.9871"/>
  </r>
  <r>
    <n v="3527"/>
    <x v="1749"/>
    <x v="3"/>
    <x v="389"/>
    <d v="2014-12-16T00:00:00"/>
    <s v="Second Class"/>
    <s v="SU-20665"/>
    <x v="711"/>
    <x v="2"/>
    <x v="0"/>
    <x v="25"/>
    <x v="35"/>
    <n v="39212"/>
    <x v="0"/>
    <x v="780"/>
    <x v="2"/>
    <x v="7"/>
    <s v="Cyber Acoustics AC-202b Speech Recognition Stereo Headset"/>
    <x v="2731"/>
    <n v="3"/>
    <n v="0"/>
    <n v="0.77939999999999998"/>
  </r>
  <r>
    <n v="3528"/>
    <x v="1749"/>
    <x v="3"/>
    <x v="389"/>
    <d v="2014-12-16T00:00:00"/>
    <s v="Second Class"/>
    <s v="SU-20665"/>
    <x v="711"/>
    <x v="2"/>
    <x v="0"/>
    <x v="25"/>
    <x v="35"/>
    <n v="39212"/>
    <x v="0"/>
    <x v="1547"/>
    <x v="1"/>
    <x v="8"/>
    <s v="Avery Metallic Poly Binders"/>
    <x v="2732"/>
    <n v="8"/>
    <n v="0"/>
    <n v="22.0032"/>
  </r>
  <r>
    <n v="3529"/>
    <x v="1750"/>
    <x v="0"/>
    <x v="890"/>
    <d v="2013-06-30T00:00:00"/>
    <s v="Standard Class"/>
    <s v="BD-11320"/>
    <x v="217"/>
    <x v="0"/>
    <x v="0"/>
    <x v="70"/>
    <x v="1"/>
    <n v="92024"/>
    <x v="1"/>
    <x v="1378"/>
    <x v="2"/>
    <x v="7"/>
    <s v="Macally Suction Cup Mount"/>
    <x v="2733"/>
    <n v="4"/>
    <n v="0.2"/>
    <n v="-9.56"/>
  </r>
  <r>
    <n v="3530"/>
    <x v="1751"/>
    <x v="1"/>
    <x v="14"/>
    <d v="2012-09-23T00:00:00"/>
    <s v="Standard Class"/>
    <s v="DB-13405"/>
    <x v="591"/>
    <x v="0"/>
    <x v="0"/>
    <x v="333"/>
    <x v="2"/>
    <n v="32839"/>
    <x v="0"/>
    <x v="477"/>
    <x v="2"/>
    <x v="11"/>
    <s v="SanDisk Cruzer 64 GB USB Flash Drive"/>
    <x v="2734"/>
    <n v="3"/>
    <n v="0.2"/>
    <n v="10.896000000000001"/>
  </r>
  <r>
    <n v="3531"/>
    <x v="1752"/>
    <x v="0"/>
    <x v="288"/>
    <d v="2013-05-24T00:00:00"/>
    <s v="Standard Class"/>
    <s v="RP-19855"/>
    <x v="532"/>
    <x v="1"/>
    <x v="0"/>
    <x v="240"/>
    <x v="14"/>
    <n v="47905"/>
    <x v="2"/>
    <x v="18"/>
    <x v="1"/>
    <x v="6"/>
    <s v="Newell 341"/>
    <x v="1567"/>
    <n v="5"/>
    <n v="0"/>
    <n v="6.2060000000000004"/>
  </r>
  <r>
    <n v="3532"/>
    <x v="1753"/>
    <x v="0"/>
    <x v="316"/>
    <d v="2013-05-29T00:00:00"/>
    <s v="Same Day"/>
    <s v="EH-13765"/>
    <x v="553"/>
    <x v="1"/>
    <x v="0"/>
    <x v="20"/>
    <x v="15"/>
    <n v="10035"/>
    <x v="3"/>
    <x v="133"/>
    <x v="1"/>
    <x v="14"/>
    <s v="Fiskars Softgrip Scissors"/>
    <x v="2735"/>
    <n v="5"/>
    <n v="0"/>
    <n v="15.372"/>
  </r>
  <r>
    <n v="3533"/>
    <x v="1754"/>
    <x v="2"/>
    <x v="891"/>
    <d v="2011-04-23T00:00:00"/>
    <s v="Standard Class"/>
    <s v="JL-15835"/>
    <x v="252"/>
    <x v="0"/>
    <x v="0"/>
    <x v="1"/>
    <x v="1"/>
    <n v="90049"/>
    <x v="1"/>
    <x v="1548"/>
    <x v="2"/>
    <x v="15"/>
    <s v="Ativa MDM8000 8-Sheet Micro-Cut Shredder"/>
    <x v="2736"/>
    <n v="4"/>
    <n v="0.2"/>
    <n v="97.1892"/>
  </r>
  <r>
    <n v="3534"/>
    <x v="1754"/>
    <x v="2"/>
    <x v="891"/>
    <d v="2011-04-23T00:00:00"/>
    <s v="Standard Class"/>
    <s v="JL-15835"/>
    <x v="252"/>
    <x v="0"/>
    <x v="0"/>
    <x v="1"/>
    <x v="1"/>
    <n v="90049"/>
    <x v="1"/>
    <x v="836"/>
    <x v="1"/>
    <x v="6"/>
    <s v="Newell 351"/>
    <x v="1317"/>
    <n v="4"/>
    <n v="0"/>
    <n v="3.8048000000000002"/>
  </r>
  <r>
    <n v="3535"/>
    <x v="1754"/>
    <x v="2"/>
    <x v="891"/>
    <d v="2011-04-23T00:00:00"/>
    <s v="Standard Class"/>
    <s v="JL-15835"/>
    <x v="252"/>
    <x v="0"/>
    <x v="0"/>
    <x v="1"/>
    <x v="1"/>
    <n v="90049"/>
    <x v="1"/>
    <x v="1539"/>
    <x v="1"/>
    <x v="6"/>
    <s v="Binney &amp; Smith inkTank Desk Highlighter, Chisel Tip, Yellow, 12/Box"/>
    <x v="2737"/>
    <n v="5"/>
    <n v="0"/>
    <n v="3.5474999999999999"/>
  </r>
  <r>
    <n v="3536"/>
    <x v="1754"/>
    <x v="2"/>
    <x v="891"/>
    <d v="2011-04-23T00:00:00"/>
    <s v="Standard Class"/>
    <s v="JL-15835"/>
    <x v="252"/>
    <x v="0"/>
    <x v="0"/>
    <x v="1"/>
    <x v="1"/>
    <n v="90049"/>
    <x v="1"/>
    <x v="195"/>
    <x v="1"/>
    <x v="13"/>
    <s v="Advantus Push Pins, Aluminum Head"/>
    <x v="2738"/>
    <n v="2"/>
    <n v="0"/>
    <n v="3.6021999999999998"/>
  </r>
  <r>
    <n v="3537"/>
    <x v="1755"/>
    <x v="0"/>
    <x v="26"/>
    <d v="2013-06-21T00:00:00"/>
    <s v="Second Class"/>
    <s v="FM-14380"/>
    <x v="248"/>
    <x v="0"/>
    <x v="0"/>
    <x v="20"/>
    <x v="15"/>
    <n v="10024"/>
    <x v="3"/>
    <x v="1033"/>
    <x v="1"/>
    <x v="4"/>
    <s v="Rogers Jumbo File, Granite"/>
    <x v="1344"/>
    <n v="3"/>
    <n v="0"/>
    <n v="0.40739999999999998"/>
  </r>
  <r>
    <n v="3538"/>
    <x v="1756"/>
    <x v="2"/>
    <x v="309"/>
    <d v="2011-05-09T00:00:00"/>
    <s v="Same Day"/>
    <s v="SB-20290"/>
    <x v="115"/>
    <x v="1"/>
    <x v="0"/>
    <x v="0"/>
    <x v="0"/>
    <n v="42420"/>
    <x v="0"/>
    <x v="17"/>
    <x v="1"/>
    <x v="4"/>
    <s v="Fellowes Super Stor/Drawer"/>
    <x v="2739"/>
    <n v="3"/>
    <n v="0"/>
    <n v="14.984999999999999"/>
  </r>
  <r>
    <n v="3539"/>
    <x v="1756"/>
    <x v="2"/>
    <x v="309"/>
    <d v="2011-05-09T00:00:00"/>
    <s v="Same Day"/>
    <s v="SB-20290"/>
    <x v="115"/>
    <x v="1"/>
    <x v="0"/>
    <x v="0"/>
    <x v="0"/>
    <n v="42420"/>
    <x v="0"/>
    <x v="1042"/>
    <x v="1"/>
    <x v="2"/>
    <s v="Avery 518"/>
    <x v="1227"/>
    <n v="3"/>
    <n v="0"/>
    <n v="4.5359999999999996"/>
  </r>
  <r>
    <n v="3540"/>
    <x v="1756"/>
    <x v="2"/>
    <x v="309"/>
    <d v="2011-05-09T00:00:00"/>
    <s v="Same Day"/>
    <s v="SB-20290"/>
    <x v="115"/>
    <x v="1"/>
    <x v="0"/>
    <x v="0"/>
    <x v="0"/>
    <n v="42420"/>
    <x v="0"/>
    <x v="1008"/>
    <x v="1"/>
    <x v="2"/>
    <s v="Avery 506"/>
    <x v="2740"/>
    <n v="5"/>
    <n v="0"/>
    <n v="9.4990000000000006"/>
  </r>
  <r>
    <n v="3541"/>
    <x v="1756"/>
    <x v="2"/>
    <x v="309"/>
    <d v="2011-05-09T00:00:00"/>
    <s v="Same Day"/>
    <s v="SB-20290"/>
    <x v="115"/>
    <x v="1"/>
    <x v="0"/>
    <x v="0"/>
    <x v="0"/>
    <n v="42420"/>
    <x v="0"/>
    <x v="1076"/>
    <x v="1"/>
    <x v="10"/>
    <s v="Weyerhaeuser First Choice Laser/Copy Paper (20Lb. and 88 Bright)"/>
    <x v="1544"/>
    <n v="7"/>
    <n v="0"/>
    <n v="21.7728"/>
  </r>
  <r>
    <n v="3542"/>
    <x v="1757"/>
    <x v="0"/>
    <x v="31"/>
    <d v="2013-09-21T00:00:00"/>
    <s v="First Class"/>
    <s v="SV-20365"/>
    <x v="277"/>
    <x v="0"/>
    <x v="0"/>
    <x v="38"/>
    <x v="24"/>
    <n v="43229"/>
    <x v="3"/>
    <x v="1348"/>
    <x v="0"/>
    <x v="5"/>
    <s v="Eldon Pizzaz Desk Accessories"/>
    <x v="2741"/>
    <n v="3"/>
    <n v="0.2"/>
    <n v="1.6055999999999999"/>
  </r>
  <r>
    <n v="3543"/>
    <x v="1757"/>
    <x v="0"/>
    <x v="31"/>
    <d v="2013-09-21T00:00:00"/>
    <s v="First Class"/>
    <s v="SV-20365"/>
    <x v="277"/>
    <x v="0"/>
    <x v="0"/>
    <x v="38"/>
    <x v="24"/>
    <n v="43229"/>
    <x v="3"/>
    <x v="474"/>
    <x v="0"/>
    <x v="1"/>
    <s v="Situations Contoured Folding Chairs, 4/Set"/>
    <x v="2742"/>
    <n v="2"/>
    <n v="0.3"/>
    <n v="-7.0979999999999999"/>
  </r>
  <r>
    <n v="3544"/>
    <x v="1757"/>
    <x v="0"/>
    <x v="31"/>
    <d v="2013-09-21T00:00:00"/>
    <s v="First Class"/>
    <s v="SV-20365"/>
    <x v="277"/>
    <x v="0"/>
    <x v="0"/>
    <x v="38"/>
    <x v="24"/>
    <n v="43229"/>
    <x v="3"/>
    <x v="1216"/>
    <x v="1"/>
    <x v="6"/>
    <s v="Eldon Spacemaker Box, Quick-Snap Lid, Clear"/>
    <x v="2743"/>
    <n v="1"/>
    <n v="0.2"/>
    <n v="0.3674"/>
  </r>
  <r>
    <n v="3545"/>
    <x v="1758"/>
    <x v="3"/>
    <x v="331"/>
    <d v="2014-12-26T00:00:00"/>
    <s v="Second Class"/>
    <s v="MM-17920"/>
    <x v="462"/>
    <x v="0"/>
    <x v="0"/>
    <x v="284"/>
    <x v="5"/>
    <n v="77840"/>
    <x v="2"/>
    <x v="1056"/>
    <x v="1"/>
    <x v="10"/>
    <s v="Spiral Phone Message Books with Labels by Adams"/>
    <x v="2744"/>
    <n v="8"/>
    <n v="0.2"/>
    <n v="10.393599999999999"/>
  </r>
  <r>
    <n v="3546"/>
    <x v="1758"/>
    <x v="3"/>
    <x v="331"/>
    <d v="2014-12-26T00:00:00"/>
    <s v="Second Class"/>
    <s v="MM-17920"/>
    <x v="462"/>
    <x v="0"/>
    <x v="0"/>
    <x v="284"/>
    <x v="5"/>
    <n v="77840"/>
    <x v="2"/>
    <x v="1549"/>
    <x v="1"/>
    <x v="9"/>
    <s v="Acco 6 Outlet Guardian Premium Plus Surge Suppressor"/>
    <x v="2745"/>
    <n v="8"/>
    <n v="0.8"/>
    <n v="-74.745599999999996"/>
  </r>
  <r>
    <n v="3547"/>
    <x v="1759"/>
    <x v="3"/>
    <x v="505"/>
    <d v="2014-11-02T00:00:00"/>
    <s v="First Class"/>
    <s v="RD-19810"/>
    <x v="279"/>
    <x v="2"/>
    <x v="0"/>
    <x v="102"/>
    <x v="0"/>
    <n v="40475"/>
    <x v="0"/>
    <x v="464"/>
    <x v="1"/>
    <x v="4"/>
    <s v="Eldon Gobal File Keepers"/>
    <x v="2746"/>
    <n v="7"/>
    <n v="0"/>
    <n v="4.2392000000000003"/>
  </r>
  <r>
    <n v="3548"/>
    <x v="1759"/>
    <x v="3"/>
    <x v="505"/>
    <d v="2014-11-02T00:00:00"/>
    <s v="First Class"/>
    <s v="RD-19810"/>
    <x v="279"/>
    <x v="2"/>
    <x v="0"/>
    <x v="102"/>
    <x v="0"/>
    <n v="40475"/>
    <x v="0"/>
    <x v="354"/>
    <x v="1"/>
    <x v="14"/>
    <s v="Acme 10&quot; Easy Grip Assistive Scissors"/>
    <x v="1507"/>
    <n v="2"/>
    <n v="0"/>
    <n v="10.518000000000001"/>
  </r>
  <r>
    <n v="3549"/>
    <x v="1759"/>
    <x v="3"/>
    <x v="505"/>
    <d v="2014-11-02T00:00:00"/>
    <s v="First Class"/>
    <s v="RD-19810"/>
    <x v="279"/>
    <x v="2"/>
    <x v="0"/>
    <x v="102"/>
    <x v="0"/>
    <n v="40475"/>
    <x v="0"/>
    <x v="1272"/>
    <x v="0"/>
    <x v="1"/>
    <s v="Metal Folding Chairs, Beige, 4/Carton"/>
    <x v="2747"/>
    <n v="1"/>
    <n v="0"/>
    <n v="9.1638000000000002"/>
  </r>
  <r>
    <n v="3550"/>
    <x v="1759"/>
    <x v="3"/>
    <x v="505"/>
    <d v="2014-11-02T00:00:00"/>
    <s v="First Class"/>
    <s v="RD-19810"/>
    <x v="279"/>
    <x v="2"/>
    <x v="0"/>
    <x v="102"/>
    <x v="0"/>
    <n v="40475"/>
    <x v="0"/>
    <x v="1550"/>
    <x v="1"/>
    <x v="2"/>
    <s v="Smead Alpha-Z Color-Coded Name Labels First Letter Starter Set"/>
    <x v="59"/>
    <n v="8"/>
    <n v="0"/>
    <n v="14.4"/>
  </r>
  <r>
    <n v="3551"/>
    <x v="1760"/>
    <x v="0"/>
    <x v="892"/>
    <d v="2013-04-03T00:00:00"/>
    <s v="Second Class"/>
    <s v="ME-17320"/>
    <x v="467"/>
    <x v="2"/>
    <x v="0"/>
    <x v="22"/>
    <x v="10"/>
    <n v="60653"/>
    <x v="2"/>
    <x v="1237"/>
    <x v="1"/>
    <x v="10"/>
    <s v="Computer Printout Paper with Letter-Trim Perforations"/>
    <x v="2748"/>
    <n v="3"/>
    <n v="0.2"/>
    <n v="15.934799999999999"/>
  </r>
  <r>
    <n v="3552"/>
    <x v="1760"/>
    <x v="0"/>
    <x v="892"/>
    <d v="2013-04-03T00:00:00"/>
    <s v="Second Class"/>
    <s v="ME-17320"/>
    <x v="467"/>
    <x v="2"/>
    <x v="0"/>
    <x v="22"/>
    <x v="10"/>
    <n v="60653"/>
    <x v="2"/>
    <x v="228"/>
    <x v="0"/>
    <x v="1"/>
    <s v="Global Leather Highback Executive Chair with Pneumatic Height Adjustment, Black"/>
    <x v="2749"/>
    <n v="6"/>
    <n v="0.3"/>
    <n v="-36.176400000000001"/>
  </r>
  <r>
    <n v="3553"/>
    <x v="1760"/>
    <x v="0"/>
    <x v="892"/>
    <d v="2013-04-03T00:00:00"/>
    <s v="Second Class"/>
    <s v="ME-17320"/>
    <x v="467"/>
    <x v="2"/>
    <x v="0"/>
    <x v="22"/>
    <x v="10"/>
    <n v="60653"/>
    <x v="2"/>
    <x v="143"/>
    <x v="2"/>
    <x v="7"/>
    <s v="Jabra BIZ 2300 Duo QD Duo Corded Headset"/>
    <x v="2750"/>
    <n v="8"/>
    <n v="0.2"/>
    <n v="60.955199999999998"/>
  </r>
  <r>
    <n v="3554"/>
    <x v="1761"/>
    <x v="3"/>
    <x v="51"/>
    <d v="2014-11-27T00:00:00"/>
    <s v="Second Class"/>
    <s v="FH-14275"/>
    <x v="395"/>
    <x v="1"/>
    <x v="0"/>
    <x v="10"/>
    <x v="9"/>
    <n v="19120"/>
    <x v="3"/>
    <x v="444"/>
    <x v="1"/>
    <x v="8"/>
    <s v="GBC Standard Therm-A-Bind Covers"/>
    <x v="2751"/>
    <n v="1"/>
    <n v="0.7"/>
    <n v="-5.9808000000000003"/>
  </r>
  <r>
    <n v="3555"/>
    <x v="1762"/>
    <x v="2"/>
    <x v="893"/>
    <d v="2011-03-26T00:00:00"/>
    <s v="Second Class"/>
    <s v="PO-18865"/>
    <x v="22"/>
    <x v="0"/>
    <x v="0"/>
    <x v="1"/>
    <x v="1"/>
    <n v="90036"/>
    <x v="1"/>
    <x v="546"/>
    <x v="1"/>
    <x v="4"/>
    <s v="Economy Rollaway Files"/>
    <x v="606"/>
    <n v="2"/>
    <n v="0"/>
    <n v="85.903999999999996"/>
  </r>
  <r>
    <n v="3556"/>
    <x v="1762"/>
    <x v="2"/>
    <x v="893"/>
    <d v="2011-03-26T00:00:00"/>
    <s v="Second Class"/>
    <s v="PO-18865"/>
    <x v="22"/>
    <x v="0"/>
    <x v="0"/>
    <x v="1"/>
    <x v="1"/>
    <n v="90036"/>
    <x v="1"/>
    <x v="1551"/>
    <x v="2"/>
    <x v="7"/>
    <s v="Ooma Telo VoIP Home Phone System"/>
    <x v="2752"/>
    <n v="6"/>
    <n v="0.2"/>
    <n v="37.796999999999997"/>
  </r>
  <r>
    <n v="3557"/>
    <x v="1763"/>
    <x v="3"/>
    <x v="96"/>
    <d v="2014-12-06T00:00:00"/>
    <s v="Standard Class"/>
    <s v="CC-12550"/>
    <x v="142"/>
    <x v="0"/>
    <x v="0"/>
    <x v="1"/>
    <x v="1"/>
    <n v="90008"/>
    <x v="1"/>
    <x v="832"/>
    <x v="1"/>
    <x v="10"/>
    <s v="Xerox 1905"/>
    <x v="1544"/>
    <n v="7"/>
    <n v="0"/>
    <n v="21.7728"/>
  </r>
  <r>
    <n v="3558"/>
    <x v="1763"/>
    <x v="3"/>
    <x v="96"/>
    <d v="2014-12-06T00:00:00"/>
    <s v="Standard Class"/>
    <s v="CC-12550"/>
    <x v="142"/>
    <x v="0"/>
    <x v="0"/>
    <x v="1"/>
    <x v="1"/>
    <n v="90008"/>
    <x v="1"/>
    <x v="858"/>
    <x v="1"/>
    <x v="8"/>
    <s v="Cardinal HOLDit! Binder Insert Strips,Extra Strips"/>
    <x v="2753"/>
    <n v="2"/>
    <n v="0.2"/>
    <n v="3.6714000000000002"/>
  </r>
  <r>
    <n v="3559"/>
    <x v="1764"/>
    <x v="3"/>
    <x v="659"/>
    <d v="2014-11-13T00:00:00"/>
    <s v="Standard Class"/>
    <s v="TS-21505"/>
    <x v="700"/>
    <x v="0"/>
    <x v="0"/>
    <x v="8"/>
    <x v="1"/>
    <n v="94122"/>
    <x v="1"/>
    <x v="1282"/>
    <x v="1"/>
    <x v="8"/>
    <s v="Avery Self-Adhesive Photo Pockets for Polaroid Photos"/>
    <x v="2754"/>
    <n v="4"/>
    <n v="0.2"/>
    <n v="7.6272000000000002"/>
  </r>
  <r>
    <n v="3560"/>
    <x v="1764"/>
    <x v="3"/>
    <x v="659"/>
    <d v="2014-11-13T00:00:00"/>
    <s v="Standard Class"/>
    <s v="TS-21505"/>
    <x v="700"/>
    <x v="0"/>
    <x v="0"/>
    <x v="8"/>
    <x v="1"/>
    <n v="94122"/>
    <x v="1"/>
    <x v="989"/>
    <x v="2"/>
    <x v="11"/>
    <s v="Plantronics Audio 995 Wireless Stereo Headset"/>
    <x v="2755"/>
    <n v="4"/>
    <n v="0"/>
    <n v="145.13399999999999"/>
  </r>
  <r>
    <n v="3561"/>
    <x v="1765"/>
    <x v="3"/>
    <x v="507"/>
    <d v="2014-09-10T00:00:00"/>
    <s v="Second Class"/>
    <s v="MD-17350"/>
    <x v="198"/>
    <x v="0"/>
    <x v="0"/>
    <x v="59"/>
    <x v="24"/>
    <n v="44312"/>
    <x v="3"/>
    <x v="679"/>
    <x v="1"/>
    <x v="6"/>
    <s v="DIXON Oriole Pencils"/>
    <x v="2756"/>
    <n v="4"/>
    <n v="0.2"/>
    <n v="0.61919999999999997"/>
  </r>
  <r>
    <n v="3562"/>
    <x v="1765"/>
    <x v="3"/>
    <x v="507"/>
    <d v="2014-09-10T00:00:00"/>
    <s v="Second Class"/>
    <s v="MD-17350"/>
    <x v="198"/>
    <x v="0"/>
    <x v="0"/>
    <x v="59"/>
    <x v="24"/>
    <n v="44312"/>
    <x v="3"/>
    <x v="822"/>
    <x v="1"/>
    <x v="8"/>
    <s v="GBC Recycled VeloBinder Covers"/>
    <x v="2757"/>
    <n v="5"/>
    <n v="0.7"/>
    <n v="-20.448"/>
  </r>
  <r>
    <n v="3563"/>
    <x v="1765"/>
    <x v="3"/>
    <x v="507"/>
    <d v="2014-09-10T00:00:00"/>
    <s v="Second Class"/>
    <s v="MD-17350"/>
    <x v="198"/>
    <x v="0"/>
    <x v="0"/>
    <x v="59"/>
    <x v="24"/>
    <n v="44312"/>
    <x v="3"/>
    <x v="24"/>
    <x v="1"/>
    <x v="8"/>
    <s v="Wilson Jones Active Use Binders"/>
    <x v="964"/>
    <n v="2"/>
    <n v="0.7"/>
    <n v="-3.0575999999999999"/>
  </r>
  <r>
    <n v="3564"/>
    <x v="1765"/>
    <x v="3"/>
    <x v="507"/>
    <d v="2014-09-10T00:00:00"/>
    <s v="Second Class"/>
    <s v="MD-17350"/>
    <x v="198"/>
    <x v="0"/>
    <x v="0"/>
    <x v="59"/>
    <x v="24"/>
    <n v="44312"/>
    <x v="3"/>
    <x v="1552"/>
    <x v="1"/>
    <x v="10"/>
    <s v="Telephone Message Books with Fax/Mobile Section, 4 1/4&quot; x 6&quot;"/>
    <x v="132"/>
    <n v="4"/>
    <n v="0.2"/>
    <n v="3.7440000000000002"/>
  </r>
  <r>
    <n v="3565"/>
    <x v="1766"/>
    <x v="0"/>
    <x v="894"/>
    <d v="2013-07-07T00:00:00"/>
    <s v="First Class"/>
    <s v="GT-14755"/>
    <x v="150"/>
    <x v="0"/>
    <x v="0"/>
    <x v="1"/>
    <x v="1"/>
    <n v="90049"/>
    <x v="1"/>
    <x v="1553"/>
    <x v="1"/>
    <x v="10"/>
    <s v="Xerox 200"/>
    <x v="91"/>
    <n v="2"/>
    <n v="0"/>
    <n v="6.2207999999999997"/>
  </r>
  <r>
    <n v="3566"/>
    <x v="1766"/>
    <x v="0"/>
    <x v="894"/>
    <d v="2013-07-07T00:00:00"/>
    <s v="First Class"/>
    <s v="GT-14755"/>
    <x v="150"/>
    <x v="0"/>
    <x v="0"/>
    <x v="1"/>
    <x v="1"/>
    <n v="90049"/>
    <x v="1"/>
    <x v="1079"/>
    <x v="1"/>
    <x v="13"/>
    <s v="Brites Rubber Bands, 1 1/2 oz. Box"/>
    <x v="532"/>
    <n v="2"/>
    <n v="0"/>
    <n v="7.9200000000000007E-2"/>
  </r>
  <r>
    <n v="3567"/>
    <x v="1767"/>
    <x v="3"/>
    <x v="210"/>
    <d v="2014-09-15T00:00:00"/>
    <s v="Standard Class"/>
    <s v="RD-19660"/>
    <x v="372"/>
    <x v="2"/>
    <x v="0"/>
    <x v="44"/>
    <x v="25"/>
    <n v="64055"/>
    <x v="2"/>
    <x v="115"/>
    <x v="1"/>
    <x v="8"/>
    <s v="GBC DocuBind 300 Electric Binding Machine"/>
    <x v="2758"/>
    <n v="3"/>
    <n v="0"/>
    <n v="757.41120000000001"/>
  </r>
  <r>
    <n v="3568"/>
    <x v="1768"/>
    <x v="0"/>
    <x v="369"/>
    <d v="2013-09-15T00:00:00"/>
    <s v="Second Class"/>
    <s v="DB-12910"/>
    <x v="626"/>
    <x v="2"/>
    <x v="0"/>
    <x v="61"/>
    <x v="5"/>
    <n v="75220"/>
    <x v="2"/>
    <x v="1441"/>
    <x v="0"/>
    <x v="5"/>
    <s v="Eldon Expressions Punched Metal &amp; Wood Desk Accessories, Black &amp; Cherry"/>
    <x v="1632"/>
    <n v="4"/>
    <n v="0.6"/>
    <n v="-12.006399999999999"/>
  </r>
  <r>
    <n v="3569"/>
    <x v="1769"/>
    <x v="3"/>
    <x v="445"/>
    <d v="2014-07-04T00:00:00"/>
    <s v="Same Day"/>
    <s v="JK-15640"/>
    <x v="82"/>
    <x v="2"/>
    <x v="0"/>
    <x v="4"/>
    <x v="4"/>
    <n v="98105"/>
    <x v="1"/>
    <x v="246"/>
    <x v="2"/>
    <x v="11"/>
    <s v="Logitech 910-002974 M325 Wireless Mouse for Web Scrolling"/>
    <x v="2759"/>
    <n v="2"/>
    <n v="0"/>
    <n v="26.391200000000001"/>
  </r>
  <r>
    <n v="3570"/>
    <x v="1769"/>
    <x v="3"/>
    <x v="445"/>
    <d v="2014-07-04T00:00:00"/>
    <s v="Same Day"/>
    <s v="JK-15640"/>
    <x v="82"/>
    <x v="2"/>
    <x v="0"/>
    <x v="4"/>
    <x v="4"/>
    <n v="98105"/>
    <x v="1"/>
    <x v="206"/>
    <x v="2"/>
    <x v="15"/>
    <s v="Okidata MB491 Multifunction Printer"/>
    <x v="2760"/>
    <n v="6"/>
    <n v="0.2"/>
    <n v="209.58"/>
  </r>
  <r>
    <n v="3571"/>
    <x v="1769"/>
    <x v="3"/>
    <x v="445"/>
    <d v="2014-07-04T00:00:00"/>
    <s v="Same Day"/>
    <s v="JK-15640"/>
    <x v="82"/>
    <x v="2"/>
    <x v="0"/>
    <x v="4"/>
    <x v="4"/>
    <n v="98105"/>
    <x v="1"/>
    <x v="695"/>
    <x v="2"/>
    <x v="11"/>
    <s v="Plantronics Savi W720 Multi-Device Wireless Headset System"/>
    <x v="2761"/>
    <n v="4"/>
    <n v="0"/>
    <n v="742.63199999999995"/>
  </r>
  <r>
    <n v="3572"/>
    <x v="1769"/>
    <x v="3"/>
    <x v="445"/>
    <d v="2014-07-04T00:00:00"/>
    <s v="Same Day"/>
    <s v="JK-15640"/>
    <x v="82"/>
    <x v="2"/>
    <x v="0"/>
    <x v="4"/>
    <x v="4"/>
    <n v="98105"/>
    <x v="1"/>
    <x v="312"/>
    <x v="2"/>
    <x v="7"/>
    <s v="Square Credit Card Reader, 4 1/2&quot; x 4 1/2&quot; x 1&quot;, White"/>
    <x v="462"/>
    <n v="1"/>
    <n v="0.2"/>
    <n v="2.6972999999999998"/>
  </r>
  <r>
    <n v="3573"/>
    <x v="1770"/>
    <x v="3"/>
    <x v="222"/>
    <d v="2014-07-05T00:00:00"/>
    <s v="Standard Class"/>
    <s v="FC-14335"/>
    <x v="712"/>
    <x v="1"/>
    <x v="0"/>
    <x v="279"/>
    <x v="5"/>
    <n v="75150"/>
    <x v="2"/>
    <x v="644"/>
    <x v="1"/>
    <x v="10"/>
    <s v="Xerox 218"/>
    <x v="1170"/>
    <n v="1"/>
    <n v="0.2"/>
    <n v="1.8144"/>
  </r>
  <r>
    <n v="3574"/>
    <x v="1771"/>
    <x v="3"/>
    <x v="783"/>
    <d v="2014-08-13T00:00:00"/>
    <s v="Standard Class"/>
    <s v="JW-15955"/>
    <x v="527"/>
    <x v="0"/>
    <x v="0"/>
    <x v="85"/>
    <x v="15"/>
    <n v="11561"/>
    <x v="3"/>
    <x v="241"/>
    <x v="1"/>
    <x v="6"/>
    <s v="Quartet Omega Colored Chalk, 12/Pack"/>
    <x v="2582"/>
    <n v="2"/>
    <n v="0"/>
    <n v="5.4896000000000003"/>
  </r>
  <r>
    <n v="3575"/>
    <x v="1771"/>
    <x v="3"/>
    <x v="783"/>
    <d v="2014-08-13T00:00:00"/>
    <s v="Standard Class"/>
    <s v="JW-15955"/>
    <x v="527"/>
    <x v="0"/>
    <x v="0"/>
    <x v="85"/>
    <x v="15"/>
    <n v="11561"/>
    <x v="3"/>
    <x v="1554"/>
    <x v="1"/>
    <x v="6"/>
    <s v="Staples"/>
    <x v="2762"/>
    <n v="10"/>
    <n v="0"/>
    <n v="26.2"/>
  </r>
  <r>
    <n v="3576"/>
    <x v="1772"/>
    <x v="1"/>
    <x v="531"/>
    <d v="2012-03-24T00:00:00"/>
    <s v="Standard Class"/>
    <s v="DC-12850"/>
    <x v="419"/>
    <x v="0"/>
    <x v="0"/>
    <x v="368"/>
    <x v="2"/>
    <n v="33161"/>
    <x v="0"/>
    <x v="670"/>
    <x v="1"/>
    <x v="10"/>
    <s v="Adams Telephone Message Books, 5 1/4” x 11”"/>
    <x v="2763"/>
    <n v="3"/>
    <n v="0.2"/>
    <n v="4.8924000000000003"/>
  </r>
  <r>
    <n v="3577"/>
    <x v="1773"/>
    <x v="0"/>
    <x v="843"/>
    <d v="2013-06-12T00:00:00"/>
    <s v="Standard Class"/>
    <s v="FM-14290"/>
    <x v="86"/>
    <x v="2"/>
    <x v="0"/>
    <x v="329"/>
    <x v="1"/>
    <n v="93309"/>
    <x v="1"/>
    <x v="570"/>
    <x v="1"/>
    <x v="8"/>
    <s v="Avery Hanging File Binders"/>
    <x v="2764"/>
    <n v="1"/>
    <n v="0.2"/>
    <n v="1.5548"/>
  </r>
  <r>
    <n v="3578"/>
    <x v="1773"/>
    <x v="0"/>
    <x v="843"/>
    <d v="2013-06-12T00:00:00"/>
    <s v="Standard Class"/>
    <s v="FM-14290"/>
    <x v="86"/>
    <x v="2"/>
    <x v="0"/>
    <x v="329"/>
    <x v="1"/>
    <n v="93309"/>
    <x v="1"/>
    <x v="204"/>
    <x v="1"/>
    <x v="10"/>
    <s v="While You Were Out Pads, 50 per Pad, 4 x 5 1/4, Green Cycle"/>
    <x v="2765"/>
    <n v="1"/>
    <n v="0"/>
    <n v="2.3176999999999999"/>
  </r>
  <r>
    <n v="3579"/>
    <x v="1774"/>
    <x v="0"/>
    <x v="197"/>
    <d v="2013-07-30T00:00:00"/>
    <s v="Standard Class"/>
    <s v="MT-17815"/>
    <x v="363"/>
    <x v="0"/>
    <x v="0"/>
    <x v="25"/>
    <x v="35"/>
    <n v="39212"/>
    <x v="0"/>
    <x v="1555"/>
    <x v="1"/>
    <x v="4"/>
    <s v="Akro Stacking Bins"/>
    <x v="2766"/>
    <n v="1"/>
    <n v="0"/>
    <n v="0.31559999999999999"/>
  </r>
  <r>
    <n v="3580"/>
    <x v="1774"/>
    <x v="0"/>
    <x v="197"/>
    <d v="2013-07-30T00:00:00"/>
    <s v="Standard Class"/>
    <s v="MT-17815"/>
    <x v="363"/>
    <x v="0"/>
    <x v="0"/>
    <x v="25"/>
    <x v="35"/>
    <n v="39212"/>
    <x v="0"/>
    <x v="1402"/>
    <x v="1"/>
    <x v="10"/>
    <s v="Advantus Motivational Note Cards"/>
    <x v="2767"/>
    <n v="5"/>
    <n v="0"/>
    <n v="32.094999999999999"/>
  </r>
  <r>
    <n v="3581"/>
    <x v="1774"/>
    <x v="0"/>
    <x v="197"/>
    <d v="2013-07-30T00:00:00"/>
    <s v="Standard Class"/>
    <s v="MT-17815"/>
    <x v="363"/>
    <x v="0"/>
    <x v="0"/>
    <x v="25"/>
    <x v="35"/>
    <n v="39212"/>
    <x v="0"/>
    <x v="335"/>
    <x v="0"/>
    <x v="3"/>
    <s v="Office Impressions End Table, 20-1/2&quot;H x 24&quot;W x 20&quot;D"/>
    <x v="2768"/>
    <n v="8"/>
    <n v="0"/>
    <n v="388.81279999999998"/>
  </r>
  <r>
    <n v="3582"/>
    <x v="1775"/>
    <x v="3"/>
    <x v="172"/>
    <d v="2014-10-08T00:00:00"/>
    <s v="Standard Class"/>
    <s v="DK-13090"/>
    <x v="54"/>
    <x v="0"/>
    <x v="0"/>
    <x v="9"/>
    <x v="8"/>
    <n v="68025"/>
    <x v="2"/>
    <x v="921"/>
    <x v="1"/>
    <x v="10"/>
    <s v="Xerox 1915"/>
    <x v="1230"/>
    <n v="1"/>
    <n v="0"/>
    <n v="50.328000000000003"/>
  </r>
  <r>
    <n v="3583"/>
    <x v="1776"/>
    <x v="1"/>
    <x v="895"/>
    <d v="2012-12-16T00:00:00"/>
    <s v="Standard Class"/>
    <s v="KD-16495"/>
    <x v="470"/>
    <x v="1"/>
    <x v="0"/>
    <x v="25"/>
    <x v="12"/>
    <n v="49201"/>
    <x v="2"/>
    <x v="130"/>
    <x v="1"/>
    <x v="6"/>
    <s v="Avery Hi-Liter Comfort Grip Fluorescent Highlighter, Yellow Ink"/>
    <x v="2769"/>
    <n v="2"/>
    <n v="0"/>
    <n v="1.5209999999999999"/>
  </r>
  <r>
    <n v="3584"/>
    <x v="1776"/>
    <x v="1"/>
    <x v="895"/>
    <d v="2012-12-16T00:00:00"/>
    <s v="Standard Class"/>
    <s v="KD-16495"/>
    <x v="470"/>
    <x v="1"/>
    <x v="0"/>
    <x v="25"/>
    <x v="12"/>
    <n v="49201"/>
    <x v="2"/>
    <x v="1382"/>
    <x v="0"/>
    <x v="3"/>
    <s v="Bretford CR8500 Series Meeting Room Furniture"/>
    <x v="2770"/>
    <n v="2"/>
    <n v="0"/>
    <n v="200.49"/>
  </r>
  <r>
    <n v="3585"/>
    <x v="1776"/>
    <x v="1"/>
    <x v="895"/>
    <d v="2012-12-16T00:00:00"/>
    <s v="Standard Class"/>
    <s v="KD-16495"/>
    <x v="470"/>
    <x v="1"/>
    <x v="0"/>
    <x v="25"/>
    <x v="12"/>
    <n v="49201"/>
    <x v="2"/>
    <x v="992"/>
    <x v="0"/>
    <x v="1"/>
    <s v="Global Super Steno Chair"/>
    <x v="2771"/>
    <n v="2"/>
    <n v="0"/>
    <n v="32.633200000000002"/>
  </r>
  <r>
    <n v="3586"/>
    <x v="1776"/>
    <x v="1"/>
    <x v="895"/>
    <d v="2012-12-16T00:00:00"/>
    <s v="Standard Class"/>
    <s v="KD-16495"/>
    <x v="470"/>
    <x v="1"/>
    <x v="0"/>
    <x v="25"/>
    <x v="12"/>
    <n v="49201"/>
    <x v="2"/>
    <x v="709"/>
    <x v="1"/>
    <x v="2"/>
    <s v="Permanent Self-Adhesive File Folder Labels for Typewriters by Universal"/>
    <x v="533"/>
    <n v="1"/>
    <n v="0"/>
    <n v="1.2005999999999999"/>
  </r>
  <r>
    <n v="3587"/>
    <x v="1777"/>
    <x v="3"/>
    <x v="213"/>
    <d v="2014-09-09T00:00:00"/>
    <s v="Standard Class"/>
    <s v="AG-10300"/>
    <x v="636"/>
    <x v="1"/>
    <x v="0"/>
    <x v="8"/>
    <x v="1"/>
    <n v="94122"/>
    <x v="1"/>
    <x v="79"/>
    <x v="1"/>
    <x v="6"/>
    <s v="Premium Writing Pencils, Soft, #2 by Central Association for the Blind"/>
    <x v="456"/>
    <n v="2"/>
    <n v="0"/>
    <n v="1.6688000000000001"/>
  </r>
  <r>
    <n v="3588"/>
    <x v="1778"/>
    <x v="3"/>
    <x v="241"/>
    <d v="2014-09-29T00:00:00"/>
    <s v="Standard Class"/>
    <s v="MH-18115"/>
    <x v="414"/>
    <x v="2"/>
    <x v="0"/>
    <x v="152"/>
    <x v="24"/>
    <n v="43130"/>
    <x v="3"/>
    <x v="1148"/>
    <x v="2"/>
    <x v="7"/>
    <s v="Apple iPhone 5"/>
    <x v="2772"/>
    <n v="3"/>
    <n v="0.4"/>
    <n v="-253.43369999999999"/>
  </r>
  <r>
    <n v="3589"/>
    <x v="1779"/>
    <x v="3"/>
    <x v="484"/>
    <d v="2014-12-22T00:00:00"/>
    <s v="First Class"/>
    <s v="AC-10450"/>
    <x v="549"/>
    <x v="0"/>
    <x v="0"/>
    <x v="240"/>
    <x v="28"/>
    <n v="70506"/>
    <x v="0"/>
    <x v="465"/>
    <x v="1"/>
    <x v="14"/>
    <s v="Martin Yale Chadless Opener Electric Letter Opener"/>
    <x v="2773"/>
    <n v="2"/>
    <n v="0"/>
    <n v="33.312399999999997"/>
  </r>
  <r>
    <n v="3590"/>
    <x v="1780"/>
    <x v="3"/>
    <x v="221"/>
    <d v="2014-12-01T00:00:00"/>
    <s v="Standard Class"/>
    <s v="FM-14290"/>
    <x v="86"/>
    <x v="2"/>
    <x v="0"/>
    <x v="102"/>
    <x v="0"/>
    <n v="40475"/>
    <x v="0"/>
    <x v="614"/>
    <x v="1"/>
    <x v="8"/>
    <s v="Avery Durable Binders"/>
    <x v="704"/>
    <n v="1"/>
    <n v="0"/>
    <n v="1.4112"/>
  </r>
  <r>
    <n v="3591"/>
    <x v="1780"/>
    <x v="3"/>
    <x v="221"/>
    <d v="2014-12-01T00:00:00"/>
    <s v="Standard Class"/>
    <s v="FM-14290"/>
    <x v="86"/>
    <x v="2"/>
    <x v="0"/>
    <x v="102"/>
    <x v="0"/>
    <n v="40475"/>
    <x v="0"/>
    <x v="772"/>
    <x v="1"/>
    <x v="4"/>
    <s v="Iceberg Mobile Mega Data/Printer Cart"/>
    <x v="2774"/>
    <n v="12"/>
    <n v="0"/>
    <n v="375.42959999999999"/>
  </r>
  <r>
    <n v="3592"/>
    <x v="1781"/>
    <x v="2"/>
    <x v="736"/>
    <d v="2011-12-15T00:00:00"/>
    <s v="Second Class"/>
    <s v="RA-19285"/>
    <x v="267"/>
    <x v="0"/>
    <x v="0"/>
    <x v="12"/>
    <x v="5"/>
    <n v="77070"/>
    <x v="2"/>
    <x v="503"/>
    <x v="1"/>
    <x v="14"/>
    <s v="Acme Value Line Scissors"/>
    <x v="2775"/>
    <n v="1"/>
    <n v="0.2"/>
    <n v="0.36499999999999999"/>
  </r>
  <r>
    <n v="3593"/>
    <x v="1782"/>
    <x v="0"/>
    <x v="5"/>
    <d v="2013-12-08T00:00:00"/>
    <s v="Second Class"/>
    <s v="JG-15160"/>
    <x v="506"/>
    <x v="0"/>
    <x v="0"/>
    <x v="20"/>
    <x v="15"/>
    <n v="10024"/>
    <x v="3"/>
    <x v="1449"/>
    <x v="1"/>
    <x v="4"/>
    <s v="Dual Level, Single-Width Filing Carts"/>
    <x v="2776"/>
    <n v="3"/>
    <n v="0"/>
    <n v="120.9468"/>
  </r>
  <r>
    <n v="3594"/>
    <x v="1783"/>
    <x v="0"/>
    <x v="108"/>
    <d v="2013-09-18T00:00:00"/>
    <s v="Standard Class"/>
    <s v="NZ-18565"/>
    <x v="125"/>
    <x v="2"/>
    <x v="0"/>
    <x v="167"/>
    <x v="24"/>
    <n v="43615"/>
    <x v="3"/>
    <x v="444"/>
    <x v="1"/>
    <x v="8"/>
    <s v="GBC Standard Therm-A-Bind Covers"/>
    <x v="2777"/>
    <n v="3"/>
    <n v="0.7"/>
    <n v="-17.942399999999999"/>
  </r>
  <r>
    <n v="3595"/>
    <x v="1783"/>
    <x v="0"/>
    <x v="108"/>
    <d v="2013-09-18T00:00:00"/>
    <s v="Standard Class"/>
    <s v="NZ-18565"/>
    <x v="125"/>
    <x v="2"/>
    <x v="0"/>
    <x v="167"/>
    <x v="24"/>
    <n v="43615"/>
    <x v="3"/>
    <x v="1190"/>
    <x v="1"/>
    <x v="4"/>
    <s v="Staples"/>
    <x v="2778"/>
    <n v="5"/>
    <n v="0.2"/>
    <n v="3.7519999999999998"/>
  </r>
  <r>
    <n v="3596"/>
    <x v="1784"/>
    <x v="3"/>
    <x v="34"/>
    <d v="2014-12-16T00:00:00"/>
    <s v="Standard Class"/>
    <s v="KM-16225"/>
    <x v="366"/>
    <x v="1"/>
    <x v="0"/>
    <x v="10"/>
    <x v="9"/>
    <n v="19143"/>
    <x v="3"/>
    <x v="346"/>
    <x v="1"/>
    <x v="6"/>
    <s v="Crayola Colored Pencils"/>
    <x v="367"/>
    <n v="1"/>
    <n v="0.2"/>
    <n v="0.4264"/>
  </r>
  <r>
    <n v="3597"/>
    <x v="1785"/>
    <x v="2"/>
    <x v="340"/>
    <d v="2011-09-14T00:00:00"/>
    <s v="Second Class"/>
    <s v="LC-17140"/>
    <x v="95"/>
    <x v="0"/>
    <x v="0"/>
    <x v="10"/>
    <x v="9"/>
    <n v="19140"/>
    <x v="3"/>
    <x v="739"/>
    <x v="1"/>
    <x v="10"/>
    <s v="Xerox 210"/>
    <x v="12"/>
    <n v="3"/>
    <n v="0.2"/>
    <n v="5.4432"/>
  </r>
  <r>
    <n v="3598"/>
    <x v="1785"/>
    <x v="2"/>
    <x v="340"/>
    <d v="2011-09-14T00:00:00"/>
    <s v="Second Class"/>
    <s v="LC-17140"/>
    <x v="95"/>
    <x v="0"/>
    <x v="0"/>
    <x v="10"/>
    <x v="9"/>
    <n v="19140"/>
    <x v="3"/>
    <x v="1556"/>
    <x v="2"/>
    <x v="11"/>
    <s v="Rosewill 107 Normal Keys USB Wired Standard Keyboard"/>
    <x v="2779"/>
    <n v="6"/>
    <n v="0.2"/>
    <n v="-4.8528000000000002"/>
  </r>
  <r>
    <n v="3599"/>
    <x v="1785"/>
    <x v="2"/>
    <x v="340"/>
    <d v="2011-09-14T00:00:00"/>
    <s v="Second Class"/>
    <s v="LC-17140"/>
    <x v="95"/>
    <x v="0"/>
    <x v="0"/>
    <x v="10"/>
    <x v="9"/>
    <n v="19140"/>
    <x v="3"/>
    <x v="1027"/>
    <x v="0"/>
    <x v="5"/>
    <s v="Master Caster Door Stop, Large Neon Orange"/>
    <x v="1121"/>
    <n v="3"/>
    <n v="0.2"/>
    <n v="5.0232000000000001"/>
  </r>
  <r>
    <n v="3600"/>
    <x v="1785"/>
    <x v="2"/>
    <x v="340"/>
    <d v="2011-09-14T00:00:00"/>
    <s v="Second Class"/>
    <s v="LC-17140"/>
    <x v="95"/>
    <x v="0"/>
    <x v="0"/>
    <x v="10"/>
    <x v="9"/>
    <n v="19140"/>
    <x v="3"/>
    <x v="944"/>
    <x v="2"/>
    <x v="7"/>
    <s v="Polycom SoundPoint IP 450 VoIP phone"/>
    <x v="2780"/>
    <n v="1"/>
    <n v="0.4"/>
    <n v="-31.6204"/>
  </r>
  <r>
    <n v="3601"/>
    <x v="1786"/>
    <x v="3"/>
    <x v="335"/>
    <d v="2014-07-01T00:00:00"/>
    <s v="Standard Class"/>
    <s v="NP-18700"/>
    <x v="413"/>
    <x v="0"/>
    <x v="0"/>
    <x v="60"/>
    <x v="22"/>
    <n v="80219"/>
    <x v="1"/>
    <x v="876"/>
    <x v="2"/>
    <x v="11"/>
    <s v="Kensington Orbit Wireless Mobile Trackball for PC and Mac"/>
    <x v="1065"/>
    <n v="9"/>
    <n v="0.2"/>
    <n v="64.789199999999994"/>
  </r>
  <r>
    <n v="3602"/>
    <x v="1787"/>
    <x v="2"/>
    <x v="664"/>
    <d v="2011-11-24T00:00:00"/>
    <s v="Standard Class"/>
    <s v="RB-19330"/>
    <x v="713"/>
    <x v="0"/>
    <x v="0"/>
    <x v="10"/>
    <x v="9"/>
    <n v="19143"/>
    <x v="3"/>
    <x v="565"/>
    <x v="1"/>
    <x v="10"/>
    <s v="Southworth 100% Résumé Paper, 24lb."/>
    <x v="2781"/>
    <n v="2"/>
    <n v="0.2"/>
    <n v="3.89"/>
  </r>
  <r>
    <n v="3603"/>
    <x v="1787"/>
    <x v="2"/>
    <x v="664"/>
    <d v="2011-11-24T00:00:00"/>
    <s v="Standard Class"/>
    <s v="RB-19330"/>
    <x v="713"/>
    <x v="0"/>
    <x v="0"/>
    <x v="10"/>
    <x v="9"/>
    <n v="19143"/>
    <x v="3"/>
    <x v="499"/>
    <x v="0"/>
    <x v="1"/>
    <s v="Hon Every-Day Series Multi-Task Chairs"/>
    <x v="2782"/>
    <n v="5"/>
    <n v="0.3"/>
    <n v="-93.99"/>
  </r>
  <r>
    <n v="3604"/>
    <x v="1788"/>
    <x v="3"/>
    <x v="170"/>
    <d v="2014-08-28T00:00:00"/>
    <s v="Standard Class"/>
    <s v="TH-21550"/>
    <x v="274"/>
    <x v="2"/>
    <x v="0"/>
    <x v="29"/>
    <x v="39"/>
    <n v="21044"/>
    <x v="3"/>
    <x v="447"/>
    <x v="1"/>
    <x v="10"/>
    <s v="Xerox 1888"/>
    <x v="1928"/>
    <n v="5"/>
    <n v="0"/>
    <n v="133.15199999999999"/>
  </r>
  <r>
    <n v="3605"/>
    <x v="1788"/>
    <x v="3"/>
    <x v="170"/>
    <d v="2014-08-28T00:00:00"/>
    <s v="Standard Class"/>
    <s v="TH-21550"/>
    <x v="274"/>
    <x v="2"/>
    <x v="0"/>
    <x v="29"/>
    <x v="39"/>
    <n v="21044"/>
    <x v="3"/>
    <x v="980"/>
    <x v="0"/>
    <x v="5"/>
    <s v="DAX Executive Solid Wood Document Frame, Desktop or Hang, Mahogany, 5 x 7"/>
    <x v="2783"/>
    <n v="2"/>
    <n v="0"/>
    <n v="8.5543999999999993"/>
  </r>
  <r>
    <n v="3606"/>
    <x v="1788"/>
    <x v="3"/>
    <x v="170"/>
    <d v="2014-08-28T00:00:00"/>
    <s v="Standard Class"/>
    <s v="TH-21550"/>
    <x v="274"/>
    <x v="2"/>
    <x v="0"/>
    <x v="29"/>
    <x v="39"/>
    <n v="21044"/>
    <x v="3"/>
    <x v="935"/>
    <x v="0"/>
    <x v="5"/>
    <s v="Seth Thomas 12&quot; Clock w/ Goldtone Case"/>
    <x v="2784"/>
    <n v="4"/>
    <n v="0"/>
    <n v="31.252800000000001"/>
  </r>
  <r>
    <n v="3607"/>
    <x v="1789"/>
    <x v="0"/>
    <x v="299"/>
    <d v="2013-03-17T00:00:00"/>
    <s v="Second Class"/>
    <s v="CK-12595"/>
    <x v="242"/>
    <x v="0"/>
    <x v="0"/>
    <x v="20"/>
    <x v="15"/>
    <n v="10024"/>
    <x v="3"/>
    <x v="706"/>
    <x v="1"/>
    <x v="12"/>
    <s v="Staples"/>
    <x v="1599"/>
    <n v="3"/>
    <n v="0"/>
    <n v="13.4964"/>
  </r>
  <r>
    <n v="3608"/>
    <x v="1790"/>
    <x v="2"/>
    <x v="865"/>
    <d v="2011-09-28T00:00:00"/>
    <s v="Second Class"/>
    <s v="ST-20530"/>
    <x v="461"/>
    <x v="0"/>
    <x v="0"/>
    <x v="20"/>
    <x v="15"/>
    <n v="10035"/>
    <x v="3"/>
    <x v="920"/>
    <x v="1"/>
    <x v="8"/>
    <s v="Avery Arch Ring Binders"/>
    <x v="2785"/>
    <n v="3"/>
    <n v="0.2"/>
    <n v="47.061"/>
  </r>
  <r>
    <n v="3609"/>
    <x v="1791"/>
    <x v="2"/>
    <x v="582"/>
    <d v="2011-05-03T00:00:00"/>
    <s v="Standard Class"/>
    <s v="GB-14530"/>
    <x v="334"/>
    <x v="1"/>
    <x v="0"/>
    <x v="46"/>
    <x v="24"/>
    <n v="43055"/>
    <x v="3"/>
    <x v="745"/>
    <x v="1"/>
    <x v="2"/>
    <s v="Avery File Folder Labels"/>
    <x v="2721"/>
    <n v="3"/>
    <n v="0.2"/>
    <n v="2.5055999999999998"/>
  </r>
  <r>
    <n v="3610"/>
    <x v="1791"/>
    <x v="2"/>
    <x v="582"/>
    <d v="2011-05-03T00:00:00"/>
    <s v="Standard Class"/>
    <s v="GB-14530"/>
    <x v="334"/>
    <x v="1"/>
    <x v="0"/>
    <x v="46"/>
    <x v="24"/>
    <n v="43055"/>
    <x v="3"/>
    <x v="1011"/>
    <x v="1"/>
    <x v="4"/>
    <s v="X-Rack File for Hanging Folders"/>
    <x v="2786"/>
    <n v="3"/>
    <n v="0.2"/>
    <n v="2.0322"/>
  </r>
  <r>
    <n v="3611"/>
    <x v="1791"/>
    <x v="2"/>
    <x v="582"/>
    <d v="2011-05-03T00:00:00"/>
    <s v="Standard Class"/>
    <s v="GB-14530"/>
    <x v="334"/>
    <x v="1"/>
    <x v="0"/>
    <x v="46"/>
    <x v="24"/>
    <n v="43055"/>
    <x v="3"/>
    <x v="1439"/>
    <x v="1"/>
    <x v="4"/>
    <s v="Carina Mini System Audio Rack, Model AR050B"/>
    <x v="2787"/>
    <n v="2"/>
    <n v="0.2"/>
    <n v="-37.733199999999997"/>
  </r>
  <r>
    <n v="3612"/>
    <x v="1792"/>
    <x v="0"/>
    <x v="896"/>
    <d v="2013-12-02T00:00:00"/>
    <s v="Second Class"/>
    <s v="NC-18535"/>
    <x v="714"/>
    <x v="1"/>
    <x v="0"/>
    <x v="61"/>
    <x v="5"/>
    <n v="75217"/>
    <x v="2"/>
    <x v="1312"/>
    <x v="2"/>
    <x v="11"/>
    <s v="Memorex Micro Travel Drive 32 GB"/>
    <x v="2788"/>
    <n v="2"/>
    <n v="0.2"/>
    <n v="16.794599999999999"/>
  </r>
  <r>
    <n v="3613"/>
    <x v="1793"/>
    <x v="1"/>
    <x v="155"/>
    <d v="2012-12-08T00:00:00"/>
    <s v="Standard Class"/>
    <s v="AB-10255"/>
    <x v="437"/>
    <x v="2"/>
    <x v="0"/>
    <x v="10"/>
    <x v="9"/>
    <n v="19134"/>
    <x v="3"/>
    <x v="1536"/>
    <x v="1"/>
    <x v="10"/>
    <s v="Message Book, Wirebound, Four 5 1/2&quot; X 4&quot; Forms/Pg., 200 Dupl. Sets/Book"/>
    <x v="2789"/>
    <n v="2"/>
    <n v="0.2"/>
    <n v="5.5511999999999997"/>
  </r>
  <r>
    <n v="3614"/>
    <x v="1793"/>
    <x v="1"/>
    <x v="155"/>
    <d v="2012-12-08T00:00:00"/>
    <s v="Standard Class"/>
    <s v="AB-10255"/>
    <x v="437"/>
    <x v="2"/>
    <x v="0"/>
    <x v="10"/>
    <x v="9"/>
    <n v="19134"/>
    <x v="3"/>
    <x v="43"/>
    <x v="2"/>
    <x v="11"/>
    <s v="Verbatim 25 GB 6x Blu-ray Single Layer Recordable Disc, 25/Pack"/>
    <x v="2790"/>
    <n v="2"/>
    <n v="0.2"/>
    <n v="10.5754"/>
  </r>
  <r>
    <n v="3615"/>
    <x v="1794"/>
    <x v="3"/>
    <x v="123"/>
    <d v="2014-11-22T00:00:00"/>
    <s v="First Class"/>
    <s v="SC-20770"/>
    <x v="34"/>
    <x v="1"/>
    <x v="0"/>
    <x v="52"/>
    <x v="5"/>
    <n v="78207"/>
    <x v="2"/>
    <x v="975"/>
    <x v="0"/>
    <x v="3"/>
    <s v="Bush Andora Conference Table, Maple/Graphite Gray Finish"/>
    <x v="2791"/>
    <n v="6"/>
    <n v="0.3"/>
    <n v="-71.811599999999999"/>
  </r>
  <r>
    <n v="3616"/>
    <x v="1794"/>
    <x v="3"/>
    <x v="123"/>
    <d v="2014-11-22T00:00:00"/>
    <s v="First Class"/>
    <s v="SC-20770"/>
    <x v="34"/>
    <x v="1"/>
    <x v="0"/>
    <x v="52"/>
    <x v="5"/>
    <n v="78207"/>
    <x v="2"/>
    <x v="1068"/>
    <x v="1"/>
    <x v="6"/>
    <s v="Peel-Off China Markers"/>
    <x v="2792"/>
    <n v="4"/>
    <n v="0.2"/>
    <n v="8.7384000000000004"/>
  </r>
  <r>
    <n v="3617"/>
    <x v="1795"/>
    <x v="0"/>
    <x v="64"/>
    <d v="2013-09-10T00:00:00"/>
    <s v="Standard Class"/>
    <s v="JC-15340"/>
    <x v="209"/>
    <x v="0"/>
    <x v="0"/>
    <x v="10"/>
    <x v="9"/>
    <n v="19120"/>
    <x v="3"/>
    <x v="48"/>
    <x v="1"/>
    <x v="8"/>
    <s v="C-Line Peel &amp; Stick Add-On Filing Pockets, 8-3/4 x 5-1/8, 10/Pack"/>
    <x v="2793"/>
    <n v="5"/>
    <n v="0.7"/>
    <n v="-7.3254999999999999"/>
  </r>
  <r>
    <n v="3618"/>
    <x v="1796"/>
    <x v="3"/>
    <x v="507"/>
    <d v="2014-09-09T00:00:00"/>
    <s v="Standard Class"/>
    <s v="RA-19285"/>
    <x v="267"/>
    <x v="0"/>
    <x v="0"/>
    <x v="1"/>
    <x v="1"/>
    <n v="90004"/>
    <x v="1"/>
    <x v="569"/>
    <x v="1"/>
    <x v="8"/>
    <s v="Ibico Hi-Tech Manual Binding System"/>
    <x v="1611"/>
    <n v="2"/>
    <n v="0.2"/>
    <n v="152.495"/>
  </r>
  <r>
    <n v="3619"/>
    <x v="1796"/>
    <x v="3"/>
    <x v="507"/>
    <d v="2014-09-09T00:00:00"/>
    <s v="Standard Class"/>
    <s v="RA-19285"/>
    <x v="267"/>
    <x v="0"/>
    <x v="0"/>
    <x v="1"/>
    <x v="1"/>
    <n v="90004"/>
    <x v="1"/>
    <x v="1091"/>
    <x v="2"/>
    <x v="7"/>
    <s v="QVS USB Car Charger 2-Port 2.1Amp for iPod/iPhone/iPad/iPad 2/iPad 3"/>
    <x v="345"/>
    <n v="1"/>
    <n v="0.2"/>
    <n v="1.7375"/>
  </r>
  <r>
    <n v="3620"/>
    <x v="1796"/>
    <x v="3"/>
    <x v="507"/>
    <d v="2014-09-09T00:00:00"/>
    <s v="Standard Class"/>
    <s v="RA-19285"/>
    <x v="267"/>
    <x v="0"/>
    <x v="0"/>
    <x v="1"/>
    <x v="1"/>
    <n v="90004"/>
    <x v="1"/>
    <x v="123"/>
    <x v="1"/>
    <x v="4"/>
    <s v="Trav-L-File Heavy-Duty Shuttle II, Black"/>
    <x v="2794"/>
    <n v="5"/>
    <n v="0"/>
    <n v="65.355000000000004"/>
  </r>
  <r>
    <n v="3621"/>
    <x v="1797"/>
    <x v="0"/>
    <x v="897"/>
    <d v="2013-09-30T00:00:00"/>
    <s v="Standard Class"/>
    <s v="SH-19975"/>
    <x v="64"/>
    <x v="1"/>
    <x v="0"/>
    <x v="214"/>
    <x v="18"/>
    <n v="37167"/>
    <x v="0"/>
    <x v="1385"/>
    <x v="1"/>
    <x v="6"/>
    <s v="Berol Giant Pencil Sharpener"/>
    <x v="2795"/>
    <n v="3"/>
    <n v="0.2"/>
    <n v="4.5872999999999999"/>
  </r>
  <r>
    <n v="3622"/>
    <x v="1797"/>
    <x v="0"/>
    <x v="897"/>
    <d v="2013-09-30T00:00:00"/>
    <s v="Standard Class"/>
    <s v="SH-19975"/>
    <x v="64"/>
    <x v="1"/>
    <x v="0"/>
    <x v="214"/>
    <x v="18"/>
    <n v="37167"/>
    <x v="0"/>
    <x v="1557"/>
    <x v="2"/>
    <x v="7"/>
    <s v="PayAnywhere Card Reader"/>
    <x v="2796"/>
    <n v="8"/>
    <n v="0.2"/>
    <n v="5.5944000000000003"/>
  </r>
  <r>
    <n v="3623"/>
    <x v="1798"/>
    <x v="2"/>
    <x v="80"/>
    <d v="2011-09-19T00:00:00"/>
    <s v="Standard Class"/>
    <s v="JC-15775"/>
    <x v="547"/>
    <x v="0"/>
    <x v="0"/>
    <x v="203"/>
    <x v="32"/>
    <n v="31204"/>
    <x v="0"/>
    <x v="1146"/>
    <x v="0"/>
    <x v="5"/>
    <s v="Seth Thomas 14&quot; Day/Date Wall Clock"/>
    <x v="2797"/>
    <n v="5"/>
    <n v="0"/>
    <n v="52.688000000000002"/>
  </r>
  <r>
    <n v="3624"/>
    <x v="1798"/>
    <x v="2"/>
    <x v="80"/>
    <d v="2011-09-19T00:00:00"/>
    <s v="Standard Class"/>
    <s v="JC-15775"/>
    <x v="547"/>
    <x v="0"/>
    <x v="0"/>
    <x v="203"/>
    <x v="32"/>
    <n v="31204"/>
    <x v="0"/>
    <x v="175"/>
    <x v="1"/>
    <x v="8"/>
    <s v="Avery Poly Binder Pockets"/>
    <x v="181"/>
    <n v="2"/>
    <n v="0"/>
    <n v="3.4367999999999999"/>
  </r>
  <r>
    <n v="3625"/>
    <x v="1799"/>
    <x v="3"/>
    <x v="240"/>
    <d v="2014-05-22T00:00:00"/>
    <s v="Second Class"/>
    <s v="BC-11125"/>
    <x v="604"/>
    <x v="2"/>
    <x v="0"/>
    <x v="8"/>
    <x v="1"/>
    <n v="94109"/>
    <x v="1"/>
    <x v="474"/>
    <x v="0"/>
    <x v="1"/>
    <s v="Situations Contoured Folding Chairs, 4/Set"/>
    <x v="2798"/>
    <n v="12"/>
    <n v="0.2"/>
    <n v="42.588000000000001"/>
  </r>
  <r>
    <n v="3626"/>
    <x v="1799"/>
    <x v="3"/>
    <x v="240"/>
    <d v="2014-05-22T00:00:00"/>
    <s v="Second Class"/>
    <s v="BC-11125"/>
    <x v="604"/>
    <x v="2"/>
    <x v="0"/>
    <x v="8"/>
    <x v="1"/>
    <n v="94109"/>
    <x v="1"/>
    <x v="1039"/>
    <x v="1"/>
    <x v="6"/>
    <s v="Newell 310"/>
    <x v="2799"/>
    <n v="2"/>
    <n v="0"/>
    <n v="1.0207999999999999"/>
  </r>
  <r>
    <n v="3627"/>
    <x v="1799"/>
    <x v="3"/>
    <x v="240"/>
    <d v="2014-05-22T00:00:00"/>
    <s v="Second Class"/>
    <s v="BC-11125"/>
    <x v="604"/>
    <x v="2"/>
    <x v="0"/>
    <x v="8"/>
    <x v="1"/>
    <n v="94109"/>
    <x v="1"/>
    <x v="311"/>
    <x v="1"/>
    <x v="6"/>
    <s v="Newell 314"/>
    <x v="2228"/>
    <n v="1"/>
    <n v="0"/>
    <n v="1.395"/>
  </r>
  <r>
    <n v="3628"/>
    <x v="1799"/>
    <x v="3"/>
    <x v="240"/>
    <d v="2014-05-22T00:00:00"/>
    <s v="Second Class"/>
    <s v="BC-11125"/>
    <x v="604"/>
    <x v="2"/>
    <x v="0"/>
    <x v="8"/>
    <x v="1"/>
    <n v="94109"/>
    <x v="1"/>
    <x v="477"/>
    <x v="2"/>
    <x v="11"/>
    <s v="SanDisk Cruzer 64 GB USB Flash Drive"/>
    <x v="2800"/>
    <n v="1"/>
    <n v="0"/>
    <n v="10.896000000000001"/>
  </r>
  <r>
    <n v="3629"/>
    <x v="1800"/>
    <x v="2"/>
    <x v="128"/>
    <d v="2011-08-13T00:00:00"/>
    <s v="Standard Class"/>
    <s v="JH-15985"/>
    <x v="98"/>
    <x v="0"/>
    <x v="0"/>
    <x v="4"/>
    <x v="4"/>
    <n v="98103"/>
    <x v="1"/>
    <x v="1498"/>
    <x v="1"/>
    <x v="8"/>
    <s v="Ibico Ibimaster 300 Manual Binding System"/>
    <x v="2801"/>
    <n v="7"/>
    <n v="0.2"/>
    <n v="643.98249999999996"/>
  </r>
  <r>
    <n v="3630"/>
    <x v="1801"/>
    <x v="3"/>
    <x v="200"/>
    <d v="2014-12-01T00:00:00"/>
    <s v="Standard Class"/>
    <s v="CC-12610"/>
    <x v="566"/>
    <x v="1"/>
    <x v="0"/>
    <x v="38"/>
    <x v="24"/>
    <n v="43229"/>
    <x v="3"/>
    <x v="1112"/>
    <x v="1"/>
    <x v="9"/>
    <s v="Holmes HEPA Air Purifier"/>
    <x v="2413"/>
    <n v="3"/>
    <n v="0.2"/>
    <n v="9.8010000000000002"/>
  </r>
  <r>
    <n v="3631"/>
    <x v="1801"/>
    <x v="3"/>
    <x v="200"/>
    <d v="2014-12-01T00:00:00"/>
    <s v="Standard Class"/>
    <s v="CC-12610"/>
    <x v="566"/>
    <x v="1"/>
    <x v="0"/>
    <x v="38"/>
    <x v="24"/>
    <n v="43229"/>
    <x v="3"/>
    <x v="513"/>
    <x v="1"/>
    <x v="9"/>
    <s v="Fellowes Superior 10 Outlet Split Surge Protector"/>
    <x v="2802"/>
    <n v="7"/>
    <n v="0.2"/>
    <n v="23.977799999999998"/>
  </r>
  <r>
    <n v="3632"/>
    <x v="1802"/>
    <x v="3"/>
    <x v="898"/>
    <d v="2014-05-09T00:00:00"/>
    <s v="Second Class"/>
    <s v="DB-12970"/>
    <x v="715"/>
    <x v="1"/>
    <x v="0"/>
    <x v="1"/>
    <x v="1"/>
    <n v="90004"/>
    <x v="1"/>
    <x v="1156"/>
    <x v="1"/>
    <x v="4"/>
    <s v="Multi-Use Personal File Cart and Caster Set, Three Stacking Bins"/>
    <x v="2803"/>
    <n v="2"/>
    <n v="0"/>
    <n v="19.465599999999998"/>
  </r>
  <r>
    <n v="3633"/>
    <x v="1802"/>
    <x v="3"/>
    <x v="898"/>
    <d v="2014-05-09T00:00:00"/>
    <s v="Second Class"/>
    <s v="DB-12970"/>
    <x v="715"/>
    <x v="1"/>
    <x v="0"/>
    <x v="1"/>
    <x v="1"/>
    <n v="90004"/>
    <x v="1"/>
    <x v="621"/>
    <x v="1"/>
    <x v="4"/>
    <s v="Fellowes Stor/Drawer Steel Plus Storage Drawers"/>
    <x v="2804"/>
    <n v="8"/>
    <n v="0"/>
    <n v="45.806399999999996"/>
  </r>
  <r>
    <n v="3634"/>
    <x v="1803"/>
    <x v="0"/>
    <x v="338"/>
    <d v="2013-11-15T00:00:00"/>
    <s v="Standard Class"/>
    <s v="PP-18955"/>
    <x v="452"/>
    <x v="2"/>
    <x v="0"/>
    <x v="24"/>
    <x v="24"/>
    <n v="45503"/>
    <x v="3"/>
    <x v="745"/>
    <x v="1"/>
    <x v="2"/>
    <s v="Avery File Folder Labels"/>
    <x v="2106"/>
    <n v="4"/>
    <n v="0.2"/>
    <n v="3.3408000000000002"/>
  </r>
  <r>
    <n v="3635"/>
    <x v="1803"/>
    <x v="0"/>
    <x v="338"/>
    <d v="2013-11-15T00:00:00"/>
    <s v="Standard Class"/>
    <s v="PP-18955"/>
    <x v="452"/>
    <x v="2"/>
    <x v="0"/>
    <x v="24"/>
    <x v="24"/>
    <n v="45503"/>
    <x v="3"/>
    <x v="433"/>
    <x v="2"/>
    <x v="7"/>
    <s v="Square Credit Card Reader"/>
    <x v="2805"/>
    <n v="7"/>
    <n v="0.4"/>
    <n v="-9.7902000000000005"/>
  </r>
  <r>
    <n v="3636"/>
    <x v="1803"/>
    <x v="0"/>
    <x v="338"/>
    <d v="2013-11-15T00:00:00"/>
    <s v="Standard Class"/>
    <s v="PP-18955"/>
    <x v="452"/>
    <x v="2"/>
    <x v="0"/>
    <x v="24"/>
    <x v="24"/>
    <n v="45503"/>
    <x v="3"/>
    <x v="1558"/>
    <x v="1"/>
    <x v="10"/>
    <s v="Xerox 1882"/>
    <x v="2806"/>
    <n v="2"/>
    <n v="0.2"/>
    <n v="32.468400000000003"/>
  </r>
  <r>
    <n v="3637"/>
    <x v="1803"/>
    <x v="0"/>
    <x v="338"/>
    <d v="2013-11-15T00:00:00"/>
    <s v="Standard Class"/>
    <s v="PP-18955"/>
    <x v="452"/>
    <x v="2"/>
    <x v="0"/>
    <x v="24"/>
    <x v="24"/>
    <n v="45503"/>
    <x v="3"/>
    <x v="1286"/>
    <x v="1"/>
    <x v="10"/>
    <s v="Wirebound Message Books, Four 2 3/4&quot; x 5&quot; Forms per Page, 600 Sets per Book"/>
    <x v="2807"/>
    <n v="3"/>
    <n v="0.2"/>
    <n v="7.5087000000000002"/>
  </r>
  <r>
    <n v="3638"/>
    <x v="1803"/>
    <x v="0"/>
    <x v="338"/>
    <d v="2013-11-15T00:00:00"/>
    <s v="Standard Class"/>
    <s v="PP-18955"/>
    <x v="452"/>
    <x v="2"/>
    <x v="0"/>
    <x v="24"/>
    <x v="24"/>
    <n v="45503"/>
    <x v="3"/>
    <x v="549"/>
    <x v="1"/>
    <x v="9"/>
    <s v="Eureka The Boss Plus 12-Amp Hard Box Upright Vacuum, Red"/>
    <x v="2808"/>
    <n v="4"/>
    <n v="0.2"/>
    <n v="29.302"/>
  </r>
  <r>
    <n v="3639"/>
    <x v="1803"/>
    <x v="0"/>
    <x v="338"/>
    <d v="2013-11-15T00:00:00"/>
    <s v="Standard Class"/>
    <s v="PP-18955"/>
    <x v="452"/>
    <x v="2"/>
    <x v="0"/>
    <x v="24"/>
    <x v="24"/>
    <n v="45503"/>
    <x v="3"/>
    <x v="1092"/>
    <x v="0"/>
    <x v="5"/>
    <s v="DAX Natural Wood-Tone Poster Frame"/>
    <x v="2809"/>
    <n v="7"/>
    <n v="0.2"/>
    <n v="29.657599999999999"/>
  </r>
  <r>
    <n v="3640"/>
    <x v="1803"/>
    <x v="0"/>
    <x v="338"/>
    <d v="2013-11-15T00:00:00"/>
    <s v="Standard Class"/>
    <s v="PP-18955"/>
    <x v="452"/>
    <x v="2"/>
    <x v="0"/>
    <x v="24"/>
    <x v="24"/>
    <n v="45503"/>
    <x v="3"/>
    <x v="874"/>
    <x v="1"/>
    <x v="10"/>
    <s v="Xerox 1924"/>
    <x v="696"/>
    <n v="1"/>
    <n v="0.2"/>
    <n v="1.6761999999999999"/>
  </r>
  <r>
    <n v="3641"/>
    <x v="1803"/>
    <x v="0"/>
    <x v="338"/>
    <d v="2013-11-15T00:00:00"/>
    <s v="Standard Class"/>
    <s v="PP-18955"/>
    <x v="452"/>
    <x v="2"/>
    <x v="0"/>
    <x v="24"/>
    <x v="24"/>
    <n v="45503"/>
    <x v="3"/>
    <x v="1365"/>
    <x v="2"/>
    <x v="11"/>
    <s v="Memorex 25GB 6X Branded Blu-Ray Recordable Disc, 30/Pack"/>
    <x v="2810"/>
    <n v="7"/>
    <n v="0.2"/>
    <n v="-29.0745"/>
  </r>
  <r>
    <n v="3642"/>
    <x v="1803"/>
    <x v="0"/>
    <x v="338"/>
    <d v="2013-11-15T00:00:00"/>
    <s v="Standard Class"/>
    <s v="PP-18955"/>
    <x v="452"/>
    <x v="2"/>
    <x v="0"/>
    <x v="24"/>
    <x v="24"/>
    <n v="45503"/>
    <x v="3"/>
    <x v="1197"/>
    <x v="1"/>
    <x v="8"/>
    <s v="GBC Twin Loop Wire Binding Elements"/>
    <x v="2811"/>
    <n v="7"/>
    <n v="0.7"/>
    <n v="-46.591999999999999"/>
  </r>
  <r>
    <n v="3643"/>
    <x v="1804"/>
    <x v="2"/>
    <x v="414"/>
    <d v="2011-12-23T00:00:00"/>
    <s v="Second Class"/>
    <s v="MC-17845"/>
    <x v="266"/>
    <x v="0"/>
    <x v="0"/>
    <x v="1"/>
    <x v="1"/>
    <n v="90008"/>
    <x v="1"/>
    <x v="569"/>
    <x v="1"/>
    <x v="8"/>
    <s v="Ibico Hi-Tech Manual Binding System"/>
    <x v="1611"/>
    <n v="2"/>
    <n v="0.2"/>
    <n v="152.495"/>
  </r>
  <r>
    <n v="3644"/>
    <x v="1804"/>
    <x v="2"/>
    <x v="414"/>
    <d v="2011-12-23T00:00:00"/>
    <s v="Second Class"/>
    <s v="MC-17845"/>
    <x v="266"/>
    <x v="0"/>
    <x v="0"/>
    <x v="1"/>
    <x v="1"/>
    <n v="90008"/>
    <x v="1"/>
    <x v="1559"/>
    <x v="1"/>
    <x v="6"/>
    <s v="Boston Home &amp; Office Model 2000 Electric Pencil Sharpeners"/>
    <x v="2812"/>
    <n v="2"/>
    <n v="0"/>
    <n v="12.298"/>
  </r>
  <r>
    <n v="3645"/>
    <x v="1804"/>
    <x v="2"/>
    <x v="414"/>
    <d v="2011-12-23T00:00:00"/>
    <s v="Second Class"/>
    <s v="MC-17845"/>
    <x v="266"/>
    <x v="0"/>
    <x v="0"/>
    <x v="1"/>
    <x v="1"/>
    <n v="90008"/>
    <x v="1"/>
    <x v="1560"/>
    <x v="1"/>
    <x v="6"/>
    <s v="Newell 31"/>
    <x v="1508"/>
    <n v="1"/>
    <n v="0"/>
    <n v="1.1564000000000001"/>
  </r>
  <r>
    <n v="3646"/>
    <x v="1804"/>
    <x v="2"/>
    <x v="414"/>
    <d v="2011-12-23T00:00:00"/>
    <s v="Second Class"/>
    <s v="MC-17845"/>
    <x v="266"/>
    <x v="0"/>
    <x v="0"/>
    <x v="1"/>
    <x v="1"/>
    <n v="90008"/>
    <x v="1"/>
    <x v="1561"/>
    <x v="1"/>
    <x v="8"/>
    <s v="Premium Transparent Presentation Covers, No Pattern/Clear, 8 1/2&quot; x 11&quot;"/>
    <x v="2813"/>
    <n v="5"/>
    <n v="0.2"/>
    <n v="50.414000000000001"/>
  </r>
  <r>
    <n v="3647"/>
    <x v="1805"/>
    <x v="2"/>
    <x v="739"/>
    <d v="2011-07-27T00:00:00"/>
    <s v="Second Class"/>
    <s v="VF-21715"/>
    <x v="665"/>
    <x v="2"/>
    <x v="0"/>
    <x v="1"/>
    <x v="1"/>
    <n v="90045"/>
    <x v="1"/>
    <x v="727"/>
    <x v="1"/>
    <x v="10"/>
    <s v="Xerox 1966"/>
    <x v="90"/>
    <n v="1"/>
    <n v="0"/>
    <n v="3.1751999999999998"/>
  </r>
  <r>
    <n v="3648"/>
    <x v="1805"/>
    <x v="2"/>
    <x v="739"/>
    <d v="2011-07-27T00:00:00"/>
    <s v="Second Class"/>
    <s v="VF-21715"/>
    <x v="665"/>
    <x v="2"/>
    <x v="0"/>
    <x v="1"/>
    <x v="1"/>
    <n v="90045"/>
    <x v="1"/>
    <x v="1562"/>
    <x v="1"/>
    <x v="14"/>
    <s v="Acme Kleen Earth Office Shears"/>
    <x v="2814"/>
    <n v="4"/>
    <n v="0"/>
    <n v="4.5007999999999999"/>
  </r>
  <r>
    <n v="3649"/>
    <x v="1806"/>
    <x v="1"/>
    <x v="6"/>
    <d v="2012-11-27T00:00:00"/>
    <s v="Standard Class"/>
    <s v="MC-17275"/>
    <x v="507"/>
    <x v="0"/>
    <x v="0"/>
    <x v="26"/>
    <x v="18"/>
    <n v="38109"/>
    <x v="0"/>
    <x v="696"/>
    <x v="1"/>
    <x v="8"/>
    <s v="Acco Pressboard Covers with Storage Hooks, 14 7/8&quot; x 11&quot;, Light Blue"/>
    <x v="194"/>
    <n v="2"/>
    <n v="0.7"/>
    <n v="-2.0621999999999998"/>
  </r>
  <r>
    <n v="3650"/>
    <x v="1806"/>
    <x v="1"/>
    <x v="6"/>
    <d v="2012-11-27T00:00:00"/>
    <s v="Standard Class"/>
    <s v="MC-17275"/>
    <x v="507"/>
    <x v="0"/>
    <x v="0"/>
    <x v="26"/>
    <x v="18"/>
    <n v="38109"/>
    <x v="0"/>
    <x v="271"/>
    <x v="1"/>
    <x v="13"/>
    <s v="Vinyl Coated Wire Paper Clips in Organizer Box, 800/Box"/>
    <x v="2815"/>
    <n v="6"/>
    <n v="0.2"/>
    <n v="18.5976"/>
  </r>
  <r>
    <n v="3651"/>
    <x v="1807"/>
    <x v="3"/>
    <x v="34"/>
    <d v="2014-12-12T00:00:00"/>
    <s v="Second Class"/>
    <s v="DB-13210"/>
    <x v="203"/>
    <x v="0"/>
    <x v="0"/>
    <x v="66"/>
    <x v="12"/>
    <n v="48234"/>
    <x v="2"/>
    <x v="1563"/>
    <x v="2"/>
    <x v="11"/>
    <s v="Maxell Pro 80 Minute CD-R, 10/Pack"/>
    <x v="2816"/>
    <n v="6"/>
    <n v="0"/>
    <n v="41.951999999999998"/>
  </r>
  <r>
    <n v="3652"/>
    <x v="1807"/>
    <x v="3"/>
    <x v="34"/>
    <d v="2014-12-12T00:00:00"/>
    <s v="Second Class"/>
    <s v="DB-13210"/>
    <x v="203"/>
    <x v="0"/>
    <x v="0"/>
    <x v="66"/>
    <x v="12"/>
    <n v="48234"/>
    <x v="2"/>
    <x v="924"/>
    <x v="1"/>
    <x v="6"/>
    <s v="BIC Liqua Brite Liner"/>
    <x v="2817"/>
    <n v="5"/>
    <n v="0"/>
    <n v="12.492000000000001"/>
  </r>
  <r>
    <n v="3653"/>
    <x v="1807"/>
    <x v="3"/>
    <x v="34"/>
    <d v="2014-12-12T00:00:00"/>
    <s v="Second Class"/>
    <s v="DB-13210"/>
    <x v="203"/>
    <x v="0"/>
    <x v="0"/>
    <x v="66"/>
    <x v="12"/>
    <n v="48234"/>
    <x v="2"/>
    <x v="674"/>
    <x v="1"/>
    <x v="8"/>
    <s v="Ibico Plastic and Wire Spiral Binding Combs"/>
    <x v="2818"/>
    <n v="4"/>
    <n v="0"/>
    <n v="15.511200000000001"/>
  </r>
  <r>
    <n v="3654"/>
    <x v="1807"/>
    <x v="3"/>
    <x v="34"/>
    <d v="2014-12-12T00:00:00"/>
    <s v="Second Class"/>
    <s v="DB-13210"/>
    <x v="203"/>
    <x v="0"/>
    <x v="0"/>
    <x v="66"/>
    <x v="12"/>
    <n v="48234"/>
    <x v="2"/>
    <x v="811"/>
    <x v="1"/>
    <x v="10"/>
    <s v="Staples"/>
    <x v="1801"/>
    <n v="3"/>
    <n v="0"/>
    <n v="7.0217999999999998"/>
  </r>
  <r>
    <n v="3655"/>
    <x v="1808"/>
    <x v="3"/>
    <x v="515"/>
    <d v="2014-09-06T00:00:00"/>
    <s v="Standard Class"/>
    <s v="AJ-10945"/>
    <x v="219"/>
    <x v="0"/>
    <x v="0"/>
    <x v="104"/>
    <x v="14"/>
    <n v="46226"/>
    <x v="2"/>
    <x v="554"/>
    <x v="1"/>
    <x v="9"/>
    <s v="Tripp Lite Isotel 8 Ultra 8 Outlet Metal Surge"/>
    <x v="2819"/>
    <n v="9"/>
    <n v="0"/>
    <n v="166.06979999999999"/>
  </r>
  <r>
    <n v="3656"/>
    <x v="1809"/>
    <x v="3"/>
    <x v="558"/>
    <d v="2014-05-01T00:00:00"/>
    <s v="Standard Class"/>
    <s v="CP-12340"/>
    <x v="291"/>
    <x v="1"/>
    <x v="0"/>
    <x v="108"/>
    <x v="2"/>
    <n v="32216"/>
    <x v="0"/>
    <x v="1043"/>
    <x v="1"/>
    <x v="4"/>
    <s v="Sensible Storage WireTech Storage Systems"/>
    <x v="391"/>
    <n v="2"/>
    <n v="0.2"/>
    <n v="-21.294"/>
  </r>
  <r>
    <n v="3657"/>
    <x v="1810"/>
    <x v="3"/>
    <x v="565"/>
    <d v="2014-09-15T00:00:00"/>
    <s v="Standard Class"/>
    <s v="DB-13555"/>
    <x v="587"/>
    <x v="1"/>
    <x v="0"/>
    <x v="65"/>
    <x v="24"/>
    <n v="43017"/>
    <x v="3"/>
    <x v="1564"/>
    <x v="2"/>
    <x v="11"/>
    <s v="Imation Swivel Flash Drive USB flash drive - 8 GB"/>
    <x v="2820"/>
    <n v="1"/>
    <n v="0.2"/>
    <n v="1.7055"/>
  </r>
  <r>
    <n v="3658"/>
    <x v="1811"/>
    <x v="1"/>
    <x v="899"/>
    <d v="2012-03-17T00:00:00"/>
    <s v="Standard Class"/>
    <s v="EB-13750"/>
    <x v="494"/>
    <x v="1"/>
    <x v="0"/>
    <x v="369"/>
    <x v="2"/>
    <n v="33317"/>
    <x v="0"/>
    <x v="135"/>
    <x v="1"/>
    <x v="12"/>
    <s v="Convenience Packs of Business Envelopes"/>
    <x v="2821"/>
    <n v="3"/>
    <n v="0.2"/>
    <n v="2.9321999999999999"/>
  </r>
  <r>
    <n v="3659"/>
    <x v="1811"/>
    <x v="1"/>
    <x v="899"/>
    <d v="2012-03-17T00:00:00"/>
    <s v="Standard Class"/>
    <s v="EB-13750"/>
    <x v="494"/>
    <x v="1"/>
    <x v="0"/>
    <x v="369"/>
    <x v="2"/>
    <n v="33317"/>
    <x v="0"/>
    <x v="76"/>
    <x v="0"/>
    <x v="5"/>
    <s v="Eldon Expressions Desk Accessory, Wood Pencil Holder, Oak"/>
    <x v="2822"/>
    <n v="4"/>
    <n v="0.2"/>
    <n v="3.86"/>
  </r>
  <r>
    <n v="3660"/>
    <x v="1811"/>
    <x v="1"/>
    <x v="899"/>
    <d v="2012-03-17T00:00:00"/>
    <s v="Standard Class"/>
    <s v="EB-13750"/>
    <x v="494"/>
    <x v="1"/>
    <x v="0"/>
    <x v="369"/>
    <x v="2"/>
    <n v="33317"/>
    <x v="0"/>
    <x v="1565"/>
    <x v="0"/>
    <x v="5"/>
    <s v="Acrylic Self-Standing Desk Frames"/>
    <x v="1669"/>
    <n v="3"/>
    <n v="0.2"/>
    <n v="1.4418"/>
  </r>
  <r>
    <n v="3661"/>
    <x v="1812"/>
    <x v="0"/>
    <x v="427"/>
    <d v="2013-07-24T00:00:00"/>
    <s v="Standard Class"/>
    <s v="JP-15460"/>
    <x v="687"/>
    <x v="1"/>
    <x v="0"/>
    <x v="220"/>
    <x v="16"/>
    <n v="85301"/>
    <x v="1"/>
    <x v="1566"/>
    <x v="1"/>
    <x v="14"/>
    <s v="Elite 5&quot; Scissors"/>
    <x v="2823"/>
    <n v="5"/>
    <n v="0.2"/>
    <n v="4.2249999999999996"/>
  </r>
  <r>
    <n v="3662"/>
    <x v="1813"/>
    <x v="0"/>
    <x v="900"/>
    <d v="2013-06-16T00:00:00"/>
    <s v="Second Class"/>
    <s v="SC-20050"/>
    <x v="337"/>
    <x v="2"/>
    <x v="0"/>
    <x v="25"/>
    <x v="12"/>
    <n v="49201"/>
    <x v="2"/>
    <x v="1551"/>
    <x v="2"/>
    <x v="7"/>
    <s v="Ooma Telo VoIP Home Phone System"/>
    <x v="2216"/>
    <n v="3"/>
    <n v="0"/>
    <n v="94.492500000000007"/>
  </r>
  <r>
    <n v="3663"/>
    <x v="1814"/>
    <x v="3"/>
    <x v="445"/>
    <d v="2014-07-10T00:00:00"/>
    <s v="Standard Class"/>
    <s v="FM-14290"/>
    <x v="86"/>
    <x v="2"/>
    <x v="0"/>
    <x v="94"/>
    <x v="31"/>
    <n v="2169"/>
    <x v="3"/>
    <x v="1113"/>
    <x v="2"/>
    <x v="11"/>
    <s v="TRENDnet 56K USB 2.0 Phone, Internet and Fax Modem"/>
    <x v="2824"/>
    <n v="10"/>
    <n v="0"/>
    <n v="93.203999999999994"/>
  </r>
  <r>
    <n v="3664"/>
    <x v="1814"/>
    <x v="3"/>
    <x v="445"/>
    <d v="2014-07-10T00:00:00"/>
    <s v="Standard Class"/>
    <s v="FM-14290"/>
    <x v="86"/>
    <x v="2"/>
    <x v="0"/>
    <x v="94"/>
    <x v="31"/>
    <n v="2169"/>
    <x v="3"/>
    <x v="314"/>
    <x v="1"/>
    <x v="10"/>
    <s v="Xerox 1881"/>
    <x v="332"/>
    <n v="2"/>
    <n v="0"/>
    <n v="11.543200000000001"/>
  </r>
  <r>
    <n v="3665"/>
    <x v="1815"/>
    <x v="2"/>
    <x v="589"/>
    <d v="2011-12-13T00:00:00"/>
    <s v="Standard Class"/>
    <s v="TB-21250"/>
    <x v="621"/>
    <x v="0"/>
    <x v="0"/>
    <x v="127"/>
    <x v="21"/>
    <n v="97301"/>
    <x v="1"/>
    <x v="639"/>
    <x v="1"/>
    <x v="2"/>
    <s v="Avery 499"/>
    <x v="2825"/>
    <n v="7"/>
    <n v="0.2"/>
    <n v="9.0635999999999992"/>
  </r>
  <r>
    <n v="3666"/>
    <x v="1815"/>
    <x v="2"/>
    <x v="589"/>
    <d v="2011-12-13T00:00:00"/>
    <s v="Standard Class"/>
    <s v="TB-21250"/>
    <x v="621"/>
    <x v="0"/>
    <x v="0"/>
    <x v="127"/>
    <x v="21"/>
    <n v="97301"/>
    <x v="1"/>
    <x v="636"/>
    <x v="1"/>
    <x v="8"/>
    <s v="Acco PRESSTEX Data Binder with Storage Hooks, Dark Blue, 9 1/2&quot; X 11&quot;"/>
    <x v="2826"/>
    <n v="4"/>
    <n v="0.7"/>
    <n v="-4.5191999999999997"/>
  </r>
  <r>
    <n v="3667"/>
    <x v="1815"/>
    <x v="2"/>
    <x v="589"/>
    <d v="2011-12-13T00:00:00"/>
    <s v="Standard Class"/>
    <s v="TB-21250"/>
    <x v="621"/>
    <x v="0"/>
    <x v="0"/>
    <x v="127"/>
    <x v="21"/>
    <n v="97301"/>
    <x v="1"/>
    <x v="1513"/>
    <x v="2"/>
    <x v="7"/>
    <s v="Samsung HM1900 Bluetooth Headset"/>
    <x v="2610"/>
    <n v="3"/>
    <n v="0.2"/>
    <n v="19.754999999999999"/>
  </r>
  <r>
    <n v="3668"/>
    <x v="1815"/>
    <x v="2"/>
    <x v="589"/>
    <d v="2011-12-13T00:00:00"/>
    <s v="Standard Class"/>
    <s v="TB-21250"/>
    <x v="621"/>
    <x v="0"/>
    <x v="0"/>
    <x v="127"/>
    <x v="21"/>
    <n v="97301"/>
    <x v="1"/>
    <x v="1567"/>
    <x v="1"/>
    <x v="14"/>
    <s v="Acco Side-Punched Conventional Columnar Pads"/>
    <x v="2827"/>
    <n v="5"/>
    <n v="0.2"/>
    <n v="-2.6025"/>
  </r>
  <r>
    <n v="3669"/>
    <x v="1815"/>
    <x v="2"/>
    <x v="589"/>
    <d v="2011-12-13T00:00:00"/>
    <s v="Standard Class"/>
    <s v="TB-21250"/>
    <x v="621"/>
    <x v="0"/>
    <x v="0"/>
    <x v="127"/>
    <x v="21"/>
    <n v="97301"/>
    <x v="1"/>
    <x v="1421"/>
    <x v="2"/>
    <x v="11"/>
    <s v="SanDisk Ultra 16 GB MicroSDHC Class 10 Memory Card"/>
    <x v="434"/>
    <n v="10"/>
    <n v="0.2"/>
    <n v="-18.186"/>
  </r>
  <r>
    <n v="3670"/>
    <x v="1815"/>
    <x v="2"/>
    <x v="589"/>
    <d v="2011-12-13T00:00:00"/>
    <s v="Standard Class"/>
    <s v="TB-21250"/>
    <x v="621"/>
    <x v="0"/>
    <x v="0"/>
    <x v="127"/>
    <x v="21"/>
    <n v="97301"/>
    <x v="1"/>
    <x v="1568"/>
    <x v="1"/>
    <x v="2"/>
    <s v="Avery 492"/>
    <x v="132"/>
    <n v="5"/>
    <n v="0.2"/>
    <n v="3.7440000000000002"/>
  </r>
  <r>
    <n v="3671"/>
    <x v="1815"/>
    <x v="2"/>
    <x v="589"/>
    <d v="2011-12-13T00:00:00"/>
    <s v="Standard Class"/>
    <s v="TB-21250"/>
    <x v="621"/>
    <x v="0"/>
    <x v="0"/>
    <x v="127"/>
    <x v="21"/>
    <n v="97301"/>
    <x v="1"/>
    <x v="55"/>
    <x v="1"/>
    <x v="10"/>
    <s v="Xerox 232"/>
    <x v="559"/>
    <n v="2"/>
    <n v="0.2"/>
    <n v="3.6288"/>
  </r>
  <r>
    <n v="3672"/>
    <x v="1815"/>
    <x v="2"/>
    <x v="589"/>
    <d v="2011-12-13T00:00:00"/>
    <s v="Standard Class"/>
    <s v="TB-21250"/>
    <x v="621"/>
    <x v="0"/>
    <x v="0"/>
    <x v="127"/>
    <x v="21"/>
    <n v="97301"/>
    <x v="1"/>
    <x v="1569"/>
    <x v="1"/>
    <x v="4"/>
    <s v="Adjustable Personal File Tote"/>
    <x v="381"/>
    <n v="3"/>
    <n v="0.2"/>
    <n v="2.9304000000000001"/>
  </r>
  <r>
    <n v="3673"/>
    <x v="1816"/>
    <x v="0"/>
    <x v="143"/>
    <d v="2013-04-15T00:00:00"/>
    <s v="Standard Class"/>
    <s v="EH-14125"/>
    <x v="258"/>
    <x v="2"/>
    <x v="0"/>
    <x v="21"/>
    <x v="24"/>
    <n v="45373"/>
    <x v="3"/>
    <x v="1475"/>
    <x v="1"/>
    <x v="12"/>
    <s v="#10 Self-Seal White Envelopes"/>
    <x v="2828"/>
    <n v="1"/>
    <n v="0.2"/>
    <n v="3.2161"/>
  </r>
  <r>
    <n v="3674"/>
    <x v="1816"/>
    <x v="0"/>
    <x v="143"/>
    <d v="2013-04-15T00:00:00"/>
    <s v="Standard Class"/>
    <s v="EH-14125"/>
    <x v="258"/>
    <x v="2"/>
    <x v="0"/>
    <x v="21"/>
    <x v="24"/>
    <n v="45373"/>
    <x v="3"/>
    <x v="1080"/>
    <x v="1"/>
    <x v="8"/>
    <s v="Catalog Binders with Expanding Posts"/>
    <x v="1425"/>
    <n v="6"/>
    <n v="0.7"/>
    <n v="-100.92"/>
  </r>
  <r>
    <n v="3675"/>
    <x v="1817"/>
    <x v="3"/>
    <x v="44"/>
    <d v="2014-11-12T00:00:00"/>
    <s v="Standard Class"/>
    <s v="ML-17410"/>
    <x v="586"/>
    <x v="0"/>
    <x v="0"/>
    <x v="10"/>
    <x v="9"/>
    <n v="19143"/>
    <x v="3"/>
    <x v="1209"/>
    <x v="0"/>
    <x v="1"/>
    <s v="Global Wood Trimmed Manager's Task Chair, Khaki"/>
    <x v="2829"/>
    <n v="2"/>
    <n v="0.3"/>
    <n v="-30.933199999999999"/>
  </r>
  <r>
    <n v="3676"/>
    <x v="1817"/>
    <x v="3"/>
    <x v="44"/>
    <d v="2014-11-12T00:00:00"/>
    <s v="Standard Class"/>
    <s v="ML-17410"/>
    <x v="586"/>
    <x v="0"/>
    <x v="0"/>
    <x v="10"/>
    <x v="9"/>
    <n v="19143"/>
    <x v="3"/>
    <x v="368"/>
    <x v="1"/>
    <x v="10"/>
    <s v="Xerox 191"/>
    <x v="1097"/>
    <n v="3"/>
    <n v="0.2"/>
    <n v="16.183800000000002"/>
  </r>
  <r>
    <n v="3677"/>
    <x v="1818"/>
    <x v="1"/>
    <x v="901"/>
    <d v="2012-12-09T00:00:00"/>
    <s v="Standard Class"/>
    <s v="MH-17620"/>
    <x v="588"/>
    <x v="1"/>
    <x v="0"/>
    <x v="70"/>
    <x v="1"/>
    <n v="92105"/>
    <x v="1"/>
    <x v="642"/>
    <x v="0"/>
    <x v="5"/>
    <s v="Executive Impressions 14&quot; Contract Wall Clock"/>
    <x v="785"/>
    <n v="2"/>
    <n v="0"/>
    <n v="14.671799999999999"/>
  </r>
  <r>
    <n v="3678"/>
    <x v="1819"/>
    <x v="1"/>
    <x v="584"/>
    <d v="2012-07-14T00:00:00"/>
    <s v="Standard Class"/>
    <s v="BT-11680"/>
    <x v="537"/>
    <x v="0"/>
    <x v="0"/>
    <x v="183"/>
    <x v="39"/>
    <n v="20735"/>
    <x v="3"/>
    <x v="1432"/>
    <x v="1"/>
    <x v="13"/>
    <s v="Advantus Map Pennant Flags and Round Head Tacks"/>
    <x v="2347"/>
    <n v="4"/>
    <n v="0"/>
    <n v="5.056"/>
  </r>
  <r>
    <n v="3679"/>
    <x v="1819"/>
    <x v="1"/>
    <x v="584"/>
    <d v="2012-07-14T00:00:00"/>
    <s v="Standard Class"/>
    <s v="BT-11680"/>
    <x v="537"/>
    <x v="0"/>
    <x v="0"/>
    <x v="183"/>
    <x v="39"/>
    <n v="20735"/>
    <x v="3"/>
    <x v="1520"/>
    <x v="2"/>
    <x v="15"/>
    <s v="Fellowes Powershred HS-440 4-Sheet High Security Shredder"/>
    <x v="2830"/>
    <n v="3"/>
    <n v="0"/>
    <n v="209.23650000000001"/>
  </r>
  <r>
    <n v="3680"/>
    <x v="1819"/>
    <x v="1"/>
    <x v="584"/>
    <d v="2012-07-14T00:00:00"/>
    <s v="Standard Class"/>
    <s v="BT-11680"/>
    <x v="537"/>
    <x v="0"/>
    <x v="0"/>
    <x v="183"/>
    <x v="39"/>
    <n v="20735"/>
    <x v="3"/>
    <x v="269"/>
    <x v="0"/>
    <x v="5"/>
    <s v="Eldon ClusterMat Chair Mat with Cordless Antistatic Protection"/>
    <x v="2831"/>
    <n v="2"/>
    <n v="0"/>
    <n v="20.015599999999999"/>
  </r>
  <r>
    <n v="3681"/>
    <x v="1819"/>
    <x v="1"/>
    <x v="584"/>
    <d v="2012-07-14T00:00:00"/>
    <s v="Standard Class"/>
    <s v="BT-11680"/>
    <x v="537"/>
    <x v="0"/>
    <x v="0"/>
    <x v="183"/>
    <x v="39"/>
    <n v="20735"/>
    <x v="3"/>
    <x v="1570"/>
    <x v="1"/>
    <x v="2"/>
    <s v="Avery 05222 Permanent Self-Adhesive File Folder Labels for Typewriters, on Rolls, White, 250/Roll"/>
    <x v="708"/>
    <n v="3"/>
    <n v="0"/>
    <n v="5.6993999999999998"/>
  </r>
  <r>
    <n v="3682"/>
    <x v="1819"/>
    <x v="1"/>
    <x v="584"/>
    <d v="2012-07-14T00:00:00"/>
    <s v="Standard Class"/>
    <s v="BT-11680"/>
    <x v="537"/>
    <x v="0"/>
    <x v="0"/>
    <x v="183"/>
    <x v="39"/>
    <n v="20735"/>
    <x v="3"/>
    <x v="912"/>
    <x v="1"/>
    <x v="8"/>
    <s v="Performers Binder/Pad Holder, Black"/>
    <x v="2832"/>
    <n v="3"/>
    <n v="0"/>
    <n v="42.045000000000002"/>
  </r>
  <r>
    <n v="3683"/>
    <x v="1819"/>
    <x v="1"/>
    <x v="584"/>
    <d v="2012-07-14T00:00:00"/>
    <s v="Standard Class"/>
    <s v="BT-11680"/>
    <x v="537"/>
    <x v="0"/>
    <x v="0"/>
    <x v="183"/>
    <x v="39"/>
    <n v="20735"/>
    <x v="3"/>
    <x v="1571"/>
    <x v="1"/>
    <x v="6"/>
    <s v="Prismacolor Color Pencil Set"/>
    <x v="1362"/>
    <n v="4"/>
    <n v="0"/>
    <n v="32.537599999999998"/>
  </r>
  <r>
    <n v="3684"/>
    <x v="1819"/>
    <x v="1"/>
    <x v="584"/>
    <d v="2012-07-14T00:00:00"/>
    <s v="Standard Class"/>
    <s v="BT-11680"/>
    <x v="537"/>
    <x v="0"/>
    <x v="0"/>
    <x v="183"/>
    <x v="39"/>
    <n v="20735"/>
    <x v="3"/>
    <x v="822"/>
    <x v="1"/>
    <x v="8"/>
    <s v="GBC Recycled VeloBinder Covers"/>
    <x v="2833"/>
    <n v="9"/>
    <n v="0"/>
    <n v="70.545599999999993"/>
  </r>
  <r>
    <n v="3685"/>
    <x v="1819"/>
    <x v="1"/>
    <x v="584"/>
    <d v="2012-07-14T00:00:00"/>
    <s v="Standard Class"/>
    <s v="BT-11680"/>
    <x v="537"/>
    <x v="0"/>
    <x v="0"/>
    <x v="183"/>
    <x v="39"/>
    <n v="20735"/>
    <x v="3"/>
    <x v="24"/>
    <x v="1"/>
    <x v="8"/>
    <s v="Wilson Jones Active Use Binders"/>
    <x v="2834"/>
    <n v="6"/>
    <n v="0"/>
    <n v="21.403199999999998"/>
  </r>
  <r>
    <n v="3686"/>
    <x v="1819"/>
    <x v="1"/>
    <x v="584"/>
    <d v="2012-07-14T00:00:00"/>
    <s v="Standard Class"/>
    <s v="BT-11680"/>
    <x v="537"/>
    <x v="0"/>
    <x v="0"/>
    <x v="183"/>
    <x v="39"/>
    <n v="20735"/>
    <x v="3"/>
    <x v="768"/>
    <x v="1"/>
    <x v="4"/>
    <s v="Project Tote Personal File"/>
    <x v="2835"/>
    <n v="7"/>
    <n v="0"/>
    <n v="28.480899999999998"/>
  </r>
  <r>
    <n v="3687"/>
    <x v="1820"/>
    <x v="0"/>
    <x v="180"/>
    <d v="2013-12-20T00:00:00"/>
    <s v="Standard Class"/>
    <s v="JC-15340"/>
    <x v="209"/>
    <x v="0"/>
    <x v="0"/>
    <x v="169"/>
    <x v="1"/>
    <n v="92503"/>
    <x v="1"/>
    <x v="346"/>
    <x v="1"/>
    <x v="6"/>
    <s v="Crayola Colored Pencils"/>
    <x v="294"/>
    <n v="3"/>
    <n v="0"/>
    <n v="3.2471999999999999"/>
  </r>
  <r>
    <n v="3688"/>
    <x v="1821"/>
    <x v="0"/>
    <x v="244"/>
    <d v="2013-05-25T00:00:00"/>
    <s v="Standard Class"/>
    <s v="DB-13210"/>
    <x v="203"/>
    <x v="0"/>
    <x v="0"/>
    <x v="370"/>
    <x v="2"/>
    <n v="34952"/>
    <x v="0"/>
    <x v="307"/>
    <x v="1"/>
    <x v="8"/>
    <s v="Avery Non-Stick Binders"/>
    <x v="986"/>
    <n v="2"/>
    <n v="0.7"/>
    <n v="-2.2450000000000001"/>
  </r>
  <r>
    <n v="3689"/>
    <x v="1822"/>
    <x v="3"/>
    <x v="455"/>
    <d v="2014-06-06T00:00:00"/>
    <s v="Second Class"/>
    <s v="DO-13435"/>
    <x v="157"/>
    <x v="0"/>
    <x v="0"/>
    <x v="123"/>
    <x v="16"/>
    <n v="85204"/>
    <x v="1"/>
    <x v="218"/>
    <x v="1"/>
    <x v="10"/>
    <s v="Xerox 4200 Series MultiUse Premium Copy Paper (20Lb. and 84 Bright)"/>
    <x v="863"/>
    <n v="6"/>
    <n v="0.2"/>
    <n v="7.92"/>
  </r>
  <r>
    <n v="3690"/>
    <x v="1822"/>
    <x v="3"/>
    <x v="455"/>
    <d v="2014-06-06T00:00:00"/>
    <s v="Second Class"/>
    <s v="DO-13435"/>
    <x v="157"/>
    <x v="0"/>
    <x v="0"/>
    <x v="123"/>
    <x v="16"/>
    <n v="85204"/>
    <x v="1"/>
    <x v="598"/>
    <x v="1"/>
    <x v="12"/>
    <s v="Manila Recycled Extra-Heavyweight Clasp Envelopes, 6&quot; x 9&quot;"/>
    <x v="2836"/>
    <n v="5"/>
    <n v="0.2"/>
    <n v="15.920999999999999"/>
  </r>
  <r>
    <n v="3691"/>
    <x v="1823"/>
    <x v="1"/>
    <x v="628"/>
    <d v="2012-11-02T00:00:00"/>
    <s v="Second Class"/>
    <s v="FA-14230"/>
    <x v="135"/>
    <x v="1"/>
    <x v="0"/>
    <x v="60"/>
    <x v="22"/>
    <n v="80219"/>
    <x v="1"/>
    <x v="1313"/>
    <x v="2"/>
    <x v="15"/>
    <s v="Lexmark S315 Color Inkjet Printer"/>
    <x v="2837"/>
    <n v="2"/>
    <n v="0.7"/>
    <n v="-45.995399999999997"/>
  </r>
  <r>
    <n v="3692"/>
    <x v="1823"/>
    <x v="1"/>
    <x v="628"/>
    <d v="2012-11-02T00:00:00"/>
    <s v="Second Class"/>
    <s v="FA-14230"/>
    <x v="135"/>
    <x v="1"/>
    <x v="0"/>
    <x v="60"/>
    <x v="22"/>
    <n v="80219"/>
    <x v="1"/>
    <x v="1572"/>
    <x v="2"/>
    <x v="16"/>
    <s v="Sharp 1540cs Digital Laser Copier"/>
    <x v="2838"/>
    <n v="1"/>
    <n v="0.2"/>
    <n v="164.99700000000001"/>
  </r>
  <r>
    <n v="3693"/>
    <x v="1823"/>
    <x v="1"/>
    <x v="628"/>
    <d v="2012-11-02T00:00:00"/>
    <s v="Second Class"/>
    <s v="FA-14230"/>
    <x v="135"/>
    <x v="1"/>
    <x v="0"/>
    <x v="60"/>
    <x v="22"/>
    <n v="80219"/>
    <x v="1"/>
    <x v="722"/>
    <x v="2"/>
    <x v="7"/>
    <s v="OtterBox Commuter Series Case - iPhone 5 &amp; 5s"/>
    <x v="2839"/>
    <n v="5"/>
    <n v="0.2"/>
    <n v="30.786000000000001"/>
  </r>
  <r>
    <n v="3694"/>
    <x v="1823"/>
    <x v="1"/>
    <x v="628"/>
    <d v="2012-11-02T00:00:00"/>
    <s v="Second Class"/>
    <s v="FA-14230"/>
    <x v="135"/>
    <x v="1"/>
    <x v="0"/>
    <x v="60"/>
    <x v="22"/>
    <n v="80219"/>
    <x v="1"/>
    <x v="1573"/>
    <x v="0"/>
    <x v="5"/>
    <s v="Eldon Regeneration Recycled Desk Accessories, Black"/>
    <x v="2840"/>
    <n v="4"/>
    <n v="0.2"/>
    <n v="3.6783999999999999"/>
  </r>
  <r>
    <n v="3695"/>
    <x v="1824"/>
    <x v="0"/>
    <x v="680"/>
    <d v="2013-10-21T00:00:00"/>
    <s v="Standard Class"/>
    <s v="QJ-19255"/>
    <x v="425"/>
    <x v="1"/>
    <x v="0"/>
    <x v="24"/>
    <x v="17"/>
    <n v="22153"/>
    <x v="0"/>
    <x v="1197"/>
    <x v="1"/>
    <x v="8"/>
    <s v="GBC Twin Loop Wire Binding Elements"/>
    <x v="2841"/>
    <n v="7"/>
    <n v="0"/>
    <n v="116.48"/>
  </r>
  <r>
    <n v="3696"/>
    <x v="1824"/>
    <x v="0"/>
    <x v="680"/>
    <d v="2013-10-21T00:00:00"/>
    <s v="Standard Class"/>
    <s v="QJ-19255"/>
    <x v="425"/>
    <x v="1"/>
    <x v="0"/>
    <x v="24"/>
    <x v="17"/>
    <n v="22153"/>
    <x v="0"/>
    <x v="1475"/>
    <x v="1"/>
    <x v="12"/>
    <s v="#10 Self-Seal White Envelopes"/>
    <x v="2842"/>
    <n v="6"/>
    <n v="0"/>
    <n v="32.604599999999998"/>
  </r>
  <r>
    <n v="3697"/>
    <x v="1824"/>
    <x v="0"/>
    <x v="680"/>
    <d v="2013-10-21T00:00:00"/>
    <s v="Standard Class"/>
    <s v="QJ-19255"/>
    <x v="425"/>
    <x v="1"/>
    <x v="0"/>
    <x v="24"/>
    <x v="17"/>
    <n v="22153"/>
    <x v="0"/>
    <x v="336"/>
    <x v="1"/>
    <x v="9"/>
    <s v="Holmes Odor Grabber"/>
    <x v="1874"/>
    <n v="3"/>
    <n v="0"/>
    <n v="14.2758"/>
  </r>
  <r>
    <n v="3698"/>
    <x v="1825"/>
    <x v="1"/>
    <x v="902"/>
    <d v="2012-11-21T00:00:00"/>
    <s v="Second Class"/>
    <s v="TC-21475"/>
    <x v="679"/>
    <x v="2"/>
    <x v="0"/>
    <x v="4"/>
    <x v="4"/>
    <n v="98115"/>
    <x v="1"/>
    <x v="1460"/>
    <x v="0"/>
    <x v="5"/>
    <s v="Tenex V2T-RE Standard Weight Series Chair Mat, 45&quot; x 53&quot;, Lip 25&quot; x 12&quot;"/>
    <x v="1713"/>
    <n v="2"/>
    <n v="0"/>
    <n v="22.7136"/>
  </r>
  <r>
    <n v="3699"/>
    <x v="1826"/>
    <x v="2"/>
    <x v="103"/>
    <d v="2011-09-17T00:00:00"/>
    <s v="Standard Class"/>
    <s v="ON-18715"/>
    <x v="21"/>
    <x v="1"/>
    <x v="0"/>
    <x v="228"/>
    <x v="16"/>
    <n v="85281"/>
    <x v="1"/>
    <x v="1574"/>
    <x v="1"/>
    <x v="4"/>
    <s v="Eldon File Chest Portable File"/>
    <x v="2843"/>
    <n v="5"/>
    <n v="0.2"/>
    <n v="5.9550000000000001"/>
  </r>
  <r>
    <n v="3700"/>
    <x v="1827"/>
    <x v="3"/>
    <x v="38"/>
    <d v="2014-11-19T00:00:00"/>
    <s v="Second Class"/>
    <s v="AD-10180"/>
    <x v="57"/>
    <x v="2"/>
    <x v="0"/>
    <x v="181"/>
    <x v="15"/>
    <n v="10701"/>
    <x v="3"/>
    <x v="374"/>
    <x v="2"/>
    <x v="11"/>
    <s v="KeyTronic 6101 Series - Keyboard - Black"/>
    <x v="2844"/>
    <n v="4"/>
    <n v="0"/>
    <n v="70.502799999999993"/>
  </r>
  <r>
    <n v="3701"/>
    <x v="1828"/>
    <x v="3"/>
    <x v="165"/>
    <d v="2014-12-30T00:00:00"/>
    <s v="Standard Class"/>
    <s v="AC-10615"/>
    <x v="556"/>
    <x v="1"/>
    <x v="0"/>
    <x v="30"/>
    <x v="15"/>
    <n v="14609"/>
    <x v="3"/>
    <x v="767"/>
    <x v="0"/>
    <x v="5"/>
    <s v="Eldon Delta Triangular Chair Mat, 52&quot; x 58&quot;, Clear"/>
    <x v="2845"/>
    <n v="1"/>
    <n v="0"/>
    <n v="6.8273999999999999"/>
  </r>
  <r>
    <n v="3702"/>
    <x v="1829"/>
    <x v="0"/>
    <x v="850"/>
    <d v="2013-01-13T00:00:00"/>
    <s v="Second Class"/>
    <s v="MF-17665"/>
    <x v="716"/>
    <x v="1"/>
    <x v="0"/>
    <x v="167"/>
    <x v="24"/>
    <n v="43615"/>
    <x v="3"/>
    <x v="1462"/>
    <x v="0"/>
    <x v="5"/>
    <s v="DAX Two-Tone Rosewood/Black Document Frame, Desktop, 5 x 7"/>
    <x v="2846"/>
    <n v="2"/>
    <n v="0.2"/>
    <n v="3.7919999999999998"/>
  </r>
  <r>
    <n v="3703"/>
    <x v="1830"/>
    <x v="1"/>
    <x v="385"/>
    <d v="2012-06-19T00:00:00"/>
    <s v="Standard Class"/>
    <s v="DH-13075"/>
    <x v="704"/>
    <x v="1"/>
    <x v="0"/>
    <x v="27"/>
    <x v="19"/>
    <n v="35601"/>
    <x v="0"/>
    <x v="1560"/>
    <x v="1"/>
    <x v="6"/>
    <s v="Newell 31"/>
    <x v="2847"/>
    <n v="6"/>
    <n v="0"/>
    <n v="6.9383999999999997"/>
  </r>
  <r>
    <n v="3704"/>
    <x v="1830"/>
    <x v="1"/>
    <x v="385"/>
    <d v="2012-06-19T00:00:00"/>
    <s v="Standard Class"/>
    <s v="DH-13075"/>
    <x v="704"/>
    <x v="1"/>
    <x v="0"/>
    <x v="27"/>
    <x v="19"/>
    <n v="35601"/>
    <x v="0"/>
    <x v="1206"/>
    <x v="1"/>
    <x v="8"/>
    <s v="Avery Heavy-Duty EZD View Binder with Locking Rings"/>
    <x v="2848"/>
    <n v="3"/>
    <n v="0"/>
    <n v="8.8043999999999993"/>
  </r>
  <r>
    <n v="3705"/>
    <x v="1830"/>
    <x v="1"/>
    <x v="385"/>
    <d v="2012-06-19T00:00:00"/>
    <s v="Standard Class"/>
    <s v="DH-13075"/>
    <x v="704"/>
    <x v="1"/>
    <x v="0"/>
    <x v="27"/>
    <x v="19"/>
    <n v="35601"/>
    <x v="0"/>
    <x v="851"/>
    <x v="2"/>
    <x v="16"/>
    <s v="Brother DCP1000 Digital 3 in 1 Multifunction Machine"/>
    <x v="2849"/>
    <n v="3"/>
    <n v="0"/>
    <n v="314.98950000000002"/>
  </r>
  <r>
    <n v="3706"/>
    <x v="1830"/>
    <x v="1"/>
    <x v="385"/>
    <d v="2012-06-19T00:00:00"/>
    <s v="Standard Class"/>
    <s v="DH-13075"/>
    <x v="704"/>
    <x v="1"/>
    <x v="0"/>
    <x v="27"/>
    <x v="19"/>
    <n v="35601"/>
    <x v="0"/>
    <x v="1541"/>
    <x v="1"/>
    <x v="10"/>
    <s v="Xerox 204"/>
    <x v="56"/>
    <n v="5"/>
    <n v="0"/>
    <n v="15.552"/>
  </r>
  <r>
    <n v="3707"/>
    <x v="1831"/>
    <x v="3"/>
    <x v="257"/>
    <d v="2014-03-23T00:00:00"/>
    <s v="Standard Class"/>
    <s v="EN-13780"/>
    <x v="633"/>
    <x v="0"/>
    <x v="0"/>
    <x v="61"/>
    <x v="5"/>
    <n v="75220"/>
    <x v="2"/>
    <x v="1068"/>
    <x v="1"/>
    <x v="6"/>
    <s v="Peel-Off China Markers"/>
    <x v="358"/>
    <n v="3"/>
    <n v="0.2"/>
    <n v="6.5537999999999998"/>
  </r>
  <r>
    <n v="3708"/>
    <x v="1832"/>
    <x v="2"/>
    <x v="533"/>
    <d v="2011-11-27T00:00:00"/>
    <s v="Standard Class"/>
    <s v="SS-20140"/>
    <x v="164"/>
    <x v="1"/>
    <x v="0"/>
    <x v="279"/>
    <x v="5"/>
    <n v="75150"/>
    <x v="2"/>
    <x v="740"/>
    <x v="0"/>
    <x v="5"/>
    <s v="Staples"/>
    <x v="2850"/>
    <n v="2"/>
    <n v="0.6"/>
    <n v="-2.5472000000000001"/>
  </r>
  <r>
    <n v="3709"/>
    <x v="1832"/>
    <x v="2"/>
    <x v="533"/>
    <d v="2011-11-27T00:00:00"/>
    <s v="Standard Class"/>
    <s v="SS-20140"/>
    <x v="164"/>
    <x v="1"/>
    <x v="0"/>
    <x v="279"/>
    <x v="5"/>
    <n v="75150"/>
    <x v="2"/>
    <x v="1051"/>
    <x v="1"/>
    <x v="9"/>
    <s v="Conquest 14 Commercial Heavy-Duty Upright Vacuum, Collection System, Accessory Kit"/>
    <x v="2851"/>
    <n v="3"/>
    <n v="0.8"/>
    <n v="-87.148799999999994"/>
  </r>
  <r>
    <n v="3710"/>
    <x v="1832"/>
    <x v="2"/>
    <x v="533"/>
    <d v="2011-11-27T00:00:00"/>
    <s v="Standard Class"/>
    <s v="SS-20140"/>
    <x v="164"/>
    <x v="1"/>
    <x v="0"/>
    <x v="279"/>
    <x v="5"/>
    <n v="75150"/>
    <x v="2"/>
    <x v="1425"/>
    <x v="2"/>
    <x v="11"/>
    <s v="Maxell 4.7GB DVD-R 5/Pack"/>
    <x v="2852"/>
    <n v="7"/>
    <n v="0.2"/>
    <n v="1.6632"/>
  </r>
  <r>
    <n v="3711"/>
    <x v="1833"/>
    <x v="3"/>
    <x v="453"/>
    <d v="2014-10-18T00:00:00"/>
    <s v="First Class"/>
    <s v="RS-19765"/>
    <x v="276"/>
    <x v="1"/>
    <x v="0"/>
    <x v="1"/>
    <x v="1"/>
    <n v="90045"/>
    <x v="1"/>
    <x v="214"/>
    <x v="0"/>
    <x v="3"/>
    <s v="Bush Advantage Collection Round Conference Table"/>
    <x v="2853"/>
    <n v="3"/>
    <n v="0.2"/>
    <n v="6.3780000000000001"/>
  </r>
  <r>
    <n v="3712"/>
    <x v="1833"/>
    <x v="3"/>
    <x v="453"/>
    <d v="2014-10-18T00:00:00"/>
    <s v="First Class"/>
    <s v="RS-19765"/>
    <x v="276"/>
    <x v="1"/>
    <x v="0"/>
    <x v="1"/>
    <x v="1"/>
    <n v="90045"/>
    <x v="1"/>
    <x v="1127"/>
    <x v="1"/>
    <x v="10"/>
    <s v="Xerox 1919"/>
    <x v="2854"/>
    <n v="5"/>
    <n v="0"/>
    <n v="100.4255"/>
  </r>
  <r>
    <n v="3713"/>
    <x v="1834"/>
    <x v="3"/>
    <x v="81"/>
    <d v="2014-04-25T00:00:00"/>
    <s v="First Class"/>
    <s v="JW-15955"/>
    <x v="527"/>
    <x v="0"/>
    <x v="0"/>
    <x v="4"/>
    <x v="4"/>
    <n v="98103"/>
    <x v="1"/>
    <x v="1575"/>
    <x v="2"/>
    <x v="11"/>
    <s v="Verbatim Slim CD and DVD Storage Cases, 50/Pack"/>
    <x v="1034"/>
    <n v="1"/>
    <n v="0"/>
    <n v="3.4620000000000002"/>
  </r>
  <r>
    <n v="3714"/>
    <x v="1834"/>
    <x v="3"/>
    <x v="81"/>
    <d v="2014-04-25T00:00:00"/>
    <s v="First Class"/>
    <s v="JW-15955"/>
    <x v="527"/>
    <x v="0"/>
    <x v="0"/>
    <x v="4"/>
    <x v="4"/>
    <n v="98103"/>
    <x v="1"/>
    <x v="797"/>
    <x v="0"/>
    <x v="5"/>
    <s v="Eldon Advantage Foldable Chair Mats for Low Pile Carpets"/>
    <x v="2855"/>
    <n v="3"/>
    <n v="0"/>
    <n v="34.146000000000001"/>
  </r>
  <r>
    <n v="3715"/>
    <x v="1835"/>
    <x v="2"/>
    <x v="589"/>
    <d v="2011-12-10T00:00:00"/>
    <s v="Second Class"/>
    <s v="JK-15625"/>
    <x v="600"/>
    <x v="0"/>
    <x v="0"/>
    <x v="175"/>
    <x v="4"/>
    <n v="98502"/>
    <x v="1"/>
    <x v="600"/>
    <x v="1"/>
    <x v="10"/>
    <s v="Xerox 1964"/>
    <x v="1816"/>
    <n v="2"/>
    <n v="0"/>
    <n v="21.012799999999999"/>
  </r>
  <r>
    <n v="3716"/>
    <x v="1835"/>
    <x v="2"/>
    <x v="589"/>
    <d v="2011-12-10T00:00:00"/>
    <s v="Second Class"/>
    <s v="JK-15625"/>
    <x v="600"/>
    <x v="0"/>
    <x v="0"/>
    <x v="175"/>
    <x v="4"/>
    <n v="98502"/>
    <x v="1"/>
    <x v="291"/>
    <x v="0"/>
    <x v="1"/>
    <s v="DMI Arturo Collection Mission-style Design Wood Chair"/>
    <x v="884"/>
    <n v="5"/>
    <n v="0.2"/>
    <n v="45.293999999999997"/>
  </r>
  <r>
    <n v="3717"/>
    <x v="1836"/>
    <x v="3"/>
    <x v="148"/>
    <d v="2014-06-03T00:00:00"/>
    <s v="Standard Class"/>
    <s v="JO-15550"/>
    <x v="270"/>
    <x v="2"/>
    <x v="0"/>
    <x v="155"/>
    <x v="8"/>
    <n v="68104"/>
    <x v="2"/>
    <x v="1217"/>
    <x v="1"/>
    <x v="13"/>
    <s v="Plymouth Boxed Rubber Bands by Plymouth"/>
    <x v="2856"/>
    <n v="5"/>
    <n v="0"/>
    <n v="1.1775"/>
  </r>
  <r>
    <n v="3718"/>
    <x v="1837"/>
    <x v="0"/>
    <x v="251"/>
    <d v="2013-09-24T00:00:00"/>
    <s v="Standard Class"/>
    <s v="TP-21130"/>
    <x v="236"/>
    <x v="0"/>
    <x v="0"/>
    <x v="38"/>
    <x v="32"/>
    <n v="31907"/>
    <x v="0"/>
    <x v="1576"/>
    <x v="1"/>
    <x v="14"/>
    <s v="Letter Slitter"/>
    <x v="1310"/>
    <n v="2"/>
    <n v="0"/>
    <n v="0.1512"/>
  </r>
  <r>
    <n v="3719"/>
    <x v="1837"/>
    <x v="0"/>
    <x v="251"/>
    <d v="2013-09-24T00:00:00"/>
    <s v="Standard Class"/>
    <s v="TP-21130"/>
    <x v="236"/>
    <x v="0"/>
    <x v="0"/>
    <x v="38"/>
    <x v="32"/>
    <n v="31907"/>
    <x v="0"/>
    <x v="1135"/>
    <x v="2"/>
    <x v="11"/>
    <s v="Logitech Wireless Marathon Mouse M705"/>
    <x v="2857"/>
    <n v="5"/>
    <n v="0"/>
    <n v="107.4785"/>
  </r>
  <r>
    <n v="3720"/>
    <x v="1838"/>
    <x v="0"/>
    <x v="42"/>
    <d v="2013-09-24T00:00:00"/>
    <s v="Standard Class"/>
    <s v="BS-11590"/>
    <x v="29"/>
    <x v="1"/>
    <x v="0"/>
    <x v="38"/>
    <x v="14"/>
    <n v="47201"/>
    <x v="2"/>
    <x v="158"/>
    <x v="1"/>
    <x v="6"/>
    <s v="Sanford Liquid Accent Highlighters"/>
    <x v="653"/>
    <n v="5"/>
    <n v="0"/>
    <n v="12.358000000000001"/>
  </r>
  <r>
    <n v="3721"/>
    <x v="1839"/>
    <x v="0"/>
    <x v="887"/>
    <d v="2013-12-25T00:00:00"/>
    <s v="Standard Class"/>
    <s v="AB-10255"/>
    <x v="437"/>
    <x v="2"/>
    <x v="0"/>
    <x v="25"/>
    <x v="35"/>
    <n v="39212"/>
    <x v="0"/>
    <x v="283"/>
    <x v="0"/>
    <x v="5"/>
    <s v="C-Line Cubicle Keepers Polyproplyene Holder With Velcro Backings"/>
    <x v="2858"/>
    <n v="4"/>
    <n v="0"/>
    <n v="7.3788"/>
  </r>
  <r>
    <n v="3722"/>
    <x v="1839"/>
    <x v="0"/>
    <x v="887"/>
    <d v="2013-12-25T00:00:00"/>
    <s v="Standard Class"/>
    <s v="AB-10255"/>
    <x v="437"/>
    <x v="2"/>
    <x v="0"/>
    <x v="25"/>
    <x v="35"/>
    <n v="39212"/>
    <x v="0"/>
    <x v="8"/>
    <x v="1"/>
    <x v="8"/>
    <s v="DXL Angle-View Binders with Locking Rings by Samsill"/>
    <x v="735"/>
    <n v="2"/>
    <n v="0"/>
    <n v="6.9390000000000001"/>
  </r>
  <r>
    <n v="3723"/>
    <x v="1840"/>
    <x v="3"/>
    <x v="903"/>
    <d v="2014-11-27T00:00:00"/>
    <s v="Standard Class"/>
    <s v="FO-14305"/>
    <x v="383"/>
    <x v="0"/>
    <x v="0"/>
    <x v="12"/>
    <x v="5"/>
    <n v="77070"/>
    <x v="2"/>
    <x v="311"/>
    <x v="1"/>
    <x v="6"/>
    <s v="Newell 314"/>
    <x v="2859"/>
    <n v="8"/>
    <n v="0.2"/>
    <n v="2.2320000000000002"/>
  </r>
  <r>
    <n v="3724"/>
    <x v="1841"/>
    <x v="2"/>
    <x v="125"/>
    <d v="2012-01-04T00:00:00"/>
    <s v="Standard Class"/>
    <s v="MF-17665"/>
    <x v="716"/>
    <x v="1"/>
    <x v="0"/>
    <x v="42"/>
    <x v="16"/>
    <n v="85023"/>
    <x v="1"/>
    <x v="1498"/>
    <x v="1"/>
    <x v="8"/>
    <s v="Ibico Ibimaster 300 Manual Binding System"/>
    <x v="2860"/>
    <n v="5"/>
    <n v="0.7"/>
    <n v="-459.98750000000001"/>
  </r>
  <r>
    <n v="3725"/>
    <x v="1842"/>
    <x v="3"/>
    <x v="355"/>
    <d v="2014-04-06T00:00:00"/>
    <s v="First Class"/>
    <s v="SA-20830"/>
    <x v="193"/>
    <x v="0"/>
    <x v="0"/>
    <x v="22"/>
    <x v="10"/>
    <n v="60653"/>
    <x v="2"/>
    <x v="425"/>
    <x v="1"/>
    <x v="6"/>
    <s v="Prang Colored Pencils"/>
    <x v="2559"/>
    <n v="3"/>
    <n v="0.2"/>
    <n v="2.2050000000000001"/>
  </r>
  <r>
    <n v="3726"/>
    <x v="1843"/>
    <x v="0"/>
    <x v="482"/>
    <d v="2014-01-03T00:00:00"/>
    <s v="Standard Class"/>
    <s v="SH-19975"/>
    <x v="64"/>
    <x v="1"/>
    <x v="0"/>
    <x v="60"/>
    <x v="22"/>
    <n v="80219"/>
    <x v="1"/>
    <x v="1267"/>
    <x v="1"/>
    <x v="9"/>
    <s v="Harmony HEPA Quiet Air Purifiers"/>
    <x v="690"/>
    <n v="2"/>
    <n v="0.2"/>
    <n v="3.51"/>
  </r>
  <r>
    <n v="3727"/>
    <x v="1844"/>
    <x v="0"/>
    <x v="410"/>
    <d v="2013-06-12T00:00:00"/>
    <s v="Standard Class"/>
    <s v="JL-15235"/>
    <x v="538"/>
    <x v="0"/>
    <x v="0"/>
    <x v="46"/>
    <x v="13"/>
    <n v="19711"/>
    <x v="3"/>
    <x v="734"/>
    <x v="1"/>
    <x v="4"/>
    <s v="Standard Rollaway File with Lock"/>
    <x v="2861"/>
    <n v="2"/>
    <n v="0"/>
    <n v="93.698800000000006"/>
  </r>
  <r>
    <n v="3728"/>
    <x v="1844"/>
    <x v="0"/>
    <x v="410"/>
    <d v="2013-06-12T00:00:00"/>
    <s v="Standard Class"/>
    <s v="JL-15235"/>
    <x v="538"/>
    <x v="0"/>
    <x v="0"/>
    <x v="46"/>
    <x v="13"/>
    <n v="19711"/>
    <x v="3"/>
    <x v="311"/>
    <x v="1"/>
    <x v="6"/>
    <s v="Newell 314"/>
    <x v="946"/>
    <n v="2"/>
    <n v="0"/>
    <n v="2.79"/>
  </r>
  <r>
    <n v="3729"/>
    <x v="1844"/>
    <x v="0"/>
    <x v="410"/>
    <d v="2013-06-12T00:00:00"/>
    <s v="Standard Class"/>
    <s v="JL-15235"/>
    <x v="538"/>
    <x v="0"/>
    <x v="0"/>
    <x v="46"/>
    <x v="13"/>
    <n v="19711"/>
    <x v="3"/>
    <x v="1508"/>
    <x v="1"/>
    <x v="2"/>
    <s v="Avery White Multi-Purpose Labels"/>
    <x v="1801"/>
    <n v="3"/>
    <n v="0"/>
    <n v="6.8723999999999998"/>
  </r>
  <r>
    <n v="3730"/>
    <x v="1845"/>
    <x v="1"/>
    <x v="227"/>
    <d v="2012-09-23T00:00:00"/>
    <s v="Standard Class"/>
    <s v="KH-16630"/>
    <x v="175"/>
    <x v="1"/>
    <x v="0"/>
    <x v="183"/>
    <x v="39"/>
    <n v="20735"/>
    <x v="3"/>
    <x v="1018"/>
    <x v="1"/>
    <x v="4"/>
    <s v="Acco Perma 3000 Stacking Storage Drawers"/>
    <x v="108"/>
    <n v="2"/>
    <n v="0"/>
    <n v="7.9724000000000004"/>
  </r>
  <r>
    <n v="3731"/>
    <x v="1845"/>
    <x v="1"/>
    <x v="227"/>
    <d v="2012-09-23T00:00:00"/>
    <s v="Standard Class"/>
    <s v="KH-16630"/>
    <x v="175"/>
    <x v="1"/>
    <x v="0"/>
    <x v="183"/>
    <x v="39"/>
    <n v="20735"/>
    <x v="3"/>
    <x v="72"/>
    <x v="1"/>
    <x v="4"/>
    <s v="Safco Industrial Wire Shelving System"/>
    <x v="2862"/>
    <n v="7"/>
    <n v="0"/>
    <n v="0"/>
  </r>
  <r>
    <n v="3732"/>
    <x v="1845"/>
    <x v="1"/>
    <x v="227"/>
    <d v="2012-09-23T00:00:00"/>
    <s v="Standard Class"/>
    <s v="KH-16630"/>
    <x v="175"/>
    <x v="1"/>
    <x v="0"/>
    <x v="183"/>
    <x v="39"/>
    <n v="20735"/>
    <x v="3"/>
    <x v="1577"/>
    <x v="2"/>
    <x v="7"/>
    <s v="Samsung Galaxy S4 Active"/>
    <x v="2863"/>
    <n v="1"/>
    <n v="0"/>
    <n v="129.9974"/>
  </r>
  <r>
    <n v="3733"/>
    <x v="1845"/>
    <x v="1"/>
    <x v="227"/>
    <d v="2012-09-23T00:00:00"/>
    <s v="Standard Class"/>
    <s v="KH-16630"/>
    <x v="175"/>
    <x v="1"/>
    <x v="0"/>
    <x v="183"/>
    <x v="39"/>
    <n v="20735"/>
    <x v="3"/>
    <x v="1149"/>
    <x v="2"/>
    <x v="7"/>
    <s v="Polycom VVX 310 VoIP phone"/>
    <x v="2864"/>
    <n v="7"/>
    <n v="0"/>
    <n v="327.58179999999999"/>
  </r>
  <r>
    <n v="3734"/>
    <x v="1845"/>
    <x v="1"/>
    <x v="227"/>
    <d v="2012-09-23T00:00:00"/>
    <s v="Standard Class"/>
    <s v="KH-16630"/>
    <x v="175"/>
    <x v="1"/>
    <x v="0"/>
    <x v="183"/>
    <x v="39"/>
    <n v="20735"/>
    <x v="3"/>
    <x v="1526"/>
    <x v="1"/>
    <x v="8"/>
    <s v="Acco Flexible ACCOHIDE Square Ring Data Binder, Dark Blue, 11 1/2&quot; X 14&quot; 7/8&quot;"/>
    <x v="2865"/>
    <n v="4"/>
    <n v="0"/>
    <n v="31.889199999999999"/>
  </r>
  <r>
    <n v="3735"/>
    <x v="1846"/>
    <x v="3"/>
    <x v="904"/>
    <d v="2014-03-12T00:00:00"/>
    <s v="Second Class"/>
    <s v="RM-19750"/>
    <x v="717"/>
    <x v="0"/>
    <x v="0"/>
    <x v="20"/>
    <x v="15"/>
    <n v="10011"/>
    <x v="3"/>
    <x v="145"/>
    <x v="1"/>
    <x v="10"/>
    <s v="Xerox 1883"/>
    <x v="970"/>
    <n v="1"/>
    <n v="0"/>
    <n v="12.1348"/>
  </r>
  <r>
    <n v="3736"/>
    <x v="1846"/>
    <x v="3"/>
    <x v="904"/>
    <d v="2014-03-12T00:00:00"/>
    <s v="Second Class"/>
    <s v="RM-19750"/>
    <x v="717"/>
    <x v="0"/>
    <x v="0"/>
    <x v="20"/>
    <x v="15"/>
    <n v="10011"/>
    <x v="3"/>
    <x v="928"/>
    <x v="0"/>
    <x v="5"/>
    <s v="Westinghouse Floor Lamp with Metal Mesh Shade, Black"/>
    <x v="2866"/>
    <n v="3"/>
    <n v="0"/>
    <n v="16.553100000000001"/>
  </r>
  <r>
    <n v="3737"/>
    <x v="1847"/>
    <x v="0"/>
    <x v="716"/>
    <d v="2013-03-18T00:00:00"/>
    <s v="Same Day"/>
    <s v="VM-21835"/>
    <x v="718"/>
    <x v="0"/>
    <x v="0"/>
    <x v="46"/>
    <x v="13"/>
    <n v="19711"/>
    <x v="3"/>
    <x v="1417"/>
    <x v="2"/>
    <x v="7"/>
    <s v="Plantronics Voyager Pro HD - Bluetooth Headset"/>
    <x v="2214"/>
    <n v="2"/>
    <n v="0"/>
    <n v="62.3904"/>
  </r>
  <r>
    <n v="3738"/>
    <x v="1847"/>
    <x v="0"/>
    <x v="716"/>
    <d v="2013-03-18T00:00:00"/>
    <s v="Same Day"/>
    <s v="VM-21835"/>
    <x v="718"/>
    <x v="0"/>
    <x v="0"/>
    <x v="46"/>
    <x v="13"/>
    <n v="19711"/>
    <x v="3"/>
    <x v="1526"/>
    <x v="1"/>
    <x v="8"/>
    <s v="Acco Flexible ACCOHIDE Square Ring Data Binder, Dark Blue, 11 1/2&quot; X 14&quot; 7/8&quot;"/>
    <x v="2867"/>
    <n v="2"/>
    <n v="0"/>
    <n v="15.944599999999999"/>
  </r>
  <r>
    <n v="3739"/>
    <x v="1848"/>
    <x v="0"/>
    <x v="10"/>
    <d v="2013-12-14T00:00:00"/>
    <s v="Standard Class"/>
    <s v="LH-17155"/>
    <x v="109"/>
    <x v="0"/>
    <x v="0"/>
    <x v="25"/>
    <x v="12"/>
    <n v="49201"/>
    <x v="2"/>
    <x v="47"/>
    <x v="2"/>
    <x v="7"/>
    <s v="LF Elite 3D Dazzle Designer Hard Case Cover, Lf Stylus Pen and Wiper For Apple Iphone 5c Mini Lite"/>
    <x v="2868"/>
    <n v="1"/>
    <n v="0"/>
    <n v="3.052"/>
  </r>
  <r>
    <n v="3740"/>
    <x v="1848"/>
    <x v="0"/>
    <x v="10"/>
    <d v="2013-12-14T00:00:00"/>
    <s v="Standard Class"/>
    <s v="LH-17155"/>
    <x v="109"/>
    <x v="0"/>
    <x v="0"/>
    <x v="25"/>
    <x v="12"/>
    <n v="49201"/>
    <x v="2"/>
    <x v="1016"/>
    <x v="2"/>
    <x v="11"/>
    <s v="Logitech Trackman Marble Mouse"/>
    <x v="2759"/>
    <n v="2"/>
    <n v="0"/>
    <n v="25.191600000000001"/>
  </r>
  <r>
    <n v="3741"/>
    <x v="1848"/>
    <x v="0"/>
    <x v="10"/>
    <d v="2013-12-14T00:00:00"/>
    <s v="Standard Class"/>
    <s v="LH-17155"/>
    <x v="109"/>
    <x v="0"/>
    <x v="0"/>
    <x v="25"/>
    <x v="12"/>
    <n v="49201"/>
    <x v="2"/>
    <x v="14"/>
    <x v="1"/>
    <x v="9"/>
    <s v="Holmes Replacement Filter for HEPA Air Cleaner, Very Large Room, HEPA Filter"/>
    <x v="2869"/>
    <n v="1"/>
    <n v="0.1"/>
    <n v="23.395399999999999"/>
  </r>
  <r>
    <n v="3742"/>
    <x v="1849"/>
    <x v="0"/>
    <x v="804"/>
    <d v="2013-01-21T00:00:00"/>
    <s v="Standard Class"/>
    <s v="WB-21850"/>
    <x v="576"/>
    <x v="0"/>
    <x v="0"/>
    <x v="20"/>
    <x v="15"/>
    <n v="10011"/>
    <x v="3"/>
    <x v="318"/>
    <x v="1"/>
    <x v="12"/>
    <s v="#10 Gummed Flap White Envelopes, 100/Box"/>
    <x v="1045"/>
    <n v="4"/>
    <n v="0"/>
    <n v="7.5991999999999997"/>
  </r>
  <r>
    <n v="3743"/>
    <x v="1849"/>
    <x v="0"/>
    <x v="804"/>
    <d v="2013-01-21T00:00:00"/>
    <s v="Standard Class"/>
    <s v="WB-21850"/>
    <x v="576"/>
    <x v="0"/>
    <x v="0"/>
    <x v="20"/>
    <x v="15"/>
    <n v="10011"/>
    <x v="3"/>
    <x v="1283"/>
    <x v="1"/>
    <x v="10"/>
    <s v="Xerox 1959"/>
    <x v="1817"/>
    <n v="9"/>
    <n v="0"/>
    <n v="28.857600000000001"/>
  </r>
  <r>
    <n v="3744"/>
    <x v="1849"/>
    <x v="0"/>
    <x v="804"/>
    <d v="2013-01-21T00:00:00"/>
    <s v="Standard Class"/>
    <s v="WB-21850"/>
    <x v="576"/>
    <x v="0"/>
    <x v="0"/>
    <x v="20"/>
    <x v="15"/>
    <n v="10011"/>
    <x v="3"/>
    <x v="340"/>
    <x v="1"/>
    <x v="8"/>
    <s v="Square Ring Data Binders, Rigid 75 Pt. Covers, 11&quot; x 14-7/8&quot;"/>
    <x v="361"/>
    <n v="3"/>
    <n v="0.2"/>
    <n v="17.337599999999998"/>
  </r>
  <r>
    <n v="3745"/>
    <x v="1850"/>
    <x v="2"/>
    <x v="745"/>
    <d v="2011-10-24T00:00:00"/>
    <s v="Same Day"/>
    <s v="AP-10915"/>
    <x v="275"/>
    <x v="0"/>
    <x v="0"/>
    <x v="371"/>
    <x v="20"/>
    <n v="29730"/>
    <x v="0"/>
    <x v="1432"/>
    <x v="1"/>
    <x v="13"/>
    <s v="Advantus Map Pennant Flags and Round Head Tacks"/>
    <x v="2870"/>
    <n v="3"/>
    <n v="0"/>
    <n v="3.7919999999999998"/>
  </r>
  <r>
    <n v="3746"/>
    <x v="1851"/>
    <x v="0"/>
    <x v="713"/>
    <d v="2013-09-29T00:00:00"/>
    <s v="Second Class"/>
    <s v="RA-19915"/>
    <x v="154"/>
    <x v="0"/>
    <x v="0"/>
    <x v="38"/>
    <x v="32"/>
    <n v="31907"/>
    <x v="0"/>
    <x v="392"/>
    <x v="1"/>
    <x v="4"/>
    <s v="Eldon Mobile Mega Data Cart Mega Stackable Add-On Trays"/>
    <x v="2871"/>
    <n v="5"/>
    <n v="0"/>
    <n v="34.292499999999997"/>
  </r>
  <r>
    <n v="3747"/>
    <x v="1851"/>
    <x v="0"/>
    <x v="713"/>
    <d v="2013-09-29T00:00:00"/>
    <s v="Second Class"/>
    <s v="RA-19915"/>
    <x v="154"/>
    <x v="0"/>
    <x v="0"/>
    <x v="38"/>
    <x v="32"/>
    <n v="31907"/>
    <x v="0"/>
    <x v="1265"/>
    <x v="0"/>
    <x v="1"/>
    <s v="Hon Mobius Operator's Chair"/>
    <x v="2363"/>
    <n v="3"/>
    <n v="0"/>
    <n v="81.173400000000001"/>
  </r>
  <r>
    <n v="3748"/>
    <x v="1852"/>
    <x v="3"/>
    <x v="151"/>
    <d v="2014-08-30T00:00:00"/>
    <s v="Second Class"/>
    <s v="DR-12880"/>
    <x v="112"/>
    <x v="1"/>
    <x v="0"/>
    <x v="75"/>
    <x v="1"/>
    <n v="90301"/>
    <x v="1"/>
    <x v="1071"/>
    <x v="0"/>
    <x v="5"/>
    <s v="GE 48&quot; Fluorescent Tube, Cool White Energy Saver, 34 Watts, 30/Box"/>
    <x v="1403"/>
    <n v="2"/>
    <n v="0"/>
    <n v="99.23"/>
  </r>
  <r>
    <n v="3749"/>
    <x v="1852"/>
    <x v="3"/>
    <x v="151"/>
    <d v="2014-08-30T00:00:00"/>
    <s v="Second Class"/>
    <s v="DR-12880"/>
    <x v="112"/>
    <x v="1"/>
    <x v="0"/>
    <x v="75"/>
    <x v="1"/>
    <n v="90301"/>
    <x v="1"/>
    <x v="1429"/>
    <x v="1"/>
    <x v="9"/>
    <s v="APC 7 Outlet Network SurgeArrest Surge Protector"/>
    <x v="2872"/>
    <n v="4"/>
    <n v="0"/>
    <n v="96.575999999999993"/>
  </r>
  <r>
    <n v="3750"/>
    <x v="1852"/>
    <x v="3"/>
    <x v="151"/>
    <d v="2014-08-30T00:00:00"/>
    <s v="Second Class"/>
    <s v="DR-12880"/>
    <x v="112"/>
    <x v="1"/>
    <x v="0"/>
    <x v="75"/>
    <x v="1"/>
    <n v="90301"/>
    <x v="1"/>
    <x v="1572"/>
    <x v="2"/>
    <x v="16"/>
    <s v="Sharp 1540cs Digital Laser Copier"/>
    <x v="2873"/>
    <n v="2"/>
    <n v="0.2"/>
    <n v="329.99400000000003"/>
  </r>
  <r>
    <n v="3751"/>
    <x v="1852"/>
    <x v="3"/>
    <x v="151"/>
    <d v="2014-08-30T00:00:00"/>
    <s v="Second Class"/>
    <s v="DR-12880"/>
    <x v="112"/>
    <x v="1"/>
    <x v="0"/>
    <x v="75"/>
    <x v="1"/>
    <n v="90301"/>
    <x v="1"/>
    <x v="675"/>
    <x v="1"/>
    <x v="14"/>
    <s v="Acme Preferred Stainless Steel Scissors"/>
    <x v="158"/>
    <n v="5"/>
    <n v="0"/>
    <n v="8.2360000000000007"/>
  </r>
  <r>
    <n v="3752"/>
    <x v="1852"/>
    <x v="3"/>
    <x v="151"/>
    <d v="2014-08-30T00:00:00"/>
    <s v="Second Class"/>
    <s v="DR-12880"/>
    <x v="112"/>
    <x v="1"/>
    <x v="0"/>
    <x v="75"/>
    <x v="1"/>
    <n v="90301"/>
    <x v="1"/>
    <x v="370"/>
    <x v="0"/>
    <x v="1"/>
    <s v="Bevis Steel Folding Chairs"/>
    <x v="2145"/>
    <n v="3"/>
    <n v="0.2"/>
    <n v="23.027999999999999"/>
  </r>
  <r>
    <n v="3753"/>
    <x v="1852"/>
    <x v="3"/>
    <x v="151"/>
    <d v="2014-08-30T00:00:00"/>
    <s v="Second Class"/>
    <s v="DR-12880"/>
    <x v="112"/>
    <x v="1"/>
    <x v="0"/>
    <x v="75"/>
    <x v="1"/>
    <n v="90301"/>
    <x v="1"/>
    <x v="968"/>
    <x v="1"/>
    <x v="10"/>
    <s v="White Computer Printout Paper by Universal"/>
    <x v="2207"/>
    <n v="3"/>
    <n v="0"/>
    <n v="56.977200000000003"/>
  </r>
  <r>
    <n v="3754"/>
    <x v="1852"/>
    <x v="3"/>
    <x v="151"/>
    <d v="2014-08-30T00:00:00"/>
    <s v="Second Class"/>
    <s v="DR-12880"/>
    <x v="112"/>
    <x v="1"/>
    <x v="0"/>
    <x v="75"/>
    <x v="1"/>
    <n v="90301"/>
    <x v="1"/>
    <x v="115"/>
    <x v="1"/>
    <x v="8"/>
    <s v="GBC DocuBind 300 Electric Binding Machine"/>
    <x v="841"/>
    <n v="2"/>
    <n v="0.2"/>
    <n v="294.54880000000003"/>
  </r>
  <r>
    <n v="3755"/>
    <x v="1852"/>
    <x v="3"/>
    <x v="151"/>
    <d v="2014-08-30T00:00:00"/>
    <s v="Second Class"/>
    <s v="DR-12880"/>
    <x v="112"/>
    <x v="1"/>
    <x v="0"/>
    <x v="75"/>
    <x v="1"/>
    <n v="90301"/>
    <x v="1"/>
    <x v="1043"/>
    <x v="1"/>
    <x v="4"/>
    <s v="Sensible Storage WireTech Storage Systems"/>
    <x v="1367"/>
    <n v="5"/>
    <n v="0"/>
    <n v="17.745000000000001"/>
  </r>
  <r>
    <n v="3756"/>
    <x v="1853"/>
    <x v="0"/>
    <x v="840"/>
    <d v="2013-03-07T00:00:00"/>
    <s v="First Class"/>
    <s v="JG-15310"/>
    <x v="684"/>
    <x v="1"/>
    <x v="0"/>
    <x v="372"/>
    <x v="5"/>
    <n v="79762"/>
    <x v="2"/>
    <x v="827"/>
    <x v="1"/>
    <x v="10"/>
    <s v="Rediform Wirebound &quot;Phone Memo&quot; Message Book, 11 x 5-3/4"/>
    <x v="2874"/>
    <n v="7"/>
    <n v="0.2"/>
    <n v="15.5092"/>
  </r>
  <r>
    <n v="3757"/>
    <x v="1853"/>
    <x v="0"/>
    <x v="840"/>
    <d v="2013-03-07T00:00:00"/>
    <s v="First Class"/>
    <s v="JG-15310"/>
    <x v="684"/>
    <x v="1"/>
    <x v="0"/>
    <x v="372"/>
    <x v="5"/>
    <n v="79762"/>
    <x v="2"/>
    <x v="1578"/>
    <x v="0"/>
    <x v="1"/>
    <s v="Office Star - Mid Back Dual function Ergonomic High Back Chair with 2-Way Adjustable Arms"/>
    <x v="2875"/>
    <n v="5"/>
    <n v="0.3"/>
    <n v="-56.343000000000004"/>
  </r>
  <r>
    <n v="3758"/>
    <x v="1854"/>
    <x v="0"/>
    <x v="905"/>
    <d v="2013-03-05T00:00:00"/>
    <s v="Standard Class"/>
    <s v="LC-16870"/>
    <x v="48"/>
    <x v="0"/>
    <x v="0"/>
    <x v="46"/>
    <x v="24"/>
    <n v="43055"/>
    <x v="3"/>
    <x v="1500"/>
    <x v="1"/>
    <x v="6"/>
    <s v="Newell 34"/>
    <x v="2876"/>
    <n v="7"/>
    <n v="0.2"/>
    <n v="8.3328000000000007"/>
  </r>
  <r>
    <n v="3759"/>
    <x v="1855"/>
    <x v="1"/>
    <x v="227"/>
    <d v="2012-09-23T00:00:00"/>
    <s v="Standard Class"/>
    <s v="GB-14530"/>
    <x v="334"/>
    <x v="1"/>
    <x v="0"/>
    <x v="1"/>
    <x v="1"/>
    <n v="90049"/>
    <x v="1"/>
    <x v="241"/>
    <x v="1"/>
    <x v="6"/>
    <s v="Quartet Omega Colored Chalk, 12/Pack"/>
    <x v="2582"/>
    <n v="2"/>
    <n v="0"/>
    <n v="5.4896000000000003"/>
  </r>
  <r>
    <n v="3760"/>
    <x v="1855"/>
    <x v="1"/>
    <x v="227"/>
    <d v="2012-09-23T00:00:00"/>
    <s v="Standard Class"/>
    <s v="GB-14530"/>
    <x v="334"/>
    <x v="1"/>
    <x v="0"/>
    <x v="1"/>
    <x v="1"/>
    <n v="90049"/>
    <x v="1"/>
    <x v="1566"/>
    <x v="1"/>
    <x v="14"/>
    <s v="Elite 5&quot; Scissors"/>
    <x v="2877"/>
    <n v="2"/>
    <n v="0"/>
    <n v="5.07"/>
  </r>
  <r>
    <n v="3761"/>
    <x v="1855"/>
    <x v="1"/>
    <x v="227"/>
    <d v="2012-09-23T00:00:00"/>
    <s v="Standard Class"/>
    <s v="GB-14530"/>
    <x v="334"/>
    <x v="1"/>
    <x v="0"/>
    <x v="1"/>
    <x v="1"/>
    <n v="90049"/>
    <x v="1"/>
    <x v="1122"/>
    <x v="0"/>
    <x v="5"/>
    <s v="Advantus Panel Wall Certificate Holder - 8.5x11"/>
    <x v="2878"/>
    <n v="2"/>
    <n v="0"/>
    <n v="10.247999999999999"/>
  </r>
  <r>
    <n v="3762"/>
    <x v="1856"/>
    <x v="3"/>
    <x v="605"/>
    <d v="2014-05-18T00:00:00"/>
    <s v="Standard Class"/>
    <s v="CK-12205"/>
    <x v="237"/>
    <x v="0"/>
    <x v="0"/>
    <x v="231"/>
    <x v="31"/>
    <n v="2149"/>
    <x v="3"/>
    <x v="161"/>
    <x v="1"/>
    <x v="10"/>
    <s v="TOPS Carbonless Receipt Book, Four 2-3/4 x 7-1/4 Money Receipts per Page"/>
    <x v="2879"/>
    <n v="5"/>
    <n v="0"/>
    <n v="42.048000000000002"/>
  </r>
  <r>
    <n v="3763"/>
    <x v="1857"/>
    <x v="0"/>
    <x v="572"/>
    <d v="2013-08-19T00:00:00"/>
    <s v="Second Class"/>
    <s v="TS-21160"/>
    <x v="378"/>
    <x v="1"/>
    <x v="0"/>
    <x v="373"/>
    <x v="6"/>
    <n v="53214"/>
    <x v="2"/>
    <x v="430"/>
    <x v="0"/>
    <x v="0"/>
    <s v="O'Sullivan Living Dimensions 2-Shelf Bookcases"/>
    <x v="1776"/>
    <n v="2"/>
    <n v="0"/>
    <n v="24.196000000000002"/>
  </r>
  <r>
    <n v="3764"/>
    <x v="1857"/>
    <x v="0"/>
    <x v="572"/>
    <d v="2013-08-19T00:00:00"/>
    <s v="Second Class"/>
    <s v="TS-21160"/>
    <x v="378"/>
    <x v="1"/>
    <x v="0"/>
    <x v="373"/>
    <x v="6"/>
    <n v="53214"/>
    <x v="2"/>
    <x v="798"/>
    <x v="1"/>
    <x v="8"/>
    <s v="Avery Round Ring Poly Binders"/>
    <x v="2880"/>
    <n v="3"/>
    <n v="0"/>
    <n v="4.1748000000000003"/>
  </r>
  <r>
    <n v="3765"/>
    <x v="1858"/>
    <x v="3"/>
    <x v="906"/>
    <d v="2014-03-03T00:00:00"/>
    <s v="Standard Class"/>
    <s v="MH-18025"/>
    <x v="659"/>
    <x v="0"/>
    <x v="0"/>
    <x v="22"/>
    <x v="10"/>
    <n v="60623"/>
    <x v="2"/>
    <x v="98"/>
    <x v="1"/>
    <x v="8"/>
    <s v="Avery Hidden Tab Dividers for Binding Systems"/>
    <x v="99"/>
    <n v="3"/>
    <n v="0.8"/>
    <n v="-3.0396000000000001"/>
  </r>
  <r>
    <n v="3766"/>
    <x v="1859"/>
    <x v="0"/>
    <x v="844"/>
    <d v="2013-03-26T00:00:00"/>
    <s v="Standard Class"/>
    <s v="DM-12955"/>
    <x v="678"/>
    <x v="1"/>
    <x v="0"/>
    <x v="12"/>
    <x v="5"/>
    <n v="77036"/>
    <x v="2"/>
    <x v="1169"/>
    <x v="0"/>
    <x v="3"/>
    <s v="Safco Drafting Table"/>
    <x v="2742"/>
    <n v="2"/>
    <n v="0.3"/>
    <n v="-1.4196"/>
  </r>
  <r>
    <n v="3767"/>
    <x v="1859"/>
    <x v="0"/>
    <x v="844"/>
    <d v="2013-03-26T00:00:00"/>
    <s v="Standard Class"/>
    <s v="DM-12955"/>
    <x v="678"/>
    <x v="1"/>
    <x v="0"/>
    <x v="12"/>
    <x v="5"/>
    <n v="77036"/>
    <x v="2"/>
    <x v="59"/>
    <x v="1"/>
    <x v="6"/>
    <s v="Prang Dustless Chalk Sticks"/>
    <x v="2000"/>
    <n v="1"/>
    <n v="0.2"/>
    <n v="0.504"/>
  </r>
  <r>
    <n v="3768"/>
    <x v="1860"/>
    <x v="1"/>
    <x v="575"/>
    <d v="2012-12-10T00:00:00"/>
    <s v="Second Class"/>
    <s v="JJ-15760"/>
    <x v="342"/>
    <x v="2"/>
    <x v="0"/>
    <x v="12"/>
    <x v="5"/>
    <n v="77036"/>
    <x v="2"/>
    <x v="173"/>
    <x v="2"/>
    <x v="7"/>
    <s v="Nokia Lumia 521 (T-Mobile)"/>
    <x v="664"/>
    <n v="5"/>
    <n v="0.2"/>
    <n v="11.996"/>
  </r>
  <r>
    <n v="3769"/>
    <x v="1861"/>
    <x v="2"/>
    <x v="757"/>
    <d v="2011-12-20T00:00:00"/>
    <s v="Second Class"/>
    <s v="KB-16585"/>
    <x v="10"/>
    <x v="1"/>
    <x v="0"/>
    <x v="146"/>
    <x v="2"/>
    <n v="33012"/>
    <x v="0"/>
    <x v="1153"/>
    <x v="0"/>
    <x v="1"/>
    <s v="Hon Olson Stacker Stools"/>
    <x v="2881"/>
    <n v="9"/>
    <n v="0.2"/>
    <n v="101.3832"/>
  </r>
  <r>
    <n v="3770"/>
    <x v="1861"/>
    <x v="2"/>
    <x v="757"/>
    <d v="2011-12-20T00:00:00"/>
    <s v="Second Class"/>
    <s v="KB-16585"/>
    <x v="10"/>
    <x v="1"/>
    <x v="0"/>
    <x v="146"/>
    <x v="2"/>
    <n v="33012"/>
    <x v="0"/>
    <x v="310"/>
    <x v="1"/>
    <x v="13"/>
    <s v="OIC Binder Clips, Mini, 1/4&quot; Capacity, Black"/>
    <x v="2882"/>
    <n v="2"/>
    <n v="0.2"/>
    <n v="0.66959999999999997"/>
  </r>
  <r>
    <n v="3771"/>
    <x v="1862"/>
    <x v="0"/>
    <x v="907"/>
    <d v="2013-12-22T00:00:00"/>
    <s v="Standard Class"/>
    <s v="CM-12160"/>
    <x v="380"/>
    <x v="0"/>
    <x v="0"/>
    <x v="8"/>
    <x v="1"/>
    <n v="94122"/>
    <x v="1"/>
    <x v="489"/>
    <x v="0"/>
    <x v="3"/>
    <s v="Bretford “Just In Time” Height-Adjustable Multi-Task Work Tables"/>
    <x v="2883"/>
    <n v="6"/>
    <n v="0.2"/>
    <n v="-325.572"/>
  </r>
  <r>
    <n v="3772"/>
    <x v="1863"/>
    <x v="0"/>
    <x v="536"/>
    <d v="2013-05-18T00:00:00"/>
    <s v="Standard Class"/>
    <s v="FM-14215"/>
    <x v="524"/>
    <x v="1"/>
    <x v="0"/>
    <x v="10"/>
    <x v="9"/>
    <n v="19140"/>
    <x v="3"/>
    <x v="232"/>
    <x v="1"/>
    <x v="4"/>
    <s v="Belkin 19&quot; Vented Equipment Shelf, Black"/>
    <x v="249"/>
    <n v="2"/>
    <n v="0.2"/>
    <n v="-19.5624"/>
  </r>
  <r>
    <n v="3773"/>
    <x v="1864"/>
    <x v="2"/>
    <x v="908"/>
    <d v="2011-08-11T00:00:00"/>
    <s v="Second Class"/>
    <s v="RF-19735"/>
    <x v="288"/>
    <x v="0"/>
    <x v="0"/>
    <x v="29"/>
    <x v="20"/>
    <n v="29203"/>
    <x v="0"/>
    <x v="917"/>
    <x v="2"/>
    <x v="11"/>
    <s v="Maxell 74 Minute CD-R Spindle, 50/Pack"/>
    <x v="2884"/>
    <n v="3"/>
    <n v="0"/>
    <n v="22.647600000000001"/>
  </r>
  <r>
    <n v="3774"/>
    <x v="1865"/>
    <x v="2"/>
    <x v="909"/>
    <d v="2011-04-13T00:00:00"/>
    <s v="Second Class"/>
    <s v="JK-15370"/>
    <x v="271"/>
    <x v="0"/>
    <x v="0"/>
    <x v="100"/>
    <x v="2"/>
    <n v="33180"/>
    <x v="0"/>
    <x v="1579"/>
    <x v="1"/>
    <x v="13"/>
    <s v="Acco Banker's Clasps, 5 3/4&quot;-Long"/>
    <x v="2721"/>
    <n v="3"/>
    <n v="0.2"/>
    <n v="2.3328000000000002"/>
  </r>
  <r>
    <n v="3775"/>
    <x v="1865"/>
    <x v="2"/>
    <x v="909"/>
    <d v="2011-04-13T00:00:00"/>
    <s v="Second Class"/>
    <s v="JK-15370"/>
    <x v="271"/>
    <x v="0"/>
    <x v="0"/>
    <x v="100"/>
    <x v="2"/>
    <n v="33180"/>
    <x v="0"/>
    <x v="265"/>
    <x v="2"/>
    <x v="11"/>
    <s v="Logitech Wireless Gaming Headset G930"/>
    <x v="2885"/>
    <n v="3"/>
    <n v="0.2"/>
    <n v="81.594899999999996"/>
  </r>
  <r>
    <n v="3776"/>
    <x v="1865"/>
    <x v="2"/>
    <x v="909"/>
    <d v="2011-04-13T00:00:00"/>
    <s v="Second Class"/>
    <s v="JK-15370"/>
    <x v="271"/>
    <x v="0"/>
    <x v="0"/>
    <x v="100"/>
    <x v="2"/>
    <n v="33180"/>
    <x v="0"/>
    <x v="815"/>
    <x v="1"/>
    <x v="10"/>
    <s v="Xerox 224"/>
    <x v="559"/>
    <n v="2"/>
    <n v="0.2"/>
    <n v="3.6288"/>
  </r>
  <r>
    <n v="3777"/>
    <x v="1865"/>
    <x v="2"/>
    <x v="909"/>
    <d v="2011-04-13T00:00:00"/>
    <s v="Second Class"/>
    <s v="JK-15370"/>
    <x v="271"/>
    <x v="0"/>
    <x v="0"/>
    <x v="100"/>
    <x v="2"/>
    <n v="33180"/>
    <x v="0"/>
    <x v="1580"/>
    <x v="2"/>
    <x v="11"/>
    <s v="Logitech Wireless Anywhere Mouse MX for PC and Mac"/>
    <x v="2886"/>
    <n v="7"/>
    <n v="0.2"/>
    <n v="41.993000000000002"/>
  </r>
  <r>
    <n v="3778"/>
    <x v="1866"/>
    <x v="1"/>
    <x v="910"/>
    <d v="2012-05-08T00:00:00"/>
    <s v="Standard Class"/>
    <s v="JB-16045"/>
    <x v="674"/>
    <x v="2"/>
    <x v="0"/>
    <x v="374"/>
    <x v="1"/>
    <n v="91911"/>
    <x v="1"/>
    <x v="1319"/>
    <x v="0"/>
    <x v="5"/>
    <s v="Rubbermaid ClusterMat Chairmats, Mat Size- 66&quot; x 60&quot;, Lip 20&quot; x 11&quot; -90 Degree Angle"/>
    <x v="16"/>
    <n v="6"/>
    <n v="0"/>
    <n v="106.5408"/>
  </r>
  <r>
    <n v="3779"/>
    <x v="1867"/>
    <x v="3"/>
    <x v="329"/>
    <d v="2014-12-03T00:00:00"/>
    <s v="Second Class"/>
    <s v="PN-18775"/>
    <x v="43"/>
    <x v="2"/>
    <x v="0"/>
    <x v="100"/>
    <x v="2"/>
    <n v="33180"/>
    <x v="0"/>
    <x v="993"/>
    <x v="2"/>
    <x v="7"/>
    <s v="OtterBox Defender Series Case - Samsung Galaxy S4"/>
    <x v="973"/>
    <n v="3"/>
    <n v="0.2"/>
    <n v="8.9969999999999999"/>
  </r>
  <r>
    <n v="3780"/>
    <x v="1868"/>
    <x v="3"/>
    <x v="911"/>
    <d v="2014-02-21T00:00:00"/>
    <s v="Standard Class"/>
    <s v="LF-17185"/>
    <x v="166"/>
    <x v="0"/>
    <x v="0"/>
    <x v="20"/>
    <x v="15"/>
    <n v="10035"/>
    <x v="3"/>
    <x v="423"/>
    <x v="1"/>
    <x v="10"/>
    <s v="Xerox 1912"/>
    <x v="2428"/>
    <n v="2"/>
    <n v="0"/>
    <n v="18.211200000000002"/>
  </r>
  <r>
    <n v="3781"/>
    <x v="1869"/>
    <x v="2"/>
    <x v="912"/>
    <d v="2011-11-20T00:00:00"/>
    <s v="Standard Class"/>
    <s v="RH-19510"/>
    <x v="563"/>
    <x v="2"/>
    <x v="0"/>
    <x v="375"/>
    <x v="41"/>
    <n v="66502"/>
    <x v="2"/>
    <x v="1075"/>
    <x v="2"/>
    <x v="7"/>
    <s v="Jawbone MINI JAMBOX Wireless Bluetooth Speaker"/>
    <x v="2887"/>
    <n v="2"/>
    <n v="0"/>
    <n v="10.958399999999999"/>
  </r>
  <r>
    <n v="3782"/>
    <x v="1870"/>
    <x v="1"/>
    <x v="584"/>
    <d v="2012-07-14T00:00:00"/>
    <s v="Second Class"/>
    <s v="MC-17575"/>
    <x v="430"/>
    <x v="0"/>
    <x v="0"/>
    <x v="10"/>
    <x v="9"/>
    <n v="19120"/>
    <x v="3"/>
    <x v="1334"/>
    <x v="2"/>
    <x v="7"/>
    <s v="Panasonic KX-TG9541B DECT 6.0 Digital 2-Line Expandable Cordless Phone With Digital Answering System"/>
    <x v="2888"/>
    <n v="3"/>
    <n v="0.4"/>
    <n v="40.497300000000003"/>
  </r>
  <r>
    <n v="3783"/>
    <x v="1871"/>
    <x v="3"/>
    <x v="38"/>
    <d v="2014-11-17T00:00:00"/>
    <s v="Second Class"/>
    <s v="MN-17935"/>
    <x v="438"/>
    <x v="0"/>
    <x v="0"/>
    <x v="26"/>
    <x v="18"/>
    <n v="38109"/>
    <x v="0"/>
    <x v="1101"/>
    <x v="1"/>
    <x v="10"/>
    <s v="&quot;While you Were Out&quot; Message Book, One Form per Page"/>
    <x v="821"/>
    <n v="3"/>
    <n v="0.2"/>
    <n v="3.339"/>
  </r>
  <r>
    <n v="3784"/>
    <x v="1871"/>
    <x v="3"/>
    <x v="38"/>
    <d v="2014-11-17T00:00:00"/>
    <s v="Second Class"/>
    <s v="MN-17935"/>
    <x v="438"/>
    <x v="0"/>
    <x v="0"/>
    <x v="26"/>
    <x v="18"/>
    <n v="38109"/>
    <x v="0"/>
    <x v="906"/>
    <x v="1"/>
    <x v="4"/>
    <s v="Tennsco Double-Tier Lockers"/>
    <x v="2889"/>
    <n v="4"/>
    <n v="0.2"/>
    <n v="-63.005600000000001"/>
  </r>
  <r>
    <n v="3785"/>
    <x v="1872"/>
    <x v="3"/>
    <x v="689"/>
    <d v="2014-08-05T00:00:00"/>
    <s v="Standard Class"/>
    <s v="EH-14125"/>
    <x v="258"/>
    <x v="2"/>
    <x v="0"/>
    <x v="2"/>
    <x v="2"/>
    <n v="33311"/>
    <x v="0"/>
    <x v="1113"/>
    <x v="2"/>
    <x v="11"/>
    <s v="TRENDnet 56K USB 2.0 Phone, Internet and Fax Modem"/>
    <x v="2890"/>
    <n v="2"/>
    <n v="0.2"/>
    <n v="8.2848000000000006"/>
  </r>
  <r>
    <n v="3786"/>
    <x v="1873"/>
    <x v="3"/>
    <x v="377"/>
    <d v="2014-12-31T00:00:00"/>
    <s v="Standard Class"/>
    <s v="TC-21535"/>
    <x v="426"/>
    <x v="2"/>
    <x v="0"/>
    <x v="38"/>
    <x v="24"/>
    <n v="43229"/>
    <x v="3"/>
    <x v="1581"/>
    <x v="1"/>
    <x v="8"/>
    <s v="Acco Economy Flexible Poly Round Ring Binder"/>
    <x v="2891"/>
    <n v="2"/>
    <n v="0.7"/>
    <n v="-2.61"/>
  </r>
  <r>
    <n v="3787"/>
    <x v="1874"/>
    <x v="0"/>
    <x v="731"/>
    <d v="2013-11-05T00:00:00"/>
    <s v="Standard Class"/>
    <s v="JD-15895"/>
    <x v="63"/>
    <x v="1"/>
    <x v="0"/>
    <x v="1"/>
    <x v="1"/>
    <n v="90045"/>
    <x v="1"/>
    <x v="1449"/>
    <x v="1"/>
    <x v="4"/>
    <s v="Dual Level, Single-Width Filing Carts"/>
    <x v="2892"/>
    <n v="7"/>
    <n v="0"/>
    <n v="282.20920000000001"/>
  </r>
  <r>
    <n v="3788"/>
    <x v="1875"/>
    <x v="0"/>
    <x v="913"/>
    <d v="2013-09-10T00:00:00"/>
    <s v="Standard Class"/>
    <s v="IL-15100"/>
    <x v="582"/>
    <x v="0"/>
    <x v="0"/>
    <x v="12"/>
    <x v="5"/>
    <n v="77041"/>
    <x v="2"/>
    <x v="282"/>
    <x v="1"/>
    <x v="6"/>
    <s v="Faber Castell Col-Erase Pencils"/>
    <x v="2893"/>
    <n v="1"/>
    <n v="0.2"/>
    <n v="1.0268999999999999"/>
  </r>
  <r>
    <n v="3789"/>
    <x v="1875"/>
    <x v="0"/>
    <x v="913"/>
    <d v="2013-09-10T00:00:00"/>
    <s v="Standard Class"/>
    <s v="IL-15100"/>
    <x v="582"/>
    <x v="0"/>
    <x v="0"/>
    <x v="12"/>
    <x v="5"/>
    <n v="77041"/>
    <x v="2"/>
    <x v="1062"/>
    <x v="1"/>
    <x v="6"/>
    <s v="BOSTON Ranger #55 Pencil Sharpener, Black"/>
    <x v="2894"/>
    <n v="3"/>
    <n v="0.2"/>
    <n v="7.0172999999999996"/>
  </r>
  <r>
    <n v="3790"/>
    <x v="1876"/>
    <x v="0"/>
    <x v="764"/>
    <d v="2013-04-22T00:00:00"/>
    <s v="Standard Class"/>
    <s v="SW-20350"/>
    <x v="680"/>
    <x v="2"/>
    <x v="0"/>
    <x v="155"/>
    <x v="8"/>
    <n v="68104"/>
    <x v="2"/>
    <x v="195"/>
    <x v="1"/>
    <x v="13"/>
    <s v="Advantus Push Pins, Aluminum Head"/>
    <x v="2895"/>
    <n v="5"/>
    <n v="0"/>
    <n v="9.0054999999999996"/>
  </r>
  <r>
    <n v="3791"/>
    <x v="1877"/>
    <x v="2"/>
    <x v="260"/>
    <d v="2011-07-11T00:00:00"/>
    <s v="Standard Class"/>
    <s v="DP-13390"/>
    <x v="503"/>
    <x v="2"/>
    <x v="0"/>
    <x v="1"/>
    <x v="1"/>
    <n v="90004"/>
    <x v="1"/>
    <x v="443"/>
    <x v="1"/>
    <x v="8"/>
    <s v="Vinyl Sectional Post Binders"/>
    <x v="2131"/>
    <n v="6"/>
    <n v="0.2"/>
    <n v="67.86"/>
  </r>
  <r>
    <n v="3792"/>
    <x v="1878"/>
    <x v="1"/>
    <x v="914"/>
    <d v="2012-02-28T00:00:00"/>
    <s v="First Class"/>
    <s v="BT-11395"/>
    <x v="387"/>
    <x v="1"/>
    <x v="0"/>
    <x v="376"/>
    <x v="9"/>
    <n v="16602"/>
    <x v="3"/>
    <x v="185"/>
    <x v="1"/>
    <x v="8"/>
    <s v="Pressboard Covers with Storage Hooks, 9 1/2&quot; x 11&quot;, Light Blue"/>
    <x v="2896"/>
    <n v="3"/>
    <n v="0.7"/>
    <n v="-3.3879000000000001"/>
  </r>
  <r>
    <n v="3793"/>
    <x v="1878"/>
    <x v="1"/>
    <x v="914"/>
    <d v="2012-02-28T00:00:00"/>
    <s v="First Class"/>
    <s v="BT-11395"/>
    <x v="387"/>
    <x v="1"/>
    <x v="0"/>
    <x v="376"/>
    <x v="9"/>
    <n v="16602"/>
    <x v="3"/>
    <x v="1216"/>
    <x v="1"/>
    <x v="6"/>
    <s v="Eldon Spacemaker Box, Quick-Snap Lid, Clear"/>
    <x v="2897"/>
    <n v="6"/>
    <n v="0.2"/>
    <n v="2.2044000000000001"/>
  </r>
  <r>
    <n v="3794"/>
    <x v="1879"/>
    <x v="1"/>
    <x v="154"/>
    <d v="2012-12-01T00:00:00"/>
    <s v="Standard Class"/>
    <s v="JE-15475"/>
    <x v="188"/>
    <x v="0"/>
    <x v="0"/>
    <x v="20"/>
    <x v="15"/>
    <n v="10024"/>
    <x v="3"/>
    <x v="1068"/>
    <x v="1"/>
    <x v="6"/>
    <s v="Peel-Off China Markers"/>
    <x v="1400"/>
    <n v="3"/>
    <n v="0"/>
    <n v="12.511799999999999"/>
  </r>
  <r>
    <n v="3795"/>
    <x v="1880"/>
    <x v="2"/>
    <x v="915"/>
    <d v="2011-02-03T00:00:00"/>
    <s v="Standard Class"/>
    <s v="EJ-13720"/>
    <x v="719"/>
    <x v="0"/>
    <x v="0"/>
    <x v="70"/>
    <x v="1"/>
    <n v="92037"/>
    <x v="1"/>
    <x v="1277"/>
    <x v="1"/>
    <x v="4"/>
    <s v="Recycled Steel Personal File for Hanging File Folders"/>
    <x v="2898"/>
    <n v="1"/>
    <n v="0"/>
    <n v="14.307499999999999"/>
  </r>
  <r>
    <n v="3796"/>
    <x v="1880"/>
    <x v="2"/>
    <x v="915"/>
    <d v="2011-02-03T00:00:00"/>
    <s v="Standard Class"/>
    <s v="EJ-13720"/>
    <x v="719"/>
    <x v="0"/>
    <x v="0"/>
    <x v="70"/>
    <x v="1"/>
    <n v="92037"/>
    <x v="1"/>
    <x v="1582"/>
    <x v="0"/>
    <x v="3"/>
    <s v="Balt Split Level Computer Training Table"/>
    <x v="2899"/>
    <n v="3"/>
    <n v="0.2"/>
    <n v="-16.649999999999999"/>
  </r>
  <r>
    <n v="3797"/>
    <x v="1880"/>
    <x v="2"/>
    <x v="915"/>
    <d v="2011-02-03T00:00:00"/>
    <s v="Standard Class"/>
    <s v="EJ-13720"/>
    <x v="719"/>
    <x v="0"/>
    <x v="0"/>
    <x v="70"/>
    <x v="1"/>
    <n v="92037"/>
    <x v="1"/>
    <x v="1583"/>
    <x v="1"/>
    <x v="6"/>
    <s v="Dixon Ticonderoga Core-Lock Colored Pencils"/>
    <x v="2900"/>
    <n v="4"/>
    <n v="0"/>
    <n v="12.0252"/>
  </r>
  <r>
    <n v="3798"/>
    <x v="1881"/>
    <x v="3"/>
    <x v="397"/>
    <d v="2014-09-27T00:00:00"/>
    <s v="First Class"/>
    <s v="BE-11410"/>
    <x v="648"/>
    <x v="0"/>
    <x v="0"/>
    <x v="100"/>
    <x v="2"/>
    <n v="33178"/>
    <x v="0"/>
    <x v="656"/>
    <x v="1"/>
    <x v="10"/>
    <s v="Xerox 1941"/>
    <x v="1140"/>
    <n v="3"/>
    <n v="0.2"/>
    <n v="88.073999999999998"/>
  </r>
  <r>
    <n v="3799"/>
    <x v="1882"/>
    <x v="3"/>
    <x v="259"/>
    <d v="2014-11-06T00:00:00"/>
    <s v="First Class"/>
    <s v="KL-16555"/>
    <x v="126"/>
    <x v="1"/>
    <x v="0"/>
    <x v="247"/>
    <x v="3"/>
    <n v="27405"/>
    <x v="0"/>
    <x v="309"/>
    <x v="0"/>
    <x v="3"/>
    <s v="Hon 5100 Series Wood Tables"/>
    <x v="2901"/>
    <n v="3"/>
    <n v="0.4"/>
    <n v="-192.04679999999999"/>
  </r>
  <r>
    <n v="3800"/>
    <x v="1882"/>
    <x v="3"/>
    <x v="259"/>
    <d v="2014-11-06T00:00:00"/>
    <s v="First Class"/>
    <s v="KL-16555"/>
    <x v="126"/>
    <x v="1"/>
    <x v="0"/>
    <x v="247"/>
    <x v="3"/>
    <n v="27405"/>
    <x v="0"/>
    <x v="1194"/>
    <x v="2"/>
    <x v="7"/>
    <s v="Motorola Moto X"/>
    <x v="2902"/>
    <n v="5"/>
    <n v="0.2"/>
    <n v="118.9965"/>
  </r>
  <r>
    <n v="3801"/>
    <x v="1883"/>
    <x v="0"/>
    <x v="500"/>
    <d v="2013-10-21T00:00:00"/>
    <s v="Standard Class"/>
    <s v="NC-18415"/>
    <x v="720"/>
    <x v="0"/>
    <x v="0"/>
    <x v="108"/>
    <x v="3"/>
    <n v="28540"/>
    <x v="0"/>
    <x v="1584"/>
    <x v="0"/>
    <x v="1"/>
    <s v="SAFCO Folding Chair Trolley"/>
    <x v="2903"/>
    <n v="1"/>
    <n v="0.2"/>
    <n v="10.2592"/>
  </r>
  <r>
    <n v="3802"/>
    <x v="1883"/>
    <x v="0"/>
    <x v="500"/>
    <d v="2013-10-21T00:00:00"/>
    <s v="Standard Class"/>
    <s v="NC-18415"/>
    <x v="720"/>
    <x v="0"/>
    <x v="0"/>
    <x v="108"/>
    <x v="3"/>
    <n v="28540"/>
    <x v="0"/>
    <x v="721"/>
    <x v="2"/>
    <x v="11"/>
    <s v="Maxell 4.7GB DVD-R"/>
    <x v="216"/>
    <n v="1"/>
    <n v="0.2"/>
    <n v="5.9598000000000004"/>
  </r>
  <r>
    <n v="3803"/>
    <x v="1883"/>
    <x v="0"/>
    <x v="500"/>
    <d v="2013-10-21T00:00:00"/>
    <s v="Standard Class"/>
    <s v="NC-18415"/>
    <x v="720"/>
    <x v="0"/>
    <x v="0"/>
    <x v="108"/>
    <x v="3"/>
    <n v="28540"/>
    <x v="0"/>
    <x v="1413"/>
    <x v="1"/>
    <x v="10"/>
    <s v="Xerox 1944"/>
    <x v="2502"/>
    <n v="3"/>
    <n v="0.2"/>
    <n v="33.721200000000003"/>
  </r>
  <r>
    <n v="3804"/>
    <x v="1883"/>
    <x v="0"/>
    <x v="500"/>
    <d v="2013-10-21T00:00:00"/>
    <s v="Standard Class"/>
    <s v="NC-18415"/>
    <x v="720"/>
    <x v="0"/>
    <x v="0"/>
    <x v="108"/>
    <x v="3"/>
    <n v="28540"/>
    <x v="0"/>
    <x v="1444"/>
    <x v="1"/>
    <x v="14"/>
    <s v="Staples"/>
    <x v="2543"/>
    <n v="2"/>
    <n v="0.2"/>
    <n v="1.4363999999999999"/>
  </r>
  <r>
    <n v="3805"/>
    <x v="1883"/>
    <x v="0"/>
    <x v="500"/>
    <d v="2013-10-21T00:00:00"/>
    <s v="Standard Class"/>
    <s v="NC-18415"/>
    <x v="720"/>
    <x v="0"/>
    <x v="0"/>
    <x v="108"/>
    <x v="3"/>
    <n v="28540"/>
    <x v="0"/>
    <x v="466"/>
    <x v="1"/>
    <x v="12"/>
    <s v="White Business Envelopes with Contemporary Seam, Recycled White Business Envelopes"/>
    <x v="2904"/>
    <n v="4"/>
    <n v="0.2"/>
    <n v="13.128"/>
  </r>
  <r>
    <n v="3806"/>
    <x v="1883"/>
    <x v="0"/>
    <x v="500"/>
    <d v="2013-10-21T00:00:00"/>
    <s v="Standard Class"/>
    <s v="NC-18415"/>
    <x v="720"/>
    <x v="0"/>
    <x v="0"/>
    <x v="108"/>
    <x v="3"/>
    <n v="28540"/>
    <x v="0"/>
    <x v="126"/>
    <x v="1"/>
    <x v="10"/>
    <s v="Xerox 1916"/>
    <x v="2905"/>
    <n v="1"/>
    <n v="0.2"/>
    <n v="14.682"/>
  </r>
  <r>
    <n v="3807"/>
    <x v="1884"/>
    <x v="1"/>
    <x v="768"/>
    <d v="2012-11-19T00:00:00"/>
    <s v="Standard Class"/>
    <s v="AH-10690"/>
    <x v="706"/>
    <x v="1"/>
    <x v="0"/>
    <x v="369"/>
    <x v="2"/>
    <n v="33317"/>
    <x v="0"/>
    <x v="454"/>
    <x v="1"/>
    <x v="6"/>
    <s v="Newell 317"/>
    <x v="2660"/>
    <n v="5"/>
    <n v="0.2"/>
    <n v="1.323"/>
  </r>
  <r>
    <n v="3808"/>
    <x v="1884"/>
    <x v="1"/>
    <x v="768"/>
    <d v="2012-11-19T00:00:00"/>
    <s v="Standard Class"/>
    <s v="AH-10690"/>
    <x v="706"/>
    <x v="1"/>
    <x v="0"/>
    <x v="369"/>
    <x v="2"/>
    <n v="33317"/>
    <x v="0"/>
    <x v="44"/>
    <x v="1"/>
    <x v="8"/>
    <s v="Wilson Jones Leather-Like Binders with DublLock Round Rings"/>
    <x v="2906"/>
    <n v="2"/>
    <n v="0.7"/>
    <n v="-4.0157999999999996"/>
  </r>
  <r>
    <n v="3809"/>
    <x v="1884"/>
    <x v="1"/>
    <x v="768"/>
    <d v="2012-11-19T00:00:00"/>
    <s v="Standard Class"/>
    <s v="AH-10690"/>
    <x v="706"/>
    <x v="1"/>
    <x v="0"/>
    <x v="369"/>
    <x v="2"/>
    <n v="33317"/>
    <x v="0"/>
    <x v="1472"/>
    <x v="1"/>
    <x v="8"/>
    <s v="SlimView Poly Binder, 3/8&quot;"/>
    <x v="2907"/>
    <n v="3"/>
    <n v="0.7"/>
    <n v="-3.7296"/>
  </r>
  <r>
    <n v="3810"/>
    <x v="1884"/>
    <x v="1"/>
    <x v="768"/>
    <d v="2012-11-19T00:00:00"/>
    <s v="Standard Class"/>
    <s v="AH-10690"/>
    <x v="706"/>
    <x v="1"/>
    <x v="0"/>
    <x v="369"/>
    <x v="2"/>
    <n v="33317"/>
    <x v="0"/>
    <x v="1585"/>
    <x v="0"/>
    <x v="1"/>
    <s v="Office Star - Contemporary Task Swivel chair with Loop Arms, Charcoal"/>
    <x v="2908"/>
    <n v="5"/>
    <n v="0.2"/>
    <n v="-72.039000000000001"/>
  </r>
  <r>
    <n v="3811"/>
    <x v="1884"/>
    <x v="1"/>
    <x v="768"/>
    <d v="2012-11-19T00:00:00"/>
    <s v="Standard Class"/>
    <s v="AH-10690"/>
    <x v="706"/>
    <x v="1"/>
    <x v="0"/>
    <x v="369"/>
    <x v="2"/>
    <n v="33317"/>
    <x v="0"/>
    <x v="1066"/>
    <x v="2"/>
    <x v="7"/>
    <s v="VTech DS6151"/>
    <x v="515"/>
    <n v="1"/>
    <n v="0.2"/>
    <n v="10.0792"/>
  </r>
  <r>
    <n v="3812"/>
    <x v="1884"/>
    <x v="1"/>
    <x v="768"/>
    <d v="2012-11-19T00:00:00"/>
    <s v="Standard Class"/>
    <s v="AH-10690"/>
    <x v="706"/>
    <x v="1"/>
    <x v="0"/>
    <x v="369"/>
    <x v="2"/>
    <n v="33317"/>
    <x v="0"/>
    <x v="212"/>
    <x v="0"/>
    <x v="1"/>
    <s v="Global Push Button Manager's Chair, Indigo"/>
    <x v="2909"/>
    <n v="3"/>
    <n v="0.2"/>
    <n v="16.440300000000001"/>
  </r>
  <r>
    <n v="3813"/>
    <x v="1885"/>
    <x v="3"/>
    <x v="916"/>
    <d v="2014-03-06T00:00:00"/>
    <s v="Same Day"/>
    <s v="PK-19075"/>
    <x v="7"/>
    <x v="0"/>
    <x v="0"/>
    <x v="158"/>
    <x v="6"/>
    <n v="53209"/>
    <x v="2"/>
    <x v="1586"/>
    <x v="1"/>
    <x v="2"/>
    <s v="Avery 515"/>
    <x v="2910"/>
    <n v="2"/>
    <n v="0"/>
    <n v="11.7782"/>
  </r>
  <r>
    <n v="3814"/>
    <x v="1886"/>
    <x v="1"/>
    <x v="599"/>
    <d v="2012-11-09T00:00:00"/>
    <s v="Standard Class"/>
    <s v="NG-18430"/>
    <x v="159"/>
    <x v="0"/>
    <x v="0"/>
    <x v="94"/>
    <x v="10"/>
    <n v="62301"/>
    <x v="2"/>
    <x v="617"/>
    <x v="1"/>
    <x v="2"/>
    <s v="Avery 476"/>
    <x v="2911"/>
    <n v="6"/>
    <n v="0.2"/>
    <n v="6.4428000000000001"/>
  </r>
  <r>
    <n v="3815"/>
    <x v="1887"/>
    <x v="0"/>
    <x v="630"/>
    <d v="2013-07-09T00:00:00"/>
    <s v="Same Day"/>
    <s v="ZD-21925"/>
    <x v="9"/>
    <x v="0"/>
    <x v="0"/>
    <x v="108"/>
    <x v="2"/>
    <n v="32216"/>
    <x v="0"/>
    <x v="1164"/>
    <x v="2"/>
    <x v="7"/>
    <s v="Jabra SPEAK 410 Multidevice Speakerphone"/>
    <x v="2912"/>
    <n v="5"/>
    <n v="0.2"/>
    <n v="51.497500000000002"/>
  </r>
  <r>
    <n v="3816"/>
    <x v="1887"/>
    <x v="0"/>
    <x v="630"/>
    <d v="2013-07-09T00:00:00"/>
    <s v="Same Day"/>
    <s v="ZD-21925"/>
    <x v="9"/>
    <x v="0"/>
    <x v="0"/>
    <x v="108"/>
    <x v="2"/>
    <n v="32216"/>
    <x v="0"/>
    <x v="112"/>
    <x v="1"/>
    <x v="10"/>
    <s v="Xerox 1921"/>
    <x v="2913"/>
    <n v="2"/>
    <n v="0.2"/>
    <n v="4.9950000000000001"/>
  </r>
  <r>
    <n v="3817"/>
    <x v="1888"/>
    <x v="1"/>
    <x v="426"/>
    <d v="2012-09-19T00:00:00"/>
    <s v="Standard Class"/>
    <s v="NW-18400"/>
    <x v="508"/>
    <x v="0"/>
    <x v="0"/>
    <x v="216"/>
    <x v="19"/>
    <n v="36608"/>
    <x v="0"/>
    <x v="1382"/>
    <x v="0"/>
    <x v="3"/>
    <s v="Bretford CR8500 Series Meeting Room Furniture"/>
    <x v="2770"/>
    <n v="2"/>
    <n v="0"/>
    <n v="200.49"/>
  </r>
  <r>
    <n v="3818"/>
    <x v="1888"/>
    <x v="1"/>
    <x v="426"/>
    <d v="2012-09-19T00:00:00"/>
    <s v="Standard Class"/>
    <s v="NW-18400"/>
    <x v="508"/>
    <x v="0"/>
    <x v="0"/>
    <x v="216"/>
    <x v="19"/>
    <n v="36608"/>
    <x v="0"/>
    <x v="1431"/>
    <x v="2"/>
    <x v="7"/>
    <s v="Anker Astro Mini 3000mAh Ultra-Compact Portable Charger"/>
    <x v="127"/>
    <n v="3"/>
    <n v="0"/>
    <n v="0"/>
  </r>
  <r>
    <n v="3819"/>
    <x v="1888"/>
    <x v="1"/>
    <x v="426"/>
    <d v="2012-09-19T00:00:00"/>
    <s v="Standard Class"/>
    <s v="NW-18400"/>
    <x v="508"/>
    <x v="0"/>
    <x v="0"/>
    <x v="216"/>
    <x v="19"/>
    <n v="36608"/>
    <x v="0"/>
    <x v="531"/>
    <x v="0"/>
    <x v="1"/>
    <s v="Global Manager's Adjustable Task Chair, Storm"/>
    <x v="2914"/>
    <n v="7"/>
    <n v="0"/>
    <n v="306.48939999999999"/>
  </r>
  <r>
    <n v="3820"/>
    <x v="1889"/>
    <x v="3"/>
    <x v="449"/>
    <d v="2014-10-15T00:00:00"/>
    <s v="Standard Class"/>
    <s v="HG-14845"/>
    <x v="668"/>
    <x v="0"/>
    <x v="0"/>
    <x v="20"/>
    <x v="15"/>
    <n v="10024"/>
    <x v="3"/>
    <x v="880"/>
    <x v="1"/>
    <x v="8"/>
    <s v="Pressboard Data Binders by Wilson Jones"/>
    <x v="2915"/>
    <n v="3"/>
    <n v="0.2"/>
    <n v="4.3254000000000001"/>
  </r>
  <r>
    <n v="3821"/>
    <x v="1889"/>
    <x v="3"/>
    <x v="449"/>
    <d v="2014-10-15T00:00:00"/>
    <s v="Standard Class"/>
    <s v="HG-14845"/>
    <x v="668"/>
    <x v="0"/>
    <x v="0"/>
    <x v="20"/>
    <x v="15"/>
    <n v="10024"/>
    <x v="3"/>
    <x v="1219"/>
    <x v="0"/>
    <x v="0"/>
    <s v="O'Sullivan Elevations Bookcase, Cherry Finish"/>
    <x v="2317"/>
    <n v="3"/>
    <n v="0.2"/>
    <n v="-15.717599999999999"/>
  </r>
  <r>
    <n v="3822"/>
    <x v="1889"/>
    <x v="3"/>
    <x v="449"/>
    <d v="2014-10-15T00:00:00"/>
    <s v="Standard Class"/>
    <s v="HG-14845"/>
    <x v="668"/>
    <x v="0"/>
    <x v="0"/>
    <x v="20"/>
    <x v="15"/>
    <n v="10024"/>
    <x v="3"/>
    <x v="1587"/>
    <x v="1"/>
    <x v="10"/>
    <s v="TOPS 4 x 6 Fluorescent Color Memo Sheets, 500 Sheets per Pack"/>
    <x v="2916"/>
    <n v="2"/>
    <n v="0"/>
    <n v="8.9206000000000003"/>
  </r>
  <r>
    <n v="3823"/>
    <x v="1889"/>
    <x v="3"/>
    <x v="449"/>
    <d v="2014-10-15T00:00:00"/>
    <s v="Standard Class"/>
    <s v="HG-14845"/>
    <x v="668"/>
    <x v="0"/>
    <x v="0"/>
    <x v="20"/>
    <x v="15"/>
    <n v="10024"/>
    <x v="3"/>
    <x v="1469"/>
    <x v="1"/>
    <x v="8"/>
    <s v="Durable Pressboard Binders"/>
    <x v="2556"/>
    <n v="6"/>
    <n v="0.2"/>
    <n v="6.1559999999999997"/>
  </r>
  <r>
    <n v="3824"/>
    <x v="1890"/>
    <x v="1"/>
    <x v="471"/>
    <d v="2012-09-18T00:00:00"/>
    <s v="Standard Class"/>
    <s v="CC-12685"/>
    <x v="530"/>
    <x v="0"/>
    <x v="0"/>
    <x v="20"/>
    <x v="15"/>
    <n v="10011"/>
    <x v="3"/>
    <x v="546"/>
    <x v="1"/>
    <x v="4"/>
    <s v="Economy Rollaway Files"/>
    <x v="2917"/>
    <n v="6"/>
    <n v="0"/>
    <n v="257.71199999999999"/>
  </r>
  <r>
    <n v="3825"/>
    <x v="1890"/>
    <x v="1"/>
    <x v="471"/>
    <d v="2012-09-18T00:00:00"/>
    <s v="Standard Class"/>
    <s v="CC-12685"/>
    <x v="530"/>
    <x v="0"/>
    <x v="0"/>
    <x v="20"/>
    <x v="15"/>
    <n v="10011"/>
    <x v="3"/>
    <x v="1572"/>
    <x v="2"/>
    <x v="16"/>
    <s v="Sharp 1540cs Digital Laser Copier"/>
    <x v="2873"/>
    <n v="2"/>
    <n v="0.2"/>
    <n v="329.99400000000003"/>
  </r>
  <r>
    <n v="3826"/>
    <x v="1890"/>
    <x v="1"/>
    <x v="471"/>
    <d v="2012-09-18T00:00:00"/>
    <s v="Standard Class"/>
    <s v="CC-12685"/>
    <x v="530"/>
    <x v="0"/>
    <x v="0"/>
    <x v="20"/>
    <x v="15"/>
    <n v="10011"/>
    <x v="3"/>
    <x v="751"/>
    <x v="1"/>
    <x v="8"/>
    <s v="Wilson Jones Easy Flow II Sheet Lifters"/>
    <x v="91"/>
    <n v="9"/>
    <n v="0.2"/>
    <n v="4.5359999999999996"/>
  </r>
  <r>
    <n v="3827"/>
    <x v="1891"/>
    <x v="2"/>
    <x v="273"/>
    <d v="2011-10-12T00:00:00"/>
    <s v="Standard Class"/>
    <s v="JG-15805"/>
    <x v="189"/>
    <x v="1"/>
    <x v="0"/>
    <x v="61"/>
    <x v="5"/>
    <n v="75217"/>
    <x v="2"/>
    <x v="230"/>
    <x v="1"/>
    <x v="4"/>
    <s v="Fellowes Personal Hanging Folder Files, Navy"/>
    <x v="2025"/>
    <n v="10"/>
    <n v="0.2"/>
    <n v="10.744"/>
  </r>
  <r>
    <n v="3828"/>
    <x v="1892"/>
    <x v="3"/>
    <x v="917"/>
    <d v="2014-05-12T00:00:00"/>
    <s v="Standard Class"/>
    <s v="RW-19540"/>
    <x v="459"/>
    <x v="1"/>
    <x v="0"/>
    <x v="66"/>
    <x v="12"/>
    <n v="48234"/>
    <x v="2"/>
    <x v="284"/>
    <x v="0"/>
    <x v="1"/>
    <s v="Hon 4070 Series Pagoda Armless Upholstered Stacking Chairs"/>
    <x v="2918"/>
    <n v="5"/>
    <n v="0"/>
    <n v="423.00850000000003"/>
  </r>
  <r>
    <n v="3829"/>
    <x v="1892"/>
    <x v="3"/>
    <x v="917"/>
    <d v="2014-05-12T00:00:00"/>
    <s v="Standard Class"/>
    <s v="RW-19540"/>
    <x v="459"/>
    <x v="1"/>
    <x v="0"/>
    <x v="66"/>
    <x v="12"/>
    <n v="48234"/>
    <x v="2"/>
    <x v="1391"/>
    <x v="0"/>
    <x v="1"/>
    <s v="SAFCO Optional Arm Kit for Workspace Cribbage Stacking Chair"/>
    <x v="2919"/>
    <n v="1"/>
    <n v="0"/>
    <n v="7.4592000000000001"/>
  </r>
  <r>
    <n v="3830"/>
    <x v="1892"/>
    <x v="3"/>
    <x v="917"/>
    <d v="2014-05-12T00:00:00"/>
    <s v="Standard Class"/>
    <s v="RW-19540"/>
    <x v="459"/>
    <x v="1"/>
    <x v="0"/>
    <x v="66"/>
    <x v="12"/>
    <n v="48234"/>
    <x v="2"/>
    <x v="467"/>
    <x v="0"/>
    <x v="1"/>
    <s v="Safco Contoured Stacking Chairs"/>
    <x v="2920"/>
    <n v="2"/>
    <n v="0"/>
    <n v="119.2"/>
  </r>
  <r>
    <n v="3831"/>
    <x v="1892"/>
    <x v="3"/>
    <x v="917"/>
    <d v="2014-05-12T00:00:00"/>
    <s v="Standard Class"/>
    <s v="RW-19540"/>
    <x v="459"/>
    <x v="1"/>
    <x v="0"/>
    <x v="66"/>
    <x v="12"/>
    <n v="48234"/>
    <x v="2"/>
    <x v="535"/>
    <x v="1"/>
    <x v="9"/>
    <s v="Belkin Premiere Surge Master II 8-outlet surge protector"/>
    <x v="2921"/>
    <n v="2"/>
    <n v="0.1"/>
    <n v="18.4604"/>
  </r>
  <r>
    <n v="3832"/>
    <x v="1893"/>
    <x v="1"/>
    <x v="717"/>
    <d v="2012-11-19T00:00:00"/>
    <s v="Standard Class"/>
    <s v="LS-17230"/>
    <x v="721"/>
    <x v="0"/>
    <x v="0"/>
    <x v="18"/>
    <x v="13"/>
    <n v="19901"/>
    <x v="3"/>
    <x v="216"/>
    <x v="0"/>
    <x v="5"/>
    <s v="Executive Impressions 13&quot; Chairman Wall Clock"/>
    <x v="2922"/>
    <n v="3"/>
    <n v="0"/>
    <n v="26.649000000000001"/>
  </r>
  <r>
    <n v="3833"/>
    <x v="1893"/>
    <x v="1"/>
    <x v="717"/>
    <d v="2012-11-19T00:00:00"/>
    <s v="Standard Class"/>
    <s v="LS-17230"/>
    <x v="721"/>
    <x v="0"/>
    <x v="0"/>
    <x v="18"/>
    <x v="13"/>
    <n v="19901"/>
    <x v="3"/>
    <x v="1230"/>
    <x v="1"/>
    <x v="8"/>
    <s v="Avery Framed View Binder, EZD Ring (Locking), Navy, 1 1/2&quot;"/>
    <x v="2923"/>
    <n v="2"/>
    <n v="0"/>
    <n v="9.3811999999999998"/>
  </r>
  <r>
    <n v="3834"/>
    <x v="1894"/>
    <x v="2"/>
    <x v="156"/>
    <d v="2011-11-24T00:00:00"/>
    <s v="Same Day"/>
    <s v="MY-18295"/>
    <x v="501"/>
    <x v="1"/>
    <x v="0"/>
    <x v="38"/>
    <x v="24"/>
    <n v="43229"/>
    <x v="3"/>
    <x v="754"/>
    <x v="2"/>
    <x v="7"/>
    <s v="Samsung Galaxy S III - 16GB - pebble blue (T-Mobile)"/>
    <x v="2924"/>
    <n v="5"/>
    <n v="0.4"/>
    <n v="-209.994"/>
  </r>
  <r>
    <n v="3835"/>
    <x v="1894"/>
    <x v="2"/>
    <x v="156"/>
    <d v="2011-11-24T00:00:00"/>
    <s v="Same Day"/>
    <s v="MY-18295"/>
    <x v="501"/>
    <x v="1"/>
    <x v="0"/>
    <x v="38"/>
    <x v="24"/>
    <n v="43229"/>
    <x v="3"/>
    <x v="1003"/>
    <x v="0"/>
    <x v="1"/>
    <s v="Global Executive Mid-Back Manager's Chair"/>
    <x v="2925"/>
    <n v="3"/>
    <n v="0.3"/>
    <n v="-34.9176"/>
  </r>
  <r>
    <n v="3836"/>
    <x v="1895"/>
    <x v="2"/>
    <x v="918"/>
    <d v="2011-04-15T00:00:00"/>
    <s v="Standard Class"/>
    <s v="JM-15655"/>
    <x v="487"/>
    <x v="1"/>
    <x v="0"/>
    <x v="220"/>
    <x v="16"/>
    <n v="85301"/>
    <x v="1"/>
    <x v="1084"/>
    <x v="1"/>
    <x v="13"/>
    <s v="Binder Clips by OIC"/>
    <x v="2926"/>
    <n v="2"/>
    <n v="0.2"/>
    <n v="0.82879999999999998"/>
  </r>
  <r>
    <n v="3837"/>
    <x v="1895"/>
    <x v="2"/>
    <x v="918"/>
    <d v="2011-04-15T00:00:00"/>
    <s v="Standard Class"/>
    <s v="JM-15655"/>
    <x v="487"/>
    <x v="1"/>
    <x v="0"/>
    <x v="220"/>
    <x v="16"/>
    <n v="85301"/>
    <x v="1"/>
    <x v="1588"/>
    <x v="1"/>
    <x v="10"/>
    <s v="Things To Do Today Spiral Book"/>
    <x v="2927"/>
    <n v="3"/>
    <n v="0.2"/>
    <n v="6.8903999999999996"/>
  </r>
  <r>
    <n v="3838"/>
    <x v="1896"/>
    <x v="2"/>
    <x v="711"/>
    <d v="2011-08-02T00:00:00"/>
    <s v="Standard Class"/>
    <s v="KM-16720"/>
    <x v="27"/>
    <x v="0"/>
    <x v="0"/>
    <x v="226"/>
    <x v="33"/>
    <n v="89031"/>
    <x v="1"/>
    <x v="432"/>
    <x v="2"/>
    <x v="7"/>
    <s v="Apple iPhone 5S"/>
    <x v="2928"/>
    <n v="2"/>
    <n v="0.2"/>
    <n v="113.998"/>
  </r>
  <r>
    <n v="3839"/>
    <x v="1896"/>
    <x v="2"/>
    <x v="711"/>
    <d v="2011-08-02T00:00:00"/>
    <s v="Standard Class"/>
    <s v="KM-16720"/>
    <x v="27"/>
    <x v="0"/>
    <x v="0"/>
    <x v="226"/>
    <x v="33"/>
    <n v="89031"/>
    <x v="1"/>
    <x v="299"/>
    <x v="0"/>
    <x v="1"/>
    <s v="Hon 2090 “Pillow Soft” Series Mid Back Swivel/Tilt Chairs"/>
    <x v="2929"/>
    <n v="3"/>
    <n v="0.2"/>
    <n v="-109.5822"/>
  </r>
  <r>
    <n v="3840"/>
    <x v="1896"/>
    <x v="2"/>
    <x v="711"/>
    <d v="2011-08-02T00:00:00"/>
    <s v="Standard Class"/>
    <s v="KM-16720"/>
    <x v="27"/>
    <x v="0"/>
    <x v="0"/>
    <x v="226"/>
    <x v="33"/>
    <n v="89031"/>
    <x v="1"/>
    <x v="943"/>
    <x v="0"/>
    <x v="5"/>
    <s v="Tensor Computer Mounted Lamp"/>
    <x v="2930"/>
    <n v="9"/>
    <n v="0"/>
    <n v="36.182699999999997"/>
  </r>
  <r>
    <n v="3841"/>
    <x v="1896"/>
    <x v="2"/>
    <x v="711"/>
    <d v="2011-08-02T00:00:00"/>
    <s v="Standard Class"/>
    <s v="KM-16720"/>
    <x v="27"/>
    <x v="0"/>
    <x v="0"/>
    <x v="226"/>
    <x v="33"/>
    <n v="89031"/>
    <x v="1"/>
    <x v="1589"/>
    <x v="2"/>
    <x v="11"/>
    <s v="Logitech Illuminated Ultrathin Keyboard with Backlighting"/>
    <x v="2931"/>
    <n v="3"/>
    <n v="0"/>
    <n v="70.097700000000003"/>
  </r>
  <r>
    <n v="3842"/>
    <x v="1897"/>
    <x v="2"/>
    <x v="785"/>
    <d v="2011-06-12T00:00:00"/>
    <s v="Standard Class"/>
    <s v="KE-16420"/>
    <x v="722"/>
    <x v="1"/>
    <x v="0"/>
    <x v="39"/>
    <x v="18"/>
    <n v="37620"/>
    <x v="0"/>
    <x v="474"/>
    <x v="0"/>
    <x v="1"/>
    <s v="Situations Contoured Folding Chairs, 4/Set"/>
    <x v="2932"/>
    <n v="3"/>
    <n v="0.2"/>
    <n v="10.647"/>
  </r>
  <r>
    <n v="3843"/>
    <x v="1898"/>
    <x v="2"/>
    <x v="919"/>
    <d v="2011-10-31T00:00:00"/>
    <s v="First Class"/>
    <s v="TS-21370"/>
    <x v="477"/>
    <x v="1"/>
    <x v="0"/>
    <x v="1"/>
    <x v="1"/>
    <n v="90049"/>
    <x v="1"/>
    <x v="307"/>
    <x v="1"/>
    <x v="8"/>
    <s v="Avery Non-Stick Binders"/>
    <x v="1576"/>
    <n v="2"/>
    <n v="0.2"/>
    <n v="2.2450000000000001"/>
  </r>
  <r>
    <n v="3844"/>
    <x v="1898"/>
    <x v="2"/>
    <x v="919"/>
    <d v="2011-10-31T00:00:00"/>
    <s v="First Class"/>
    <s v="TS-21370"/>
    <x v="477"/>
    <x v="1"/>
    <x v="0"/>
    <x v="1"/>
    <x v="1"/>
    <n v="90049"/>
    <x v="1"/>
    <x v="1590"/>
    <x v="1"/>
    <x v="14"/>
    <s v="Serrated Blade or Curved Handle Hand Letter Openers"/>
    <x v="2933"/>
    <n v="2"/>
    <n v="0"/>
    <n v="6.2799999999999995E-2"/>
  </r>
  <r>
    <n v="3845"/>
    <x v="1898"/>
    <x v="2"/>
    <x v="919"/>
    <d v="2011-10-31T00:00:00"/>
    <s v="First Class"/>
    <s v="TS-21370"/>
    <x v="477"/>
    <x v="1"/>
    <x v="0"/>
    <x v="1"/>
    <x v="1"/>
    <n v="90049"/>
    <x v="1"/>
    <x v="262"/>
    <x v="1"/>
    <x v="14"/>
    <s v="Premier Automatic Letter Opener"/>
    <x v="2934"/>
    <n v="2"/>
    <n v="0"/>
    <n v="14.4222"/>
  </r>
  <r>
    <n v="3846"/>
    <x v="1898"/>
    <x v="2"/>
    <x v="919"/>
    <d v="2011-10-31T00:00:00"/>
    <s v="First Class"/>
    <s v="TS-21370"/>
    <x v="477"/>
    <x v="1"/>
    <x v="0"/>
    <x v="1"/>
    <x v="1"/>
    <n v="90049"/>
    <x v="1"/>
    <x v="430"/>
    <x v="0"/>
    <x v="0"/>
    <s v="O'Sullivan Living Dimensions 2-Shelf Bookcases"/>
    <x v="2935"/>
    <n v="6"/>
    <n v="0.15"/>
    <n v="-36.293999999999997"/>
  </r>
  <r>
    <n v="3847"/>
    <x v="1898"/>
    <x v="2"/>
    <x v="919"/>
    <d v="2011-10-31T00:00:00"/>
    <s v="First Class"/>
    <s v="TS-21370"/>
    <x v="477"/>
    <x v="1"/>
    <x v="0"/>
    <x v="1"/>
    <x v="1"/>
    <n v="90049"/>
    <x v="1"/>
    <x v="86"/>
    <x v="1"/>
    <x v="4"/>
    <s v="Eldon Portable Mobile Manager"/>
    <x v="1581"/>
    <n v="5"/>
    <n v="0"/>
    <n v="38.177999999999997"/>
  </r>
  <r>
    <n v="3848"/>
    <x v="1899"/>
    <x v="3"/>
    <x v="920"/>
    <d v="2014-11-28T00:00:00"/>
    <s v="Second Class"/>
    <s v="SZ-20035"/>
    <x v="449"/>
    <x v="2"/>
    <x v="0"/>
    <x v="105"/>
    <x v="12"/>
    <n v="48187"/>
    <x v="2"/>
    <x v="749"/>
    <x v="1"/>
    <x v="4"/>
    <s v="Office Impressions Heavy Duty Welded Shelving &amp; Multimedia Storage Drawers"/>
    <x v="875"/>
    <n v="3"/>
    <n v="0"/>
    <n v="0"/>
  </r>
  <r>
    <n v="3849"/>
    <x v="1900"/>
    <x v="3"/>
    <x v="585"/>
    <d v="2014-09-24T00:00:00"/>
    <s v="First Class"/>
    <s v="JE-15745"/>
    <x v="32"/>
    <x v="0"/>
    <x v="0"/>
    <x v="115"/>
    <x v="36"/>
    <n v="72701"/>
    <x v="0"/>
    <x v="1591"/>
    <x v="1"/>
    <x v="8"/>
    <s v="Ibico EB-19 Dual Function Manual Binding System"/>
    <x v="2936"/>
    <n v="4"/>
    <n v="0"/>
    <n v="318.30160000000001"/>
  </r>
  <r>
    <n v="3850"/>
    <x v="1900"/>
    <x v="3"/>
    <x v="585"/>
    <d v="2014-09-24T00:00:00"/>
    <s v="First Class"/>
    <s v="JE-15745"/>
    <x v="32"/>
    <x v="0"/>
    <x v="0"/>
    <x v="115"/>
    <x v="36"/>
    <n v="72701"/>
    <x v="0"/>
    <x v="60"/>
    <x v="2"/>
    <x v="11"/>
    <s v="Verbatim 25 GB 6x Blu-ray Single Layer Recordable Disc, 3/Pack"/>
    <x v="2700"/>
    <n v="5"/>
    <n v="0"/>
    <n v="15.378"/>
  </r>
  <r>
    <n v="3851"/>
    <x v="1901"/>
    <x v="1"/>
    <x v="784"/>
    <d v="2012-12-09T00:00:00"/>
    <s v="Standard Class"/>
    <s v="MS-17980"/>
    <x v="99"/>
    <x v="1"/>
    <x v="0"/>
    <x v="24"/>
    <x v="25"/>
    <n v="65807"/>
    <x v="2"/>
    <x v="314"/>
    <x v="1"/>
    <x v="10"/>
    <s v="Xerox 1881"/>
    <x v="2937"/>
    <n v="7"/>
    <n v="0"/>
    <n v="40.401200000000003"/>
  </r>
  <r>
    <n v="3852"/>
    <x v="1902"/>
    <x v="1"/>
    <x v="481"/>
    <d v="2012-09-21T00:00:00"/>
    <s v="Same Day"/>
    <s v="DH-13675"/>
    <x v="723"/>
    <x v="2"/>
    <x v="0"/>
    <x v="94"/>
    <x v="31"/>
    <n v="2169"/>
    <x v="3"/>
    <x v="101"/>
    <x v="0"/>
    <x v="5"/>
    <s v="Deflect-o DuraMat Lighweight, Studded, Beveled Mat for Low Pile Carpeting"/>
    <x v="2938"/>
    <n v="2"/>
    <n v="0"/>
    <n v="14.500999999999999"/>
  </r>
  <r>
    <n v="3853"/>
    <x v="1903"/>
    <x v="3"/>
    <x v="200"/>
    <d v="2014-11-30T00:00:00"/>
    <s v="First Class"/>
    <s v="GT-14755"/>
    <x v="150"/>
    <x v="0"/>
    <x v="0"/>
    <x v="179"/>
    <x v="10"/>
    <n v="61107"/>
    <x v="2"/>
    <x v="301"/>
    <x v="1"/>
    <x v="8"/>
    <s v="GBC Premium Transparent Covers with Diagonal Lined Pattern"/>
    <x v="2939"/>
    <n v="8"/>
    <n v="0.8"/>
    <n v="-53.708799999999997"/>
  </r>
  <r>
    <n v="3854"/>
    <x v="1904"/>
    <x v="3"/>
    <x v="921"/>
    <d v="2014-06-11T00:00:00"/>
    <s v="Standard Class"/>
    <s v="GH-14410"/>
    <x v="689"/>
    <x v="2"/>
    <x v="0"/>
    <x v="8"/>
    <x v="1"/>
    <n v="94122"/>
    <x v="1"/>
    <x v="1592"/>
    <x v="0"/>
    <x v="5"/>
    <s v="Eldon 300 Class Desk Accessories, Black"/>
    <x v="1900"/>
    <n v="1"/>
    <n v="0"/>
    <n v="2.1779999999999999"/>
  </r>
  <r>
    <n v="3855"/>
    <x v="1904"/>
    <x v="3"/>
    <x v="921"/>
    <d v="2014-06-11T00:00:00"/>
    <s v="Standard Class"/>
    <s v="GH-14410"/>
    <x v="689"/>
    <x v="2"/>
    <x v="0"/>
    <x v="8"/>
    <x v="1"/>
    <n v="94122"/>
    <x v="1"/>
    <x v="1505"/>
    <x v="1"/>
    <x v="4"/>
    <s v="Sterilite Show Offs Storage Containers"/>
    <x v="1579"/>
    <n v="5"/>
    <n v="0"/>
    <n v="0"/>
  </r>
  <r>
    <n v="3856"/>
    <x v="1905"/>
    <x v="3"/>
    <x v="436"/>
    <d v="2014-10-29T00:00:00"/>
    <s v="Second Class"/>
    <s v="DM-13015"/>
    <x v="661"/>
    <x v="0"/>
    <x v="0"/>
    <x v="52"/>
    <x v="5"/>
    <n v="78207"/>
    <x v="2"/>
    <x v="990"/>
    <x v="1"/>
    <x v="8"/>
    <s v="Storex Dura Pro Binders"/>
    <x v="2940"/>
    <n v="3"/>
    <n v="0.8"/>
    <n v="-6.2370000000000001"/>
  </r>
  <r>
    <n v="3857"/>
    <x v="1905"/>
    <x v="3"/>
    <x v="436"/>
    <d v="2014-10-29T00:00:00"/>
    <s v="Second Class"/>
    <s v="DM-13015"/>
    <x v="661"/>
    <x v="0"/>
    <x v="0"/>
    <x v="52"/>
    <x v="5"/>
    <n v="78207"/>
    <x v="2"/>
    <x v="1164"/>
    <x v="2"/>
    <x v="7"/>
    <s v="Jabra SPEAK 410 Multidevice Speakerphone"/>
    <x v="2912"/>
    <n v="5"/>
    <n v="0.2"/>
    <n v="51.497500000000002"/>
  </r>
  <r>
    <n v="3858"/>
    <x v="1905"/>
    <x v="3"/>
    <x v="436"/>
    <d v="2014-10-29T00:00:00"/>
    <s v="Second Class"/>
    <s v="DM-13015"/>
    <x v="661"/>
    <x v="0"/>
    <x v="0"/>
    <x v="52"/>
    <x v="5"/>
    <n v="78207"/>
    <x v="2"/>
    <x v="1005"/>
    <x v="1"/>
    <x v="6"/>
    <s v="Newell 320"/>
    <x v="1495"/>
    <n v="3"/>
    <n v="0.2"/>
    <n v="0.89880000000000004"/>
  </r>
  <r>
    <n v="3859"/>
    <x v="1906"/>
    <x v="2"/>
    <x v="414"/>
    <d v="2011-12-20T00:00:00"/>
    <s v="Same Day"/>
    <s v="TC-21295"/>
    <x v="646"/>
    <x v="0"/>
    <x v="0"/>
    <x v="377"/>
    <x v="22"/>
    <n v="80229"/>
    <x v="1"/>
    <x v="1593"/>
    <x v="2"/>
    <x v="11"/>
    <s v="Logitech G430 Surround Sound Gaming Headset with Dolby 7.1 Technology"/>
    <x v="2941"/>
    <n v="7"/>
    <n v="0.2"/>
    <n v="89.588800000000006"/>
  </r>
  <r>
    <n v="3860"/>
    <x v="1907"/>
    <x v="3"/>
    <x v="922"/>
    <d v="2014-02-23T00:00:00"/>
    <s v="Standard Class"/>
    <s v="JK-16120"/>
    <x v="451"/>
    <x v="2"/>
    <x v="0"/>
    <x v="22"/>
    <x v="10"/>
    <n v="60653"/>
    <x v="2"/>
    <x v="855"/>
    <x v="0"/>
    <x v="3"/>
    <s v="Chromcraft 48&quot; x 96&quot; Racetrack Double Pedestal Table"/>
    <x v="2942"/>
    <n v="3"/>
    <n v="0.5"/>
    <n v="-269.33760000000001"/>
  </r>
  <r>
    <n v="3861"/>
    <x v="1907"/>
    <x v="3"/>
    <x v="922"/>
    <d v="2014-02-23T00:00:00"/>
    <s v="Standard Class"/>
    <s v="JK-16120"/>
    <x v="451"/>
    <x v="2"/>
    <x v="0"/>
    <x v="22"/>
    <x v="10"/>
    <n v="60653"/>
    <x v="2"/>
    <x v="1594"/>
    <x v="2"/>
    <x v="7"/>
    <s v="LG Exalt"/>
    <x v="1858"/>
    <n v="1"/>
    <n v="0.2"/>
    <n v="10.9193"/>
  </r>
  <r>
    <n v="3862"/>
    <x v="1908"/>
    <x v="2"/>
    <x v="523"/>
    <d v="2011-05-10T00:00:00"/>
    <s v="Standard Class"/>
    <s v="NC-18415"/>
    <x v="720"/>
    <x v="0"/>
    <x v="0"/>
    <x v="181"/>
    <x v="15"/>
    <n v="10701"/>
    <x v="3"/>
    <x v="1595"/>
    <x v="1"/>
    <x v="8"/>
    <s v="GBC Poly Designer Binding Covers"/>
    <x v="2943"/>
    <n v="3"/>
    <n v="0.2"/>
    <n v="14.563800000000001"/>
  </r>
  <r>
    <n v="3863"/>
    <x v="1908"/>
    <x v="2"/>
    <x v="523"/>
    <d v="2011-05-10T00:00:00"/>
    <s v="Standard Class"/>
    <s v="NC-18415"/>
    <x v="720"/>
    <x v="0"/>
    <x v="0"/>
    <x v="181"/>
    <x v="15"/>
    <n v="10701"/>
    <x v="3"/>
    <x v="109"/>
    <x v="1"/>
    <x v="8"/>
    <s v="Avery Durable Plastic 1&quot; Binders"/>
    <x v="2944"/>
    <n v="3"/>
    <n v="0.2"/>
    <n v="3.9498000000000002"/>
  </r>
  <r>
    <n v="3864"/>
    <x v="1909"/>
    <x v="3"/>
    <x v="161"/>
    <d v="2014-10-20T00:00:00"/>
    <s v="Second Class"/>
    <s v="AJ-10960"/>
    <x v="195"/>
    <x v="0"/>
    <x v="0"/>
    <x v="70"/>
    <x v="1"/>
    <n v="92037"/>
    <x v="1"/>
    <x v="1596"/>
    <x v="1"/>
    <x v="6"/>
    <s v="Economy #2 Pencils"/>
    <x v="2945"/>
    <n v="4"/>
    <n v="0"/>
    <n v="2.7664"/>
  </r>
  <r>
    <n v="3865"/>
    <x v="1910"/>
    <x v="1"/>
    <x v="109"/>
    <d v="2012-12-03T00:00:00"/>
    <s v="Standard Class"/>
    <s v="LC-16885"/>
    <x v="62"/>
    <x v="0"/>
    <x v="0"/>
    <x v="378"/>
    <x v="10"/>
    <n v="61821"/>
    <x v="2"/>
    <x v="1597"/>
    <x v="0"/>
    <x v="5"/>
    <s v="Eldon &quot;L&quot; Workstation Diamond Chairmat"/>
    <x v="2946"/>
    <n v="5"/>
    <n v="0.6"/>
    <n v="-182.352"/>
  </r>
  <r>
    <n v="3866"/>
    <x v="1911"/>
    <x v="2"/>
    <x v="923"/>
    <d v="2011-07-29T00:00:00"/>
    <s v="Second Class"/>
    <s v="GW-14605"/>
    <x v="543"/>
    <x v="0"/>
    <x v="0"/>
    <x v="8"/>
    <x v="1"/>
    <n v="94122"/>
    <x v="1"/>
    <x v="1200"/>
    <x v="2"/>
    <x v="11"/>
    <s v="WD My Passport Ultra 2TB Portable External Hard Drive"/>
    <x v="1657"/>
    <n v="2"/>
    <n v="0"/>
    <n v="38.08"/>
  </r>
  <r>
    <n v="3867"/>
    <x v="1912"/>
    <x v="3"/>
    <x v="756"/>
    <d v="2014-04-26T00:00:00"/>
    <s v="Second Class"/>
    <s v="SC-20305"/>
    <x v="253"/>
    <x v="0"/>
    <x v="0"/>
    <x v="104"/>
    <x v="14"/>
    <n v="46226"/>
    <x v="2"/>
    <x v="1113"/>
    <x v="2"/>
    <x v="11"/>
    <s v="TRENDnet 56K USB 2.0 Phone, Internet and Fax Modem"/>
    <x v="2947"/>
    <n v="6"/>
    <n v="0"/>
    <n v="55.922400000000003"/>
  </r>
  <r>
    <n v="3868"/>
    <x v="1913"/>
    <x v="1"/>
    <x v="924"/>
    <d v="2012-10-27T00:00:00"/>
    <s v="Second Class"/>
    <s v="JF-15355"/>
    <x v="282"/>
    <x v="0"/>
    <x v="0"/>
    <x v="70"/>
    <x v="1"/>
    <n v="92105"/>
    <x v="1"/>
    <x v="678"/>
    <x v="2"/>
    <x v="11"/>
    <s v="Maxell DVD-RAM Discs"/>
    <x v="2948"/>
    <n v="9"/>
    <n v="0"/>
    <n v="63.7776"/>
  </r>
  <r>
    <n v="3869"/>
    <x v="1913"/>
    <x v="1"/>
    <x v="924"/>
    <d v="2012-10-27T00:00:00"/>
    <s v="Second Class"/>
    <s v="JF-15355"/>
    <x v="282"/>
    <x v="0"/>
    <x v="0"/>
    <x v="70"/>
    <x v="1"/>
    <n v="92105"/>
    <x v="1"/>
    <x v="1496"/>
    <x v="0"/>
    <x v="1"/>
    <s v="Global Leather and Oak Executive Chair, Black"/>
    <x v="2949"/>
    <n v="1"/>
    <n v="0.2"/>
    <n v="27.088200000000001"/>
  </r>
  <r>
    <n v="3870"/>
    <x v="1913"/>
    <x v="1"/>
    <x v="924"/>
    <d v="2012-10-27T00:00:00"/>
    <s v="Second Class"/>
    <s v="JF-15355"/>
    <x v="282"/>
    <x v="0"/>
    <x v="0"/>
    <x v="70"/>
    <x v="1"/>
    <n v="92105"/>
    <x v="1"/>
    <x v="877"/>
    <x v="0"/>
    <x v="1"/>
    <s v="Global Chrome Stack Chair"/>
    <x v="2950"/>
    <n v="7"/>
    <n v="0.2"/>
    <n v="16.7972"/>
  </r>
  <r>
    <n v="3871"/>
    <x v="1913"/>
    <x v="1"/>
    <x v="924"/>
    <d v="2012-10-27T00:00:00"/>
    <s v="Second Class"/>
    <s v="JF-15355"/>
    <x v="282"/>
    <x v="0"/>
    <x v="0"/>
    <x v="70"/>
    <x v="1"/>
    <n v="92105"/>
    <x v="1"/>
    <x v="609"/>
    <x v="1"/>
    <x v="10"/>
    <s v="Xerox 196"/>
    <x v="1049"/>
    <n v="2"/>
    <n v="0"/>
    <n v="5.6643999999999997"/>
  </r>
  <r>
    <n v="3872"/>
    <x v="1913"/>
    <x v="1"/>
    <x v="924"/>
    <d v="2012-10-27T00:00:00"/>
    <s v="Second Class"/>
    <s v="JF-15355"/>
    <x v="282"/>
    <x v="0"/>
    <x v="0"/>
    <x v="70"/>
    <x v="1"/>
    <n v="92105"/>
    <x v="1"/>
    <x v="111"/>
    <x v="1"/>
    <x v="12"/>
    <s v="Redi-Strip #10 Envelopes, 4 1/8 x 9 1/2"/>
    <x v="2951"/>
    <n v="4"/>
    <n v="0"/>
    <n v="5.6639999999999997"/>
  </r>
  <r>
    <n v="3873"/>
    <x v="1913"/>
    <x v="1"/>
    <x v="924"/>
    <d v="2012-10-27T00:00:00"/>
    <s v="Second Class"/>
    <s v="JF-15355"/>
    <x v="282"/>
    <x v="0"/>
    <x v="0"/>
    <x v="70"/>
    <x v="1"/>
    <n v="92105"/>
    <x v="1"/>
    <x v="1131"/>
    <x v="0"/>
    <x v="1"/>
    <s v="Office Star - Professional Matrix Back Chair with 2-to-1 Synchro Tilt and Mesh Fabric Seat"/>
    <x v="2952"/>
    <n v="3"/>
    <n v="0.2"/>
    <n v="42.117600000000003"/>
  </r>
  <r>
    <n v="3874"/>
    <x v="1914"/>
    <x v="0"/>
    <x v="64"/>
    <d v="2013-09-08T00:00:00"/>
    <s v="Second Class"/>
    <s v="DM-13015"/>
    <x v="661"/>
    <x v="0"/>
    <x v="0"/>
    <x v="271"/>
    <x v="18"/>
    <n v="37604"/>
    <x v="0"/>
    <x v="706"/>
    <x v="1"/>
    <x v="12"/>
    <s v="Staples"/>
    <x v="2953"/>
    <n v="3"/>
    <n v="0.2"/>
    <n v="7.6284000000000001"/>
  </r>
  <r>
    <n v="3875"/>
    <x v="1914"/>
    <x v="0"/>
    <x v="64"/>
    <d v="2013-09-08T00:00:00"/>
    <s v="Second Class"/>
    <s v="DM-13015"/>
    <x v="661"/>
    <x v="0"/>
    <x v="0"/>
    <x v="271"/>
    <x v="18"/>
    <n v="37604"/>
    <x v="0"/>
    <x v="800"/>
    <x v="1"/>
    <x v="8"/>
    <s v="Wilson Jones Ledger-Size, Piano-Hinge Binder, 2&quot;, Blue"/>
    <x v="2954"/>
    <n v="7"/>
    <n v="0.7"/>
    <n v="-63.109200000000001"/>
  </r>
  <r>
    <n v="3876"/>
    <x v="1914"/>
    <x v="0"/>
    <x v="64"/>
    <d v="2013-09-08T00:00:00"/>
    <s v="Second Class"/>
    <s v="DM-13015"/>
    <x v="661"/>
    <x v="0"/>
    <x v="0"/>
    <x v="271"/>
    <x v="18"/>
    <n v="37604"/>
    <x v="0"/>
    <x v="704"/>
    <x v="2"/>
    <x v="7"/>
    <s v="Nortel Networks T7316 E Nt8 B27"/>
    <x v="2955"/>
    <n v="2"/>
    <n v="0.2"/>
    <n v="6.7990000000000004"/>
  </r>
  <r>
    <n v="3877"/>
    <x v="1914"/>
    <x v="0"/>
    <x v="64"/>
    <d v="2013-09-08T00:00:00"/>
    <s v="Second Class"/>
    <s v="DM-13015"/>
    <x v="661"/>
    <x v="0"/>
    <x v="0"/>
    <x v="271"/>
    <x v="18"/>
    <n v="37604"/>
    <x v="0"/>
    <x v="1450"/>
    <x v="1"/>
    <x v="10"/>
    <s v="Xerox 1971"/>
    <x v="1495"/>
    <n v="3"/>
    <n v="0.2"/>
    <n v="3.21"/>
  </r>
  <r>
    <n v="3878"/>
    <x v="1915"/>
    <x v="0"/>
    <x v="99"/>
    <d v="2013-11-03T00:00:00"/>
    <s v="Standard Class"/>
    <s v="EP-13915"/>
    <x v="212"/>
    <x v="0"/>
    <x v="0"/>
    <x v="67"/>
    <x v="2"/>
    <n v="33614"/>
    <x v="0"/>
    <x v="986"/>
    <x v="1"/>
    <x v="8"/>
    <s v="Canvas Sectional Post Binders"/>
    <x v="2956"/>
    <n v="5"/>
    <n v="0.7"/>
    <n v="-26.733000000000001"/>
  </r>
  <r>
    <n v="3879"/>
    <x v="1916"/>
    <x v="2"/>
    <x v="267"/>
    <d v="2011-04-07T00:00:00"/>
    <s v="First Class"/>
    <s v="JG-15805"/>
    <x v="189"/>
    <x v="1"/>
    <x v="0"/>
    <x v="27"/>
    <x v="10"/>
    <n v="62521"/>
    <x v="2"/>
    <x v="170"/>
    <x v="1"/>
    <x v="4"/>
    <s v="Tenex File Box, Personal Filing Tote with Lid, Black"/>
    <x v="1587"/>
    <n v="4"/>
    <n v="0.2"/>
    <n v="3.7223999999999999"/>
  </r>
  <r>
    <n v="3880"/>
    <x v="1916"/>
    <x v="2"/>
    <x v="267"/>
    <d v="2011-04-07T00:00:00"/>
    <s v="First Class"/>
    <s v="JG-15805"/>
    <x v="189"/>
    <x v="1"/>
    <x v="0"/>
    <x v="27"/>
    <x v="10"/>
    <n v="62521"/>
    <x v="2"/>
    <x v="1569"/>
    <x v="1"/>
    <x v="4"/>
    <s v="Adjustable Personal File Tote"/>
    <x v="2957"/>
    <n v="4"/>
    <n v="0.2"/>
    <n v="3.9072"/>
  </r>
  <r>
    <n v="3881"/>
    <x v="1917"/>
    <x v="1"/>
    <x v="925"/>
    <d v="2012-06-20T00:00:00"/>
    <s v="Standard Class"/>
    <s v="PF-19120"/>
    <x v="724"/>
    <x v="0"/>
    <x v="0"/>
    <x v="23"/>
    <x v="16"/>
    <n v="85234"/>
    <x v="1"/>
    <x v="1357"/>
    <x v="1"/>
    <x v="10"/>
    <s v="Xerox 1895"/>
    <x v="380"/>
    <n v="2"/>
    <n v="0.2"/>
    <n v="2.99"/>
  </r>
  <r>
    <n v="3882"/>
    <x v="1917"/>
    <x v="1"/>
    <x v="925"/>
    <d v="2012-06-20T00:00:00"/>
    <s v="Standard Class"/>
    <s v="PF-19120"/>
    <x v="724"/>
    <x v="0"/>
    <x v="0"/>
    <x v="23"/>
    <x v="16"/>
    <n v="85234"/>
    <x v="1"/>
    <x v="232"/>
    <x v="1"/>
    <x v="4"/>
    <s v="Belkin 19&quot; Vented Equipment Shelf, Black"/>
    <x v="249"/>
    <n v="2"/>
    <n v="0.2"/>
    <n v="-19.5624"/>
  </r>
  <r>
    <n v="3883"/>
    <x v="1917"/>
    <x v="1"/>
    <x v="925"/>
    <d v="2012-06-20T00:00:00"/>
    <s v="Standard Class"/>
    <s v="PF-19120"/>
    <x v="724"/>
    <x v="0"/>
    <x v="0"/>
    <x v="23"/>
    <x v="16"/>
    <n v="85234"/>
    <x v="1"/>
    <x v="1597"/>
    <x v="0"/>
    <x v="5"/>
    <s v="Eldon &quot;L&quot; Workstation Diamond Chairmat"/>
    <x v="2958"/>
    <n v="6"/>
    <n v="0.2"/>
    <n v="-36.470399999999998"/>
  </r>
  <r>
    <n v="3884"/>
    <x v="1917"/>
    <x v="1"/>
    <x v="925"/>
    <d v="2012-06-20T00:00:00"/>
    <s v="Standard Class"/>
    <s v="PF-19120"/>
    <x v="724"/>
    <x v="0"/>
    <x v="0"/>
    <x v="23"/>
    <x v="16"/>
    <n v="85234"/>
    <x v="1"/>
    <x v="1598"/>
    <x v="0"/>
    <x v="5"/>
    <s v="DAX Copper Panel Document Frame, 5 x 7 Size"/>
    <x v="2959"/>
    <n v="4"/>
    <n v="0.2"/>
    <n v="11.070399999999999"/>
  </r>
  <r>
    <n v="3885"/>
    <x v="1918"/>
    <x v="2"/>
    <x v="260"/>
    <d v="2011-07-12T00:00:00"/>
    <s v="Standard Class"/>
    <s v="DW-13195"/>
    <x v="694"/>
    <x v="1"/>
    <x v="0"/>
    <x v="289"/>
    <x v="18"/>
    <n v="37918"/>
    <x v="0"/>
    <x v="6"/>
    <x v="1"/>
    <x v="6"/>
    <s v="Newell 322"/>
    <x v="964"/>
    <n v="3"/>
    <n v="0.2"/>
    <n v="0.38219999999999998"/>
  </r>
  <r>
    <n v="3886"/>
    <x v="1919"/>
    <x v="3"/>
    <x v="926"/>
    <d v="2014-02-03T00:00:00"/>
    <s v="Standard Class"/>
    <s v="CK-12595"/>
    <x v="242"/>
    <x v="0"/>
    <x v="0"/>
    <x v="22"/>
    <x v="10"/>
    <n v="60653"/>
    <x v="2"/>
    <x v="280"/>
    <x v="1"/>
    <x v="8"/>
    <s v="GBC Clear Cover, 8-1/2 x 11, unpunched, 25 covers per pack"/>
    <x v="2960"/>
    <n v="4"/>
    <n v="0.8"/>
    <n v="-20.617599999999999"/>
  </r>
  <r>
    <n v="3887"/>
    <x v="1920"/>
    <x v="0"/>
    <x v="840"/>
    <d v="2013-03-09T00:00:00"/>
    <s v="Second Class"/>
    <s v="CC-12670"/>
    <x v="113"/>
    <x v="0"/>
    <x v="0"/>
    <x v="41"/>
    <x v="14"/>
    <n v="47401"/>
    <x v="2"/>
    <x v="1517"/>
    <x v="2"/>
    <x v="7"/>
    <s v="Plantronics Encore H101 Dual Earpieces Headset"/>
    <x v="2961"/>
    <n v="3"/>
    <n v="0"/>
    <n v="37.758000000000003"/>
  </r>
  <r>
    <n v="3888"/>
    <x v="1921"/>
    <x v="2"/>
    <x v="270"/>
    <d v="2011-06-06T00:00:00"/>
    <s v="Standard Class"/>
    <s v="SV-20785"/>
    <x v="647"/>
    <x v="0"/>
    <x v="0"/>
    <x v="185"/>
    <x v="32"/>
    <n v="30076"/>
    <x v="0"/>
    <x v="1253"/>
    <x v="1"/>
    <x v="6"/>
    <s v="Sanford Colorific Scented Colored Pencils, 12/Pack"/>
    <x v="18"/>
    <n v="2"/>
    <n v="0"/>
    <n v="2.6536"/>
  </r>
  <r>
    <n v="3889"/>
    <x v="1921"/>
    <x v="2"/>
    <x v="270"/>
    <d v="2011-06-06T00:00:00"/>
    <s v="Standard Class"/>
    <s v="SV-20785"/>
    <x v="647"/>
    <x v="0"/>
    <x v="0"/>
    <x v="185"/>
    <x v="32"/>
    <n v="30076"/>
    <x v="0"/>
    <x v="516"/>
    <x v="2"/>
    <x v="7"/>
    <s v="Mophie Juice Pack Helium for iPhone"/>
    <x v="758"/>
    <n v="3"/>
    <n v="0"/>
    <n v="67.191599999999994"/>
  </r>
  <r>
    <n v="3890"/>
    <x v="1921"/>
    <x v="2"/>
    <x v="270"/>
    <d v="2011-06-06T00:00:00"/>
    <s v="Standard Class"/>
    <s v="SV-20785"/>
    <x v="647"/>
    <x v="0"/>
    <x v="0"/>
    <x v="185"/>
    <x v="32"/>
    <n v="30076"/>
    <x v="0"/>
    <x v="518"/>
    <x v="1"/>
    <x v="4"/>
    <s v="Hot File 7-Pocket, Floor Stand"/>
    <x v="2962"/>
    <n v="2"/>
    <n v="0"/>
    <n v="107.08199999999999"/>
  </r>
  <r>
    <n v="3891"/>
    <x v="1922"/>
    <x v="0"/>
    <x v="390"/>
    <d v="2013-12-01T00:00:00"/>
    <s v="Standard Class"/>
    <s v="SP-20860"/>
    <x v="133"/>
    <x v="1"/>
    <x v="0"/>
    <x v="1"/>
    <x v="1"/>
    <n v="90036"/>
    <x v="1"/>
    <x v="764"/>
    <x v="2"/>
    <x v="11"/>
    <s v="Plantronics CS510 - Over-the-Head monaural Wireless Headset System"/>
    <x v="2963"/>
    <n v="2"/>
    <n v="0"/>
    <n v="217.767"/>
  </r>
  <r>
    <n v="3892"/>
    <x v="1922"/>
    <x v="0"/>
    <x v="390"/>
    <d v="2013-12-01T00:00:00"/>
    <s v="Standard Class"/>
    <s v="SP-20860"/>
    <x v="133"/>
    <x v="1"/>
    <x v="0"/>
    <x v="1"/>
    <x v="1"/>
    <n v="90036"/>
    <x v="1"/>
    <x v="654"/>
    <x v="0"/>
    <x v="1"/>
    <s v="Global Leather Executive Chair"/>
    <x v="2964"/>
    <n v="6"/>
    <n v="0.2"/>
    <n v="210.59399999999999"/>
  </r>
  <r>
    <n v="3893"/>
    <x v="1922"/>
    <x v="0"/>
    <x v="390"/>
    <d v="2013-12-01T00:00:00"/>
    <s v="Standard Class"/>
    <s v="SP-20860"/>
    <x v="133"/>
    <x v="1"/>
    <x v="0"/>
    <x v="1"/>
    <x v="1"/>
    <n v="90036"/>
    <x v="1"/>
    <x v="1509"/>
    <x v="2"/>
    <x v="11"/>
    <s v="Logitech G500s Laser Gaming Mouse with Adjustable Weight Tuning"/>
    <x v="2965"/>
    <n v="8"/>
    <n v="0"/>
    <n v="190.37280000000001"/>
  </r>
  <r>
    <n v="3894"/>
    <x v="1923"/>
    <x v="0"/>
    <x v="338"/>
    <d v="2013-11-15T00:00:00"/>
    <s v="Standard Class"/>
    <s v="MS-17770"/>
    <x v="474"/>
    <x v="0"/>
    <x v="0"/>
    <x v="12"/>
    <x v="5"/>
    <n v="77036"/>
    <x v="2"/>
    <x v="648"/>
    <x v="2"/>
    <x v="11"/>
    <s v="Kensington SlimBlade Notebook Wireless Mouse with Nano Receiver"/>
    <x v="1761"/>
    <n v="7"/>
    <n v="0.2"/>
    <n v="48.990200000000002"/>
  </r>
  <r>
    <n v="3895"/>
    <x v="1924"/>
    <x v="2"/>
    <x v="754"/>
    <d v="2011-11-28T00:00:00"/>
    <s v="Standard Class"/>
    <s v="TC-21475"/>
    <x v="679"/>
    <x v="2"/>
    <x v="0"/>
    <x v="348"/>
    <x v="10"/>
    <n v="60440"/>
    <x v="2"/>
    <x v="1230"/>
    <x v="1"/>
    <x v="8"/>
    <s v="Avery Framed View Binder, EZD Ring (Locking), Navy, 1 1/2&quot;"/>
    <x v="2966"/>
    <n v="5"/>
    <n v="0.8"/>
    <n v="-16.466999999999999"/>
  </r>
  <r>
    <n v="3896"/>
    <x v="1925"/>
    <x v="3"/>
    <x v="927"/>
    <d v="2014-05-06T00:00:00"/>
    <s v="Standard Class"/>
    <s v="SJ-20125"/>
    <x v="319"/>
    <x v="2"/>
    <x v="0"/>
    <x v="379"/>
    <x v="36"/>
    <n v="71854"/>
    <x v="0"/>
    <x v="1599"/>
    <x v="2"/>
    <x v="11"/>
    <s v="Maxell 74 Minute CDR, 10/Pack"/>
    <x v="2967"/>
    <n v="5"/>
    <n v="0"/>
    <n v="18.093"/>
  </r>
  <r>
    <n v="3897"/>
    <x v="1926"/>
    <x v="3"/>
    <x v="226"/>
    <d v="2014-12-13T00:00:00"/>
    <s v="Standard Class"/>
    <s v="DS-13180"/>
    <x v="103"/>
    <x v="1"/>
    <x v="0"/>
    <x v="52"/>
    <x v="5"/>
    <n v="78207"/>
    <x v="2"/>
    <x v="1084"/>
    <x v="1"/>
    <x v="13"/>
    <s v="Binder Clips by OIC"/>
    <x v="1480"/>
    <n v="3"/>
    <n v="0.2"/>
    <n v="1.2432000000000001"/>
  </r>
  <r>
    <n v="3898"/>
    <x v="1926"/>
    <x v="3"/>
    <x v="226"/>
    <d v="2014-12-13T00:00:00"/>
    <s v="Standard Class"/>
    <s v="DS-13180"/>
    <x v="103"/>
    <x v="1"/>
    <x v="0"/>
    <x v="52"/>
    <x v="5"/>
    <n v="78207"/>
    <x v="2"/>
    <x v="88"/>
    <x v="1"/>
    <x v="10"/>
    <s v="Xerox 1995"/>
    <x v="12"/>
    <n v="3"/>
    <n v="0.2"/>
    <n v="5.4432"/>
  </r>
  <r>
    <n v="3899"/>
    <x v="1927"/>
    <x v="3"/>
    <x v="329"/>
    <d v="2014-12-05T00:00:00"/>
    <s v="Standard Class"/>
    <s v="SC-20800"/>
    <x v="561"/>
    <x v="0"/>
    <x v="0"/>
    <x v="380"/>
    <x v="5"/>
    <n v="78539"/>
    <x v="2"/>
    <x v="1084"/>
    <x v="1"/>
    <x v="13"/>
    <s v="Binder Clips by OIC"/>
    <x v="2926"/>
    <n v="2"/>
    <n v="0.2"/>
    <n v="0.82879999999999998"/>
  </r>
  <r>
    <n v="3900"/>
    <x v="1928"/>
    <x v="3"/>
    <x v="226"/>
    <d v="2014-12-10T00:00:00"/>
    <s v="First Class"/>
    <s v="SH-20395"/>
    <x v="129"/>
    <x v="0"/>
    <x v="0"/>
    <x v="167"/>
    <x v="24"/>
    <n v="43615"/>
    <x v="3"/>
    <x v="428"/>
    <x v="2"/>
    <x v="11"/>
    <s v="Logitech G602 Wireless Gaming Mouse"/>
    <x v="2454"/>
    <n v="2"/>
    <n v="0.2"/>
    <n v="25.596800000000002"/>
  </r>
  <r>
    <n v="3901"/>
    <x v="1929"/>
    <x v="1"/>
    <x v="928"/>
    <d v="2012-01-08T00:00:00"/>
    <s v="Standard Class"/>
    <s v="SF-20965"/>
    <x v="245"/>
    <x v="1"/>
    <x v="0"/>
    <x v="381"/>
    <x v="5"/>
    <n v="77520"/>
    <x v="2"/>
    <x v="289"/>
    <x v="1"/>
    <x v="10"/>
    <s v="Xerox 21"/>
    <x v="559"/>
    <n v="2"/>
    <n v="0.2"/>
    <n v="3.6288"/>
  </r>
  <r>
    <n v="3902"/>
    <x v="1930"/>
    <x v="1"/>
    <x v="717"/>
    <d v="2012-11-20T00:00:00"/>
    <s v="Standard Class"/>
    <s v="MG-17680"/>
    <x v="67"/>
    <x v="2"/>
    <x v="0"/>
    <x v="10"/>
    <x v="9"/>
    <n v="19143"/>
    <x v="3"/>
    <x v="1600"/>
    <x v="2"/>
    <x v="11"/>
    <s v="Micro Innovations Wireless Classic Keyboard with Mouse"/>
    <x v="730"/>
    <n v="2"/>
    <n v="0.2"/>
    <n v="-1.1996"/>
  </r>
  <r>
    <n v="3903"/>
    <x v="1931"/>
    <x v="1"/>
    <x v="653"/>
    <d v="2012-10-07T00:00:00"/>
    <s v="Second Class"/>
    <s v="CS-12400"/>
    <x v="37"/>
    <x v="2"/>
    <x v="0"/>
    <x v="1"/>
    <x v="1"/>
    <n v="90045"/>
    <x v="1"/>
    <x v="1220"/>
    <x v="1"/>
    <x v="4"/>
    <s v="Eldon ProFile File 'N Store Portable File Tub Letter/Legal Size Black"/>
    <x v="2968"/>
    <n v="14"/>
    <n v="0"/>
    <n v="75.6952"/>
  </r>
  <r>
    <n v="3904"/>
    <x v="1932"/>
    <x v="1"/>
    <x v="57"/>
    <d v="2012-04-10T00:00:00"/>
    <s v="Standard Class"/>
    <s v="VT-21700"/>
    <x v="725"/>
    <x v="2"/>
    <x v="0"/>
    <x v="10"/>
    <x v="9"/>
    <n v="19143"/>
    <x v="3"/>
    <x v="1297"/>
    <x v="1"/>
    <x v="9"/>
    <s v="Bionaire 99.97% HEPA Air Cleaner"/>
    <x v="2969"/>
    <n v="7"/>
    <n v="0.2"/>
    <n v="18.396000000000001"/>
  </r>
  <r>
    <n v="3905"/>
    <x v="1932"/>
    <x v="1"/>
    <x v="57"/>
    <d v="2012-04-10T00:00:00"/>
    <s v="Standard Class"/>
    <s v="VT-21700"/>
    <x v="725"/>
    <x v="2"/>
    <x v="0"/>
    <x v="10"/>
    <x v="9"/>
    <n v="19143"/>
    <x v="3"/>
    <x v="718"/>
    <x v="1"/>
    <x v="4"/>
    <s v="Fellowes High-Stak Drawer Files"/>
    <x v="2480"/>
    <n v="4"/>
    <n v="0.2"/>
    <n v="21.142800000000001"/>
  </r>
  <r>
    <n v="3906"/>
    <x v="1932"/>
    <x v="1"/>
    <x v="57"/>
    <d v="2012-04-10T00:00:00"/>
    <s v="Standard Class"/>
    <s v="VT-21700"/>
    <x v="725"/>
    <x v="2"/>
    <x v="0"/>
    <x v="10"/>
    <x v="9"/>
    <n v="19143"/>
    <x v="3"/>
    <x v="844"/>
    <x v="1"/>
    <x v="8"/>
    <s v="Cardinal Slant-D Ring Binders"/>
    <x v="2970"/>
    <n v="4"/>
    <n v="0.7"/>
    <n v="-6.952"/>
  </r>
  <r>
    <n v="3907"/>
    <x v="1932"/>
    <x v="1"/>
    <x v="57"/>
    <d v="2012-04-10T00:00:00"/>
    <s v="Standard Class"/>
    <s v="VT-21700"/>
    <x v="725"/>
    <x v="2"/>
    <x v="0"/>
    <x v="10"/>
    <x v="9"/>
    <n v="19143"/>
    <x v="3"/>
    <x v="1304"/>
    <x v="0"/>
    <x v="5"/>
    <s v="Tenex Antistatic Computer Chair Mats"/>
    <x v="1926"/>
    <n v="4"/>
    <n v="0.2"/>
    <n v="-68.391999999999996"/>
  </r>
  <r>
    <n v="3908"/>
    <x v="1932"/>
    <x v="1"/>
    <x v="57"/>
    <d v="2012-04-10T00:00:00"/>
    <s v="Standard Class"/>
    <s v="VT-21700"/>
    <x v="725"/>
    <x v="2"/>
    <x v="0"/>
    <x v="10"/>
    <x v="9"/>
    <n v="19143"/>
    <x v="3"/>
    <x v="500"/>
    <x v="2"/>
    <x v="7"/>
    <s v="Cush Cases Heavy Duty Rugged Cover Case for Samsung Galaxy S5 - Purple"/>
    <x v="542"/>
    <n v="5"/>
    <n v="0.4"/>
    <n v="-3.2174999999999998"/>
  </r>
  <r>
    <n v="3909"/>
    <x v="1932"/>
    <x v="1"/>
    <x v="57"/>
    <d v="2012-04-10T00:00:00"/>
    <s v="Standard Class"/>
    <s v="VT-21700"/>
    <x v="725"/>
    <x v="2"/>
    <x v="0"/>
    <x v="10"/>
    <x v="9"/>
    <n v="19143"/>
    <x v="3"/>
    <x v="104"/>
    <x v="2"/>
    <x v="7"/>
    <s v="Speck Products Candyshell Flip Case"/>
    <x v="2971"/>
    <n v="2"/>
    <n v="0.4"/>
    <n v="-9.7972000000000001"/>
  </r>
  <r>
    <n v="3910"/>
    <x v="1932"/>
    <x v="1"/>
    <x v="57"/>
    <d v="2012-04-10T00:00:00"/>
    <s v="Standard Class"/>
    <s v="VT-21700"/>
    <x v="725"/>
    <x v="2"/>
    <x v="0"/>
    <x v="10"/>
    <x v="9"/>
    <n v="19143"/>
    <x v="3"/>
    <x v="1183"/>
    <x v="0"/>
    <x v="5"/>
    <s v="DAX Charcoal/Nickel-Tone Document Frame, 5 x 7"/>
    <x v="2972"/>
    <n v="1"/>
    <n v="0.2"/>
    <n v="2.37"/>
  </r>
  <r>
    <n v="3911"/>
    <x v="1932"/>
    <x v="1"/>
    <x v="57"/>
    <d v="2012-04-10T00:00:00"/>
    <s v="Standard Class"/>
    <s v="VT-21700"/>
    <x v="725"/>
    <x v="2"/>
    <x v="0"/>
    <x v="10"/>
    <x v="9"/>
    <n v="19143"/>
    <x v="3"/>
    <x v="1601"/>
    <x v="0"/>
    <x v="0"/>
    <s v="Bush Heritage Pine Collection 5-Shelf Bookcase, Albany Pine Finish, *Special Order"/>
    <x v="2973"/>
    <n v="5"/>
    <n v="0.5"/>
    <n v="-211.47"/>
  </r>
  <r>
    <n v="3912"/>
    <x v="1933"/>
    <x v="3"/>
    <x v="929"/>
    <d v="2014-06-07T00:00:00"/>
    <s v="First Class"/>
    <s v="AB-10105"/>
    <x v="455"/>
    <x v="0"/>
    <x v="0"/>
    <x v="352"/>
    <x v="5"/>
    <n v="77581"/>
    <x v="2"/>
    <x v="1602"/>
    <x v="2"/>
    <x v="7"/>
    <s v="LG G3"/>
    <x v="549"/>
    <n v="3"/>
    <n v="0.2"/>
    <n v="52.917299999999997"/>
  </r>
  <r>
    <n v="3913"/>
    <x v="1934"/>
    <x v="3"/>
    <x v="65"/>
    <d v="2014-09-26T00:00:00"/>
    <s v="Standard Class"/>
    <s v="MM-18280"/>
    <x v="152"/>
    <x v="1"/>
    <x v="0"/>
    <x v="20"/>
    <x v="15"/>
    <n v="10035"/>
    <x v="3"/>
    <x v="988"/>
    <x v="1"/>
    <x v="10"/>
    <s v="Xerox 203"/>
    <x v="537"/>
    <n v="3"/>
    <n v="0"/>
    <n v="9.3312000000000008"/>
  </r>
  <r>
    <n v="3914"/>
    <x v="1934"/>
    <x v="3"/>
    <x v="65"/>
    <d v="2014-09-26T00:00:00"/>
    <s v="Standard Class"/>
    <s v="MM-18280"/>
    <x v="152"/>
    <x v="1"/>
    <x v="0"/>
    <x v="20"/>
    <x v="15"/>
    <n v="10035"/>
    <x v="3"/>
    <x v="875"/>
    <x v="0"/>
    <x v="5"/>
    <s v="Ultra Door Push Plate"/>
    <x v="759"/>
    <n v="2"/>
    <n v="0"/>
    <n v="3.2406000000000001"/>
  </r>
  <r>
    <n v="3915"/>
    <x v="1935"/>
    <x v="3"/>
    <x v="930"/>
    <d v="2014-07-24T00:00:00"/>
    <s v="Standard Class"/>
    <s v="ML-17410"/>
    <x v="586"/>
    <x v="0"/>
    <x v="0"/>
    <x v="42"/>
    <x v="16"/>
    <n v="85023"/>
    <x v="1"/>
    <x v="855"/>
    <x v="0"/>
    <x v="3"/>
    <s v="Chromcraft 48&quot; x 96&quot; Racetrack Double Pedestal Table"/>
    <x v="2974"/>
    <n v="5"/>
    <n v="0.5"/>
    <n v="-448.89600000000002"/>
  </r>
  <r>
    <n v="3916"/>
    <x v="1935"/>
    <x v="3"/>
    <x v="930"/>
    <d v="2014-07-24T00:00:00"/>
    <s v="Standard Class"/>
    <s v="ML-17410"/>
    <x v="586"/>
    <x v="0"/>
    <x v="0"/>
    <x v="42"/>
    <x v="16"/>
    <n v="85023"/>
    <x v="1"/>
    <x v="38"/>
    <x v="0"/>
    <x v="1"/>
    <s v="Global Fabric Manager's Chair, Dark Gray"/>
    <x v="224"/>
    <n v="2"/>
    <n v="0.2"/>
    <n v="10.098000000000001"/>
  </r>
  <r>
    <n v="3917"/>
    <x v="1935"/>
    <x v="3"/>
    <x v="930"/>
    <d v="2014-07-24T00:00:00"/>
    <s v="Standard Class"/>
    <s v="ML-17410"/>
    <x v="586"/>
    <x v="0"/>
    <x v="0"/>
    <x v="42"/>
    <x v="16"/>
    <n v="85023"/>
    <x v="1"/>
    <x v="1603"/>
    <x v="1"/>
    <x v="10"/>
    <s v="Riverleaf Stik-Withit Designer Note Cubes"/>
    <x v="2975"/>
    <n v="2"/>
    <n v="0.2"/>
    <n v="5.2312000000000003"/>
  </r>
  <r>
    <n v="3918"/>
    <x v="1935"/>
    <x v="3"/>
    <x v="930"/>
    <d v="2014-07-24T00:00:00"/>
    <s v="Standard Class"/>
    <s v="ML-17410"/>
    <x v="586"/>
    <x v="0"/>
    <x v="0"/>
    <x v="42"/>
    <x v="16"/>
    <n v="85023"/>
    <x v="1"/>
    <x v="849"/>
    <x v="1"/>
    <x v="8"/>
    <s v="Acco Expandable Hanging Binders"/>
    <x v="2976"/>
    <n v="4"/>
    <n v="0.7"/>
    <n v="-6.1247999999999996"/>
  </r>
  <r>
    <n v="3919"/>
    <x v="1935"/>
    <x v="3"/>
    <x v="930"/>
    <d v="2014-07-24T00:00:00"/>
    <s v="Standard Class"/>
    <s v="ML-17410"/>
    <x v="586"/>
    <x v="0"/>
    <x v="0"/>
    <x v="42"/>
    <x v="16"/>
    <n v="85023"/>
    <x v="1"/>
    <x v="70"/>
    <x v="0"/>
    <x v="1"/>
    <s v="High-Back Leather Manager's Chair"/>
    <x v="2977"/>
    <n v="3"/>
    <n v="0.2"/>
    <n v="-42.896700000000003"/>
  </r>
  <r>
    <n v="3920"/>
    <x v="1936"/>
    <x v="1"/>
    <x v="494"/>
    <d v="2012-12-07T00:00:00"/>
    <s v="Standard Class"/>
    <s v="KD-16495"/>
    <x v="470"/>
    <x v="1"/>
    <x v="0"/>
    <x v="269"/>
    <x v="17"/>
    <n v="23320"/>
    <x v="0"/>
    <x v="421"/>
    <x v="1"/>
    <x v="4"/>
    <s v="Decoflex Hanging Personal Folder File, Blue"/>
    <x v="2978"/>
    <n v="4"/>
    <n v="0"/>
    <n v="16.653600000000001"/>
  </r>
  <r>
    <n v="3921"/>
    <x v="1936"/>
    <x v="1"/>
    <x v="494"/>
    <d v="2012-12-07T00:00:00"/>
    <s v="Standard Class"/>
    <s v="KD-16495"/>
    <x v="470"/>
    <x v="1"/>
    <x v="0"/>
    <x v="269"/>
    <x v="17"/>
    <n v="23320"/>
    <x v="0"/>
    <x v="1399"/>
    <x v="1"/>
    <x v="8"/>
    <s v="GBC Pre-Punched Binding Paper, Plastic, White, 8-1/2&quot; x 11&quot;"/>
    <x v="1458"/>
    <n v="4"/>
    <n v="0"/>
    <n v="30.700800000000001"/>
  </r>
  <r>
    <n v="3922"/>
    <x v="1937"/>
    <x v="0"/>
    <x v="931"/>
    <d v="2013-07-03T00:00:00"/>
    <s v="Second Class"/>
    <s v="RF-19735"/>
    <x v="288"/>
    <x v="0"/>
    <x v="0"/>
    <x v="22"/>
    <x v="10"/>
    <n v="60610"/>
    <x v="2"/>
    <x v="1501"/>
    <x v="2"/>
    <x v="7"/>
    <s v="Polycom CX300 Desktop Phone USB VoIP phone"/>
    <x v="1988"/>
    <n v="3"/>
    <n v="0.2"/>
    <n v="35.997599999999998"/>
  </r>
  <r>
    <n v="3923"/>
    <x v="1938"/>
    <x v="3"/>
    <x v="735"/>
    <d v="2014-09-02T00:00:00"/>
    <s v="Standard Class"/>
    <s v="SC-20305"/>
    <x v="253"/>
    <x v="0"/>
    <x v="0"/>
    <x v="22"/>
    <x v="10"/>
    <n v="60623"/>
    <x v="2"/>
    <x v="218"/>
    <x v="1"/>
    <x v="10"/>
    <s v="Xerox 4200 Series MultiUse Premium Copy Paper (20Lb. and 84 Bright)"/>
    <x v="863"/>
    <n v="6"/>
    <n v="0.2"/>
    <n v="7.92"/>
  </r>
  <r>
    <n v="3924"/>
    <x v="1938"/>
    <x v="3"/>
    <x v="735"/>
    <d v="2014-09-02T00:00:00"/>
    <s v="Standard Class"/>
    <s v="SC-20305"/>
    <x v="253"/>
    <x v="0"/>
    <x v="0"/>
    <x v="22"/>
    <x v="10"/>
    <n v="60623"/>
    <x v="2"/>
    <x v="1604"/>
    <x v="1"/>
    <x v="10"/>
    <s v="HP Office Paper (20Lb. and 87 Bright)"/>
    <x v="2979"/>
    <n v="5"/>
    <n v="0.2"/>
    <n v="9.3520000000000003"/>
  </r>
  <r>
    <n v="3925"/>
    <x v="1939"/>
    <x v="2"/>
    <x v="328"/>
    <d v="2011-09-21T00:00:00"/>
    <s v="Standard Class"/>
    <s v="BN-11515"/>
    <x v="202"/>
    <x v="0"/>
    <x v="0"/>
    <x v="4"/>
    <x v="4"/>
    <n v="98103"/>
    <x v="1"/>
    <x v="464"/>
    <x v="1"/>
    <x v="4"/>
    <s v="Eldon Gobal File Keepers"/>
    <x v="2980"/>
    <n v="2"/>
    <n v="0"/>
    <n v="1.2112000000000001"/>
  </r>
  <r>
    <n v="3926"/>
    <x v="1939"/>
    <x v="2"/>
    <x v="328"/>
    <d v="2011-09-21T00:00:00"/>
    <s v="Standard Class"/>
    <s v="BN-11515"/>
    <x v="202"/>
    <x v="0"/>
    <x v="0"/>
    <x v="4"/>
    <x v="4"/>
    <n v="98103"/>
    <x v="1"/>
    <x v="1220"/>
    <x v="1"/>
    <x v="4"/>
    <s v="Eldon ProFile File 'N Store Portable File Tub Letter/Legal Size Black"/>
    <x v="2981"/>
    <n v="3"/>
    <n v="0"/>
    <n v="16.220400000000001"/>
  </r>
  <r>
    <n v="3927"/>
    <x v="1939"/>
    <x v="2"/>
    <x v="328"/>
    <d v="2011-09-21T00:00:00"/>
    <s v="Standard Class"/>
    <s v="BN-11515"/>
    <x v="202"/>
    <x v="0"/>
    <x v="0"/>
    <x v="4"/>
    <x v="4"/>
    <n v="98103"/>
    <x v="1"/>
    <x v="1381"/>
    <x v="0"/>
    <x v="5"/>
    <s v="Executive Impressions 12&quot; Wall Clock"/>
    <x v="2233"/>
    <n v="2"/>
    <n v="0"/>
    <n v="13.4292"/>
  </r>
  <r>
    <n v="3928"/>
    <x v="1939"/>
    <x v="2"/>
    <x v="328"/>
    <d v="2011-09-21T00:00:00"/>
    <s v="Standard Class"/>
    <s v="BN-11515"/>
    <x v="202"/>
    <x v="0"/>
    <x v="0"/>
    <x v="4"/>
    <x v="4"/>
    <n v="98103"/>
    <x v="1"/>
    <x v="141"/>
    <x v="1"/>
    <x v="8"/>
    <s v="GBC Prestige Therm-A-Bind Covers"/>
    <x v="1944"/>
    <n v="5"/>
    <n v="0.2"/>
    <n v="46.3185"/>
  </r>
  <r>
    <n v="3929"/>
    <x v="1940"/>
    <x v="0"/>
    <x v="560"/>
    <d v="2013-03-18T00:00:00"/>
    <s v="First Class"/>
    <s v="JS-15880"/>
    <x v="365"/>
    <x v="0"/>
    <x v="0"/>
    <x v="92"/>
    <x v="5"/>
    <n v="78550"/>
    <x v="2"/>
    <x v="631"/>
    <x v="0"/>
    <x v="0"/>
    <s v="Safco Value Mate Series Steel Bookcases, Baked Enamel Finish on Steel, Gray"/>
    <x v="2982"/>
    <n v="5"/>
    <n v="0.32"/>
    <n v="-14.196"/>
  </r>
  <r>
    <n v="3930"/>
    <x v="1940"/>
    <x v="0"/>
    <x v="560"/>
    <d v="2013-03-18T00:00:00"/>
    <s v="First Class"/>
    <s v="JS-15880"/>
    <x v="365"/>
    <x v="0"/>
    <x v="0"/>
    <x v="92"/>
    <x v="5"/>
    <n v="78550"/>
    <x v="2"/>
    <x v="548"/>
    <x v="1"/>
    <x v="10"/>
    <s v="Xerox 1993"/>
    <x v="1170"/>
    <n v="1"/>
    <n v="0.2"/>
    <n v="1.8792"/>
  </r>
  <r>
    <n v="3931"/>
    <x v="1940"/>
    <x v="0"/>
    <x v="560"/>
    <d v="2013-03-18T00:00:00"/>
    <s v="First Class"/>
    <s v="JS-15880"/>
    <x v="365"/>
    <x v="0"/>
    <x v="0"/>
    <x v="92"/>
    <x v="5"/>
    <n v="78550"/>
    <x v="2"/>
    <x v="1062"/>
    <x v="1"/>
    <x v="6"/>
    <s v="BOSTON Ranger #55 Pencil Sharpener, Black"/>
    <x v="2983"/>
    <n v="7"/>
    <n v="0.2"/>
    <n v="16.373699999999999"/>
  </r>
  <r>
    <n v="3932"/>
    <x v="1941"/>
    <x v="0"/>
    <x v="370"/>
    <d v="2013-09-03T00:00:00"/>
    <s v="Standard Class"/>
    <s v="VG-21805"/>
    <x v="500"/>
    <x v="1"/>
    <x v="0"/>
    <x v="10"/>
    <x v="9"/>
    <n v="19140"/>
    <x v="3"/>
    <x v="1605"/>
    <x v="1"/>
    <x v="6"/>
    <s v="Binney &amp; Smith inkTank Erasable Pocket Highlighter, Chisel Tip, Yellow"/>
    <x v="2984"/>
    <n v="3"/>
    <n v="0.2"/>
    <n v="1.6415999999999999"/>
  </r>
  <r>
    <n v="3933"/>
    <x v="1941"/>
    <x v="0"/>
    <x v="370"/>
    <d v="2013-09-03T00:00:00"/>
    <s v="Standard Class"/>
    <s v="VG-21805"/>
    <x v="500"/>
    <x v="1"/>
    <x v="0"/>
    <x v="10"/>
    <x v="9"/>
    <n v="19140"/>
    <x v="3"/>
    <x v="1016"/>
    <x v="2"/>
    <x v="11"/>
    <s v="Logitech Trackman Marble Mouse"/>
    <x v="730"/>
    <n v="2"/>
    <n v="0.2"/>
    <n v="13.195600000000001"/>
  </r>
  <r>
    <n v="3934"/>
    <x v="1942"/>
    <x v="3"/>
    <x v="264"/>
    <d v="2014-09-09T00:00:00"/>
    <s v="Standard Class"/>
    <s v="AW-10840"/>
    <x v="497"/>
    <x v="0"/>
    <x v="0"/>
    <x v="329"/>
    <x v="1"/>
    <n v="93309"/>
    <x v="1"/>
    <x v="868"/>
    <x v="1"/>
    <x v="6"/>
    <s v="OIC #2 Pencils, Medium Soft"/>
    <x v="2985"/>
    <n v="5"/>
    <n v="0"/>
    <n v="2.726"/>
  </r>
  <r>
    <n v="3935"/>
    <x v="1942"/>
    <x v="3"/>
    <x v="264"/>
    <d v="2014-09-09T00:00:00"/>
    <s v="Standard Class"/>
    <s v="AW-10840"/>
    <x v="497"/>
    <x v="0"/>
    <x v="0"/>
    <x v="329"/>
    <x v="1"/>
    <n v="93309"/>
    <x v="1"/>
    <x v="198"/>
    <x v="1"/>
    <x v="2"/>
    <s v="Avery 505"/>
    <x v="2986"/>
    <n v="5"/>
    <n v="0"/>
    <n v="37"/>
  </r>
  <r>
    <n v="3936"/>
    <x v="1942"/>
    <x v="3"/>
    <x v="264"/>
    <d v="2014-09-09T00:00:00"/>
    <s v="Standard Class"/>
    <s v="AW-10840"/>
    <x v="497"/>
    <x v="0"/>
    <x v="0"/>
    <x v="329"/>
    <x v="1"/>
    <n v="93309"/>
    <x v="1"/>
    <x v="1551"/>
    <x v="2"/>
    <x v="7"/>
    <s v="Ooma Telo VoIP Home Phone System"/>
    <x v="1212"/>
    <n v="2"/>
    <n v="0.2"/>
    <n v="12.599"/>
  </r>
  <r>
    <n v="3937"/>
    <x v="1943"/>
    <x v="1"/>
    <x v="382"/>
    <d v="2012-06-20T00:00:00"/>
    <s v="Standard Class"/>
    <s v="LS-17230"/>
    <x v="721"/>
    <x v="0"/>
    <x v="0"/>
    <x v="55"/>
    <x v="5"/>
    <n v="75051"/>
    <x v="2"/>
    <x v="1606"/>
    <x v="1"/>
    <x v="12"/>
    <s v="Staples"/>
    <x v="1505"/>
    <n v="3"/>
    <n v="0.2"/>
    <n v="9.3444000000000003"/>
  </r>
  <r>
    <n v="3938"/>
    <x v="1943"/>
    <x v="1"/>
    <x v="382"/>
    <d v="2012-06-20T00:00:00"/>
    <s v="Standard Class"/>
    <s v="LS-17230"/>
    <x v="721"/>
    <x v="0"/>
    <x v="0"/>
    <x v="55"/>
    <x v="5"/>
    <n v="75051"/>
    <x v="2"/>
    <x v="752"/>
    <x v="1"/>
    <x v="10"/>
    <s v="Xerox 188"/>
    <x v="1908"/>
    <n v="3"/>
    <n v="0.2"/>
    <n v="9.8658000000000001"/>
  </r>
  <r>
    <n v="3939"/>
    <x v="1943"/>
    <x v="1"/>
    <x v="382"/>
    <d v="2012-06-20T00:00:00"/>
    <s v="Standard Class"/>
    <s v="LS-17230"/>
    <x v="721"/>
    <x v="0"/>
    <x v="0"/>
    <x v="55"/>
    <x v="5"/>
    <n v="75051"/>
    <x v="2"/>
    <x v="901"/>
    <x v="0"/>
    <x v="1"/>
    <s v="Office Star - Contemporary Swivel Chair with Padded Adjustable Arms and Flex Back"/>
    <x v="2987"/>
    <n v="2"/>
    <n v="0.3"/>
    <n v="-25.3764"/>
  </r>
  <r>
    <n v="3940"/>
    <x v="1944"/>
    <x v="0"/>
    <x v="107"/>
    <d v="2013-12-11T00:00:00"/>
    <s v="Same Day"/>
    <s v="MH-17455"/>
    <x v="708"/>
    <x v="0"/>
    <x v="0"/>
    <x v="382"/>
    <x v="14"/>
    <n v="46142"/>
    <x v="2"/>
    <x v="463"/>
    <x v="0"/>
    <x v="1"/>
    <s v="Global Commerce Series High-Back Swivel/Tilt Chairs"/>
    <x v="2988"/>
    <n v="5"/>
    <n v="0"/>
    <n v="356.22500000000002"/>
  </r>
  <r>
    <n v="3941"/>
    <x v="1945"/>
    <x v="3"/>
    <x v="796"/>
    <d v="2014-05-24T00:00:00"/>
    <s v="Standard Class"/>
    <s v="TS-21340"/>
    <x v="358"/>
    <x v="0"/>
    <x v="0"/>
    <x v="20"/>
    <x v="15"/>
    <n v="10024"/>
    <x v="3"/>
    <x v="1027"/>
    <x v="0"/>
    <x v="5"/>
    <s v="Master Caster Door Stop, Large Neon Orange"/>
    <x v="58"/>
    <n v="2"/>
    <n v="0"/>
    <n v="6.2607999999999997"/>
  </r>
  <r>
    <n v="3942"/>
    <x v="1945"/>
    <x v="3"/>
    <x v="796"/>
    <d v="2014-05-24T00:00:00"/>
    <s v="Standard Class"/>
    <s v="TS-21340"/>
    <x v="358"/>
    <x v="0"/>
    <x v="0"/>
    <x v="20"/>
    <x v="15"/>
    <n v="10024"/>
    <x v="3"/>
    <x v="536"/>
    <x v="1"/>
    <x v="8"/>
    <s v="Acco Pressboard Covers with Storage Hooks, 9 1/2&quot; x 11&quot;, Executive Red"/>
    <x v="334"/>
    <n v="1"/>
    <n v="0.2"/>
    <n v="1.0286999999999999"/>
  </r>
  <r>
    <n v="3943"/>
    <x v="1946"/>
    <x v="3"/>
    <x v="837"/>
    <d v="2014-05-30T00:00:00"/>
    <s v="Second Class"/>
    <s v="EH-13945"/>
    <x v="13"/>
    <x v="0"/>
    <x v="0"/>
    <x v="26"/>
    <x v="18"/>
    <n v="38109"/>
    <x v="0"/>
    <x v="778"/>
    <x v="1"/>
    <x v="10"/>
    <s v="Xerox 2"/>
    <x v="233"/>
    <n v="5"/>
    <n v="0.2"/>
    <n v="9.0719999999999992"/>
  </r>
  <r>
    <n v="3944"/>
    <x v="1947"/>
    <x v="0"/>
    <x v="661"/>
    <d v="2013-07-01T00:00:00"/>
    <s v="Standard Class"/>
    <s v="MG-17695"/>
    <x v="726"/>
    <x v="0"/>
    <x v="0"/>
    <x v="198"/>
    <x v="15"/>
    <n v="14215"/>
    <x v="3"/>
    <x v="1420"/>
    <x v="1"/>
    <x v="14"/>
    <s v="Compact Automatic Electric Letter Opener"/>
    <x v="2989"/>
    <n v="7"/>
    <n v="0"/>
    <n v="16.703399999999998"/>
  </r>
  <r>
    <n v="3945"/>
    <x v="1948"/>
    <x v="0"/>
    <x v="458"/>
    <d v="2013-05-22T00:00:00"/>
    <s v="Second Class"/>
    <s v="DO-13435"/>
    <x v="157"/>
    <x v="0"/>
    <x v="0"/>
    <x v="1"/>
    <x v="1"/>
    <n v="90036"/>
    <x v="1"/>
    <x v="609"/>
    <x v="1"/>
    <x v="10"/>
    <s v="Xerox 196"/>
    <x v="1686"/>
    <n v="3"/>
    <n v="0"/>
    <n v="8.4966000000000008"/>
  </r>
  <r>
    <n v="3946"/>
    <x v="1949"/>
    <x v="3"/>
    <x v="551"/>
    <d v="2014-11-24T00:00:00"/>
    <s v="Standard Class"/>
    <s v="AF-10870"/>
    <x v="578"/>
    <x v="0"/>
    <x v="0"/>
    <x v="188"/>
    <x v="2"/>
    <n v="33030"/>
    <x v="0"/>
    <x v="1486"/>
    <x v="1"/>
    <x v="10"/>
    <s v="Xerox 194"/>
    <x v="2990"/>
    <n v="1"/>
    <n v="0.2"/>
    <n v="15.5344"/>
  </r>
  <r>
    <n v="3947"/>
    <x v="1949"/>
    <x v="3"/>
    <x v="551"/>
    <d v="2014-11-24T00:00:00"/>
    <s v="Standard Class"/>
    <s v="AF-10870"/>
    <x v="578"/>
    <x v="0"/>
    <x v="0"/>
    <x v="188"/>
    <x v="2"/>
    <n v="33030"/>
    <x v="0"/>
    <x v="327"/>
    <x v="1"/>
    <x v="14"/>
    <s v="Staples"/>
    <x v="2991"/>
    <n v="1"/>
    <n v="0.2"/>
    <n v="-0.66239999999999999"/>
  </r>
  <r>
    <n v="3948"/>
    <x v="1950"/>
    <x v="0"/>
    <x v="741"/>
    <d v="2013-11-23T00:00:00"/>
    <s v="Standard Class"/>
    <s v="SN-20710"/>
    <x v="17"/>
    <x v="2"/>
    <x v="0"/>
    <x v="45"/>
    <x v="5"/>
    <n v="77506"/>
    <x v="2"/>
    <x v="181"/>
    <x v="1"/>
    <x v="6"/>
    <s v="4009 Highlighters by Sanford"/>
    <x v="2850"/>
    <n v="2"/>
    <n v="0.2"/>
    <n v="1.0347999999999999"/>
  </r>
  <r>
    <n v="3949"/>
    <x v="1950"/>
    <x v="0"/>
    <x v="741"/>
    <d v="2013-11-23T00:00:00"/>
    <s v="Standard Class"/>
    <s v="SN-20710"/>
    <x v="17"/>
    <x v="2"/>
    <x v="0"/>
    <x v="45"/>
    <x v="5"/>
    <n v="77506"/>
    <x v="2"/>
    <x v="580"/>
    <x v="1"/>
    <x v="2"/>
    <s v="Avery 4027 File Folder Labels for Dot Matrix Printers, 5000 Labels per Box, White"/>
    <x v="2992"/>
    <n v="2"/>
    <n v="0.2"/>
    <n v="15.8756"/>
  </r>
  <r>
    <n v="3950"/>
    <x v="1950"/>
    <x v="0"/>
    <x v="741"/>
    <d v="2013-11-23T00:00:00"/>
    <s v="Standard Class"/>
    <s v="SN-20710"/>
    <x v="17"/>
    <x v="2"/>
    <x v="0"/>
    <x v="45"/>
    <x v="5"/>
    <n v="77506"/>
    <x v="2"/>
    <x v="314"/>
    <x v="1"/>
    <x v="10"/>
    <s v="Xerox 1881"/>
    <x v="2993"/>
    <n v="2"/>
    <n v="0.2"/>
    <n v="6.6311999999999998"/>
  </r>
  <r>
    <n v="3951"/>
    <x v="1950"/>
    <x v="0"/>
    <x v="741"/>
    <d v="2013-11-23T00:00:00"/>
    <s v="Standard Class"/>
    <s v="SN-20710"/>
    <x v="17"/>
    <x v="2"/>
    <x v="0"/>
    <x v="45"/>
    <x v="5"/>
    <n v="77506"/>
    <x v="2"/>
    <x v="163"/>
    <x v="0"/>
    <x v="1"/>
    <s v="Global Value Steno Chair, Gray"/>
    <x v="2994"/>
    <n v="6"/>
    <n v="0.3"/>
    <n v="-18.222000000000001"/>
  </r>
  <r>
    <n v="3952"/>
    <x v="1951"/>
    <x v="2"/>
    <x v="683"/>
    <d v="2011-11-30T00:00:00"/>
    <s v="Second Class"/>
    <s v="MO-17500"/>
    <x v="373"/>
    <x v="0"/>
    <x v="0"/>
    <x v="210"/>
    <x v="15"/>
    <n v="11520"/>
    <x v="3"/>
    <x v="828"/>
    <x v="1"/>
    <x v="8"/>
    <s v="GBC Standard Recycled Report Covers, Clear Plastic Sheets"/>
    <x v="2995"/>
    <n v="2"/>
    <n v="0.2"/>
    <n v="6.0368000000000004"/>
  </r>
  <r>
    <n v="3953"/>
    <x v="1952"/>
    <x v="0"/>
    <x v="398"/>
    <d v="2013-03-09T00:00:00"/>
    <s v="Standard Class"/>
    <s v="ON-18715"/>
    <x v="21"/>
    <x v="1"/>
    <x v="0"/>
    <x v="60"/>
    <x v="22"/>
    <n v="80219"/>
    <x v="1"/>
    <x v="1607"/>
    <x v="2"/>
    <x v="7"/>
    <s v="RCA ViSYS 25423RE1 Corded phone"/>
    <x v="1290"/>
    <n v="2"/>
    <n v="0.2"/>
    <n v="13.9986"/>
  </r>
  <r>
    <n v="3954"/>
    <x v="1953"/>
    <x v="3"/>
    <x v="787"/>
    <d v="2014-01-20T00:00:00"/>
    <s v="Standard Class"/>
    <s v="SC-20095"/>
    <x v="183"/>
    <x v="0"/>
    <x v="0"/>
    <x v="94"/>
    <x v="31"/>
    <n v="2169"/>
    <x v="3"/>
    <x v="69"/>
    <x v="1"/>
    <x v="10"/>
    <s v="Telephone Message Books with Fax/Mobile Section, 5 1/2&quot; x 3 3/16&quot;"/>
    <x v="1418"/>
    <n v="2"/>
    <n v="0"/>
    <n v="5.8419999999999996"/>
  </r>
  <r>
    <n v="3955"/>
    <x v="1954"/>
    <x v="2"/>
    <x v="527"/>
    <d v="2011-04-09T00:00:00"/>
    <s v="Standard Class"/>
    <s v="MS-17710"/>
    <x v="384"/>
    <x v="0"/>
    <x v="0"/>
    <x v="66"/>
    <x v="12"/>
    <n v="48205"/>
    <x v="2"/>
    <x v="493"/>
    <x v="0"/>
    <x v="5"/>
    <s v="Advantus Panel Wall Acrylic Frame"/>
    <x v="2996"/>
    <n v="1"/>
    <n v="0"/>
    <n v="2.3521000000000001"/>
  </r>
  <r>
    <n v="3956"/>
    <x v="1954"/>
    <x v="2"/>
    <x v="527"/>
    <d v="2011-04-09T00:00:00"/>
    <s v="Standard Class"/>
    <s v="MS-17710"/>
    <x v="384"/>
    <x v="0"/>
    <x v="0"/>
    <x v="66"/>
    <x v="12"/>
    <n v="48205"/>
    <x v="2"/>
    <x v="1041"/>
    <x v="1"/>
    <x v="6"/>
    <s v="Newell 319"/>
    <x v="1362"/>
    <n v="4"/>
    <n v="0"/>
    <n v="23.808"/>
  </r>
  <r>
    <n v="3957"/>
    <x v="1955"/>
    <x v="0"/>
    <x v="190"/>
    <d v="2013-07-04T00:00:00"/>
    <s v="Standard Class"/>
    <s v="DN-13690"/>
    <x v="35"/>
    <x v="0"/>
    <x v="0"/>
    <x v="8"/>
    <x v="1"/>
    <n v="94109"/>
    <x v="1"/>
    <x v="1256"/>
    <x v="0"/>
    <x v="5"/>
    <s v="Eldon Expressions Wood Desk Accessories, Oak"/>
    <x v="2997"/>
    <n v="3"/>
    <n v="0"/>
    <n v="6.4206000000000003"/>
  </r>
  <r>
    <n v="3958"/>
    <x v="1956"/>
    <x v="0"/>
    <x v="211"/>
    <d v="2013-06-03T00:00:00"/>
    <s v="Standard Class"/>
    <s v="RB-19360"/>
    <x v="181"/>
    <x v="0"/>
    <x v="0"/>
    <x v="316"/>
    <x v="18"/>
    <n v="37211"/>
    <x v="0"/>
    <x v="1095"/>
    <x v="1"/>
    <x v="8"/>
    <s v="GBC ProClick Spines for 32-Hole Punch"/>
    <x v="2998"/>
    <n v="3"/>
    <n v="0.7"/>
    <n v="-8.6456999999999997"/>
  </r>
  <r>
    <n v="3959"/>
    <x v="1956"/>
    <x v="0"/>
    <x v="211"/>
    <d v="2013-06-03T00:00:00"/>
    <s v="Standard Class"/>
    <s v="RB-19360"/>
    <x v="181"/>
    <x v="0"/>
    <x v="0"/>
    <x v="316"/>
    <x v="18"/>
    <n v="37211"/>
    <x v="0"/>
    <x v="324"/>
    <x v="1"/>
    <x v="6"/>
    <s v="Newell 333"/>
    <x v="2999"/>
    <n v="2"/>
    <n v="0.2"/>
    <n v="0.33360000000000001"/>
  </r>
  <r>
    <n v="3960"/>
    <x v="1956"/>
    <x v="0"/>
    <x v="211"/>
    <d v="2013-06-03T00:00:00"/>
    <s v="Standard Class"/>
    <s v="RB-19360"/>
    <x v="181"/>
    <x v="0"/>
    <x v="0"/>
    <x v="316"/>
    <x v="18"/>
    <n v="37211"/>
    <x v="0"/>
    <x v="1608"/>
    <x v="0"/>
    <x v="5"/>
    <s v="3M Polarizing Light Filter Sleeves"/>
    <x v="3000"/>
    <n v="3"/>
    <n v="0.2"/>
    <n v="14.547000000000001"/>
  </r>
  <r>
    <n v="3961"/>
    <x v="1957"/>
    <x v="1"/>
    <x v="324"/>
    <d v="2012-10-24T00:00:00"/>
    <s v="Standard Class"/>
    <s v="NH-18610"/>
    <x v="468"/>
    <x v="1"/>
    <x v="0"/>
    <x v="66"/>
    <x v="12"/>
    <n v="48227"/>
    <x v="2"/>
    <x v="1206"/>
    <x v="1"/>
    <x v="8"/>
    <s v="Avery Heavy-Duty EZD View Binder with Locking Rings"/>
    <x v="3001"/>
    <n v="6"/>
    <n v="0"/>
    <n v="17.608799999999999"/>
  </r>
  <r>
    <n v="3962"/>
    <x v="1957"/>
    <x v="1"/>
    <x v="324"/>
    <d v="2012-10-24T00:00:00"/>
    <s v="Standard Class"/>
    <s v="NH-18610"/>
    <x v="468"/>
    <x v="1"/>
    <x v="0"/>
    <x v="66"/>
    <x v="12"/>
    <n v="48227"/>
    <x v="2"/>
    <x v="993"/>
    <x v="2"/>
    <x v="7"/>
    <s v="OtterBox Defender Series Case - Samsung Galaxy S4"/>
    <x v="179"/>
    <n v="5"/>
    <n v="0"/>
    <n v="44.984999999999999"/>
  </r>
  <r>
    <n v="3963"/>
    <x v="1958"/>
    <x v="3"/>
    <x v="600"/>
    <d v="2014-02-21T00:00:00"/>
    <s v="First Class"/>
    <s v="ED-13885"/>
    <x v="525"/>
    <x v="2"/>
    <x v="0"/>
    <x v="1"/>
    <x v="1"/>
    <n v="90045"/>
    <x v="1"/>
    <x v="1005"/>
    <x v="1"/>
    <x v="6"/>
    <s v="Newell 320"/>
    <x v="1371"/>
    <n v="3"/>
    <n v="0"/>
    <n v="3.4668000000000001"/>
  </r>
  <r>
    <n v="3964"/>
    <x v="1958"/>
    <x v="3"/>
    <x v="600"/>
    <d v="2014-02-21T00:00:00"/>
    <s v="First Class"/>
    <s v="ED-13885"/>
    <x v="525"/>
    <x v="2"/>
    <x v="0"/>
    <x v="1"/>
    <x v="1"/>
    <n v="90045"/>
    <x v="1"/>
    <x v="943"/>
    <x v="0"/>
    <x v="5"/>
    <s v="Tensor Computer Mounted Lamp"/>
    <x v="3002"/>
    <n v="3"/>
    <n v="0"/>
    <n v="12.0609"/>
  </r>
  <r>
    <n v="3965"/>
    <x v="1959"/>
    <x v="0"/>
    <x v="897"/>
    <d v="2013-09-29T00:00:00"/>
    <s v="Standard Class"/>
    <s v="PW-19240"/>
    <x v="617"/>
    <x v="0"/>
    <x v="0"/>
    <x v="10"/>
    <x v="9"/>
    <n v="19140"/>
    <x v="3"/>
    <x v="1609"/>
    <x v="1"/>
    <x v="6"/>
    <s v="Newell 348"/>
    <x v="956"/>
    <n v="3"/>
    <n v="0.2"/>
    <n v="0.88560000000000005"/>
  </r>
  <r>
    <n v="3966"/>
    <x v="1960"/>
    <x v="2"/>
    <x v="607"/>
    <d v="2011-11-17T00:00:00"/>
    <s v="Second Class"/>
    <s v="DM-13345"/>
    <x v="664"/>
    <x v="1"/>
    <x v="0"/>
    <x v="153"/>
    <x v="3"/>
    <n v="28806"/>
    <x v="0"/>
    <x v="279"/>
    <x v="1"/>
    <x v="6"/>
    <s v="Newell 350"/>
    <x v="956"/>
    <n v="3"/>
    <n v="0.2"/>
    <n v="0.88560000000000005"/>
  </r>
  <r>
    <n v="3967"/>
    <x v="1961"/>
    <x v="0"/>
    <x v="178"/>
    <d v="2013-04-07T00:00:00"/>
    <s v="Standard Class"/>
    <s v="DW-13540"/>
    <x v="386"/>
    <x v="0"/>
    <x v="0"/>
    <x v="20"/>
    <x v="15"/>
    <n v="10024"/>
    <x v="3"/>
    <x v="666"/>
    <x v="1"/>
    <x v="6"/>
    <s v="Boston 16801 Nautilus Battery Pencil Sharpener"/>
    <x v="1912"/>
    <n v="4"/>
    <n v="0"/>
    <n v="22.8904"/>
  </r>
  <r>
    <n v="3968"/>
    <x v="1962"/>
    <x v="0"/>
    <x v="244"/>
    <d v="2013-05-24T00:00:00"/>
    <s v="First Class"/>
    <s v="EH-14125"/>
    <x v="258"/>
    <x v="2"/>
    <x v="0"/>
    <x v="77"/>
    <x v="22"/>
    <n v="80906"/>
    <x v="1"/>
    <x v="612"/>
    <x v="1"/>
    <x v="8"/>
    <s v="GBC Durable Plastic Covers"/>
    <x v="3003"/>
    <n v="7"/>
    <n v="0.7"/>
    <n v="-32.508000000000003"/>
  </r>
  <r>
    <n v="3969"/>
    <x v="1963"/>
    <x v="1"/>
    <x v="932"/>
    <d v="2012-06-05T00:00:00"/>
    <s v="Standard Class"/>
    <s v="KE-16420"/>
    <x v="722"/>
    <x v="1"/>
    <x v="0"/>
    <x v="52"/>
    <x v="5"/>
    <n v="78207"/>
    <x v="2"/>
    <x v="175"/>
    <x v="1"/>
    <x v="8"/>
    <s v="Avery Poly Binder Pockets"/>
    <x v="3004"/>
    <n v="8"/>
    <n v="0.8"/>
    <n v="-9.1647999999999996"/>
  </r>
  <r>
    <n v="3970"/>
    <x v="1963"/>
    <x v="1"/>
    <x v="932"/>
    <d v="2012-06-05T00:00:00"/>
    <s v="Standard Class"/>
    <s v="KE-16420"/>
    <x v="722"/>
    <x v="1"/>
    <x v="0"/>
    <x v="52"/>
    <x v="5"/>
    <n v="78207"/>
    <x v="2"/>
    <x v="1610"/>
    <x v="1"/>
    <x v="10"/>
    <s v="Xerox 1928"/>
    <x v="3005"/>
    <n v="10"/>
    <n v="0.2"/>
    <n v="13.2"/>
  </r>
  <r>
    <n v="3971"/>
    <x v="1964"/>
    <x v="2"/>
    <x v="754"/>
    <d v="2011-11-26T00:00:00"/>
    <s v="Standard Class"/>
    <s v="SP-20920"/>
    <x v="727"/>
    <x v="0"/>
    <x v="0"/>
    <x v="1"/>
    <x v="1"/>
    <n v="90036"/>
    <x v="1"/>
    <x v="1357"/>
    <x v="1"/>
    <x v="10"/>
    <s v="Xerox 1895"/>
    <x v="3006"/>
    <n v="9"/>
    <n v="0"/>
    <n v="24.219000000000001"/>
  </r>
  <r>
    <n v="3972"/>
    <x v="1965"/>
    <x v="1"/>
    <x v="933"/>
    <d v="2012-02-24T00:00:00"/>
    <s v="Second Class"/>
    <s v="PS-19045"/>
    <x v="390"/>
    <x v="2"/>
    <x v="0"/>
    <x v="341"/>
    <x v="12"/>
    <n v="48310"/>
    <x v="2"/>
    <x v="1500"/>
    <x v="1"/>
    <x v="6"/>
    <s v="Newell 34"/>
    <x v="1362"/>
    <n v="4"/>
    <n v="0"/>
    <n v="20.633600000000001"/>
  </r>
  <r>
    <n v="3973"/>
    <x v="1966"/>
    <x v="0"/>
    <x v="892"/>
    <d v="2013-04-03T00:00:00"/>
    <s v="Standard Class"/>
    <s v="JM-15250"/>
    <x v="49"/>
    <x v="0"/>
    <x v="0"/>
    <x v="20"/>
    <x v="15"/>
    <n v="10009"/>
    <x v="3"/>
    <x v="949"/>
    <x v="1"/>
    <x v="10"/>
    <s v="Memo Book, 100 Message Capacity, 5 3/8” x 11”"/>
    <x v="808"/>
    <n v="2"/>
    <n v="0"/>
    <n v="6.74"/>
  </r>
  <r>
    <n v="3974"/>
    <x v="1966"/>
    <x v="0"/>
    <x v="892"/>
    <d v="2013-04-03T00:00:00"/>
    <s v="Standard Class"/>
    <s v="JM-15250"/>
    <x v="49"/>
    <x v="0"/>
    <x v="0"/>
    <x v="20"/>
    <x v="15"/>
    <n v="10009"/>
    <x v="3"/>
    <x v="985"/>
    <x v="1"/>
    <x v="8"/>
    <s v="Acco Four Pocket Poly Ring Binder with Label Holder, Smoke, 1&quot;"/>
    <x v="1263"/>
    <n v="5"/>
    <n v="0.2"/>
    <n v="9.3125"/>
  </r>
  <r>
    <n v="3975"/>
    <x v="1966"/>
    <x v="0"/>
    <x v="892"/>
    <d v="2013-04-03T00:00:00"/>
    <s v="Standard Class"/>
    <s v="JM-15250"/>
    <x v="49"/>
    <x v="0"/>
    <x v="0"/>
    <x v="20"/>
    <x v="15"/>
    <n v="10009"/>
    <x v="3"/>
    <x v="28"/>
    <x v="0"/>
    <x v="5"/>
    <s v="Howard Miller 13-3/4&quot; Diameter Brushed Chrome Round Wall Clock"/>
    <x v="3007"/>
    <n v="8"/>
    <n v="0"/>
    <n v="124.2"/>
  </r>
  <r>
    <n v="3976"/>
    <x v="1966"/>
    <x v="0"/>
    <x v="892"/>
    <d v="2013-04-03T00:00:00"/>
    <s v="Standard Class"/>
    <s v="JM-15250"/>
    <x v="49"/>
    <x v="0"/>
    <x v="0"/>
    <x v="20"/>
    <x v="15"/>
    <n v="10009"/>
    <x v="3"/>
    <x v="777"/>
    <x v="1"/>
    <x v="8"/>
    <s v="GBC Plastic Binding Combs"/>
    <x v="3008"/>
    <n v="7"/>
    <n v="0.2"/>
    <n v="14.981400000000001"/>
  </r>
  <r>
    <n v="3977"/>
    <x v="1967"/>
    <x v="0"/>
    <x v="332"/>
    <d v="2013-10-25T00:00:00"/>
    <s v="First Class"/>
    <s v="EB-13930"/>
    <x v="518"/>
    <x v="0"/>
    <x v="0"/>
    <x v="102"/>
    <x v="17"/>
    <n v="23223"/>
    <x v="0"/>
    <x v="1611"/>
    <x v="0"/>
    <x v="5"/>
    <s v="Eldon Expressions Wood and Plastic Desk Accessories, Oak"/>
    <x v="3009"/>
    <n v="4"/>
    <n v="0"/>
    <n v="11.1776"/>
  </r>
  <r>
    <n v="3978"/>
    <x v="1968"/>
    <x v="3"/>
    <x v="280"/>
    <d v="2014-10-08T00:00:00"/>
    <s v="Standard Class"/>
    <s v="FG-14260"/>
    <x v="435"/>
    <x v="2"/>
    <x v="0"/>
    <x v="4"/>
    <x v="4"/>
    <n v="98105"/>
    <x v="1"/>
    <x v="127"/>
    <x v="1"/>
    <x v="13"/>
    <s v="Staples"/>
    <x v="3010"/>
    <n v="3"/>
    <n v="0"/>
    <n v="4.1124000000000001"/>
  </r>
  <r>
    <n v="3979"/>
    <x v="1968"/>
    <x v="3"/>
    <x v="280"/>
    <d v="2014-10-08T00:00:00"/>
    <s v="Standard Class"/>
    <s v="FG-14260"/>
    <x v="435"/>
    <x v="2"/>
    <x v="0"/>
    <x v="4"/>
    <x v="4"/>
    <n v="98105"/>
    <x v="1"/>
    <x v="509"/>
    <x v="2"/>
    <x v="7"/>
    <s v="i.Sound Portable Power - 8000 mAh"/>
    <x v="556"/>
    <n v="2"/>
    <n v="0.2"/>
    <n v="-20.136199999999999"/>
  </r>
  <r>
    <n v="3980"/>
    <x v="1969"/>
    <x v="2"/>
    <x v="851"/>
    <d v="2011-12-27T00:00:00"/>
    <s v="Standard Class"/>
    <s v="TH-21235"/>
    <x v="260"/>
    <x v="1"/>
    <x v="0"/>
    <x v="20"/>
    <x v="15"/>
    <n v="10024"/>
    <x v="3"/>
    <x v="972"/>
    <x v="0"/>
    <x v="3"/>
    <s v="Hon 61000 Series Interactive Training Tables"/>
    <x v="3011"/>
    <n v="2"/>
    <n v="0.4"/>
    <n v="-19.549199999999999"/>
  </r>
  <r>
    <n v="3981"/>
    <x v="1969"/>
    <x v="2"/>
    <x v="851"/>
    <d v="2011-12-27T00:00:00"/>
    <s v="Standard Class"/>
    <s v="TH-21235"/>
    <x v="260"/>
    <x v="1"/>
    <x v="0"/>
    <x v="20"/>
    <x v="15"/>
    <n v="10024"/>
    <x v="3"/>
    <x v="551"/>
    <x v="1"/>
    <x v="9"/>
    <s v="Belkin F9H710-06 7 Outlet SurgeMaster Surge Protector"/>
    <x v="3012"/>
    <n v="3"/>
    <n v="0"/>
    <n v="15.8256"/>
  </r>
  <r>
    <n v="3982"/>
    <x v="1970"/>
    <x v="3"/>
    <x v="934"/>
    <d v="2014-12-21T00:00:00"/>
    <s v="Standard Class"/>
    <s v="PL-18925"/>
    <x v="484"/>
    <x v="2"/>
    <x v="0"/>
    <x v="4"/>
    <x v="4"/>
    <n v="98115"/>
    <x v="1"/>
    <x v="560"/>
    <x v="0"/>
    <x v="5"/>
    <s v="Master Giant Foot Doorstop, Safety Yellow"/>
    <x v="3013"/>
    <n v="3"/>
    <n v="0"/>
    <n v="9.7911000000000001"/>
  </r>
  <r>
    <n v="3983"/>
    <x v="1971"/>
    <x v="0"/>
    <x v="274"/>
    <d v="2013-07-10T00:00:00"/>
    <s v="Second Class"/>
    <s v="CC-12370"/>
    <x v="666"/>
    <x v="0"/>
    <x v="0"/>
    <x v="1"/>
    <x v="1"/>
    <n v="90045"/>
    <x v="1"/>
    <x v="51"/>
    <x v="0"/>
    <x v="1"/>
    <s v="Global Leather Task Chair, Black"/>
    <x v="2736"/>
    <n v="4"/>
    <n v="0.2"/>
    <n v="-3.5996000000000001"/>
  </r>
  <r>
    <n v="3984"/>
    <x v="1971"/>
    <x v="0"/>
    <x v="274"/>
    <d v="2013-07-10T00:00:00"/>
    <s v="Second Class"/>
    <s v="CC-12370"/>
    <x v="666"/>
    <x v="0"/>
    <x v="0"/>
    <x v="1"/>
    <x v="1"/>
    <n v="90045"/>
    <x v="1"/>
    <x v="1293"/>
    <x v="2"/>
    <x v="16"/>
    <s v="Canon PC1060 Personal Laser Copier"/>
    <x v="2430"/>
    <n v="5"/>
    <n v="0.2"/>
    <n v="944.98649999999998"/>
  </r>
  <r>
    <n v="3985"/>
    <x v="1971"/>
    <x v="0"/>
    <x v="274"/>
    <d v="2013-07-10T00:00:00"/>
    <s v="Second Class"/>
    <s v="CC-12370"/>
    <x v="666"/>
    <x v="0"/>
    <x v="0"/>
    <x v="1"/>
    <x v="1"/>
    <n v="90045"/>
    <x v="1"/>
    <x v="1438"/>
    <x v="1"/>
    <x v="10"/>
    <s v="Xerox 1942"/>
    <x v="1529"/>
    <n v="1"/>
    <n v="0"/>
    <n v="24.47"/>
  </r>
  <r>
    <n v="3986"/>
    <x v="1972"/>
    <x v="0"/>
    <x v="764"/>
    <d v="2013-04-22T00:00:00"/>
    <s v="Standard Class"/>
    <s v="JM-15535"/>
    <x v="341"/>
    <x v="0"/>
    <x v="0"/>
    <x v="80"/>
    <x v="1"/>
    <n v="90712"/>
    <x v="1"/>
    <x v="713"/>
    <x v="0"/>
    <x v="0"/>
    <s v="Bush Westfield Collection Bookcases, Fully Assembled"/>
    <x v="3014"/>
    <n v="3"/>
    <n v="0.15"/>
    <n v="24.235199999999999"/>
  </r>
  <r>
    <n v="3987"/>
    <x v="1973"/>
    <x v="3"/>
    <x v="798"/>
    <d v="2014-04-15T00:00:00"/>
    <s v="Standard Class"/>
    <s v="KF-16285"/>
    <x v="580"/>
    <x v="2"/>
    <x v="0"/>
    <x v="135"/>
    <x v="30"/>
    <n v="7060"/>
    <x v="3"/>
    <x v="486"/>
    <x v="1"/>
    <x v="4"/>
    <s v="Tennsco 16-Compartment Lockers with Coat Rack"/>
    <x v="3015"/>
    <n v="4"/>
    <n v="0"/>
    <n v="621.97439999999995"/>
  </r>
  <r>
    <n v="3988"/>
    <x v="1973"/>
    <x v="3"/>
    <x v="798"/>
    <d v="2014-04-15T00:00:00"/>
    <s v="Standard Class"/>
    <s v="KF-16285"/>
    <x v="580"/>
    <x v="2"/>
    <x v="0"/>
    <x v="135"/>
    <x v="30"/>
    <n v="7060"/>
    <x v="3"/>
    <x v="1612"/>
    <x v="1"/>
    <x v="9"/>
    <s v="Black &amp; Decker Filter for Double Action Dustbuster Cordless Vac BLDV7210"/>
    <x v="3016"/>
    <n v="5"/>
    <n v="0"/>
    <n v="10.487500000000001"/>
  </r>
  <r>
    <n v="3989"/>
    <x v="1974"/>
    <x v="0"/>
    <x v="764"/>
    <d v="2013-04-23T00:00:00"/>
    <s v="Standard Class"/>
    <s v="CS-12175"/>
    <x v="728"/>
    <x v="1"/>
    <x v="0"/>
    <x v="29"/>
    <x v="18"/>
    <n v="38401"/>
    <x v="0"/>
    <x v="1613"/>
    <x v="0"/>
    <x v="5"/>
    <s v="Ultra Door Kickplate, 8&quot;H x 34&quot;W"/>
    <x v="3017"/>
    <n v="5"/>
    <n v="0.2"/>
    <n v="13.846"/>
  </r>
  <r>
    <n v="3990"/>
    <x v="1975"/>
    <x v="2"/>
    <x v="641"/>
    <d v="2011-11-27T00:00:00"/>
    <s v="Second Class"/>
    <s v="AR-10540"/>
    <x v="481"/>
    <x v="0"/>
    <x v="0"/>
    <x v="383"/>
    <x v="34"/>
    <n v="2895"/>
    <x v="3"/>
    <x v="750"/>
    <x v="0"/>
    <x v="5"/>
    <s v="DAX Black Cherry Wood-Tone Poster Frame"/>
    <x v="3018"/>
    <n v="2"/>
    <n v="0"/>
    <n v="20.1248"/>
  </r>
  <r>
    <n v="3991"/>
    <x v="1976"/>
    <x v="2"/>
    <x v="935"/>
    <d v="2011-11-08T00:00:00"/>
    <s v="Standard Class"/>
    <s v="MS-17770"/>
    <x v="474"/>
    <x v="0"/>
    <x v="0"/>
    <x v="152"/>
    <x v="9"/>
    <n v="17602"/>
    <x v="3"/>
    <x v="1420"/>
    <x v="1"/>
    <x v="14"/>
    <s v="Compact Automatic Electric Letter Opener"/>
    <x v="3019"/>
    <n v="3"/>
    <n v="0.2"/>
    <n v="-64.427400000000006"/>
  </r>
  <r>
    <n v="3992"/>
    <x v="1977"/>
    <x v="1"/>
    <x v="489"/>
    <d v="2012-05-05T00:00:00"/>
    <s v="Standard Class"/>
    <s v="DB-13120"/>
    <x v="106"/>
    <x v="1"/>
    <x v="0"/>
    <x v="67"/>
    <x v="2"/>
    <n v="33614"/>
    <x v="0"/>
    <x v="750"/>
    <x v="0"/>
    <x v="5"/>
    <s v="DAX Black Cherry Wood-Tone Poster Frame"/>
    <x v="3020"/>
    <n v="3"/>
    <n v="0.2"/>
    <n v="14.299200000000001"/>
  </r>
  <r>
    <n v="3993"/>
    <x v="1977"/>
    <x v="1"/>
    <x v="489"/>
    <d v="2012-05-05T00:00:00"/>
    <s v="Standard Class"/>
    <s v="DB-13120"/>
    <x v="106"/>
    <x v="1"/>
    <x v="0"/>
    <x v="67"/>
    <x v="2"/>
    <n v="33614"/>
    <x v="0"/>
    <x v="610"/>
    <x v="1"/>
    <x v="14"/>
    <s v="Fiskars 8&quot; Scissors, 2/Pack"/>
    <x v="3021"/>
    <n v="3"/>
    <n v="0.2"/>
    <n v="4.6547999999999998"/>
  </r>
  <r>
    <n v="3994"/>
    <x v="1977"/>
    <x v="1"/>
    <x v="489"/>
    <d v="2012-05-05T00:00:00"/>
    <s v="Standard Class"/>
    <s v="DB-13120"/>
    <x v="106"/>
    <x v="1"/>
    <x v="0"/>
    <x v="67"/>
    <x v="2"/>
    <n v="33614"/>
    <x v="0"/>
    <x v="915"/>
    <x v="1"/>
    <x v="6"/>
    <s v="Panasonic KP-380BK Classic Electric Pencil Sharpener"/>
    <x v="3022"/>
    <n v="6"/>
    <n v="0.2"/>
    <n v="10.794"/>
  </r>
  <r>
    <n v="3995"/>
    <x v="1978"/>
    <x v="1"/>
    <x v="936"/>
    <d v="2012-03-12T00:00:00"/>
    <s v="Standard Class"/>
    <s v="DK-12895"/>
    <x v="729"/>
    <x v="0"/>
    <x v="0"/>
    <x v="249"/>
    <x v="6"/>
    <n v="53142"/>
    <x v="2"/>
    <x v="1528"/>
    <x v="0"/>
    <x v="0"/>
    <s v="Rush Hierlooms Collection 1&quot; Thick Stackable Bookcases"/>
    <x v="3023"/>
    <n v="3"/>
    <n v="0"/>
    <n v="97.458600000000004"/>
  </r>
  <r>
    <n v="3996"/>
    <x v="1978"/>
    <x v="1"/>
    <x v="936"/>
    <d v="2012-03-12T00:00:00"/>
    <s v="Standard Class"/>
    <s v="DK-12895"/>
    <x v="729"/>
    <x v="0"/>
    <x v="0"/>
    <x v="249"/>
    <x v="6"/>
    <n v="53142"/>
    <x v="2"/>
    <x v="1265"/>
    <x v="0"/>
    <x v="1"/>
    <s v="Hon Mobius Operator's Chair"/>
    <x v="3024"/>
    <n v="7"/>
    <n v="0"/>
    <n v="189.40459999999999"/>
  </r>
  <r>
    <n v="3997"/>
    <x v="1978"/>
    <x v="1"/>
    <x v="936"/>
    <d v="2012-03-12T00:00:00"/>
    <s v="Standard Class"/>
    <s v="DK-12895"/>
    <x v="729"/>
    <x v="0"/>
    <x v="0"/>
    <x v="249"/>
    <x v="6"/>
    <n v="53142"/>
    <x v="2"/>
    <x v="348"/>
    <x v="2"/>
    <x v="7"/>
    <s v="Nortel Meridian M3904 Professional Digital phone"/>
    <x v="3025"/>
    <n v="5"/>
    <n v="0"/>
    <n v="223.28550000000001"/>
  </r>
  <r>
    <n v="3998"/>
    <x v="1978"/>
    <x v="1"/>
    <x v="936"/>
    <d v="2012-03-12T00:00:00"/>
    <s v="Standard Class"/>
    <s v="DK-12895"/>
    <x v="729"/>
    <x v="0"/>
    <x v="0"/>
    <x v="249"/>
    <x v="6"/>
    <n v="53142"/>
    <x v="2"/>
    <x v="1614"/>
    <x v="1"/>
    <x v="6"/>
    <s v="Boston 1900 Electric Pencil Sharpener"/>
    <x v="1852"/>
    <n v="1"/>
    <n v="0"/>
    <n v="4.4939999999999998"/>
  </r>
  <r>
    <n v="3999"/>
    <x v="1978"/>
    <x v="1"/>
    <x v="936"/>
    <d v="2012-03-12T00:00:00"/>
    <s v="Standard Class"/>
    <s v="DK-12895"/>
    <x v="729"/>
    <x v="0"/>
    <x v="0"/>
    <x v="249"/>
    <x v="6"/>
    <n v="53142"/>
    <x v="2"/>
    <x v="1292"/>
    <x v="0"/>
    <x v="5"/>
    <s v="Deflect-o Glass Clear Studded Chair Mats"/>
    <x v="3026"/>
    <n v="6"/>
    <n v="0"/>
    <n v="82.077600000000004"/>
  </r>
  <r>
    <n v="4000"/>
    <x v="1979"/>
    <x v="1"/>
    <x v="789"/>
    <d v="2012-07-20T00:00:00"/>
    <s v="Second Class"/>
    <s v="MP-17965"/>
    <x v="172"/>
    <x v="1"/>
    <x v="0"/>
    <x v="370"/>
    <x v="2"/>
    <n v="34952"/>
    <x v="0"/>
    <x v="266"/>
    <x v="0"/>
    <x v="0"/>
    <s v="Bush Westfield Collection Bookcases, Medium Cherry Finish"/>
    <x v="3027"/>
    <n v="5"/>
    <n v="0.2"/>
    <n v="5.798"/>
  </r>
  <r>
    <n v="4001"/>
    <x v="1980"/>
    <x v="2"/>
    <x v="856"/>
    <d v="2011-10-16T00:00:00"/>
    <s v="Standard Class"/>
    <s v="Dp-13240"/>
    <x v="656"/>
    <x v="2"/>
    <x v="0"/>
    <x v="4"/>
    <x v="4"/>
    <n v="98115"/>
    <x v="1"/>
    <x v="1137"/>
    <x v="0"/>
    <x v="5"/>
    <s v="DAX Cubicle Frames - 8x10"/>
    <x v="3028"/>
    <n v="11"/>
    <n v="0"/>
    <n v="19.041"/>
  </r>
  <r>
    <n v="4002"/>
    <x v="1980"/>
    <x v="2"/>
    <x v="856"/>
    <d v="2011-10-16T00:00:00"/>
    <s v="Standard Class"/>
    <s v="Dp-13240"/>
    <x v="656"/>
    <x v="2"/>
    <x v="0"/>
    <x v="4"/>
    <x v="4"/>
    <n v="98115"/>
    <x v="1"/>
    <x v="1615"/>
    <x v="2"/>
    <x v="11"/>
    <s v="WD My Passport Ultra 1TB Portable External Hard Drive"/>
    <x v="2013"/>
    <n v="5"/>
    <n v="0"/>
    <n v="58.65"/>
  </r>
  <r>
    <n v="4003"/>
    <x v="1981"/>
    <x v="0"/>
    <x v="840"/>
    <d v="2013-03-09T00:00:00"/>
    <s v="Standard Class"/>
    <s v="CC-12220"/>
    <x v="417"/>
    <x v="0"/>
    <x v="0"/>
    <x v="52"/>
    <x v="5"/>
    <n v="78207"/>
    <x v="2"/>
    <x v="335"/>
    <x v="0"/>
    <x v="3"/>
    <s v="Office Impressions End Table, 20-1/2&quot;H x 24&quot;W x 20&quot;D"/>
    <x v="3029"/>
    <n v="3"/>
    <n v="0.3"/>
    <n v="-127.5792"/>
  </r>
  <r>
    <n v="4004"/>
    <x v="1981"/>
    <x v="0"/>
    <x v="840"/>
    <d v="2013-03-09T00:00:00"/>
    <s v="Standard Class"/>
    <s v="CC-12220"/>
    <x v="417"/>
    <x v="0"/>
    <x v="0"/>
    <x v="52"/>
    <x v="5"/>
    <n v="78207"/>
    <x v="2"/>
    <x v="1616"/>
    <x v="2"/>
    <x v="15"/>
    <s v="Canon PC170 Desktop Personal Copier"/>
    <x v="3030"/>
    <n v="3"/>
    <n v="0.4"/>
    <n v="33.589500000000001"/>
  </r>
  <r>
    <n v="4005"/>
    <x v="1981"/>
    <x v="0"/>
    <x v="840"/>
    <d v="2013-03-09T00:00:00"/>
    <s v="Standard Class"/>
    <s v="CC-12220"/>
    <x v="417"/>
    <x v="0"/>
    <x v="0"/>
    <x v="52"/>
    <x v="5"/>
    <n v="78207"/>
    <x v="2"/>
    <x v="373"/>
    <x v="1"/>
    <x v="12"/>
    <s v="White Envelopes, White Envelopes with Clear Poly Window"/>
    <x v="3031"/>
    <n v="3"/>
    <n v="0.2"/>
    <n v="11.895"/>
  </r>
  <r>
    <n v="4006"/>
    <x v="1982"/>
    <x v="1"/>
    <x v="895"/>
    <d v="2012-12-16T00:00:00"/>
    <s v="Standard Class"/>
    <s v="KM-16660"/>
    <x v="730"/>
    <x v="0"/>
    <x v="0"/>
    <x v="185"/>
    <x v="32"/>
    <n v="30076"/>
    <x v="0"/>
    <x v="1325"/>
    <x v="1"/>
    <x v="6"/>
    <s v="Staples"/>
    <x v="3032"/>
    <n v="1"/>
    <n v="0"/>
    <n v="0.49840000000000001"/>
  </r>
  <r>
    <n v="4007"/>
    <x v="1982"/>
    <x v="1"/>
    <x v="895"/>
    <d v="2012-12-16T00:00:00"/>
    <s v="Standard Class"/>
    <s v="KM-16660"/>
    <x v="730"/>
    <x v="0"/>
    <x v="0"/>
    <x v="185"/>
    <x v="32"/>
    <n v="30076"/>
    <x v="0"/>
    <x v="1440"/>
    <x v="1"/>
    <x v="10"/>
    <s v="Xerox 201"/>
    <x v="233"/>
    <n v="4"/>
    <n v="0"/>
    <n v="12.441599999999999"/>
  </r>
  <r>
    <n v="4008"/>
    <x v="1982"/>
    <x v="1"/>
    <x v="895"/>
    <d v="2012-12-16T00:00:00"/>
    <s v="Standard Class"/>
    <s v="KM-16660"/>
    <x v="730"/>
    <x v="0"/>
    <x v="0"/>
    <x v="185"/>
    <x v="32"/>
    <n v="30076"/>
    <x v="0"/>
    <x v="1617"/>
    <x v="2"/>
    <x v="11"/>
    <s v="Memorex 25GB 6X Branded Blu-Ray Recordable Disc, 15/Pack"/>
    <x v="3033"/>
    <n v="6"/>
    <n v="0"/>
    <n v="21.407399999999999"/>
  </r>
  <r>
    <n v="4009"/>
    <x v="1983"/>
    <x v="1"/>
    <x v="217"/>
    <d v="2012-12-22T00:00:00"/>
    <s v="Standard Class"/>
    <s v="MK-17905"/>
    <x v="149"/>
    <x v="1"/>
    <x v="0"/>
    <x v="103"/>
    <x v="22"/>
    <n v="80027"/>
    <x v="1"/>
    <x v="1005"/>
    <x v="1"/>
    <x v="6"/>
    <s v="Newell 320"/>
    <x v="1297"/>
    <n v="2"/>
    <n v="0.2"/>
    <n v="0.59919999999999995"/>
  </r>
  <r>
    <n v="4010"/>
    <x v="1984"/>
    <x v="3"/>
    <x v="314"/>
    <d v="2014-01-06T00:00:00"/>
    <s v="Standard Class"/>
    <s v="SC-20725"/>
    <x v="56"/>
    <x v="0"/>
    <x v="0"/>
    <x v="1"/>
    <x v="1"/>
    <n v="90036"/>
    <x v="1"/>
    <x v="1618"/>
    <x v="0"/>
    <x v="5"/>
    <s v="Howard Miller 11-1/2&quot; Diameter Brentwood Wall Clock"/>
    <x v="3034"/>
    <n v="11"/>
    <n v="0"/>
    <n v="199.26060000000001"/>
  </r>
  <r>
    <n v="4011"/>
    <x v="1985"/>
    <x v="3"/>
    <x v="610"/>
    <d v="2014-11-25T00:00:00"/>
    <s v="First Class"/>
    <s v="CC-12475"/>
    <x v="693"/>
    <x v="0"/>
    <x v="0"/>
    <x v="10"/>
    <x v="9"/>
    <n v="19143"/>
    <x v="3"/>
    <x v="523"/>
    <x v="1"/>
    <x v="10"/>
    <s v="Xerox 1972"/>
    <x v="578"/>
    <n v="2"/>
    <n v="0.2"/>
    <n v="2.64"/>
  </r>
  <r>
    <n v="4012"/>
    <x v="1985"/>
    <x v="3"/>
    <x v="610"/>
    <d v="2014-11-25T00:00:00"/>
    <s v="First Class"/>
    <s v="CC-12475"/>
    <x v="693"/>
    <x v="0"/>
    <x v="0"/>
    <x v="10"/>
    <x v="9"/>
    <n v="19143"/>
    <x v="3"/>
    <x v="576"/>
    <x v="1"/>
    <x v="4"/>
    <s v="Recycled Eldon Regeneration Jumbo File"/>
    <x v="3035"/>
    <n v="4"/>
    <n v="0.2"/>
    <n v="3.9296000000000002"/>
  </r>
  <r>
    <n v="4013"/>
    <x v="1986"/>
    <x v="1"/>
    <x v="937"/>
    <d v="2012-12-27T00:00:00"/>
    <s v="Standard Class"/>
    <s v="BT-11305"/>
    <x v="457"/>
    <x v="2"/>
    <x v="0"/>
    <x v="384"/>
    <x v="6"/>
    <n v="54880"/>
    <x v="2"/>
    <x v="786"/>
    <x v="1"/>
    <x v="6"/>
    <s v="Newell 336"/>
    <x v="854"/>
    <n v="4"/>
    <n v="0"/>
    <n v="4.9648000000000003"/>
  </r>
  <r>
    <n v="4014"/>
    <x v="1987"/>
    <x v="1"/>
    <x v="841"/>
    <d v="2012-08-28T00:00:00"/>
    <s v="Standard Class"/>
    <s v="FH-14350"/>
    <x v="651"/>
    <x v="0"/>
    <x v="0"/>
    <x v="118"/>
    <x v="32"/>
    <n v="30318"/>
    <x v="0"/>
    <x v="1107"/>
    <x v="1"/>
    <x v="9"/>
    <s v="Avanti 4.4 Cu. Ft. Refrigerator"/>
    <x v="3036"/>
    <n v="3"/>
    <n v="0"/>
    <n v="152.0232"/>
  </r>
  <r>
    <n v="4015"/>
    <x v="1987"/>
    <x v="1"/>
    <x v="841"/>
    <d v="2012-08-28T00:00:00"/>
    <s v="Standard Class"/>
    <s v="FH-14350"/>
    <x v="651"/>
    <x v="0"/>
    <x v="0"/>
    <x v="118"/>
    <x v="32"/>
    <n v="30318"/>
    <x v="0"/>
    <x v="1186"/>
    <x v="1"/>
    <x v="2"/>
    <s v="Avery 474"/>
    <x v="874"/>
    <n v="3"/>
    <n v="0"/>
    <n v="4.2336"/>
  </r>
  <r>
    <n v="4016"/>
    <x v="1987"/>
    <x v="1"/>
    <x v="841"/>
    <d v="2012-08-28T00:00:00"/>
    <s v="Standard Class"/>
    <s v="FH-14350"/>
    <x v="651"/>
    <x v="0"/>
    <x v="0"/>
    <x v="118"/>
    <x v="32"/>
    <n v="30318"/>
    <x v="0"/>
    <x v="1413"/>
    <x v="1"/>
    <x v="10"/>
    <s v="Xerox 1944"/>
    <x v="3037"/>
    <n v="5"/>
    <n v="0"/>
    <n v="94.962000000000003"/>
  </r>
  <r>
    <n v="4017"/>
    <x v="1987"/>
    <x v="1"/>
    <x v="841"/>
    <d v="2012-08-28T00:00:00"/>
    <s v="Standard Class"/>
    <s v="FH-14350"/>
    <x v="651"/>
    <x v="0"/>
    <x v="0"/>
    <x v="118"/>
    <x v="32"/>
    <n v="30318"/>
    <x v="0"/>
    <x v="1117"/>
    <x v="1"/>
    <x v="10"/>
    <s v="Xerox 1962"/>
    <x v="1567"/>
    <n v="5"/>
    <n v="0"/>
    <n v="9.6300000000000008"/>
  </r>
  <r>
    <n v="4018"/>
    <x v="1987"/>
    <x v="1"/>
    <x v="841"/>
    <d v="2012-08-28T00:00:00"/>
    <s v="Standard Class"/>
    <s v="FH-14350"/>
    <x v="651"/>
    <x v="0"/>
    <x v="0"/>
    <x v="118"/>
    <x v="32"/>
    <n v="30318"/>
    <x v="0"/>
    <x v="1619"/>
    <x v="1"/>
    <x v="10"/>
    <s v="Xerox 1890"/>
    <x v="3038"/>
    <n v="2"/>
    <n v="0"/>
    <n v="48.94"/>
  </r>
  <r>
    <n v="4019"/>
    <x v="1987"/>
    <x v="1"/>
    <x v="841"/>
    <d v="2012-08-28T00:00:00"/>
    <s v="Standard Class"/>
    <s v="FH-14350"/>
    <x v="651"/>
    <x v="0"/>
    <x v="0"/>
    <x v="118"/>
    <x v="32"/>
    <n v="30318"/>
    <x v="0"/>
    <x v="1130"/>
    <x v="2"/>
    <x v="11"/>
    <s v="Maxell LTO Ultrium - 800 GB"/>
    <x v="1742"/>
    <n v="9"/>
    <n v="0"/>
    <n v="47.862900000000003"/>
  </r>
  <r>
    <n v="4020"/>
    <x v="1987"/>
    <x v="1"/>
    <x v="841"/>
    <d v="2012-08-28T00:00:00"/>
    <s v="Standard Class"/>
    <s v="FH-14350"/>
    <x v="651"/>
    <x v="0"/>
    <x v="0"/>
    <x v="118"/>
    <x v="32"/>
    <n v="30318"/>
    <x v="0"/>
    <x v="22"/>
    <x v="1"/>
    <x v="9"/>
    <s v="Acco Six-Outlet Power Strip, 4' Cord Length"/>
    <x v="3039"/>
    <n v="3"/>
    <n v="0"/>
    <n v="6.7236000000000002"/>
  </r>
  <r>
    <n v="4021"/>
    <x v="1988"/>
    <x v="2"/>
    <x v="169"/>
    <d v="2011-06-27T00:00:00"/>
    <s v="Standard Class"/>
    <s v="AA-10645"/>
    <x v="731"/>
    <x v="0"/>
    <x v="0"/>
    <x v="142"/>
    <x v="9"/>
    <n v="19013"/>
    <x v="3"/>
    <x v="167"/>
    <x v="0"/>
    <x v="1"/>
    <s v="Padded Folding Chairs, Black, 4/Carton"/>
    <x v="3040"/>
    <n v="3"/>
    <n v="0.3"/>
    <n v="-4.8587999999999996"/>
  </r>
  <r>
    <n v="4022"/>
    <x v="1988"/>
    <x v="2"/>
    <x v="169"/>
    <d v="2011-06-27T00:00:00"/>
    <s v="Standard Class"/>
    <s v="AA-10645"/>
    <x v="731"/>
    <x v="0"/>
    <x v="0"/>
    <x v="142"/>
    <x v="9"/>
    <n v="19013"/>
    <x v="3"/>
    <x v="40"/>
    <x v="2"/>
    <x v="7"/>
    <s v="Panasonic Kx-TS550"/>
    <x v="3041"/>
    <n v="3"/>
    <n v="0.4"/>
    <n v="-15.1767"/>
  </r>
  <r>
    <n v="4023"/>
    <x v="1988"/>
    <x v="2"/>
    <x v="169"/>
    <d v="2011-06-27T00:00:00"/>
    <s v="Standard Class"/>
    <s v="AA-10645"/>
    <x v="731"/>
    <x v="0"/>
    <x v="0"/>
    <x v="142"/>
    <x v="9"/>
    <n v="19013"/>
    <x v="3"/>
    <x v="1"/>
    <x v="0"/>
    <x v="1"/>
    <s v="Hon Deluxe Fabric Upholstered Stacking Chairs, Rounded Back"/>
    <x v="3042"/>
    <n v="5"/>
    <n v="0.3"/>
    <n v="0"/>
  </r>
  <r>
    <n v="4024"/>
    <x v="1989"/>
    <x v="3"/>
    <x v="855"/>
    <d v="2014-10-29T00:00:00"/>
    <s v="First Class"/>
    <s v="JO-15145"/>
    <x v="705"/>
    <x v="1"/>
    <x v="0"/>
    <x v="8"/>
    <x v="1"/>
    <n v="94110"/>
    <x v="1"/>
    <x v="1219"/>
    <x v="0"/>
    <x v="0"/>
    <s v="O'Sullivan Elevations Bookcase, Cherry Finish"/>
    <x v="3043"/>
    <n v="5"/>
    <n v="0.15"/>
    <n v="6.5490000000000004"/>
  </r>
  <r>
    <n v="4025"/>
    <x v="1989"/>
    <x v="3"/>
    <x v="855"/>
    <d v="2014-10-29T00:00:00"/>
    <s v="First Class"/>
    <s v="JO-15145"/>
    <x v="705"/>
    <x v="1"/>
    <x v="0"/>
    <x v="8"/>
    <x v="1"/>
    <n v="94110"/>
    <x v="1"/>
    <x v="1620"/>
    <x v="2"/>
    <x v="7"/>
    <s v="Jackery Bar Premium Fast-charging Portable Charger"/>
    <x v="3044"/>
    <n v="4"/>
    <n v="0.2"/>
    <n v="34.741999999999997"/>
  </r>
  <r>
    <n v="4026"/>
    <x v="1990"/>
    <x v="3"/>
    <x v="938"/>
    <d v="2014-08-14T00:00:00"/>
    <s v="First Class"/>
    <s v="SF-20965"/>
    <x v="245"/>
    <x v="1"/>
    <x v="0"/>
    <x v="385"/>
    <x v="5"/>
    <n v="76021"/>
    <x v="2"/>
    <x v="1286"/>
    <x v="1"/>
    <x v="10"/>
    <s v="Wirebound Message Books, Four 2 3/4&quot; x 5&quot; Forms per Page, 600 Sets per Book"/>
    <x v="3045"/>
    <n v="4"/>
    <n v="0.2"/>
    <n v="10.0116"/>
  </r>
  <r>
    <n v="4027"/>
    <x v="1990"/>
    <x v="3"/>
    <x v="938"/>
    <d v="2014-08-14T00:00:00"/>
    <s v="First Class"/>
    <s v="SF-20965"/>
    <x v="245"/>
    <x v="1"/>
    <x v="0"/>
    <x v="385"/>
    <x v="5"/>
    <n v="76021"/>
    <x v="2"/>
    <x v="1199"/>
    <x v="1"/>
    <x v="6"/>
    <s v="BIC Brite Liner Grip Highlighters"/>
    <x v="1964"/>
    <n v="7"/>
    <n v="0.2"/>
    <n v="2.87"/>
  </r>
  <r>
    <n v="4028"/>
    <x v="1990"/>
    <x v="3"/>
    <x v="938"/>
    <d v="2014-08-14T00:00:00"/>
    <s v="First Class"/>
    <s v="SF-20965"/>
    <x v="245"/>
    <x v="1"/>
    <x v="0"/>
    <x v="385"/>
    <x v="5"/>
    <n v="76021"/>
    <x v="2"/>
    <x v="664"/>
    <x v="2"/>
    <x v="7"/>
    <s v="Pyle PMP37LED"/>
    <x v="2045"/>
    <n v="2"/>
    <n v="0.2"/>
    <n v="13.438599999999999"/>
  </r>
  <r>
    <n v="4029"/>
    <x v="1990"/>
    <x v="3"/>
    <x v="938"/>
    <d v="2014-08-14T00:00:00"/>
    <s v="First Class"/>
    <s v="SF-20965"/>
    <x v="245"/>
    <x v="1"/>
    <x v="0"/>
    <x v="385"/>
    <x v="5"/>
    <n v="76021"/>
    <x v="2"/>
    <x v="1232"/>
    <x v="1"/>
    <x v="8"/>
    <s v="Fellowes Twister Kit, Gray/Clear, 3/pkg"/>
    <x v="3046"/>
    <n v="8"/>
    <n v="0.8"/>
    <n v="-22.512"/>
  </r>
  <r>
    <n v="4030"/>
    <x v="1991"/>
    <x v="3"/>
    <x v="165"/>
    <d v="2014-12-29T00:00:00"/>
    <s v="Standard Class"/>
    <s v="CS-12355"/>
    <x v="394"/>
    <x v="0"/>
    <x v="0"/>
    <x v="240"/>
    <x v="28"/>
    <n v="70506"/>
    <x v="0"/>
    <x v="958"/>
    <x v="2"/>
    <x v="15"/>
    <s v="DYMO CardScan Personal V9 Business Card Scanner"/>
    <x v="647"/>
    <n v="3"/>
    <n v="0"/>
    <n v="239.98500000000001"/>
  </r>
  <r>
    <n v="4031"/>
    <x v="1991"/>
    <x v="3"/>
    <x v="165"/>
    <d v="2014-12-29T00:00:00"/>
    <s v="Standard Class"/>
    <s v="CS-12355"/>
    <x v="394"/>
    <x v="0"/>
    <x v="0"/>
    <x v="240"/>
    <x v="28"/>
    <n v="70506"/>
    <x v="0"/>
    <x v="1340"/>
    <x v="0"/>
    <x v="1"/>
    <s v="Iceberg Nesting Folding Chair, 19w x 6d x 43h"/>
    <x v="3047"/>
    <n v="4"/>
    <n v="0"/>
    <n v="60.5488"/>
  </r>
  <r>
    <n v="4032"/>
    <x v="1992"/>
    <x v="0"/>
    <x v="182"/>
    <d v="2013-10-01T00:00:00"/>
    <s v="Standard Class"/>
    <s v="SN-20710"/>
    <x v="17"/>
    <x v="2"/>
    <x v="0"/>
    <x v="386"/>
    <x v="4"/>
    <n v="98042"/>
    <x v="1"/>
    <x v="643"/>
    <x v="1"/>
    <x v="9"/>
    <s v="Belkin 7 Outlet SurgeMaster II"/>
    <x v="3048"/>
    <n v="6"/>
    <n v="0"/>
    <n v="66.326400000000007"/>
  </r>
  <r>
    <n v="4033"/>
    <x v="1992"/>
    <x v="0"/>
    <x v="182"/>
    <d v="2013-10-01T00:00:00"/>
    <s v="Standard Class"/>
    <s v="SN-20710"/>
    <x v="17"/>
    <x v="2"/>
    <x v="0"/>
    <x v="386"/>
    <x v="4"/>
    <n v="98042"/>
    <x v="1"/>
    <x v="99"/>
    <x v="1"/>
    <x v="10"/>
    <s v="Universal Premium White Copier/Laser Paper (20Lb. and 87 Bright)"/>
    <x v="2680"/>
    <n v="5"/>
    <n v="0"/>
    <n v="14.651"/>
  </r>
  <r>
    <n v="4034"/>
    <x v="1992"/>
    <x v="0"/>
    <x v="182"/>
    <d v="2013-10-01T00:00:00"/>
    <s v="Standard Class"/>
    <s v="SN-20710"/>
    <x v="17"/>
    <x v="2"/>
    <x v="0"/>
    <x v="386"/>
    <x v="4"/>
    <n v="98042"/>
    <x v="1"/>
    <x v="1072"/>
    <x v="2"/>
    <x v="11"/>
    <s v="Micro Innovations USB RF Wireless Keyboard with Mouse"/>
    <x v="1483"/>
    <n v="4"/>
    <n v="0"/>
    <n v="21"/>
  </r>
  <r>
    <n v="4035"/>
    <x v="1993"/>
    <x v="0"/>
    <x v="939"/>
    <d v="2013-12-13T00:00:00"/>
    <s v="Same Day"/>
    <s v="JM-15655"/>
    <x v="487"/>
    <x v="1"/>
    <x v="0"/>
    <x v="160"/>
    <x v="24"/>
    <n v="44052"/>
    <x v="3"/>
    <x v="350"/>
    <x v="1"/>
    <x v="8"/>
    <s v="Wilson Jones Century Plastic Molded Ring Binders"/>
    <x v="3049"/>
    <n v="3"/>
    <n v="0.7"/>
    <n v="-14.331300000000001"/>
  </r>
  <r>
    <n v="4036"/>
    <x v="1993"/>
    <x v="0"/>
    <x v="939"/>
    <d v="2013-12-13T00:00:00"/>
    <s v="Same Day"/>
    <s v="JM-15655"/>
    <x v="487"/>
    <x v="1"/>
    <x v="0"/>
    <x v="160"/>
    <x v="24"/>
    <n v="44052"/>
    <x v="3"/>
    <x v="428"/>
    <x v="2"/>
    <x v="11"/>
    <s v="Logitech G602 Wireless Gaming Mouse"/>
    <x v="3050"/>
    <n v="6"/>
    <n v="0.2"/>
    <n v="76.790400000000005"/>
  </r>
  <r>
    <n v="4037"/>
    <x v="1994"/>
    <x v="1"/>
    <x v="75"/>
    <d v="2013-01-01T00:00:00"/>
    <s v="Standard Class"/>
    <s v="FH-14350"/>
    <x v="651"/>
    <x v="0"/>
    <x v="0"/>
    <x v="22"/>
    <x v="10"/>
    <n v="60623"/>
    <x v="2"/>
    <x v="1018"/>
    <x v="1"/>
    <x v="4"/>
    <s v="Tenex Personal Filing Tote With Secure Closure Lid, Black/Frost"/>
    <x v="176"/>
    <n v="2"/>
    <n v="0.2"/>
    <n v="1.5509999999999999"/>
  </r>
  <r>
    <n v="4038"/>
    <x v="1995"/>
    <x v="2"/>
    <x v="282"/>
    <d v="2012-01-02T00:00:00"/>
    <s v="Standard Class"/>
    <s v="AJ-10795"/>
    <x v="295"/>
    <x v="1"/>
    <x v="0"/>
    <x v="8"/>
    <x v="1"/>
    <n v="94110"/>
    <x v="1"/>
    <x v="1467"/>
    <x v="0"/>
    <x v="5"/>
    <s v="Stacking Trays by OIC"/>
    <x v="1663"/>
    <n v="5"/>
    <n v="0"/>
    <n v="8.2170000000000005"/>
  </r>
  <r>
    <n v="4039"/>
    <x v="1995"/>
    <x v="2"/>
    <x v="282"/>
    <d v="2012-01-02T00:00:00"/>
    <s v="Standard Class"/>
    <s v="AJ-10795"/>
    <x v="295"/>
    <x v="1"/>
    <x v="0"/>
    <x v="8"/>
    <x v="1"/>
    <n v="94110"/>
    <x v="1"/>
    <x v="1157"/>
    <x v="1"/>
    <x v="10"/>
    <s v="Xerox 1981"/>
    <x v="3051"/>
    <n v="4"/>
    <n v="0"/>
    <n v="9.5039999999999996"/>
  </r>
  <r>
    <n v="4040"/>
    <x v="1995"/>
    <x v="2"/>
    <x v="282"/>
    <d v="2012-01-02T00:00:00"/>
    <s v="Standard Class"/>
    <s v="AJ-10795"/>
    <x v="295"/>
    <x v="1"/>
    <x v="0"/>
    <x v="8"/>
    <x v="1"/>
    <n v="94110"/>
    <x v="1"/>
    <x v="958"/>
    <x v="2"/>
    <x v="15"/>
    <s v="DYMO CardScan Personal V9 Business Card Scanner"/>
    <x v="3052"/>
    <n v="6"/>
    <n v="0.2"/>
    <n v="287.98200000000003"/>
  </r>
  <r>
    <n v="4041"/>
    <x v="1995"/>
    <x v="2"/>
    <x v="282"/>
    <d v="2012-01-02T00:00:00"/>
    <s v="Standard Class"/>
    <s v="AJ-10795"/>
    <x v="295"/>
    <x v="1"/>
    <x v="0"/>
    <x v="8"/>
    <x v="1"/>
    <n v="94110"/>
    <x v="1"/>
    <x v="570"/>
    <x v="1"/>
    <x v="8"/>
    <s v="Avery Hanging File Binders"/>
    <x v="642"/>
    <n v="3"/>
    <n v="0.2"/>
    <n v="4.6643999999999997"/>
  </r>
  <r>
    <n v="4042"/>
    <x v="1995"/>
    <x v="2"/>
    <x v="282"/>
    <d v="2012-01-02T00:00:00"/>
    <s v="Standard Class"/>
    <s v="AJ-10795"/>
    <x v="295"/>
    <x v="1"/>
    <x v="0"/>
    <x v="8"/>
    <x v="1"/>
    <n v="94110"/>
    <x v="1"/>
    <x v="516"/>
    <x v="2"/>
    <x v="7"/>
    <s v="Mophie Juice Pack Helium for iPhone"/>
    <x v="1807"/>
    <n v="3"/>
    <n v="0.2"/>
    <n v="19.197600000000001"/>
  </r>
  <r>
    <n v="4043"/>
    <x v="1995"/>
    <x v="2"/>
    <x v="282"/>
    <d v="2012-01-02T00:00:00"/>
    <s v="Standard Class"/>
    <s v="AJ-10795"/>
    <x v="295"/>
    <x v="1"/>
    <x v="0"/>
    <x v="8"/>
    <x v="1"/>
    <n v="94110"/>
    <x v="1"/>
    <x v="933"/>
    <x v="1"/>
    <x v="2"/>
    <s v="Avery 477"/>
    <x v="3053"/>
    <n v="9"/>
    <n v="0"/>
    <n v="126.3942"/>
  </r>
  <r>
    <n v="4044"/>
    <x v="1995"/>
    <x v="2"/>
    <x v="282"/>
    <d v="2012-01-02T00:00:00"/>
    <s v="Standard Class"/>
    <s v="AJ-10795"/>
    <x v="295"/>
    <x v="1"/>
    <x v="0"/>
    <x v="8"/>
    <x v="1"/>
    <n v="94110"/>
    <x v="1"/>
    <x v="1530"/>
    <x v="0"/>
    <x v="5"/>
    <s v="Executive Impressions 10&quot; Spectator Wall Clock"/>
    <x v="2623"/>
    <n v="6"/>
    <n v="0"/>
    <n v="23.990400000000001"/>
  </r>
  <r>
    <n v="4045"/>
    <x v="1996"/>
    <x v="1"/>
    <x v="608"/>
    <d v="2012-06-30T00:00:00"/>
    <s v="Standard Class"/>
    <s v="JF-15565"/>
    <x v="535"/>
    <x v="0"/>
    <x v="0"/>
    <x v="8"/>
    <x v="1"/>
    <n v="94110"/>
    <x v="1"/>
    <x v="514"/>
    <x v="0"/>
    <x v="5"/>
    <s v="Dana Halogen Swing-Arm Architect Lamp"/>
    <x v="3054"/>
    <n v="5"/>
    <n v="0"/>
    <n v="57.357999999999997"/>
  </r>
  <r>
    <n v="4046"/>
    <x v="1997"/>
    <x v="1"/>
    <x v="788"/>
    <d v="2012-04-07T00:00:00"/>
    <s v="Standard Class"/>
    <s v="CS-11845"/>
    <x v="688"/>
    <x v="1"/>
    <x v="0"/>
    <x v="12"/>
    <x v="5"/>
    <n v="77070"/>
    <x v="2"/>
    <x v="785"/>
    <x v="1"/>
    <x v="8"/>
    <s v="Aluminum Screw Posts"/>
    <x v="1723"/>
    <n v="3"/>
    <n v="0.8"/>
    <n v="-13.734"/>
  </r>
  <r>
    <n v="4047"/>
    <x v="1998"/>
    <x v="3"/>
    <x v="208"/>
    <d v="2014-10-26T00:00:00"/>
    <s v="Standard Class"/>
    <s v="SP-20920"/>
    <x v="727"/>
    <x v="0"/>
    <x v="0"/>
    <x v="22"/>
    <x v="10"/>
    <n v="60653"/>
    <x v="2"/>
    <x v="810"/>
    <x v="1"/>
    <x v="9"/>
    <s v="Belkin 8 Outlet SurgeMaster II Gold Surge Protector"/>
    <x v="3055"/>
    <n v="2"/>
    <n v="0.8"/>
    <n v="-62.379199999999997"/>
  </r>
  <r>
    <n v="4048"/>
    <x v="1999"/>
    <x v="1"/>
    <x v="747"/>
    <d v="2012-07-19T00:00:00"/>
    <s v="First Class"/>
    <s v="KE-16420"/>
    <x v="722"/>
    <x v="1"/>
    <x v="0"/>
    <x v="20"/>
    <x v="15"/>
    <n v="10035"/>
    <x v="3"/>
    <x v="982"/>
    <x v="1"/>
    <x v="10"/>
    <s v="Petty Cash Envelope"/>
    <x v="152"/>
    <n v="3"/>
    <n v="0"/>
    <n v="39.6312"/>
  </r>
  <r>
    <n v="4049"/>
    <x v="1999"/>
    <x v="1"/>
    <x v="747"/>
    <d v="2012-07-19T00:00:00"/>
    <s v="First Class"/>
    <s v="KE-16420"/>
    <x v="722"/>
    <x v="1"/>
    <x v="0"/>
    <x v="20"/>
    <x v="15"/>
    <n v="10035"/>
    <x v="3"/>
    <x v="876"/>
    <x v="2"/>
    <x v="11"/>
    <s v="Kensington Orbit Wireless Mobile Trackball for PC and Mac"/>
    <x v="3056"/>
    <n v="10"/>
    <n v="0"/>
    <n v="191.96799999999999"/>
  </r>
  <r>
    <n v="4050"/>
    <x v="2000"/>
    <x v="3"/>
    <x v="92"/>
    <d v="2014-06-27T00:00:00"/>
    <s v="Second Class"/>
    <s v="GA-14515"/>
    <x v="654"/>
    <x v="0"/>
    <x v="0"/>
    <x v="20"/>
    <x v="15"/>
    <n v="10011"/>
    <x v="3"/>
    <x v="737"/>
    <x v="0"/>
    <x v="5"/>
    <s v="Deflect-o RollaMat Studded, Beveled Mat for Medium Pile Carpeting"/>
    <x v="3057"/>
    <n v="3"/>
    <n v="0"/>
    <n v="49.804200000000002"/>
  </r>
  <r>
    <n v="4051"/>
    <x v="2000"/>
    <x v="3"/>
    <x v="92"/>
    <d v="2014-06-27T00:00:00"/>
    <s v="Second Class"/>
    <s v="GA-14515"/>
    <x v="654"/>
    <x v="0"/>
    <x v="0"/>
    <x v="20"/>
    <x v="15"/>
    <n v="10011"/>
    <x v="3"/>
    <x v="268"/>
    <x v="0"/>
    <x v="1"/>
    <s v="Global Deluxe Office Fabric Chairs"/>
    <x v="3058"/>
    <n v="2"/>
    <n v="0.1"/>
    <n v="32.633200000000002"/>
  </r>
  <r>
    <n v="4052"/>
    <x v="2001"/>
    <x v="2"/>
    <x v="411"/>
    <d v="2011-10-03T00:00:00"/>
    <s v="Standard Class"/>
    <s v="SM-20950"/>
    <x v="416"/>
    <x v="1"/>
    <x v="0"/>
    <x v="10"/>
    <x v="9"/>
    <n v="19134"/>
    <x v="3"/>
    <x v="1273"/>
    <x v="1"/>
    <x v="6"/>
    <s v="Nontoxic Chalk"/>
    <x v="1700"/>
    <n v="3"/>
    <n v="0.2"/>
    <n v="1.4783999999999999"/>
  </r>
  <r>
    <n v="4053"/>
    <x v="2001"/>
    <x v="2"/>
    <x v="411"/>
    <d v="2011-10-03T00:00:00"/>
    <s v="Standard Class"/>
    <s v="SM-20950"/>
    <x v="416"/>
    <x v="1"/>
    <x v="0"/>
    <x v="10"/>
    <x v="9"/>
    <n v="19134"/>
    <x v="3"/>
    <x v="1168"/>
    <x v="0"/>
    <x v="3"/>
    <s v="Hon 30&quot; x 60&quot; Table with Locking Drawer"/>
    <x v="3059"/>
    <n v="2"/>
    <n v="0.4"/>
    <n v="-81.854399999999998"/>
  </r>
  <r>
    <n v="4054"/>
    <x v="2001"/>
    <x v="2"/>
    <x v="411"/>
    <d v="2011-10-03T00:00:00"/>
    <s v="Standard Class"/>
    <s v="SM-20950"/>
    <x v="416"/>
    <x v="1"/>
    <x v="0"/>
    <x v="10"/>
    <x v="9"/>
    <n v="19134"/>
    <x v="3"/>
    <x v="1621"/>
    <x v="1"/>
    <x v="2"/>
    <s v="Permanent Self-Adhesive File Folder Labels for Typewriters, 1 1/8 x 3 1/2, White"/>
    <x v="3060"/>
    <n v="11"/>
    <n v="0.2"/>
    <n v="18.018000000000001"/>
  </r>
  <r>
    <n v="4055"/>
    <x v="2001"/>
    <x v="2"/>
    <x v="411"/>
    <d v="2011-10-03T00:00:00"/>
    <s v="Standard Class"/>
    <s v="SM-20950"/>
    <x v="416"/>
    <x v="1"/>
    <x v="0"/>
    <x v="10"/>
    <x v="9"/>
    <n v="19134"/>
    <x v="3"/>
    <x v="1221"/>
    <x v="1"/>
    <x v="10"/>
    <s v="Southworth Parchment Paper &amp; Envelopes"/>
    <x v="2523"/>
    <n v="4"/>
    <n v="0.2"/>
    <n v="6.8015999999999996"/>
  </r>
  <r>
    <n v="4056"/>
    <x v="2001"/>
    <x v="2"/>
    <x v="411"/>
    <d v="2011-10-03T00:00:00"/>
    <s v="Standard Class"/>
    <s v="SM-20950"/>
    <x v="416"/>
    <x v="1"/>
    <x v="0"/>
    <x v="10"/>
    <x v="9"/>
    <n v="19134"/>
    <x v="3"/>
    <x v="458"/>
    <x v="1"/>
    <x v="4"/>
    <s v="Tennsco Single-Tier Lockers"/>
    <x v="2084"/>
    <n v="6"/>
    <n v="0.2"/>
    <n v="-337.80599999999998"/>
  </r>
  <r>
    <n v="4057"/>
    <x v="2001"/>
    <x v="2"/>
    <x v="411"/>
    <d v="2011-10-03T00:00:00"/>
    <s v="Standard Class"/>
    <s v="SM-20950"/>
    <x v="416"/>
    <x v="1"/>
    <x v="0"/>
    <x v="10"/>
    <x v="9"/>
    <n v="19134"/>
    <x v="3"/>
    <x v="823"/>
    <x v="0"/>
    <x v="3"/>
    <s v="Hon 4060 Series Tables"/>
    <x v="3061"/>
    <n v="1"/>
    <n v="0.4"/>
    <n v="-20.152799999999999"/>
  </r>
  <r>
    <n v="4058"/>
    <x v="2002"/>
    <x v="2"/>
    <x v="156"/>
    <d v="2011-11-28T00:00:00"/>
    <s v="Standard Class"/>
    <s v="DK-12985"/>
    <x v="213"/>
    <x v="0"/>
    <x v="0"/>
    <x v="22"/>
    <x v="10"/>
    <n v="60610"/>
    <x v="2"/>
    <x v="765"/>
    <x v="1"/>
    <x v="4"/>
    <s v="Fellowes Super Stor/Drawer Files"/>
    <x v="3062"/>
    <n v="5"/>
    <n v="0.2"/>
    <n v="-8.0775000000000006"/>
  </r>
  <r>
    <n v="4059"/>
    <x v="2003"/>
    <x v="1"/>
    <x v="312"/>
    <d v="2012-11-24T00:00:00"/>
    <s v="Standard Class"/>
    <s v="LC-16885"/>
    <x v="62"/>
    <x v="0"/>
    <x v="0"/>
    <x v="182"/>
    <x v="1"/>
    <n v="94601"/>
    <x v="1"/>
    <x v="714"/>
    <x v="2"/>
    <x v="7"/>
    <s v="Gear Head AU3700S Headset"/>
    <x v="3063"/>
    <n v="7"/>
    <n v="0.2"/>
    <n v="-15.4581"/>
  </r>
  <r>
    <n v="4060"/>
    <x v="2003"/>
    <x v="1"/>
    <x v="312"/>
    <d v="2012-11-24T00:00:00"/>
    <s v="Standard Class"/>
    <s v="LC-16885"/>
    <x v="62"/>
    <x v="0"/>
    <x v="0"/>
    <x v="182"/>
    <x v="1"/>
    <n v="94601"/>
    <x v="1"/>
    <x v="467"/>
    <x v="0"/>
    <x v="1"/>
    <s v="Safco Contoured Stacking Chairs"/>
    <x v="3064"/>
    <n v="3"/>
    <n v="0.2"/>
    <n v="35.76"/>
  </r>
  <r>
    <n v="4061"/>
    <x v="2004"/>
    <x v="0"/>
    <x v="474"/>
    <d v="2013-11-08T00:00:00"/>
    <s v="Standard Class"/>
    <s v="XP-21865"/>
    <x v="190"/>
    <x v="0"/>
    <x v="0"/>
    <x v="22"/>
    <x v="10"/>
    <n v="60610"/>
    <x v="2"/>
    <x v="721"/>
    <x v="2"/>
    <x v="11"/>
    <s v="Maxell 4.7GB DVD-R"/>
    <x v="3065"/>
    <n v="3"/>
    <n v="0.2"/>
    <n v="17.8794"/>
  </r>
  <r>
    <n v="4062"/>
    <x v="2005"/>
    <x v="1"/>
    <x v="14"/>
    <d v="2012-09-20T00:00:00"/>
    <s v="First Class"/>
    <s v="CS-11845"/>
    <x v="688"/>
    <x v="1"/>
    <x v="0"/>
    <x v="4"/>
    <x v="4"/>
    <n v="98105"/>
    <x v="1"/>
    <x v="1124"/>
    <x v="1"/>
    <x v="8"/>
    <s v="Acco Data Flex Cable Posts For Top &amp; Bottom Load Binders, 6&quot; Capacity"/>
    <x v="3066"/>
    <n v="3"/>
    <n v="0.2"/>
    <n v="7.8224999999999998"/>
  </r>
  <r>
    <n v="4063"/>
    <x v="2006"/>
    <x v="0"/>
    <x v="612"/>
    <d v="2013-03-15T00:00:00"/>
    <s v="Standard Class"/>
    <s v="BD-11770"/>
    <x v="420"/>
    <x v="0"/>
    <x v="0"/>
    <x v="10"/>
    <x v="9"/>
    <n v="19143"/>
    <x v="3"/>
    <x v="1233"/>
    <x v="2"/>
    <x v="11"/>
    <s v="Plantronics Audio 478 Stereo USB Headset"/>
    <x v="3067"/>
    <n v="1"/>
    <n v="0.2"/>
    <n v="7.4984999999999999"/>
  </r>
  <r>
    <n v="4064"/>
    <x v="2007"/>
    <x v="2"/>
    <x v="670"/>
    <d v="2011-06-26T00:00:00"/>
    <s v="First Class"/>
    <s v="DL-13330"/>
    <x v="658"/>
    <x v="0"/>
    <x v="0"/>
    <x v="3"/>
    <x v="3"/>
    <n v="28027"/>
    <x v="0"/>
    <x v="1622"/>
    <x v="1"/>
    <x v="6"/>
    <s v="Prang Drawing Pencil Set"/>
    <x v="184"/>
    <n v="9"/>
    <n v="0.2"/>
    <n v="1.7514000000000001"/>
  </r>
  <r>
    <n v="4065"/>
    <x v="2007"/>
    <x v="2"/>
    <x v="670"/>
    <d v="2011-06-26T00:00:00"/>
    <s v="First Class"/>
    <s v="DL-13330"/>
    <x v="658"/>
    <x v="0"/>
    <x v="0"/>
    <x v="3"/>
    <x v="3"/>
    <n v="28027"/>
    <x v="0"/>
    <x v="1562"/>
    <x v="1"/>
    <x v="14"/>
    <s v="Acme Kleen Earth Office Shears"/>
    <x v="3068"/>
    <n v="1"/>
    <n v="0.2"/>
    <n v="0.34920000000000001"/>
  </r>
  <r>
    <n v="4066"/>
    <x v="2008"/>
    <x v="2"/>
    <x v="301"/>
    <d v="2011-11-05T00:00:00"/>
    <s v="Standard Class"/>
    <s v="KH-16630"/>
    <x v="175"/>
    <x v="1"/>
    <x v="0"/>
    <x v="35"/>
    <x v="3"/>
    <n v="28205"/>
    <x v="0"/>
    <x v="1014"/>
    <x v="1"/>
    <x v="13"/>
    <s v="Staples"/>
    <x v="1990"/>
    <n v="5"/>
    <n v="0.2"/>
    <n v="1.41"/>
  </r>
  <r>
    <n v="4067"/>
    <x v="2008"/>
    <x v="2"/>
    <x v="301"/>
    <d v="2011-11-05T00:00:00"/>
    <s v="Standard Class"/>
    <s v="KH-16630"/>
    <x v="175"/>
    <x v="1"/>
    <x v="0"/>
    <x v="35"/>
    <x v="3"/>
    <n v="28205"/>
    <x v="0"/>
    <x v="1005"/>
    <x v="1"/>
    <x v="6"/>
    <s v="Newell 320"/>
    <x v="1495"/>
    <n v="3"/>
    <n v="0.2"/>
    <n v="0.89880000000000004"/>
  </r>
  <r>
    <n v="4068"/>
    <x v="2008"/>
    <x v="2"/>
    <x v="301"/>
    <d v="2011-11-05T00:00:00"/>
    <s v="Standard Class"/>
    <s v="KH-16630"/>
    <x v="175"/>
    <x v="1"/>
    <x v="0"/>
    <x v="35"/>
    <x v="3"/>
    <n v="28205"/>
    <x v="0"/>
    <x v="1140"/>
    <x v="1"/>
    <x v="2"/>
    <s v="Avery 513"/>
    <x v="3069"/>
    <n v="12"/>
    <n v="0.2"/>
    <n v="15.537599999999999"/>
  </r>
  <r>
    <n v="4069"/>
    <x v="2008"/>
    <x v="2"/>
    <x v="301"/>
    <d v="2011-11-05T00:00:00"/>
    <s v="Standard Class"/>
    <s v="KH-16630"/>
    <x v="175"/>
    <x v="1"/>
    <x v="0"/>
    <x v="35"/>
    <x v="3"/>
    <n v="28205"/>
    <x v="0"/>
    <x v="1623"/>
    <x v="2"/>
    <x v="7"/>
    <s v="Cisco IP Phone 7961G VoIP phone - Dark gray"/>
    <x v="3070"/>
    <n v="9"/>
    <n v="0.2"/>
    <n v="110.1195"/>
  </r>
  <r>
    <n v="4070"/>
    <x v="2009"/>
    <x v="0"/>
    <x v="770"/>
    <d v="2013-09-01T00:00:00"/>
    <s v="First Class"/>
    <s v="TP-21415"/>
    <x v="599"/>
    <x v="0"/>
    <x v="0"/>
    <x v="61"/>
    <x v="5"/>
    <n v="75081"/>
    <x v="2"/>
    <x v="347"/>
    <x v="1"/>
    <x v="8"/>
    <s v="Angle-D Binders with Locking Rings, Label Holders"/>
    <x v="3071"/>
    <n v="9"/>
    <n v="0.8"/>
    <n v="-21.681000000000001"/>
  </r>
  <r>
    <n v="4071"/>
    <x v="2009"/>
    <x v="0"/>
    <x v="770"/>
    <d v="2013-09-01T00:00:00"/>
    <s v="First Class"/>
    <s v="TP-21415"/>
    <x v="599"/>
    <x v="0"/>
    <x v="0"/>
    <x v="61"/>
    <x v="5"/>
    <n v="75081"/>
    <x v="2"/>
    <x v="1095"/>
    <x v="1"/>
    <x v="8"/>
    <s v="GBC ProClick Spines for 32-Hole Punch"/>
    <x v="3072"/>
    <n v="4"/>
    <n v="0.8"/>
    <n v="-16.5396"/>
  </r>
  <r>
    <n v="4072"/>
    <x v="2009"/>
    <x v="0"/>
    <x v="770"/>
    <d v="2013-09-01T00:00:00"/>
    <s v="First Class"/>
    <s v="TP-21415"/>
    <x v="599"/>
    <x v="0"/>
    <x v="0"/>
    <x v="61"/>
    <x v="5"/>
    <n v="75081"/>
    <x v="2"/>
    <x v="1121"/>
    <x v="0"/>
    <x v="0"/>
    <s v="Sauder Camden County Collection Libraries, Planked Cherry Finish"/>
    <x v="3073"/>
    <n v="2"/>
    <n v="0.32"/>
    <n v="-52.890799999999999"/>
  </r>
  <r>
    <n v="4073"/>
    <x v="2010"/>
    <x v="1"/>
    <x v="401"/>
    <d v="2012-12-08T00:00:00"/>
    <s v="Second Class"/>
    <s v="NP-18685"/>
    <x v="472"/>
    <x v="2"/>
    <x v="0"/>
    <x v="245"/>
    <x v="14"/>
    <n v="46203"/>
    <x v="2"/>
    <x v="615"/>
    <x v="2"/>
    <x v="16"/>
    <s v="Hewlett Packard 610 Color Digital Copier / Printer"/>
    <x v="3074"/>
    <n v="2"/>
    <n v="0"/>
    <n v="449.99099999999999"/>
  </r>
  <r>
    <n v="4074"/>
    <x v="2011"/>
    <x v="1"/>
    <x v="496"/>
    <d v="2012-09-27T00:00:00"/>
    <s v="First Class"/>
    <s v="SC-20680"/>
    <x v="649"/>
    <x v="2"/>
    <x v="0"/>
    <x v="387"/>
    <x v="26"/>
    <n v="74012"/>
    <x v="2"/>
    <x v="1546"/>
    <x v="2"/>
    <x v="7"/>
    <s v="AT&amp;T 1080 Phone"/>
    <x v="3075"/>
    <n v="6"/>
    <n v="0"/>
    <n v="213.70439999999999"/>
  </r>
  <r>
    <n v="4075"/>
    <x v="2012"/>
    <x v="3"/>
    <x v="940"/>
    <d v="2014-11-21T00:00:00"/>
    <s v="Standard Class"/>
    <s v="DK-12895"/>
    <x v="729"/>
    <x v="0"/>
    <x v="0"/>
    <x v="388"/>
    <x v="2"/>
    <n v="33023"/>
    <x v="0"/>
    <x v="568"/>
    <x v="0"/>
    <x v="5"/>
    <s v="Howard Miller 13-1/2&quot; Diameter Rosebrook Wall Clock"/>
    <x v="3076"/>
    <n v="4"/>
    <n v="0.2"/>
    <n v="55.015999999999998"/>
  </r>
  <r>
    <n v="4076"/>
    <x v="2012"/>
    <x v="3"/>
    <x v="940"/>
    <d v="2014-11-21T00:00:00"/>
    <s v="Standard Class"/>
    <s v="DK-12895"/>
    <x v="729"/>
    <x v="0"/>
    <x v="0"/>
    <x v="388"/>
    <x v="2"/>
    <n v="33023"/>
    <x v="0"/>
    <x v="1060"/>
    <x v="0"/>
    <x v="5"/>
    <s v="Tenex 46&quot; x 60&quot; Computer Anti-Static Chairmat, Rectangular Shaped"/>
    <x v="3077"/>
    <n v="4"/>
    <n v="0.2"/>
    <n v="0"/>
  </r>
  <r>
    <n v="4077"/>
    <x v="2013"/>
    <x v="1"/>
    <x v="546"/>
    <d v="2012-12-21T00:00:00"/>
    <s v="Second Class"/>
    <s v="SM-20950"/>
    <x v="416"/>
    <x v="1"/>
    <x v="0"/>
    <x v="155"/>
    <x v="8"/>
    <n v="68104"/>
    <x v="2"/>
    <x v="653"/>
    <x v="1"/>
    <x v="8"/>
    <s v="Self-Adhesive Ring Binder Labels"/>
    <x v="983"/>
    <n v="2"/>
    <n v="0"/>
    <n v="3.3088000000000002"/>
  </r>
  <r>
    <n v="4078"/>
    <x v="2013"/>
    <x v="1"/>
    <x v="546"/>
    <d v="2012-12-21T00:00:00"/>
    <s v="Second Class"/>
    <s v="SM-20950"/>
    <x v="416"/>
    <x v="1"/>
    <x v="0"/>
    <x v="155"/>
    <x v="8"/>
    <n v="68104"/>
    <x v="2"/>
    <x v="242"/>
    <x v="1"/>
    <x v="13"/>
    <s v="Bagged Rubber Bands"/>
    <x v="1310"/>
    <n v="4"/>
    <n v="0"/>
    <n v="0.2016"/>
  </r>
  <r>
    <n v="4079"/>
    <x v="2013"/>
    <x v="1"/>
    <x v="546"/>
    <d v="2012-12-21T00:00:00"/>
    <s v="Second Class"/>
    <s v="SM-20950"/>
    <x v="416"/>
    <x v="1"/>
    <x v="0"/>
    <x v="155"/>
    <x v="8"/>
    <n v="68104"/>
    <x v="2"/>
    <x v="968"/>
    <x v="1"/>
    <x v="10"/>
    <s v="White Computer Printout Paper by Universal"/>
    <x v="2207"/>
    <n v="3"/>
    <n v="0"/>
    <n v="56.977200000000003"/>
  </r>
  <r>
    <n v="4080"/>
    <x v="2014"/>
    <x v="1"/>
    <x v="379"/>
    <d v="2012-12-24T00:00:00"/>
    <s v="First Class"/>
    <s v="LS-17245"/>
    <x v="201"/>
    <x v="0"/>
    <x v="0"/>
    <x v="108"/>
    <x v="3"/>
    <n v="28540"/>
    <x v="0"/>
    <x v="125"/>
    <x v="2"/>
    <x v="7"/>
    <s v="Anker 36W 4-Port USB Wall Charger Travel Power Adapter for iPhone 5s 5c 5"/>
    <x v="331"/>
    <n v="3"/>
    <n v="0.2"/>
    <n v="4.7976000000000001"/>
  </r>
  <r>
    <n v="4081"/>
    <x v="2015"/>
    <x v="0"/>
    <x v="477"/>
    <d v="2013-09-30T00:00:00"/>
    <s v="Standard Class"/>
    <s v="KE-16420"/>
    <x v="722"/>
    <x v="1"/>
    <x v="0"/>
    <x v="241"/>
    <x v="21"/>
    <n v="97224"/>
    <x v="1"/>
    <x v="1305"/>
    <x v="1"/>
    <x v="10"/>
    <s v="REDIFORM Incoming/Outgoing Call Register, 11&quot; X 8 1/2&quot;, 100 Messages"/>
    <x v="3078"/>
    <n v="9"/>
    <n v="0.2"/>
    <n v="22.518000000000001"/>
  </r>
  <r>
    <n v="4082"/>
    <x v="2015"/>
    <x v="0"/>
    <x v="477"/>
    <d v="2013-09-30T00:00:00"/>
    <s v="Standard Class"/>
    <s v="KE-16420"/>
    <x v="722"/>
    <x v="1"/>
    <x v="0"/>
    <x v="241"/>
    <x v="21"/>
    <n v="97224"/>
    <x v="1"/>
    <x v="1595"/>
    <x v="1"/>
    <x v="8"/>
    <s v="GBC Poly Designer Binding Covers"/>
    <x v="3079"/>
    <n v="1"/>
    <n v="0.7"/>
    <n v="-3.5154000000000001"/>
  </r>
  <r>
    <n v="4083"/>
    <x v="2016"/>
    <x v="3"/>
    <x v="92"/>
    <d v="2014-07-01T00:00:00"/>
    <s v="Standard Class"/>
    <s v="MC-17635"/>
    <x v="637"/>
    <x v="1"/>
    <x v="0"/>
    <x v="27"/>
    <x v="10"/>
    <n v="62521"/>
    <x v="2"/>
    <x v="569"/>
    <x v="1"/>
    <x v="8"/>
    <s v="Ibico Hi-Tech Manual Binding System"/>
    <x v="641"/>
    <n v="3"/>
    <n v="0.8"/>
    <n v="-320.23950000000002"/>
  </r>
  <r>
    <n v="4084"/>
    <x v="2016"/>
    <x v="3"/>
    <x v="92"/>
    <d v="2014-07-01T00:00:00"/>
    <s v="Standard Class"/>
    <s v="MC-17635"/>
    <x v="637"/>
    <x v="1"/>
    <x v="0"/>
    <x v="27"/>
    <x v="10"/>
    <n v="62521"/>
    <x v="2"/>
    <x v="1450"/>
    <x v="1"/>
    <x v="10"/>
    <s v="Xerox 1971"/>
    <x v="1495"/>
    <n v="3"/>
    <n v="0.2"/>
    <n v="3.21"/>
  </r>
  <r>
    <n v="4085"/>
    <x v="2017"/>
    <x v="3"/>
    <x v="210"/>
    <d v="2014-09-10T00:00:00"/>
    <s v="First Class"/>
    <s v="Dp-13240"/>
    <x v="656"/>
    <x v="2"/>
    <x v="0"/>
    <x v="42"/>
    <x v="16"/>
    <n v="85023"/>
    <x v="1"/>
    <x v="44"/>
    <x v="1"/>
    <x v="8"/>
    <s v="Wilson Jones Leather-Like Binders with DublLock Round Rings"/>
    <x v="3080"/>
    <n v="3"/>
    <n v="0.7"/>
    <n v="-6.0236999999999998"/>
  </r>
  <r>
    <n v="4086"/>
    <x v="2018"/>
    <x v="0"/>
    <x v="578"/>
    <d v="2013-08-07T00:00:00"/>
    <s v="Second Class"/>
    <s v="LC-16930"/>
    <x v="18"/>
    <x v="1"/>
    <x v="0"/>
    <x v="301"/>
    <x v="1"/>
    <n v="95823"/>
    <x v="1"/>
    <x v="7"/>
    <x v="2"/>
    <x v="7"/>
    <s v="Mitel 5320 IP Phone VoIP phone"/>
    <x v="3081"/>
    <n v="2"/>
    <n v="0.2"/>
    <n v="30.238399999999999"/>
  </r>
  <r>
    <n v="4087"/>
    <x v="2018"/>
    <x v="0"/>
    <x v="578"/>
    <d v="2013-08-07T00:00:00"/>
    <s v="Second Class"/>
    <s v="LC-16930"/>
    <x v="18"/>
    <x v="1"/>
    <x v="0"/>
    <x v="301"/>
    <x v="1"/>
    <n v="95823"/>
    <x v="1"/>
    <x v="44"/>
    <x v="1"/>
    <x v="8"/>
    <s v="Wilson Jones Leather-Like Binders with DublLock Round Rings"/>
    <x v="3082"/>
    <n v="3"/>
    <n v="0.2"/>
    <n v="7.0712999999999999"/>
  </r>
  <r>
    <n v="4088"/>
    <x v="2018"/>
    <x v="0"/>
    <x v="578"/>
    <d v="2013-08-07T00:00:00"/>
    <s v="Second Class"/>
    <s v="LC-16930"/>
    <x v="18"/>
    <x v="1"/>
    <x v="0"/>
    <x v="301"/>
    <x v="1"/>
    <n v="95823"/>
    <x v="1"/>
    <x v="185"/>
    <x v="1"/>
    <x v="8"/>
    <s v="Pressboard Covers with Storage Hooks, 9 1/2&quot; x 11&quot;, Light Blue"/>
    <x v="692"/>
    <n v="3"/>
    <n v="0.2"/>
    <n v="3.9771000000000001"/>
  </r>
  <r>
    <n v="4089"/>
    <x v="2019"/>
    <x v="2"/>
    <x v="710"/>
    <d v="2011-08-26T00:00:00"/>
    <s v="Standard Class"/>
    <s v="LH-16900"/>
    <x v="23"/>
    <x v="0"/>
    <x v="0"/>
    <x v="186"/>
    <x v="36"/>
    <n v="72401"/>
    <x v="0"/>
    <x v="1624"/>
    <x v="0"/>
    <x v="0"/>
    <s v="Hon Metal Bookcases, Gray"/>
    <x v="3083"/>
    <n v="9"/>
    <n v="0"/>
    <n v="172.48140000000001"/>
  </r>
  <r>
    <n v="4090"/>
    <x v="2020"/>
    <x v="0"/>
    <x v="178"/>
    <d v="2013-04-06T00:00:00"/>
    <s v="Standard Class"/>
    <s v="TB-21175"/>
    <x v="533"/>
    <x v="1"/>
    <x v="0"/>
    <x v="20"/>
    <x v="15"/>
    <n v="10035"/>
    <x v="3"/>
    <x v="488"/>
    <x v="1"/>
    <x v="2"/>
    <s v="Avery 473"/>
    <x v="343"/>
    <n v="2"/>
    <n v="0"/>
    <n v="9.9359999999999999"/>
  </r>
  <r>
    <n v="4091"/>
    <x v="2020"/>
    <x v="0"/>
    <x v="178"/>
    <d v="2013-04-06T00:00:00"/>
    <s v="Standard Class"/>
    <s v="TB-21175"/>
    <x v="533"/>
    <x v="1"/>
    <x v="0"/>
    <x v="20"/>
    <x v="15"/>
    <n v="10035"/>
    <x v="3"/>
    <x v="503"/>
    <x v="1"/>
    <x v="14"/>
    <s v="Acme Value Line Scissors"/>
    <x v="1023"/>
    <n v="3"/>
    <n v="0"/>
    <n v="3.2850000000000001"/>
  </r>
  <r>
    <n v="4092"/>
    <x v="2020"/>
    <x v="0"/>
    <x v="178"/>
    <d v="2013-04-06T00:00:00"/>
    <s v="Standard Class"/>
    <s v="TB-21175"/>
    <x v="533"/>
    <x v="1"/>
    <x v="0"/>
    <x v="20"/>
    <x v="15"/>
    <n v="10035"/>
    <x v="3"/>
    <x v="570"/>
    <x v="1"/>
    <x v="8"/>
    <s v="Avery Hanging File Binders"/>
    <x v="642"/>
    <n v="3"/>
    <n v="0.2"/>
    <n v="4.6643999999999997"/>
  </r>
  <r>
    <n v="4093"/>
    <x v="2021"/>
    <x v="3"/>
    <x v="941"/>
    <d v="2014-05-19T00:00:00"/>
    <s v="First Class"/>
    <s v="JM-15865"/>
    <x v="622"/>
    <x v="0"/>
    <x v="0"/>
    <x v="59"/>
    <x v="24"/>
    <n v="44312"/>
    <x v="3"/>
    <x v="942"/>
    <x v="1"/>
    <x v="4"/>
    <s v="SAFCO Commercial Wire Shelving, Black"/>
    <x v="3084"/>
    <n v="2"/>
    <n v="0.2"/>
    <n v="-55.256"/>
  </r>
  <r>
    <n v="4094"/>
    <x v="2022"/>
    <x v="1"/>
    <x v="252"/>
    <d v="2012-08-28T00:00:00"/>
    <s v="Standard Class"/>
    <s v="KW-16435"/>
    <x v="147"/>
    <x v="0"/>
    <x v="0"/>
    <x v="159"/>
    <x v="0"/>
    <n v="41042"/>
    <x v="0"/>
    <x v="200"/>
    <x v="2"/>
    <x v="15"/>
    <s v="Cisco 9971 IP Video Phone Charcoal"/>
    <x v="3085"/>
    <n v="7"/>
    <n v="0"/>
    <n v="1416.8"/>
  </r>
  <r>
    <n v="4095"/>
    <x v="2022"/>
    <x v="1"/>
    <x v="252"/>
    <d v="2012-08-28T00:00:00"/>
    <s v="Standard Class"/>
    <s v="KW-16435"/>
    <x v="147"/>
    <x v="0"/>
    <x v="0"/>
    <x v="159"/>
    <x v="0"/>
    <n v="41042"/>
    <x v="0"/>
    <x v="1235"/>
    <x v="2"/>
    <x v="11"/>
    <s v="Anker Ultra-Slim Mini Bluetooth 3.0 Wireless Keyboard"/>
    <x v="1095"/>
    <n v="4"/>
    <n v="0"/>
    <n v="18.390799999999999"/>
  </r>
  <r>
    <n v="4096"/>
    <x v="2022"/>
    <x v="1"/>
    <x v="252"/>
    <d v="2012-08-28T00:00:00"/>
    <s v="Standard Class"/>
    <s v="KW-16435"/>
    <x v="147"/>
    <x v="0"/>
    <x v="0"/>
    <x v="159"/>
    <x v="0"/>
    <n v="41042"/>
    <x v="0"/>
    <x v="1602"/>
    <x v="2"/>
    <x v="7"/>
    <s v="LG G3"/>
    <x v="2133"/>
    <n v="3"/>
    <n v="0"/>
    <n v="170.51130000000001"/>
  </r>
  <r>
    <n v="4097"/>
    <x v="2023"/>
    <x v="2"/>
    <x v="865"/>
    <d v="2011-09-28T00:00:00"/>
    <s v="Standard Class"/>
    <s v="SC-20095"/>
    <x v="183"/>
    <x v="0"/>
    <x v="0"/>
    <x v="31"/>
    <x v="11"/>
    <n v="55407"/>
    <x v="2"/>
    <x v="974"/>
    <x v="1"/>
    <x v="10"/>
    <s v="Xerox 217"/>
    <x v="56"/>
    <n v="5"/>
    <n v="0"/>
    <n v="15.552"/>
  </r>
  <r>
    <n v="4098"/>
    <x v="2023"/>
    <x v="2"/>
    <x v="865"/>
    <d v="2011-09-28T00:00:00"/>
    <s v="Standard Class"/>
    <s v="SC-20095"/>
    <x v="183"/>
    <x v="0"/>
    <x v="0"/>
    <x v="31"/>
    <x v="11"/>
    <n v="55407"/>
    <x v="2"/>
    <x v="459"/>
    <x v="1"/>
    <x v="4"/>
    <s v="Carina Double Wide Media Storage Towers in Natural &amp; Black"/>
    <x v="3086"/>
    <n v="5"/>
    <n v="0"/>
    <n v="16.196000000000002"/>
  </r>
  <r>
    <n v="4099"/>
    <x v="2023"/>
    <x v="2"/>
    <x v="865"/>
    <d v="2011-09-28T00:00:00"/>
    <s v="Standard Class"/>
    <s v="SC-20095"/>
    <x v="183"/>
    <x v="0"/>
    <x v="0"/>
    <x v="31"/>
    <x v="11"/>
    <n v="55407"/>
    <x v="2"/>
    <x v="1625"/>
    <x v="1"/>
    <x v="8"/>
    <s v="Ibico EPK-21 Electric Binding System"/>
    <x v="3087"/>
    <n v="5"/>
    <n v="0"/>
    <n v="4630.4754999999996"/>
  </r>
  <r>
    <n v="4100"/>
    <x v="2023"/>
    <x v="2"/>
    <x v="865"/>
    <d v="2011-09-28T00:00:00"/>
    <s v="Standard Class"/>
    <s v="SC-20095"/>
    <x v="183"/>
    <x v="0"/>
    <x v="0"/>
    <x v="31"/>
    <x v="11"/>
    <n v="55407"/>
    <x v="2"/>
    <x v="625"/>
    <x v="1"/>
    <x v="8"/>
    <s v="GBC Instant Report Kit"/>
    <x v="3088"/>
    <n v="2"/>
    <n v="0"/>
    <n v="6.47"/>
  </r>
  <r>
    <n v="4101"/>
    <x v="2024"/>
    <x v="3"/>
    <x v="249"/>
    <d v="2014-06-24T00:00:00"/>
    <s v="Standard Class"/>
    <s v="ZC-21910"/>
    <x v="233"/>
    <x v="0"/>
    <x v="0"/>
    <x v="12"/>
    <x v="5"/>
    <n v="77095"/>
    <x v="2"/>
    <x v="1626"/>
    <x v="1"/>
    <x v="9"/>
    <s v="Holmes Visible Mist Ultrasonic Humidifier with 2.3-Gallon Output per Day, Replacement Filter"/>
    <x v="3089"/>
    <n v="1"/>
    <n v="0.8"/>
    <n v="-5.2072000000000003"/>
  </r>
  <r>
    <n v="4102"/>
    <x v="2024"/>
    <x v="3"/>
    <x v="249"/>
    <d v="2014-06-24T00:00:00"/>
    <s v="Standard Class"/>
    <s v="ZC-21910"/>
    <x v="233"/>
    <x v="0"/>
    <x v="0"/>
    <x v="12"/>
    <x v="5"/>
    <n v="77095"/>
    <x v="2"/>
    <x v="1108"/>
    <x v="1"/>
    <x v="9"/>
    <s v="Hoover Replacement Belt for Commercial Guardsman Heavy-Duty Upright Vacuum"/>
    <x v="3090"/>
    <n v="1"/>
    <n v="0.8"/>
    <n v="-1.1100000000000001"/>
  </r>
  <r>
    <n v="4103"/>
    <x v="2024"/>
    <x v="3"/>
    <x v="249"/>
    <d v="2014-06-24T00:00:00"/>
    <s v="Standard Class"/>
    <s v="ZC-21910"/>
    <x v="233"/>
    <x v="0"/>
    <x v="0"/>
    <x v="12"/>
    <x v="5"/>
    <n v="77095"/>
    <x v="2"/>
    <x v="1264"/>
    <x v="1"/>
    <x v="10"/>
    <s v="Xerox 1982"/>
    <x v="3091"/>
    <n v="8"/>
    <n v="0.2"/>
    <n v="47.507199999999997"/>
  </r>
  <r>
    <n v="4104"/>
    <x v="2025"/>
    <x v="3"/>
    <x v="202"/>
    <d v="2014-12-22T00:00:00"/>
    <s v="Same Day"/>
    <s v="RB-19465"/>
    <x v="46"/>
    <x v="2"/>
    <x v="0"/>
    <x v="9"/>
    <x v="8"/>
    <n v="68025"/>
    <x v="2"/>
    <x v="740"/>
    <x v="0"/>
    <x v="5"/>
    <s v="Staples"/>
    <x v="204"/>
    <n v="2"/>
    <n v="0"/>
    <n v="7.0048000000000004"/>
  </r>
  <r>
    <n v="4105"/>
    <x v="2026"/>
    <x v="3"/>
    <x v="783"/>
    <d v="2014-08-14T00:00:00"/>
    <s v="Standard Class"/>
    <s v="JK-15370"/>
    <x v="271"/>
    <x v="0"/>
    <x v="0"/>
    <x v="70"/>
    <x v="1"/>
    <n v="92105"/>
    <x v="1"/>
    <x v="884"/>
    <x v="2"/>
    <x v="7"/>
    <s v="GE DSL Phone Line Filter"/>
    <x v="3092"/>
    <n v="5"/>
    <n v="0.2"/>
    <n v="17.9955"/>
  </r>
  <r>
    <n v="4106"/>
    <x v="2026"/>
    <x v="3"/>
    <x v="783"/>
    <d v="2014-08-14T00:00:00"/>
    <s v="Standard Class"/>
    <s v="JK-15370"/>
    <x v="271"/>
    <x v="0"/>
    <x v="0"/>
    <x v="70"/>
    <x v="1"/>
    <n v="92105"/>
    <x v="1"/>
    <x v="480"/>
    <x v="1"/>
    <x v="8"/>
    <s v="Avery Printable Repositionable Plastic Tabs"/>
    <x v="1273"/>
    <n v="2"/>
    <n v="0.2"/>
    <n v="4.6440000000000001"/>
  </r>
  <r>
    <n v="4107"/>
    <x v="2027"/>
    <x v="0"/>
    <x v="250"/>
    <d v="2013-08-27T00:00:00"/>
    <s v="Standard Class"/>
    <s v="DD-13570"/>
    <x v="732"/>
    <x v="0"/>
    <x v="0"/>
    <x v="12"/>
    <x v="5"/>
    <n v="77041"/>
    <x v="2"/>
    <x v="828"/>
    <x v="1"/>
    <x v="8"/>
    <s v="GBC Standard Recycled Report Covers, Clear Plastic Sheets"/>
    <x v="3093"/>
    <n v="2"/>
    <n v="0.8"/>
    <n v="-6.8992000000000004"/>
  </r>
  <r>
    <n v="4108"/>
    <x v="2028"/>
    <x v="1"/>
    <x v="67"/>
    <d v="2012-09-07T00:00:00"/>
    <s v="Same Day"/>
    <s v="MC-17275"/>
    <x v="507"/>
    <x v="0"/>
    <x v="0"/>
    <x v="20"/>
    <x v="15"/>
    <n v="10011"/>
    <x v="3"/>
    <x v="700"/>
    <x v="1"/>
    <x v="4"/>
    <s v="Eldon Shelf Savers Cubes and Bins"/>
    <x v="540"/>
    <n v="2"/>
    <n v="0"/>
    <n v="0.2792"/>
  </r>
  <r>
    <n v="4109"/>
    <x v="2028"/>
    <x v="1"/>
    <x v="67"/>
    <d v="2012-09-07T00:00:00"/>
    <s v="Same Day"/>
    <s v="MC-17275"/>
    <x v="507"/>
    <x v="0"/>
    <x v="0"/>
    <x v="20"/>
    <x v="15"/>
    <n v="10011"/>
    <x v="3"/>
    <x v="1479"/>
    <x v="0"/>
    <x v="3"/>
    <s v="Anderson Hickey Conga Table Tops &amp; Accessories"/>
    <x v="3094"/>
    <n v="3"/>
    <n v="0.4"/>
    <n v="-14.1639"/>
  </r>
  <r>
    <n v="4110"/>
    <x v="2029"/>
    <x v="1"/>
    <x v="707"/>
    <d v="2013-01-01T00:00:00"/>
    <s v="Standard Class"/>
    <s v="DL-13495"/>
    <x v="393"/>
    <x v="1"/>
    <x v="0"/>
    <x v="66"/>
    <x v="12"/>
    <n v="48227"/>
    <x v="2"/>
    <x v="687"/>
    <x v="2"/>
    <x v="7"/>
    <s v="Logitech B530 USB Headset - headset - Full size, Binaural"/>
    <x v="2227"/>
    <n v="2"/>
    <n v="0"/>
    <n v="19.974599999999999"/>
  </r>
  <r>
    <n v="4111"/>
    <x v="2029"/>
    <x v="1"/>
    <x v="707"/>
    <d v="2013-01-01T00:00:00"/>
    <s v="Standard Class"/>
    <s v="DL-13495"/>
    <x v="393"/>
    <x v="1"/>
    <x v="0"/>
    <x v="66"/>
    <x v="12"/>
    <n v="48227"/>
    <x v="2"/>
    <x v="1627"/>
    <x v="0"/>
    <x v="0"/>
    <s v="Rush Hierlooms Collection Rich Wood Bookcases"/>
    <x v="3095"/>
    <n v="1"/>
    <n v="0"/>
    <n v="20.927399999999999"/>
  </r>
  <r>
    <n v="4112"/>
    <x v="2029"/>
    <x v="1"/>
    <x v="707"/>
    <d v="2013-01-01T00:00:00"/>
    <s v="Standard Class"/>
    <s v="DL-13495"/>
    <x v="393"/>
    <x v="1"/>
    <x v="0"/>
    <x v="66"/>
    <x v="12"/>
    <n v="48227"/>
    <x v="2"/>
    <x v="1215"/>
    <x v="1"/>
    <x v="10"/>
    <s v="Xerox 1978"/>
    <x v="1686"/>
    <n v="3"/>
    <n v="0"/>
    <n v="8.4966000000000008"/>
  </r>
  <r>
    <n v="4113"/>
    <x v="2029"/>
    <x v="1"/>
    <x v="707"/>
    <d v="2013-01-01T00:00:00"/>
    <s v="Standard Class"/>
    <s v="DL-13495"/>
    <x v="393"/>
    <x v="1"/>
    <x v="0"/>
    <x v="66"/>
    <x v="12"/>
    <n v="48227"/>
    <x v="2"/>
    <x v="836"/>
    <x v="1"/>
    <x v="6"/>
    <s v="Newell 351"/>
    <x v="175"/>
    <n v="1"/>
    <n v="0"/>
    <n v="0.95120000000000005"/>
  </r>
  <r>
    <n v="4114"/>
    <x v="2030"/>
    <x v="1"/>
    <x v="942"/>
    <d v="2012-05-07T00:00:00"/>
    <s v="Standard Class"/>
    <s v="NC-18625"/>
    <x v="544"/>
    <x v="1"/>
    <x v="0"/>
    <x v="12"/>
    <x v="5"/>
    <n v="77095"/>
    <x v="2"/>
    <x v="1139"/>
    <x v="1"/>
    <x v="2"/>
    <s v="Avery 501"/>
    <x v="3096"/>
    <n v="3"/>
    <n v="0.2"/>
    <n v="2.9889000000000001"/>
  </r>
  <r>
    <n v="4115"/>
    <x v="2030"/>
    <x v="1"/>
    <x v="942"/>
    <d v="2012-05-07T00:00:00"/>
    <s v="Standard Class"/>
    <s v="NC-18625"/>
    <x v="544"/>
    <x v="1"/>
    <x v="0"/>
    <x v="12"/>
    <x v="5"/>
    <n v="77095"/>
    <x v="2"/>
    <x v="984"/>
    <x v="2"/>
    <x v="7"/>
    <s v="Samsung Rugby III"/>
    <x v="3097"/>
    <n v="3"/>
    <n v="0.2"/>
    <n v="13.857900000000001"/>
  </r>
  <r>
    <n v="4116"/>
    <x v="2031"/>
    <x v="0"/>
    <x v="390"/>
    <d v="2013-11-28T00:00:00"/>
    <s v="First Class"/>
    <s v="AC-10450"/>
    <x v="549"/>
    <x v="0"/>
    <x v="0"/>
    <x v="4"/>
    <x v="4"/>
    <n v="98105"/>
    <x v="1"/>
    <x v="569"/>
    <x v="1"/>
    <x v="8"/>
    <s v="Ibico Hi-Tech Manual Binding System"/>
    <x v="3098"/>
    <n v="5"/>
    <n v="0.2"/>
    <n v="381.23750000000001"/>
  </r>
  <r>
    <n v="4117"/>
    <x v="2032"/>
    <x v="1"/>
    <x v="27"/>
    <d v="2012-11-29T00:00:00"/>
    <s v="Standard Class"/>
    <s v="TS-21340"/>
    <x v="358"/>
    <x v="0"/>
    <x v="0"/>
    <x v="1"/>
    <x v="1"/>
    <n v="90036"/>
    <x v="1"/>
    <x v="922"/>
    <x v="1"/>
    <x v="8"/>
    <s v="Avery Reinforcements for Hole-Punch Pages"/>
    <x v="754"/>
    <n v="2"/>
    <n v="0.2"/>
    <n v="0.99"/>
  </r>
  <r>
    <n v="4118"/>
    <x v="2032"/>
    <x v="1"/>
    <x v="27"/>
    <d v="2012-11-29T00:00:00"/>
    <s v="Standard Class"/>
    <s v="TS-21340"/>
    <x v="358"/>
    <x v="0"/>
    <x v="0"/>
    <x v="1"/>
    <x v="1"/>
    <n v="90036"/>
    <x v="1"/>
    <x v="510"/>
    <x v="1"/>
    <x v="10"/>
    <s v="Xerox 225"/>
    <x v="537"/>
    <n v="3"/>
    <n v="0"/>
    <n v="9.3312000000000008"/>
  </r>
  <r>
    <n v="4119"/>
    <x v="2032"/>
    <x v="1"/>
    <x v="27"/>
    <d v="2012-11-29T00:00:00"/>
    <s v="Standard Class"/>
    <s v="TS-21340"/>
    <x v="358"/>
    <x v="0"/>
    <x v="0"/>
    <x v="1"/>
    <x v="1"/>
    <n v="90036"/>
    <x v="1"/>
    <x v="391"/>
    <x v="1"/>
    <x v="4"/>
    <s v="Fellowes Bankers Box Staxonsteel Drawer File/Stacking System"/>
    <x v="3099"/>
    <n v="7"/>
    <n v="0"/>
    <n v="54.583199999999998"/>
  </r>
  <r>
    <n v="4120"/>
    <x v="2032"/>
    <x v="1"/>
    <x v="27"/>
    <d v="2012-11-29T00:00:00"/>
    <s v="Standard Class"/>
    <s v="TS-21340"/>
    <x v="358"/>
    <x v="0"/>
    <x v="0"/>
    <x v="1"/>
    <x v="1"/>
    <n v="90036"/>
    <x v="1"/>
    <x v="276"/>
    <x v="1"/>
    <x v="8"/>
    <s v="Avery Premier Heavy-Duty Binder with Round Locking Rings"/>
    <x v="3100"/>
    <n v="8"/>
    <n v="0.2"/>
    <n v="29.702400000000001"/>
  </r>
  <r>
    <n v="4121"/>
    <x v="2033"/>
    <x v="3"/>
    <x v="507"/>
    <d v="2014-09-11T00:00:00"/>
    <s v="Standard Class"/>
    <s v="MM-17920"/>
    <x v="462"/>
    <x v="0"/>
    <x v="0"/>
    <x v="10"/>
    <x v="9"/>
    <n v="19120"/>
    <x v="3"/>
    <x v="1628"/>
    <x v="2"/>
    <x v="11"/>
    <s v="Kingston Digital DataTraveler 8GB USB 2.0"/>
    <x v="2160"/>
    <n v="4"/>
    <n v="0.2"/>
    <n v="-1.4279999999999999"/>
  </r>
  <r>
    <n v="4122"/>
    <x v="2034"/>
    <x v="3"/>
    <x v="943"/>
    <d v="2014-05-13T00:00:00"/>
    <s v="Same Day"/>
    <s v="LP-17080"/>
    <x v="221"/>
    <x v="0"/>
    <x v="0"/>
    <x v="4"/>
    <x v="4"/>
    <n v="98103"/>
    <x v="1"/>
    <x v="910"/>
    <x v="1"/>
    <x v="10"/>
    <s v="Ampad Phone Message Book, Recycled, 400 Message Capacity, 5 ¾” x 11”"/>
    <x v="776"/>
    <n v="6"/>
    <n v="0"/>
    <n v="16.847999999999999"/>
  </r>
  <r>
    <n v="4123"/>
    <x v="2034"/>
    <x v="3"/>
    <x v="943"/>
    <d v="2014-05-13T00:00:00"/>
    <s v="Same Day"/>
    <s v="LP-17080"/>
    <x v="221"/>
    <x v="0"/>
    <x v="0"/>
    <x v="4"/>
    <x v="4"/>
    <n v="98103"/>
    <x v="1"/>
    <x v="1351"/>
    <x v="1"/>
    <x v="2"/>
    <s v="Avery 50"/>
    <x v="3101"/>
    <n v="3"/>
    <n v="0"/>
    <n v="17.667300000000001"/>
  </r>
  <r>
    <n v="4124"/>
    <x v="2034"/>
    <x v="3"/>
    <x v="943"/>
    <d v="2014-05-13T00:00:00"/>
    <s v="Same Day"/>
    <s v="LP-17080"/>
    <x v="221"/>
    <x v="0"/>
    <x v="0"/>
    <x v="4"/>
    <x v="4"/>
    <n v="98103"/>
    <x v="1"/>
    <x v="1526"/>
    <x v="1"/>
    <x v="8"/>
    <s v="Acco Flexible ACCOHIDE Square Ring Data Binder, Dark Blue, 11 1/2&quot; X 14&quot; 7/8&quot;"/>
    <x v="3102"/>
    <n v="2"/>
    <n v="0.2"/>
    <n v="9.4366000000000003"/>
  </r>
  <r>
    <n v="4125"/>
    <x v="2035"/>
    <x v="2"/>
    <x v="218"/>
    <d v="2011-05-18T00:00:00"/>
    <s v="Standard Class"/>
    <s v="BG-11695"/>
    <x v="410"/>
    <x v="1"/>
    <x v="0"/>
    <x v="232"/>
    <x v="15"/>
    <n v="13601"/>
    <x v="3"/>
    <x v="360"/>
    <x v="1"/>
    <x v="9"/>
    <s v="Staples"/>
    <x v="382"/>
    <n v="3"/>
    <n v="0"/>
    <n v="9.6957000000000004"/>
  </r>
  <r>
    <n v="4126"/>
    <x v="2036"/>
    <x v="3"/>
    <x v="944"/>
    <d v="2014-08-01T00:00:00"/>
    <s v="Second Class"/>
    <s v="MG-18145"/>
    <x v="207"/>
    <x v="0"/>
    <x v="0"/>
    <x v="108"/>
    <x v="2"/>
    <n v="32216"/>
    <x v="0"/>
    <x v="767"/>
    <x v="0"/>
    <x v="5"/>
    <s v="Eldon Delta Triangular Chair Mat, 52&quot; x 58&quot;, Clear"/>
    <x v="3103"/>
    <n v="3"/>
    <n v="0.2"/>
    <n v="-2.2757999999999998"/>
  </r>
  <r>
    <n v="4127"/>
    <x v="2037"/>
    <x v="3"/>
    <x v="636"/>
    <d v="2014-05-10T00:00:00"/>
    <s v="First Class"/>
    <s v="GZ-14470"/>
    <x v="47"/>
    <x v="0"/>
    <x v="0"/>
    <x v="81"/>
    <x v="17"/>
    <n v="22204"/>
    <x v="0"/>
    <x v="1583"/>
    <x v="1"/>
    <x v="6"/>
    <s v="Dixon Ticonderoga Core-Lock Colored Pencils"/>
    <x v="3104"/>
    <n v="6"/>
    <n v="0"/>
    <n v="18.037800000000001"/>
  </r>
  <r>
    <n v="4128"/>
    <x v="2038"/>
    <x v="2"/>
    <x v="111"/>
    <d v="2011-09-24T00:00:00"/>
    <s v="Standard Class"/>
    <s v="JL-15835"/>
    <x v="252"/>
    <x v="0"/>
    <x v="0"/>
    <x v="35"/>
    <x v="3"/>
    <n v="28205"/>
    <x v="0"/>
    <x v="768"/>
    <x v="1"/>
    <x v="4"/>
    <s v="Project Tote Personal File"/>
    <x v="3105"/>
    <n v="6"/>
    <n v="0.2"/>
    <n v="7.5762"/>
  </r>
  <r>
    <n v="4129"/>
    <x v="2038"/>
    <x v="2"/>
    <x v="111"/>
    <d v="2011-09-24T00:00:00"/>
    <s v="Standard Class"/>
    <s v="JL-15835"/>
    <x v="252"/>
    <x v="0"/>
    <x v="0"/>
    <x v="35"/>
    <x v="3"/>
    <n v="28205"/>
    <x v="0"/>
    <x v="1629"/>
    <x v="2"/>
    <x v="15"/>
    <s v="HP Designjet T520 Inkjet Large Format Printer - 24&quot; Color"/>
    <x v="3106"/>
    <n v="3"/>
    <n v="0.5"/>
    <n v="-944.99459999999999"/>
  </r>
  <r>
    <n v="4130"/>
    <x v="2039"/>
    <x v="1"/>
    <x v="368"/>
    <d v="2012-04-04T00:00:00"/>
    <s v="Standard Class"/>
    <s v="DO-13435"/>
    <x v="157"/>
    <x v="0"/>
    <x v="0"/>
    <x v="4"/>
    <x v="4"/>
    <n v="98103"/>
    <x v="1"/>
    <x v="1549"/>
    <x v="1"/>
    <x v="9"/>
    <s v="Acco 6 Outlet Guardian Premium Plus Surge Suppressor"/>
    <x v="3107"/>
    <n v="4"/>
    <n v="0"/>
    <n v="21.251200000000001"/>
  </r>
  <r>
    <n v="4131"/>
    <x v="2040"/>
    <x v="2"/>
    <x v="728"/>
    <d v="2011-11-25T00:00:00"/>
    <s v="Standard Class"/>
    <s v="AB-10600"/>
    <x v="448"/>
    <x v="1"/>
    <x v="0"/>
    <x v="22"/>
    <x v="10"/>
    <n v="60623"/>
    <x v="2"/>
    <x v="497"/>
    <x v="1"/>
    <x v="8"/>
    <s v="GBC White Gloss Covers, Plain Front"/>
    <x v="3108"/>
    <n v="5"/>
    <n v="0.8"/>
    <n v="-23.891999999999999"/>
  </r>
  <r>
    <n v="4132"/>
    <x v="2041"/>
    <x v="1"/>
    <x v="740"/>
    <d v="2012-07-09T00:00:00"/>
    <s v="Standard Class"/>
    <s v="KB-16315"/>
    <x v="41"/>
    <x v="0"/>
    <x v="0"/>
    <x v="389"/>
    <x v="2"/>
    <n v="33021"/>
    <x v="0"/>
    <x v="811"/>
    <x v="1"/>
    <x v="10"/>
    <s v="Staples"/>
    <x v="1627"/>
    <n v="3"/>
    <n v="0.2"/>
    <n v="4.0338000000000003"/>
  </r>
  <r>
    <n v="4133"/>
    <x v="2041"/>
    <x v="1"/>
    <x v="740"/>
    <d v="2012-07-09T00:00:00"/>
    <s v="Standard Class"/>
    <s v="KB-16315"/>
    <x v="41"/>
    <x v="0"/>
    <x v="0"/>
    <x v="389"/>
    <x v="2"/>
    <n v="33021"/>
    <x v="0"/>
    <x v="219"/>
    <x v="1"/>
    <x v="10"/>
    <s v="Xerox 1957"/>
    <x v="12"/>
    <n v="3"/>
    <n v="0.2"/>
    <n v="5.6375999999999999"/>
  </r>
  <r>
    <n v="4134"/>
    <x v="2042"/>
    <x v="2"/>
    <x v="78"/>
    <d v="2011-09-13T00:00:00"/>
    <s v="Standard Class"/>
    <s v="TT-21070"/>
    <x v="74"/>
    <x v="0"/>
    <x v="0"/>
    <x v="269"/>
    <x v="17"/>
    <n v="23320"/>
    <x v="0"/>
    <x v="659"/>
    <x v="1"/>
    <x v="13"/>
    <s v="Advantus Plastic Paper Clips"/>
    <x v="47"/>
    <n v="9"/>
    <n v="0"/>
    <n v="21.6"/>
  </r>
  <r>
    <n v="4135"/>
    <x v="2042"/>
    <x v="2"/>
    <x v="78"/>
    <d v="2011-09-13T00:00:00"/>
    <s v="Standard Class"/>
    <s v="TT-21070"/>
    <x v="74"/>
    <x v="0"/>
    <x v="0"/>
    <x v="269"/>
    <x v="17"/>
    <n v="23320"/>
    <x v="0"/>
    <x v="380"/>
    <x v="2"/>
    <x v="15"/>
    <s v="Epson WorkForce WF-2530 All-in-One Printer, Copier Scanner"/>
    <x v="2713"/>
    <n v="3"/>
    <n v="0"/>
    <n v="90.287099999999995"/>
  </r>
  <r>
    <n v="4136"/>
    <x v="2043"/>
    <x v="3"/>
    <x v="280"/>
    <d v="2014-10-09T00:00:00"/>
    <s v="Standard Class"/>
    <s v="PV-18985"/>
    <x v="391"/>
    <x v="2"/>
    <x v="0"/>
    <x v="1"/>
    <x v="1"/>
    <n v="90036"/>
    <x v="1"/>
    <x v="912"/>
    <x v="1"/>
    <x v="8"/>
    <s v="Performers Binder/Pad Holder, Black"/>
    <x v="3109"/>
    <n v="5"/>
    <n v="0.2"/>
    <n v="42.045000000000002"/>
  </r>
  <r>
    <n v="4137"/>
    <x v="2043"/>
    <x v="3"/>
    <x v="280"/>
    <d v="2014-10-09T00:00:00"/>
    <s v="Standard Class"/>
    <s v="PV-18985"/>
    <x v="391"/>
    <x v="2"/>
    <x v="0"/>
    <x v="1"/>
    <x v="1"/>
    <n v="90036"/>
    <x v="1"/>
    <x v="906"/>
    <x v="1"/>
    <x v="4"/>
    <s v="Tennsco Double-Tier Lockers"/>
    <x v="3110"/>
    <n v="7"/>
    <n v="0"/>
    <n v="204.76820000000001"/>
  </r>
  <r>
    <n v="4138"/>
    <x v="2044"/>
    <x v="3"/>
    <x v="123"/>
    <d v="2014-11-24T00:00:00"/>
    <s v="Standard Class"/>
    <s v="DD-13570"/>
    <x v="732"/>
    <x v="0"/>
    <x v="0"/>
    <x v="166"/>
    <x v="17"/>
    <n v="22304"/>
    <x v="0"/>
    <x v="294"/>
    <x v="1"/>
    <x v="13"/>
    <s v="OIC Binder Clips"/>
    <x v="2910"/>
    <n v="7"/>
    <n v="0"/>
    <n v="12.53"/>
  </r>
  <r>
    <n v="4139"/>
    <x v="2045"/>
    <x v="0"/>
    <x v="945"/>
    <d v="2014-01-02T00:00:00"/>
    <s v="First Class"/>
    <s v="KD-16495"/>
    <x v="470"/>
    <x v="1"/>
    <x v="0"/>
    <x v="390"/>
    <x v="5"/>
    <n v="77536"/>
    <x v="2"/>
    <x v="68"/>
    <x v="1"/>
    <x v="8"/>
    <s v="Avery Binding System Hidden Tab Executive Style Index Sets"/>
    <x v="3111"/>
    <n v="6"/>
    <n v="0.8"/>
    <n v="-10.385999999999999"/>
  </r>
  <r>
    <n v="4140"/>
    <x v="2046"/>
    <x v="3"/>
    <x v="96"/>
    <d v="2014-12-05T00:00:00"/>
    <s v="First Class"/>
    <s v="RA-19285"/>
    <x v="267"/>
    <x v="0"/>
    <x v="0"/>
    <x v="10"/>
    <x v="9"/>
    <n v="19120"/>
    <x v="3"/>
    <x v="230"/>
    <x v="1"/>
    <x v="4"/>
    <s v="Personal File Boxes with Fold-Down Carry Handle"/>
    <x v="3112"/>
    <n v="3"/>
    <n v="0.2"/>
    <n v="2.3370000000000002"/>
  </r>
  <r>
    <n v="4141"/>
    <x v="2046"/>
    <x v="3"/>
    <x v="96"/>
    <d v="2014-12-05T00:00:00"/>
    <s v="First Class"/>
    <s v="RA-19285"/>
    <x v="267"/>
    <x v="0"/>
    <x v="0"/>
    <x v="10"/>
    <x v="9"/>
    <n v="19120"/>
    <x v="3"/>
    <x v="1613"/>
    <x v="0"/>
    <x v="5"/>
    <s v="Ultra Door Kickplate, 8&quot;H x 34&quot;W"/>
    <x v="3017"/>
    <n v="5"/>
    <n v="0.2"/>
    <n v="13.846"/>
  </r>
  <r>
    <n v="4142"/>
    <x v="2047"/>
    <x v="0"/>
    <x v="900"/>
    <d v="2013-06-18T00:00:00"/>
    <s v="Standard Class"/>
    <s v="SS-20590"/>
    <x v="196"/>
    <x v="0"/>
    <x v="0"/>
    <x v="391"/>
    <x v="41"/>
    <n v="67212"/>
    <x v="2"/>
    <x v="165"/>
    <x v="1"/>
    <x v="2"/>
    <s v="Avery 51"/>
    <x v="1365"/>
    <n v="3"/>
    <n v="0"/>
    <n v="8.6940000000000008"/>
  </r>
  <r>
    <n v="4143"/>
    <x v="2048"/>
    <x v="2"/>
    <x v="946"/>
    <d v="2011-05-23T00:00:00"/>
    <s v="Standard Class"/>
    <s v="JH-15820"/>
    <x v="581"/>
    <x v="0"/>
    <x v="0"/>
    <x v="297"/>
    <x v="12"/>
    <n v="48640"/>
    <x v="2"/>
    <x v="1206"/>
    <x v="1"/>
    <x v="8"/>
    <s v="Avery Heavy-Duty EZD View Binder with Locking Rings"/>
    <x v="3113"/>
    <n v="9"/>
    <n v="0"/>
    <n v="26.4132"/>
  </r>
  <r>
    <n v="4144"/>
    <x v="2049"/>
    <x v="3"/>
    <x v="289"/>
    <d v="2014-02-07T00:00:00"/>
    <s v="Standard Class"/>
    <s v="EH-14125"/>
    <x v="258"/>
    <x v="2"/>
    <x v="0"/>
    <x v="8"/>
    <x v="1"/>
    <n v="94110"/>
    <x v="1"/>
    <x v="853"/>
    <x v="1"/>
    <x v="6"/>
    <s v="Crayola Anti Dust Chalk, 12/Pack"/>
    <x v="3114"/>
    <n v="7"/>
    <n v="0"/>
    <n v="5.7329999999999997"/>
  </r>
  <r>
    <n v="4145"/>
    <x v="2049"/>
    <x v="3"/>
    <x v="289"/>
    <d v="2014-02-07T00:00:00"/>
    <s v="Standard Class"/>
    <s v="EH-14125"/>
    <x v="258"/>
    <x v="2"/>
    <x v="0"/>
    <x v="8"/>
    <x v="1"/>
    <n v="94110"/>
    <x v="1"/>
    <x v="1630"/>
    <x v="1"/>
    <x v="6"/>
    <s v="Newell 338"/>
    <x v="138"/>
    <n v="3"/>
    <n v="0"/>
    <n v="2.3814000000000002"/>
  </r>
  <r>
    <n v="4146"/>
    <x v="2049"/>
    <x v="3"/>
    <x v="289"/>
    <d v="2014-02-07T00:00:00"/>
    <s v="Standard Class"/>
    <s v="EH-14125"/>
    <x v="258"/>
    <x v="2"/>
    <x v="0"/>
    <x v="8"/>
    <x v="1"/>
    <n v="94110"/>
    <x v="1"/>
    <x v="83"/>
    <x v="0"/>
    <x v="1"/>
    <s v="Novimex Swivel Fabric Task Chair"/>
    <x v="3115"/>
    <n v="1"/>
    <n v="0.2"/>
    <n v="-13.588200000000001"/>
  </r>
  <r>
    <n v="4147"/>
    <x v="2050"/>
    <x v="1"/>
    <x v="109"/>
    <d v="2012-12-04T00:00:00"/>
    <s v="Standard Class"/>
    <s v="TP-21415"/>
    <x v="599"/>
    <x v="0"/>
    <x v="0"/>
    <x v="210"/>
    <x v="15"/>
    <n v="11520"/>
    <x v="3"/>
    <x v="216"/>
    <x v="0"/>
    <x v="5"/>
    <s v="Tenex Contemporary Contur Chairmats for Low and Medium Pile Carpet, Computer, 39&quot; x 49&quot;"/>
    <x v="802"/>
    <n v="3"/>
    <n v="0"/>
    <n v="64.518000000000001"/>
  </r>
  <r>
    <n v="4148"/>
    <x v="2051"/>
    <x v="3"/>
    <x v="436"/>
    <d v="2014-10-29T00:00:00"/>
    <s v="Standard Class"/>
    <s v="RB-19330"/>
    <x v="713"/>
    <x v="0"/>
    <x v="0"/>
    <x v="89"/>
    <x v="5"/>
    <n v="78745"/>
    <x v="2"/>
    <x v="1526"/>
    <x v="1"/>
    <x v="8"/>
    <s v="Acco Flexible ACCOHIDE Square Ring Data Binder, Dark Blue, 11 1/2&quot; X 14&quot; 7/8&quot;"/>
    <x v="3116"/>
    <n v="3"/>
    <n v="0.8"/>
    <n v="-15.1311"/>
  </r>
  <r>
    <n v="4149"/>
    <x v="2051"/>
    <x v="3"/>
    <x v="436"/>
    <d v="2014-10-29T00:00:00"/>
    <s v="Standard Class"/>
    <s v="RB-19330"/>
    <x v="713"/>
    <x v="0"/>
    <x v="0"/>
    <x v="89"/>
    <x v="5"/>
    <n v="78745"/>
    <x v="2"/>
    <x v="456"/>
    <x v="1"/>
    <x v="4"/>
    <s v="Advantus Rolling Storage Box"/>
    <x v="3117"/>
    <n v="1"/>
    <n v="0.2"/>
    <n v="1.2004999999999999"/>
  </r>
  <r>
    <n v="4150"/>
    <x v="2051"/>
    <x v="3"/>
    <x v="436"/>
    <d v="2014-10-29T00:00:00"/>
    <s v="Standard Class"/>
    <s v="RB-19330"/>
    <x v="713"/>
    <x v="0"/>
    <x v="0"/>
    <x v="89"/>
    <x v="5"/>
    <n v="78745"/>
    <x v="2"/>
    <x v="1615"/>
    <x v="2"/>
    <x v="11"/>
    <s v="WD My Passport Ultra 1TB Portable External Hard Drive"/>
    <x v="3118"/>
    <n v="1"/>
    <n v="0.2"/>
    <n v="-2.0699999999999998"/>
  </r>
  <r>
    <n v="4151"/>
    <x v="2051"/>
    <x v="3"/>
    <x v="436"/>
    <d v="2014-10-29T00:00:00"/>
    <s v="Standard Class"/>
    <s v="RB-19330"/>
    <x v="713"/>
    <x v="0"/>
    <x v="0"/>
    <x v="89"/>
    <x v="5"/>
    <n v="78745"/>
    <x v="2"/>
    <x v="871"/>
    <x v="1"/>
    <x v="4"/>
    <s v="Carina 42&quot;Hx23 3/4&quot;W Media Storage Unit"/>
    <x v="1764"/>
    <n v="4"/>
    <n v="0.2"/>
    <n v="-58.305599999999998"/>
  </r>
  <r>
    <n v="4152"/>
    <x v="2052"/>
    <x v="3"/>
    <x v="210"/>
    <d v="2014-09-12T00:00:00"/>
    <s v="Standard Class"/>
    <s v="CB-12025"/>
    <x v="90"/>
    <x v="0"/>
    <x v="0"/>
    <x v="10"/>
    <x v="9"/>
    <n v="19134"/>
    <x v="3"/>
    <x v="148"/>
    <x v="1"/>
    <x v="2"/>
    <s v="Avery 519"/>
    <x v="3119"/>
    <n v="5"/>
    <n v="0.2"/>
    <n v="9.8684999999999992"/>
  </r>
  <r>
    <n v="4153"/>
    <x v="2052"/>
    <x v="3"/>
    <x v="210"/>
    <d v="2014-09-12T00:00:00"/>
    <s v="Standard Class"/>
    <s v="CB-12025"/>
    <x v="90"/>
    <x v="0"/>
    <x v="0"/>
    <x v="10"/>
    <x v="9"/>
    <n v="19134"/>
    <x v="3"/>
    <x v="934"/>
    <x v="1"/>
    <x v="10"/>
    <s v="Eureka Recycled Copy Paper 8 1/2&quot; x 11&quot;, Ream"/>
    <x v="12"/>
    <n v="3"/>
    <n v="0.2"/>
    <n v="5.4432"/>
  </r>
  <r>
    <n v="4154"/>
    <x v="2052"/>
    <x v="3"/>
    <x v="210"/>
    <d v="2014-09-12T00:00:00"/>
    <s v="Standard Class"/>
    <s v="CB-12025"/>
    <x v="90"/>
    <x v="0"/>
    <x v="0"/>
    <x v="10"/>
    <x v="9"/>
    <n v="19134"/>
    <x v="3"/>
    <x v="29"/>
    <x v="1"/>
    <x v="12"/>
    <s v="Poly String Tie Envelopes"/>
    <x v="319"/>
    <n v="3"/>
    <n v="0.2"/>
    <n v="1.6524000000000001"/>
  </r>
  <r>
    <n v="4155"/>
    <x v="2053"/>
    <x v="0"/>
    <x v="723"/>
    <d v="2014-01-04T00:00:00"/>
    <s v="Standard Class"/>
    <s v="MP-17965"/>
    <x v="172"/>
    <x v="1"/>
    <x v="0"/>
    <x v="39"/>
    <x v="18"/>
    <n v="37620"/>
    <x v="0"/>
    <x v="132"/>
    <x v="1"/>
    <x v="8"/>
    <s v="GBC Wire Binding Strips"/>
    <x v="1795"/>
    <n v="4"/>
    <n v="0.7"/>
    <n v="-27.9312"/>
  </r>
  <r>
    <n v="4156"/>
    <x v="2053"/>
    <x v="0"/>
    <x v="723"/>
    <d v="2014-01-04T00:00:00"/>
    <s v="Standard Class"/>
    <s v="MP-17965"/>
    <x v="172"/>
    <x v="1"/>
    <x v="0"/>
    <x v="39"/>
    <x v="18"/>
    <n v="37620"/>
    <x v="0"/>
    <x v="744"/>
    <x v="1"/>
    <x v="8"/>
    <s v="Zipper Ring Binder Pockets"/>
    <x v="1774"/>
    <n v="3"/>
    <n v="0.7"/>
    <n v="-1.9656"/>
  </r>
  <r>
    <n v="4157"/>
    <x v="2054"/>
    <x v="1"/>
    <x v="901"/>
    <d v="2012-12-09T00:00:00"/>
    <s v="Second Class"/>
    <s v="SW-20245"/>
    <x v="573"/>
    <x v="0"/>
    <x v="0"/>
    <x v="10"/>
    <x v="9"/>
    <n v="19140"/>
    <x v="3"/>
    <x v="1048"/>
    <x v="2"/>
    <x v="11"/>
    <s v="Belkin F8E887 USB Wired Ergonomic Keyboard"/>
    <x v="730"/>
    <n v="2"/>
    <n v="0.2"/>
    <n v="0.5998"/>
  </r>
  <r>
    <n v="4158"/>
    <x v="2054"/>
    <x v="1"/>
    <x v="901"/>
    <d v="2012-12-09T00:00:00"/>
    <s v="Second Class"/>
    <s v="SW-20245"/>
    <x v="573"/>
    <x v="0"/>
    <x v="0"/>
    <x v="10"/>
    <x v="9"/>
    <n v="19140"/>
    <x v="3"/>
    <x v="497"/>
    <x v="1"/>
    <x v="8"/>
    <s v="GBC White Gloss Covers, Plain Front"/>
    <x v="3120"/>
    <n v="6"/>
    <n v="0.7"/>
    <n v="-19.982399999999998"/>
  </r>
  <r>
    <n v="4159"/>
    <x v="2055"/>
    <x v="2"/>
    <x v="301"/>
    <d v="2011-11-08T00:00:00"/>
    <s v="Standard Class"/>
    <s v="SM-20950"/>
    <x v="416"/>
    <x v="1"/>
    <x v="0"/>
    <x v="22"/>
    <x v="10"/>
    <n v="60610"/>
    <x v="2"/>
    <x v="1221"/>
    <x v="1"/>
    <x v="10"/>
    <s v="Southworth Parchment Paper &amp; Envelopes"/>
    <x v="929"/>
    <n v="3"/>
    <n v="0.2"/>
    <n v="5.1012000000000004"/>
  </r>
  <r>
    <n v="4160"/>
    <x v="2056"/>
    <x v="0"/>
    <x v="947"/>
    <d v="2013-04-24T00:00:00"/>
    <s v="Standard Class"/>
    <s v="AP-10915"/>
    <x v="275"/>
    <x v="0"/>
    <x v="0"/>
    <x v="38"/>
    <x v="32"/>
    <n v="31907"/>
    <x v="0"/>
    <x v="18"/>
    <x v="1"/>
    <x v="6"/>
    <s v="Newell 341"/>
    <x v="1371"/>
    <n v="3"/>
    <n v="0"/>
    <n v="3.7235999999999998"/>
  </r>
  <r>
    <n v="4161"/>
    <x v="2057"/>
    <x v="3"/>
    <x v="304"/>
    <d v="2014-05-19T00:00:00"/>
    <s v="Standard Class"/>
    <s v="AH-10465"/>
    <x v="733"/>
    <x v="0"/>
    <x v="0"/>
    <x v="20"/>
    <x v="15"/>
    <n v="10035"/>
    <x v="3"/>
    <x v="1400"/>
    <x v="2"/>
    <x v="7"/>
    <s v="Google Nexus 5"/>
    <x v="2451"/>
    <n v="3"/>
    <n v="0"/>
    <n v="134.99250000000001"/>
  </r>
  <r>
    <n v="4162"/>
    <x v="2057"/>
    <x v="3"/>
    <x v="304"/>
    <d v="2014-05-19T00:00:00"/>
    <s v="Standard Class"/>
    <s v="AH-10465"/>
    <x v="733"/>
    <x v="0"/>
    <x v="0"/>
    <x v="20"/>
    <x v="15"/>
    <n v="10035"/>
    <x v="3"/>
    <x v="1011"/>
    <x v="1"/>
    <x v="4"/>
    <s v="X-Rack File for Hanging Folders"/>
    <x v="2383"/>
    <n v="2"/>
    <n v="0"/>
    <n v="5.8708"/>
  </r>
  <r>
    <n v="4163"/>
    <x v="2058"/>
    <x v="1"/>
    <x v="948"/>
    <d v="2012-03-18T00:00:00"/>
    <s v="Standard Class"/>
    <s v="EP-13915"/>
    <x v="212"/>
    <x v="0"/>
    <x v="0"/>
    <x v="18"/>
    <x v="38"/>
    <n v="3820"/>
    <x v="3"/>
    <x v="617"/>
    <x v="1"/>
    <x v="2"/>
    <s v="Avery 476"/>
    <x v="1045"/>
    <n v="4"/>
    <n v="0"/>
    <n v="7.5991999999999997"/>
  </r>
  <r>
    <n v="4164"/>
    <x v="2058"/>
    <x v="1"/>
    <x v="948"/>
    <d v="2012-03-18T00:00:00"/>
    <s v="Standard Class"/>
    <s v="EP-13915"/>
    <x v="212"/>
    <x v="0"/>
    <x v="0"/>
    <x v="18"/>
    <x v="38"/>
    <n v="3820"/>
    <x v="3"/>
    <x v="1188"/>
    <x v="1"/>
    <x v="8"/>
    <s v="GBC DocuBind TL200 Manual Binding Machine"/>
    <x v="3121"/>
    <n v="3"/>
    <n v="0"/>
    <n v="315.81180000000001"/>
  </r>
  <r>
    <n v="4165"/>
    <x v="2059"/>
    <x v="3"/>
    <x v="424"/>
    <d v="2014-01-17T00:00:00"/>
    <s v="First Class"/>
    <s v="TP-21565"/>
    <x v="734"/>
    <x v="1"/>
    <x v="0"/>
    <x v="34"/>
    <x v="22"/>
    <n v="80013"/>
    <x v="1"/>
    <x v="25"/>
    <x v="2"/>
    <x v="11"/>
    <s v="Imation 8GB Mini TravelDrive USB 2.0 Flash Drive"/>
    <x v="3122"/>
    <n v="7"/>
    <n v="0.2"/>
    <n v="-14.793100000000001"/>
  </r>
  <r>
    <n v="4166"/>
    <x v="2059"/>
    <x v="3"/>
    <x v="424"/>
    <d v="2014-01-17T00:00:00"/>
    <s v="First Class"/>
    <s v="TP-21565"/>
    <x v="734"/>
    <x v="1"/>
    <x v="0"/>
    <x v="34"/>
    <x v="22"/>
    <n v="80013"/>
    <x v="1"/>
    <x v="1247"/>
    <x v="1"/>
    <x v="4"/>
    <s v="Mobile Personal File Cube"/>
    <x v="3123"/>
    <n v="9"/>
    <n v="0.2"/>
    <n v="14.7546"/>
  </r>
  <r>
    <n v="4167"/>
    <x v="2060"/>
    <x v="1"/>
    <x v="936"/>
    <d v="2012-03-13T00:00:00"/>
    <s v="Standard Class"/>
    <s v="AR-10825"/>
    <x v="255"/>
    <x v="1"/>
    <x v="0"/>
    <x v="85"/>
    <x v="15"/>
    <n v="11561"/>
    <x v="3"/>
    <x v="1465"/>
    <x v="1"/>
    <x v="10"/>
    <s v="Xerox 1997"/>
    <x v="537"/>
    <n v="3"/>
    <n v="0"/>
    <n v="9.3312000000000008"/>
  </r>
  <r>
    <n v="4168"/>
    <x v="2061"/>
    <x v="2"/>
    <x v="856"/>
    <d v="2011-10-13T00:00:00"/>
    <s v="First Class"/>
    <s v="HA-14920"/>
    <x v="66"/>
    <x v="0"/>
    <x v="0"/>
    <x v="45"/>
    <x v="1"/>
    <n v="91104"/>
    <x v="1"/>
    <x v="861"/>
    <x v="1"/>
    <x v="4"/>
    <s v="Iris Project Case"/>
    <x v="1043"/>
    <n v="4"/>
    <n v="0"/>
    <n v="8.2992000000000008"/>
  </r>
  <r>
    <n v="4169"/>
    <x v="2061"/>
    <x v="2"/>
    <x v="856"/>
    <d v="2011-10-13T00:00:00"/>
    <s v="First Class"/>
    <s v="HA-14920"/>
    <x v="66"/>
    <x v="0"/>
    <x v="0"/>
    <x v="45"/>
    <x v="1"/>
    <n v="91104"/>
    <x v="1"/>
    <x v="1631"/>
    <x v="0"/>
    <x v="1"/>
    <s v="Global Enterprise Series Seating High-Back Swivel/Tilt Chairs"/>
    <x v="3124"/>
    <n v="2"/>
    <n v="0.2"/>
    <n v="-65.035200000000003"/>
  </r>
  <r>
    <n v="4170"/>
    <x v="2062"/>
    <x v="1"/>
    <x v="657"/>
    <d v="2012-04-14T00:00:00"/>
    <s v="First Class"/>
    <s v="HJ-14875"/>
    <x v="707"/>
    <x v="2"/>
    <x v="0"/>
    <x v="123"/>
    <x v="16"/>
    <n v="85204"/>
    <x v="1"/>
    <x v="739"/>
    <x v="1"/>
    <x v="10"/>
    <s v="Xerox 210"/>
    <x v="276"/>
    <n v="6"/>
    <n v="0.2"/>
    <n v="10.8864"/>
  </r>
  <r>
    <n v="4171"/>
    <x v="2062"/>
    <x v="1"/>
    <x v="657"/>
    <d v="2012-04-14T00:00:00"/>
    <s v="First Class"/>
    <s v="HJ-14875"/>
    <x v="707"/>
    <x v="2"/>
    <x v="0"/>
    <x v="123"/>
    <x v="16"/>
    <n v="85204"/>
    <x v="1"/>
    <x v="926"/>
    <x v="1"/>
    <x v="10"/>
    <s v="Xerox 1973"/>
    <x v="1548"/>
    <n v="3"/>
    <n v="0.2"/>
    <n v="17.815200000000001"/>
  </r>
  <r>
    <n v="4172"/>
    <x v="2063"/>
    <x v="3"/>
    <x v="673"/>
    <d v="2014-11-21T00:00:00"/>
    <s v="Standard Class"/>
    <s v="JK-15370"/>
    <x v="271"/>
    <x v="0"/>
    <x v="0"/>
    <x v="201"/>
    <x v="1"/>
    <n v="93727"/>
    <x v="1"/>
    <x v="700"/>
    <x v="1"/>
    <x v="4"/>
    <s v="Eldon Shelf Savers Cubes and Bins"/>
    <x v="5"/>
    <n v="7"/>
    <n v="0"/>
    <n v="0.97719999999999996"/>
  </r>
  <r>
    <n v="4173"/>
    <x v="2064"/>
    <x v="0"/>
    <x v="949"/>
    <d v="2013-07-02T00:00:00"/>
    <s v="Same Day"/>
    <s v="JF-15355"/>
    <x v="282"/>
    <x v="0"/>
    <x v="0"/>
    <x v="29"/>
    <x v="20"/>
    <n v="29203"/>
    <x v="0"/>
    <x v="20"/>
    <x v="1"/>
    <x v="8"/>
    <s v="Wilson Jones Hanging View Binder, White, 1&quot;"/>
    <x v="1168"/>
    <n v="2"/>
    <n v="0"/>
    <n v="6.532"/>
  </r>
  <r>
    <n v="4174"/>
    <x v="2064"/>
    <x v="0"/>
    <x v="949"/>
    <d v="2013-07-02T00:00:00"/>
    <s v="Same Day"/>
    <s v="JF-15355"/>
    <x v="282"/>
    <x v="0"/>
    <x v="0"/>
    <x v="29"/>
    <x v="20"/>
    <n v="29203"/>
    <x v="0"/>
    <x v="739"/>
    <x v="1"/>
    <x v="10"/>
    <s v="Xerox 210"/>
    <x v="91"/>
    <n v="2"/>
    <n v="0"/>
    <n v="6.2207999999999997"/>
  </r>
  <r>
    <n v="4175"/>
    <x v="2064"/>
    <x v="0"/>
    <x v="949"/>
    <d v="2013-07-02T00:00:00"/>
    <s v="Same Day"/>
    <s v="JF-15355"/>
    <x v="282"/>
    <x v="0"/>
    <x v="0"/>
    <x v="29"/>
    <x v="20"/>
    <n v="29203"/>
    <x v="0"/>
    <x v="705"/>
    <x v="1"/>
    <x v="8"/>
    <s v="Binding Machine Supplies"/>
    <x v="2450"/>
    <n v="2"/>
    <n v="0"/>
    <n v="28.0032"/>
  </r>
  <r>
    <n v="4176"/>
    <x v="2065"/>
    <x v="1"/>
    <x v="239"/>
    <d v="2012-11-30T00:00:00"/>
    <s v="First Class"/>
    <s v="EK-13795"/>
    <x v="735"/>
    <x v="2"/>
    <x v="0"/>
    <x v="157"/>
    <x v="1"/>
    <n v="92704"/>
    <x v="1"/>
    <x v="1473"/>
    <x v="1"/>
    <x v="6"/>
    <s v="Boston Electric Pencil Sharpener, Model 1818, Charcoal Black"/>
    <x v="2420"/>
    <n v="2"/>
    <n v="0"/>
    <n v="15.763999999999999"/>
  </r>
  <r>
    <n v="4177"/>
    <x v="2066"/>
    <x v="2"/>
    <x v="884"/>
    <d v="2011-04-12T00:00:00"/>
    <s v="Standard Class"/>
    <s v="RS-19765"/>
    <x v="276"/>
    <x v="1"/>
    <x v="0"/>
    <x v="29"/>
    <x v="20"/>
    <n v="29203"/>
    <x v="0"/>
    <x v="172"/>
    <x v="2"/>
    <x v="7"/>
    <s v="AT&amp;T TR1909W"/>
    <x v="3125"/>
    <n v="5"/>
    <n v="0"/>
    <n v="163.78700000000001"/>
  </r>
  <r>
    <n v="4178"/>
    <x v="2066"/>
    <x v="2"/>
    <x v="884"/>
    <d v="2011-04-12T00:00:00"/>
    <s v="Standard Class"/>
    <s v="RS-19765"/>
    <x v="276"/>
    <x v="1"/>
    <x v="0"/>
    <x v="29"/>
    <x v="20"/>
    <n v="29203"/>
    <x v="0"/>
    <x v="839"/>
    <x v="1"/>
    <x v="10"/>
    <s v="Xerox 1945"/>
    <x v="1232"/>
    <n v="3"/>
    <n v="0"/>
    <n v="60.255299999999998"/>
  </r>
  <r>
    <n v="4179"/>
    <x v="2067"/>
    <x v="0"/>
    <x v="950"/>
    <d v="2013-06-19T00:00:00"/>
    <s v="Second Class"/>
    <s v="BD-11320"/>
    <x v="217"/>
    <x v="0"/>
    <x v="0"/>
    <x v="1"/>
    <x v="1"/>
    <n v="90045"/>
    <x v="1"/>
    <x v="1286"/>
    <x v="1"/>
    <x v="10"/>
    <s v="Wirebound Message Books, Four 2 3/4&quot; x 5&quot; Forms per Page, 600 Sets per Book"/>
    <x v="3126"/>
    <n v="5"/>
    <n v="0"/>
    <n v="21.784500000000001"/>
  </r>
  <r>
    <n v="4180"/>
    <x v="2068"/>
    <x v="3"/>
    <x v="904"/>
    <d v="2014-03-11T00:00:00"/>
    <s v="Standard Class"/>
    <s v="BF-11170"/>
    <x v="408"/>
    <x v="2"/>
    <x v="0"/>
    <x v="8"/>
    <x v="1"/>
    <n v="94109"/>
    <x v="1"/>
    <x v="73"/>
    <x v="1"/>
    <x v="8"/>
    <s v="Economy Binders"/>
    <x v="2671"/>
    <n v="9"/>
    <n v="0.2"/>
    <n v="5.4287999999999998"/>
  </r>
  <r>
    <n v="4181"/>
    <x v="2069"/>
    <x v="3"/>
    <x v="566"/>
    <d v="2014-10-12T00:00:00"/>
    <s v="Standard Class"/>
    <s v="JK-15730"/>
    <x v="300"/>
    <x v="0"/>
    <x v="0"/>
    <x v="12"/>
    <x v="5"/>
    <n v="77036"/>
    <x v="2"/>
    <x v="15"/>
    <x v="1"/>
    <x v="8"/>
    <s v="Storex DuraTech Recycled Plastic Frosted Binders"/>
    <x v="3127"/>
    <n v="5"/>
    <n v="0.8"/>
    <n v="-6.36"/>
  </r>
  <r>
    <n v="4182"/>
    <x v="2070"/>
    <x v="3"/>
    <x v="833"/>
    <d v="2014-10-13T00:00:00"/>
    <s v="Standard Class"/>
    <s v="CR-12820"/>
    <x v="736"/>
    <x v="2"/>
    <x v="0"/>
    <x v="20"/>
    <x v="15"/>
    <n v="10035"/>
    <x v="3"/>
    <x v="1593"/>
    <x v="2"/>
    <x v="11"/>
    <s v="Logitech G430 Surround Sound Gaming Headset with Dolby 7.1 Technology"/>
    <x v="3128"/>
    <n v="4"/>
    <n v="0"/>
    <n v="115.18559999999999"/>
  </r>
  <r>
    <n v="4183"/>
    <x v="2070"/>
    <x v="3"/>
    <x v="833"/>
    <d v="2014-10-13T00:00:00"/>
    <s v="Standard Class"/>
    <s v="CR-12820"/>
    <x v="736"/>
    <x v="2"/>
    <x v="0"/>
    <x v="20"/>
    <x v="15"/>
    <n v="10035"/>
    <x v="3"/>
    <x v="126"/>
    <x v="1"/>
    <x v="10"/>
    <s v="Adams Telephone Message Book W/Dividers/Space For Phone Numbers, 5 1/4&quot;X8 1/2&quot;, 200/Messages"/>
    <x v="339"/>
    <n v="3"/>
    <n v="0"/>
    <n v="7.6680000000000001"/>
  </r>
  <r>
    <n v="4184"/>
    <x v="2070"/>
    <x v="3"/>
    <x v="833"/>
    <d v="2014-10-13T00:00:00"/>
    <s v="Standard Class"/>
    <s v="CR-12820"/>
    <x v="736"/>
    <x v="2"/>
    <x v="0"/>
    <x v="20"/>
    <x v="15"/>
    <n v="10035"/>
    <x v="3"/>
    <x v="156"/>
    <x v="1"/>
    <x v="4"/>
    <s v="Space Solutions HD Industrial Steel Shelving."/>
    <x v="3129"/>
    <n v="3"/>
    <n v="0"/>
    <n v="10.347300000000001"/>
  </r>
  <r>
    <n v="4185"/>
    <x v="2071"/>
    <x v="0"/>
    <x v="5"/>
    <d v="2013-12-08T00:00:00"/>
    <s v="First Class"/>
    <s v="AG-10300"/>
    <x v="636"/>
    <x v="1"/>
    <x v="0"/>
    <x v="47"/>
    <x v="31"/>
    <n v="2038"/>
    <x v="3"/>
    <x v="1632"/>
    <x v="0"/>
    <x v="0"/>
    <s v="O'Sullivan 5-Shelf Heavy-Duty Bookcases"/>
    <x v="3130"/>
    <n v="1"/>
    <n v="0"/>
    <n v="20.484999999999999"/>
  </r>
  <r>
    <n v="4186"/>
    <x v="2072"/>
    <x v="0"/>
    <x v="147"/>
    <d v="2013-10-23T00:00:00"/>
    <s v="First Class"/>
    <s v="CM-12160"/>
    <x v="380"/>
    <x v="0"/>
    <x v="0"/>
    <x v="248"/>
    <x v="39"/>
    <n v="21215"/>
    <x v="3"/>
    <x v="960"/>
    <x v="2"/>
    <x v="11"/>
    <s v="Logitech Desktop MK120 Mouse and keyboard Combo"/>
    <x v="1524"/>
    <n v="6"/>
    <n v="0"/>
    <n v="9.8160000000000007"/>
  </r>
  <r>
    <n v="4187"/>
    <x v="2073"/>
    <x v="3"/>
    <x v="796"/>
    <d v="2014-05-24T00:00:00"/>
    <s v="Standard Class"/>
    <s v="SG-20890"/>
    <x v="737"/>
    <x v="1"/>
    <x v="0"/>
    <x v="392"/>
    <x v="5"/>
    <n v="78501"/>
    <x v="2"/>
    <x v="696"/>
    <x v="1"/>
    <x v="8"/>
    <s v="Acco Pressboard Covers with Storage Hooks, 14 7/8&quot; x 11&quot;, Light Blue"/>
    <x v="3131"/>
    <n v="7"/>
    <n v="0.8"/>
    <n v="-10.6547"/>
  </r>
  <r>
    <n v="4188"/>
    <x v="2073"/>
    <x v="3"/>
    <x v="796"/>
    <d v="2014-05-24T00:00:00"/>
    <s v="Standard Class"/>
    <s v="SG-20890"/>
    <x v="737"/>
    <x v="1"/>
    <x v="0"/>
    <x v="392"/>
    <x v="5"/>
    <n v="78501"/>
    <x v="2"/>
    <x v="1230"/>
    <x v="1"/>
    <x v="8"/>
    <s v="Avery Framed View Binder, EZD Ring (Locking), Navy, 1 1/2&quot;"/>
    <x v="3132"/>
    <n v="1"/>
    <n v="0.8"/>
    <n v="-3.2934000000000001"/>
  </r>
  <r>
    <n v="4189"/>
    <x v="2073"/>
    <x v="3"/>
    <x v="796"/>
    <d v="2014-05-24T00:00:00"/>
    <s v="Standard Class"/>
    <s v="SG-20890"/>
    <x v="737"/>
    <x v="1"/>
    <x v="0"/>
    <x v="392"/>
    <x v="5"/>
    <n v="78501"/>
    <x v="2"/>
    <x v="1427"/>
    <x v="1"/>
    <x v="4"/>
    <s v="Plastic Stacking Crates &amp; Casters"/>
    <x v="433"/>
    <n v="2"/>
    <n v="0.2"/>
    <n v="0.66959999999999997"/>
  </r>
  <r>
    <n v="4190"/>
    <x v="2074"/>
    <x v="0"/>
    <x v="182"/>
    <d v="2013-10-02T00:00:00"/>
    <s v="Second Class"/>
    <s v="CS-12175"/>
    <x v="728"/>
    <x v="1"/>
    <x v="0"/>
    <x v="393"/>
    <x v="23"/>
    <n v="52240"/>
    <x v="2"/>
    <x v="1633"/>
    <x v="1"/>
    <x v="10"/>
    <s v="Hammermill Color Copier Paper (28Lb. and 96 Bright)"/>
    <x v="1036"/>
    <n v="1"/>
    <n v="0"/>
    <n v="4.4954999999999998"/>
  </r>
  <r>
    <n v="4191"/>
    <x v="2075"/>
    <x v="3"/>
    <x v="701"/>
    <d v="2014-11-23T00:00:00"/>
    <s v="Standard Class"/>
    <s v="HL-15040"/>
    <x v="332"/>
    <x v="0"/>
    <x v="0"/>
    <x v="46"/>
    <x v="13"/>
    <n v="19711"/>
    <x v="3"/>
    <x v="1388"/>
    <x v="2"/>
    <x v="16"/>
    <s v="Canon imageCLASS 2200 Advanced Copier"/>
    <x v="3133"/>
    <n v="3"/>
    <n v="0"/>
    <n v="5039.9856"/>
  </r>
  <r>
    <n v="4192"/>
    <x v="2076"/>
    <x v="1"/>
    <x v="951"/>
    <d v="2012-07-08T00:00:00"/>
    <s v="Same Day"/>
    <s v="DM-13015"/>
    <x v="661"/>
    <x v="0"/>
    <x v="0"/>
    <x v="12"/>
    <x v="5"/>
    <n v="77070"/>
    <x v="2"/>
    <x v="1634"/>
    <x v="1"/>
    <x v="10"/>
    <s v="Xerox 1990"/>
    <x v="3051"/>
    <n v="5"/>
    <n v="0.2"/>
    <n v="6.6"/>
  </r>
  <r>
    <n v="4193"/>
    <x v="2077"/>
    <x v="1"/>
    <x v="547"/>
    <d v="2012-11-20T00:00:00"/>
    <s v="Standard Class"/>
    <s v="HK-14890"/>
    <x v="96"/>
    <x v="1"/>
    <x v="0"/>
    <x v="394"/>
    <x v="45"/>
    <n v="83704"/>
    <x v="1"/>
    <x v="3"/>
    <x v="0"/>
    <x v="3"/>
    <s v="Bretford CR4500 Series Slim Rectangular Table"/>
    <x v="3134"/>
    <n v="2"/>
    <n v="0"/>
    <n v="160.17660000000001"/>
  </r>
  <r>
    <n v="4194"/>
    <x v="2077"/>
    <x v="1"/>
    <x v="547"/>
    <d v="2012-11-20T00:00:00"/>
    <s v="Standard Class"/>
    <s v="HK-14890"/>
    <x v="96"/>
    <x v="1"/>
    <x v="0"/>
    <x v="394"/>
    <x v="45"/>
    <n v="83704"/>
    <x v="1"/>
    <x v="143"/>
    <x v="2"/>
    <x v="7"/>
    <s v="Jabra BIZ 2300 Duo QD Duo Corded Headset"/>
    <x v="3135"/>
    <n v="3"/>
    <n v="0.2"/>
    <n v="22.8582"/>
  </r>
  <r>
    <n v="4195"/>
    <x v="2078"/>
    <x v="1"/>
    <x v="652"/>
    <d v="2012-06-22T00:00:00"/>
    <s v="Standard Class"/>
    <s v="BG-11740"/>
    <x v="696"/>
    <x v="0"/>
    <x v="0"/>
    <x v="70"/>
    <x v="1"/>
    <n v="92105"/>
    <x v="1"/>
    <x v="1062"/>
    <x v="1"/>
    <x v="6"/>
    <s v="BOSTON Ranger #55 Pencil Sharpener, Black"/>
    <x v="3136"/>
    <n v="2"/>
    <n v="0"/>
    <n v="15.074199999999999"/>
  </r>
  <r>
    <n v="4196"/>
    <x v="2079"/>
    <x v="0"/>
    <x v="143"/>
    <d v="2013-04-15T00:00:00"/>
    <s v="Standard Class"/>
    <s v="CK-12595"/>
    <x v="242"/>
    <x v="0"/>
    <x v="0"/>
    <x v="1"/>
    <x v="1"/>
    <n v="90032"/>
    <x v="1"/>
    <x v="627"/>
    <x v="0"/>
    <x v="5"/>
    <s v="C-Line Magnetic Cubicle Keepers, Clear Polypropylene"/>
    <x v="3137"/>
    <n v="5"/>
    <n v="0"/>
    <n v="10.374000000000001"/>
  </r>
  <r>
    <n v="4197"/>
    <x v="2080"/>
    <x v="1"/>
    <x v="24"/>
    <d v="2012-04-23T00:00:00"/>
    <s v="Second Class"/>
    <s v="RF-19735"/>
    <x v="288"/>
    <x v="0"/>
    <x v="0"/>
    <x v="20"/>
    <x v="15"/>
    <n v="10024"/>
    <x v="3"/>
    <x v="676"/>
    <x v="1"/>
    <x v="2"/>
    <s v="Avery 486"/>
    <x v="2468"/>
    <n v="3"/>
    <n v="0"/>
    <n v="10.3071"/>
  </r>
  <r>
    <n v="4198"/>
    <x v="2081"/>
    <x v="0"/>
    <x v="275"/>
    <d v="2013-12-09T00:00:00"/>
    <s v="Standard Class"/>
    <s v="CJ-12010"/>
    <x v="170"/>
    <x v="0"/>
    <x v="0"/>
    <x v="10"/>
    <x v="9"/>
    <n v="19134"/>
    <x v="3"/>
    <x v="532"/>
    <x v="1"/>
    <x v="9"/>
    <s v="Honeywell Enviracaire Portable HEPA Air Cleaner for up to 10 x 16 Room"/>
    <x v="3138"/>
    <n v="4"/>
    <n v="0.2"/>
    <n v="93.768799999999999"/>
  </r>
  <r>
    <n v="4199"/>
    <x v="2081"/>
    <x v="0"/>
    <x v="275"/>
    <d v="2013-12-09T00:00:00"/>
    <s v="Standard Class"/>
    <s v="CJ-12010"/>
    <x v="170"/>
    <x v="0"/>
    <x v="0"/>
    <x v="10"/>
    <x v="9"/>
    <n v="19134"/>
    <x v="3"/>
    <x v="280"/>
    <x v="1"/>
    <x v="8"/>
    <s v="GBC Clear Cover, 8-1/2 x 11, unpunched, 25 covers per pack"/>
    <x v="3139"/>
    <n v="4"/>
    <n v="0.7"/>
    <n v="-14.553599999999999"/>
  </r>
  <r>
    <n v="4200"/>
    <x v="2082"/>
    <x v="1"/>
    <x v="895"/>
    <d v="2012-12-10T00:00:00"/>
    <s v="Same Day"/>
    <s v="MA-17560"/>
    <x v="15"/>
    <x v="2"/>
    <x v="0"/>
    <x v="20"/>
    <x v="15"/>
    <n v="10024"/>
    <x v="3"/>
    <x v="676"/>
    <x v="1"/>
    <x v="2"/>
    <s v="Avery 486"/>
    <x v="2026"/>
    <n v="1"/>
    <n v="0"/>
    <n v="3.4357000000000002"/>
  </r>
  <r>
    <n v="4201"/>
    <x v="2082"/>
    <x v="1"/>
    <x v="895"/>
    <d v="2012-12-10T00:00:00"/>
    <s v="Same Day"/>
    <s v="MA-17560"/>
    <x v="15"/>
    <x v="2"/>
    <x v="0"/>
    <x v="20"/>
    <x v="15"/>
    <n v="10024"/>
    <x v="3"/>
    <x v="615"/>
    <x v="2"/>
    <x v="16"/>
    <s v="Hewlett Packard 610 Color Digital Copier / Printer"/>
    <x v="3140"/>
    <n v="2"/>
    <n v="0.2"/>
    <n v="249.995"/>
  </r>
  <r>
    <n v="4202"/>
    <x v="2082"/>
    <x v="1"/>
    <x v="895"/>
    <d v="2012-12-10T00:00:00"/>
    <s v="Same Day"/>
    <s v="MA-17560"/>
    <x v="15"/>
    <x v="2"/>
    <x v="0"/>
    <x v="20"/>
    <x v="15"/>
    <n v="10024"/>
    <x v="3"/>
    <x v="320"/>
    <x v="1"/>
    <x v="10"/>
    <s v="Adams Phone Message Book, 200 Message Capacity, 8 1/16” x 11”"/>
    <x v="517"/>
    <n v="6"/>
    <n v="0"/>
    <n v="18.988800000000001"/>
  </r>
  <r>
    <n v="4203"/>
    <x v="2082"/>
    <x v="1"/>
    <x v="895"/>
    <d v="2012-12-10T00:00:00"/>
    <s v="Same Day"/>
    <s v="MA-17560"/>
    <x v="15"/>
    <x v="2"/>
    <x v="0"/>
    <x v="20"/>
    <x v="15"/>
    <n v="10024"/>
    <x v="3"/>
    <x v="145"/>
    <x v="1"/>
    <x v="10"/>
    <s v="Xerox 1883"/>
    <x v="2337"/>
    <n v="7"/>
    <n v="0"/>
    <n v="84.943600000000004"/>
  </r>
  <r>
    <n v="4204"/>
    <x v="2083"/>
    <x v="2"/>
    <x v="656"/>
    <d v="2011-11-02T00:00:00"/>
    <s v="Second Class"/>
    <s v="AM-10705"/>
    <x v="562"/>
    <x v="0"/>
    <x v="0"/>
    <x v="395"/>
    <x v="34"/>
    <n v="2920"/>
    <x v="3"/>
    <x v="32"/>
    <x v="1"/>
    <x v="6"/>
    <s v="Lumber Crayons"/>
    <x v="3141"/>
    <n v="5"/>
    <n v="0"/>
    <n v="18.715"/>
  </r>
  <r>
    <n v="4205"/>
    <x v="2083"/>
    <x v="2"/>
    <x v="656"/>
    <d v="2011-11-02T00:00:00"/>
    <s v="Second Class"/>
    <s v="AM-10705"/>
    <x v="562"/>
    <x v="0"/>
    <x v="0"/>
    <x v="395"/>
    <x v="34"/>
    <n v="2920"/>
    <x v="3"/>
    <x v="727"/>
    <x v="1"/>
    <x v="10"/>
    <s v="RSVP Cards &amp; Envelopes, Blank White, 8-1/2&quot; X 11&quot;, 24 Cards/25 Envelopes/Set"/>
    <x v="1007"/>
    <n v="2"/>
    <n v="0"/>
    <n v="4.7751999999999999"/>
  </r>
  <r>
    <n v="4206"/>
    <x v="2083"/>
    <x v="2"/>
    <x v="656"/>
    <d v="2011-11-02T00:00:00"/>
    <s v="Second Class"/>
    <s v="AM-10705"/>
    <x v="562"/>
    <x v="0"/>
    <x v="0"/>
    <x v="395"/>
    <x v="34"/>
    <n v="2920"/>
    <x v="3"/>
    <x v="1256"/>
    <x v="0"/>
    <x v="5"/>
    <s v="Eldon Expressions Wood Desk Accessories, Oak"/>
    <x v="1787"/>
    <n v="2"/>
    <n v="0"/>
    <n v="4.2804000000000002"/>
  </r>
  <r>
    <n v="4207"/>
    <x v="2083"/>
    <x v="2"/>
    <x v="656"/>
    <d v="2011-11-02T00:00:00"/>
    <s v="Second Class"/>
    <s v="AM-10705"/>
    <x v="562"/>
    <x v="0"/>
    <x v="0"/>
    <x v="395"/>
    <x v="34"/>
    <n v="2920"/>
    <x v="3"/>
    <x v="822"/>
    <x v="1"/>
    <x v="8"/>
    <s v="GBC Recycled VeloBinder Covers"/>
    <x v="3142"/>
    <n v="2"/>
    <n v="0"/>
    <n v="15.6768"/>
  </r>
  <r>
    <n v="4208"/>
    <x v="2083"/>
    <x v="2"/>
    <x v="656"/>
    <d v="2011-11-02T00:00:00"/>
    <s v="Second Class"/>
    <s v="AM-10705"/>
    <x v="562"/>
    <x v="0"/>
    <x v="0"/>
    <x v="395"/>
    <x v="34"/>
    <n v="2920"/>
    <x v="3"/>
    <x v="325"/>
    <x v="0"/>
    <x v="5"/>
    <s v="Eldon Wave Desk Accessories"/>
    <x v="3143"/>
    <n v="3"/>
    <n v="0"/>
    <n v="7.7747999999999999"/>
  </r>
  <r>
    <n v="4209"/>
    <x v="2083"/>
    <x v="2"/>
    <x v="656"/>
    <d v="2011-11-02T00:00:00"/>
    <s v="Second Class"/>
    <s v="AM-10705"/>
    <x v="562"/>
    <x v="0"/>
    <x v="0"/>
    <x v="395"/>
    <x v="34"/>
    <n v="2920"/>
    <x v="3"/>
    <x v="1476"/>
    <x v="0"/>
    <x v="1"/>
    <s v="Hon Pagoda Stacking Chairs"/>
    <x v="3144"/>
    <n v="5"/>
    <n v="0"/>
    <n v="481.47"/>
  </r>
  <r>
    <n v="4210"/>
    <x v="2083"/>
    <x v="2"/>
    <x v="656"/>
    <d v="2011-11-02T00:00:00"/>
    <s v="Second Class"/>
    <s v="AM-10705"/>
    <x v="562"/>
    <x v="0"/>
    <x v="0"/>
    <x v="395"/>
    <x v="34"/>
    <n v="2920"/>
    <x v="3"/>
    <x v="1258"/>
    <x v="0"/>
    <x v="3"/>
    <s v="Chromcraft Bull-Nose Wood 48&quot; x 96&quot; Rectangular Conference Tables"/>
    <x v="3145"/>
    <n v="1"/>
    <n v="0.3"/>
    <n v="-60.607799999999997"/>
  </r>
  <r>
    <n v="4211"/>
    <x v="2084"/>
    <x v="3"/>
    <x v="34"/>
    <d v="2014-12-15T00:00:00"/>
    <s v="Standard Class"/>
    <s v="AH-10585"/>
    <x v="738"/>
    <x v="0"/>
    <x v="0"/>
    <x v="22"/>
    <x v="10"/>
    <n v="60623"/>
    <x v="2"/>
    <x v="112"/>
    <x v="1"/>
    <x v="10"/>
    <s v="Xerox 1921"/>
    <x v="2913"/>
    <n v="2"/>
    <n v="0.2"/>
    <n v="4.9950000000000001"/>
  </r>
  <r>
    <n v="4212"/>
    <x v="2085"/>
    <x v="2"/>
    <x v="952"/>
    <d v="2011-05-09T00:00:00"/>
    <s v="Second Class"/>
    <s v="PF-19120"/>
    <x v="724"/>
    <x v="0"/>
    <x v="0"/>
    <x v="102"/>
    <x v="0"/>
    <n v="40475"/>
    <x v="0"/>
    <x v="1407"/>
    <x v="1"/>
    <x v="10"/>
    <s v="Adams &quot;While You Were Out&quot; Message Pads"/>
    <x v="2276"/>
    <n v="3"/>
    <n v="0"/>
    <n v="4.2389999999999999"/>
  </r>
  <r>
    <n v="4213"/>
    <x v="2085"/>
    <x v="2"/>
    <x v="952"/>
    <d v="2011-05-09T00:00:00"/>
    <s v="Second Class"/>
    <s v="PF-19120"/>
    <x v="724"/>
    <x v="0"/>
    <x v="0"/>
    <x v="102"/>
    <x v="0"/>
    <n v="40475"/>
    <x v="0"/>
    <x v="279"/>
    <x v="1"/>
    <x v="6"/>
    <s v="Newell 350"/>
    <x v="2578"/>
    <n v="2"/>
    <n v="0"/>
    <n v="1.9024000000000001"/>
  </r>
  <r>
    <n v="4214"/>
    <x v="2085"/>
    <x v="2"/>
    <x v="952"/>
    <d v="2011-05-09T00:00:00"/>
    <s v="Second Class"/>
    <s v="PF-19120"/>
    <x v="724"/>
    <x v="0"/>
    <x v="0"/>
    <x v="102"/>
    <x v="0"/>
    <n v="40475"/>
    <x v="0"/>
    <x v="1635"/>
    <x v="1"/>
    <x v="10"/>
    <s v="Xerox 1933"/>
    <x v="332"/>
    <n v="2"/>
    <n v="0"/>
    <n v="11.543200000000001"/>
  </r>
  <r>
    <n v="4215"/>
    <x v="2086"/>
    <x v="0"/>
    <x v="758"/>
    <d v="2013-03-09T00:00:00"/>
    <s v="Standard Class"/>
    <s v="RD-19480"/>
    <x v="502"/>
    <x v="0"/>
    <x v="0"/>
    <x v="313"/>
    <x v="14"/>
    <n v="46544"/>
    <x v="2"/>
    <x v="1636"/>
    <x v="1"/>
    <x v="8"/>
    <s v="Green Canvas Binder for 8-1/2&quot; x 14&quot; Sheets"/>
    <x v="3146"/>
    <n v="3"/>
    <n v="0"/>
    <n v="64.2"/>
  </r>
  <r>
    <n v="4216"/>
    <x v="2087"/>
    <x v="2"/>
    <x v="953"/>
    <d v="2011-12-04T00:00:00"/>
    <s v="Standard Class"/>
    <s v="JL-15505"/>
    <x v="145"/>
    <x v="0"/>
    <x v="0"/>
    <x v="145"/>
    <x v="15"/>
    <n v="10550"/>
    <x v="3"/>
    <x v="1637"/>
    <x v="1"/>
    <x v="12"/>
    <s v="Park Ridge Embossed Executive Business Envelopes"/>
    <x v="3147"/>
    <n v="4"/>
    <n v="0"/>
    <n v="29.271599999999999"/>
  </r>
  <r>
    <n v="4217"/>
    <x v="2088"/>
    <x v="1"/>
    <x v="954"/>
    <d v="2012-02-22T00:00:00"/>
    <s v="Standard Class"/>
    <s v="AB-10600"/>
    <x v="448"/>
    <x v="1"/>
    <x v="0"/>
    <x v="1"/>
    <x v="1"/>
    <n v="90004"/>
    <x v="1"/>
    <x v="641"/>
    <x v="1"/>
    <x v="2"/>
    <s v="Smead Alpha-Z Color-Coded Second Alphabetical Labels and Starter Set"/>
    <x v="354"/>
    <n v="3"/>
    <n v="0"/>
    <n v="4.4352"/>
  </r>
  <r>
    <n v="4218"/>
    <x v="2089"/>
    <x v="3"/>
    <x v="719"/>
    <d v="2014-04-04T00:00:00"/>
    <s v="First Class"/>
    <s v="NC-18535"/>
    <x v="714"/>
    <x v="1"/>
    <x v="0"/>
    <x v="8"/>
    <x v="1"/>
    <n v="94110"/>
    <x v="1"/>
    <x v="1638"/>
    <x v="0"/>
    <x v="0"/>
    <s v="Safco Value Mate Steel Bookcase, Baked Enamel Finish on Steel, Black"/>
    <x v="3148"/>
    <n v="8"/>
    <n v="0.15"/>
    <n v="85.176000000000002"/>
  </r>
  <r>
    <n v="4219"/>
    <x v="2089"/>
    <x v="3"/>
    <x v="719"/>
    <d v="2014-04-04T00:00:00"/>
    <s v="First Class"/>
    <s v="NC-18535"/>
    <x v="714"/>
    <x v="1"/>
    <x v="0"/>
    <x v="8"/>
    <x v="1"/>
    <n v="94110"/>
    <x v="1"/>
    <x v="1497"/>
    <x v="2"/>
    <x v="15"/>
    <s v="Cubify CubeX 3D Printer Double Head Print"/>
    <x v="3149"/>
    <n v="2"/>
    <n v="0.2"/>
    <n v="359.99880000000002"/>
  </r>
  <r>
    <n v="4220"/>
    <x v="2090"/>
    <x v="3"/>
    <x v="532"/>
    <d v="2014-06-14T00:00:00"/>
    <s v="Second Class"/>
    <s v="TB-21400"/>
    <x v="483"/>
    <x v="0"/>
    <x v="0"/>
    <x v="4"/>
    <x v="4"/>
    <n v="98103"/>
    <x v="1"/>
    <x v="274"/>
    <x v="1"/>
    <x v="10"/>
    <s v="Xerox 1939"/>
    <x v="2428"/>
    <n v="2"/>
    <n v="0"/>
    <n v="18.211200000000002"/>
  </r>
  <r>
    <n v="4221"/>
    <x v="2090"/>
    <x v="3"/>
    <x v="532"/>
    <d v="2014-06-14T00:00:00"/>
    <s v="Second Class"/>
    <s v="TB-21400"/>
    <x v="483"/>
    <x v="0"/>
    <x v="0"/>
    <x v="4"/>
    <x v="4"/>
    <n v="98103"/>
    <x v="1"/>
    <x v="733"/>
    <x v="1"/>
    <x v="8"/>
    <s v="Acco Pressboard Covers with Storage Hooks, 14 7/8&quot; x 11&quot;, Dark Blue"/>
    <x v="2146"/>
    <n v="6"/>
    <n v="0.2"/>
    <n v="6.6294000000000004"/>
  </r>
  <r>
    <n v="4222"/>
    <x v="2090"/>
    <x v="3"/>
    <x v="532"/>
    <d v="2014-06-14T00:00:00"/>
    <s v="Second Class"/>
    <s v="TB-21400"/>
    <x v="483"/>
    <x v="0"/>
    <x v="0"/>
    <x v="4"/>
    <x v="4"/>
    <n v="98103"/>
    <x v="1"/>
    <x v="1639"/>
    <x v="2"/>
    <x v="15"/>
    <s v="Cisco Desktop Collaboration Experience DX650 IP Video Phone"/>
    <x v="3150"/>
    <n v="5"/>
    <n v="0.2"/>
    <n v="130.20750000000001"/>
  </r>
  <r>
    <n v="4223"/>
    <x v="2090"/>
    <x v="3"/>
    <x v="532"/>
    <d v="2014-06-14T00:00:00"/>
    <s v="Second Class"/>
    <s v="TB-21400"/>
    <x v="483"/>
    <x v="0"/>
    <x v="0"/>
    <x v="4"/>
    <x v="4"/>
    <n v="98103"/>
    <x v="1"/>
    <x v="232"/>
    <x v="1"/>
    <x v="4"/>
    <s v="Belkin 19&quot; Vented Equipment Shelf, Black"/>
    <x v="3151"/>
    <n v="2"/>
    <n v="0"/>
    <n v="1.0296000000000001"/>
  </r>
  <r>
    <n v="4224"/>
    <x v="2090"/>
    <x v="3"/>
    <x v="532"/>
    <d v="2014-06-14T00:00:00"/>
    <s v="Second Class"/>
    <s v="TB-21400"/>
    <x v="483"/>
    <x v="0"/>
    <x v="0"/>
    <x v="4"/>
    <x v="4"/>
    <n v="98103"/>
    <x v="1"/>
    <x v="672"/>
    <x v="0"/>
    <x v="0"/>
    <s v="O'Sullivan 3-Shelf Heavy-Duty Bookcases"/>
    <x v="3152"/>
    <n v="3"/>
    <n v="0"/>
    <n v="41.860799999999998"/>
  </r>
  <r>
    <n v="4225"/>
    <x v="2091"/>
    <x v="0"/>
    <x v="955"/>
    <d v="2013-10-04T00:00:00"/>
    <s v="First Class"/>
    <s v="SJ-20215"/>
    <x v="695"/>
    <x v="0"/>
    <x v="0"/>
    <x v="94"/>
    <x v="10"/>
    <n v="62301"/>
    <x v="2"/>
    <x v="185"/>
    <x v="1"/>
    <x v="8"/>
    <s v="Pressboard Covers with Storage Hooks, 9 1/2&quot; x 11&quot;, Light Blue"/>
    <x v="3153"/>
    <n v="2"/>
    <n v="0.8"/>
    <n v="-3.2406000000000001"/>
  </r>
  <r>
    <n v="4226"/>
    <x v="2092"/>
    <x v="2"/>
    <x v="736"/>
    <d v="2011-12-17T00:00:00"/>
    <s v="Standard Class"/>
    <s v="EB-13840"/>
    <x v="225"/>
    <x v="1"/>
    <x v="0"/>
    <x v="22"/>
    <x v="10"/>
    <n v="60623"/>
    <x v="2"/>
    <x v="1640"/>
    <x v="0"/>
    <x v="5"/>
    <s v="Howard Miller 12-3/4 Diameter Accuwave DS Wall Clock"/>
    <x v="3154"/>
    <n v="3"/>
    <n v="0.6"/>
    <n v="-42.492600000000003"/>
  </r>
  <r>
    <n v="4227"/>
    <x v="2093"/>
    <x v="3"/>
    <x v="343"/>
    <d v="2014-11-17T00:00:00"/>
    <s v="Standard Class"/>
    <s v="WB-21850"/>
    <x v="576"/>
    <x v="0"/>
    <x v="0"/>
    <x v="37"/>
    <x v="23"/>
    <n v="50322"/>
    <x v="2"/>
    <x v="271"/>
    <x v="1"/>
    <x v="13"/>
    <s v="Vinyl Coated Wire Paper Clips in Organizer Box, 800/Box"/>
    <x v="1931"/>
    <n v="4"/>
    <n v="0"/>
    <n v="21.5824"/>
  </r>
  <r>
    <n v="4228"/>
    <x v="2094"/>
    <x v="1"/>
    <x v="956"/>
    <d v="2012-01-10T00:00:00"/>
    <s v="Standard Class"/>
    <s v="SR-20740"/>
    <x v="256"/>
    <x v="2"/>
    <x v="0"/>
    <x v="4"/>
    <x v="4"/>
    <n v="98103"/>
    <x v="1"/>
    <x v="389"/>
    <x v="0"/>
    <x v="1"/>
    <s v="Global Deluxe Steno Chair"/>
    <x v="3155"/>
    <n v="1"/>
    <n v="0.2"/>
    <n v="-6.9282000000000004"/>
  </r>
  <r>
    <n v="4229"/>
    <x v="2095"/>
    <x v="0"/>
    <x v="830"/>
    <d v="2013-03-27T00:00:00"/>
    <s v="First Class"/>
    <s v="VG-21805"/>
    <x v="500"/>
    <x v="1"/>
    <x v="0"/>
    <x v="102"/>
    <x v="14"/>
    <n v="47374"/>
    <x v="2"/>
    <x v="1134"/>
    <x v="1"/>
    <x v="10"/>
    <s v="Ink Jet Note and Greeting Cards, 8-1/2&quot; x 5-1/2&quot; Card Size"/>
    <x v="3156"/>
    <n v="1"/>
    <n v="0"/>
    <n v="10.3408"/>
  </r>
  <r>
    <n v="4230"/>
    <x v="2096"/>
    <x v="3"/>
    <x v="957"/>
    <d v="2014-07-11T00:00:00"/>
    <s v="Standard Class"/>
    <s v="LS-16945"/>
    <x v="322"/>
    <x v="1"/>
    <x v="0"/>
    <x v="61"/>
    <x v="5"/>
    <n v="75220"/>
    <x v="2"/>
    <x v="737"/>
    <x v="0"/>
    <x v="5"/>
    <s v="Deflect-o RollaMat Studded, Beveled Mat for Medium Pile Carpeting"/>
    <x v="3157"/>
    <n v="9"/>
    <n v="0.6"/>
    <n v="-348.62939999999998"/>
  </r>
  <r>
    <n v="4231"/>
    <x v="2096"/>
    <x v="3"/>
    <x v="957"/>
    <d v="2014-07-11T00:00:00"/>
    <s v="Standard Class"/>
    <s v="LS-16945"/>
    <x v="322"/>
    <x v="1"/>
    <x v="0"/>
    <x v="61"/>
    <x v="5"/>
    <n v="75220"/>
    <x v="2"/>
    <x v="858"/>
    <x v="1"/>
    <x v="8"/>
    <s v="Cardinal HOLDit! Binder Insert Strips,Extra Strips"/>
    <x v="3158"/>
    <n v="9"/>
    <n v="0.8"/>
    <n v="-17.660699999999999"/>
  </r>
  <r>
    <n v="4232"/>
    <x v="2096"/>
    <x v="3"/>
    <x v="957"/>
    <d v="2014-07-11T00:00:00"/>
    <s v="Standard Class"/>
    <s v="LS-16945"/>
    <x v="322"/>
    <x v="1"/>
    <x v="0"/>
    <x v="61"/>
    <x v="5"/>
    <n v="75220"/>
    <x v="2"/>
    <x v="1641"/>
    <x v="1"/>
    <x v="10"/>
    <s v="Xerox 1975"/>
    <x v="12"/>
    <n v="3"/>
    <n v="0.2"/>
    <n v="5.6375999999999999"/>
  </r>
  <r>
    <n v="4233"/>
    <x v="2096"/>
    <x v="3"/>
    <x v="957"/>
    <d v="2014-07-11T00:00:00"/>
    <s v="Standard Class"/>
    <s v="LS-16945"/>
    <x v="322"/>
    <x v="1"/>
    <x v="0"/>
    <x v="61"/>
    <x v="5"/>
    <n v="75220"/>
    <x v="2"/>
    <x v="727"/>
    <x v="1"/>
    <x v="10"/>
    <s v="Xerox 1966"/>
    <x v="276"/>
    <n v="6"/>
    <n v="0.2"/>
    <n v="11.2752"/>
  </r>
  <r>
    <n v="4234"/>
    <x v="2096"/>
    <x v="3"/>
    <x v="957"/>
    <d v="2014-07-11T00:00:00"/>
    <s v="Standard Class"/>
    <s v="LS-16945"/>
    <x v="322"/>
    <x v="1"/>
    <x v="0"/>
    <x v="61"/>
    <x v="5"/>
    <n v="75220"/>
    <x v="2"/>
    <x v="351"/>
    <x v="1"/>
    <x v="8"/>
    <s v="Tuf-Vin Binders"/>
    <x v="3159"/>
    <n v="1"/>
    <n v="0.8"/>
    <n v="-10.4214"/>
  </r>
  <r>
    <n v="4235"/>
    <x v="2097"/>
    <x v="2"/>
    <x v="158"/>
    <d v="2011-09-24T00:00:00"/>
    <s v="First Class"/>
    <s v="MA-17560"/>
    <x v="15"/>
    <x v="2"/>
    <x v="0"/>
    <x v="10"/>
    <x v="9"/>
    <n v="19143"/>
    <x v="3"/>
    <x v="204"/>
    <x v="1"/>
    <x v="10"/>
    <s v="While You Were Out Pads, 50 per Pad, 4 x 5 1/4, Green Cycle"/>
    <x v="1366"/>
    <n v="3"/>
    <n v="0.2"/>
    <n v="4.1151"/>
  </r>
  <r>
    <n v="4236"/>
    <x v="2097"/>
    <x v="2"/>
    <x v="158"/>
    <d v="2011-09-24T00:00:00"/>
    <s v="First Class"/>
    <s v="MA-17560"/>
    <x v="15"/>
    <x v="2"/>
    <x v="0"/>
    <x v="10"/>
    <x v="9"/>
    <n v="19143"/>
    <x v="3"/>
    <x v="865"/>
    <x v="1"/>
    <x v="2"/>
    <s v="Staples"/>
    <x v="3160"/>
    <n v="9"/>
    <n v="0.2"/>
    <n v="7.0227000000000004"/>
  </r>
  <r>
    <n v="4237"/>
    <x v="2098"/>
    <x v="0"/>
    <x v="310"/>
    <d v="2013-07-28T00:00:00"/>
    <s v="Standard Class"/>
    <s v="NF-18475"/>
    <x v="739"/>
    <x v="2"/>
    <x v="0"/>
    <x v="179"/>
    <x v="10"/>
    <n v="61107"/>
    <x v="2"/>
    <x v="1395"/>
    <x v="1"/>
    <x v="8"/>
    <s v="GBC Laser Imprintable Binding System Covers, Desert Sand"/>
    <x v="3161"/>
    <n v="4"/>
    <n v="0.8"/>
    <n v="-18.836400000000001"/>
  </r>
  <r>
    <n v="4238"/>
    <x v="2099"/>
    <x v="3"/>
    <x v="635"/>
    <d v="2014-09-04T00:00:00"/>
    <s v="Second Class"/>
    <s v="MD-17860"/>
    <x v="550"/>
    <x v="1"/>
    <x v="0"/>
    <x v="10"/>
    <x v="9"/>
    <n v="19134"/>
    <x v="3"/>
    <x v="1642"/>
    <x v="1"/>
    <x v="6"/>
    <s v="Newell 323"/>
    <x v="2541"/>
    <n v="7"/>
    <n v="0.2"/>
    <n v="0.7056"/>
  </r>
  <r>
    <n v="4239"/>
    <x v="2100"/>
    <x v="3"/>
    <x v="606"/>
    <d v="2014-03-29T00:00:00"/>
    <s v="First Class"/>
    <s v="MZ-17335"/>
    <x v="595"/>
    <x v="2"/>
    <x v="0"/>
    <x v="4"/>
    <x v="4"/>
    <n v="98105"/>
    <x v="1"/>
    <x v="1643"/>
    <x v="1"/>
    <x v="6"/>
    <s v="Boston 1827 Commercial Additional Cutter, Drive Gear &amp; Gear Rack for 1606"/>
    <x v="3162"/>
    <n v="1"/>
    <n v="0"/>
    <n v="5.9489999999999998"/>
  </r>
  <r>
    <n v="4240"/>
    <x v="2101"/>
    <x v="3"/>
    <x v="614"/>
    <d v="2015-01-05T00:00:00"/>
    <s v="Standard Class"/>
    <s v="KB-16600"/>
    <x v="33"/>
    <x v="1"/>
    <x v="0"/>
    <x v="354"/>
    <x v="12"/>
    <n v="49505"/>
    <x v="2"/>
    <x v="921"/>
    <x v="1"/>
    <x v="10"/>
    <s v="Xerox 1915"/>
    <x v="1423"/>
    <n v="2"/>
    <n v="0"/>
    <n v="100.65600000000001"/>
  </r>
  <r>
    <n v="4241"/>
    <x v="2102"/>
    <x v="2"/>
    <x v="59"/>
    <d v="2011-09-26T00:00:00"/>
    <s v="Standard Class"/>
    <s v="MA-17995"/>
    <x v="671"/>
    <x v="2"/>
    <x v="0"/>
    <x v="1"/>
    <x v="1"/>
    <n v="90004"/>
    <x v="1"/>
    <x v="1644"/>
    <x v="1"/>
    <x v="9"/>
    <s v="Staples"/>
    <x v="2836"/>
    <n v="4"/>
    <n v="0"/>
    <n v="11.8584"/>
  </r>
  <r>
    <n v="4242"/>
    <x v="2102"/>
    <x v="2"/>
    <x v="59"/>
    <d v="2011-09-26T00:00:00"/>
    <s v="Standard Class"/>
    <s v="MA-17995"/>
    <x v="671"/>
    <x v="2"/>
    <x v="0"/>
    <x v="1"/>
    <x v="1"/>
    <n v="90004"/>
    <x v="1"/>
    <x v="674"/>
    <x v="1"/>
    <x v="8"/>
    <s v="Ibico Plastic and Wire Spiral Binding Combs"/>
    <x v="3163"/>
    <n v="3"/>
    <n v="0.2"/>
    <n v="6.5754000000000001"/>
  </r>
  <r>
    <n v="4243"/>
    <x v="2103"/>
    <x v="0"/>
    <x v="958"/>
    <d v="2013-04-06T00:00:00"/>
    <s v="First Class"/>
    <s v="ME-17320"/>
    <x v="467"/>
    <x v="2"/>
    <x v="0"/>
    <x v="24"/>
    <x v="17"/>
    <n v="22153"/>
    <x v="0"/>
    <x v="140"/>
    <x v="2"/>
    <x v="7"/>
    <s v="Anker Astro 15000mAh USB Portable Charger"/>
    <x v="145"/>
    <n v="3"/>
    <n v="0"/>
    <n v="5.9988000000000001"/>
  </r>
  <r>
    <n v="4244"/>
    <x v="2103"/>
    <x v="0"/>
    <x v="958"/>
    <d v="2013-04-06T00:00:00"/>
    <s v="First Class"/>
    <s v="ME-17320"/>
    <x v="467"/>
    <x v="2"/>
    <x v="0"/>
    <x v="24"/>
    <x v="17"/>
    <n v="22153"/>
    <x v="0"/>
    <x v="1286"/>
    <x v="1"/>
    <x v="10"/>
    <s v="Wirebound Message Books, Four 2 3/4&quot; x 5&quot; Forms per Page, 600 Sets per Book"/>
    <x v="3164"/>
    <n v="3"/>
    <n v="0"/>
    <n v="13.0707"/>
  </r>
  <r>
    <n v="4245"/>
    <x v="2104"/>
    <x v="2"/>
    <x v="959"/>
    <d v="2011-03-30T00:00:00"/>
    <s v="Standard Class"/>
    <s v="JD-15895"/>
    <x v="63"/>
    <x v="1"/>
    <x v="0"/>
    <x v="1"/>
    <x v="1"/>
    <n v="90036"/>
    <x v="1"/>
    <x v="176"/>
    <x v="2"/>
    <x v="11"/>
    <s v="SanDisk Ultra 32 GB MicroSDHC Class 10 Memory Card"/>
    <x v="2722"/>
    <n v="3"/>
    <n v="0"/>
    <n v="8.6189999999999998"/>
  </r>
  <r>
    <n v="4246"/>
    <x v="2105"/>
    <x v="3"/>
    <x v="354"/>
    <d v="2014-12-05T00:00:00"/>
    <s v="Standard Class"/>
    <s v="LS-16975"/>
    <x v="60"/>
    <x v="2"/>
    <x v="0"/>
    <x v="248"/>
    <x v="39"/>
    <n v="21215"/>
    <x v="3"/>
    <x v="1199"/>
    <x v="1"/>
    <x v="6"/>
    <s v="BIC Brite Liner Grip Highlighters"/>
    <x v="3165"/>
    <n v="1"/>
    <n v="0"/>
    <n v="0.73799999999999999"/>
  </r>
  <r>
    <n v="4247"/>
    <x v="2105"/>
    <x v="3"/>
    <x v="354"/>
    <d v="2014-12-05T00:00:00"/>
    <s v="Standard Class"/>
    <s v="LS-16975"/>
    <x v="60"/>
    <x v="2"/>
    <x v="0"/>
    <x v="248"/>
    <x v="39"/>
    <n v="21215"/>
    <x v="3"/>
    <x v="220"/>
    <x v="0"/>
    <x v="5"/>
    <s v="Luxo Professional Fluorescent Magnifier Lamp with Clamp-Mount Base"/>
    <x v="603"/>
    <n v="5"/>
    <n v="0"/>
    <n v="272.79199999999997"/>
  </r>
  <r>
    <n v="4248"/>
    <x v="2105"/>
    <x v="3"/>
    <x v="354"/>
    <d v="2014-12-05T00:00:00"/>
    <s v="Standard Class"/>
    <s v="LS-16975"/>
    <x v="60"/>
    <x v="2"/>
    <x v="0"/>
    <x v="248"/>
    <x v="39"/>
    <n v="21215"/>
    <x v="3"/>
    <x v="1006"/>
    <x v="0"/>
    <x v="5"/>
    <s v="Eldon Image Series Desk Accessories, Burgundy"/>
    <x v="3166"/>
    <n v="5"/>
    <n v="0"/>
    <n v="7.524"/>
  </r>
  <r>
    <n v="4249"/>
    <x v="2106"/>
    <x v="0"/>
    <x v="49"/>
    <d v="2013-12-06T00:00:00"/>
    <s v="Second Class"/>
    <s v="SJ-20500"/>
    <x v="81"/>
    <x v="0"/>
    <x v="0"/>
    <x v="54"/>
    <x v="29"/>
    <n v="6824"/>
    <x v="3"/>
    <x v="908"/>
    <x v="1"/>
    <x v="8"/>
    <s v="XtraLife ClearVue Slant-D Ring Binder, White, 3&quot;"/>
    <x v="3167"/>
    <n v="6"/>
    <n v="0"/>
    <n v="40.516800000000003"/>
  </r>
  <r>
    <n v="4250"/>
    <x v="2106"/>
    <x v="0"/>
    <x v="49"/>
    <d v="2013-12-06T00:00:00"/>
    <s v="Second Class"/>
    <s v="SJ-20500"/>
    <x v="81"/>
    <x v="0"/>
    <x v="0"/>
    <x v="54"/>
    <x v="29"/>
    <n v="6824"/>
    <x v="3"/>
    <x v="499"/>
    <x v="0"/>
    <x v="1"/>
    <s v="Hon Every-Day Series Multi-Task Chairs"/>
    <x v="3168"/>
    <n v="4"/>
    <n v="0"/>
    <n v="150.38399999999999"/>
  </r>
  <r>
    <n v="4251"/>
    <x v="2107"/>
    <x v="2"/>
    <x v="111"/>
    <d v="2011-09-19T00:00:00"/>
    <s v="Same Day"/>
    <s v="BS-11365"/>
    <x v="740"/>
    <x v="1"/>
    <x v="0"/>
    <x v="20"/>
    <x v="15"/>
    <n v="10011"/>
    <x v="3"/>
    <x v="1153"/>
    <x v="0"/>
    <x v="1"/>
    <s v="Hon Olson Stacker Stools"/>
    <x v="3169"/>
    <n v="7"/>
    <n v="0.1"/>
    <n v="177.42060000000001"/>
  </r>
  <r>
    <n v="4252"/>
    <x v="2108"/>
    <x v="1"/>
    <x v="924"/>
    <d v="2012-10-23T00:00:00"/>
    <s v="Same Day"/>
    <s v="RA-19285"/>
    <x v="267"/>
    <x v="0"/>
    <x v="0"/>
    <x v="121"/>
    <x v="2"/>
    <n v="33801"/>
    <x v="0"/>
    <x v="1136"/>
    <x v="2"/>
    <x v="7"/>
    <s v="Mediabridge Sport Armband iPhone 5s"/>
    <x v="3170"/>
    <n v="7"/>
    <n v="0.2"/>
    <n v="-13.2867"/>
  </r>
  <r>
    <n v="4253"/>
    <x v="2108"/>
    <x v="1"/>
    <x v="924"/>
    <d v="2012-10-23T00:00:00"/>
    <s v="Same Day"/>
    <s v="RA-19285"/>
    <x v="267"/>
    <x v="0"/>
    <x v="0"/>
    <x v="121"/>
    <x v="2"/>
    <n v="33801"/>
    <x v="0"/>
    <x v="158"/>
    <x v="1"/>
    <x v="6"/>
    <s v="Sanford Liquid Accent Highlighters"/>
    <x v="1414"/>
    <n v="2"/>
    <n v="0.2"/>
    <n v="2.2711999999999999"/>
  </r>
  <r>
    <n v="4254"/>
    <x v="2108"/>
    <x v="1"/>
    <x v="924"/>
    <d v="2012-10-23T00:00:00"/>
    <s v="Same Day"/>
    <s v="RA-19285"/>
    <x v="267"/>
    <x v="0"/>
    <x v="0"/>
    <x v="121"/>
    <x v="2"/>
    <n v="33801"/>
    <x v="0"/>
    <x v="1179"/>
    <x v="2"/>
    <x v="7"/>
    <s v="SKILCRAFT Telephone Shoulder Rest, 2&quot; x 6.5&quot; x 2.5&quot;, Black"/>
    <x v="3171"/>
    <n v="2"/>
    <n v="0.2"/>
    <n v="1.0346"/>
  </r>
  <r>
    <n v="4255"/>
    <x v="2109"/>
    <x v="3"/>
    <x v="119"/>
    <d v="2014-10-17T00:00:00"/>
    <s v="First Class"/>
    <s v="TS-21610"/>
    <x v="59"/>
    <x v="0"/>
    <x v="0"/>
    <x v="210"/>
    <x v="10"/>
    <n v="61032"/>
    <x v="2"/>
    <x v="813"/>
    <x v="1"/>
    <x v="10"/>
    <s v="Staples"/>
    <x v="922"/>
    <n v="3"/>
    <n v="0.2"/>
    <n v="20.5764"/>
  </r>
  <r>
    <n v="4256"/>
    <x v="2109"/>
    <x v="3"/>
    <x v="119"/>
    <d v="2014-10-17T00:00:00"/>
    <s v="First Class"/>
    <s v="TS-21610"/>
    <x v="59"/>
    <x v="0"/>
    <x v="0"/>
    <x v="210"/>
    <x v="10"/>
    <n v="61032"/>
    <x v="2"/>
    <x v="261"/>
    <x v="1"/>
    <x v="8"/>
    <s v="GBC VeloBinder Electric Binding Machine"/>
    <x v="3172"/>
    <n v="4"/>
    <n v="0.8"/>
    <n v="-145.17599999999999"/>
  </r>
  <r>
    <n v="4257"/>
    <x v="2109"/>
    <x v="3"/>
    <x v="119"/>
    <d v="2014-10-17T00:00:00"/>
    <s v="First Class"/>
    <s v="TS-21610"/>
    <x v="59"/>
    <x v="0"/>
    <x v="0"/>
    <x v="210"/>
    <x v="10"/>
    <n v="61032"/>
    <x v="2"/>
    <x v="698"/>
    <x v="0"/>
    <x v="5"/>
    <s v="Dax Clear Box Frame"/>
    <x v="3173"/>
    <n v="3"/>
    <n v="0.6"/>
    <n v="-6.8094000000000001"/>
  </r>
  <r>
    <n v="4258"/>
    <x v="2110"/>
    <x v="1"/>
    <x v="406"/>
    <d v="2012-09-09T00:00:00"/>
    <s v="Standard Class"/>
    <s v="KB-16585"/>
    <x v="10"/>
    <x v="1"/>
    <x v="0"/>
    <x v="261"/>
    <x v="21"/>
    <n v="97504"/>
    <x v="1"/>
    <x v="1526"/>
    <x v="1"/>
    <x v="8"/>
    <s v="Acco Flexible ACCOHIDE Square Ring Data Binder, Dark Blue, 11 1/2&quot; X 14&quot; 7/8&quot;"/>
    <x v="3116"/>
    <n v="2"/>
    <n v="0.7"/>
    <n v="-6.8334000000000001"/>
  </r>
  <r>
    <n v="4259"/>
    <x v="2111"/>
    <x v="0"/>
    <x v="560"/>
    <d v="2013-03-17T00:00:00"/>
    <s v="First Class"/>
    <s v="MM-18280"/>
    <x v="152"/>
    <x v="1"/>
    <x v="0"/>
    <x v="4"/>
    <x v="4"/>
    <n v="98103"/>
    <x v="1"/>
    <x v="812"/>
    <x v="0"/>
    <x v="1"/>
    <s v="Global High-Back Leather Tilter, Burgundy"/>
    <x v="3174"/>
    <n v="2"/>
    <n v="0.2"/>
    <n v="-22.138200000000001"/>
  </r>
  <r>
    <n v="4260"/>
    <x v="2112"/>
    <x v="3"/>
    <x v="960"/>
    <d v="2014-11-03T00:00:00"/>
    <s v="Second Class"/>
    <s v="LO-17170"/>
    <x v="628"/>
    <x v="1"/>
    <x v="0"/>
    <x v="20"/>
    <x v="15"/>
    <n v="10035"/>
    <x v="3"/>
    <x v="244"/>
    <x v="1"/>
    <x v="12"/>
    <s v="Recycled Interoffice Envelopes with String and Button Closure, 10 x 13"/>
    <x v="3175"/>
    <n v="2"/>
    <n v="0"/>
    <n v="23.99"/>
  </r>
  <r>
    <n v="4261"/>
    <x v="2113"/>
    <x v="3"/>
    <x v="453"/>
    <d v="2014-10-20T00:00:00"/>
    <s v="Second Class"/>
    <s v="RS-19420"/>
    <x v="602"/>
    <x v="1"/>
    <x v="0"/>
    <x v="54"/>
    <x v="29"/>
    <n v="6824"/>
    <x v="3"/>
    <x v="709"/>
    <x v="1"/>
    <x v="2"/>
    <s v="Permanent Self-Adhesive File Folder Labels for Typewriters by Universal"/>
    <x v="1192"/>
    <n v="5"/>
    <n v="0"/>
    <n v="6.0030000000000001"/>
  </r>
  <r>
    <n v="4262"/>
    <x v="2114"/>
    <x v="3"/>
    <x v="783"/>
    <d v="2014-08-12T00:00:00"/>
    <s v="Standard Class"/>
    <s v="CC-12475"/>
    <x v="693"/>
    <x v="0"/>
    <x v="0"/>
    <x v="278"/>
    <x v="11"/>
    <n v="56560"/>
    <x v="2"/>
    <x v="1097"/>
    <x v="2"/>
    <x v="11"/>
    <s v="Memorex Micro Travel Drive 16 GB"/>
    <x v="1458"/>
    <n v="4"/>
    <n v="0"/>
    <n v="19.8276"/>
  </r>
  <r>
    <n v="4263"/>
    <x v="2115"/>
    <x v="3"/>
    <x v="296"/>
    <d v="2014-09-26T00:00:00"/>
    <s v="Standard Class"/>
    <s v="KT-16480"/>
    <x v="409"/>
    <x v="0"/>
    <x v="0"/>
    <x v="38"/>
    <x v="32"/>
    <n v="31907"/>
    <x v="0"/>
    <x v="1429"/>
    <x v="1"/>
    <x v="9"/>
    <s v="APC 7 Outlet Network SurgeArrest Surge Protector"/>
    <x v="3176"/>
    <n v="1"/>
    <n v="0"/>
    <n v="24.143999999999998"/>
  </r>
  <r>
    <n v="4264"/>
    <x v="2116"/>
    <x v="3"/>
    <x v="132"/>
    <d v="2014-11-09T00:00:00"/>
    <s v="Standard Class"/>
    <s v="DM-13015"/>
    <x v="661"/>
    <x v="0"/>
    <x v="0"/>
    <x v="10"/>
    <x v="9"/>
    <n v="19143"/>
    <x v="3"/>
    <x v="1645"/>
    <x v="1"/>
    <x v="8"/>
    <s v="Mead 1st Gear 2&quot; Zipper Binder, Asst. Colors"/>
    <x v="3177"/>
    <n v="3"/>
    <n v="0.7"/>
    <n v="-7.782"/>
  </r>
  <r>
    <n v="4265"/>
    <x v="2117"/>
    <x v="0"/>
    <x v="732"/>
    <d v="2013-11-10T00:00:00"/>
    <s v="Standard Class"/>
    <s v="EP-13915"/>
    <x v="212"/>
    <x v="0"/>
    <x v="0"/>
    <x v="12"/>
    <x v="5"/>
    <n v="77036"/>
    <x v="2"/>
    <x v="584"/>
    <x v="0"/>
    <x v="3"/>
    <s v="Laminate Occasional Tables"/>
    <x v="3178"/>
    <n v="8"/>
    <n v="0.3"/>
    <n v="-160.29519999999999"/>
  </r>
  <r>
    <n v="4266"/>
    <x v="2117"/>
    <x v="0"/>
    <x v="732"/>
    <d v="2013-11-10T00:00:00"/>
    <s v="Standard Class"/>
    <s v="EP-13915"/>
    <x v="212"/>
    <x v="0"/>
    <x v="0"/>
    <x v="12"/>
    <x v="5"/>
    <n v="77036"/>
    <x v="2"/>
    <x v="990"/>
    <x v="1"/>
    <x v="8"/>
    <s v="Storex Dura Pro Binders"/>
    <x v="2940"/>
    <n v="3"/>
    <n v="0.8"/>
    <n v="-6.2370000000000001"/>
  </r>
  <r>
    <n v="4267"/>
    <x v="2117"/>
    <x v="0"/>
    <x v="732"/>
    <d v="2013-11-10T00:00:00"/>
    <s v="Standard Class"/>
    <s v="EP-13915"/>
    <x v="212"/>
    <x v="0"/>
    <x v="0"/>
    <x v="12"/>
    <x v="5"/>
    <n v="77036"/>
    <x v="2"/>
    <x v="1333"/>
    <x v="0"/>
    <x v="0"/>
    <s v="O'Sullivan Plantations 2-Door Library in Landvery Oak"/>
    <x v="1984"/>
    <n v="7"/>
    <n v="0.32"/>
    <n v="-225.0976"/>
  </r>
  <r>
    <n v="4268"/>
    <x v="2117"/>
    <x v="0"/>
    <x v="732"/>
    <d v="2013-11-10T00:00:00"/>
    <s v="Standard Class"/>
    <s v="EP-13915"/>
    <x v="212"/>
    <x v="0"/>
    <x v="0"/>
    <x v="12"/>
    <x v="5"/>
    <n v="77036"/>
    <x v="2"/>
    <x v="542"/>
    <x v="1"/>
    <x v="8"/>
    <s v="Premium Transparent Presentation Covers by GBC"/>
    <x v="3179"/>
    <n v="3"/>
    <n v="0.8"/>
    <n v="-20.140799999999999"/>
  </r>
  <r>
    <n v="4269"/>
    <x v="2117"/>
    <x v="0"/>
    <x v="732"/>
    <d v="2013-11-10T00:00:00"/>
    <s v="Standard Class"/>
    <s v="EP-13915"/>
    <x v="212"/>
    <x v="0"/>
    <x v="0"/>
    <x v="12"/>
    <x v="5"/>
    <n v="77036"/>
    <x v="2"/>
    <x v="1482"/>
    <x v="2"/>
    <x v="11"/>
    <s v="Logitech Wireless Headset H600 Over-The-Head Design"/>
    <x v="1363"/>
    <n v="5"/>
    <n v="0.2"/>
    <n v="45.139499999999998"/>
  </r>
  <r>
    <n v="4270"/>
    <x v="2118"/>
    <x v="3"/>
    <x v="643"/>
    <d v="2014-06-30T00:00:00"/>
    <s v="Second Class"/>
    <s v="AM-10705"/>
    <x v="562"/>
    <x v="0"/>
    <x v="0"/>
    <x v="4"/>
    <x v="4"/>
    <n v="98115"/>
    <x v="1"/>
    <x v="562"/>
    <x v="0"/>
    <x v="3"/>
    <s v="Chromcraft Bull-Nose Wood Round Conference Table Top, Wood Base"/>
    <x v="3180"/>
    <n v="4"/>
    <n v="0"/>
    <n v="148.13800000000001"/>
  </r>
  <r>
    <n v="4271"/>
    <x v="2119"/>
    <x v="1"/>
    <x v="650"/>
    <d v="2012-11-30T00:00:00"/>
    <s v="Standard Class"/>
    <s v="SH-20635"/>
    <x v="741"/>
    <x v="1"/>
    <x v="0"/>
    <x v="25"/>
    <x v="18"/>
    <n v="38301"/>
    <x v="0"/>
    <x v="1640"/>
    <x v="0"/>
    <x v="5"/>
    <s v="Howard Miller 12-3/4 Diameter Accuwave DS Wall Clock"/>
    <x v="3181"/>
    <n v="11"/>
    <n v="0.2"/>
    <n v="190.4298"/>
  </r>
  <r>
    <n v="4272"/>
    <x v="2120"/>
    <x v="0"/>
    <x v="390"/>
    <d v="2013-11-28T00:00:00"/>
    <s v="Second Class"/>
    <s v="LA-16780"/>
    <x v="156"/>
    <x v="1"/>
    <x v="0"/>
    <x v="248"/>
    <x v="39"/>
    <n v="21215"/>
    <x v="3"/>
    <x v="689"/>
    <x v="0"/>
    <x v="5"/>
    <s v="Howard Miller 11-1/2&quot; Diameter Ridgewood Wall Clock"/>
    <x v="3182"/>
    <n v="4"/>
    <n v="0"/>
    <n v="85.181600000000003"/>
  </r>
  <r>
    <n v="4273"/>
    <x v="2121"/>
    <x v="3"/>
    <x v="246"/>
    <d v="2014-07-22T00:00:00"/>
    <s v="Same Day"/>
    <s v="SF-20200"/>
    <x v="227"/>
    <x v="0"/>
    <x v="0"/>
    <x v="208"/>
    <x v="7"/>
    <n v="84107"/>
    <x v="1"/>
    <x v="1557"/>
    <x v="2"/>
    <x v="7"/>
    <s v="PayAnywhere Card Reader"/>
    <x v="329"/>
    <n v="9"/>
    <n v="0.2"/>
    <n v="6.2937000000000003"/>
  </r>
  <r>
    <n v="4274"/>
    <x v="2121"/>
    <x v="3"/>
    <x v="246"/>
    <d v="2014-07-22T00:00:00"/>
    <s v="Same Day"/>
    <s v="SF-20200"/>
    <x v="227"/>
    <x v="0"/>
    <x v="0"/>
    <x v="208"/>
    <x v="7"/>
    <n v="84107"/>
    <x v="1"/>
    <x v="1062"/>
    <x v="1"/>
    <x v="6"/>
    <s v="BOSTON Ranger #55 Pencil Sharpener, Black"/>
    <x v="2416"/>
    <n v="1"/>
    <n v="0"/>
    <n v="7.5370999999999997"/>
  </r>
  <r>
    <n v="4275"/>
    <x v="2122"/>
    <x v="1"/>
    <x v="924"/>
    <d v="2012-10-28T00:00:00"/>
    <s v="Standard Class"/>
    <s v="AG-10495"/>
    <x v="122"/>
    <x v="1"/>
    <x v="0"/>
    <x v="4"/>
    <x v="4"/>
    <n v="98105"/>
    <x v="1"/>
    <x v="307"/>
    <x v="1"/>
    <x v="8"/>
    <s v="Avery Non-Stick Binders"/>
    <x v="3183"/>
    <n v="1"/>
    <n v="0.2"/>
    <n v="1.1225000000000001"/>
  </r>
  <r>
    <n v="4276"/>
    <x v="2123"/>
    <x v="1"/>
    <x v="584"/>
    <d v="2012-07-13T00:00:00"/>
    <s v="Standard Class"/>
    <s v="KN-16450"/>
    <x v="634"/>
    <x v="1"/>
    <x v="0"/>
    <x v="61"/>
    <x v="5"/>
    <n v="75220"/>
    <x v="2"/>
    <x v="166"/>
    <x v="1"/>
    <x v="9"/>
    <s v="Acco 7-Outlet Masterpiece Power Center, Wihtout Fax/Phone Line Protection"/>
    <x v="3184"/>
    <n v="2"/>
    <n v="0.8"/>
    <n v="-121.58"/>
  </r>
  <r>
    <n v="4277"/>
    <x v="2124"/>
    <x v="3"/>
    <x v="238"/>
    <d v="2014-08-23T00:00:00"/>
    <s v="Standard Class"/>
    <s v="NF-18595"/>
    <x v="376"/>
    <x v="2"/>
    <x v="0"/>
    <x v="4"/>
    <x v="4"/>
    <n v="98105"/>
    <x v="1"/>
    <x v="765"/>
    <x v="1"/>
    <x v="4"/>
    <s v="Fellowes Super Stor/Drawer Files"/>
    <x v="2105"/>
    <n v="2"/>
    <n v="0"/>
    <n v="61.389000000000003"/>
  </r>
  <r>
    <n v="4278"/>
    <x v="2125"/>
    <x v="0"/>
    <x v="947"/>
    <d v="2013-04-21T00:00:00"/>
    <s v="Standard Class"/>
    <s v="BS-11365"/>
    <x v="740"/>
    <x v="1"/>
    <x v="0"/>
    <x v="80"/>
    <x v="30"/>
    <n v="8701"/>
    <x v="3"/>
    <x v="1646"/>
    <x v="2"/>
    <x v="15"/>
    <s v="3D Systems Cube Printer, 2nd Generation, Magenta"/>
    <x v="3185"/>
    <n v="7"/>
    <n v="0"/>
    <n v="2365.9818"/>
  </r>
  <r>
    <n v="4279"/>
    <x v="2125"/>
    <x v="0"/>
    <x v="947"/>
    <d v="2013-04-21T00:00:00"/>
    <s v="Standard Class"/>
    <s v="BS-11365"/>
    <x v="740"/>
    <x v="1"/>
    <x v="0"/>
    <x v="80"/>
    <x v="30"/>
    <n v="8701"/>
    <x v="3"/>
    <x v="1467"/>
    <x v="0"/>
    <x v="5"/>
    <s v="Stacking Trays by OIC"/>
    <x v="739"/>
    <n v="2"/>
    <n v="0"/>
    <n v="3.2867999999999999"/>
  </r>
  <r>
    <n v="4280"/>
    <x v="2125"/>
    <x v="0"/>
    <x v="947"/>
    <d v="2013-04-21T00:00:00"/>
    <s v="Standard Class"/>
    <s v="BS-11365"/>
    <x v="740"/>
    <x v="1"/>
    <x v="0"/>
    <x v="80"/>
    <x v="30"/>
    <n v="8701"/>
    <x v="3"/>
    <x v="881"/>
    <x v="1"/>
    <x v="8"/>
    <s v="Wilson Jones Standard D-Ring Binders"/>
    <x v="3186"/>
    <n v="5"/>
    <n v="0"/>
    <n v="11.891"/>
  </r>
  <r>
    <n v="4281"/>
    <x v="2126"/>
    <x v="2"/>
    <x v="687"/>
    <d v="2011-11-18T00:00:00"/>
    <s v="Standard Class"/>
    <s v="RM-19675"/>
    <x v="84"/>
    <x v="2"/>
    <x v="0"/>
    <x v="20"/>
    <x v="15"/>
    <n v="10011"/>
    <x v="3"/>
    <x v="252"/>
    <x v="1"/>
    <x v="10"/>
    <s v="Adams Write n' Stick Phone Message Book, 11&quot; X 5 1/4&quot;, 200 Messages"/>
    <x v="710"/>
    <n v="2"/>
    <n v="0"/>
    <n v="5.2256"/>
  </r>
  <r>
    <n v="4282"/>
    <x v="2126"/>
    <x v="2"/>
    <x v="687"/>
    <d v="2011-11-18T00:00:00"/>
    <s v="Standard Class"/>
    <s v="RM-19675"/>
    <x v="84"/>
    <x v="2"/>
    <x v="0"/>
    <x v="20"/>
    <x v="15"/>
    <n v="10011"/>
    <x v="3"/>
    <x v="1464"/>
    <x v="0"/>
    <x v="1"/>
    <s v="Safco Chair Connectors, 6/Carton"/>
    <x v="3187"/>
    <n v="2"/>
    <n v="0.1"/>
    <n v="14.622400000000001"/>
  </r>
  <r>
    <n v="4283"/>
    <x v="2127"/>
    <x v="2"/>
    <x v="414"/>
    <d v="2011-12-23T00:00:00"/>
    <s v="First Class"/>
    <s v="AB-10105"/>
    <x v="455"/>
    <x v="0"/>
    <x v="0"/>
    <x v="245"/>
    <x v="14"/>
    <n v="46203"/>
    <x v="2"/>
    <x v="1647"/>
    <x v="1"/>
    <x v="2"/>
    <s v="Avery 487"/>
    <x v="1163"/>
    <n v="1"/>
    <n v="0"/>
    <n v="1.7343"/>
  </r>
  <r>
    <n v="4284"/>
    <x v="2127"/>
    <x v="2"/>
    <x v="414"/>
    <d v="2011-12-23T00:00:00"/>
    <s v="First Class"/>
    <s v="AB-10105"/>
    <x v="455"/>
    <x v="0"/>
    <x v="0"/>
    <x v="245"/>
    <x v="14"/>
    <n v="46203"/>
    <x v="2"/>
    <x v="1498"/>
    <x v="1"/>
    <x v="8"/>
    <s v="Ibico Ibimaster 300 Manual Binding System"/>
    <x v="3188"/>
    <n v="3"/>
    <n v="0"/>
    <n v="496.78649999999999"/>
  </r>
  <r>
    <n v="4285"/>
    <x v="2128"/>
    <x v="1"/>
    <x v="82"/>
    <d v="2012-11-26T00:00:00"/>
    <s v="Second Class"/>
    <s v="CA-11965"/>
    <x v="662"/>
    <x v="1"/>
    <x v="0"/>
    <x v="396"/>
    <x v="5"/>
    <n v="77642"/>
    <x v="2"/>
    <x v="1103"/>
    <x v="0"/>
    <x v="0"/>
    <s v="O'Sullivan Manor Hill 2-Door Library in Brianna Oak"/>
    <x v="3189"/>
    <n v="2"/>
    <n v="0.32"/>
    <n v="-76.011600000000001"/>
  </r>
  <r>
    <n v="4286"/>
    <x v="2128"/>
    <x v="1"/>
    <x v="82"/>
    <d v="2012-11-26T00:00:00"/>
    <s v="Second Class"/>
    <s v="CA-11965"/>
    <x v="662"/>
    <x v="1"/>
    <x v="0"/>
    <x v="396"/>
    <x v="5"/>
    <n v="77642"/>
    <x v="2"/>
    <x v="2"/>
    <x v="1"/>
    <x v="2"/>
    <s v="Self-Adhesive Address Labels for Typewriters by Universal"/>
    <x v="3190"/>
    <n v="2"/>
    <n v="0.2"/>
    <n v="3.9474"/>
  </r>
  <r>
    <n v="4287"/>
    <x v="2128"/>
    <x v="1"/>
    <x v="82"/>
    <d v="2012-11-26T00:00:00"/>
    <s v="Second Class"/>
    <s v="CA-11965"/>
    <x v="662"/>
    <x v="1"/>
    <x v="0"/>
    <x v="396"/>
    <x v="5"/>
    <n v="77642"/>
    <x v="2"/>
    <x v="1572"/>
    <x v="2"/>
    <x v="16"/>
    <s v="Sharp 1540cs Digital Laser Copier"/>
    <x v="2838"/>
    <n v="1"/>
    <n v="0.2"/>
    <n v="164.99700000000001"/>
  </r>
  <r>
    <n v="4288"/>
    <x v="2129"/>
    <x v="3"/>
    <x v="116"/>
    <d v="2015-01-04T00:00:00"/>
    <s v="Standard Class"/>
    <s v="EH-14005"/>
    <x v="382"/>
    <x v="2"/>
    <x v="0"/>
    <x v="316"/>
    <x v="18"/>
    <n v="37211"/>
    <x v="0"/>
    <x v="459"/>
    <x v="1"/>
    <x v="4"/>
    <s v="Carina Double Wide Media Storage Towers in Natural &amp; Black"/>
    <x v="1445"/>
    <n v="1"/>
    <n v="0.2"/>
    <n v="-12.956799999999999"/>
  </r>
  <r>
    <n v="4289"/>
    <x v="2130"/>
    <x v="1"/>
    <x v="961"/>
    <d v="2012-05-21T00:00:00"/>
    <s v="Standard Class"/>
    <s v="ON-18715"/>
    <x v="21"/>
    <x v="1"/>
    <x v="0"/>
    <x v="12"/>
    <x v="5"/>
    <n v="77095"/>
    <x v="2"/>
    <x v="1197"/>
    <x v="1"/>
    <x v="8"/>
    <s v="GBC Twin Loop Wire Binding Elements"/>
    <x v="1781"/>
    <n v="5"/>
    <n v="0.8"/>
    <n v="-49.92"/>
  </r>
  <r>
    <n v="4290"/>
    <x v="2130"/>
    <x v="1"/>
    <x v="961"/>
    <d v="2012-05-21T00:00:00"/>
    <s v="Standard Class"/>
    <s v="ON-18715"/>
    <x v="21"/>
    <x v="1"/>
    <x v="0"/>
    <x v="12"/>
    <x v="5"/>
    <n v="77095"/>
    <x v="2"/>
    <x v="707"/>
    <x v="1"/>
    <x v="10"/>
    <s v="Things To Do Today Pad"/>
    <x v="3191"/>
    <n v="3"/>
    <n v="0.2"/>
    <n v="4.9307999999999996"/>
  </r>
  <r>
    <n v="4291"/>
    <x v="2131"/>
    <x v="3"/>
    <x v="34"/>
    <d v="2014-12-14T00:00:00"/>
    <s v="Second Class"/>
    <s v="AT-10435"/>
    <x v="401"/>
    <x v="2"/>
    <x v="0"/>
    <x v="1"/>
    <x v="1"/>
    <n v="90004"/>
    <x v="1"/>
    <x v="311"/>
    <x v="1"/>
    <x v="6"/>
    <s v="Newell 314"/>
    <x v="946"/>
    <n v="2"/>
    <n v="0"/>
    <n v="2.79"/>
  </r>
  <r>
    <n v="4292"/>
    <x v="2131"/>
    <x v="3"/>
    <x v="34"/>
    <d v="2014-12-14T00:00:00"/>
    <s v="Second Class"/>
    <s v="AT-10435"/>
    <x v="401"/>
    <x v="2"/>
    <x v="0"/>
    <x v="1"/>
    <x v="1"/>
    <n v="90004"/>
    <x v="1"/>
    <x v="209"/>
    <x v="0"/>
    <x v="3"/>
    <s v="Bevis 36 x 72 Conference Tables"/>
    <x v="3192"/>
    <n v="9"/>
    <n v="0.2"/>
    <n v="22.408200000000001"/>
  </r>
  <r>
    <n v="4293"/>
    <x v="2131"/>
    <x v="3"/>
    <x v="34"/>
    <d v="2014-12-14T00:00:00"/>
    <s v="Second Class"/>
    <s v="AT-10435"/>
    <x v="401"/>
    <x v="2"/>
    <x v="0"/>
    <x v="1"/>
    <x v="1"/>
    <n v="90004"/>
    <x v="1"/>
    <x v="1141"/>
    <x v="1"/>
    <x v="9"/>
    <s v="Harmony Air Purifier"/>
    <x v="3193"/>
    <n v="1"/>
    <n v="0"/>
    <n v="68.040000000000006"/>
  </r>
  <r>
    <n v="4294"/>
    <x v="2132"/>
    <x v="3"/>
    <x v="434"/>
    <d v="2014-03-17T00:00:00"/>
    <s v="Standard Class"/>
    <s v="EB-13870"/>
    <x v="12"/>
    <x v="0"/>
    <x v="0"/>
    <x v="10"/>
    <x v="9"/>
    <n v="19140"/>
    <x v="3"/>
    <x v="173"/>
    <x v="2"/>
    <x v="7"/>
    <s v="Nokia Lumia 521 (T-Mobile)"/>
    <x v="3194"/>
    <n v="3"/>
    <n v="0.4"/>
    <n v="-10.7964"/>
  </r>
  <r>
    <n v="4295"/>
    <x v="2133"/>
    <x v="3"/>
    <x v="760"/>
    <d v="2014-10-28T00:00:00"/>
    <s v="Standard Class"/>
    <s v="DW-13195"/>
    <x v="694"/>
    <x v="1"/>
    <x v="0"/>
    <x v="252"/>
    <x v="21"/>
    <n v="97756"/>
    <x v="1"/>
    <x v="223"/>
    <x v="0"/>
    <x v="3"/>
    <s v="KI Conference Tables"/>
    <x v="237"/>
    <n v="5"/>
    <n v="0.5"/>
    <n v="-120.51300000000001"/>
  </r>
  <r>
    <n v="4296"/>
    <x v="2134"/>
    <x v="3"/>
    <x v="445"/>
    <d v="2014-07-11T00:00:00"/>
    <s v="Standard Class"/>
    <s v="MB-17305"/>
    <x v="93"/>
    <x v="0"/>
    <x v="0"/>
    <x v="397"/>
    <x v="1"/>
    <n v="95610"/>
    <x v="1"/>
    <x v="1618"/>
    <x v="0"/>
    <x v="5"/>
    <s v="Howard Miller 11-1/2&quot; Diameter Brentwood Wall Clock"/>
    <x v="3195"/>
    <n v="3"/>
    <n v="0"/>
    <n v="54.343800000000002"/>
  </r>
  <r>
    <n v="4297"/>
    <x v="2135"/>
    <x v="3"/>
    <x v="507"/>
    <d v="2014-09-11T00:00:00"/>
    <s v="Standard Class"/>
    <s v="TH-21235"/>
    <x v="260"/>
    <x v="1"/>
    <x v="0"/>
    <x v="1"/>
    <x v="1"/>
    <n v="90032"/>
    <x v="1"/>
    <x v="1033"/>
    <x v="1"/>
    <x v="4"/>
    <s v="Rogers Jumbo File, Granite"/>
    <x v="3196"/>
    <n v="4"/>
    <n v="0"/>
    <n v="0.54320000000000002"/>
  </r>
  <r>
    <n v="4298"/>
    <x v="2136"/>
    <x v="3"/>
    <x v="962"/>
    <d v="2014-08-27T00:00:00"/>
    <s v="Second Class"/>
    <s v="PO-18850"/>
    <x v="138"/>
    <x v="0"/>
    <x v="0"/>
    <x v="315"/>
    <x v="2"/>
    <n v="32303"/>
    <x v="0"/>
    <x v="1461"/>
    <x v="2"/>
    <x v="7"/>
    <s v="Samsung Galaxy Mega 6.3"/>
    <x v="3197"/>
    <n v="13"/>
    <n v="0.2"/>
    <n v="327.59219999999999"/>
  </r>
  <r>
    <n v="4299"/>
    <x v="2136"/>
    <x v="3"/>
    <x v="962"/>
    <d v="2014-08-27T00:00:00"/>
    <s v="Second Class"/>
    <s v="PO-18850"/>
    <x v="138"/>
    <x v="0"/>
    <x v="0"/>
    <x v="315"/>
    <x v="2"/>
    <n v="32303"/>
    <x v="0"/>
    <x v="1174"/>
    <x v="1"/>
    <x v="10"/>
    <s v="IBM Multi-Purpose Copy Paper, 8 1/2 x 11&quot;, Case"/>
    <x v="1967"/>
    <n v="2"/>
    <n v="0.2"/>
    <n v="15.49"/>
  </r>
  <r>
    <n v="4300"/>
    <x v="2136"/>
    <x v="3"/>
    <x v="962"/>
    <d v="2014-08-27T00:00:00"/>
    <s v="Second Class"/>
    <s v="PO-18850"/>
    <x v="138"/>
    <x v="0"/>
    <x v="0"/>
    <x v="315"/>
    <x v="2"/>
    <n v="32303"/>
    <x v="0"/>
    <x v="731"/>
    <x v="1"/>
    <x v="9"/>
    <s v="Fellowes 8 Outlet Superior Workstation Surge Protector w/o Phone/Fax/Modem Protection"/>
    <x v="3198"/>
    <n v="6"/>
    <n v="0.2"/>
    <n v="12.103199999999999"/>
  </r>
  <r>
    <n v="4301"/>
    <x v="2136"/>
    <x v="3"/>
    <x v="962"/>
    <d v="2014-08-27T00:00:00"/>
    <s v="Second Class"/>
    <s v="PO-18850"/>
    <x v="138"/>
    <x v="0"/>
    <x v="0"/>
    <x v="315"/>
    <x v="2"/>
    <n v="32303"/>
    <x v="0"/>
    <x v="852"/>
    <x v="0"/>
    <x v="5"/>
    <s v="Eldon Regeneration Recycled Desk Accessories, Smoke"/>
    <x v="3199"/>
    <n v="2"/>
    <n v="0.2"/>
    <n v="0.41760000000000003"/>
  </r>
  <r>
    <n v="4302"/>
    <x v="2136"/>
    <x v="3"/>
    <x v="962"/>
    <d v="2014-08-27T00:00:00"/>
    <s v="Second Class"/>
    <s v="PO-18850"/>
    <x v="138"/>
    <x v="0"/>
    <x v="0"/>
    <x v="315"/>
    <x v="2"/>
    <n v="32303"/>
    <x v="0"/>
    <x v="834"/>
    <x v="1"/>
    <x v="10"/>
    <s v="Ampad Evidence Wirebond Steno Books, 6&quot; x 9&quot;"/>
    <x v="521"/>
    <n v="5"/>
    <n v="0.2"/>
    <n v="2.9430000000000001"/>
  </r>
  <r>
    <n v="4303"/>
    <x v="2137"/>
    <x v="2"/>
    <x v="963"/>
    <d v="2011-08-25T00:00:00"/>
    <s v="Second Class"/>
    <s v="DE-13255"/>
    <x v="368"/>
    <x v="2"/>
    <x v="0"/>
    <x v="80"/>
    <x v="24"/>
    <n v="44107"/>
    <x v="3"/>
    <x v="282"/>
    <x v="1"/>
    <x v="6"/>
    <s v="Faber Castell Col-Erase Pencils"/>
    <x v="2893"/>
    <n v="1"/>
    <n v="0.2"/>
    <n v="1.0268999999999999"/>
  </r>
  <r>
    <n v="4304"/>
    <x v="2138"/>
    <x v="0"/>
    <x v="964"/>
    <d v="2013-10-05T00:00:00"/>
    <s v="Same Day"/>
    <s v="MO-17500"/>
    <x v="373"/>
    <x v="0"/>
    <x v="0"/>
    <x v="398"/>
    <x v="5"/>
    <n v="75056"/>
    <x v="2"/>
    <x v="761"/>
    <x v="1"/>
    <x v="12"/>
    <s v="Laser &amp; Ink Jet Business Envelopes"/>
    <x v="3200"/>
    <n v="7"/>
    <n v="0.2"/>
    <n v="19.4194"/>
  </r>
  <r>
    <n v="4305"/>
    <x v="2139"/>
    <x v="2"/>
    <x v="965"/>
    <d v="2011-10-30T00:00:00"/>
    <s v="Second Class"/>
    <s v="AH-10585"/>
    <x v="738"/>
    <x v="0"/>
    <x v="0"/>
    <x v="4"/>
    <x v="4"/>
    <n v="98105"/>
    <x v="1"/>
    <x v="468"/>
    <x v="0"/>
    <x v="5"/>
    <s v="Tenex Chairmats For Use With Carpeted Floors"/>
    <x v="3201"/>
    <n v="4"/>
    <n v="0"/>
    <n v="3.1960000000000002"/>
  </r>
  <r>
    <n v="4306"/>
    <x v="2139"/>
    <x v="2"/>
    <x v="965"/>
    <d v="2011-10-30T00:00:00"/>
    <s v="Second Class"/>
    <s v="AH-10585"/>
    <x v="738"/>
    <x v="0"/>
    <x v="0"/>
    <x v="4"/>
    <x v="4"/>
    <n v="98105"/>
    <x v="1"/>
    <x v="1485"/>
    <x v="2"/>
    <x v="7"/>
    <s v="Vtech CS6719"/>
    <x v="3202"/>
    <n v="5"/>
    <n v="0.2"/>
    <n v="38.396000000000001"/>
  </r>
  <r>
    <n v="4307"/>
    <x v="2140"/>
    <x v="0"/>
    <x v="931"/>
    <d v="2013-06-29T00:00:00"/>
    <s v="Same Day"/>
    <s v="CS-12250"/>
    <x v="294"/>
    <x v="1"/>
    <x v="0"/>
    <x v="1"/>
    <x v="1"/>
    <n v="90032"/>
    <x v="1"/>
    <x v="507"/>
    <x v="1"/>
    <x v="8"/>
    <s v="Recycled Pressboard Report Cover with Reinforced Top Hinge"/>
    <x v="3203"/>
    <n v="3"/>
    <n v="0.2"/>
    <n v="2.8100999999999998"/>
  </r>
  <r>
    <n v="4308"/>
    <x v="2140"/>
    <x v="0"/>
    <x v="931"/>
    <d v="2013-06-29T00:00:00"/>
    <s v="Same Day"/>
    <s v="CS-12250"/>
    <x v="294"/>
    <x v="1"/>
    <x v="0"/>
    <x v="1"/>
    <x v="1"/>
    <n v="90032"/>
    <x v="1"/>
    <x v="301"/>
    <x v="1"/>
    <x v="8"/>
    <s v="GBC Premium Transparent Covers with Diagonal Lined Pattern"/>
    <x v="2939"/>
    <n v="2"/>
    <n v="0.2"/>
    <n v="11.748799999999999"/>
  </r>
  <r>
    <n v="4309"/>
    <x v="2141"/>
    <x v="2"/>
    <x v="130"/>
    <d v="2011-11-11T00:00:00"/>
    <s v="Standard Class"/>
    <s v="WB-21850"/>
    <x v="576"/>
    <x v="0"/>
    <x v="0"/>
    <x v="1"/>
    <x v="1"/>
    <n v="90045"/>
    <x v="1"/>
    <x v="1270"/>
    <x v="2"/>
    <x v="7"/>
    <s v="Polycom SoundPoint Pro SE-225 Corded phone"/>
    <x v="3204"/>
    <n v="7"/>
    <n v="0.2"/>
    <n v="66.634399999999999"/>
  </r>
  <r>
    <n v="4310"/>
    <x v="2141"/>
    <x v="2"/>
    <x v="130"/>
    <d v="2011-11-11T00:00:00"/>
    <s v="Standard Class"/>
    <s v="WB-21850"/>
    <x v="576"/>
    <x v="0"/>
    <x v="0"/>
    <x v="1"/>
    <x v="1"/>
    <n v="90045"/>
    <x v="1"/>
    <x v="363"/>
    <x v="0"/>
    <x v="3"/>
    <s v="Bevis Round Conference Table Top, X-Base"/>
    <x v="3205"/>
    <n v="4"/>
    <n v="0.2"/>
    <n v="-64.544399999999996"/>
  </r>
  <r>
    <n v="4311"/>
    <x v="2141"/>
    <x v="2"/>
    <x v="130"/>
    <d v="2011-11-11T00:00:00"/>
    <s v="Standard Class"/>
    <s v="WB-21850"/>
    <x v="576"/>
    <x v="0"/>
    <x v="0"/>
    <x v="1"/>
    <x v="1"/>
    <n v="90045"/>
    <x v="1"/>
    <x v="624"/>
    <x v="1"/>
    <x v="8"/>
    <s v="Cardinal EasyOpen D-Ring Binders"/>
    <x v="1441"/>
    <n v="3"/>
    <n v="0.2"/>
    <n v="8.2260000000000009"/>
  </r>
  <r>
    <n v="4312"/>
    <x v="2141"/>
    <x v="2"/>
    <x v="130"/>
    <d v="2011-11-11T00:00:00"/>
    <s v="Standard Class"/>
    <s v="WB-21850"/>
    <x v="576"/>
    <x v="0"/>
    <x v="0"/>
    <x v="1"/>
    <x v="1"/>
    <n v="90045"/>
    <x v="1"/>
    <x v="1396"/>
    <x v="1"/>
    <x v="10"/>
    <s v="Xerox 2000"/>
    <x v="537"/>
    <n v="3"/>
    <n v="0"/>
    <n v="9.3312000000000008"/>
  </r>
  <r>
    <n v="4313"/>
    <x v="2141"/>
    <x v="2"/>
    <x v="130"/>
    <d v="2011-11-11T00:00:00"/>
    <s v="Standard Class"/>
    <s v="WB-21850"/>
    <x v="576"/>
    <x v="0"/>
    <x v="0"/>
    <x v="1"/>
    <x v="1"/>
    <n v="90045"/>
    <x v="1"/>
    <x v="1648"/>
    <x v="2"/>
    <x v="15"/>
    <s v="Hewlett-Packard Deskjet D4360 Printer"/>
    <x v="3206"/>
    <n v="4"/>
    <n v="0.2"/>
    <n v="139.99"/>
  </r>
  <r>
    <n v="4314"/>
    <x v="2142"/>
    <x v="2"/>
    <x v="78"/>
    <d v="2011-09-12T00:00:00"/>
    <s v="Standard Class"/>
    <s v="SP-20620"/>
    <x v="407"/>
    <x v="1"/>
    <x v="0"/>
    <x v="85"/>
    <x v="15"/>
    <n v="11561"/>
    <x v="3"/>
    <x v="1612"/>
    <x v="1"/>
    <x v="9"/>
    <s v="Black &amp; Decker Filter for Double Action Dustbuster Cordless Vac BLDV7210"/>
    <x v="3207"/>
    <n v="2"/>
    <n v="0"/>
    <n v="4.1950000000000003"/>
  </r>
  <r>
    <n v="4315"/>
    <x v="2143"/>
    <x v="1"/>
    <x v="608"/>
    <d v="2012-07-01T00:00:00"/>
    <s v="Standard Class"/>
    <s v="AB-10165"/>
    <x v="269"/>
    <x v="0"/>
    <x v="0"/>
    <x v="1"/>
    <x v="1"/>
    <n v="90045"/>
    <x v="1"/>
    <x v="1554"/>
    <x v="1"/>
    <x v="6"/>
    <s v="Staples"/>
    <x v="3208"/>
    <n v="2"/>
    <n v="0"/>
    <n v="5.24"/>
  </r>
  <r>
    <n v="4316"/>
    <x v="2143"/>
    <x v="1"/>
    <x v="608"/>
    <d v="2012-07-01T00:00:00"/>
    <s v="Standard Class"/>
    <s v="AB-10165"/>
    <x v="269"/>
    <x v="0"/>
    <x v="0"/>
    <x v="1"/>
    <x v="1"/>
    <n v="90045"/>
    <x v="1"/>
    <x v="805"/>
    <x v="1"/>
    <x v="8"/>
    <s v="GBC Velobind Prepunched Cover Sets, Regency Series"/>
    <x v="1279"/>
    <n v="3"/>
    <n v="0.2"/>
    <n v="27.734999999999999"/>
  </r>
  <r>
    <n v="4317"/>
    <x v="2143"/>
    <x v="1"/>
    <x v="608"/>
    <d v="2012-07-01T00:00:00"/>
    <s v="Standard Class"/>
    <s v="AB-10165"/>
    <x v="269"/>
    <x v="0"/>
    <x v="0"/>
    <x v="1"/>
    <x v="1"/>
    <n v="90045"/>
    <x v="1"/>
    <x v="537"/>
    <x v="1"/>
    <x v="4"/>
    <s v="Tennsco Regal Shelving Units"/>
    <x v="3209"/>
    <n v="3"/>
    <n v="0"/>
    <n v="9.1268999999999991"/>
  </r>
  <r>
    <n v="4318"/>
    <x v="2144"/>
    <x v="1"/>
    <x v="353"/>
    <d v="2012-08-02T00:00:00"/>
    <s v="Standard Class"/>
    <s v="HA-14920"/>
    <x v="66"/>
    <x v="0"/>
    <x v="0"/>
    <x v="8"/>
    <x v="1"/>
    <n v="94110"/>
    <x v="1"/>
    <x v="556"/>
    <x v="1"/>
    <x v="12"/>
    <s v="Airmail Envelopes"/>
    <x v="3210"/>
    <n v="2"/>
    <n v="0"/>
    <n v="78.894199999999998"/>
  </r>
  <r>
    <n v="4319"/>
    <x v="2145"/>
    <x v="3"/>
    <x v="226"/>
    <d v="2014-12-12T00:00:00"/>
    <s v="Standard Class"/>
    <s v="DC-13285"/>
    <x v="290"/>
    <x v="0"/>
    <x v="0"/>
    <x v="102"/>
    <x v="17"/>
    <n v="23223"/>
    <x v="0"/>
    <x v="1649"/>
    <x v="0"/>
    <x v="5"/>
    <s v="DAX Wood Document Frame."/>
    <x v="3211"/>
    <n v="6"/>
    <n v="0"/>
    <n v="25.537800000000001"/>
  </r>
  <r>
    <n v="4320"/>
    <x v="2146"/>
    <x v="2"/>
    <x v="282"/>
    <d v="2012-01-03T00:00:00"/>
    <s v="Second Class"/>
    <s v="ST-20530"/>
    <x v="461"/>
    <x v="0"/>
    <x v="0"/>
    <x v="305"/>
    <x v="27"/>
    <n v="87105"/>
    <x v="1"/>
    <x v="1136"/>
    <x v="2"/>
    <x v="7"/>
    <s v="Mediabridge Sport Armband iPhone 5s"/>
    <x v="112"/>
    <n v="3"/>
    <n v="0.2"/>
    <n v="-5.6943000000000001"/>
  </r>
  <r>
    <n v="4321"/>
    <x v="2146"/>
    <x v="2"/>
    <x v="282"/>
    <d v="2012-01-03T00:00:00"/>
    <s v="Second Class"/>
    <s v="ST-20530"/>
    <x v="461"/>
    <x v="0"/>
    <x v="0"/>
    <x v="305"/>
    <x v="27"/>
    <n v="87105"/>
    <x v="1"/>
    <x v="1291"/>
    <x v="1"/>
    <x v="4"/>
    <s v="Fellowes Bases and Tops For Staxonsteel/High-Stak Systems"/>
    <x v="3212"/>
    <n v="1"/>
    <n v="0"/>
    <n v="7.9896000000000003"/>
  </r>
  <r>
    <n v="4322"/>
    <x v="2147"/>
    <x v="1"/>
    <x v="966"/>
    <d v="2012-02-19T00:00:00"/>
    <s v="Standard Class"/>
    <s v="KB-16315"/>
    <x v="41"/>
    <x v="0"/>
    <x v="0"/>
    <x v="59"/>
    <x v="24"/>
    <n v="44312"/>
    <x v="3"/>
    <x v="444"/>
    <x v="1"/>
    <x v="8"/>
    <s v="GBC Standard Therm-A-Bind Covers"/>
    <x v="475"/>
    <n v="2"/>
    <n v="0.7"/>
    <n v="-11.961600000000001"/>
  </r>
  <r>
    <n v="4323"/>
    <x v="2147"/>
    <x v="1"/>
    <x v="966"/>
    <d v="2012-02-19T00:00:00"/>
    <s v="Standard Class"/>
    <s v="KB-16315"/>
    <x v="41"/>
    <x v="0"/>
    <x v="0"/>
    <x v="59"/>
    <x v="24"/>
    <n v="44312"/>
    <x v="3"/>
    <x v="1400"/>
    <x v="2"/>
    <x v="7"/>
    <s v="Google Nexus 5"/>
    <x v="3213"/>
    <n v="3"/>
    <n v="0.4"/>
    <n v="-80.995500000000007"/>
  </r>
  <r>
    <n v="4324"/>
    <x v="2147"/>
    <x v="1"/>
    <x v="966"/>
    <d v="2012-02-19T00:00:00"/>
    <s v="Standard Class"/>
    <s v="KB-16315"/>
    <x v="41"/>
    <x v="0"/>
    <x v="0"/>
    <x v="59"/>
    <x v="24"/>
    <n v="44312"/>
    <x v="3"/>
    <x v="315"/>
    <x v="1"/>
    <x v="8"/>
    <s v="Acco Hanging Data Binders"/>
    <x v="2594"/>
    <n v="2"/>
    <n v="0.7"/>
    <n v="-1.6763999999999999"/>
  </r>
  <r>
    <n v="4325"/>
    <x v="2147"/>
    <x v="1"/>
    <x v="966"/>
    <d v="2012-02-19T00:00:00"/>
    <s v="Standard Class"/>
    <s v="KB-16315"/>
    <x v="41"/>
    <x v="0"/>
    <x v="0"/>
    <x v="59"/>
    <x v="24"/>
    <n v="44312"/>
    <x v="3"/>
    <x v="879"/>
    <x v="1"/>
    <x v="6"/>
    <s v="Newell 315"/>
    <x v="642"/>
    <n v="3"/>
    <n v="0.2"/>
    <n v="0.89700000000000002"/>
  </r>
  <r>
    <n v="4326"/>
    <x v="2147"/>
    <x v="1"/>
    <x v="966"/>
    <d v="2012-02-19T00:00:00"/>
    <s v="Standard Class"/>
    <s v="KB-16315"/>
    <x v="41"/>
    <x v="0"/>
    <x v="0"/>
    <x v="59"/>
    <x v="24"/>
    <n v="44312"/>
    <x v="3"/>
    <x v="1048"/>
    <x v="2"/>
    <x v="11"/>
    <s v="Belkin F8E887 USB Wired Ergonomic Keyboard"/>
    <x v="973"/>
    <n v="3"/>
    <n v="0.2"/>
    <n v="0.89970000000000006"/>
  </r>
  <r>
    <n v="4327"/>
    <x v="2148"/>
    <x v="0"/>
    <x v="967"/>
    <d v="2013-01-27T00:00:00"/>
    <s v="First Class"/>
    <s v="TB-21355"/>
    <x v="422"/>
    <x v="1"/>
    <x v="0"/>
    <x v="135"/>
    <x v="30"/>
    <n v="7060"/>
    <x v="3"/>
    <x v="1320"/>
    <x v="1"/>
    <x v="6"/>
    <s v="Dixon Ticonderoga Maple Cedar Pencil, #2"/>
    <x v="3214"/>
    <n v="3"/>
    <n v="0"/>
    <n v="2.3025000000000002"/>
  </r>
  <r>
    <n v="4328"/>
    <x v="2148"/>
    <x v="0"/>
    <x v="967"/>
    <d v="2013-01-27T00:00:00"/>
    <s v="First Class"/>
    <s v="TB-21355"/>
    <x v="422"/>
    <x v="1"/>
    <x v="0"/>
    <x v="135"/>
    <x v="30"/>
    <n v="7060"/>
    <x v="3"/>
    <x v="1552"/>
    <x v="1"/>
    <x v="10"/>
    <s v="Telephone Message Books with Fax/Mobile Section, 4 1/4&quot; x 6&quot;"/>
    <x v="3215"/>
    <n v="5"/>
    <n v="0"/>
    <n v="8.2799999999999994"/>
  </r>
  <r>
    <n v="4329"/>
    <x v="2149"/>
    <x v="3"/>
    <x v="719"/>
    <d v="2014-04-08T00:00:00"/>
    <s v="Standard Class"/>
    <s v="JC-15775"/>
    <x v="547"/>
    <x v="0"/>
    <x v="0"/>
    <x v="20"/>
    <x v="15"/>
    <n v="10011"/>
    <x v="3"/>
    <x v="1446"/>
    <x v="1"/>
    <x v="10"/>
    <s v="Wirebound Message Books, Four 2 3/4 x 5 Forms per Page, 200 Sets per Book"/>
    <x v="3216"/>
    <n v="9"/>
    <n v="0"/>
    <n v="19.3185"/>
  </r>
  <r>
    <n v="4330"/>
    <x v="2150"/>
    <x v="3"/>
    <x v="621"/>
    <d v="2014-10-10T00:00:00"/>
    <s v="Standard Class"/>
    <s v="PO-18850"/>
    <x v="138"/>
    <x v="0"/>
    <x v="0"/>
    <x v="146"/>
    <x v="2"/>
    <n v="33012"/>
    <x v="0"/>
    <x v="1650"/>
    <x v="1"/>
    <x v="10"/>
    <s v="Xerox 208"/>
    <x v="12"/>
    <n v="3"/>
    <n v="0.2"/>
    <n v="5.4432"/>
  </r>
  <r>
    <n v="4331"/>
    <x v="2150"/>
    <x v="3"/>
    <x v="621"/>
    <d v="2014-10-10T00:00:00"/>
    <s v="Standard Class"/>
    <s v="PO-18850"/>
    <x v="138"/>
    <x v="0"/>
    <x v="0"/>
    <x v="146"/>
    <x v="2"/>
    <n v="33012"/>
    <x v="0"/>
    <x v="566"/>
    <x v="1"/>
    <x v="9"/>
    <s v="Hoover Portapower Portable Vacuum"/>
    <x v="1411"/>
    <n v="5"/>
    <n v="0.2"/>
    <n v="1.1200000000000001"/>
  </r>
  <r>
    <n v="4332"/>
    <x v="2151"/>
    <x v="3"/>
    <x v="853"/>
    <d v="2014-09-07T00:00:00"/>
    <s v="Standard Class"/>
    <s v="SS-20875"/>
    <x v="286"/>
    <x v="0"/>
    <x v="0"/>
    <x v="252"/>
    <x v="4"/>
    <n v="98052"/>
    <x v="1"/>
    <x v="84"/>
    <x v="2"/>
    <x v="11"/>
    <s v="Logitech LS21 Speaker System - PC Multimedia - 2.1-CH - Wired"/>
    <x v="86"/>
    <n v="1"/>
    <n v="0"/>
    <n v="6.7965999999999998"/>
  </r>
  <r>
    <n v="4333"/>
    <x v="2151"/>
    <x v="3"/>
    <x v="853"/>
    <d v="2014-09-07T00:00:00"/>
    <s v="Standard Class"/>
    <s v="SS-20875"/>
    <x v="286"/>
    <x v="0"/>
    <x v="0"/>
    <x v="252"/>
    <x v="4"/>
    <n v="98052"/>
    <x v="1"/>
    <x v="1547"/>
    <x v="1"/>
    <x v="8"/>
    <s v="Avery Metallic Poly Binders"/>
    <x v="988"/>
    <n v="5"/>
    <n v="0.2"/>
    <n v="8.0220000000000002"/>
  </r>
  <r>
    <n v="4334"/>
    <x v="2152"/>
    <x v="1"/>
    <x v="379"/>
    <d v="2012-12-27T00:00:00"/>
    <s v="Standard Class"/>
    <s v="RD-19720"/>
    <x v="742"/>
    <x v="0"/>
    <x v="0"/>
    <x v="399"/>
    <x v="2"/>
    <n v="32114"/>
    <x v="0"/>
    <x v="1651"/>
    <x v="2"/>
    <x v="11"/>
    <s v="Memorex Micro Travel Drive 4 GB"/>
    <x v="3217"/>
    <n v="6"/>
    <n v="0.2"/>
    <n v="14.628"/>
  </r>
  <r>
    <n v="4335"/>
    <x v="2152"/>
    <x v="1"/>
    <x v="379"/>
    <d v="2012-12-27T00:00:00"/>
    <s v="Standard Class"/>
    <s v="RD-19720"/>
    <x v="742"/>
    <x v="0"/>
    <x v="0"/>
    <x v="399"/>
    <x v="2"/>
    <n v="32114"/>
    <x v="0"/>
    <x v="830"/>
    <x v="1"/>
    <x v="12"/>
    <s v="Recycled Interoffice Envelopes with Re-Use-A-Seal Closure, 10 x 13"/>
    <x v="3218"/>
    <n v="2"/>
    <n v="0.2"/>
    <n v="9.2178000000000004"/>
  </r>
  <r>
    <n v="4336"/>
    <x v="2153"/>
    <x v="1"/>
    <x v="139"/>
    <d v="2012-12-24T00:00:00"/>
    <s v="Standard Class"/>
    <s v="GZ-14470"/>
    <x v="47"/>
    <x v="0"/>
    <x v="0"/>
    <x v="400"/>
    <x v="16"/>
    <n v="86442"/>
    <x v="1"/>
    <x v="1652"/>
    <x v="1"/>
    <x v="12"/>
    <s v="#6 3/4 Gummed Flap White Envelopes"/>
    <x v="1054"/>
    <n v="1"/>
    <n v="0.2"/>
    <n v="2.7719999999999998"/>
  </r>
  <r>
    <n v="4337"/>
    <x v="2153"/>
    <x v="1"/>
    <x v="139"/>
    <d v="2012-12-24T00:00:00"/>
    <s v="Standard Class"/>
    <s v="GZ-14470"/>
    <x v="47"/>
    <x v="0"/>
    <x v="0"/>
    <x v="400"/>
    <x v="16"/>
    <n v="86442"/>
    <x v="1"/>
    <x v="1104"/>
    <x v="0"/>
    <x v="5"/>
    <s v="Nu-Dell Float Frame 11 x 14 1/2"/>
    <x v="322"/>
    <n v="2"/>
    <n v="0.2"/>
    <n v="3.9512"/>
  </r>
  <r>
    <n v="4338"/>
    <x v="2154"/>
    <x v="1"/>
    <x v="154"/>
    <d v="2012-12-01T00:00:00"/>
    <s v="Standard Class"/>
    <s v="SN-20710"/>
    <x v="17"/>
    <x v="2"/>
    <x v="0"/>
    <x v="1"/>
    <x v="1"/>
    <n v="90049"/>
    <x v="1"/>
    <x v="357"/>
    <x v="2"/>
    <x v="11"/>
    <s v="Sony 64GB Class 10 Micro SDHC R40 Memory Card"/>
    <x v="3219"/>
    <n v="3"/>
    <n v="0"/>
    <n v="22.6737"/>
  </r>
  <r>
    <n v="4339"/>
    <x v="2154"/>
    <x v="1"/>
    <x v="154"/>
    <d v="2012-12-01T00:00:00"/>
    <s v="Standard Class"/>
    <s v="SN-20710"/>
    <x v="17"/>
    <x v="2"/>
    <x v="0"/>
    <x v="1"/>
    <x v="1"/>
    <n v="90049"/>
    <x v="1"/>
    <x v="67"/>
    <x v="1"/>
    <x v="10"/>
    <s v="Snap-A-Way Black Print Carbonless Ruled Speed Letter, Triplicate"/>
    <x v="3220"/>
    <n v="3"/>
    <n v="0"/>
    <n v="53.495399999999997"/>
  </r>
  <r>
    <n v="4340"/>
    <x v="2155"/>
    <x v="3"/>
    <x v="151"/>
    <d v="2014-09-02T00:00:00"/>
    <s v="Standard Class"/>
    <s v="DK-12895"/>
    <x v="729"/>
    <x v="0"/>
    <x v="0"/>
    <x v="47"/>
    <x v="18"/>
    <n v="37064"/>
    <x v="0"/>
    <x v="974"/>
    <x v="1"/>
    <x v="10"/>
    <s v="Xerox 217"/>
    <x v="1170"/>
    <n v="1"/>
    <n v="0.2"/>
    <n v="1.8144"/>
  </r>
  <r>
    <n v="4341"/>
    <x v="2156"/>
    <x v="2"/>
    <x v="579"/>
    <d v="2011-03-22T00:00:00"/>
    <s v="Same Day"/>
    <s v="VM-21835"/>
    <x v="718"/>
    <x v="0"/>
    <x v="0"/>
    <x v="401"/>
    <x v="14"/>
    <n v="46368"/>
    <x v="2"/>
    <x v="359"/>
    <x v="1"/>
    <x v="6"/>
    <s v="Avery Hi-Liter EverBold Pen Style Fluorescent Highlighters, 4/Pack"/>
    <x v="1347"/>
    <n v="2"/>
    <n v="0"/>
    <n v="6.5119999999999996"/>
  </r>
  <r>
    <n v="4342"/>
    <x v="2157"/>
    <x v="3"/>
    <x v="94"/>
    <d v="2014-12-22T00:00:00"/>
    <s v="Standard Class"/>
    <s v="GB-14575"/>
    <x v="673"/>
    <x v="0"/>
    <x v="0"/>
    <x v="81"/>
    <x v="17"/>
    <n v="22204"/>
    <x v="0"/>
    <x v="245"/>
    <x v="1"/>
    <x v="4"/>
    <s v="Adjustable Depth Letter/Legal Cart"/>
    <x v="2521"/>
    <n v="3"/>
    <n v="0"/>
    <n v="157.87020000000001"/>
  </r>
  <r>
    <n v="4343"/>
    <x v="2158"/>
    <x v="3"/>
    <x v="498"/>
    <d v="2014-03-23T00:00:00"/>
    <s v="First Class"/>
    <s v="ND-18370"/>
    <x v="444"/>
    <x v="0"/>
    <x v="0"/>
    <x v="8"/>
    <x v="1"/>
    <n v="94110"/>
    <x v="1"/>
    <x v="925"/>
    <x v="1"/>
    <x v="8"/>
    <s v="ACCOHIDE 3-Ring Binder, Blue, 1&quot;"/>
    <x v="2911"/>
    <n v="6"/>
    <n v="0.2"/>
    <n v="6.6905999999999999"/>
  </r>
  <r>
    <n v="4344"/>
    <x v="2158"/>
    <x v="3"/>
    <x v="498"/>
    <d v="2014-03-23T00:00:00"/>
    <s v="First Class"/>
    <s v="ND-18370"/>
    <x v="444"/>
    <x v="0"/>
    <x v="0"/>
    <x v="8"/>
    <x v="1"/>
    <n v="94110"/>
    <x v="1"/>
    <x v="1075"/>
    <x v="2"/>
    <x v="7"/>
    <s v="Jawbone MINI JAMBOX Wireless Bluetooth Speaker"/>
    <x v="3221"/>
    <n v="6"/>
    <n v="0.2"/>
    <n v="-131.5008"/>
  </r>
  <r>
    <n v="4345"/>
    <x v="2158"/>
    <x v="3"/>
    <x v="498"/>
    <d v="2014-03-23T00:00:00"/>
    <s v="First Class"/>
    <s v="ND-18370"/>
    <x v="444"/>
    <x v="0"/>
    <x v="0"/>
    <x v="8"/>
    <x v="1"/>
    <n v="94110"/>
    <x v="1"/>
    <x v="100"/>
    <x v="2"/>
    <x v="11"/>
    <s v="Logitech K350 2.4Ghz Wireless Keyboard"/>
    <x v="3222"/>
    <n v="2"/>
    <n v="0"/>
    <n v="10.949400000000001"/>
  </r>
  <r>
    <n v="4346"/>
    <x v="2158"/>
    <x v="3"/>
    <x v="498"/>
    <d v="2014-03-23T00:00:00"/>
    <s v="First Class"/>
    <s v="ND-18370"/>
    <x v="444"/>
    <x v="0"/>
    <x v="0"/>
    <x v="8"/>
    <x v="1"/>
    <n v="94110"/>
    <x v="1"/>
    <x v="1135"/>
    <x v="2"/>
    <x v="11"/>
    <s v="Logitech Wireless Marathon Mouse M705"/>
    <x v="1743"/>
    <n v="4"/>
    <n v="0"/>
    <n v="85.982799999999997"/>
  </r>
  <r>
    <n v="4347"/>
    <x v="2159"/>
    <x v="0"/>
    <x v="31"/>
    <d v="2013-09-26T00:00:00"/>
    <s v="Standard Class"/>
    <s v="MM-17260"/>
    <x v="570"/>
    <x v="0"/>
    <x v="0"/>
    <x v="106"/>
    <x v="15"/>
    <n v="10801"/>
    <x v="3"/>
    <x v="654"/>
    <x v="0"/>
    <x v="1"/>
    <s v="Global Leather Executive Chair"/>
    <x v="3223"/>
    <n v="2"/>
    <n v="0.1"/>
    <n v="140.39599999999999"/>
  </r>
  <r>
    <n v="4348"/>
    <x v="2159"/>
    <x v="0"/>
    <x v="31"/>
    <d v="2013-09-26T00:00:00"/>
    <s v="Standard Class"/>
    <s v="MM-17260"/>
    <x v="570"/>
    <x v="0"/>
    <x v="0"/>
    <x v="106"/>
    <x v="15"/>
    <n v="10801"/>
    <x v="3"/>
    <x v="1653"/>
    <x v="0"/>
    <x v="5"/>
    <s v="DAX Two-Tone Silver Metal Document Frame"/>
    <x v="3224"/>
    <n v="3"/>
    <n v="0"/>
    <n v="26.1096"/>
  </r>
  <r>
    <n v="4349"/>
    <x v="2160"/>
    <x v="3"/>
    <x v="221"/>
    <d v="2014-11-30T00:00:00"/>
    <s v="Second Class"/>
    <s v="MV-17485"/>
    <x v="597"/>
    <x v="0"/>
    <x v="0"/>
    <x v="123"/>
    <x v="16"/>
    <n v="85204"/>
    <x v="1"/>
    <x v="655"/>
    <x v="1"/>
    <x v="8"/>
    <s v="GBC Recycled Grain Textured Covers"/>
    <x v="318"/>
    <n v="2"/>
    <n v="0.7"/>
    <n v="-15.1976"/>
  </r>
  <r>
    <n v="4350"/>
    <x v="2160"/>
    <x v="3"/>
    <x v="221"/>
    <d v="2014-11-30T00:00:00"/>
    <s v="Second Class"/>
    <s v="MV-17485"/>
    <x v="597"/>
    <x v="0"/>
    <x v="0"/>
    <x v="123"/>
    <x v="16"/>
    <n v="85204"/>
    <x v="1"/>
    <x v="391"/>
    <x v="1"/>
    <x v="4"/>
    <s v="Fellowes Bankers Box Staxonsteel Drawer File/Stacking System"/>
    <x v="3225"/>
    <n v="8"/>
    <n v="0.2"/>
    <n v="-41.587200000000003"/>
  </r>
  <r>
    <n v="4351"/>
    <x v="2161"/>
    <x v="3"/>
    <x v="645"/>
    <d v="2014-04-16T00:00:00"/>
    <s v="Standard Class"/>
    <s v="JL-15130"/>
    <x v="691"/>
    <x v="0"/>
    <x v="0"/>
    <x v="152"/>
    <x v="24"/>
    <n v="43130"/>
    <x v="3"/>
    <x v="470"/>
    <x v="1"/>
    <x v="4"/>
    <s v="Sterilite Officeware Hinged File Box"/>
    <x v="506"/>
    <n v="2"/>
    <n v="0.2"/>
    <n v="1.4672000000000001"/>
  </r>
  <r>
    <n v="4352"/>
    <x v="2161"/>
    <x v="3"/>
    <x v="645"/>
    <d v="2014-04-16T00:00:00"/>
    <s v="Standard Class"/>
    <s v="JL-15130"/>
    <x v="691"/>
    <x v="0"/>
    <x v="0"/>
    <x v="152"/>
    <x v="24"/>
    <n v="43130"/>
    <x v="3"/>
    <x v="658"/>
    <x v="2"/>
    <x v="11"/>
    <s v="Kingston Digital DataTraveler 32GB USB 2.0"/>
    <x v="3226"/>
    <n v="2"/>
    <n v="0.2"/>
    <n v="-4.7460000000000004"/>
  </r>
  <r>
    <n v="4353"/>
    <x v="2162"/>
    <x v="3"/>
    <x v="389"/>
    <d v="2014-12-13T00:00:00"/>
    <s v="Second Class"/>
    <s v="AG-10330"/>
    <x v="743"/>
    <x v="0"/>
    <x v="0"/>
    <x v="280"/>
    <x v="1"/>
    <n v="95207"/>
    <x v="1"/>
    <x v="1620"/>
    <x v="2"/>
    <x v="7"/>
    <s v="Jackery Bar Premium Fast-charging Portable Charger"/>
    <x v="3044"/>
    <n v="4"/>
    <n v="0.2"/>
    <n v="34.741999999999997"/>
  </r>
  <r>
    <n v="4354"/>
    <x v="2162"/>
    <x v="3"/>
    <x v="389"/>
    <d v="2014-12-13T00:00:00"/>
    <s v="Second Class"/>
    <s v="AG-10330"/>
    <x v="743"/>
    <x v="0"/>
    <x v="0"/>
    <x v="280"/>
    <x v="1"/>
    <n v="95207"/>
    <x v="1"/>
    <x v="510"/>
    <x v="1"/>
    <x v="10"/>
    <s v="Xerox 225"/>
    <x v="91"/>
    <n v="2"/>
    <n v="0"/>
    <n v="6.2207999999999997"/>
  </r>
  <r>
    <n v="4355"/>
    <x v="2163"/>
    <x v="3"/>
    <x v="221"/>
    <d v="2014-11-27T00:00:00"/>
    <s v="Second Class"/>
    <s v="MD-17860"/>
    <x v="550"/>
    <x v="1"/>
    <x v="0"/>
    <x v="153"/>
    <x v="3"/>
    <n v="28806"/>
    <x v="0"/>
    <x v="741"/>
    <x v="1"/>
    <x v="8"/>
    <s v="Avery Durable Slant Ring Binders"/>
    <x v="2927"/>
    <n v="8"/>
    <n v="0.7"/>
    <n v="-12.672000000000001"/>
  </r>
  <r>
    <n v="4356"/>
    <x v="2164"/>
    <x v="1"/>
    <x v="784"/>
    <d v="2012-12-07T00:00:00"/>
    <s v="Second Class"/>
    <s v="RO-19780"/>
    <x v="197"/>
    <x v="0"/>
    <x v="0"/>
    <x v="300"/>
    <x v="18"/>
    <n v="37042"/>
    <x v="0"/>
    <x v="692"/>
    <x v="1"/>
    <x v="8"/>
    <s v="GBC Ibimaster 500 Manual ProClick Binding System"/>
    <x v="3227"/>
    <n v="7"/>
    <n v="0.7"/>
    <n v="-1065.3720000000001"/>
  </r>
  <r>
    <n v="4357"/>
    <x v="2164"/>
    <x v="1"/>
    <x v="784"/>
    <d v="2012-12-07T00:00:00"/>
    <s v="Second Class"/>
    <s v="RO-19780"/>
    <x v="197"/>
    <x v="0"/>
    <x v="0"/>
    <x v="300"/>
    <x v="18"/>
    <n v="37042"/>
    <x v="0"/>
    <x v="684"/>
    <x v="1"/>
    <x v="6"/>
    <s v="Deluxe Chalkboard Eraser Cleaner"/>
    <x v="3228"/>
    <n v="4"/>
    <n v="0.2"/>
    <n v="12.012"/>
  </r>
  <r>
    <n v="4358"/>
    <x v="2165"/>
    <x v="3"/>
    <x v="157"/>
    <d v="2014-12-12T00:00:00"/>
    <s v="Same Day"/>
    <s v="RR-19315"/>
    <x v="625"/>
    <x v="0"/>
    <x v="0"/>
    <x v="34"/>
    <x v="10"/>
    <n v="60505"/>
    <x v="2"/>
    <x v="289"/>
    <x v="1"/>
    <x v="10"/>
    <s v="Xerox 21"/>
    <x v="559"/>
    <n v="2"/>
    <n v="0.2"/>
    <n v="3.6288"/>
  </r>
  <r>
    <n v="4359"/>
    <x v="2165"/>
    <x v="3"/>
    <x v="157"/>
    <d v="2014-12-12T00:00:00"/>
    <s v="Same Day"/>
    <s v="RR-19315"/>
    <x v="625"/>
    <x v="0"/>
    <x v="0"/>
    <x v="34"/>
    <x v="10"/>
    <n v="60505"/>
    <x v="2"/>
    <x v="622"/>
    <x v="0"/>
    <x v="5"/>
    <s v="Electrix Halogen Magnifier Lamp"/>
    <x v="3229"/>
    <n v="1"/>
    <n v="0.6"/>
    <n v="-66.061999999999998"/>
  </r>
  <r>
    <n v="4360"/>
    <x v="2165"/>
    <x v="3"/>
    <x v="157"/>
    <d v="2014-12-12T00:00:00"/>
    <s v="Same Day"/>
    <s v="RR-19315"/>
    <x v="625"/>
    <x v="0"/>
    <x v="0"/>
    <x v="34"/>
    <x v="10"/>
    <n v="60505"/>
    <x v="2"/>
    <x v="873"/>
    <x v="0"/>
    <x v="1"/>
    <s v="GuestStacker Chair with Chrome Finish Legs"/>
    <x v="3230"/>
    <n v="2"/>
    <n v="0.3"/>
    <n v="-14.8704"/>
  </r>
  <r>
    <n v="4361"/>
    <x v="2166"/>
    <x v="0"/>
    <x v="206"/>
    <d v="2013-05-24T00:00:00"/>
    <s v="First Class"/>
    <s v="CP-12340"/>
    <x v="291"/>
    <x v="1"/>
    <x v="0"/>
    <x v="99"/>
    <x v="34"/>
    <n v="2886"/>
    <x v="3"/>
    <x v="1654"/>
    <x v="1"/>
    <x v="10"/>
    <s v="Staples"/>
    <x v="1359"/>
    <n v="2"/>
    <n v="0"/>
    <n v="54.860399999999998"/>
  </r>
  <r>
    <n v="4362"/>
    <x v="2167"/>
    <x v="3"/>
    <x v="922"/>
    <d v="2014-02-22T00:00:00"/>
    <s v="Second Class"/>
    <s v="LL-16840"/>
    <x v="328"/>
    <x v="0"/>
    <x v="0"/>
    <x v="240"/>
    <x v="28"/>
    <n v="70506"/>
    <x v="0"/>
    <x v="119"/>
    <x v="2"/>
    <x v="7"/>
    <s v="KLD Oscar II Style Snap-on Ultra Thin Side Flip Synthetic Leather Cover Case for HTC One HTC M7"/>
    <x v="2421"/>
    <n v="3"/>
    <n v="0"/>
    <n v="8.4564000000000004"/>
  </r>
  <r>
    <n v="4363"/>
    <x v="2168"/>
    <x v="3"/>
    <x v="968"/>
    <d v="2014-05-23T00:00:00"/>
    <s v="Second Class"/>
    <s v="NC-18340"/>
    <x v="396"/>
    <x v="0"/>
    <x v="0"/>
    <x v="402"/>
    <x v="46"/>
    <n v="58103"/>
    <x v="2"/>
    <x v="399"/>
    <x v="1"/>
    <x v="6"/>
    <s v="Boston 1645 Deluxe Heavier-Duty Electric Pencil Sharpener"/>
    <x v="3231"/>
    <n v="3"/>
    <n v="0"/>
    <n v="35.623800000000003"/>
  </r>
  <r>
    <n v="4364"/>
    <x v="2168"/>
    <x v="3"/>
    <x v="968"/>
    <d v="2014-05-23T00:00:00"/>
    <s v="Second Class"/>
    <s v="NC-18340"/>
    <x v="396"/>
    <x v="0"/>
    <x v="0"/>
    <x v="402"/>
    <x v="46"/>
    <n v="58103"/>
    <x v="2"/>
    <x v="313"/>
    <x v="1"/>
    <x v="6"/>
    <s v="BIC Brite Liner Highlighters, Chisel Tip"/>
    <x v="233"/>
    <n v="4"/>
    <n v="0"/>
    <n v="8.2943999999999996"/>
  </r>
  <r>
    <n v="4365"/>
    <x v="2168"/>
    <x v="3"/>
    <x v="968"/>
    <d v="2014-05-23T00:00:00"/>
    <s v="Second Class"/>
    <s v="NC-18340"/>
    <x v="396"/>
    <x v="0"/>
    <x v="0"/>
    <x v="402"/>
    <x v="46"/>
    <n v="58103"/>
    <x v="2"/>
    <x v="718"/>
    <x v="1"/>
    <x v="4"/>
    <s v="Fellowes High-Stak Drawer Files"/>
    <x v="3232"/>
    <n v="4"/>
    <n v="0"/>
    <n v="162.09479999999999"/>
  </r>
  <r>
    <n v="4366"/>
    <x v="2168"/>
    <x v="3"/>
    <x v="968"/>
    <d v="2014-05-23T00:00:00"/>
    <s v="Second Class"/>
    <s v="NC-18340"/>
    <x v="396"/>
    <x v="0"/>
    <x v="0"/>
    <x v="402"/>
    <x v="46"/>
    <n v="58103"/>
    <x v="2"/>
    <x v="1099"/>
    <x v="1"/>
    <x v="13"/>
    <s v="Staples"/>
    <x v="3233"/>
    <n v="3"/>
    <n v="0"/>
    <n v="3.4826999999999999"/>
  </r>
  <r>
    <n v="4367"/>
    <x v="2168"/>
    <x v="3"/>
    <x v="968"/>
    <d v="2014-05-23T00:00:00"/>
    <s v="Second Class"/>
    <s v="NC-18340"/>
    <x v="396"/>
    <x v="0"/>
    <x v="0"/>
    <x v="402"/>
    <x v="46"/>
    <n v="58103"/>
    <x v="2"/>
    <x v="1539"/>
    <x v="1"/>
    <x v="6"/>
    <s v="Binney &amp; Smith inkTank Desk Highlighter, Chisel Tip, Yellow, 12/Box"/>
    <x v="3234"/>
    <n v="10"/>
    <n v="0"/>
    <n v="7.0949999999999998"/>
  </r>
  <r>
    <n v="4368"/>
    <x v="2169"/>
    <x v="3"/>
    <x v="220"/>
    <d v="2014-09-14T00:00:00"/>
    <s v="Second Class"/>
    <s v="HA-14920"/>
    <x v="66"/>
    <x v="0"/>
    <x v="0"/>
    <x v="22"/>
    <x v="10"/>
    <n v="60623"/>
    <x v="2"/>
    <x v="1321"/>
    <x v="1"/>
    <x v="13"/>
    <s v="Acco Hot Clips Clips to Go"/>
    <x v="3235"/>
    <n v="4"/>
    <n v="0.2"/>
    <n v="3.29"/>
  </r>
  <r>
    <n v="4369"/>
    <x v="2169"/>
    <x v="3"/>
    <x v="220"/>
    <d v="2014-09-14T00:00:00"/>
    <s v="Second Class"/>
    <s v="HA-14920"/>
    <x v="66"/>
    <x v="0"/>
    <x v="0"/>
    <x v="22"/>
    <x v="10"/>
    <n v="60623"/>
    <x v="2"/>
    <x v="630"/>
    <x v="1"/>
    <x v="10"/>
    <s v="Xerox 1927"/>
    <x v="3236"/>
    <n v="6"/>
    <n v="0.2"/>
    <n v="6.42"/>
  </r>
  <r>
    <n v="4370"/>
    <x v="2170"/>
    <x v="0"/>
    <x v="732"/>
    <d v="2013-11-11T00:00:00"/>
    <s v="Standard Class"/>
    <s v="MA-17995"/>
    <x v="671"/>
    <x v="2"/>
    <x v="0"/>
    <x v="104"/>
    <x v="14"/>
    <n v="46226"/>
    <x v="2"/>
    <x v="542"/>
    <x v="1"/>
    <x v="8"/>
    <s v="Premium Transparent Presentation Covers by GBC"/>
    <x v="1716"/>
    <n v="5"/>
    <n v="0"/>
    <n v="50.351999999999997"/>
  </r>
  <r>
    <n v="4371"/>
    <x v="2170"/>
    <x v="0"/>
    <x v="732"/>
    <d v="2013-11-11T00:00:00"/>
    <s v="Standard Class"/>
    <s v="MA-17995"/>
    <x v="671"/>
    <x v="2"/>
    <x v="0"/>
    <x v="104"/>
    <x v="14"/>
    <n v="46226"/>
    <x v="2"/>
    <x v="1571"/>
    <x v="1"/>
    <x v="6"/>
    <s v="Prismacolor Color Pencil Set"/>
    <x v="1977"/>
    <n v="2"/>
    <n v="0"/>
    <n v="16.268799999999999"/>
  </r>
  <r>
    <n v="4372"/>
    <x v="2170"/>
    <x v="0"/>
    <x v="732"/>
    <d v="2013-11-11T00:00:00"/>
    <s v="Standard Class"/>
    <s v="MA-17995"/>
    <x v="671"/>
    <x v="2"/>
    <x v="0"/>
    <x v="104"/>
    <x v="14"/>
    <n v="46226"/>
    <x v="2"/>
    <x v="1655"/>
    <x v="1"/>
    <x v="2"/>
    <s v="Avery 503"/>
    <x v="2616"/>
    <n v="5"/>
    <n v="0"/>
    <n v="24.84"/>
  </r>
  <r>
    <n v="4373"/>
    <x v="2171"/>
    <x v="3"/>
    <x v="283"/>
    <d v="2014-07-26T00:00:00"/>
    <s v="Second Class"/>
    <s v="LH-16900"/>
    <x v="23"/>
    <x v="0"/>
    <x v="0"/>
    <x v="403"/>
    <x v="14"/>
    <n v="46514"/>
    <x v="2"/>
    <x v="241"/>
    <x v="1"/>
    <x v="6"/>
    <s v="Quartet Omega Colored Chalk, 12/Pack"/>
    <x v="2582"/>
    <n v="2"/>
    <n v="0"/>
    <n v="5.4896000000000003"/>
  </r>
  <r>
    <n v="4374"/>
    <x v="2171"/>
    <x v="3"/>
    <x v="283"/>
    <d v="2014-07-26T00:00:00"/>
    <s v="Second Class"/>
    <s v="LH-16900"/>
    <x v="23"/>
    <x v="0"/>
    <x v="0"/>
    <x v="403"/>
    <x v="14"/>
    <n v="46514"/>
    <x v="2"/>
    <x v="1365"/>
    <x v="2"/>
    <x v="11"/>
    <s v="Memorex 25GB 6X Branded Blu-Ray Recordable Disc, 30/Pack"/>
    <x v="3237"/>
    <n v="5"/>
    <n v="0"/>
    <n v="11.182499999999999"/>
  </r>
  <r>
    <n v="4375"/>
    <x v="2172"/>
    <x v="0"/>
    <x v="741"/>
    <d v="2013-11-25T00:00:00"/>
    <s v="Standard Class"/>
    <s v="SB-20290"/>
    <x v="115"/>
    <x v="1"/>
    <x v="0"/>
    <x v="239"/>
    <x v="24"/>
    <n v="44240"/>
    <x v="3"/>
    <x v="1656"/>
    <x v="1"/>
    <x v="9"/>
    <s v="Holmes 99% HEPA Air Purifier"/>
    <x v="3238"/>
    <n v="6"/>
    <n v="0.2"/>
    <n v="16.8948"/>
  </r>
  <r>
    <n v="4376"/>
    <x v="2173"/>
    <x v="2"/>
    <x v="573"/>
    <d v="2011-04-30T00:00:00"/>
    <s v="Standard Class"/>
    <s v="BT-11305"/>
    <x v="457"/>
    <x v="2"/>
    <x v="0"/>
    <x v="404"/>
    <x v="1"/>
    <n v="91776"/>
    <x v="1"/>
    <x v="71"/>
    <x v="0"/>
    <x v="5"/>
    <s v="Tenex Traditional Chairmats for Medium Pile Carpet, Standard Lip, 36&quot; x 48&quot;"/>
    <x v="3239"/>
    <n v="5"/>
    <n v="0"/>
    <n v="63.682499999999997"/>
  </r>
  <r>
    <n v="4377"/>
    <x v="2173"/>
    <x v="2"/>
    <x v="573"/>
    <d v="2011-04-30T00:00:00"/>
    <s v="Standard Class"/>
    <s v="BT-11305"/>
    <x v="457"/>
    <x v="2"/>
    <x v="0"/>
    <x v="404"/>
    <x v="1"/>
    <n v="91776"/>
    <x v="1"/>
    <x v="1284"/>
    <x v="1"/>
    <x v="9"/>
    <s v="Kensington 6 Outlet MasterPiece HOMEOFFICE Power Control Center"/>
    <x v="3240"/>
    <n v="3"/>
    <n v="0"/>
    <n v="78.508799999999994"/>
  </r>
  <r>
    <n v="4378"/>
    <x v="2173"/>
    <x v="2"/>
    <x v="573"/>
    <d v="2011-04-30T00:00:00"/>
    <s v="Standard Class"/>
    <s v="BT-11305"/>
    <x v="457"/>
    <x v="2"/>
    <x v="0"/>
    <x v="404"/>
    <x v="1"/>
    <n v="91776"/>
    <x v="1"/>
    <x v="873"/>
    <x v="0"/>
    <x v="1"/>
    <s v="GuestStacker Chair with Chrome Finish Legs"/>
    <x v="3241"/>
    <n v="5"/>
    <n v="0.2"/>
    <n v="148.70400000000001"/>
  </r>
  <r>
    <n v="4379"/>
    <x v="2174"/>
    <x v="1"/>
    <x v="672"/>
    <d v="2012-12-02T00:00:00"/>
    <s v="Second Class"/>
    <s v="PS-18970"/>
    <x v="28"/>
    <x v="2"/>
    <x v="0"/>
    <x v="0"/>
    <x v="0"/>
    <n v="42420"/>
    <x v="0"/>
    <x v="755"/>
    <x v="1"/>
    <x v="12"/>
    <s v="#10- 4 1/8&quot; x 9 1/2&quot; Recycled Envelopes"/>
    <x v="1897"/>
    <n v="2"/>
    <n v="0"/>
    <n v="8.2156000000000002"/>
  </r>
  <r>
    <n v="4380"/>
    <x v="2174"/>
    <x v="1"/>
    <x v="672"/>
    <d v="2012-12-02T00:00:00"/>
    <s v="Second Class"/>
    <s v="PS-18970"/>
    <x v="28"/>
    <x v="2"/>
    <x v="0"/>
    <x v="0"/>
    <x v="0"/>
    <n v="42420"/>
    <x v="0"/>
    <x v="842"/>
    <x v="1"/>
    <x v="12"/>
    <s v="Tyvek Top-Opening Peel &amp; Seel Envelopes, Gray"/>
    <x v="3242"/>
    <n v="2"/>
    <n v="0"/>
    <n v="32.345999999999997"/>
  </r>
  <r>
    <n v="4381"/>
    <x v="2175"/>
    <x v="1"/>
    <x v="969"/>
    <d v="2012-10-30T00:00:00"/>
    <s v="Standard Class"/>
    <s v="TB-21625"/>
    <x v="577"/>
    <x v="0"/>
    <x v="0"/>
    <x v="8"/>
    <x v="1"/>
    <n v="94110"/>
    <x v="1"/>
    <x v="626"/>
    <x v="1"/>
    <x v="6"/>
    <s v="Boston 19500 Mighty Mite Electric Pencil Sharpener"/>
    <x v="774"/>
    <n v="3"/>
    <n v="0"/>
    <n v="16.3215"/>
  </r>
  <r>
    <n v="4382"/>
    <x v="2175"/>
    <x v="1"/>
    <x v="969"/>
    <d v="2012-10-30T00:00:00"/>
    <s v="Standard Class"/>
    <s v="TB-21625"/>
    <x v="577"/>
    <x v="0"/>
    <x v="0"/>
    <x v="8"/>
    <x v="1"/>
    <n v="94110"/>
    <x v="1"/>
    <x v="438"/>
    <x v="0"/>
    <x v="3"/>
    <s v="Balt Solid Wood Rectangular Table"/>
    <x v="3243"/>
    <n v="3"/>
    <n v="0.2"/>
    <n v="-31.646999999999998"/>
  </r>
  <r>
    <n v="4383"/>
    <x v="2176"/>
    <x v="1"/>
    <x v="603"/>
    <d v="2012-07-27T00:00:00"/>
    <s v="Standard Class"/>
    <s v="RA-19915"/>
    <x v="154"/>
    <x v="0"/>
    <x v="0"/>
    <x v="336"/>
    <x v="10"/>
    <n v="60035"/>
    <x v="2"/>
    <x v="614"/>
    <x v="1"/>
    <x v="8"/>
    <s v="Avery Durable Binders"/>
    <x v="704"/>
    <n v="5"/>
    <n v="0.8"/>
    <n v="-4.4640000000000004"/>
  </r>
  <r>
    <n v="4384"/>
    <x v="2176"/>
    <x v="1"/>
    <x v="603"/>
    <d v="2012-07-27T00:00:00"/>
    <s v="Standard Class"/>
    <s v="RA-19915"/>
    <x v="154"/>
    <x v="0"/>
    <x v="0"/>
    <x v="336"/>
    <x v="10"/>
    <n v="60035"/>
    <x v="2"/>
    <x v="1657"/>
    <x v="0"/>
    <x v="0"/>
    <s v="O'Sullivan Cherrywood Estates Traditional Barrister Bookcase"/>
    <x v="3244"/>
    <n v="4"/>
    <n v="0.3"/>
    <n v="-126.4816"/>
  </r>
  <r>
    <n v="4385"/>
    <x v="2176"/>
    <x v="1"/>
    <x v="603"/>
    <d v="2012-07-27T00:00:00"/>
    <s v="Standard Class"/>
    <s v="RA-19915"/>
    <x v="154"/>
    <x v="0"/>
    <x v="0"/>
    <x v="336"/>
    <x v="10"/>
    <n v="60035"/>
    <x v="2"/>
    <x v="664"/>
    <x v="2"/>
    <x v="7"/>
    <s v="Pyle PMP37LED"/>
    <x v="2045"/>
    <n v="2"/>
    <n v="0.2"/>
    <n v="13.438599999999999"/>
  </r>
  <r>
    <n v="4386"/>
    <x v="2176"/>
    <x v="1"/>
    <x v="603"/>
    <d v="2012-07-27T00:00:00"/>
    <s v="Standard Class"/>
    <s v="RA-19915"/>
    <x v="154"/>
    <x v="0"/>
    <x v="0"/>
    <x v="336"/>
    <x v="10"/>
    <n v="60035"/>
    <x v="2"/>
    <x v="37"/>
    <x v="0"/>
    <x v="0"/>
    <s v="Atlantic Metals Mobile 3-Shelf Bookcases, Custom Colors"/>
    <x v="3245"/>
    <n v="5"/>
    <n v="0.3"/>
    <n v="-52.195999999999998"/>
  </r>
  <r>
    <n v="4387"/>
    <x v="2177"/>
    <x v="0"/>
    <x v="189"/>
    <d v="2013-11-03T00:00:00"/>
    <s v="Standard Class"/>
    <s v="BP-11095"/>
    <x v="162"/>
    <x v="1"/>
    <x v="0"/>
    <x v="8"/>
    <x v="1"/>
    <n v="94122"/>
    <x v="1"/>
    <x v="1644"/>
    <x v="1"/>
    <x v="9"/>
    <s v="Staples"/>
    <x v="2836"/>
    <n v="4"/>
    <n v="0"/>
    <n v="11.8584"/>
  </r>
  <r>
    <n v="4388"/>
    <x v="2177"/>
    <x v="0"/>
    <x v="189"/>
    <d v="2013-11-03T00:00:00"/>
    <s v="Standard Class"/>
    <s v="BP-11095"/>
    <x v="162"/>
    <x v="1"/>
    <x v="0"/>
    <x v="8"/>
    <x v="1"/>
    <n v="94122"/>
    <x v="1"/>
    <x v="1124"/>
    <x v="1"/>
    <x v="8"/>
    <s v="Acco Data Flex Cable Posts For Top &amp; Bottom Load Binders, 6&quot; Capacity"/>
    <x v="3066"/>
    <n v="3"/>
    <n v="0.2"/>
    <n v="7.8224999999999998"/>
  </r>
  <r>
    <n v="4389"/>
    <x v="2178"/>
    <x v="3"/>
    <x v="225"/>
    <d v="2014-11-23T00:00:00"/>
    <s v="First Class"/>
    <s v="CD-11920"/>
    <x v="303"/>
    <x v="0"/>
    <x v="0"/>
    <x v="20"/>
    <x v="15"/>
    <n v="10035"/>
    <x v="3"/>
    <x v="652"/>
    <x v="1"/>
    <x v="10"/>
    <s v="Xerox 1968"/>
    <x v="1160"/>
    <n v="7"/>
    <n v="0"/>
    <n v="22.444800000000001"/>
  </r>
  <r>
    <n v="4390"/>
    <x v="2178"/>
    <x v="3"/>
    <x v="225"/>
    <d v="2014-11-23T00:00:00"/>
    <s v="First Class"/>
    <s v="CD-11920"/>
    <x v="303"/>
    <x v="0"/>
    <x v="0"/>
    <x v="20"/>
    <x v="15"/>
    <n v="10035"/>
    <x v="3"/>
    <x v="1121"/>
    <x v="0"/>
    <x v="0"/>
    <s v="Sauder Camden County Collection Libraries, Planked Cherry Finish"/>
    <x v="3246"/>
    <n v="2"/>
    <n v="0.2"/>
    <n v="-25.2956"/>
  </r>
  <r>
    <n v="4391"/>
    <x v="2178"/>
    <x v="3"/>
    <x v="225"/>
    <d v="2014-11-23T00:00:00"/>
    <s v="First Class"/>
    <s v="CD-11920"/>
    <x v="303"/>
    <x v="0"/>
    <x v="0"/>
    <x v="20"/>
    <x v="15"/>
    <n v="10035"/>
    <x v="3"/>
    <x v="1461"/>
    <x v="2"/>
    <x v="7"/>
    <s v="Samsung Galaxy Mega 6.3"/>
    <x v="3247"/>
    <n v="3"/>
    <n v="0"/>
    <n v="327.59219999999999"/>
  </r>
  <r>
    <n v="4392"/>
    <x v="2178"/>
    <x v="3"/>
    <x v="225"/>
    <d v="2014-11-23T00:00:00"/>
    <s v="First Class"/>
    <s v="CD-11920"/>
    <x v="303"/>
    <x v="0"/>
    <x v="0"/>
    <x v="20"/>
    <x v="15"/>
    <n v="10035"/>
    <x v="3"/>
    <x v="1243"/>
    <x v="1"/>
    <x v="6"/>
    <s v="Boston KS Multi-Size Manual Pencil Sharpener"/>
    <x v="3248"/>
    <n v="3"/>
    <n v="0"/>
    <n v="19.311599999999999"/>
  </r>
  <r>
    <n v="4393"/>
    <x v="2179"/>
    <x v="0"/>
    <x v="162"/>
    <d v="2013-09-13T00:00:00"/>
    <s v="Standard Class"/>
    <s v="KB-16585"/>
    <x v="10"/>
    <x v="1"/>
    <x v="0"/>
    <x v="61"/>
    <x v="5"/>
    <n v="75081"/>
    <x v="2"/>
    <x v="399"/>
    <x v="1"/>
    <x v="6"/>
    <s v="Boston 1645 Deluxe Heavier-Duty Electric Pencil Sharpener"/>
    <x v="464"/>
    <n v="2"/>
    <n v="0.2"/>
    <n v="6.1571999999999996"/>
  </r>
  <r>
    <n v="4394"/>
    <x v="2179"/>
    <x v="0"/>
    <x v="162"/>
    <d v="2013-09-13T00:00:00"/>
    <s v="Standard Class"/>
    <s v="KB-16585"/>
    <x v="10"/>
    <x v="1"/>
    <x v="0"/>
    <x v="61"/>
    <x v="5"/>
    <n v="75081"/>
    <x v="2"/>
    <x v="1250"/>
    <x v="2"/>
    <x v="7"/>
    <s v="Belkin SportFit Armband For iPhone 5s/5c, Fuchsia"/>
    <x v="3249"/>
    <n v="5"/>
    <n v="0.2"/>
    <n v="21.735499999999998"/>
  </r>
  <r>
    <n v="4395"/>
    <x v="2180"/>
    <x v="2"/>
    <x v="836"/>
    <d v="2011-07-20T00:00:00"/>
    <s v="Same Day"/>
    <s v="SW-20245"/>
    <x v="573"/>
    <x v="0"/>
    <x v="0"/>
    <x v="24"/>
    <x v="24"/>
    <n v="45503"/>
    <x v="3"/>
    <x v="571"/>
    <x v="1"/>
    <x v="4"/>
    <s v="Fellowes Neat Ideas Storage Cubes"/>
    <x v="3250"/>
    <n v="1"/>
    <n v="0.2"/>
    <n v="-5.1967999999999996"/>
  </r>
  <r>
    <n v="4396"/>
    <x v="2180"/>
    <x v="2"/>
    <x v="836"/>
    <d v="2011-07-20T00:00:00"/>
    <s v="Same Day"/>
    <s v="SW-20245"/>
    <x v="573"/>
    <x v="0"/>
    <x v="0"/>
    <x v="24"/>
    <x v="24"/>
    <n v="45503"/>
    <x v="3"/>
    <x v="999"/>
    <x v="1"/>
    <x v="8"/>
    <s v="Ibico Plastic Spiral Binding Combs"/>
    <x v="3251"/>
    <n v="3"/>
    <n v="0.7"/>
    <n v="-21.888000000000002"/>
  </r>
  <r>
    <n v="4397"/>
    <x v="2181"/>
    <x v="0"/>
    <x v="625"/>
    <d v="2013-11-20T00:00:00"/>
    <s v="Standard Class"/>
    <s v="AH-10690"/>
    <x v="706"/>
    <x v="1"/>
    <x v="0"/>
    <x v="70"/>
    <x v="1"/>
    <n v="92024"/>
    <x v="1"/>
    <x v="944"/>
    <x v="2"/>
    <x v="7"/>
    <s v="Polycom SoundPoint IP 450 VoIP phone"/>
    <x v="3252"/>
    <n v="2"/>
    <n v="0.2"/>
    <n v="27.103200000000001"/>
  </r>
  <r>
    <n v="4398"/>
    <x v="2182"/>
    <x v="2"/>
    <x v="970"/>
    <d v="2011-07-11T00:00:00"/>
    <s v="Standard Class"/>
    <s v="JL-15835"/>
    <x v="252"/>
    <x v="0"/>
    <x v="0"/>
    <x v="10"/>
    <x v="9"/>
    <n v="19120"/>
    <x v="3"/>
    <x v="812"/>
    <x v="0"/>
    <x v="1"/>
    <s v="Global High-Back Leather Tilter, Burgundy"/>
    <x v="3253"/>
    <n v="2"/>
    <n v="0.3"/>
    <n v="-46.736199999999997"/>
  </r>
  <r>
    <n v="4399"/>
    <x v="2182"/>
    <x v="2"/>
    <x v="970"/>
    <d v="2011-07-11T00:00:00"/>
    <s v="Standard Class"/>
    <s v="JL-15835"/>
    <x v="252"/>
    <x v="0"/>
    <x v="0"/>
    <x v="10"/>
    <x v="9"/>
    <n v="19120"/>
    <x v="3"/>
    <x v="484"/>
    <x v="0"/>
    <x v="5"/>
    <s v="Howard Miller 11-1/2&quot; Diameter Grantwood Wall Clock"/>
    <x v="3254"/>
    <n v="2"/>
    <n v="0.2"/>
    <n v="12.0764"/>
  </r>
  <r>
    <n v="4400"/>
    <x v="2183"/>
    <x v="0"/>
    <x v="716"/>
    <d v="2013-03-18T00:00:00"/>
    <s v="Same Day"/>
    <s v="GZ-14470"/>
    <x v="47"/>
    <x v="0"/>
    <x v="0"/>
    <x v="29"/>
    <x v="39"/>
    <n v="21044"/>
    <x v="3"/>
    <x v="889"/>
    <x v="1"/>
    <x v="12"/>
    <s v="Blue String-Tie &amp; Button Interoffice Envelopes, 10 x 13"/>
    <x v="3255"/>
    <n v="5"/>
    <n v="0"/>
    <n v="89.954999999999998"/>
  </r>
  <r>
    <n v="4401"/>
    <x v="2183"/>
    <x v="0"/>
    <x v="716"/>
    <d v="2013-03-18T00:00:00"/>
    <s v="Same Day"/>
    <s v="GZ-14470"/>
    <x v="47"/>
    <x v="0"/>
    <x v="0"/>
    <x v="29"/>
    <x v="39"/>
    <n v="21044"/>
    <x v="3"/>
    <x v="227"/>
    <x v="1"/>
    <x v="9"/>
    <s v="Honeywell Enviracaire Portable HEPA Air Cleaner for 17' x 22' Room"/>
    <x v="3256"/>
    <n v="3"/>
    <n v="0"/>
    <n v="297.64350000000002"/>
  </r>
  <r>
    <n v="4402"/>
    <x v="2183"/>
    <x v="0"/>
    <x v="716"/>
    <d v="2013-03-18T00:00:00"/>
    <s v="Same Day"/>
    <s v="GZ-14470"/>
    <x v="47"/>
    <x v="0"/>
    <x v="0"/>
    <x v="29"/>
    <x v="39"/>
    <n v="21044"/>
    <x v="3"/>
    <x v="622"/>
    <x v="0"/>
    <x v="5"/>
    <s v="Electrix Halogen Magnifier Lamp"/>
    <x v="3257"/>
    <n v="5"/>
    <n v="0"/>
    <n v="252.59"/>
  </r>
  <r>
    <n v="4403"/>
    <x v="2184"/>
    <x v="0"/>
    <x v="482"/>
    <d v="2013-12-28T00:00:00"/>
    <s v="First Class"/>
    <s v="RC-19825"/>
    <x v="116"/>
    <x v="0"/>
    <x v="0"/>
    <x v="77"/>
    <x v="22"/>
    <n v="80906"/>
    <x v="1"/>
    <x v="1658"/>
    <x v="1"/>
    <x v="6"/>
    <s v="SANFORD Major Accent Highlighters"/>
    <x v="3258"/>
    <n v="2"/>
    <n v="0.2"/>
    <n v="2.5488"/>
  </r>
  <r>
    <n v="4404"/>
    <x v="2185"/>
    <x v="2"/>
    <x v="814"/>
    <d v="2011-09-04T00:00:00"/>
    <s v="First Class"/>
    <s v="CL-12565"/>
    <x v="52"/>
    <x v="0"/>
    <x v="0"/>
    <x v="20"/>
    <x v="15"/>
    <n v="10009"/>
    <x v="3"/>
    <x v="1658"/>
    <x v="1"/>
    <x v="6"/>
    <s v="SANFORD Major Accent Highlighters"/>
    <x v="3259"/>
    <n v="3"/>
    <n v="0"/>
    <n v="8.0711999999999993"/>
  </r>
  <r>
    <n v="4405"/>
    <x v="2186"/>
    <x v="1"/>
    <x v="761"/>
    <d v="2012-07-10T00:00:00"/>
    <s v="Standard Class"/>
    <s v="MW-18220"/>
    <x v="596"/>
    <x v="0"/>
    <x v="0"/>
    <x v="10"/>
    <x v="9"/>
    <n v="19140"/>
    <x v="3"/>
    <x v="174"/>
    <x v="2"/>
    <x v="11"/>
    <s v="HP Standard 104 key PS/2 Keyboard"/>
    <x v="3260"/>
    <n v="3"/>
    <n v="0.2"/>
    <n v="2.1749999999999998"/>
  </r>
  <r>
    <n v="4406"/>
    <x v="2186"/>
    <x v="1"/>
    <x v="761"/>
    <d v="2012-07-10T00:00:00"/>
    <s v="Standard Class"/>
    <s v="MW-18220"/>
    <x v="596"/>
    <x v="0"/>
    <x v="0"/>
    <x v="10"/>
    <x v="9"/>
    <n v="19140"/>
    <x v="3"/>
    <x v="720"/>
    <x v="1"/>
    <x v="4"/>
    <s v="Acco Perma 4000 Stacking Storage Drawers"/>
    <x v="2316"/>
    <n v="3"/>
    <n v="0.2"/>
    <n v="-2.4359999999999999"/>
  </r>
  <r>
    <n v="4407"/>
    <x v="2187"/>
    <x v="0"/>
    <x v="73"/>
    <d v="2013-11-26T00:00:00"/>
    <s v="Standard Class"/>
    <s v="BF-10975"/>
    <x v="541"/>
    <x v="1"/>
    <x v="0"/>
    <x v="38"/>
    <x v="14"/>
    <n v="47201"/>
    <x v="2"/>
    <x v="702"/>
    <x v="1"/>
    <x v="10"/>
    <s v="Ampad Poly Cover Wirebound Steno Book, 6&quot; x 9&quot; Assorted Colors, Gregg Ruled"/>
    <x v="3261"/>
    <n v="2"/>
    <n v="0"/>
    <n v="4.0860000000000003"/>
  </r>
  <r>
    <n v="4408"/>
    <x v="2187"/>
    <x v="0"/>
    <x v="73"/>
    <d v="2013-11-26T00:00:00"/>
    <s v="Standard Class"/>
    <s v="BF-10975"/>
    <x v="541"/>
    <x v="1"/>
    <x v="0"/>
    <x v="38"/>
    <x v="14"/>
    <n v="47201"/>
    <x v="2"/>
    <x v="976"/>
    <x v="1"/>
    <x v="10"/>
    <s v="Xerox 189"/>
    <x v="1806"/>
    <n v="3"/>
    <n v="0"/>
    <n v="150.98400000000001"/>
  </r>
  <r>
    <n v="4409"/>
    <x v="2187"/>
    <x v="0"/>
    <x v="73"/>
    <d v="2013-11-26T00:00:00"/>
    <s v="Standard Class"/>
    <s v="BF-10975"/>
    <x v="541"/>
    <x v="1"/>
    <x v="0"/>
    <x v="38"/>
    <x v="14"/>
    <n v="47201"/>
    <x v="2"/>
    <x v="185"/>
    <x v="1"/>
    <x v="8"/>
    <s v="Pressboard Covers with Storage Hooks, 9 1/2&quot; x 11&quot;, Light Blue"/>
    <x v="3262"/>
    <n v="1"/>
    <n v="0"/>
    <n v="2.3077000000000001"/>
  </r>
  <r>
    <n v="4410"/>
    <x v="2188"/>
    <x v="2"/>
    <x v="457"/>
    <d v="2011-05-11T00:00:00"/>
    <s v="Standard Class"/>
    <s v="SN-20710"/>
    <x v="17"/>
    <x v="2"/>
    <x v="0"/>
    <x v="1"/>
    <x v="1"/>
    <n v="90004"/>
    <x v="1"/>
    <x v="865"/>
    <x v="1"/>
    <x v="2"/>
    <s v="Staples"/>
    <x v="396"/>
    <n v="2"/>
    <n v="0"/>
    <n v="2.7166000000000001"/>
  </r>
  <r>
    <n v="4411"/>
    <x v="2188"/>
    <x v="2"/>
    <x v="457"/>
    <d v="2011-05-11T00:00:00"/>
    <s v="Standard Class"/>
    <s v="SN-20710"/>
    <x v="17"/>
    <x v="2"/>
    <x v="0"/>
    <x v="1"/>
    <x v="1"/>
    <n v="90004"/>
    <x v="1"/>
    <x v="646"/>
    <x v="1"/>
    <x v="6"/>
    <s v="Model L Table or Wall-Mount Pencil Sharpener"/>
    <x v="1533"/>
    <n v="6"/>
    <n v="0"/>
    <n v="30.223199999999999"/>
  </r>
  <r>
    <n v="4412"/>
    <x v="2189"/>
    <x v="2"/>
    <x v="261"/>
    <d v="2011-06-24T00:00:00"/>
    <s v="First Class"/>
    <s v="TB-21280"/>
    <x v="509"/>
    <x v="0"/>
    <x v="0"/>
    <x v="20"/>
    <x v="15"/>
    <n v="10024"/>
    <x v="3"/>
    <x v="1254"/>
    <x v="1"/>
    <x v="10"/>
    <s v="Message Book, Phone, Wirebound Standard Line Memo, 2 3/4&quot; X 5&quot;"/>
    <x v="1783"/>
    <n v="3"/>
    <n v="0"/>
    <n v="9.0389999999999997"/>
  </r>
  <r>
    <n v="4413"/>
    <x v="2189"/>
    <x v="2"/>
    <x v="261"/>
    <d v="2011-06-24T00:00:00"/>
    <s v="First Class"/>
    <s v="TB-21280"/>
    <x v="509"/>
    <x v="0"/>
    <x v="0"/>
    <x v="20"/>
    <x v="15"/>
    <n v="10024"/>
    <x v="3"/>
    <x v="517"/>
    <x v="2"/>
    <x v="7"/>
    <s v="GE 2-Jack Phone Line Splitter"/>
    <x v="896"/>
    <n v="3"/>
    <n v="0"/>
    <n v="160.6722"/>
  </r>
  <r>
    <n v="4414"/>
    <x v="2189"/>
    <x v="2"/>
    <x v="261"/>
    <d v="2011-06-24T00:00:00"/>
    <s v="First Class"/>
    <s v="TB-21280"/>
    <x v="509"/>
    <x v="0"/>
    <x v="0"/>
    <x v="20"/>
    <x v="15"/>
    <n v="10024"/>
    <x v="3"/>
    <x v="941"/>
    <x v="1"/>
    <x v="9"/>
    <s v="Holmes Cool Mist Humidifier for the Whole House with 8-Gallon Output per Day, Extended Life Filter"/>
    <x v="3263"/>
    <n v="3"/>
    <n v="0"/>
    <n v="26.864999999999998"/>
  </r>
  <r>
    <n v="4415"/>
    <x v="2190"/>
    <x v="3"/>
    <x v="971"/>
    <d v="2014-08-24T00:00:00"/>
    <s v="Standard Class"/>
    <s v="JB-15400"/>
    <x v="80"/>
    <x v="1"/>
    <x v="0"/>
    <x v="104"/>
    <x v="31"/>
    <n v="1841"/>
    <x v="3"/>
    <x v="760"/>
    <x v="1"/>
    <x v="8"/>
    <s v="Fellowes PB300 Plastic Comb Binding Machine"/>
    <x v="3264"/>
    <n v="1"/>
    <n v="0"/>
    <n v="182.3553"/>
  </r>
  <r>
    <n v="4416"/>
    <x v="2191"/>
    <x v="2"/>
    <x v="503"/>
    <d v="2011-12-06T00:00:00"/>
    <s v="Standard Class"/>
    <s v="AH-10210"/>
    <x v="117"/>
    <x v="0"/>
    <x v="0"/>
    <x v="8"/>
    <x v="1"/>
    <n v="94122"/>
    <x v="1"/>
    <x v="907"/>
    <x v="2"/>
    <x v="7"/>
    <s v="Wilson SignalBoost 841262 DB PRO Amplifier Kit"/>
    <x v="1169"/>
    <n v="2"/>
    <n v="0.2"/>
    <n v="71.989999999999995"/>
  </r>
  <r>
    <n v="4417"/>
    <x v="2191"/>
    <x v="2"/>
    <x v="503"/>
    <d v="2011-12-06T00:00:00"/>
    <s v="Standard Class"/>
    <s v="AH-10210"/>
    <x v="117"/>
    <x v="0"/>
    <x v="0"/>
    <x v="8"/>
    <x v="1"/>
    <n v="94122"/>
    <x v="1"/>
    <x v="829"/>
    <x v="1"/>
    <x v="13"/>
    <s v="Staples"/>
    <x v="3265"/>
    <n v="5"/>
    <n v="0"/>
    <n v="15.2"/>
  </r>
  <r>
    <n v="4418"/>
    <x v="2192"/>
    <x v="3"/>
    <x v="359"/>
    <d v="2014-04-13T00:00:00"/>
    <s v="Second Class"/>
    <s v="KL-16645"/>
    <x v="107"/>
    <x v="0"/>
    <x v="0"/>
    <x v="66"/>
    <x v="12"/>
    <n v="48205"/>
    <x v="2"/>
    <x v="979"/>
    <x v="1"/>
    <x v="8"/>
    <s v="GBC Recycled Regency Composition Covers"/>
    <x v="3266"/>
    <n v="8"/>
    <n v="0"/>
    <n v="219.99039999999999"/>
  </r>
  <r>
    <n v="4419"/>
    <x v="2193"/>
    <x v="2"/>
    <x v="414"/>
    <d v="2011-12-27T00:00:00"/>
    <s v="Standard Class"/>
    <s v="MH-17455"/>
    <x v="708"/>
    <x v="0"/>
    <x v="0"/>
    <x v="57"/>
    <x v="24"/>
    <n v="45011"/>
    <x v="3"/>
    <x v="124"/>
    <x v="0"/>
    <x v="5"/>
    <s v="Eldon Cleatmat Plus Chair Mats for High Pile Carpets"/>
    <x v="3267"/>
    <n v="3"/>
    <n v="0.2"/>
    <n v="-21.470400000000001"/>
  </r>
  <r>
    <n v="4420"/>
    <x v="2194"/>
    <x v="2"/>
    <x v="506"/>
    <d v="2011-12-24T00:00:00"/>
    <s v="Standard Class"/>
    <s v="EC-14050"/>
    <x v="685"/>
    <x v="0"/>
    <x v="0"/>
    <x v="38"/>
    <x v="24"/>
    <n v="43229"/>
    <x v="3"/>
    <x v="1203"/>
    <x v="1"/>
    <x v="8"/>
    <s v="Newell 3-Hole Punched Plastic Slotted Magazine Holders for Binders"/>
    <x v="3268"/>
    <n v="4"/>
    <n v="0.7"/>
    <n v="-4.0216000000000003"/>
  </r>
  <r>
    <n v="4421"/>
    <x v="2195"/>
    <x v="1"/>
    <x v="972"/>
    <d v="2012-11-21T00:00:00"/>
    <s v="Second Class"/>
    <s v="GH-14665"/>
    <x v="348"/>
    <x v="0"/>
    <x v="0"/>
    <x v="22"/>
    <x v="10"/>
    <n v="60610"/>
    <x v="2"/>
    <x v="682"/>
    <x v="1"/>
    <x v="14"/>
    <s v="Acme Box Cutter Scissors"/>
    <x v="3269"/>
    <n v="5"/>
    <n v="0.2"/>
    <n v="3.069"/>
  </r>
  <r>
    <n v="4422"/>
    <x v="2196"/>
    <x v="2"/>
    <x v="530"/>
    <d v="2011-03-09T00:00:00"/>
    <s v="Standard Class"/>
    <s v="SC-20095"/>
    <x v="183"/>
    <x v="0"/>
    <x v="0"/>
    <x v="405"/>
    <x v="2"/>
    <n v="33063"/>
    <x v="0"/>
    <x v="313"/>
    <x v="1"/>
    <x v="6"/>
    <s v="BIC Brite Liner Highlighters, Chisel Tip"/>
    <x v="12"/>
    <n v="3"/>
    <n v="0.2"/>
    <n v="2.3328000000000002"/>
  </r>
  <r>
    <n v="4423"/>
    <x v="2197"/>
    <x v="3"/>
    <x v="796"/>
    <d v="2014-05-20T00:00:00"/>
    <s v="First Class"/>
    <s v="TB-21355"/>
    <x v="422"/>
    <x v="1"/>
    <x v="0"/>
    <x v="406"/>
    <x v="32"/>
    <n v="30328"/>
    <x v="0"/>
    <x v="22"/>
    <x v="1"/>
    <x v="9"/>
    <s v="Acco Six-Outlet Power Strip, 4' Cord Length"/>
    <x v="3270"/>
    <n v="2"/>
    <n v="0"/>
    <n v="4.4824000000000002"/>
  </r>
  <r>
    <n v="4424"/>
    <x v="2197"/>
    <x v="3"/>
    <x v="796"/>
    <d v="2014-05-20T00:00:00"/>
    <s v="First Class"/>
    <s v="TB-21355"/>
    <x v="422"/>
    <x v="1"/>
    <x v="0"/>
    <x v="406"/>
    <x v="32"/>
    <n v="30328"/>
    <x v="0"/>
    <x v="1659"/>
    <x v="0"/>
    <x v="0"/>
    <s v="Hon 4-Shelf Metal Bookcases"/>
    <x v="3271"/>
    <n v="3"/>
    <n v="0"/>
    <n v="75.734999999999999"/>
  </r>
  <r>
    <n v="4425"/>
    <x v="2197"/>
    <x v="3"/>
    <x v="796"/>
    <d v="2014-05-20T00:00:00"/>
    <s v="First Class"/>
    <s v="TB-21355"/>
    <x v="422"/>
    <x v="1"/>
    <x v="0"/>
    <x v="406"/>
    <x v="32"/>
    <n v="30328"/>
    <x v="0"/>
    <x v="1091"/>
    <x v="2"/>
    <x v="7"/>
    <s v="QVS USB Car Charger 2-Port 2.1Amp for iPod/iPhone/iPad/iPad 2/iPad 3"/>
    <x v="3272"/>
    <n v="5"/>
    <n v="0"/>
    <n v="15.637499999999999"/>
  </r>
  <r>
    <n v="4426"/>
    <x v="2197"/>
    <x v="3"/>
    <x v="796"/>
    <d v="2014-05-20T00:00:00"/>
    <s v="First Class"/>
    <s v="TB-21355"/>
    <x v="422"/>
    <x v="1"/>
    <x v="0"/>
    <x v="406"/>
    <x v="32"/>
    <n v="30328"/>
    <x v="0"/>
    <x v="412"/>
    <x v="1"/>
    <x v="8"/>
    <s v="Poly Designer Cover &amp; Back"/>
    <x v="3273"/>
    <n v="6"/>
    <n v="0"/>
    <n v="54.691200000000002"/>
  </r>
  <r>
    <n v="4427"/>
    <x v="2197"/>
    <x v="3"/>
    <x v="796"/>
    <d v="2014-05-20T00:00:00"/>
    <s v="First Class"/>
    <s v="TB-21355"/>
    <x v="422"/>
    <x v="1"/>
    <x v="0"/>
    <x v="406"/>
    <x v="32"/>
    <n v="30328"/>
    <x v="0"/>
    <x v="1480"/>
    <x v="2"/>
    <x v="7"/>
    <s v="Apple EarPods with Remote and Mic"/>
    <x v="389"/>
    <n v="2"/>
    <n v="0"/>
    <n v="15.6744"/>
  </r>
  <r>
    <n v="4428"/>
    <x v="2198"/>
    <x v="3"/>
    <x v="585"/>
    <d v="2014-09-29T00:00:00"/>
    <s v="Standard Class"/>
    <s v="DW-13195"/>
    <x v="694"/>
    <x v="1"/>
    <x v="0"/>
    <x v="305"/>
    <x v="27"/>
    <n v="87105"/>
    <x v="1"/>
    <x v="187"/>
    <x v="1"/>
    <x v="10"/>
    <s v="Southworth 25% Cotton Linen-Finish Paper &amp; Envelopes"/>
    <x v="3274"/>
    <n v="3"/>
    <n v="0"/>
    <n v="12.231"/>
  </r>
  <r>
    <n v="4429"/>
    <x v="2199"/>
    <x v="3"/>
    <x v="708"/>
    <d v="2014-03-28T00:00:00"/>
    <s v="Standard Class"/>
    <s v="CL-12565"/>
    <x v="52"/>
    <x v="0"/>
    <x v="0"/>
    <x v="251"/>
    <x v="26"/>
    <n v="74133"/>
    <x v="2"/>
    <x v="1496"/>
    <x v="0"/>
    <x v="1"/>
    <s v="Global Leather and Oak Executive Chair, Black"/>
    <x v="3275"/>
    <n v="6"/>
    <n v="0"/>
    <n v="523.70519999999999"/>
  </r>
  <r>
    <n v="4430"/>
    <x v="2200"/>
    <x v="3"/>
    <x v="32"/>
    <d v="2014-09-15T00:00:00"/>
    <s v="Same Day"/>
    <s v="LT-17110"/>
    <x v="299"/>
    <x v="0"/>
    <x v="0"/>
    <x v="334"/>
    <x v="30"/>
    <n v="7050"/>
    <x v="3"/>
    <x v="1559"/>
    <x v="1"/>
    <x v="6"/>
    <s v="Boston Home &amp; Office Model 2000 Electric Pencil Sharpeners"/>
    <x v="418"/>
    <n v="3"/>
    <n v="0"/>
    <n v="18.446999999999999"/>
  </r>
  <r>
    <n v="4431"/>
    <x v="2201"/>
    <x v="0"/>
    <x v="54"/>
    <d v="2013-11-09T00:00:00"/>
    <s v="Second Class"/>
    <s v="AP-10915"/>
    <x v="275"/>
    <x v="0"/>
    <x v="0"/>
    <x v="0"/>
    <x v="0"/>
    <n v="42420"/>
    <x v="0"/>
    <x v="659"/>
    <x v="1"/>
    <x v="13"/>
    <s v="Advantus Plastic Paper Clips"/>
    <x v="3276"/>
    <n v="4"/>
    <n v="0"/>
    <n v="9.6"/>
  </r>
  <r>
    <n v="4432"/>
    <x v="2201"/>
    <x v="0"/>
    <x v="54"/>
    <d v="2013-11-09T00:00:00"/>
    <s v="Second Class"/>
    <s v="AP-10915"/>
    <x v="275"/>
    <x v="0"/>
    <x v="0"/>
    <x v="0"/>
    <x v="0"/>
    <n v="42420"/>
    <x v="0"/>
    <x v="1596"/>
    <x v="1"/>
    <x v="6"/>
    <s v="Economy #2 Pencils"/>
    <x v="3277"/>
    <n v="3"/>
    <n v="0"/>
    <n v="2.0748000000000002"/>
  </r>
  <r>
    <n v="4433"/>
    <x v="2201"/>
    <x v="0"/>
    <x v="54"/>
    <d v="2013-11-09T00:00:00"/>
    <s v="Second Class"/>
    <s v="AP-10915"/>
    <x v="275"/>
    <x v="0"/>
    <x v="0"/>
    <x v="0"/>
    <x v="0"/>
    <n v="42420"/>
    <x v="0"/>
    <x v="763"/>
    <x v="0"/>
    <x v="5"/>
    <s v="Magna Visual Magnetic Picture Hangers"/>
    <x v="899"/>
    <n v="5"/>
    <n v="0"/>
    <n v="9.1579999999999995"/>
  </r>
  <r>
    <n v="4434"/>
    <x v="2201"/>
    <x v="0"/>
    <x v="54"/>
    <d v="2013-11-09T00:00:00"/>
    <s v="Second Class"/>
    <s v="AP-10915"/>
    <x v="275"/>
    <x v="0"/>
    <x v="0"/>
    <x v="0"/>
    <x v="0"/>
    <n v="42420"/>
    <x v="0"/>
    <x v="1452"/>
    <x v="1"/>
    <x v="6"/>
    <s v="Boston 16750 Black Compact Battery Pencil Sharpener"/>
    <x v="3278"/>
    <n v="1"/>
    <n v="0"/>
    <n v="2.625"/>
  </r>
  <r>
    <n v="4435"/>
    <x v="2201"/>
    <x v="0"/>
    <x v="54"/>
    <d v="2013-11-09T00:00:00"/>
    <s v="Second Class"/>
    <s v="AP-10915"/>
    <x v="275"/>
    <x v="0"/>
    <x v="0"/>
    <x v="0"/>
    <x v="0"/>
    <n v="42420"/>
    <x v="0"/>
    <x v="1660"/>
    <x v="0"/>
    <x v="3"/>
    <s v="Global Adaptabilities Conference Tables"/>
    <x v="3279"/>
    <n v="3"/>
    <n v="0"/>
    <n v="160.15860000000001"/>
  </r>
  <r>
    <n v="4436"/>
    <x v="2202"/>
    <x v="0"/>
    <x v="973"/>
    <d v="2013-05-09T00:00:00"/>
    <s v="Standard Class"/>
    <s v="CB-12415"/>
    <x v="558"/>
    <x v="0"/>
    <x v="0"/>
    <x v="22"/>
    <x v="10"/>
    <n v="60653"/>
    <x v="2"/>
    <x v="634"/>
    <x v="1"/>
    <x v="8"/>
    <s v="Heavy-Duty E-Z-D Binders"/>
    <x v="3280"/>
    <n v="1"/>
    <n v="0.8"/>
    <n v="-3.6002999999999998"/>
  </r>
  <r>
    <n v="4437"/>
    <x v="2202"/>
    <x v="0"/>
    <x v="973"/>
    <d v="2013-05-09T00:00:00"/>
    <s v="Standard Class"/>
    <s v="CB-12415"/>
    <x v="558"/>
    <x v="0"/>
    <x v="0"/>
    <x v="22"/>
    <x v="10"/>
    <n v="60653"/>
    <x v="2"/>
    <x v="1661"/>
    <x v="1"/>
    <x v="6"/>
    <s v="Newell 316"/>
    <x v="3281"/>
    <n v="7"/>
    <n v="0.2"/>
    <n v="2.7383999999999999"/>
  </r>
  <r>
    <n v="4438"/>
    <x v="2202"/>
    <x v="0"/>
    <x v="973"/>
    <d v="2013-05-09T00:00:00"/>
    <s v="Standard Class"/>
    <s v="CB-12415"/>
    <x v="558"/>
    <x v="0"/>
    <x v="0"/>
    <x v="22"/>
    <x v="10"/>
    <n v="60653"/>
    <x v="2"/>
    <x v="1324"/>
    <x v="1"/>
    <x v="9"/>
    <s v="Acco Smartsocket Color-Coded Six-Outlet AC Adapter Model Surge Protectors"/>
    <x v="3282"/>
    <n v="3"/>
    <n v="0.8"/>
    <n v="-71.296199999999999"/>
  </r>
  <r>
    <n v="4439"/>
    <x v="2203"/>
    <x v="0"/>
    <x v="797"/>
    <d v="2014-01-03T00:00:00"/>
    <s v="Standard Class"/>
    <s v="MT-17815"/>
    <x v="363"/>
    <x v="0"/>
    <x v="0"/>
    <x v="396"/>
    <x v="5"/>
    <n v="77642"/>
    <x v="2"/>
    <x v="1193"/>
    <x v="1"/>
    <x v="10"/>
    <s v="Xerox 214"/>
    <x v="559"/>
    <n v="2"/>
    <n v="0.2"/>
    <n v="3.6288"/>
  </r>
  <r>
    <n v="4440"/>
    <x v="2203"/>
    <x v="0"/>
    <x v="797"/>
    <d v="2014-01-03T00:00:00"/>
    <s v="Standard Class"/>
    <s v="MT-17815"/>
    <x v="363"/>
    <x v="0"/>
    <x v="0"/>
    <x v="396"/>
    <x v="5"/>
    <n v="77642"/>
    <x v="2"/>
    <x v="956"/>
    <x v="1"/>
    <x v="10"/>
    <s v="It's Hot Message Books with Stickers, 2 3/4&quot; x 5&quot;"/>
    <x v="208"/>
    <n v="4"/>
    <n v="0.2"/>
    <n v="7.4"/>
  </r>
  <r>
    <n v="4441"/>
    <x v="2204"/>
    <x v="0"/>
    <x v="405"/>
    <d v="2013-07-27T00:00:00"/>
    <s v="Standard Class"/>
    <s v="DK-13375"/>
    <x v="589"/>
    <x v="0"/>
    <x v="0"/>
    <x v="17"/>
    <x v="12"/>
    <n v="48185"/>
    <x v="2"/>
    <x v="989"/>
    <x v="2"/>
    <x v="11"/>
    <s v="Plantronics Audio 995 Wireless Stereo Headset"/>
    <x v="3283"/>
    <n v="1"/>
    <n v="0"/>
    <n v="36.283499999999997"/>
  </r>
  <r>
    <n v="4442"/>
    <x v="2204"/>
    <x v="0"/>
    <x v="405"/>
    <d v="2013-07-27T00:00:00"/>
    <s v="Standard Class"/>
    <s v="DK-13375"/>
    <x v="589"/>
    <x v="0"/>
    <x v="0"/>
    <x v="17"/>
    <x v="12"/>
    <n v="48185"/>
    <x v="2"/>
    <x v="1662"/>
    <x v="1"/>
    <x v="4"/>
    <s v="Fellowes Staxonsteel Drawer Files"/>
    <x v="3284"/>
    <n v="5"/>
    <n v="0"/>
    <n v="135.21899999999999"/>
  </r>
  <r>
    <n v="4443"/>
    <x v="2204"/>
    <x v="0"/>
    <x v="405"/>
    <d v="2013-07-27T00:00:00"/>
    <s v="Standard Class"/>
    <s v="DK-13375"/>
    <x v="589"/>
    <x v="0"/>
    <x v="0"/>
    <x v="17"/>
    <x v="12"/>
    <n v="48185"/>
    <x v="2"/>
    <x v="1663"/>
    <x v="1"/>
    <x v="6"/>
    <s v="Avery Hi-Liter Smear-Safe Highlighters"/>
    <x v="2580"/>
    <n v="5"/>
    <n v="0"/>
    <n v="10.512"/>
  </r>
  <r>
    <n v="4444"/>
    <x v="2204"/>
    <x v="0"/>
    <x v="405"/>
    <d v="2013-07-27T00:00:00"/>
    <s v="Standard Class"/>
    <s v="DK-13375"/>
    <x v="589"/>
    <x v="0"/>
    <x v="0"/>
    <x v="17"/>
    <x v="12"/>
    <n v="48185"/>
    <x v="2"/>
    <x v="1009"/>
    <x v="1"/>
    <x v="10"/>
    <s v="Xerox 192"/>
    <x v="56"/>
    <n v="5"/>
    <n v="0"/>
    <n v="15.552"/>
  </r>
  <r>
    <n v="4445"/>
    <x v="2205"/>
    <x v="2"/>
    <x v="912"/>
    <d v="2011-11-21T00:00:00"/>
    <s v="Standard Class"/>
    <s v="SR-20740"/>
    <x v="256"/>
    <x v="2"/>
    <x v="0"/>
    <x v="41"/>
    <x v="14"/>
    <n v="47401"/>
    <x v="2"/>
    <x v="1358"/>
    <x v="1"/>
    <x v="12"/>
    <s v="#10 White Business Envelopes,4 1/8 x 9 1/2"/>
    <x v="2506"/>
    <n v="5"/>
    <n v="0"/>
    <n v="36.8245"/>
  </r>
  <r>
    <n v="4446"/>
    <x v="2205"/>
    <x v="2"/>
    <x v="912"/>
    <d v="2011-11-21T00:00:00"/>
    <s v="Standard Class"/>
    <s v="SR-20740"/>
    <x v="256"/>
    <x v="2"/>
    <x v="0"/>
    <x v="41"/>
    <x v="14"/>
    <n v="47401"/>
    <x v="2"/>
    <x v="1436"/>
    <x v="1"/>
    <x v="10"/>
    <s v="Xerox 1954"/>
    <x v="2458"/>
    <n v="6"/>
    <n v="0"/>
    <n v="14.256"/>
  </r>
  <r>
    <n v="4447"/>
    <x v="2205"/>
    <x v="2"/>
    <x v="912"/>
    <d v="2011-11-21T00:00:00"/>
    <s v="Standard Class"/>
    <s v="SR-20740"/>
    <x v="256"/>
    <x v="2"/>
    <x v="0"/>
    <x v="41"/>
    <x v="14"/>
    <n v="47401"/>
    <x v="2"/>
    <x v="24"/>
    <x v="1"/>
    <x v="8"/>
    <s v="Wilson Jones Active Use Binders"/>
    <x v="2021"/>
    <n v="4"/>
    <n v="0"/>
    <n v="14.268800000000001"/>
  </r>
  <r>
    <n v="4448"/>
    <x v="2205"/>
    <x v="2"/>
    <x v="912"/>
    <d v="2011-11-21T00:00:00"/>
    <s v="Standard Class"/>
    <s v="SR-20740"/>
    <x v="256"/>
    <x v="2"/>
    <x v="0"/>
    <x v="41"/>
    <x v="14"/>
    <n v="47401"/>
    <x v="2"/>
    <x v="298"/>
    <x v="1"/>
    <x v="4"/>
    <s v="File Shuttle II and Handi-File, Black"/>
    <x v="3285"/>
    <n v="5"/>
    <n v="0"/>
    <n v="42.362499999999997"/>
  </r>
  <r>
    <n v="4449"/>
    <x v="2206"/>
    <x v="1"/>
    <x v="974"/>
    <d v="2012-06-23T00:00:00"/>
    <s v="Standard Class"/>
    <s v="LH-17155"/>
    <x v="109"/>
    <x v="0"/>
    <x v="0"/>
    <x v="1"/>
    <x v="1"/>
    <n v="90032"/>
    <x v="1"/>
    <x v="545"/>
    <x v="0"/>
    <x v="5"/>
    <s v="Eldon 200 Class Desk Accessories"/>
    <x v="2345"/>
    <n v="2"/>
    <n v="0"/>
    <n v="4.0191999999999997"/>
  </r>
  <r>
    <n v="4450"/>
    <x v="2206"/>
    <x v="1"/>
    <x v="974"/>
    <d v="2012-06-23T00:00:00"/>
    <s v="Standard Class"/>
    <s v="LH-17155"/>
    <x v="109"/>
    <x v="0"/>
    <x v="0"/>
    <x v="1"/>
    <x v="1"/>
    <n v="90032"/>
    <x v="1"/>
    <x v="1114"/>
    <x v="1"/>
    <x v="10"/>
    <s v="Xerox 231"/>
    <x v="90"/>
    <n v="1"/>
    <n v="0"/>
    <n v="3.1103999999999998"/>
  </r>
  <r>
    <n v="4451"/>
    <x v="2206"/>
    <x v="1"/>
    <x v="974"/>
    <d v="2012-06-23T00:00:00"/>
    <s v="Standard Class"/>
    <s v="LH-17155"/>
    <x v="109"/>
    <x v="0"/>
    <x v="0"/>
    <x v="1"/>
    <x v="1"/>
    <n v="90032"/>
    <x v="1"/>
    <x v="633"/>
    <x v="1"/>
    <x v="12"/>
    <s v="Cameo Buff Policy Envelopes"/>
    <x v="731"/>
    <n v="3"/>
    <n v="0"/>
    <n v="87.744299999999996"/>
  </r>
  <r>
    <n v="4452"/>
    <x v="2207"/>
    <x v="0"/>
    <x v="975"/>
    <d v="2013-07-07T00:00:00"/>
    <s v="First Class"/>
    <s v="AA-10645"/>
    <x v="731"/>
    <x v="0"/>
    <x v="0"/>
    <x v="8"/>
    <x v="1"/>
    <n v="94109"/>
    <x v="1"/>
    <x v="534"/>
    <x v="0"/>
    <x v="5"/>
    <s v="Master Caster Door Stop, Brown"/>
    <x v="3286"/>
    <n v="5"/>
    <n v="0"/>
    <n v="8.6359999999999992"/>
  </r>
  <r>
    <n v="4453"/>
    <x v="2207"/>
    <x v="0"/>
    <x v="975"/>
    <d v="2013-07-07T00:00:00"/>
    <s v="First Class"/>
    <s v="AA-10645"/>
    <x v="731"/>
    <x v="0"/>
    <x v="0"/>
    <x v="8"/>
    <x v="1"/>
    <n v="94109"/>
    <x v="1"/>
    <x v="1664"/>
    <x v="1"/>
    <x v="12"/>
    <s v="Inter-Office Recycled Envelopes, Brown Kraft, Button-String,10&quot; x 13&quot; , 100/Box"/>
    <x v="3287"/>
    <n v="2"/>
    <n v="0"/>
    <n v="20.661200000000001"/>
  </r>
  <r>
    <n v="4454"/>
    <x v="2207"/>
    <x v="0"/>
    <x v="975"/>
    <d v="2013-07-07T00:00:00"/>
    <s v="First Class"/>
    <s v="AA-10645"/>
    <x v="731"/>
    <x v="0"/>
    <x v="0"/>
    <x v="8"/>
    <x v="1"/>
    <n v="94109"/>
    <x v="1"/>
    <x v="789"/>
    <x v="0"/>
    <x v="0"/>
    <s v="Atlantic Metals Mobile 5-Shelf Bookcases, Custom Colors"/>
    <x v="3288"/>
    <n v="5"/>
    <n v="0.15"/>
    <n v="225.73500000000001"/>
  </r>
  <r>
    <n v="4455"/>
    <x v="2207"/>
    <x v="0"/>
    <x v="975"/>
    <d v="2013-07-07T00:00:00"/>
    <s v="First Class"/>
    <s v="AA-10645"/>
    <x v="731"/>
    <x v="0"/>
    <x v="0"/>
    <x v="8"/>
    <x v="1"/>
    <n v="94109"/>
    <x v="1"/>
    <x v="700"/>
    <x v="1"/>
    <x v="4"/>
    <s v="Eldon Shelf Savers Cubes and Bins"/>
    <x v="3289"/>
    <n v="4"/>
    <n v="0"/>
    <n v="0.55840000000000001"/>
  </r>
  <r>
    <n v="4456"/>
    <x v="2208"/>
    <x v="1"/>
    <x v="37"/>
    <d v="2012-09-08T00:00:00"/>
    <s v="Standard Class"/>
    <s v="AS-10630"/>
    <x v="357"/>
    <x v="2"/>
    <x v="0"/>
    <x v="8"/>
    <x v="1"/>
    <n v="94110"/>
    <x v="1"/>
    <x v="394"/>
    <x v="0"/>
    <x v="1"/>
    <s v="Office Star - Ergonomically Designed Knee Chair"/>
    <x v="431"/>
    <n v="2"/>
    <n v="0.2"/>
    <n v="-12.956799999999999"/>
  </r>
  <r>
    <n v="4457"/>
    <x v="2208"/>
    <x v="1"/>
    <x v="37"/>
    <d v="2012-09-08T00:00:00"/>
    <s v="Standard Class"/>
    <s v="AS-10630"/>
    <x v="357"/>
    <x v="2"/>
    <x v="0"/>
    <x v="8"/>
    <x v="1"/>
    <n v="94110"/>
    <x v="1"/>
    <x v="122"/>
    <x v="1"/>
    <x v="8"/>
    <s v="Avery Durable Slant Ring Binders, No Labels"/>
    <x v="2850"/>
    <n v="2"/>
    <n v="0.2"/>
    <n v="2.1492"/>
  </r>
  <r>
    <n v="4458"/>
    <x v="2209"/>
    <x v="3"/>
    <x v="783"/>
    <d v="2014-08-13T00:00:00"/>
    <s v="Standard Class"/>
    <s v="MC-17575"/>
    <x v="430"/>
    <x v="0"/>
    <x v="0"/>
    <x v="49"/>
    <x v="1"/>
    <n v="95123"/>
    <x v="1"/>
    <x v="1184"/>
    <x v="1"/>
    <x v="10"/>
    <s v="Xerox 1891"/>
    <x v="1644"/>
    <n v="5"/>
    <n v="0"/>
    <n v="114.9385"/>
  </r>
  <r>
    <n v="4459"/>
    <x v="2210"/>
    <x v="3"/>
    <x v="677"/>
    <d v="2014-03-21T00:00:00"/>
    <s v="Standard Class"/>
    <s v="SE-20110"/>
    <x v="339"/>
    <x v="0"/>
    <x v="0"/>
    <x v="60"/>
    <x v="22"/>
    <n v="80219"/>
    <x v="1"/>
    <x v="465"/>
    <x v="1"/>
    <x v="14"/>
    <s v="Martin Yale Chadless Opener Electric Letter Opener"/>
    <x v="3290"/>
    <n v="2"/>
    <n v="0.2"/>
    <n v="-299.8116"/>
  </r>
  <r>
    <n v="4460"/>
    <x v="2211"/>
    <x v="3"/>
    <x v="394"/>
    <d v="2014-10-02T00:00:00"/>
    <s v="First Class"/>
    <s v="DS-13030"/>
    <x v="284"/>
    <x v="2"/>
    <x v="0"/>
    <x v="34"/>
    <x v="22"/>
    <n v="80013"/>
    <x v="1"/>
    <x v="514"/>
    <x v="0"/>
    <x v="5"/>
    <s v="Dana Halogen Swing-Arm Architect Lamp"/>
    <x v="3291"/>
    <n v="1"/>
    <n v="0.2"/>
    <n v="3.2776000000000001"/>
  </r>
  <r>
    <n v="4461"/>
    <x v="2211"/>
    <x v="3"/>
    <x v="394"/>
    <d v="2014-10-02T00:00:00"/>
    <s v="First Class"/>
    <s v="DS-13030"/>
    <x v="284"/>
    <x v="2"/>
    <x v="0"/>
    <x v="34"/>
    <x v="22"/>
    <n v="80013"/>
    <x v="1"/>
    <x v="196"/>
    <x v="1"/>
    <x v="4"/>
    <s v="Gould Plastics 18-Pocket Panel Bin, 34w x 5-1/4d x 20-1/2h"/>
    <x v="2706"/>
    <n v="2"/>
    <n v="0.2"/>
    <n v="-29.436800000000002"/>
  </r>
  <r>
    <n v="4462"/>
    <x v="2211"/>
    <x v="3"/>
    <x v="394"/>
    <d v="2014-10-02T00:00:00"/>
    <s v="First Class"/>
    <s v="DS-13030"/>
    <x v="284"/>
    <x v="2"/>
    <x v="0"/>
    <x v="34"/>
    <x v="22"/>
    <n v="80013"/>
    <x v="1"/>
    <x v="151"/>
    <x v="2"/>
    <x v="11"/>
    <s v="Lenovo 17-Key USB Numeric Keypad"/>
    <x v="157"/>
    <n v="2"/>
    <n v="0.2"/>
    <n v="1.3595999999999999"/>
  </r>
  <r>
    <n v="4463"/>
    <x v="2211"/>
    <x v="3"/>
    <x v="394"/>
    <d v="2014-10-02T00:00:00"/>
    <s v="First Class"/>
    <s v="DS-13030"/>
    <x v="284"/>
    <x v="2"/>
    <x v="0"/>
    <x v="34"/>
    <x v="22"/>
    <n v="80013"/>
    <x v="1"/>
    <x v="1242"/>
    <x v="1"/>
    <x v="8"/>
    <s v="GBC DocuBind P50 Personal Binding Machine"/>
    <x v="1963"/>
    <n v="4"/>
    <n v="0.7"/>
    <n v="-58.861600000000003"/>
  </r>
  <r>
    <n v="4464"/>
    <x v="2211"/>
    <x v="3"/>
    <x v="394"/>
    <d v="2014-10-02T00:00:00"/>
    <s v="First Class"/>
    <s v="DS-13030"/>
    <x v="284"/>
    <x v="2"/>
    <x v="0"/>
    <x v="34"/>
    <x v="22"/>
    <n v="80013"/>
    <x v="1"/>
    <x v="1665"/>
    <x v="1"/>
    <x v="10"/>
    <s v="Xerox 1992"/>
    <x v="642"/>
    <n v="3"/>
    <n v="0.2"/>
    <n v="5.2026000000000003"/>
  </r>
  <r>
    <n v="4465"/>
    <x v="2211"/>
    <x v="3"/>
    <x v="394"/>
    <d v="2014-10-02T00:00:00"/>
    <s v="First Class"/>
    <s v="DS-13030"/>
    <x v="284"/>
    <x v="2"/>
    <x v="0"/>
    <x v="34"/>
    <x v="22"/>
    <n v="80013"/>
    <x v="1"/>
    <x v="164"/>
    <x v="1"/>
    <x v="9"/>
    <s v="Kensington 7 Outlet MasterPiece HOMEOFFICE Power Control Center"/>
    <x v="3292"/>
    <n v="2"/>
    <n v="0.2"/>
    <n v="26.224"/>
  </r>
  <r>
    <n v="4466"/>
    <x v="2212"/>
    <x v="1"/>
    <x v="976"/>
    <d v="2012-08-11T00:00:00"/>
    <s v="Standard Class"/>
    <s v="NS-18640"/>
    <x v="374"/>
    <x v="1"/>
    <x v="0"/>
    <x v="394"/>
    <x v="45"/>
    <n v="83704"/>
    <x v="1"/>
    <x v="925"/>
    <x v="1"/>
    <x v="8"/>
    <s v="ACCOHIDE 3-Ring Binder, Blue, 1&quot;"/>
    <x v="106"/>
    <n v="1"/>
    <n v="0.2"/>
    <n v="1.1151"/>
  </r>
  <r>
    <n v="4467"/>
    <x v="2213"/>
    <x v="3"/>
    <x v="221"/>
    <d v="2014-12-02T00:00:00"/>
    <s v="Standard Class"/>
    <s v="KA-16525"/>
    <x v="567"/>
    <x v="0"/>
    <x v="0"/>
    <x v="20"/>
    <x v="15"/>
    <n v="10035"/>
    <x v="3"/>
    <x v="853"/>
    <x v="1"/>
    <x v="6"/>
    <s v="Crayola Anti Dust Chalk, 12/Pack"/>
    <x v="3293"/>
    <n v="9"/>
    <n v="0"/>
    <n v="7.3710000000000004"/>
  </r>
  <r>
    <n v="4468"/>
    <x v="2213"/>
    <x v="3"/>
    <x v="221"/>
    <d v="2014-12-02T00:00:00"/>
    <s v="Standard Class"/>
    <s v="KA-16525"/>
    <x v="567"/>
    <x v="0"/>
    <x v="0"/>
    <x v="20"/>
    <x v="15"/>
    <n v="10035"/>
    <x v="3"/>
    <x v="970"/>
    <x v="1"/>
    <x v="12"/>
    <s v="Ames Color-File Green Diamond Border X-ray Mailers"/>
    <x v="1229"/>
    <n v="2"/>
    <n v="0"/>
    <n v="78.941199999999995"/>
  </r>
  <r>
    <n v="4469"/>
    <x v="2213"/>
    <x v="3"/>
    <x v="221"/>
    <d v="2014-12-02T00:00:00"/>
    <s v="Standard Class"/>
    <s v="KA-16525"/>
    <x v="567"/>
    <x v="0"/>
    <x v="0"/>
    <x v="20"/>
    <x v="15"/>
    <n v="10035"/>
    <x v="3"/>
    <x v="1333"/>
    <x v="0"/>
    <x v="0"/>
    <s v="O'Sullivan Plantations 2-Door Library in Landvery Oak"/>
    <x v="243"/>
    <n v="2"/>
    <n v="0.2"/>
    <n v="-16.078399999999998"/>
  </r>
  <r>
    <n v="4470"/>
    <x v="2213"/>
    <x v="3"/>
    <x v="221"/>
    <d v="2014-12-02T00:00:00"/>
    <s v="Standard Class"/>
    <s v="KA-16525"/>
    <x v="567"/>
    <x v="0"/>
    <x v="0"/>
    <x v="20"/>
    <x v="15"/>
    <n v="10035"/>
    <x v="3"/>
    <x v="1193"/>
    <x v="1"/>
    <x v="10"/>
    <s v="Xerox 214"/>
    <x v="91"/>
    <n v="2"/>
    <n v="0"/>
    <n v="6.2207999999999997"/>
  </r>
  <r>
    <n v="4471"/>
    <x v="2214"/>
    <x v="3"/>
    <x v="540"/>
    <d v="2014-05-13T00:00:00"/>
    <s v="Standard Class"/>
    <s v="DJ-13510"/>
    <x v="137"/>
    <x v="1"/>
    <x v="0"/>
    <x v="10"/>
    <x v="9"/>
    <n v="19140"/>
    <x v="3"/>
    <x v="1534"/>
    <x v="0"/>
    <x v="1"/>
    <s v="Global Armless Task Chair, Royal Blue"/>
    <x v="3294"/>
    <n v="3"/>
    <n v="0.3"/>
    <n v="-23.7822"/>
  </r>
  <r>
    <n v="4472"/>
    <x v="2215"/>
    <x v="3"/>
    <x v="365"/>
    <d v="2014-09-30T00:00:00"/>
    <s v="Same Day"/>
    <s v="MG-17680"/>
    <x v="67"/>
    <x v="2"/>
    <x v="0"/>
    <x v="407"/>
    <x v="24"/>
    <n v="44060"/>
    <x v="3"/>
    <x v="1209"/>
    <x v="0"/>
    <x v="1"/>
    <s v="Global Wood Trimmed Manager's Task Chair, Khaki"/>
    <x v="1330"/>
    <n v="1"/>
    <n v="0.3"/>
    <n v="-15.4666"/>
  </r>
  <r>
    <n v="4473"/>
    <x v="2215"/>
    <x v="3"/>
    <x v="365"/>
    <d v="2014-09-30T00:00:00"/>
    <s v="Same Day"/>
    <s v="MG-17680"/>
    <x v="67"/>
    <x v="2"/>
    <x v="0"/>
    <x v="407"/>
    <x v="24"/>
    <n v="44060"/>
    <x v="3"/>
    <x v="409"/>
    <x v="2"/>
    <x v="11"/>
    <s v="Logitech G700s Rechargeable Gaming Mouse"/>
    <x v="1946"/>
    <n v="3"/>
    <n v="0.2"/>
    <n v="65.993399999999994"/>
  </r>
  <r>
    <n v="4474"/>
    <x v="2215"/>
    <x v="3"/>
    <x v="365"/>
    <d v="2014-09-30T00:00:00"/>
    <s v="Same Day"/>
    <s v="MG-17680"/>
    <x v="67"/>
    <x v="2"/>
    <x v="0"/>
    <x v="407"/>
    <x v="24"/>
    <n v="44060"/>
    <x v="3"/>
    <x v="1666"/>
    <x v="0"/>
    <x v="3"/>
    <s v="Riverside Furniture Stanwyck Manor Table Series"/>
    <x v="2408"/>
    <n v="2"/>
    <n v="0.4"/>
    <n v="-189.321"/>
  </r>
  <r>
    <n v="4475"/>
    <x v="2215"/>
    <x v="3"/>
    <x v="365"/>
    <d v="2014-09-30T00:00:00"/>
    <s v="Same Day"/>
    <s v="MG-17680"/>
    <x v="67"/>
    <x v="2"/>
    <x v="0"/>
    <x v="407"/>
    <x v="24"/>
    <n v="44060"/>
    <x v="3"/>
    <x v="1290"/>
    <x v="1"/>
    <x v="10"/>
    <s v="Xerox 227"/>
    <x v="12"/>
    <n v="3"/>
    <n v="0.2"/>
    <n v="5.4432"/>
  </r>
  <r>
    <n v="4476"/>
    <x v="2215"/>
    <x v="3"/>
    <x v="365"/>
    <d v="2014-09-30T00:00:00"/>
    <s v="Same Day"/>
    <s v="MG-17680"/>
    <x v="67"/>
    <x v="2"/>
    <x v="0"/>
    <x v="407"/>
    <x v="24"/>
    <n v="44060"/>
    <x v="3"/>
    <x v="1494"/>
    <x v="0"/>
    <x v="5"/>
    <s v="G.E. Longer-Life Indoor Recessed Floodlight Bulbs"/>
    <x v="3295"/>
    <n v="4"/>
    <n v="0.2"/>
    <n v="7.4367999999999999"/>
  </r>
  <r>
    <n v="4477"/>
    <x v="2215"/>
    <x v="3"/>
    <x v="365"/>
    <d v="2014-09-30T00:00:00"/>
    <s v="Same Day"/>
    <s v="MG-17680"/>
    <x v="67"/>
    <x v="2"/>
    <x v="0"/>
    <x v="407"/>
    <x v="24"/>
    <n v="44060"/>
    <x v="3"/>
    <x v="1610"/>
    <x v="1"/>
    <x v="10"/>
    <s v="Xerox 1928"/>
    <x v="578"/>
    <n v="2"/>
    <n v="0.2"/>
    <n v="2.64"/>
  </r>
  <r>
    <n v="4478"/>
    <x v="2216"/>
    <x v="3"/>
    <x v="760"/>
    <d v="2014-10-23T00:00:00"/>
    <s v="Same Day"/>
    <s v="BD-11620"/>
    <x v="379"/>
    <x v="0"/>
    <x v="0"/>
    <x v="408"/>
    <x v="26"/>
    <n v="73505"/>
    <x v="2"/>
    <x v="1667"/>
    <x v="1"/>
    <x v="4"/>
    <s v="Fellowes Recycled Storage Drawers"/>
    <x v="3296"/>
    <n v="3"/>
    <n v="0"/>
    <n v="23.316299999999998"/>
  </r>
  <r>
    <n v="4479"/>
    <x v="2216"/>
    <x v="3"/>
    <x v="760"/>
    <d v="2014-10-23T00:00:00"/>
    <s v="Same Day"/>
    <s v="BD-11620"/>
    <x v="379"/>
    <x v="0"/>
    <x v="0"/>
    <x v="408"/>
    <x v="26"/>
    <n v="73505"/>
    <x v="2"/>
    <x v="209"/>
    <x v="0"/>
    <x v="3"/>
    <s v="Bevis 36 x 72 Conference Tables"/>
    <x v="3297"/>
    <n v="2"/>
    <n v="0"/>
    <n v="54.775599999999997"/>
  </r>
  <r>
    <n v="4480"/>
    <x v="2217"/>
    <x v="2"/>
    <x v="977"/>
    <d v="2011-03-28T00:00:00"/>
    <s v="Standard Class"/>
    <s v="CD-11920"/>
    <x v="303"/>
    <x v="0"/>
    <x v="0"/>
    <x v="20"/>
    <x v="15"/>
    <n v="10024"/>
    <x v="3"/>
    <x v="1668"/>
    <x v="1"/>
    <x v="10"/>
    <s v="Xerox 190"/>
    <x v="1663"/>
    <n v="5"/>
    <n v="0"/>
    <n v="11.702999999999999"/>
  </r>
  <r>
    <n v="4481"/>
    <x v="2218"/>
    <x v="0"/>
    <x v="54"/>
    <d v="2013-11-09T00:00:00"/>
    <s v="Standard Class"/>
    <s v="XP-21865"/>
    <x v="190"/>
    <x v="0"/>
    <x v="0"/>
    <x v="1"/>
    <x v="1"/>
    <n v="90049"/>
    <x v="1"/>
    <x v="845"/>
    <x v="1"/>
    <x v="13"/>
    <s v="Stockwell Push Pins"/>
    <x v="53"/>
    <n v="7"/>
    <n v="0"/>
    <n v="5.0358000000000001"/>
  </r>
  <r>
    <n v="4482"/>
    <x v="2218"/>
    <x v="0"/>
    <x v="54"/>
    <d v="2013-11-09T00:00:00"/>
    <s v="Standard Class"/>
    <s v="XP-21865"/>
    <x v="190"/>
    <x v="0"/>
    <x v="0"/>
    <x v="1"/>
    <x v="1"/>
    <n v="90049"/>
    <x v="1"/>
    <x v="1656"/>
    <x v="1"/>
    <x v="9"/>
    <s v="Holmes 99% HEPA Air Purifier"/>
    <x v="3298"/>
    <n v="2"/>
    <n v="0"/>
    <n v="14.2956"/>
  </r>
  <r>
    <n v="4483"/>
    <x v="2218"/>
    <x v="0"/>
    <x v="54"/>
    <d v="2013-11-09T00:00:00"/>
    <s v="Standard Class"/>
    <s v="XP-21865"/>
    <x v="190"/>
    <x v="0"/>
    <x v="0"/>
    <x v="1"/>
    <x v="1"/>
    <n v="90049"/>
    <x v="1"/>
    <x v="109"/>
    <x v="1"/>
    <x v="8"/>
    <s v="Avery Durable Plastic 1&quot; Binders"/>
    <x v="2185"/>
    <n v="12"/>
    <n v="0.2"/>
    <n v="15.799200000000001"/>
  </r>
  <r>
    <n v="4484"/>
    <x v="2218"/>
    <x v="0"/>
    <x v="54"/>
    <d v="2013-11-09T00:00:00"/>
    <s v="Standard Class"/>
    <s v="XP-21865"/>
    <x v="190"/>
    <x v="0"/>
    <x v="0"/>
    <x v="1"/>
    <x v="1"/>
    <n v="90049"/>
    <x v="1"/>
    <x v="1669"/>
    <x v="1"/>
    <x v="10"/>
    <s v="Xerox 1892"/>
    <x v="2207"/>
    <n v="3"/>
    <n v="0"/>
    <n v="56.977200000000003"/>
  </r>
  <r>
    <n v="4485"/>
    <x v="2218"/>
    <x v="0"/>
    <x v="54"/>
    <d v="2013-11-09T00:00:00"/>
    <s v="Standard Class"/>
    <s v="XP-21865"/>
    <x v="190"/>
    <x v="0"/>
    <x v="0"/>
    <x v="1"/>
    <x v="1"/>
    <n v="90049"/>
    <x v="1"/>
    <x v="699"/>
    <x v="1"/>
    <x v="8"/>
    <s v="Fellowes Black Plastic Comb Bindings"/>
    <x v="3299"/>
    <n v="2"/>
    <n v="0.2"/>
    <n v="3.0211999999999999"/>
  </r>
  <r>
    <n v="4486"/>
    <x v="2218"/>
    <x v="0"/>
    <x v="54"/>
    <d v="2013-11-09T00:00:00"/>
    <s v="Standard Class"/>
    <s v="XP-21865"/>
    <x v="190"/>
    <x v="0"/>
    <x v="0"/>
    <x v="1"/>
    <x v="1"/>
    <n v="90049"/>
    <x v="1"/>
    <x v="1231"/>
    <x v="1"/>
    <x v="10"/>
    <s v="Xerox 22"/>
    <x v="537"/>
    <n v="3"/>
    <n v="0"/>
    <n v="9.3312000000000008"/>
  </r>
  <r>
    <n v="4487"/>
    <x v="2218"/>
    <x v="0"/>
    <x v="54"/>
    <d v="2013-11-09T00:00:00"/>
    <s v="Standard Class"/>
    <s v="XP-21865"/>
    <x v="190"/>
    <x v="0"/>
    <x v="0"/>
    <x v="1"/>
    <x v="1"/>
    <n v="90049"/>
    <x v="1"/>
    <x v="1078"/>
    <x v="1"/>
    <x v="10"/>
    <s v="Multicolor Computer Printout Paper"/>
    <x v="1806"/>
    <n v="3"/>
    <n v="0"/>
    <n v="150.98400000000001"/>
  </r>
  <r>
    <n v="4488"/>
    <x v="2219"/>
    <x v="1"/>
    <x v="577"/>
    <d v="2012-09-11T00:00:00"/>
    <s v="Standard Class"/>
    <s v="CA-12055"/>
    <x v="402"/>
    <x v="2"/>
    <x v="0"/>
    <x v="12"/>
    <x v="5"/>
    <n v="77036"/>
    <x v="2"/>
    <x v="1526"/>
    <x v="1"/>
    <x v="8"/>
    <s v="Acco Flexible ACCOHIDE Square Ring Data Binder, Dark Blue, 11 1/2&quot; X 14&quot; 7/8&quot;"/>
    <x v="3300"/>
    <n v="5"/>
    <n v="0.8"/>
    <n v="-25.218499999999999"/>
  </r>
  <r>
    <n v="4489"/>
    <x v="2219"/>
    <x v="1"/>
    <x v="577"/>
    <d v="2012-09-11T00:00:00"/>
    <s v="Standard Class"/>
    <s v="CA-12055"/>
    <x v="402"/>
    <x v="2"/>
    <x v="0"/>
    <x v="12"/>
    <x v="5"/>
    <n v="77036"/>
    <x v="2"/>
    <x v="1511"/>
    <x v="1"/>
    <x v="14"/>
    <s v="Stiletto Hand Letter Openers"/>
    <x v="3301"/>
    <n v="9"/>
    <n v="0.2"/>
    <n v="-14.688000000000001"/>
  </r>
  <r>
    <n v="4490"/>
    <x v="2219"/>
    <x v="1"/>
    <x v="577"/>
    <d v="2012-09-11T00:00:00"/>
    <s v="Standard Class"/>
    <s v="CA-12055"/>
    <x v="402"/>
    <x v="2"/>
    <x v="0"/>
    <x v="12"/>
    <x v="5"/>
    <n v="77036"/>
    <x v="2"/>
    <x v="985"/>
    <x v="1"/>
    <x v="8"/>
    <s v="Acco Four Pocket Poly Ring Binder with Label Holder, Smoke, 1&quot;"/>
    <x v="3302"/>
    <n v="3"/>
    <n v="0.8"/>
    <n v="-7.8224999999999998"/>
  </r>
  <r>
    <n v="4491"/>
    <x v="2220"/>
    <x v="3"/>
    <x v="718"/>
    <d v="2014-08-22T00:00:00"/>
    <s v="Standard Class"/>
    <s v="JM-15250"/>
    <x v="49"/>
    <x v="0"/>
    <x v="0"/>
    <x v="1"/>
    <x v="1"/>
    <n v="90032"/>
    <x v="1"/>
    <x v="616"/>
    <x v="0"/>
    <x v="3"/>
    <s v="Chromcraft Round Conference Tables"/>
    <x v="3303"/>
    <n v="3"/>
    <n v="0.2"/>
    <n v="5.2286999999999999"/>
  </r>
  <r>
    <n v="4492"/>
    <x v="2221"/>
    <x v="2"/>
    <x v="588"/>
    <d v="2011-12-03T00:00:00"/>
    <s v="Second Class"/>
    <s v="JK-15730"/>
    <x v="300"/>
    <x v="0"/>
    <x v="0"/>
    <x v="38"/>
    <x v="24"/>
    <n v="43229"/>
    <x v="3"/>
    <x v="1572"/>
    <x v="2"/>
    <x v="16"/>
    <s v="Sharp 1540cs Digital Laser Copier"/>
    <x v="3304"/>
    <n v="2"/>
    <n v="0.4"/>
    <n v="109.998"/>
  </r>
  <r>
    <n v="4493"/>
    <x v="2221"/>
    <x v="2"/>
    <x v="588"/>
    <d v="2011-12-03T00:00:00"/>
    <s v="Second Class"/>
    <s v="JK-15730"/>
    <x v="300"/>
    <x v="0"/>
    <x v="0"/>
    <x v="38"/>
    <x v="24"/>
    <n v="43229"/>
    <x v="3"/>
    <x v="534"/>
    <x v="0"/>
    <x v="5"/>
    <s v="Master Caster Door Stop, Brown"/>
    <x v="3305"/>
    <n v="2"/>
    <n v="0.2"/>
    <n v="1.4224000000000001"/>
  </r>
  <r>
    <n v="4494"/>
    <x v="2221"/>
    <x v="2"/>
    <x v="588"/>
    <d v="2011-12-03T00:00:00"/>
    <s v="Second Class"/>
    <s v="JK-15730"/>
    <x v="300"/>
    <x v="0"/>
    <x v="0"/>
    <x v="38"/>
    <x v="24"/>
    <n v="43229"/>
    <x v="3"/>
    <x v="1193"/>
    <x v="1"/>
    <x v="10"/>
    <s v="Xerox 214"/>
    <x v="1566"/>
    <n v="7"/>
    <n v="0.2"/>
    <n v="12.700799999999999"/>
  </r>
  <r>
    <n v="4495"/>
    <x v="2221"/>
    <x v="2"/>
    <x v="588"/>
    <d v="2011-12-03T00:00:00"/>
    <s v="Second Class"/>
    <s v="JK-15730"/>
    <x v="300"/>
    <x v="0"/>
    <x v="0"/>
    <x v="38"/>
    <x v="24"/>
    <n v="43229"/>
    <x v="3"/>
    <x v="377"/>
    <x v="0"/>
    <x v="1"/>
    <s v="Hon Multipurpose Stacking Arm Chairs"/>
    <x v="3306"/>
    <n v="6"/>
    <n v="0.3"/>
    <n v="-51.984000000000002"/>
  </r>
  <r>
    <n v="4496"/>
    <x v="2222"/>
    <x v="3"/>
    <x v="978"/>
    <d v="2014-06-24T00:00:00"/>
    <s v="Standard Class"/>
    <s v="CC-12670"/>
    <x v="113"/>
    <x v="0"/>
    <x v="0"/>
    <x v="1"/>
    <x v="1"/>
    <n v="90032"/>
    <x v="1"/>
    <x v="574"/>
    <x v="0"/>
    <x v="0"/>
    <s v="Bush Andora Bookcase, Maple/Graphite Gray Finish"/>
    <x v="3307"/>
    <n v="9"/>
    <n v="0.15"/>
    <n v="75.593699999999998"/>
  </r>
  <r>
    <n v="4497"/>
    <x v="2222"/>
    <x v="3"/>
    <x v="978"/>
    <d v="2014-06-24T00:00:00"/>
    <s v="Standard Class"/>
    <s v="CC-12670"/>
    <x v="113"/>
    <x v="0"/>
    <x v="0"/>
    <x v="1"/>
    <x v="1"/>
    <n v="90032"/>
    <x v="1"/>
    <x v="329"/>
    <x v="1"/>
    <x v="10"/>
    <s v="Xerox 1930"/>
    <x v="783"/>
    <n v="6"/>
    <n v="0"/>
    <n v="19.051200000000001"/>
  </r>
  <r>
    <n v="4498"/>
    <x v="2223"/>
    <x v="3"/>
    <x v="574"/>
    <d v="2014-12-10T00:00:00"/>
    <s v="Standard Class"/>
    <s v="GW-14605"/>
    <x v="543"/>
    <x v="0"/>
    <x v="0"/>
    <x v="10"/>
    <x v="9"/>
    <n v="19140"/>
    <x v="3"/>
    <x v="115"/>
    <x v="1"/>
    <x v="8"/>
    <s v="GBC DocuBind 300 Electric Binding Machine"/>
    <x v="3308"/>
    <n v="4"/>
    <n v="0.7"/>
    <n v="-462.86239999999998"/>
  </r>
  <r>
    <n v="4499"/>
    <x v="2224"/>
    <x v="2"/>
    <x v="871"/>
    <d v="2011-11-26T00:00:00"/>
    <s v="Standard Class"/>
    <s v="GR-14560"/>
    <x v="744"/>
    <x v="1"/>
    <x v="0"/>
    <x v="8"/>
    <x v="1"/>
    <n v="94110"/>
    <x v="1"/>
    <x v="1165"/>
    <x v="1"/>
    <x v="10"/>
    <s v="Xerox 211"/>
    <x v="91"/>
    <n v="2"/>
    <n v="0"/>
    <n v="6.2207999999999997"/>
  </r>
  <r>
    <n v="4500"/>
    <x v="2225"/>
    <x v="0"/>
    <x v="342"/>
    <d v="2013-04-17T00:00:00"/>
    <s v="Standard Class"/>
    <s v="FM-14215"/>
    <x v="524"/>
    <x v="1"/>
    <x v="0"/>
    <x v="329"/>
    <x v="1"/>
    <n v="93309"/>
    <x v="1"/>
    <x v="1290"/>
    <x v="1"/>
    <x v="10"/>
    <s v="Xerox 227"/>
    <x v="91"/>
    <n v="2"/>
    <n v="0"/>
    <n v="6.2207999999999997"/>
  </r>
  <r>
    <n v="4501"/>
    <x v="2225"/>
    <x v="0"/>
    <x v="342"/>
    <d v="2013-04-17T00:00:00"/>
    <s v="Standard Class"/>
    <s v="FM-14215"/>
    <x v="524"/>
    <x v="1"/>
    <x v="0"/>
    <x v="329"/>
    <x v="1"/>
    <n v="93309"/>
    <x v="1"/>
    <x v="1458"/>
    <x v="1"/>
    <x v="8"/>
    <s v="Wilson Jones Clip &amp; Carry Folder Binder Tool for Ring Binders, Clear"/>
    <x v="347"/>
    <n v="5"/>
    <n v="0.2"/>
    <n v="8.1199999999999992"/>
  </r>
  <r>
    <n v="4502"/>
    <x v="2226"/>
    <x v="2"/>
    <x v="479"/>
    <d v="2011-07-04T00:00:00"/>
    <s v="Standard Class"/>
    <s v="MS-17980"/>
    <x v="99"/>
    <x v="1"/>
    <x v="0"/>
    <x v="12"/>
    <x v="5"/>
    <n v="77095"/>
    <x v="2"/>
    <x v="510"/>
    <x v="1"/>
    <x v="10"/>
    <s v="Xerox 225"/>
    <x v="233"/>
    <n v="5"/>
    <n v="0.2"/>
    <n v="9.0719999999999992"/>
  </r>
  <r>
    <n v="4503"/>
    <x v="2226"/>
    <x v="2"/>
    <x v="479"/>
    <d v="2011-07-04T00:00:00"/>
    <s v="Standard Class"/>
    <s v="MS-17980"/>
    <x v="99"/>
    <x v="1"/>
    <x v="0"/>
    <x v="12"/>
    <x v="5"/>
    <n v="77095"/>
    <x v="2"/>
    <x v="462"/>
    <x v="1"/>
    <x v="13"/>
    <s v="Staples"/>
    <x v="3309"/>
    <n v="6"/>
    <n v="0.2"/>
    <n v="7.1928000000000001"/>
  </r>
  <r>
    <n v="4504"/>
    <x v="2227"/>
    <x v="2"/>
    <x v="163"/>
    <d v="2011-12-29T00:00:00"/>
    <s v="Standard Class"/>
    <s v="BF-11170"/>
    <x v="408"/>
    <x v="2"/>
    <x v="0"/>
    <x v="1"/>
    <x v="1"/>
    <n v="90045"/>
    <x v="1"/>
    <x v="1670"/>
    <x v="2"/>
    <x v="7"/>
    <s v="Seidio BD2-HK3IPH5-BK DILEX Case and Holster Combo for Apple iPhone 5/5s - Black"/>
    <x v="3310"/>
    <n v="7"/>
    <n v="0.2"/>
    <n v="17.365600000000001"/>
  </r>
  <r>
    <n v="4505"/>
    <x v="2227"/>
    <x v="2"/>
    <x v="163"/>
    <d v="2011-12-29T00:00:00"/>
    <s v="Standard Class"/>
    <s v="BF-11170"/>
    <x v="408"/>
    <x v="2"/>
    <x v="0"/>
    <x v="1"/>
    <x v="1"/>
    <n v="90045"/>
    <x v="1"/>
    <x v="1107"/>
    <x v="1"/>
    <x v="9"/>
    <s v="Avanti 4.4 Cu. Ft. Refrigerator"/>
    <x v="2694"/>
    <n v="2"/>
    <n v="0"/>
    <n v="101.3488"/>
  </r>
  <r>
    <n v="4506"/>
    <x v="2227"/>
    <x v="2"/>
    <x v="163"/>
    <d v="2011-12-29T00:00:00"/>
    <s v="Standard Class"/>
    <s v="BF-11170"/>
    <x v="408"/>
    <x v="2"/>
    <x v="0"/>
    <x v="1"/>
    <x v="1"/>
    <n v="90045"/>
    <x v="1"/>
    <x v="341"/>
    <x v="2"/>
    <x v="11"/>
    <s v="Sony 32GB Class 10 Micro SDHC R40 Memory Card"/>
    <x v="3311"/>
    <n v="3"/>
    <n v="0"/>
    <n v="13.198499999999999"/>
  </r>
  <r>
    <n v="4507"/>
    <x v="2227"/>
    <x v="2"/>
    <x v="163"/>
    <d v="2011-12-29T00:00:00"/>
    <s v="Standard Class"/>
    <s v="BF-11170"/>
    <x v="408"/>
    <x v="2"/>
    <x v="0"/>
    <x v="1"/>
    <x v="1"/>
    <n v="90045"/>
    <x v="1"/>
    <x v="638"/>
    <x v="2"/>
    <x v="7"/>
    <s v="Cisco Unified IP Phone 7945G VoIP phone"/>
    <x v="3312"/>
    <n v="3"/>
    <n v="0.2"/>
    <n v="51.148499999999999"/>
  </r>
  <r>
    <n v="4508"/>
    <x v="2227"/>
    <x v="2"/>
    <x v="163"/>
    <d v="2011-12-29T00:00:00"/>
    <s v="Standard Class"/>
    <s v="BF-11170"/>
    <x v="408"/>
    <x v="2"/>
    <x v="0"/>
    <x v="1"/>
    <x v="1"/>
    <n v="90045"/>
    <x v="1"/>
    <x v="1512"/>
    <x v="1"/>
    <x v="4"/>
    <s v="Tennsco Commercial Shelving"/>
    <x v="2373"/>
    <n v="1"/>
    <n v="0"/>
    <n v="0.2034"/>
  </r>
  <r>
    <n v="4509"/>
    <x v="2227"/>
    <x v="2"/>
    <x v="163"/>
    <d v="2011-12-29T00:00:00"/>
    <s v="Standard Class"/>
    <s v="BF-11170"/>
    <x v="408"/>
    <x v="2"/>
    <x v="0"/>
    <x v="1"/>
    <x v="1"/>
    <n v="90045"/>
    <x v="1"/>
    <x v="928"/>
    <x v="0"/>
    <x v="5"/>
    <s v="Westinghouse Floor Lamp with Metal Mesh Shade, Black"/>
    <x v="1157"/>
    <n v="1"/>
    <n v="0"/>
    <n v="5.5176999999999996"/>
  </r>
  <r>
    <n v="4510"/>
    <x v="2228"/>
    <x v="3"/>
    <x v="979"/>
    <d v="2014-05-30T00:00:00"/>
    <s v="Standard Class"/>
    <s v="VS-21820"/>
    <x v="745"/>
    <x v="0"/>
    <x v="0"/>
    <x v="1"/>
    <x v="1"/>
    <n v="90036"/>
    <x v="1"/>
    <x v="719"/>
    <x v="0"/>
    <x v="3"/>
    <s v="Lesro Sheffield Collection Coffee Table, End Table, Center Table, Corner Table"/>
    <x v="2422"/>
    <n v="3"/>
    <n v="0.2"/>
    <n v="-6.4233000000000002"/>
  </r>
  <r>
    <n v="4511"/>
    <x v="2229"/>
    <x v="0"/>
    <x v="338"/>
    <d v="2013-11-15T00:00:00"/>
    <s v="Standard Class"/>
    <s v="KM-16225"/>
    <x v="366"/>
    <x v="1"/>
    <x v="0"/>
    <x v="24"/>
    <x v="25"/>
    <n v="65807"/>
    <x v="2"/>
    <x v="1608"/>
    <x v="0"/>
    <x v="5"/>
    <s v="3M Polarizing Light Filter Sleeves"/>
    <x v="3313"/>
    <n v="2"/>
    <n v="0"/>
    <n v="17.158000000000001"/>
  </r>
  <r>
    <n v="4512"/>
    <x v="2229"/>
    <x v="0"/>
    <x v="338"/>
    <d v="2013-11-15T00:00:00"/>
    <s v="Standard Class"/>
    <s v="KM-16225"/>
    <x v="366"/>
    <x v="1"/>
    <x v="0"/>
    <x v="24"/>
    <x v="25"/>
    <n v="65807"/>
    <x v="2"/>
    <x v="800"/>
    <x v="1"/>
    <x v="8"/>
    <s v="Wilson Jones Ledger-Size, Piano-Hinge Binder, 2&quot;, Blue"/>
    <x v="3314"/>
    <n v="2"/>
    <n v="0"/>
    <n v="39.340800000000002"/>
  </r>
  <r>
    <n v="4513"/>
    <x v="2230"/>
    <x v="0"/>
    <x v="824"/>
    <d v="2013-10-04T00:00:00"/>
    <s v="First Class"/>
    <s v="LP-17095"/>
    <x v="431"/>
    <x v="0"/>
    <x v="0"/>
    <x v="42"/>
    <x v="16"/>
    <n v="85023"/>
    <x v="1"/>
    <x v="471"/>
    <x v="1"/>
    <x v="8"/>
    <s v="Premier Elliptical Ring Binder, Black"/>
    <x v="3315"/>
    <n v="6"/>
    <n v="0.7"/>
    <n v="-40.180799999999998"/>
  </r>
  <r>
    <n v="4514"/>
    <x v="2231"/>
    <x v="0"/>
    <x v="47"/>
    <d v="2013-09-09T00:00:00"/>
    <s v="First Class"/>
    <s v="BG-11740"/>
    <x v="696"/>
    <x v="0"/>
    <x v="0"/>
    <x v="12"/>
    <x v="5"/>
    <n v="77070"/>
    <x v="2"/>
    <x v="146"/>
    <x v="1"/>
    <x v="4"/>
    <s v="Tenex Personal Project File with Scoop Front Design, Black"/>
    <x v="3316"/>
    <n v="1"/>
    <n v="0.2"/>
    <n v="0.80879999999999996"/>
  </r>
  <r>
    <n v="4515"/>
    <x v="2232"/>
    <x v="0"/>
    <x v="189"/>
    <d v="2013-11-02T00:00:00"/>
    <s v="Second Class"/>
    <s v="BW-11200"/>
    <x v="572"/>
    <x v="0"/>
    <x v="0"/>
    <x v="409"/>
    <x v="17"/>
    <n v="23666"/>
    <x v="0"/>
    <x v="1003"/>
    <x v="0"/>
    <x v="1"/>
    <s v="Global Executive Mid-Back Manager's Chair"/>
    <x v="3317"/>
    <n v="1"/>
    <n v="0"/>
    <n v="75.654799999999994"/>
  </r>
  <r>
    <n v="4516"/>
    <x v="2233"/>
    <x v="3"/>
    <x v="760"/>
    <d v="2014-10-27T00:00:00"/>
    <s v="Standard Class"/>
    <s v="PS-18970"/>
    <x v="28"/>
    <x v="2"/>
    <x v="0"/>
    <x v="251"/>
    <x v="26"/>
    <n v="74133"/>
    <x v="2"/>
    <x v="1583"/>
    <x v="1"/>
    <x v="6"/>
    <s v="Dixon Ticonderoga Core-Lock Colored Pencils"/>
    <x v="2900"/>
    <n v="4"/>
    <n v="0"/>
    <n v="12.0252"/>
  </r>
  <r>
    <n v="4517"/>
    <x v="2234"/>
    <x v="0"/>
    <x v="306"/>
    <d v="2013-09-21T00:00:00"/>
    <s v="Standard Class"/>
    <s v="RB-19570"/>
    <x v="262"/>
    <x v="0"/>
    <x v="0"/>
    <x v="4"/>
    <x v="4"/>
    <n v="98105"/>
    <x v="1"/>
    <x v="1671"/>
    <x v="1"/>
    <x v="10"/>
    <s v="TOPS &quot;Important Message&quot; Pads, Canary, 4-1/4 x 5-1/2, 50 Sheets per Pad"/>
    <x v="1567"/>
    <n v="5"/>
    <n v="0"/>
    <n v="10.058"/>
  </r>
  <r>
    <n v="4518"/>
    <x v="2234"/>
    <x v="0"/>
    <x v="306"/>
    <d v="2013-09-21T00:00:00"/>
    <s v="Standard Class"/>
    <s v="RB-19570"/>
    <x v="262"/>
    <x v="0"/>
    <x v="0"/>
    <x v="4"/>
    <x v="4"/>
    <n v="98105"/>
    <x v="1"/>
    <x v="530"/>
    <x v="1"/>
    <x v="8"/>
    <s v="Cardinal Slant-D Ring Binder, Heavy Gauge Vinyl"/>
    <x v="3318"/>
    <n v="7"/>
    <n v="0.2"/>
    <n v="15.815799999999999"/>
  </r>
  <r>
    <n v="4519"/>
    <x v="2235"/>
    <x v="0"/>
    <x v="477"/>
    <d v="2013-10-02T00:00:00"/>
    <s v="Standard Class"/>
    <s v="JW-16075"/>
    <x v="493"/>
    <x v="0"/>
    <x v="0"/>
    <x v="8"/>
    <x v="1"/>
    <n v="94109"/>
    <x v="1"/>
    <x v="154"/>
    <x v="1"/>
    <x v="6"/>
    <s v="BIC Brite Liner Highlighters"/>
    <x v="3319"/>
    <n v="4"/>
    <n v="0"/>
    <n v="6.9551999999999996"/>
  </r>
  <r>
    <n v="4520"/>
    <x v="2236"/>
    <x v="3"/>
    <x v="193"/>
    <d v="2014-06-15T00:00:00"/>
    <s v="Standard Class"/>
    <s v="ND-18460"/>
    <x v="540"/>
    <x v="1"/>
    <x v="0"/>
    <x v="108"/>
    <x v="2"/>
    <n v="32216"/>
    <x v="0"/>
    <x v="1672"/>
    <x v="1"/>
    <x v="4"/>
    <s v="24 Capacity Maxi Data Binder Racks, Pearl"/>
    <x v="3320"/>
    <n v="8"/>
    <n v="0.2"/>
    <n v="84.22"/>
  </r>
  <r>
    <n v="4521"/>
    <x v="2237"/>
    <x v="2"/>
    <x v="980"/>
    <d v="2011-02-27T00:00:00"/>
    <s v="Standard Class"/>
    <s v="LC-16930"/>
    <x v="18"/>
    <x v="1"/>
    <x v="0"/>
    <x v="102"/>
    <x v="14"/>
    <n v="47374"/>
    <x v="2"/>
    <x v="1196"/>
    <x v="2"/>
    <x v="11"/>
    <s v="Enermax Briskie RF Wireless Keyboard and Mouse Combo"/>
    <x v="1030"/>
    <n v="3"/>
    <n v="0"/>
    <n v="22.4316"/>
  </r>
  <r>
    <n v="4522"/>
    <x v="2237"/>
    <x v="2"/>
    <x v="980"/>
    <d v="2011-02-27T00:00:00"/>
    <s v="Standard Class"/>
    <s v="LC-16930"/>
    <x v="18"/>
    <x v="1"/>
    <x v="0"/>
    <x v="102"/>
    <x v="14"/>
    <n v="47374"/>
    <x v="2"/>
    <x v="534"/>
    <x v="0"/>
    <x v="5"/>
    <s v="Master Caster Door Stop, Brown"/>
    <x v="2308"/>
    <n v="4"/>
    <n v="0"/>
    <n v="6.9088000000000003"/>
  </r>
  <r>
    <n v="4523"/>
    <x v="2238"/>
    <x v="3"/>
    <x v="297"/>
    <d v="2014-02-26T00:00:00"/>
    <s v="Second Class"/>
    <s v="BP-11095"/>
    <x v="162"/>
    <x v="1"/>
    <x v="0"/>
    <x v="103"/>
    <x v="22"/>
    <n v="80027"/>
    <x v="1"/>
    <x v="1328"/>
    <x v="1"/>
    <x v="13"/>
    <s v="Staples"/>
    <x v="3321"/>
    <n v="3"/>
    <n v="0.2"/>
    <n v="3.0653999999999999"/>
  </r>
  <r>
    <n v="4524"/>
    <x v="2239"/>
    <x v="2"/>
    <x v="981"/>
    <d v="2011-11-06T00:00:00"/>
    <s v="Standard Class"/>
    <s v="RD-19720"/>
    <x v="742"/>
    <x v="0"/>
    <x v="0"/>
    <x v="20"/>
    <x v="15"/>
    <n v="10024"/>
    <x v="3"/>
    <x v="639"/>
    <x v="1"/>
    <x v="2"/>
    <s v="Avery 499"/>
    <x v="1950"/>
    <n v="7"/>
    <n v="0"/>
    <n v="16.035599999999999"/>
  </r>
  <r>
    <n v="4525"/>
    <x v="2239"/>
    <x v="2"/>
    <x v="981"/>
    <d v="2011-11-06T00:00:00"/>
    <s v="Standard Class"/>
    <s v="RD-19720"/>
    <x v="742"/>
    <x v="0"/>
    <x v="0"/>
    <x v="20"/>
    <x v="15"/>
    <n v="10024"/>
    <x v="3"/>
    <x v="943"/>
    <x v="0"/>
    <x v="5"/>
    <s v="Tensor Computer Mounted Lamp"/>
    <x v="3322"/>
    <n v="6"/>
    <n v="0"/>
    <n v="24.1218"/>
  </r>
  <r>
    <n v="4526"/>
    <x v="2240"/>
    <x v="3"/>
    <x v="729"/>
    <d v="2014-07-24T00:00:00"/>
    <s v="Standard Class"/>
    <s v="BE-11335"/>
    <x v="336"/>
    <x v="2"/>
    <x v="0"/>
    <x v="410"/>
    <x v="15"/>
    <n v="13440"/>
    <x v="3"/>
    <x v="149"/>
    <x v="2"/>
    <x v="7"/>
    <s v="Avaya 5420 Digital phone"/>
    <x v="3323"/>
    <n v="2"/>
    <n v="0"/>
    <n v="67.495000000000005"/>
  </r>
  <r>
    <n v="4527"/>
    <x v="2240"/>
    <x v="3"/>
    <x v="729"/>
    <d v="2014-07-24T00:00:00"/>
    <s v="Standard Class"/>
    <s v="BE-11335"/>
    <x v="336"/>
    <x v="2"/>
    <x v="0"/>
    <x v="410"/>
    <x v="15"/>
    <n v="13440"/>
    <x v="3"/>
    <x v="1673"/>
    <x v="1"/>
    <x v="10"/>
    <s v="Southworth 25% Cotton Premium Laser Paper and Envelopes"/>
    <x v="3324"/>
    <n v="5"/>
    <n v="0"/>
    <n v="47.951999999999998"/>
  </r>
  <r>
    <n v="4528"/>
    <x v="2240"/>
    <x v="3"/>
    <x v="729"/>
    <d v="2014-07-24T00:00:00"/>
    <s v="Standard Class"/>
    <s v="BE-11335"/>
    <x v="336"/>
    <x v="2"/>
    <x v="0"/>
    <x v="410"/>
    <x v="15"/>
    <n v="13440"/>
    <x v="3"/>
    <x v="28"/>
    <x v="0"/>
    <x v="5"/>
    <s v="DAX Solid Wood Frames"/>
    <x v="3325"/>
    <n v="4"/>
    <n v="0"/>
    <n v="14.4596"/>
  </r>
  <r>
    <n v="4529"/>
    <x v="2241"/>
    <x v="3"/>
    <x v="565"/>
    <d v="2014-09-11T00:00:00"/>
    <s v="Second Class"/>
    <s v="RS-19765"/>
    <x v="276"/>
    <x v="1"/>
    <x v="0"/>
    <x v="292"/>
    <x v="24"/>
    <n v="43302"/>
    <x v="3"/>
    <x v="1312"/>
    <x v="2"/>
    <x v="11"/>
    <s v="Memorex Micro Travel Drive 32 GB"/>
    <x v="3326"/>
    <n v="4"/>
    <n v="0.2"/>
    <n v="33.589199999999998"/>
  </r>
  <r>
    <n v="4530"/>
    <x v="2242"/>
    <x v="0"/>
    <x v="696"/>
    <d v="2013-11-19T00:00:00"/>
    <s v="Standard Class"/>
    <s v="KC-16540"/>
    <x v="110"/>
    <x v="0"/>
    <x v="0"/>
    <x v="12"/>
    <x v="5"/>
    <n v="77041"/>
    <x v="2"/>
    <x v="1212"/>
    <x v="1"/>
    <x v="8"/>
    <s v="Binder Posts"/>
    <x v="3327"/>
    <n v="2"/>
    <n v="0.8"/>
    <n v="-3.9032"/>
  </r>
  <r>
    <n v="4531"/>
    <x v="2243"/>
    <x v="0"/>
    <x v="696"/>
    <d v="2013-11-18T00:00:00"/>
    <s v="First Class"/>
    <s v="MB-17305"/>
    <x v="93"/>
    <x v="0"/>
    <x v="0"/>
    <x v="20"/>
    <x v="15"/>
    <n v="10009"/>
    <x v="3"/>
    <x v="629"/>
    <x v="0"/>
    <x v="1"/>
    <s v="Hon GuestStacker Chair"/>
    <x v="1247"/>
    <n v="2"/>
    <n v="0.1"/>
    <n v="72.534400000000005"/>
  </r>
  <r>
    <n v="4532"/>
    <x v="2243"/>
    <x v="0"/>
    <x v="696"/>
    <d v="2013-11-18T00:00:00"/>
    <s v="First Class"/>
    <s v="MB-17305"/>
    <x v="93"/>
    <x v="0"/>
    <x v="0"/>
    <x v="20"/>
    <x v="15"/>
    <n v="10009"/>
    <x v="3"/>
    <x v="146"/>
    <x v="1"/>
    <x v="4"/>
    <s v="Tenex Personal Project File with Scoop Front Design, Black"/>
    <x v="3328"/>
    <n v="3"/>
    <n v="0"/>
    <n v="10.5144"/>
  </r>
  <r>
    <n v="4533"/>
    <x v="2244"/>
    <x v="2"/>
    <x v="982"/>
    <d v="2011-10-10T00:00:00"/>
    <s v="Same Day"/>
    <s v="TN-21040"/>
    <x v="184"/>
    <x v="2"/>
    <x v="0"/>
    <x v="286"/>
    <x v="1"/>
    <n v="95336"/>
    <x v="1"/>
    <x v="23"/>
    <x v="0"/>
    <x v="1"/>
    <s v="Global Deluxe Stacking Chair, Gray"/>
    <x v="1888"/>
    <n v="3"/>
    <n v="0.2"/>
    <n v="13.7646"/>
  </r>
  <r>
    <n v="4534"/>
    <x v="2244"/>
    <x v="2"/>
    <x v="982"/>
    <d v="2011-10-10T00:00:00"/>
    <s v="Same Day"/>
    <s v="TN-21040"/>
    <x v="184"/>
    <x v="2"/>
    <x v="0"/>
    <x v="286"/>
    <x v="1"/>
    <n v="95336"/>
    <x v="1"/>
    <x v="588"/>
    <x v="1"/>
    <x v="12"/>
    <s v="#10- 4 1/8&quot; x 9 1/2&quot; Security-Tint Envelopes"/>
    <x v="764"/>
    <n v="2"/>
    <n v="0"/>
    <n v="7.4871999999999996"/>
  </r>
  <r>
    <n v="4535"/>
    <x v="2245"/>
    <x v="1"/>
    <x v="531"/>
    <d v="2012-03-26T00:00:00"/>
    <s v="Standard Class"/>
    <s v="MC-18130"/>
    <x v="305"/>
    <x v="1"/>
    <x v="0"/>
    <x v="1"/>
    <x v="1"/>
    <n v="90004"/>
    <x v="1"/>
    <x v="358"/>
    <x v="1"/>
    <x v="10"/>
    <s v="Xerox 1974"/>
    <x v="489"/>
    <n v="2"/>
    <n v="0"/>
    <n v="5.8604000000000003"/>
  </r>
  <r>
    <n v="4536"/>
    <x v="2246"/>
    <x v="3"/>
    <x v="141"/>
    <d v="2014-07-13T00:00:00"/>
    <s v="Standard Class"/>
    <s v="VF-21715"/>
    <x v="665"/>
    <x v="2"/>
    <x v="0"/>
    <x v="4"/>
    <x v="4"/>
    <n v="98115"/>
    <x v="1"/>
    <x v="1226"/>
    <x v="0"/>
    <x v="5"/>
    <s v="Master Big Foot Doorstop, Beige"/>
    <x v="3329"/>
    <n v="3"/>
    <n v="0"/>
    <n v="4.9104000000000001"/>
  </r>
  <r>
    <n v="4537"/>
    <x v="2246"/>
    <x v="3"/>
    <x v="141"/>
    <d v="2014-07-13T00:00:00"/>
    <s v="Standard Class"/>
    <s v="VF-21715"/>
    <x v="665"/>
    <x v="2"/>
    <x v="0"/>
    <x v="4"/>
    <x v="4"/>
    <n v="98115"/>
    <x v="1"/>
    <x v="379"/>
    <x v="1"/>
    <x v="8"/>
    <s v="GBC VeloBinder Manual Binding System"/>
    <x v="1779"/>
    <n v="3"/>
    <n v="0.2"/>
    <n v="30.2316"/>
  </r>
  <r>
    <n v="4538"/>
    <x v="2246"/>
    <x v="3"/>
    <x v="141"/>
    <d v="2014-07-13T00:00:00"/>
    <s v="Standard Class"/>
    <s v="VF-21715"/>
    <x v="665"/>
    <x v="2"/>
    <x v="0"/>
    <x v="4"/>
    <x v="4"/>
    <n v="98115"/>
    <x v="1"/>
    <x v="487"/>
    <x v="1"/>
    <x v="6"/>
    <s v="Zebra Zazzle Fluorescent Highlighters"/>
    <x v="2556"/>
    <n v="3"/>
    <n v="0"/>
    <n v="6.2016"/>
  </r>
  <r>
    <n v="4539"/>
    <x v="2246"/>
    <x v="3"/>
    <x v="141"/>
    <d v="2014-07-13T00:00:00"/>
    <s v="Standard Class"/>
    <s v="VF-21715"/>
    <x v="665"/>
    <x v="2"/>
    <x v="0"/>
    <x v="4"/>
    <x v="4"/>
    <n v="98115"/>
    <x v="1"/>
    <x v="346"/>
    <x v="1"/>
    <x v="6"/>
    <s v="Crayola Colored Pencils"/>
    <x v="1317"/>
    <n v="4"/>
    <n v="0"/>
    <n v="4.3296000000000001"/>
  </r>
  <r>
    <n v="4540"/>
    <x v="2247"/>
    <x v="1"/>
    <x v="914"/>
    <d v="2012-03-02T00:00:00"/>
    <s v="Standard Class"/>
    <s v="ES-14080"/>
    <x v="20"/>
    <x v="1"/>
    <x v="0"/>
    <x v="205"/>
    <x v="34"/>
    <n v="2908"/>
    <x v="3"/>
    <x v="509"/>
    <x v="2"/>
    <x v="7"/>
    <s v="i.Sound Portable Power - 8000 mAh"/>
    <x v="2746"/>
    <n v="2"/>
    <n v="0"/>
    <n v="1.0598000000000001"/>
  </r>
  <r>
    <n v="4541"/>
    <x v="2247"/>
    <x v="1"/>
    <x v="914"/>
    <d v="2012-03-02T00:00:00"/>
    <s v="Standard Class"/>
    <s v="ES-14080"/>
    <x v="20"/>
    <x v="1"/>
    <x v="0"/>
    <x v="205"/>
    <x v="34"/>
    <n v="2908"/>
    <x v="3"/>
    <x v="1529"/>
    <x v="0"/>
    <x v="3"/>
    <s v="Barricks 18&quot; x 48&quot; Non-Folding Utility Table with Bottom Storage Shelf"/>
    <x v="3330"/>
    <n v="7"/>
    <n v="0.3"/>
    <n v="-28.224"/>
  </r>
  <r>
    <n v="4542"/>
    <x v="2248"/>
    <x v="3"/>
    <x v="114"/>
    <d v="2014-06-22T00:00:00"/>
    <s v="Standard Class"/>
    <s v="MK-17905"/>
    <x v="149"/>
    <x v="1"/>
    <x v="0"/>
    <x v="22"/>
    <x v="10"/>
    <n v="60653"/>
    <x v="2"/>
    <x v="15"/>
    <x v="1"/>
    <x v="8"/>
    <s v="Storex DuraTech Recycled Plastic Frosted Binders"/>
    <x v="3331"/>
    <n v="7"/>
    <n v="0.8"/>
    <n v="-8.9039999999999999"/>
  </r>
  <r>
    <n v="4543"/>
    <x v="2249"/>
    <x v="3"/>
    <x v="983"/>
    <d v="2014-04-01T00:00:00"/>
    <s v="First Class"/>
    <s v="TM-21490"/>
    <x v="746"/>
    <x v="0"/>
    <x v="0"/>
    <x v="268"/>
    <x v="26"/>
    <n v="73120"/>
    <x v="2"/>
    <x v="1674"/>
    <x v="1"/>
    <x v="12"/>
    <s v="Multimedia Mailers"/>
    <x v="3332"/>
    <n v="2"/>
    <n v="0"/>
    <n v="149.8956"/>
  </r>
  <r>
    <n v="4544"/>
    <x v="2250"/>
    <x v="1"/>
    <x v="984"/>
    <d v="2012-07-17T00:00:00"/>
    <s v="Second Class"/>
    <s v="RL-19615"/>
    <x v="210"/>
    <x v="0"/>
    <x v="0"/>
    <x v="22"/>
    <x v="10"/>
    <n v="60610"/>
    <x v="2"/>
    <x v="212"/>
    <x v="0"/>
    <x v="1"/>
    <s v="Global Push Button Manager's Chair, Indigo"/>
    <x v="1600"/>
    <n v="9"/>
    <n v="0.3"/>
    <n v="-5.4801000000000002"/>
  </r>
  <r>
    <n v="4545"/>
    <x v="2250"/>
    <x v="1"/>
    <x v="984"/>
    <d v="2012-07-17T00:00:00"/>
    <s v="Second Class"/>
    <s v="RL-19615"/>
    <x v="210"/>
    <x v="0"/>
    <x v="0"/>
    <x v="22"/>
    <x v="10"/>
    <n v="60610"/>
    <x v="2"/>
    <x v="918"/>
    <x v="2"/>
    <x v="7"/>
    <s v="Geemarc AmpliPOWER60"/>
    <x v="1467"/>
    <n v="2"/>
    <n v="0.2"/>
    <n v="16.704000000000001"/>
  </r>
  <r>
    <n v="4546"/>
    <x v="2250"/>
    <x v="1"/>
    <x v="984"/>
    <d v="2012-07-17T00:00:00"/>
    <s v="Second Class"/>
    <s v="RL-19615"/>
    <x v="210"/>
    <x v="0"/>
    <x v="0"/>
    <x v="22"/>
    <x v="10"/>
    <n v="60610"/>
    <x v="2"/>
    <x v="1485"/>
    <x v="2"/>
    <x v="7"/>
    <s v="Vtech CS6719"/>
    <x v="3333"/>
    <n v="7"/>
    <n v="0.2"/>
    <n v="53.754399999999997"/>
  </r>
  <r>
    <n v="4547"/>
    <x v="2250"/>
    <x v="1"/>
    <x v="984"/>
    <d v="2012-07-17T00:00:00"/>
    <s v="Second Class"/>
    <s v="RL-19615"/>
    <x v="210"/>
    <x v="0"/>
    <x v="0"/>
    <x v="22"/>
    <x v="10"/>
    <n v="60610"/>
    <x v="2"/>
    <x v="308"/>
    <x v="1"/>
    <x v="8"/>
    <s v="Tuff Stuff Recycled Round Ring Binders"/>
    <x v="3334"/>
    <n v="2"/>
    <n v="0.8"/>
    <n v="-2.9883999999999999"/>
  </r>
  <r>
    <n v="4548"/>
    <x v="2250"/>
    <x v="1"/>
    <x v="984"/>
    <d v="2012-07-17T00:00:00"/>
    <s v="Second Class"/>
    <s v="RL-19615"/>
    <x v="210"/>
    <x v="0"/>
    <x v="0"/>
    <x v="22"/>
    <x v="10"/>
    <n v="60610"/>
    <x v="2"/>
    <x v="649"/>
    <x v="1"/>
    <x v="6"/>
    <s v="Newell 32"/>
    <x v="2721"/>
    <n v="3"/>
    <n v="0.2"/>
    <n v="0.69120000000000004"/>
  </r>
  <r>
    <n v="4549"/>
    <x v="2250"/>
    <x v="1"/>
    <x v="984"/>
    <d v="2012-07-17T00:00:00"/>
    <s v="Second Class"/>
    <s v="RL-19615"/>
    <x v="210"/>
    <x v="0"/>
    <x v="0"/>
    <x v="22"/>
    <x v="10"/>
    <n v="60610"/>
    <x v="2"/>
    <x v="275"/>
    <x v="0"/>
    <x v="5"/>
    <s v="Floodlight Indoor Halogen Bulbs, 1 Bulb per Pack, 60 Watts"/>
    <x v="3335"/>
    <n v="1"/>
    <n v="0.6"/>
    <n v="-2.1339999999999999"/>
  </r>
  <r>
    <n v="4550"/>
    <x v="2250"/>
    <x v="1"/>
    <x v="984"/>
    <d v="2012-07-17T00:00:00"/>
    <s v="Second Class"/>
    <s v="RL-19615"/>
    <x v="210"/>
    <x v="0"/>
    <x v="0"/>
    <x v="22"/>
    <x v="10"/>
    <n v="60610"/>
    <x v="2"/>
    <x v="517"/>
    <x v="2"/>
    <x v="7"/>
    <s v="GE 2-Jack Phone Line Splitter"/>
    <x v="3336"/>
    <n v="4"/>
    <n v="0.2"/>
    <n v="49.437600000000003"/>
  </r>
  <r>
    <n v="4551"/>
    <x v="2251"/>
    <x v="3"/>
    <x v="504"/>
    <d v="2014-05-03T00:00:00"/>
    <s v="First Class"/>
    <s v="NM-18520"/>
    <x v="392"/>
    <x v="0"/>
    <x v="0"/>
    <x v="91"/>
    <x v="29"/>
    <n v="6040"/>
    <x v="3"/>
    <x v="1675"/>
    <x v="1"/>
    <x v="2"/>
    <s v="Avery 5"/>
    <x v="1755"/>
    <n v="2"/>
    <n v="0"/>
    <n v="2.8224"/>
  </r>
  <r>
    <n v="4552"/>
    <x v="2252"/>
    <x v="2"/>
    <x v="985"/>
    <d v="2011-07-17T00:00:00"/>
    <s v="Standard Class"/>
    <s v="GK-14620"/>
    <x v="136"/>
    <x v="1"/>
    <x v="0"/>
    <x v="1"/>
    <x v="1"/>
    <n v="90049"/>
    <x v="1"/>
    <x v="1213"/>
    <x v="0"/>
    <x v="3"/>
    <s v="Bevis Round Conference Table Top &amp; Single Column Base"/>
    <x v="3337"/>
    <n v="3"/>
    <n v="0.2"/>
    <n v="4.3902000000000001"/>
  </r>
  <r>
    <n v="4553"/>
    <x v="2253"/>
    <x v="2"/>
    <x v="422"/>
    <d v="2012-01-02T00:00:00"/>
    <s v="Standard Class"/>
    <s v="JF-15490"/>
    <x v="223"/>
    <x v="0"/>
    <x v="0"/>
    <x v="8"/>
    <x v="1"/>
    <n v="94122"/>
    <x v="1"/>
    <x v="370"/>
    <x v="0"/>
    <x v="1"/>
    <s v="Bevis Steel Folding Chairs"/>
    <x v="2145"/>
    <n v="3"/>
    <n v="0.2"/>
    <n v="23.027999999999999"/>
  </r>
  <r>
    <n v="4554"/>
    <x v="2253"/>
    <x v="2"/>
    <x v="422"/>
    <d v="2012-01-02T00:00:00"/>
    <s v="Standard Class"/>
    <s v="JF-15490"/>
    <x v="223"/>
    <x v="0"/>
    <x v="0"/>
    <x v="8"/>
    <x v="1"/>
    <n v="94122"/>
    <x v="1"/>
    <x v="630"/>
    <x v="1"/>
    <x v="10"/>
    <s v="Xerox 1927"/>
    <x v="1371"/>
    <n v="3"/>
    <n v="0"/>
    <n v="5.7779999999999996"/>
  </r>
  <r>
    <n v="4555"/>
    <x v="2254"/>
    <x v="0"/>
    <x v="535"/>
    <d v="2013-03-02T00:00:00"/>
    <s v="Second Class"/>
    <s v="EB-13930"/>
    <x v="518"/>
    <x v="0"/>
    <x v="0"/>
    <x v="411"/>
    <x v="6"/>
    <n v="54601"/>
    <x v="2"/>
    <x v="92"/>
    <x v="1"/>
    <x v="8"/>
    <s v="Flexible Leather- Look Classic Collection Ring Binder"/>
    <x v="3338"/>
    <n v="3"/>
    <n v="0"/>
    <n v="28.41"/>
  </r>
  <r>
    <n v="4556"/>
    <x v="2255"/>
    <x v="1"/>
    <x v="391"/>
    <d v="2012-03-26T00:00:00"/>
    <s v="First Class"/>
    <s v="SG-20470"/>
    <x v="495"/>
    <x v="0"/>
    <x v="0"/>
    <x v="159"/>
    <x v="20"/>
    <n v="29501"/>
    <x v="0"/>
    <x v="550"/>
    <x v="1"/>
    <x v="13"/>
    <s v="Staples"/>
    <x v="610"/>
    <n v="4"/>
    <n v="0"/>
    <n v="14.202"/>
  </r>
  <r>
    <n v="4557"/>
    <x v="2255"/>
    <x v="1"/>
    <x v="391"/>
    <d v="2012-03-26T00:00:00"/>
    <s v="First Class"/>
    <s v="SG-20470"/>
    <x v="495"/>
    <x v="0"/>
    <x v="0"/>
    <x v="159"/>
    <x v="20"/>
    <n v="29501"/>
    <x v="0"/>
    <x v="700"/>
    <x v="1"/>
    <x v="4"/>
    <s v="Eldon Shelf Savers Cubes and Bins"/>
    <x v="3289"/>
    <n v="4"/>
    <n v="0"/>
    <n v="0.55840000000000001"/>
  </r>
  <r>
    <n v="4558"/>
    <x v="2256"/>
    <x v="3"/>
    <x v="208"/>
    <d v="2014-10-29T00:00:00"/>
    <s v="Standard Class"/>
    <s v="ND-18370"/>
    <x v="444"/>
    <x v="0"/>
    <x v="0"/>
    <x v="220"/>
    <x v="16"/>
    <n v="85301"/>
    <x v="1"/>
    <x v="697"/>
    <x v="1"/>
    <x v="8"/>
    <s v="Lock-Up Easel 'Spel-Binder'"/>
    <x v="3339"/>
    <n v="1"/>
    <n v="0.7"/>
    <n v="-6.5618999999999996"/>
  </r>
  <r>
    <n v="4559"/>
    <x v="2257"/>
    <x v="2"/>
    <x v="520"/>
    <d v="2012-01-05T00:00:00"/>
    <s v="Standard Class"/>
    <s v="CM-11815"/>
    <x v="698"/>
    <x v="1"/>
    <x v="0"/>
    <x v="236"/>
    <x v="5"/>
    <n v="79907"/>
    <x v="2"/>
    <x v="1503"/>
    <x v="1"/>
    <x v="12"/>
    <s v="Staples"/>
    <x v="1967"/>
    <n v="2"/>
    <n v="0.2"/>
    <n v="17.968399999999999"/>
  </r>
  <r>
    <n v="4560"/>
    <x v="2258"/>
    <x v="2"/>
    <x v="952"/>
    <d v="2011-05-08T00:00:00"/>
    <s v="First Class"/>
    <s v="EB-13870"/>
    <x v="12"/>
    <x v="0"/>
    <x v="0"/>
    <x v="52"/>
    <x v="5"/>
    <n v="78207"/>
    <x v="2"/>
    <x v="64"/>
    <x v="0"/>
    <x v="1"/>
    <s v="Global Value Mid-Back Manager's Chair, Gray"/>
    <x v="3340"/>
    <n v="3"/>
    <n v="0.3"/>
    <n v="-9.1334999999999997"/>
  </r>
  <r>
    <n v="4561"/>
    <x v="2259"/>
    <x v="1"/>
    <x v="784"/>
    <d v="2012-12-09T00:00:00"/>
    <s v="Second Class"/>
    <s v="HM-14860"/>
    <x v="447"/>
    <x v="1"/>
    <x v="0"/>
    <x v="1"/>
    <x v="1"/>
    <n v="90049"/>
    <x v="1"/>
    <x v="231"/>
    <x v="1"/>
    <x v="12"/>
    <s v="Tyvek Side-Opening Peel &amp; Seel Expanding Envelopes"/>
    <x v="3341"/>
    <n v="3"/>
    <n v="0"/>
    <n v="122.148"/>
  </r>
  <r>
    <n v="4562"/>
    <x v="2259"/>
    <x v="1"/>
    <x v="784"/>
    <d v="2012-12-09T00:00:00"/>
    <s v="Second Class"/>
    <s v="HM-14860"/>
    <x v="447"/>
    <x v="1"/>
    <x v="0"/>
    <x v="1"/>
    <x v="1"/>
    <n v="90049"/>
    <x v="1"/>
    <x v="1676"/>
    <x v="2"/>
    <x v="7"/>
    <s v="Jensen SMPS-640 - speaker phone"/>
    <x v="3342"/>
    <n v="3"/>
    <n v="0.2"/>
    <n v="8.2764000000000006"/>
  </r>
  <r>
    <n v="4563"/>
    <x v="2259"/>
    <x v="1"/>
    <x v="784"/>
    <d v="2012-12-09T00:00:00"/>
    <s v="Second Class"/>
    <s v="HM-14860"/>
    <x v="447"/>
    <x v="1"/>
    <x v="0"/>
    <x v="1"/>
    <x v="1"/>
    <n v="90049"/>
    <x v="1"/>
    <x v="1677"/>
    <x v="0"/>
    <x v="5"/>
    <s v="Master Caster Door Stop, Large Brown"/>
    <x v="3343"/>
    <n v="5"/>
    <n v="0"/>
    <n v="13.832000000000001"/>
  </r>
  <r>
    <n v="4564"/>
    <x v="2260"/>
    <x v="3"/>
    <x v="986"/>
    <d v="2014-10-01T00:00:00"/>
    <s v="Standard Class"/>
    <s v="SJ-20125"/>
    <x v="319"/>
    <x v="2"/>
    <x v="0"/>
    <x v="388"/>
    <x v="2"/>
    <n v="33023"/>
    <x v="0"/>
    <x v="1585"/>
    <x v="0"/>
    <x v="1"/>
    <s v="Office Star - Contemporary Task Swivel chair with Loop Arms, Charcoal"/>
    <x v="3344"/>
    <n v="4"/>
    <n v="0.2"/>
    <n v="-57.6312"/>
  </r>
  <r>
    <n v="4565"/>
    <x v="2261"/>
    <x v="2"/>
    <x v="337"/>
    <d v="2011-12-14T00:00:00"/>
    <s v="Standard Class"/>
    <s v="DM-12955"/>
    <x v="678"/>
    <x v="1"/>
    <x v="0"/>
    <x v="123"/>
    <x v="16"/>
    <n v="85204"/>
    <x v="1"/>
    <x v="1018"/>
    <x v="1"/>
    <x v="4"/>
    <s v="Acco Perma 3000 Stacking Storage Drawers"/>
    <x v="989"/>
    <n v="6"/>
    <n v="0.2"/>
    <n v="-1.2587999999999999"/>
  </r>
  <r>
    <n v="4566"/>
    <x v="2262"/>
    <x v="3"/>
    <x v="734"/>
    <d v="2014-12-11T00:00:00"/>
    <s v="Standard Class"/>
    <s v="MC-17575"/>
    <x v="430"/>
    <x v="0"/>
    <x v="0"/>
    <x v="115"/>
    <x v="3"/>
    <n v="28314"/>
    <x v="0"/>
    <x v="551"/>
    <x v="1"/>
    <x v="9"/>
    <s v="Belkin F9H710-06 7 Outlet SurgeMaster Surge Protector"/>
    <x v="954"/>
    <n v="3"/>
    <n v="0.2"/>
    <n v="4.5216000000000003"/>
  </r>
  <r>
    <n v="4567"/>
    <x v="2262"/>
    <x v="3"/>
    <x v="734"/>
    <d v="2014-12-11T00:00:00"/>
    <s v="Standard Class"/>
    <s v="MC-17575"/>
    <x v="430"/>
    <x v="0"/>
    <x v="0"/>
    <x v="115"/>
    <x v="3"/>
    <n v="28314"/>
    <x v="0"/>
    <x v="1399"/>
    <x v="1"/>
    <x v="8"/>
    <s v="GBC Pre-Punched Binding Paper, Plastic, White, 8-1/2&quot; x 11&quot;"/>
    <x v="3345"/>
    <n v="6"/>
    <n v="0.7"/>
    <n v="-21.1068"/>
  </r>
  <r>
    <n v="4568"/>
    <x v="2262"/>
    <x v="3"/>
    <x v="734"/>
    <d v="2014-12-11T00:00:00"/>
    <s v="Standard Class"/>
    <s v="MC-17575"/>
    <x v="430"/>
    <x v="0"/>
    <x v="0"/>
    <x v="115"/>
    <x v="3"/>
    <n v="28314"/>
    <x v="0"/>
    <x v="827"/>
    <x v="1"/>
    <x v="10"/>
    <s v="Rediform Wirebound &quot;Phone Memo&quot; Message Book, 11 x 5-3/4"/>
    <x v="667"/>
    <n v="4"/>
    <n v="0.2"/>
    <n v="8.8623999999999992"/>
  </r>
  <r>
    <n v="4569"/>
    <x v="2263"/>
    <x v="1"/>
    <x v="627"/>
    <d v="2012-11-13T00:00:00"/>
    <s v="Standard Class"/>
    <s v="DB-13660"/>
    <x v="551"/>
    <x v="0"/>
    <x v="0"/>
    <x v="12"/>
    <x v="5"/>
    <n v="77095"/>
    <x v="2"/>
    <x v="44"/>
    <x v="1"/>
    <x v="8"/>
    <s v="Wilson Jones Leather-Like Binders with DublLock Round Rings"/>
    <x v="3173"/>
    <n v="6"/>
    <n v="0.8"/>
    <n v="-17.285399999999999"/>
  </r>
  <r>
    <n v="4570"/>
    <x v="2264"/>
    <x v="2"/>
    <x v="987"/>
    <d v="2011-04-21T00:00:00"/>
    <s v="Second Class"/>
    <s v="NF-18595"/>
    <x v="376"/>
    <x v="2"/>
    <x v="0"/>
    <x v="49"/>
    <x v="1"/>
    <n v="95123"/>
    <x v="1"/>
    <x v="216"/>
    <x v="0"/>
    <x v="5"/>
    <s v="Executive Impressions 13&quot; Chairman Wall Clock"/>
    <x v="2922"/>
    <n v="3"/>
    <n v="0"/>
    <n v="26.649000000000001"/>
  </r>
  <r>
    <n v="4571"/>
    <x v="2265"/>
    <x v="1"/>
    <x v="442"/>
    <d v="2012-05-27T00:00:00"/>
    <s v="Second Class"/>
    <s v="NM-18445"/>
    <x v="134"/>
    <x v="2"/>
    <x v="0"/>
    <x v="391"/>
    <x v="41"/>
    <n v="67212"/>
    <x v="2"/>
    <x v="1658"/>
    <x v="1"/>
    <x v="6"/>
    <s v="SANFORD Major Accent Highlighters"/>
    <x v="3259"/>
    <n v="3"/>
    <n v="0"/>
    <n v="8.0711999999999993"/>
  </r>
  <r>
    <n v="4572"/>
    <x v="2265"/>
    <x v="1"/>
    <x v="442"/>
    <d v="2012-05-27T00:00:00"/>
    <s v="Second Class"/>
    <s v="NM-18445"/>
    <x v="134"/>
    <x v="2"/>
    <x v="0"/>
    <x v="391"/>
    <x v="41"/>
    <n v="67212"/>
    <x v="2"/>
    <x v="1242"/>
    <x v="1"/>
    <x v="8"/>
    <s v="GBC DocuBind P50 Personal Binding Machine"/>
    <x v="3346"/>
    <n v="2"/>
    <n v="0"/>
    <n v="60.141199999999998"/>
  </r>
  <r>
    <n v="4573"/>
    <x v="2266"/>
    <x v="3"/>
    <x v="729"/>
    <d v="2014-07-22T00:00:00"/>
    <s v="Standard Class"/>
    <s v="AB-10255"/>
    <x v="437"/>
    <x v="2"/>
    <x v="0"/>
    <x v="1"/>
    <x v="1"/>
    <n v="90036"/>
    <x v="1"/>
    <x v="851"/>
    <x v="2"/>
    <x v="16"/>
    <s v="Brother DCP1000 Digital 3 in 1 Multifunction Machine"/>
    <x v="1973"/>
    <n v="2"/>
    <n v="0.2"/>
    <n v="89.997"/>
  </r>
  <r>
    <n v="4574"/>
    <x v="2267"/>
    <x v="0"/>
    <x v="939"/>
    <d v="2013-12-19T00:00:00"/>
    <s v="Standard Class"/>
    <s v="MG-17650"/>
    <x v="377"/>
    <x v="2"/>
    <x v="0"/>
    <x v="25"/>
    <x v="12"/>
    <n v="49201"/>
    <x v="2"/>
    <x v="539"/>
    <x v="2"/>
    <x v="7"/>
    <s v="Jabra SPEAK 410"/>
    <x v="2782"/>
    <n v="7"/>
    <n v="0"/>
    <n v="184.22040000000001"/>
  </r>
  <r>
    <n v="4575"/>
    <x v="2267"/>
    <x v="0"/>
    <x v="939"/>
    <d v="2013-12-19T00:00:00"/>
    <s v="Standard Class"/>
    <s v="MG-17650"/>
    <x v="377"/>
    <x v="2"/>
    <x v="0"/>
    <x v="25"/>
    <x v="12"/>
    <n v="49201"/>
    <x v="2"/>
    <x v="904"/>
    <x v="0"/>
    <x v="5"/>
    <s v="Westinghouse Clip-On Gooseneck Lamps"/>
    <x v="3347"/>
    <n v="4"/>
    <n v="0"/>
    <n v="8.7048000000000005"/>
  </r>
  <r>
    <n v="4576"/>
    <x v="2267"/>
    <x v="0"/>
    <x v="939"/>
    <d v="2013-12-19T00:00:00"/>
    <s v="Standard Class"/>
    <s v="MG-17650"/>
    <x v="377"/>
    <x v="2"/>
    <x v="0"/>
    <x v="25"/>
    <x v="12"/>
    <n v="49201"/>
    <x v="2"/>
    <x v="324"/>
    <x v="1"/>
    <x v="6"/>
    <s v="Newell 333"/>
    <x v="2213"/>
    <n v="5"/>
    <n v="0"/>
    <n v="3.6139999999999999"/>
  </r>
  <r>
    <n v="4577"/>
    <x v="2267"/>
    <x v="0"/>
    <x v="939"/>
    <d v="2013-12-19T00:00:00"/>
    <s v="Standard Class"/>
    <s v="MG-17650"/>
    <x v="377"/>
    <x v="2"/>
    <x v="0"/>
    <x v="25"/>
    <x v="12"/>
    <n v="49201"/>
    <x v="2"/>
    <x v="1678"/>
    <x v="1"/>
    <x v="4"/>
    <s v="Fellowes Desktop Hanging File Manager"/>
    <x v="3348"/>
    <n v="2"/>
    <n v="0"/>
    <n v="6.7149999999999999"/>
  </r>
  <r>
    <n v="4578"/>
    <x v="2268"/>
    <x v="2"/>
    <x v="909"/>
    <d v="2011-04-16T00:00:00"/>
    <s v="Standard Class"/>
    <s v="SE-20110"/>
    <x v="339"/>
    <x v="0"/>
    <x v="0"/>
    <x v="412"/>
    <x v="45"/>
    <n v="83501"/>
    <x v="1"/>
    <x v="1224"/>
    <x v="1"/>
    <x v="8"/>
    <s v="GBC Personal VeloBind Strips"/>
    <x v="2057"/>
    <n v="1"/>
    <n v="0.2"/>
    <n v="3.3544"/>
  </r>
  <r>
    <n v="4579"/>
    <x v="2269"/>
    <x v="1"/>
    <x v="988"/>
    <d v="2012-06-15T00:00:00"/>
    <s v="Standard Class"/>
    <s v="AG-10765"/>
    <x v="326"/>
    <x v="2"/>
    <x v="0"/>
    <x v="409"/>
    <x v="17"/>
    <n v="23666"/>
    <x v="0"/>
    <x v="443"/>
    <x v="1"/>
    <x v="8"/>
    <s v="Vinyl Sectional Post Binders"/>
    <x v="3349"/>
    <n v="3"/>
    <n v="0"/>
    <n v="56.55"/>
  </r>
  <r>
    <n v="4580"/>
    <x v="2270"/>
    <x v="2"/>
    <x v="923"/>
    <d v="2011-08-02T00:00:00"/>
    <s v="Standard Class"/>
    <s v="AS-10045"/>
    <x v="442"/>
    <x v="1"/>
    <x v="0"/>
    <x v="20"/>
    <x v="15"/>
    <n v="10035"/>
    <x v="3"/>
    <x v="1679"/>
    <x v="1"/>
    <x v="10"/>
    <s v="Xerox 1956"/>
    <x v="3350"/>
    <n v="11"/>
    <n v="0"/>
    <n v="32.232199999999999"/>
  </r>
  <r>
    <n v="4581"/>
    <x v="2271"/>
    <x v="1"/>
    <x v="374"/>
    <d v="2012-08-06T00:00:00"/>
    <s v="Standard Class"/>
    <s v="AR-10405"/>
    <x v="153"/>
    <x v="1"/>
    <x v="0"/>
    <x v="413"/>
    <x v="35"/>
    <n v="39401"/>
    <x v="0"/>
    <x v="240"/>
    <x v="2"/>
    <x v="11"/>
    <s v="Microsoft Sculpt Comfort Mouse"/>
    <x v="3351"/>
    <n v="6"/>
    <n v="0"/>
    <n v="105.468"/>
  </r>
  <r>
    <n v="4582"/>
    <x v="2272"/>
    <x v="0"/>
    <x v="251"/>
    <d v="2013-09-23T00:00:00"/>
    <s v="First Class"/>
    <s v="AP-10720"/>
    <x v="399"/>
    <x v="2"/>
    <x v="0"/>
    <x v="10"/>
    <x v="9"/>
    <n v="19140"/>
    <x v="3"/>
    <x v="1680"/>
    <x v="0"/>
    <x v="5"/>
    <s v="Nu-Dell Oak Frame"/>
    <x v="3352"/>
    <n v="3"/>
    <n v="0.2"/>
    <n v="3.8448000000000002"/>
  </r>
  <r>
    <n v="4583"/>
    <x v="2273"/>
    <x v="0"/>
    <x v="224"/>
    <d v="2013-06-13T00:00:00"/>
    <s v="First Class"/>
    <s v="JB-16000"/>
    <x v="677"/>
    <x v="0"/>
    <x v="0"/>
    <x v="10"/>
    <x v="9"/>
    <n v="19140"/>
    <x v="3"/>
    <x v="1647"/>
    <x v="1"/>
    <x v="2"/>
    <s v="Avery 487"/>
    <x v="3353"/>
    <n v="8"/>
    <n v="0.2"/>
    <n v="7.9703999999999997"/>
  </r>
  <r>
    <n v="4584"/>
    <x v="2274"/>
    <x v="0"/>
    <x v="370"/>
    <d v="2013-08-29T00:00:00"/>
    <s v="Second Class"/>
    <s v="TS-21430"/>
    <x v="747"/>
    <x v="1"/>
    <x v="0"/>
    <x v="1"/>
    <x v="1"/>
    <n v="90045"/>
    <x v="1"/>
    <x v="105"/>
    <x v="1"/>
    <x v="6"/>
    <s v="Newell Chalk Holder"/>
    <x v="338"/>
    <n v="2"/>
    <n v="0"/>
    <n v="3.7995999999999999"/>
  </r>
  <r>
    <n v="4585"/>
    <x v="2275"/>
    <x v="3"/>
    <x v="808"/>
    <d v="2014-11-05T00:00:00"/>
    <s v="Second Class"/>
    <s v="NL-18310"/>
    <x v="644"/>
    <x v="2"/>
    <x v="0"/>
    <x v="414"/>
    <x v="1"/>
    <n v="94526"/>
    <x v="1"/>
    <x v="466"/>
    <x v="1"/>
    <x v="12"/>
    <s v="White Business Envelopes with Contemporary Seam, Recycled White Business Envelopes"/>
    <x v="3354"/>
    <n v="7"/>
    <n v="0"/>
    <n v="38.29"/>
  </r>
  <r>
    <n v="4586"/>
    <x v="2275"/>
    <x v="3"/>
    <x v="808"/>
    <d v="2014-11-05T00:00:00"/>
    <s v="Second Class"/>
    <s v="NL-18310"/>
    <x v="644"/>
    <x v="2"/>
    <x v="0"/>
    <x v="414"/>
    <x v="1"/>
    <n v="94526"/>
    <x v="1"/>
    <x v="1273"/>
    <x v="1"/>
    <x v="6"/>
    <s v="Nontoxic Chalk"/>
    <x v="3355"/>
    <n v="5"/>
    <n v="0"/>
    <n v="4.2240000000000002"/>
  </r>
  <r>
    <n v="4587"/>
    <x v="2275"/>
    <x v="3"/>
    <x v="808"/>
    <d v="2014-11-05T00:00:00"/>
    <s v="Second Class"/>
    <s v="NL-18310"/>
    <x v="644"/>
    <x v="2"/>
    <x v="0"/>
    <x v="414"/>
    <x v="1"/>
    <n v="94526"/>
    <x v="1"/>
    <x v="1681"/>
    <x v="1"/>
    <x v="8"/>
    <s v="GBC Therma-A-Bind 250T Electric Binding System"/>
    <x v="3356"/>
    <n v="6"/>
    <n v="0.2"/>
    <n v="206.6232"/>
  </r>
  <r>
    <n v="4588"/>
    <x v="2275"/>
    <x v="3"/>
    <x v="808"/>
    <d v="2014-11-05T00:00:00"/>
    <s v="Second Class"/>
    <s v="NL-18310"/>
    <x v="644"/>
    <x v="2"/>
    <x v="0"/>
    <x v="414"/>
    <x v="1"/>
    <n v="94526"/>
    <x v="1"/>
    <x v="802"/>
    <x v="1"/>
    <x v="13"/>
    <s v="Super Bands, 12/Pack"/>
    <x v="2228"/>
    <n v="3"/>
    <n v="0"/>
    <n v="0.16739999999999999"/>
  </r>
  <r>
    <n v="4589"/>
    <x v="2275"/>
    <x v="3"/>
    <x v="808"/>
    <d v="2014-11-05T00:00:00"/>
    <s v="Second Class"/>
    <s v="NL-18310"/>
    <x v="644"/>
    <x v="2"/>
    <x v="0"/>
    <x v="414"/>
    <x v="1"/>
    <n v="94526"/>
    <x v="1"/>
    <x v="1682"/>
    <x v="0"/>
    <x v="5"/>
    <s v="Document Clip Frames"/>
    <x v="3357"/>
    <n v="3"/>
    <n v="0"/>
    <n v="10.5084"/>
  </r>
  <r>
    <n v="4590"/>
    <x v="2275"/>
    <x v="3"/>
    <x v="808"/>
    <d v="2014-11-05T00:00:00"/>
    <s v="Second Class"/>
    <s v="NL-18310"/>
    <x v="644"/>
    <x v="2"/>
    <x v="0"/>
    <x v="414"/>
    <x v="1"/>
    <n v="94526"/>
    <x v="1"/>
    <x v="557"/>
    <x v="1"/>
    <x v="4"/>
    <s v="Space Solutions Commercial Steel Shelving"/>
    <x v="3358"/>
    <n v="7"/>
    <n v="0"/>
    <n v="22.627500000000001"/>
  </r>
  <r>
    <n v="4591"/>
    <x v="2276"/>
    <x v="0"/>
    <x v="482"/>
    <d v="2014-01-01T00:00:00"/>
    <s v="Standard Class"/>
    <s v="MC-18130"/>
    <x v="305"/>
    <x v="1"/>
    <x v="0"/>
    <x v="1"/>
    <x v="1"/>
    <n v="90004"/>
    <x v="1"/>
    <x v="1280"/>
    <x v="1"/>
    <x v="14"/>
    <s v="Fiskars Home &amp; Office Scissors"/>
    <x v="2720"/>
    <n v="2"/>
    <n v="0"/>
    <n v="4.9728000000000003"/>
  </r>
  <r>
    <n v="4592"/>
    <x v="2276"/>
    <x v="0"/>
    <x v="482"/>
    <d v="2014-01-01T00:00:00"/>
    <s v="Standard Class"/>
    <s v="MC-18130"/>
    <x v="305"/>
    <x v="1"/>
    <x v="0"/>
    <x v="1"/>
    <x v="1"/>
    <n v="90004"/>
    <x v="1"/>
    <x v="7"/>
    <x v="2"/>
    <x v="7"/>
    <s v="Mitel 5320 IP Phone VoIP phone"/>
    <x v="3081"/>
    <n v="2"/>
    <n v="0.2"/>
    <n v="30.238399999999999"/>
  </r>
  <r>
    <n v="4593"/>
    <x v="2276"/>
    <x v="0"/>
    <x v="482"/>
    <d v="2014-01-01T00:00:00"/>
    <s v="Standard Class"/>
    <s v="MC-18130"/>
    <x v="305"/>
    <x v="1"/>
    <x v="0"/>
    <x v="1"/>
    <x v="1"/>
    <n v="90004"/>
    <x v="1"/>
    <x v="1534"/>
    <x v="0"/>
    <x v="1"/>
    <s v="Global Armless Task Chair, Royal Blue"/>
    <x v="1741"/>
    <n v="3"/>
    <n v="0.2"/>
    <n v="-5.4882"/>
  </r>
  <r>
    <n v="4594"/>
    <x v="2276"/>
    <x v="0"/>
    <x v="482"/>
    <d v="2014-01-01T00:00:00"/>
    <s v="Standard Class"/>
    <s v="MC-18130"/>
    <x v="305"/>
    <x v="1"/>
    <x v="0"/>
    <x v="1"/>
    <x v="1"/>
    <n v="90004"/>
    <x v="1"/>
    <x v="1683"/>
    <x v="1"/>
    <x v="9"/>
    <s v="Hoover Replacement Belts For Soft Guard &amp; Commercial Ltweight Upright Vacs, 2/Pk"/>
    <x v="2263"/>
    <n v="2"/>
    <n v="0"/>
    <n v="2.0539999999999998"/>
  </r>
  <r>
    <n v="4595"/>
    <x v="2276"/>
    <x v="0"/>
    <x v="482"/>
    <d v="2014-01-01T00:00:00"/>
    <s v="Standard Class"/>
    <s v="MC-18130"/>
    <x v="305"/>
    <x v="1"/>
    <x v="0"/>
    <x v="1"/>
    <x v="1"/>
    <n v="90004"/>
    <x v="1"/>
    <x v="215"/>
    <x v="0"/>
    <x v="3"/>
    <s v="Bretford Rectangular Conference Table Tops"/>
    <x v="3359"/>
    <n v="3"/>
    <n v="0.2"/>
    <n v="33.851700000000001"/>
  </r>
  <r>
    <n v="4596"/>
    <x v="2276"/>
    <x v="0"/>
    <x v="482"/>
    <d v="2014-01-01T00:00:00"/>
    <s v="Standard Class"/>
    <s v="MC-18130"/>
    <x v="305"/>
    <x v="1"/>
    <x v="0"/>
    <x v="1"/>
    <x v="1"/>
    <n v="90004"/>
    <x v="1"/>
    <x v="646"/>
    <x v="1"/>
    <x v="6"/>
    <s v="Model L Table or Wall-Mount Pencil Sharpener"/>
    <x v="3360"/>
    <n v="3"/>
    <n v="0"/>
    <n v="15.111599999999999"/>
  </r>
  <r>
    <n v="4597"/>
    <x v="2277"/>
    <x v="0"/>
    <x v="5"/>
    <d v="2013-12-11T00:00:00"/>
    <s v="Second Class"/>
    <s v="TC-21475"/>
    <x v="679"/>
    <x v="2"/>
    <x v="0"/>
    <x v="176"/>
    <x v="40"/>
    <n v="20016"/>
    <x v="3"/>
    <x v="753"/>
    <x v="1"/>
    <x v="6"/>
    <s v="BIC Brite Liner Grip Highlighters, Assorted, 5/Pack"/>
    <x v="3361"/>
    <n v="8"/>
    <n v="0"/>
    <n v="13.2288"/>
  </r>
  <r>
    <n v="4598"/>
    <x v="2278"/>
    <x v="3"/>
    <x v="735"/>
    <d v="2014-09-02T00:00:00"/>
    <s v="Standard Class"/>
    <s v="MG-17650"/>
    <x v="377"/>
    <x v="2"/>
    <x v="0"/>
    <x v="158"/>
    <x v="6"/>
    <n v="53209"/>
    <x v="2"/>
    <x v="515"/>
    <x v="1"/>
    <x v="14"/>
    <s v="Acme Stainless Steel Office Snips"/>
    <x v="3362"/>
    <n v="3"/>
    <n v="0"/>
    <n v="5.8887"/>
  </r>
  <r>
    <n v="4599"/>
    <x v="2278"/>
    <x v="3"/>
    <x v="735"/>
    <d v="2014-09-02T00:00:00"/>
    <s v="Standard Class"/>
    <s v="MG-17650"/>
    <x v="377"/>
    <x v="2"/>
    <x v="0"/>
    <x v="158"/>
    <x v="6"/>
    <n v="53209"/>
    <x v="2"/>
    <x v="1549"/>
    <x v="1"/>
    <x v="9"/>
    <s v="Acco 6 Outlet Guardian Premium Plus Surge Suppressor"/>
    <x v="3363"/>
    <n v="5"/>
    <n v="0"/>
    <n v="26.564"/>
  </r>
  <r>
    <n v="4600"/>
    <x v="2279"/>
    <x v="1"/>
    <x v="747"/>
    <d v="2012-07-20T00:00:00"/>
    <s v="Standard Class"/>
    <s v="MG-17890"/>
    <x v="450"/>
    <x v="2"/>
    <x v="0"/>
    <x v="248"/>
    <x v="39"/>
    <n v="21215"/>
    <x v="3"/>
    <x v="531"/>
    <x v="0"/>
    <x v="1"/>
    <s v="Global Manager's Adjustable Task Chair, Storm"/>
    <x v="3364"/>
    <n v="1"/>
    <n v="0"/>
    <n v="43.784199999999998"/>
  </r>
  <r>
    <n v="4601"/>
    <x v="2279"/>
    <x v="1"/>
    <x v="747"/>
    <d v="2012-07-20T00:00:00"/>
    <s v="Standard Class"/>
    <s v="MG-17890"/>
    <x v="450"/>
    <x v="2"/>
    <x v="0"/>
    <x v="248"/>
    <x v="39"/>
    <n v="21215"/>
    <x v="3"/>
    <x v="373"/>
    <x v="1"/>
    <x v="12"/>
    <s v="White Envelopes, White Envelopes with Clear Poly Window"/>
    <x v="3365"/>
    <n v="9"/>
    <n v="0"/>
    <n v="63.134999999999998"/>
  </r>
  <r>
    <n v="4602"/>
    <x v="2279"/>
    <x v="1"/>
    <x v="747"/>
    <d v="2012-07-20T00:00:00"/>
    <s v="Standard Class"/>
    <s v="MG-17890"/>
    <x v="450"/>
    <x v="2"/>
    <x v="0"/>
    <x v="248"/>
    <x v="39"/>
    <n v="21215"/>
    <x v="3"/>
    <x v="1579"/>
    <x v="1"/>
    <x v="13"/>
    <s v="Acco Banker's Clasps, 5 3/4&quot;-Long"/>
    <x v="132"/>
    <n v="4"/>
    <n v="0"/>
    <n v="5.4143999999999997"/>
  </r>
  <r>
    <n v="4603"/>
    <x v="2280"/>
    <x v="1"/>
    <x v="989"/>
    <d v="2012-05-29T00:00:00"/>
    <s v="Second Class"/>
    <s v="BF-11170"/>
    <x v="408"/>
    <x v="2"/>
    <x v="0"/>
    <x v="108"/>
    <x v="3"/>
    <n v="28540"/>
    <x v="0"/>
    <x v="1274"/>
    <x v="1"/>
    <x v="10"/>
    <s v="Xerox 1991"/>
    <x v="3366"/>
    <n v="1"/>
    <n v="0.2"/>
    <n v="5.9383999999999997"/>
  </r>
  <r>
    <n v="4604"/>
    <x v="2280"/>
    <x v="1"/>
    <x v="989"/>
    <d v="2012-05-29T00:00:00"/>
    <s v="Second Class"/>
    <s v="BF-11170"/>
    <x v="408"/>
    <x v="2"/>
    <x v="0"/>
    <x v="108"/>
    <x v="3"/>
    <n v="28540"/>
    <x v="0"/>
    <x v="1684"/>
    <x v="1"/>
    <x v="10"/>
    <s v="Xerox 1937"/>
    <x v="3367"/>
    <n v="4"/>
    <n v="0.2"/>
    <n v="53.8048"/>
  </r>
  <r>
    <n v="4605"/>
    <x v="2280"/>
    <x v="1"/>
    <x v="989"/>
    <d v="2012-05-29T00:00:00"/>
    <s v="Second Class"/>
    <s v="BF-11170"/>
    <x v="408"/>
    <x v="2"/>
    <x v="0"/>
    <x v="108"/>
    <x v="3"/>
    <n v="28540"/>
    <x v="0"/>
    <x v="661"/>
    <x v="1"/>
    <x v="12"/>
    <s v="Security-Tint Envelopes"/>
    <x v="2059"/>
    <n v="2"/>
    <n v="0.2"/>
    <n v="4.4311999999999996"/>
  </r>
  <r>
    <n v="4606"/>
    <x v="2280"/>
    <x v="1"/>
    <x v="989"/>
    <d v="2012-05-29T00:00:00"/>
    <s v="Second Class"/>
    <s v="BF-11170"/>
    <x v="408"/>
    <x v="2"/>
    <x v="0"/>
    <x v="108"/>
    <x v="3"/>
    <n v="28540"/>
    <x v="0"/>
    <x v="246"/>
    <x v="2"/>
    <x v="11"/>
    <s v="Logitech 910-002974 M325 Wireless Mouse for Web Scrolling"/>
    <x v="3368"/>
    <n v="7"/>
    <n v="0.2"/>
    <n v="50.383200000000002"/>
  </r>
  <r>
    <n v="4607"/>
    <x v="2281"/>
    <x v="1"/>
    <x v="71"/>
    <d v="2012-06-02T00:00:00"/>
    <s v="Standard Class"/>
    <s v="MS-17770"/>
    <x v="474"/>
    <x v="0"/>
    <x v="0"/>
    <x v="30"/>
    <x v="15"/>
    <n v="14609"/>
    <x v="3"/>
    <x v="40"/>
    <x v="2"/>
    <x v="7"/>
    <s v="Panasonic Kx-TS550"/>
    <x v="3369"/>
    <n v="1"/>
    <n v="0"/>
    <n v="13.3371"/>
  </r>
  <r>
    <n v="4608"/>
    <x v="2281"/>
    <x v="1"/>
    <x v="71"/>
    <d v="2012-06-02T00:00:00"/>
    <s v="Standard Class"/>
    <s v="MS-17770"/>
    <x v="474"/>
    <x v="0"/>
    <x v="0"/>
    <x v="30"/>
    <x v="15"/>
    <n v="14609"/>
    <x v="3"/>
    <x v="518"/>
    <x v="1"/>
    <x v="4"/>
    <s v="Hot File 7-Pocket, Floor Stand"/>
    <x v="3370"/>
    <n v="3"/>
    <n v="0"/>
    <n v="160.62299999999999"/>
  </r>
  <r>
    <n v="4609"/>
    <x v="2281"/>
    <x v="1"/>
    <x v="71"/>
    <d v="2012-06-02T00:00:00"/>
    <s v="Standard Class"/>
    <s v="MS-17770"/>
    <x v="474"/>
    <x v="0"/>
    <x v="0"/>
    <x v="30"/>
    <x v="15"/>
    <n v="14609"/>
    <x v="3"/>
    <x v="536"/>
    <x v="1"/>
    <x v="8"/>
    <s v="Acco Pressboard Covers with Storage Hooks, 9 1/2&quot; x 11&quot;, Executive Red"/>
    <x v="855"/>
    <n v="2"/>
    <n v="0.2"/>
    <n v="2.0573999999999999"/>
  </r>
  <r>
    <n v="4610"/>
    <x v="2281"/>
    <x v="1"/>
    <x v="71"/>
    <d v="2012-06-02T00:00:00"/>
    <s v="Standard Class"/>
    <s v="MS-17770"/>
    <x v="474"/>
    <x v="0"/>
    <x v="0"/>
    <x v="30"/>
    <x v="15"/>
    <n v="14609"/>
    <x v="3"/>
    <x v="1330"/>
    <x v="1"/>
    <x v="10"/>
    <s v="Xerox 219"/>
    <x v="1544"/>
    <n v="7"/>
    <n v="0"/>
    <n v="21.7728"/>
  </r>
  <r>
    <n v="4611"/>
    <x v="2282"/>
    <x v="3"/>
    <x v="45"/>
    <d v="2014-11-15T00:00:00"/>
    <s v="Standard Class"/>
    <s v="JE-15745"/>
    <x v="32"/>
    <x v="0"/>
    <x v="0"/>
    <x v="147"/>
    <x v="1"/>
    <n v="92054"/>
    <x v="1"/>
    <x v="325"/>
    <x v="0"/>
    <x v="5"/>
    <s v="Eldon Wave Desk Accessories"/>
    <x v="346"/>
    <n v="8"/>
    <n v="0"/>
    <n v="20.732800000000001"/>
  </r>
  <r>
    <n v="4612"/>
    <x v="2283"/>
    <x v="0"/>
    <x v="990"/>
    <d v="2013-01-26T00:00:00"/>
    <s v="Second Class"/>
    <s v="HG-14965"/>
    <x v="428"/>
    <x v="1"/>
    <x v="0"/>
    <x v="200"/>
    <x v="35"/>
    <n v="39503"/>
    <x v="0"/>
    <x v="460"/>
    <x v="1"/>
    <x v="8"/>
    <s v="XtraLife ClearVue Slant-D Ring Binders by Cardinal"/>
    <x v="3371"/>
    <n v="4"/>
    <n v="0"/>
    <n v="15.68"/>
  </r>
  <r>
    <n v="4613"/>
    <x v="2284"/>
    <x v="3"/>
    <x v="413"/>
    <d v="2014-01-07T00:00:00"/>
    <s v="Standard Class"/>
    <s v="EP-13915"/>
    <x v="212"/>
    <x v="0"/>
    <x v="0"/>
    <x v="108"/>
    <x v="2"/>
    <n v="32216"/>
    <x v="0"/>
    <x v="397"/>
    <x v="1"/>
    <x v="6"/>
    <s v="Newell 345"/>
    <x v="1634"/>
    <n v="3"/>
    <n v="0.2"/>
    <n v="3.5712000000000002"/>
  </r>
  <r>
    <n v="4614"/>
    <x v="2284"/>
    <x v="3"/>
    <x v="413"/>
    <d v="2014-01-07T00:00:00"/>
    <s v="Standard Class"/>
    <s v="EP-13915"/>
    <x v="212"/>
    <x v="0"/>
    <x v="0"/>
    <x v="108"/>
    <x v="2"/>
    <n v="32216"/>
    <x v="0"/>
    <x v="707"/>
    <x v="1"/>
    <x v="10"/>
    <s v="Things To Do Today Pad"/>
    <x v="3372"/>
    <n v="5"/>
    <n v="0.2"/>
    <n v="8.218"/>
  </r>
  <r>
    <n v="4615"/>
    <x v="2285"/>
    <x v="0"/>
    <x v="64"/>
    <d v="2013-09-11T00:00:00"/>
    <s v="Standard Class"/>
    <s v="GH-14410"/>
    <x v="689"/>
    <x v="2"/>
    <x v="0"/>
    <x v="12"/>
    <x v="5"/>
    <n v="77070"/>
    <x v="2"/>
    <x v="549"/>
    <x v="1"/>
    <x v="9"/>
    <s v="Eureka The Boss Plus 12-Amp Hard Box Upright Vacuum, Red"/>
    <x v="3373"/>
    <n v="3"/>
    <n v="0.8"/>
    <n v="-166.39349999999999"/>
  </r>
  <r>
    <n v="4616"/>
    <x v="2285"/>
    <x v="0"/>
    <x v="64"/>
    <d v="2013-09-11T00:00:00"/>
    <s v="Standard Class"/>
    <s v="GH-14410"/>
    <x v="689"/>
    <x v="2"/>
    <x v="0"/>
    <x v="12"/>
    <x v="5"/>
    <n v="77070"/>
    <x v="2"/>
    <x v="1432"/>
    <x v="1"/>
    <x v="13"/>
    <s v="Advantus Map Pennant Flags and Round Head Tacks"/>
    <x v="2634"/>
    <n v="9"/>
    <n v="0.2"/>
    <n v="4.266"/>
  </r>
  <r>
    <n v="4617"/>
    <x v="2286"/>
    <x v="1"/>
    <x v="406"/>
    <d v="2012-09-07T00:00:00"/>
    <s v="Second Class"/>
    <s v="DS-13180"/>
    <x v="103"/>
    <x v="1"/>
    <x v="0"/>
    <x v="12"/>
    <x v="5"/>
    <n v="77095"/>
    <x v="2"/>
    <x v="201"/>
    <x v="2"/>
    <x v="11"/>
    <s v="Sony Micro Vault Click 16 GB USB 2.0 Flash Drive"/>
    <x v="3374"/>
    <n v="3"/>
    <n v="0.2"/>
    <n v="6.7187999999999999"/>
  </r>
  <r>
    <n v="4618"/>
    <x v="2287"/>
    <x v="1"/>
    <x v="481"/>
    <d v="2012-09-26T00:00:00"/>
    <s v="Standard Class"/>
    <s v="TH-21550"/>
    <x v="274"/>
    <x v="2"/>
    <x v="0"/>
    <x v="231"/>
    <x v="31"/>
    <n v="2149"/>
    <x v="3"/>
    <x v="1538"/>
    <x v="2"/>
    <x v="7"/>
    <s v="Polycom VoiceStation 500 Conference phone"/>
    <x v="3375"/>
    <n v="2"/>
    <n v="0"/>
    <n v="147.47499999999999"/>
  </r>
  <r>
    <n v="4619"/>
    <x v="2287"/>
    <x v="1"/>
    <x v="481"/>
    <d v="2012-09-26T00:00:00"/>
    <s v="Standard Class"/>
    <s v="TH-21550"/>
    <x v="274"/>
    <x v="2"/>
    <x v="0"/>
    <x v="231"/>
    <x v="31"/>
    <n v="2149"/>
    <x v="3"/>
    <x v="323"/>
    <x v="0"/>
    <x v="1"/>
    <s v="Global Ergonomic Managers Chair"/>
    <x v="3036"/>
    <n v="3"/>
    <n v="0"/>
    <n v="141.1644"/>
  </r>
  <r>
    <n v="4620"/>
    <x v="2288"/>
    <x v="3"/>
    <x v="165"/>
    <d v="2014-12-26T00:00:00"/>
    <s v="First Class"/>
    <s v="RM-19675"/>
    <x v="84"/>
    <x v="2"/>
    <x v="0"/>
    <x v="1"/>
    <x v="1"/>
    <n v="90049"/>
    <x v="1"/>
    <x v="306"/>
    <x v="2"/>
    <x v="16"/>
    <s v="Hewlett Packard LaserJet 3310 Copier"/>
    <x v="3376"/>
    <n v="6"/>
    <n v="0.2"/>
    <n v="1007.9832"/>
  </r>
  <r>
    <n v="4621"/>
    <x v="2288"/>
    <x v="3"/>
    <x v="165"/>
    <d v="2014-12-26T00:00:00"/>
    <s v="First Class"/>
    <s v="RM-19675"/>
    <x v="84"/>
    <x v="2"/>
    <x v="0"/>
    <x v="1"/>
    <x v="1"/>
    <n v="90049"/>
    <x v="1"/>
    <x v="443"/>
    <x v="1"/>
    <x v="8"/>
    <s v="Vinyl Sectional Post Binders"/>
    <x v="3377"/>
    <n v="3"/>
    <n v="0.2"/>
    <n v="33.93"/>
  </r>
  <r>
    <n v="4622"/>
    <x v="2289"/>
    <x v="1"/>
    <x v="348"/>
    <d v="2012-10-08T00:00:00"/>
    <s v="Second Class"/>
    <s v="SF-20965"/>
    <x v="245"/>
    <x v="1"/>
    <x v="0"/>
    <x v="40"/>
    <x v="13"/>
    <n v="19805"/>
    <x v="3"/>
    <x v="177"/>
    <x v="1"/>
    <x v="4"/>
    <s v="Personal Filing Tote with Lid, Black/Gray"/>
    <x v="3378"/>
    <n v="5"/>
    <n v="0"/>
    <n v="21.713999999999999"/>
  </r>
  <r>
    <n v="4623"/>
    <x v="2290"/>
    <x v="3"/>
    <x v="428"/>
    <d v="2014-09-15T00:00:00"/>
    <s v="Standard Class"/>
    <s v="SO-20335"/>
    <x v="2"/>
    <x v="0"/>
    <x v="0"/>
    <x v="29"/>
    <x v="18"/>
    <n v="38401"/>
    <x v="0"/>
    <x v="327"/>
    <x v="1"/>
    <x v="14"/>
    <s v="Staples"/>
    <x v="3379"/>
    <n v="3"/>
    <n v="0.2"/>
    <n v="-1.9872000000000001"/>
  </r>
  <r>
    <n v="4624"/>
    <x v="2290"/>
    <x v="3"/>
    <x v="428"/>
    <d v="2014-09-15T00:00:00"/>
    <s v="Standard Class"/>
    <s v="SO-20335"/>
    <x v="2"/>
    <x v="0"/>
    <x v="0"/>
    <x v="29"/>
    <x v="18"/>
    <n v="38401"/>
    <x v="0"/>
    <x v="447"/>
    <x v="1"/>
    <x v="10"/>
    <s v="Xerox 1888"/>
    <x v="3380"/>
    <n v="4"/>
    <n v="0.2"/>
    <n v="62.137599999999999"/>
  </r>
  <r>
    <n v="4625"/>
    <x v="2290"/>
    <x v="3"/>
    <x v="428"/>
    <d v="2014-09-15T00:00:00"/>
    <s v="Standard Class"/>
    <s v="SO-20335"/>
    <x v="2"/>
    <x v="0"/>
    <x v="0"/>
    <x v="29"/>
    <x v="18"/>
    <n v="38401"/>
    <x v="0"/>
    <x v="765"/>
    <x v="1"/>
    <x v="4"/>
    <s v="Fellowes Super Stor/Drawer Files"/>
    <x v="3381"/>
    <n v="2"/>
    <n v="0.2"/>
    <n v="-3.2309999999999999"/>
  </r>
  <r>
    <n v="4626"/>
    <x v="2290"/>
    <x v="3"/>
    <x v="428"/>
    <d v="2014-09-15T00:00:00"/>
    <s v="Standard Class"/>
    <s v="SO-20335"/>
    <x v="2"/>
    <x v="0"/>
    <x v="0"/>
    <x v="29"/>
    <x v="18"/>
    <n v="38401"/>
    <x v="0"/>
    <x v="325"/>
    <x v="0"/>
    <x v="5"/>
    <s v="Eldon Wave Desk Accessories"/>
    <x v="2127"/>
    <n v="3"/>
    <n v="0.2"/>
    <n v="4.2408000000000001"/>
  </r>
  <r>
    <n v="4627"/>
    <x v="2291"/>
    <x v="0"/>
    <x v="373"/>
    <d v="2013-11-19T00:00:00"/>
    <s v="Standard Class"/>
    <s v="CK-12760"/>
    <x v="316"/>
    <x v="1"/>
    <x v="0"/>
    <x v="20"/>
    <x v="15"/>
    <n v="10011"/>
    <x v="3"/>
    <x v="170"/>
    <x v="1"/>
    <x v="4"/>
    <s v="Tenex File Box, Personal Filing Tote with Lid, Black"/>
    <x v="3378"/>
    <n v="5"/>
    <n v="0"/>
    <n v="20.163"/>
  </r>
  <r>
    <n v="4628"/>
    <x v="2291"/>
    <x v="0"/>
    <x v="373"/>
    <d v="2013-11-19T00:00:00"/>
    <s v="Standard Class"/>
    <s v="CK-12760"/>
    <x v="316"/>
    <x v="1"/>
    <x v="0"/>
    <x v="20"/>
    <x v="15"/>
    <n v="10011"/>
    <x v="3"/>
    <x v="253"/>
    <x v="1"/>
    <x v="4"/>
    <s v="Eldon Simplefile Box Office"/>
    <x v="3382"/>
    <n v="2"/>
    <n v="0"/>
    <n v="6.9664000000000001"/>
  </r>
  <r>
    <n v="4629"/>
    <x v="2291"/>
    <x v="0"/>
    <x v="373"/>
    <d v="2013-11-19T00:00:00"/>
    <s v="Standard Class"/>
    <s v="CK-12760"/>
    <x v="316"/>
    <x v="1"/>
    <x v="0"/>
    <x v="20"/>
    <x v="15"/>
    <n v="10011"/>
    <x v="3"/>
    <x v="1473"/>
    <x v="1"/>
    <x v="6"/>
    <s v="Boston Electric Pencil Sharpener, Model 1818, Charcoal Black"/>
    <x v="3383"/>
    <n v="5"/>
    <n v="0"/>
    <n v="39.409999999999997"/>
  </r>
  <r>
    <n v="4630"/>
    <x v="2291"/>
    <x v="0"/>
    <x v="373"/>
    <d v="2013-11-19T00:00:00"/>
    <s v="Standard Class"/>
    <s v="CK-12760"/>
    <x v="316"/>
    <x v="1"/>
    <x v="0"/>
    <x v="20"/>
    <x v="15"/>
    <n v="10011"/>
    <x v="3"/>
    <x v="762"/>
    <x v="1"/>
    <x v="4"/>
    <s v="Portable Personal File Box"/>
    <x v="898"/>
    <n v="3"/>
    <n v="0"/>
    <n v="9.8901000000000003"/>
  </r>
  <r>
    <n v="4631"/>
    <x v="2292"/>
    <x v="1"/>
    <x v="52"/>
    <d v="2012-10-15T00:00:00"/>
    <s v="Same Day"/>
    <s v="GA-14725"/>
    <x v="315"/>
    <x v="0"/>
    <x v="0"/>
    <x v="340"/>
    <x v="12"/>
    <n v="48858"/>
    <x v="2"/>
    <x v="1685"/>
    <x v="0"/>
    <x v="5"/>
    <s v="DAX Cubicle Frames, 8-1/2 x 11"/>
    <x v="1790"/>
    <n v="2"/>
    <n v="0"/>
    <n v="6.1703999999999999"/>
  </r>
  <r>
    <n v="4632"/>
    <x v="2293"/>
    <x v="3"/>
    <x v="646"/>
    <d v="2014-08-09T00:00:00"/>
    <s v="Second Class"/>
    <s v="BD-11725"/>
    <x v="232"/>
    <x v="0"/>
    <x v="0"/>
    <x v="8"/>
    <x v="1"/>
    <n v="94122"/>
    <x v="1"/>
    <x v="488"/>
    <x v="1"/>
    <x v="2"/>
    <s v="Avery 473"/>
    <x v="2616"/>
    <n v="5"/>
    <n v="0"/>
    <n v="24.84"/>
  </r>
  <r>
    <n v="4633"/>
    <x v="2293"/>
    <x v="3"/>
    <x v="646"/>
    <d v="2014-08-09T00:00:00"/>
    <s v="Second Class"/>
    <s v="BD-11725"/>
    <x v="232"/>
    <x v="0"/>
    <x v="0"/>
    <x v="8"/>
    <x v="1"/>
    <n v="94122"/>
    <x v="1"/>
    <x v="479"/>
    <x v="0"/>
    <x v="5"/>
    <s v="Deflect-o EconoMat Studded, No Bevel Mat for Low Pile Carpeting"/>
    <x v="3384"/>
    <n v="3"/>
    <n v="0"/>
    <n v="11.1564"/>
  </r>
  <r>
    <n v="4634"/>
    <x v="2294"/>
    <x v="1"/>
    <x v="291"/>
    <d v="2012-08-26T00:00:00"/>
    <s v="Standard Class"/>
    <s v="DS-13180"/>
    <x v="103"/>
    <x v="1"/>
    <x v="0"/>
    <x v="8"/>
    <x v="1"/>
    <n v="94122"/>
    <x v="1"/>
    <x v="1686"/>
    <x v="0"/>
    <x v="0"/>
    <s v="Sauder Camden County Collection Library"/>
    <x v="3385"/>
    <n v="6"/>
    <n v="0.15"/>
    <n v="34.494"/>
  </r>
  <r>
    <n v="4635"/>
    <x v="2294"/>
    <x v="1"/>
    <x v="291"/>
    <d v="2012-08-26T00:00:00"/>
    <s v="Standard Class"/>
    <s v="DS-13180"/>
    <x v="103"/>
    <x v="1"/>
    <x v="0"/>
    <x v="8"/>
    <x v="1"/>
    <n v="94122"/>
    <x v="1"/>
    <x v="459"/>
    <x v="1"/>
    <x v="4"/>
    <s v="Carina Double Wide Media Storage Towers in Natural &amp; Black"/>
    <x v="1225"/>
    <n v="1"/>
    <n v="0"/>
    <n v="3.2391999999999999"/>
  </r>
  <r>
    <n v="4636"/>
    <x v="2295"/>
    <x v="3"/>
    <x v="846"/>
    <d v="2014-03-18T00:00:00"/>
    <s v="Standard Class"/>
    <s v="BS-11380"/>
    <x v="510"/>
    <x v="1"/>
    <x v="0"/>
    <x v="8"/>
    <x v="1"/>
    <n v="94122"/>
    <x v="1"/>
    <x v="459"/>
    <x v="1"/>
    <x v="4"/>
    <s v="Carina Double Wide Media Storage Towers in Natural &amp; Black"/>
    <x v="420"/>
    <n v="3"/>
    <n v="0"/>
    <n v="9.7175999999999991"/>
  </r>
  <r>
    <n v="4637"/>
    <x v="2296"/>
    <x v="3"/>
    <x v="842"/>
    <d v="2014-04-30T00:00:00"/>
    <s v="First Class"/>
    <s v="AP-10915"/>
    <x v="275"/>
    <x v="0"/>
    <x v="0"/>
    <x v="1"/>
    <x v="1"/>
    <n v="90045"/>
    <x v="1"/>
    <x v="290"/>
    <x v="1"/>
    <x v="6"/>
    <s v="Boston School Pro Electric Pencil Sharpener, 1670"/>
    <x v="1832"/>
    <n v="4"/>
    <n v="0"/>
    <n v="33.458399999999997"/>
  </r>
  <r>
    <n v="4638"/>
    <x v="2296"/>
    <x v="3"/>
    <x v="842"/>
    <d v="2014-04-30T00:00:00"/>
    <s v="First Class"/>
    <s v="AP-10915"/>
    <x v="275"/>
    <x v="0"/>
    <x v="0"/>
    <x v="1"/>
    <x v="1"/>
    <n v="90045"/>
    <x v="1"/>
    <x v="105"/>
    <x v="1"/>
    <x v="6"/>
    <s v="Newell Chalk Holder"/>
    <x v="708"/>
    <n v="3"/>
    <n v="0"/>
    <n v="5.6993999999999998"/>
  </r>
  <r>
    <n v="4639"/>
    <x v="2296"/>
    <x v="3"/>
    <x v="842"/>
    <d v="2014-04-30T00:00:00"/>
    <s v="First Class"/>
    <s v="AP-10915"/>
    <x v="275"/>
    <x v="0"/>
    <x v="0"/>
    <x v="1"/>
    <x v="1"/>
    <n v="90045"/>
    <x v="1"/>
    <x v="1559"/>
    <x v="1"/>
    <x v="6"/>
    <s v="Boston Home &amp; Office Model 2000 Electric Pencil Sharpeners"/>
    <x v="2812"/>
    <n v="2"/>
    <n v="0"/>
    <n v="12.298"/>
  </r>
  <r>
    <n v="4640"/>
    <x v="2297"/>
    <x v="0"/>
    <x v="108"/>
    <d v="2013-09-17T00:00:00"/>
    <s v="Standard Class"/>
    <s v="JF-15565"/>
    <x v="535"/>
    <x v="0"/>
    <x v="0"/>
    <x v="311"/>
    <x v="17"/>
    <n v="23602"/>
    <x v="0"/>
    <x v="1687"/>
    <x v="2"/>
    <x v="16"/>
    <s v="Canon PC-428 Personal Copier"/>
    <x v="3386"/>
    <n v="8"/>
    <n v="0"/>
    <n v="751.9624"/>
  </r>
  <r>
    <n v="4641"/>
    <x v="2297"/>
    <x v="0"/>
    <x v="108"/>
    <d v="2013-09-17T00:00:00"/>
    <s v="Standard Class"/>
    <s v="JF-15565"/>
    <x v="535"/>
    <x v="0"/>
    <x v="0"/>
    <x v="311"/>
    <x v="17"/>
    <n v="23602"/>
    <x v="0"/>
    <x v="1475"/>
    <x v="1"/>
    <x v="12"/>
    <s v="#10 Self-Seal White Envelopes"/>
    <x v="3387"/>
    <n v="1"/>
    <n v="0"/>
    <n v="5.4340999999999999"/>
  </r>
  <r>
    <n v="4642"/>
    <x v="2298"/>
    <x v="3"/>
    <x v="760"/>
    <d v="2014-10-25T00:00:00"/>
    <s v="Second Class"/>
    <s v="HA-14905"/>
    <x v="456"/>
    <x v="0"/>
    <x v="0"/>
    <x v="299"/>
    <x v="22"/>
    <n v="80525"/>
    <x v="1"/>
    <x v="446"/>
    <x v="1"/>
    <x v="8"/>
    <s v="Storex Flexible Poly Binders with Double Pockets"/>
    <x v="754"/>
    <n v="4"/>
    <n v="0.7"/>
    <n v="-2.5344000000000002"/>
  </r>
  <r>
    <n v="4643"/>
    <x v="2298"/>
    <x v="3"/>
    <x v="760"/>
    <d v="2014-10-25T00:00:00"/>
    <s v="Second Class"/>
    <s v="HA-14905"/>
    <x v="456"/>
    <x v="0"/>
    <x v="0"/>
    <x v="299"/>
    <x v="22"/>
    <n v="80525"/>
    <x v="1"/>
    <x v="1688"/>
    <x v="0"/>
    <x v="1"/>
    <s v="Office Star - Ergonomic Mid Back Chair with 2-Way Adjustable Arms"/>
    <x v="1077"/>
    <n v="4"/>
    <n v="0.2"/>
    <n v="-28.956800000000001"/>
  </r>
  <r>
    <n v="4644"/>
    <x v="2299"/>
    <x v="1"/>
    <x v="991"/>
    <d v="2012-08-06T00:00:00"/>
    <s v="Standard Class"/>
    <s v="Co-12640"/>
    <x v="476"/>
    <x v="0"/>
    <x v="0"/>
    <x v="4"/>
    <x v="4"/>
    <n v="98105"/>
    <x v="1"/>
    <x v="1406"/>
    <x v="1"/>
    <x v="8"/>
    <s v="Ibico Presentation Index for Binding Systems"/>
    <x v="2850"/>
    <n v="2"/>
    <n v="0.2"/>
    <n v="2.1492"/>
  </r>
  <r>
    <n v="4645"/>
    <x v="2299"/>
    <x v="1"/>
    <x v="991"/>
    <d v="2012-08-06T00:00:00"/>
    <s v="Standard Class"/>
    <s v="Co-12640"/>
    <x v="476"/>
    <x v="0"/>
    <x v="0"/>
    <x v="4"/>
    <x v="4"/>
    <n v="98105"/>
    <x v="1"/>
    <x v="1491"/>
    <x v="2"/>
    <x v="15"/>
    <s v="Okidata C331dn Printer"/>
    <x v="2666"/>
    <n v="2"/>
    <n v="0.2"/>
    <n v="41.88"/>
  </r>
  <r>
    <n v="4646"/>
    <x v="2300"/>
    <x v="0"/>
    <x v="399"/>
    <d v="2013-08-17T00:00:00"/>
    <s v="Standard Class"/>
    <s v="BC-11125"/>
    <x v="604"/>
    <x v="2"/>
    <x v="0"/>
    <x v="20"/>
    <x v="15"/>
    <n v="10011"/>
    <x v="3"/>
    <x v="405"/>
    <x v="0"/>
    <x v="1"/>
    <s v="Global Geo Office Task Chair, Gray"/>
    <x v="3388"/>
    <n v="2"/>
    <n v="0.1"/>
    <n v="-8.0980000000000008"/>
  </r>
  <r>
    <n v="4647"/>
    <x v="2301"/>
    <x v="2"/>
    <x v="992"/>
    <d v="2011-06-05T00:00:00"/>
    <s v="Standard Class"/>
    <s v="EB-13840"/>
    <x v="225"/>
    <x v="1"/>
    <x v="0"/>
    <x v="102"/>
    <x v="17"/>
    <n v="23223"/>
    <x v="0"/>
    <x v="702"/>
    <x v="1"/>
    <x v="10"/>
    <s v="Ampad Poly Cover Wirebound Steno Book, 6&quot; x 9&quot; Assorted Colors, Gregg Ruled"/>
    <x v="3389"/>
    <n v="3"/>
    <n v="0"/>
    <n v="6.1289999999999996"/>
  </r>
  <r>
    <n v="4648"/>
    <x v="2302"/>
    <x v="0"/>
    <x v="993"/>
    <d v="2013-05-02T00:00:00"/>
    <s v="Standard Class"/>
    <s v="DB-13360"/>
    <x v="748"/>
    <x v="2"/>
    <x v="0"/>
    <x v="20"/>
    <x v="15"/>
    <n v="10009"/>
    <x v="3"/>
    <x v="1578"/>
    <x v="0"/>
    <x v="1"/>
    <s v="Office Star - Mid Back Dual function Ergonomic High Back Chair with 2-Way Adjustable Arms"/>
    <x v="3390"/>
    <n v="3"/>
    <n v="0.1"/>
    <n v="62.782200000000003"/>
  </r>
  <r>
    <n v="4649"/>
    <x v="2303"/>
    <x v="3"/>
    <x v="304"/>
    <d v="2014-05-20T00:00:00"/>
    <s v="Standard Class"/>
    <s v="KB-16585"/>
    <x v="10"/>
    <x v="1"/>
    <x v="0"/>
    <x v="4"/>
    <x v="4"/>
    <n v="98103"/>
    <x v="1"/>
    <x v="1689"/>
    <x v="1"/>
    <x v="10"/>
    <s v="Xerox 1917"/>
    <x v="3391"/>
    <n v="9"/>
    <n v="0"/>
    <n v="206.88929999999999"/>
  </r>
  <r>
    <n v="4650"/>
    <x v="2303"/>
    <x v="3"/>
    <x v="304"/>
    <d v="2014-05-20T00:00:00"/>
    <s v="Standard Class"/>
    <s v="KB-16585"/>
    <x v="10"/>
    <x v="1"/>
    <x v="0"/>
    <x v="4"/>
    <x v="4"/>
    <n v="98103"/>
    <x v="1"/>
    <x v="505"/>
    <x v="1"/>
    <x v="14"/>
    <s v="Martin-Yale Premier Letter Opener"/>
    <x v="3392"/>
    <n v="5"/>
    <n v="0"/>
    <n v="1.9319999999999999"/>
  </r>
  <r>
    <n v="4651"/>
    <x v="2304"/>
    <x v="3"/>
    <x v="798"/>
    <d v="2014-04-13T00:00:00"/>
    <s v="Standard Class"/>
    <s v="AH-10120"/>
    <x v="571"/>
    <x v="2"/>
    <x v="0"/>
    <x v="8"/>
    <x v="1"/>
    <n v="94110"/>
    <x v="1"/>
    <x v="1184"/>
    <x v="1"/>
    <x v="10"/>
    <s v="Xerox 1891"/>
    <x v="1644"/>
    <n v="5"/>
    <n v="0"/>
    <n v="114.9385"/>
  </r>
  <r>
    <n v="4652"/>
    <x v="2304"/>
    <x v="3"/>
    <x v="798"/>
    <d v="2014-04-13T00:00:00"/>
    <s v="Standard Class"/>
    <s v="AH-10120"/>
    <x v="571"/>
    <x v="2"/>
    <x v="0"/>
    <x v="8"/>
    <x v="1"/>
    <n v="94110"/>
    <x v="1"/>
    <x v="1438"/>
    <x v="1"/>
    <x v="10"/>
    <s v="Xerox 1942"/>
    <x v="3393"/>
    <n v="4"/>
    <n v="0"/>
    <n v="97.88"/>
  </r>
  <r>
    <n v="4653"/>
    <x v="2305"/>
    <x v="3"/>
    <x v="922"/>
    <d v="2014-02-24T00:00:00"/>
    <s v="Standard Class"/>
    <s v="GH-14410"/>
    <x v="689"/>
    <x v="2"/>
    <x v="0"/>
    <x v="275"/>
    <x v="30"/>
    <n v="8861"/>
    <x v="3"/>
    <x v="1017"/>
    <x v="1"/>
    <x v="10"/>
    <s v="Adams Telephone Message Book W/Dividers/Space For Phone Numbers, 5 1/4&quot;X8 1/2&quot;, 300/Messages"/>
    <x v="2660"/>
    <n v="2"/>
    <n v="0"/>
    <n v="5.7624000000000004"/>
  </r>
  <r>
    <n v="4654"/>
    <x v="2305"/>
    <x v="3"/>
    <x v="922"/>
    <d v="2014-02-24T00:00:00"/>
    <s v="Standard Class"/>
    <s v="GH-14410"/>
    <x v="689"/>
    <x v="2"/>
    <x v="0"/>
    <x v="275"/>
    <x v="30"/>
    <n v="8861"/>
    <x v="3"/>
    <x v="1291"/>
    <x v="1"/>
    <x v="4"/>
    <s v="Fellowes Bases and Tops For Staxonsteel/High-Stak Systems"/>
    <x v="3394"/>
    <n v="5"/>
    <n v="0"/>
    <n v="39.948"/>
  </r>
  <r>
    <n v="4655"/>
    <x v="2306"/>
    <x v="3"/>
    <x v="92"/>
    <d v="2014-06-27T00:00:00"/>
    <s v="Second Class"/>
    <s v="KT-16480"/>
    <x v="409"/>
    <x v="0"/>
    <x v="0"/>
    <x v="8"/>
    <x v="1"/>
    <n v="94110"/>
    <x v="1"/>
    <x v="1579"/>
    <x v="1"/>
    <x v="13"/>
    <s v="Acco Banker's Clasps, 5 3/4&quot;-Long"/>
    <x v="704"/>
    <n v="1"/>
    <n v="0"/>
    <n v="1.3535999999999999"/>
  </r>
  <r>
    <n v="4656"/>
    <x v="2307"/>
    <x v="2"/>
    <x v="952"/>
    <d v="2011-05-10T00:00:00"/>
    <s v="Standard Class"/>
    <s v="KH-16330"/>
    <x v="542"/>
    <x v="1"/>
    <x v="0"/>
    <x v="210"/>
    <x v="10"/>
    <n v="61032"/>
    <x v="2"/>
    <x v="86"/>
    <x v="1"/>
    <x v="4"/>
    <s v="Eldon Portable Mobile Manager"/>
    <x v="3395"/>
    <n v="2"/>
    <n v="0.2"/>
    <n v="3.9592000000000001"/>
  </r>
  <r>
    <n v="4657"/>
    <x v="2308"/>
    <x v="1"/>
    <x v="910"/>
    <d v="2012-05-07T00:00:00"/>
    <s v="Standard Class"/>
    <s v="SV-20785"/>
    <x v="647"/>
    <x v="0"/>
    <x v="0"/>
    <x v="10"/>
    <x v="9"/>
    <n v="19140"/>
    <x v="3"/>
    <x v="726"/>
    <x v="1"/>
    <x v="6"/>
    <s v="Sanford Prismacolor Professional Thick Lead Art Pencils, 36-Color Set"/>
    <x v="3396"/>
    <n v="2"/>
    <n v="0.2"/>
    <n v="14.2272"/>
  </r>
  <r>
    <n v="4658"/>
    <x v="2308"/>
    <x v="1"/>
    <x v="910"/>
    <d v="2012-05-07T00:00:00"/>
    <s v="Standard Class"/>
    <s v="SV-20785"/>
    <x v="647"/>
    <x v="0"/>
    <x v="0"/>
    <x v="10"/>
    <x v="9"/>
    <n v="19140"/>
    <x v="3"/>
    <x v="667"/>
    <x v="1"/>
    <x v="9"/>
    <s v="Holmes Replacement Filter for HEPA Air Cleaner, Large Room"/>
    <x v="769"/>
    <n v="2"/>
    <n v="0.2"/>
    <n v="6.5164"/>
  </r>
  <r>
    <n v="4659"/>
    <x v="2308"/>
    <x v="1"/>
    <x v="910"/>
    <d v="2012-05-07T00:00:00"/>
    <s v="Standard Class"/>
    <s v="SV-20785"/>
    <x v="647"/>
    <x v="0"/>
    <x v="0"/>
    <x v="10"/>
    <x v="9"/>
    <n v="19140"/>
    <x v="3"/>
    <x v="388"/>
    <x v="1"/>
    <x v="10"/>
    <s v="Xerox 1897"/>
    <x v="885"/>
    <n v="2"/>
    <n v="0.2"/>
    <n v="2.8883999999999999"/>
  </r>
  <r>
    <n v="4660"/>
    <x v="2308"/>
    <x v="1"/>
    <x v="910"/>
    <d v="2012-05-07T00:00:00"/>
    <s v="Standard Class"/>
    <s v="SV-20785"/>
    <x v="647"/>
    <x v="0"/>
    <x v="0"/>
    <x v="10"/>
    <x v="9"/>
    <n v="19140"/>
    <x v="3"/>
    <x v="189"/>
    <x v="1"/>
    <x v="9"/>
    <s v="Bravo II Megaboss 12-Amp Hard Body Upright, Replacement Belts, 2 Belts per Pack"/>
    <x v="3397"/>
    <n v="7"/>
    <n v="0.2"/>
    <n v="2.0474999999999999"/>
  </r>
  <r>
    <n v="4661"/>
    <x v="2308"/>
    <x v="1"/>
    <x v="910"/>
    <d v="2012-05-07T00:00:00"/>
    <s v="Standard Class"/>
    <s v="SV-20785"/>
    <x v="647"/>
    <x v="0"/>
    <x v="0"/>
    <x v="10"/>
    <x v="9"/>
    <n v="19140"/>
    <x v="3"/>
    <x v="1690"/>
    <x v="2"/>
    <x v="11"/>
    <s v="SanDisk Cruzer 16 GB USB Flash Drive"/>
    <x v="288"/>
    <n v="3"/>
    <n v="0.2"/>
    <n v="-0.34439999999999998"/>
  </r>
  <r>
    <n v="4662"/>
    <x v="2308"/>
    <x v="1"/>
    <x v="910"/>
    <d v="2012-05-07T00:00:00"/>
    <s v="Standard Class"/>
    <s v="SV-20785"/>
    <x v="647"/>
    <x v="0"/>
    <x v="0"/>
    <x v="10"/>
    <x v="9"/>
    <n v="19140"/>
    <x v="3"/>
    <x v="228"/>
    <x v="0"/>
    <x v="1"/>
    <s v="Global Leather Highback Executive Chair with Pneumatic Height Adjustment, Black"/>
    <x v="2749"/>
    <n v="6"/>
    <n v="0.3"/>
    <n v="-36.176400000000001"/>
  </r>
  <r>
    <n v="4663"/>
    <x v="2308"/>
    <x v="1"/>
    <x v="910"/>
    <d v="2012-05-07T00:00:00"/>
    <s v="Standard Class"/>
    <s v="SV-20785"/>
    <x v="647"/>
    <x v="0"/>
    <x v="0"/>
    <x v="10"/>
    <x v="9"/>
    <n v="19140"/>
    <x v="3"/>
    <x v="911"/>
    <x v="1"/>
    <x v="4"/>
    <s v="Fellowes Bankers Box Stor/Drawer Steel Plus"/>
    <x v="3398"/>
    <n v="3"/>
    <n v="0.2"/>
    <n v="-9.5939999999999994"/>
  </r>
  <r>
    <n v="4664"/>
    <x v="2309"/>
    <x v="0"/>
    <x v="31"/>
    <d v="2013-09-23T00:00:00"/>
    <s v="Standard Class"/>
    <s v="PO-18850"/>
    <x v="138"/>
    <x v="0"/>
    <x v="0"/>
    <x v="108"/>
    <x v="2"/>
    <n v="32216"/>
    <x v="0"/>
    <x v="547"/>
    <x v="1"/>
    <x v="2"/>
    <s v="Avery 480"/>
    <x v="3399"/>
    <n v="1"/>
    <n v="0.2"/>
    <n v="1.05"/>
  </r>
  <r>
    <n v="4665"/>
    <x v="2310"/>
    <x v="0"/>
    <x v="897"/>
    <d v="2013-09-27T00:00:00"/>
    <s v="Standard Class"/>
    <s v="AC-10450"/>
    <x v="549"/>
    <x v="0"/>
    <x v="0"/>
    <x v="95"/>
    <x v="2"/>
    <n v="33024"/>
    <x v="0"/>
    <x v="757"/>
    <x v="1"/>
    <x v="8"/>
    <s v="Acco Suede Grain Vinyl Round Ring Binder"/>
    <x v="3400"/>
    <n v="9"/>
    <n v="0.7"/>
    <n v="-6.0048000000000004"/>
  </r>
  <r>
    <n v="4666"/>
    <x v="2310"/>
    <x v="0"/>
    <x v="897"/>
    <d v="2013-09-27T00:00:00"/>
    <s v="Standard Class"/>
    <s v="AC-10450"/>
    <x v="549"/>
    <x v="0"/>
    <x v="0"/>
    <x v="95"/>
    <x v="2"/>
    <n v="33024"/>
    <x v="0"/>
    <x v="322"/>
    <x v="1"/>
    <x v="2"/>
    <s v="Avery Address/Shipping Labels for Typewriters, 4&quot; x 2&quot;"/>
    <x v="3319"/>
    <n v="2"/>
    <n v="0.2"/>
    <n v="5.7960000000000003"/>
  </r>
  <r>
    <n v="4667"/>
    <x v="2311"/>
    <x v="0"/>
    <x v="994"/>
    <d v="2013-01-17T00:00:00"/>
    <s v="Standard Class"/>
    <s v="KB-16585"/>
    <x v="10"/>
    <x v="1"/>
    <x v="0"/>
    <x v="4"/>
    <x v="4"/>
    <n v="98115"/>
    <x v="1"/>
    <x v="891"/>
    <x v="0"/>
    <x v="5"/>
    <s v="24-Hour Round Wall Clock"/>
    <x v="705"/>
    <n v="4"/>
    <n v="0"/>
    <n v="34.365600000000001"/>
  </r>
  <r>
    <n v="4668"/>
    <x v="2311"/>
    <x v="0"/>
    <x v="994"/>
    <d v="2013-01-17T00:00:00"/>
    <s v="Standard Class"/>
    <s v="KB-16585"/>
    <x v="10"/>
    <x v="1"/>
    <x v="0"/>
    <x v="4"/>
    <x v="4"/>
    <n v="98115"/>
    <x v="1"/>
    <x v="343"/>
    <x v="2"/>
    <x v="11"/>
    <s v="Logitech Media Keyboard K200"/>
    <x v="3401"/>
    <n v="2"/>
    <n v="0"/>
    <n v="13.296200000000001"/>
  </r>
  <r>
    <n v="4669"/>
    <x v="2312"/>
    <x v="3"/>
    <x v="636"/>
    <d v="2014-05-12T00:00:00"/>
    <s v="Standard Class"/>
    <s v="DB-13555"/>
    <x v="587"/>
    <x v="1"/>
    <x v="0"/>
    <x v="5"/>
    <x v="5"/>
    <n v="76106"/>
    <x v="2"/>
    <x v="555"/>
    <x v="1"/>
    <x v="8"/>
    <s v="Avery Durable Poly Binders"/>
    <x v="3402"/>
    <n v="10"/>
    <n v="0.8"/>
    <n v="-18.802"/>
  </r>
  <r>
    <n v="4670"/>
    <x v="2312"/>
    <x v="3"/>
    <x v="636"/>
    <d v="2014-05-12T00:00:00"/>
    <s v="Standard Class"/>
    <s v="DB-13555"/>
    <x v="587"/>
    <x v="1"/>
    <x v="0"/>
    <x v="5"/>
    <x v="5"/>
    <n v="76106"/>
    <x v="2"/>
    <x v="419"/>
    <x v="0"/>
    <x v="0"/>
    <s v="Sauder Mission Library with Doors, Fruitwood Finish"/>
    <x v="3403"/>
    <n v="7"/>
    <n v="0.32"/>
    <n v="-119.1918"/>
  </r>
  <r>
    <n v="4671"/>
    <x v="2312"/>
    <x v="3"/>
    <x v="636"/>
    <d v="2014-05-12T00:00:00"/>
    <s v="Standard Class"/>
    <s v="DB-13555"/>
    <x v="587"/>
    <x v="1"/>
    <x v="0"/>
    <x v="5"/>
    <x v="5"/>
    <n v="76106"/>
    <x v="2"/>
    <x v="1662"/>
    <x v="1"/>
    <x v="4"/>
    <s v="Fellowes Staxonsteel Drawer Files"/>
    <x v="3404"/>
    <n v="5"/>
    <n v="0.2"/>
    <n v="-57.951000000000001"/>
  </r>
  <r>
    <n v="4672"/>
    <x v="2313"/>
    <x v="0"/>
    <x v="995"/>
    <d v="2013-08-07T00:00:00"/>
    <s v="Standard Class"/>
    <s v="KL-16645"/>
    <x v="107"/>
    <x v="0"/>
    <x v="0"/>
    <x v="66"/>
    <x v="12"/>
    <n v="48205"/>
    <x v="2"/>
    <x v="1152"/>
    <x v="1"/>
    <x v="9"/>
    <s v="Honeywell Quietcare HEPA Air Cleaner"/>
    <x v="3405"/>
    <n v="4"/>
    <n v="0.1"/>
    <n v="72.358000000000004"/>
  </r>
  <r>
    <n v="4673"/>
    <x v="2313"/>
    <x v="0"/>
    <x v="995"/>
    <d v="2013-08-07T00:00:00"/>
    <s v="Standard Class"/>
    <s v="KL-16645"/>
    <x v="107"/>
    <x v="0"/>
    <x v="0"/>
    <x v="66"/>
    <x v="12"/>
    <n v="48205"/>
    <x v="2"/>
    <x v="559"/>
    <x v="2"/>
    <x v="7"/>
    <s v="ClearOne Communications CHAT 70 OC Speaker Phone"/>
    <x v="3406"/>
    <n v="4"/>
    <n v="0"/>
    <n v="165.34960000000001"/>
  </r>
  <r>
    <n v="4674"/>
    <x v="2313"/>
    <x v="0"/>
    <x v="995"/>
    <d v="2013-08-07T00:00:00"/>
    <s v="Standard Class"/>
    <s v="KL-16645"/>
    <x v="107"/>
    <x v="0"/>
    <x v="0"/>
    <x v="66"/>
    <x v="12"/>
    <n v="48205"/>
    <x v="2"/>
    <x v="1270"/>
    <x v="2"/>
    <x v="7"/>
    <s v="Polycom SoundPoint Pro SE-225 Corded phone"/>
    <x v="3407"/>
    <n v="1"/>
    <n v="0"/>
    <n v="33.3172"/>
  </r>
  <r>
    <n v="4675"/>
    <x v="2313"/>
    <x v="0"/>
    <x v="995"/>
    <d v="2013-08-07T00:00:00"/>
    <s v="Standard Class"/>
    <s v="KL-16645"/>
    <x v="107"/>
    <x v="0"/>
    <x v="0"/>
    <x v="66"/>
    <x v="12"/>
    <n v="48205"/>
    <x v="2"/>
    <x v="269"/>
    <x v="0"/>
    <x v="5"/>
    <s v="Eldon ClusterMat Chair Mat with Cordless Antistatic Protection"/>
    <x v="1042"/>
    <n v="3"/>
    <n v="0"/>
    <n v="30.023399999999999"/>
  </r>
  <r>
    <n v="4676"/>
    <x v="2314"/>
    <x v="3"/>
    <x v="996"/>
    <d v="2014-03-30T00:00:00"/>
    <s v="Second Class"/>
    <s v="AG-10270"/>
    <x v="8"/>
    <x v="0"/>
    <x v="0"/>
    <x v="10"/>
    <x v="9"/>
    <n v="19120"/>
    <x v="3"/>
    <x v="1441"/>
    <x v="0"/>
    <x v="5"/>
    <s v="Eldon Expressions Punched Metal &amp; Wood Desk Accessories, Black &amp; Cherry"/>
    <x v="1632"/>
    <n v="2"/>
    <n v="0.2"/>
    <n v="1.5007999999999999"/>
  </r>
  <r>
    <n v="4677"/>
    <x v="2315"/>
    <x v="2"/>
    <x v="619"/>
    <d v="2011-03-19T00:00:00"/>
    <s v="Standard Class"/>
    <s v="JF-15295"/>
    <x v="639"/>
    <x v="0"/>
    <x v="0"/>
    <x v="415"/>
    <x v="7"/>
    <n v="84321"/>
    <x v="1"/>
    <x v="1339"/>
    <x v="1"/>
    <x v="8"/>
    <s v="GBC Wire Binding Combs"/>
    <x v="3408"/>
    <n v="4"/>
    <n v="0.2"/>
    <n v="11.167199999999999"/>
  </r>
  <r>
    <n v="4678"/>
    <x v="2315"/>
    <x v="2"/>
    <x v="619"/>
    <d v="2011-03-19T00:00:00"/>
    <s v="Standard Class"/>
    <s v="JF-15295"/>
    <x v="639"/>
    <x v="0"/>
    <x v="0"/>
    <x v="415"/>
    <x v="7"/>
    <n v="84321"/>
    <x v="1"/>
    <x v="459"/>
    <x v="1"/>
    <x v="4"/>
    <s v="Carina Double Wide Media Storage Towers in Natural &amp; Black"/>
    <x v="1225"/>
    <n v="1"/>
    <n v="0"/>
    <n v="3.2391999999999999"/>
  </r>
  <r>
    <n v="4679"/>
    <x v="2315"/>
    <x v="2"/>
    <x v="619"/>
    <d v="2011-03-19T00:00:00"/>
    <s v="Standard Class"/>
    <s v="JF-15295"/>
    <x v="639"/>
    <x v="0"/>
    <x v="0"/>
    <x v="415"/>
    <x v="7"/>
    <n v="84321"/>
    <x v="1"/>
    <x v="1691"/>
    <x v="2"/>
    <x v="11"/>
    <s v="Imation 30456 USB Flash Drive 8GB"/>
    <x v="137"/>
    <n v="12"/>
    <n v="0"/>
    <n v="6.6239999999999997"/>
  </r>
  <r>
    <n v="4680"/>
    <x v="2315"/>
    <x v="2"/>
    <x v="619"/>
    <d v="2011-03-19T00:00:00"/>
    <s v="Standard Class"/>
    <s v="JF-15295"/>
    <x v="639"/>
    <x v="0"/>
    <x v="0"/>
    <x v="415"/>
    <x v="7"/>
    <n v="84321"/>
    <x v="1"/>
    <x v="683"/>
    <x v="1"/>
    <x v="4"/>
    <s v="Staples"/>
    <x v="788"/>
    <n v="2"/>
    <n v="0"/>
    <n v="5.7671999999999999"/>
  </r>
  <r>
    <n v="4681"/>
    <x v="2315"/>
    <x v="2"/>
    <x v="619"/>
    <d v="2011-03-19T00:00:00"/>
    <s v="Standard Class"/>
    <s v="JF-15295"/>
    <x v="639"/>
    <x v="0"/>
    <x v="0"/>
    <x v="415"/>
    <x v="7"/>
    <n v="84321"/>
    <x v="1"/>
    <x v="1561"/>
    <x v="1"/>
    <x v="8"/>
    <s v="Premium Transparent Presentation Covers, No Pattern/Clear, 8 1/2&quot; x 11&quot;"/>
    <x v="3409"/>
    <n v="2"/>
    <n v="0.2"/>
    <n v="20.165600000000001"/>
  </r>
  <r>
    <n v="4682"/>
    <x v="2316"/>
    <x v="0"/>
    <x v="216"/>
    <d v="2013-07-19T00:00:00"/>
    <s v="Second Class"/>
    <s v="RE-19450"/>
    <x v="681"/>
    <x v="0"/>
    <x v="0"/>
    <x v="109"/>
    <x v="15"/>
    <n v="13021"/>
    <x v="3"/>
    <x v="1321"/>
    <x v="1"/>
    <x v="13"/>
    <s v="Acco Hot Clips Clips to Go"/>
    <x v="3410"/>
    <n v="9"/>
    <n v="0"/>
    <n v="13.3245"/>
  </r>
  <r>
    <n v="4683"/>
    <x v="2317"/>
    <x v="0"/>
    <x v="49"/>
    <d v="2013-12-02T00:00:00"/>
    <s v="Same Day"/>
    <s v="MV-18190"/>
    <x v="160"/>
    <x v="0"/>
    <x v="0"/>
    <x v="253"/>
    <x v="3"/>
    <n v="27604"/>
    <x v="0"/>
    <x v="1211"/>
    <x v="2"/>
    <x v="7"/>
    <s v="Jabra Supreme Plus Driver Edition Headset"/>
    <x v="3411"/>
    <n v="9"/>
    <n v="0.2"/>
    <n v="86.392799999999994"/>
  </r>
  <r>
    <n v="4684"/>
    <x v="2318"/>
    <x v="0"/>
    <x v="48"/>
    <d v="2013-09-04T00:00:00"/>
    <s v="Standard Class"/>
    <s v="GB-14530"/>
    <x v="334"/>
    <x v="1"/>
    <x v="0"/>
    <x v="10"/>
    <x v="9"/>
    <n v="19120"/>
    <x v="3"/>
    <x v="1529"/>
    <x v="0"/>
    <x v="3"/>
    <s v="Barricks 18&quot; x 48&quot; Non-Folding Utility Table with Bottom Storage Shelf"/>
    <x v="3412"/>
    <n v="4"/>
    <n v="0.4"/>
    <n v="-56.448"/>
  </r>
  <r>
    <n v="4685"/>
    <x v="2318"/>
    <x v="0"/>
    <x v="48"/>
    <d v="2013-09-04T00:00:00"/>
    <s v="Standard Class"/>
    <s v="GB-14530"/>
    <x v="334"/>
    <x v="1"/>
    <x v="0"/>
    <x v="10"/>
    <x v="9"/>
    <n v="19120"/>
    <x v="3"/>
    <x v="1632"/>
    <x v="0"/>
    <x v="0"/>
    <s v="O'Sullivan 5-Shelf Heavy-Duty Bookcases"/>
    <x v="3413"/>
    <n v="4"/>
    <n v="0.5"/>
    <n v="-81.94"/>
  </r>
  <r>
    <n v="4686"/>
    <x v="2318"/>
    <x v="0"/>
    <x v="48"/>
    <d v="2013-09-04T00:00:00"/>
    <s v="Standard Class"/>
    <s v="GB-14530"/>
    <x v="334"/>
    <x v="1"/>
    <x v="0"/>
    <x v="10"/>
    <x v="9"/>
    <n v="19120"/>
    <x v="3"/>
    <x v="699"/>
    <x v="1"/>
    <x v="8"/>
    <s v="Fellowes Black Plastic Comb Bindings"/>
    <x v="3414"/>
    <n v="2"/>
    <n v="0.7"/>
    <n v="-2.7888000000000002"/>
  </r>
  <r>
    <n v="4687"/>
    <x v="2318"/>
    <x v="0"/>
    <x v="48"/>
    <d v="2013-09-04T00:00:00"/>
    <s v="Standard Class"/>
    <s v="GB-14530"/>
    <x v="334"/>
    <x v="1"/>
    <x v="0"/>
    <x v="10"/>
    <x v="9"/>
    <n v="19120"/>
    <x v="3"/>
    <x v="969"/>
    <x v="1"/>
    <x v="13"/>
    <s v="Revere Boxed Rubber Bands by Revere"/>
    <x v="1785"/>
    <n v="7"/>
    <n v="0.2"/>
    <n v="-2.3814000000000002"/>
  </r>
  <r>
    <n v="4688"/>
    <x v="2319"/>
    <x v="0"/>
    <x v="890"/>
    <d v="2013-07-01T00:00:00"/>
    <s v="Standard Class"/>
    <s v="HL-15040"/>
    <x v="332"/>
    <x v="0"/>
    <x v="0"/>
    <x v="102"/>
    <x v="14"/>
    <n v="47374"/>
    <x v="2"/>
    <x v="1692"/>
    <x v="2"/>
    <x v="7"/>
    <s v="Panasonic KX TS208W Corded phone"/>
    <x v="3415"/>
    <n v="9"/>
    <n v="0"/>
    <n v="123.45480000000001"/>
  </r>
  <r>
    <n v="4689"/>
    <x v="2320"/>
    <x v="3"/>
    <x v="983"/>
    <d v="2014-04-04T00:00:00"/>
    <s v="Standard Class"/>
    <s v="BP-11155"/>
    <x v="669"/>
    <x v="0"/>
    <x v="0"/>
    <x v="152"/>
    <x v="9"/>
    <n v="17602"/>
    <x v="3"/>
    <x v="31"/>
    <x v="1"/>
    <x v="8"/>
    <s v="Acco Pressboard Covers with Storage Hooks, 14 7/8&quot; x 11&quot;, Executive Red"/>
    <x v="3416"/>
    <n v="5"/>
    <n v="0.7"/>
    <n v="-4.7625000000000002"/>
  </r>
  <r>
    <n v="4690"/>
    <x v="2321"/>
    <x v="2"/>
    <x v="414"/>
    <d v="2011-12-22T00:00:00"/>
    <s v="First Class"/>
    <s v="CT-11995"/>
    <x v="564"/>
    <x v="0"/>
    <x v="0"/>
    <x v="93"/>
    <x v="16"/>
    <n v="85705"/>
    <x v="1"/>
    <x v="1416"/>
    <x v="0"/>
    <x v="5"/>
    <s v="Computer Room Manger, 14&quot;"/>
    <x v="3417"/>
    <n v="2"/>
    <n v="0.2"/>
    <n v="10.393599999999999"/>
  </r>
  <r>
    <n v="4691"/>
    <x v="2321"/>
    <x v="2"/>
    <x v="414"/>
    <d v="2011-12-22T00:00:00"/>
    <s v="First Class"/>
    <s v="CT-11995"/>
    <x v="564"/>
    <x v="0"/>
    <x v="0"/>
    <x v="93"/>
    <x v="16"/>
    <n v="85705"/>
    <x v="1"/>
    <x v="246"/>
    <x v="2"/>
    <x v="11"/>
    <s v="Logitech 910-002974 M325 Wireless Mouse for Web Scrolling"/>
    <x v="973"/>
    <n v="3"/>
    <n v="0.2"/>
    <n v="21.5928"/>
  </r>
  <r>
    <n v="4692"/>
    <x v="2321"/>
    <x v="2"/>
    <x v="414"/>
    <d v="2011-12-22T00:00:00"/>
    <s v="First Class"/>
    <s v="CT-11995"/>
    <x v="564"/>
    <x v="0"/>
    <x v="0"/>
    <x v="93"/>
    <x v="16"/>
    <n v="85705"/>
    <x v="1"/>
    <x v="211"/>
    <x v="0"/>
    <x v="1"/>
    <s v="Global Low Back Tilter Chair"/>
    <x v="2463"/>
    <n v="3"/>
    <n v="0.2"/>
    <n v="-42.4116"/>
  </r>
  <r>
    <n v="4693"/>
    <x v="2321"/>
    <x v="2"/>
    <x v="414"/>
    <d v="2011-12-22T00:00:00"/>
    <s v="First Class"/>
    <s v="CT-11995"/>
    <x v="564"/>
    <x v="0"/>
    <x v="0"/>
    <x v="93"/>
    <x v="16"/>
    <n v="85705"/>
    <x v="1"/>
    <x v="447"/>
    <x v="1"/>
    <x v="10"/>
    <s v="Xerox 1888"/>
    <x v="1765"/>
    <n v="5"/>
    <n v="0.2"/>
    <n v="77.671999999999997"/>
  </r>
  <r>
    <n v="4694"/>
    <x v="2321"/>
    <x v="2"/>
    <x v="414"/>
    <d v="2011-12-22T00:00:00"/>
    <s v="First Class"/>
    <s v="CT-11995"/>
    <x v="564"/>
    <x v="0"/>
    <x v="0"/>
    <x v="93"/>
    <x v="16"/>
    <n v="85705"/>
    <x v="1"/>
    <x v="1436"/>
    <x v="1"/>
    <x v="10"/>
    <s v="Xerox 1954"/>
    <x v="578"/>
    <n v="2"/>
    <n v="0.2"/>
    <n v="2.64"/>
  </r>
  <r>
    <n v="4695"/>
    <x v="2322"/>
    <x v="1"/>
    <x v="997"/>
    <d v="2012-12-17T00:00:00"/>
    <s v="Same Day"/>
    <s v="JL-15835"/>
    <x v="252"/>
    <x v="0"/>
    <x v="0"/>
    <x v="66"/>
    <x v="12"/>
    <n v="48205"/>
    <x v="2"/>
    <x v="777"/>
    <x v="1"/>
    <x v="8"/>
    <s v="GBC Plastic Binding Combs"/>
    <x v="3418"/>
    <n v="4"/>
    <n v="0"/>
    <n v="14.4648"/>
  </r>
  <r>
    <n v="4696"/>
    <x v="2322"/>
    <x v="1"/>
    <x v="997"/>
    <d v="2012-12-17T00:00:00"/>
    <s v="Same Day"/>
    <s v="JL-15835"/>
    <x v="252"/>
    <x v="0"/>
    <x v="0"/>
    <x v="66"/>
    <x v="12"/>
    <n v="48205"/>
    <x v="2"/>
    <x v="931"/>
    <x v="0"/>
    <x v="1"/>
    <s v="Hon Valutask Swivel Chairs"/>
    <x v="3271"/>
    <n v="3"/>
    <n v="0"/>
    <n v="48.470399999999998"/>
  </r>
  <r>
    <n v="4697"/>
    <x v="2322"/>
    <x v="1"/>
    <x v="997"/>
    <d v="2012-12-17T00:00:00"/>
    <s v="Same Day"/>
    <s v="JL-15835"/>
    <x v="252"/>
    <x v="0"/>
    <x v="0"/>
    <x v="66"/>
    <x v="12"/>
    <n v="48205"/>
    <x v="2"/>
    <x v="1459"/>
    <x v="0"/>
    <x v="1"/>
    <s v="Harbour Creations 67200 Series Stacking Chairs"/>
    <x v="3419"/>
    <n v="2"/>
    <n v="0"/>
    <n v="38.437199999999997"/>
  </r>
  <r>
    <n v="4698"/>
    <x v="2322"/>
    <x v="1"/>
    <x v="997"/>
    <d v="2012-12-17T00:00:00"/>
    <s v="Same Day"/>
    <s v="JL-15835"/>
    <x v="252"/>
    <x v="0"/>
    <x v="0"/>
    <x v="66"/>
    <x v="12"/>
    <n v="48205"/>
    <x v="2"/>
    <x v="163"/>
    <x v="0"/>
    <x v="1"/>
    <s v="Global Value Steno Chair, Gray"/>
    <x v="3420"/>
    <n v="9"/>
    <n v="0"/>
    <n v="136.66499999999999"/>
  </r>
  <r>
    <n v="4699"/>
    <x v="2322"/>
    <x v="1"/>
    <x v="997"/>
    <d v="2012-12-17T00:00:00"/>
    <s v="Same Day"/>
    <s v="JL-15835"/>
    <x v="252"/>
    <x v="0"/>
    <x v="0"/>
    <x v="66"/>
    <x v="12"/>
    <n v="48205"/>
    <x v="2"/>
    <x v="1454"/>
    <x v="0"/>
    <x v="5"/>
    <s v="Tenex Carpeted, Granite-Look or Clear Contemporary Contour Shape Chair Mats"/>
    <x v="3421"/>
    <n v="3"/>
    <n v="0"/>
    <n v="14.8491"/>
  </r>
  <r>
    <n v="4700"/>
    <x v="2323"/>
    <x v="3"/>
    <x v="943"/>
    <d v="2014-05-18T00:00:00"/>
    <s v="Standard Class"/>
    <s v="JK-16120"/>
    <x v="451"/>
    <x v="2"/>
    <x v="0"/>
    <x v="89"/>
    <x v="5"/>
    <n v="78745"/>
    <x v="2"/>
    <x v="1609"/>
    <x v="1"/>
    <x v="6"/>
    <s v="Newell 348"/>
    <x v="791"/>
    <n v="2"/>
    <n v="0.2"/>
    <n v="0.59040000000000004"/>
  </r>
  <r>
    <n v="4701"/>
    <x v="2323"/>
    <x v="3"/>
    <x v="943"/>
    <d v="2014-05-18T00:00:00"/>
    <s v="Standard Class"/>
    <s v="JK-16120"/>
    <x v="451"/>
    <x v="2"/>
    <x v="0"/>
    <x v="89"/>
    <x v="5"/>
    <n v="78745"/>
    <x v="2"/>
    <x v="243"/>
    <x v="1"/>
    <x v="4"/>
    <s v="Safco Commercial Shelving"/>
    <x v="3422"/>
    <n v="2"/>
    <n v="0.2"/>
    <n v="-14.8832"/>
  </r>
  <r>
    <n v="4702"/>
    <x v="2323"/>
    <x v="3"/>
    <x v="943"/>
    <d v="2014-05-18T00:00:00"/>
    <s v="Standard Class"/>
    <s v="JK-16120"/>
    <x v="451"/>
    <x v="2"/>
    <x v="0"/>
    <x v="89"/>
    <x v="5"/>
    <n v="78745"/>
    <x v="2"/>
    <x v="630"/>
    <x v="1"/>
    <x v="10"/>
    <s v="Xerox 1927"/>
    <x v="1297"/>
    <n v="2"/>
    <n v="0.2"/>
    <n v="2.14"/>
  </r>
  <r>
    <n v="4703"/>
    <x v="2323"/>
    <x v="3"/>
    <x v="943"/>
    <d v="2014-05-18T00:00:00"/>
    <s v="Standard Class"/>
    <s v="JK-16120"/>
    <x v="451"/>
    <x v="2"/>
    <x v="0"/>
    <x v="89"/>
    <x v="5"/>
    <n v="78745"/>
    <x v="2"/>
    <x v="296"/>
    <x v="0"/>
    <x v="5"/>
    <s v="Telescoping Adjustable Floor Lamp"/>
    <x v="3423"/>
    <n v="1"/>
    <n v="0.6"/>
    <n v="-6.9965000000000002"/>
  </r>
  <r>
    <n v="4704"/>
    <x v="2324"/>
    <x v="0"/>
    <x v="890"/>
    <d v="2013-06-29T00:00:00"/>
    <s v="Standard Class"/>
    <s v="DH-13075"/>
    <x v="704"/>
    <x v="1"/>
    <x v="0"/>
    <x v="12"/>
    <x v="5"/>
    <n v="77095"/>
    <x v="2"/>
    <x v="1112"/>
    <x v="1"/>
    <x v="9"/>
    <s v="Holmes HEPA Air Purifier"/>
    <x v="3424"/>
    <n v="2"/>
    <n v="0.8"/>
    <n v="-19.602"/>
  </r>
  <r>
    <n v="4705"/>
    <x v="2325"/>
    <x v="0"/>
    <x v="624"/>
    <d v="2013-05-19T00:00:00"/>
    <s v="First Class"/>
    <s v="AG-10900"/>
    <x v="151"/>
    <x v="0"/>
    <x v="0"/>
    <x v="416"/>
    <x v="29"/>
    <n v="6708"/>
    <x v="3"/>
    <x v="660"/>
    <x v="1"/>
    <x v="14"/>
    <s v="Acme Forged Steel Scissors with Black Enamel Handles"/>
    <x v="3425"/>
    <n v="7"/>
    <n v="0"/>
    <n v="18.8993"/>
  </r>
  <r>
    <n v="4706"/>
    <x v="2325"/>
    <x v="0"/>
    <x v="624"/>
    <d v="2013-05-19T00:00:00"/>
    <s v="First Class"/>
    <s v="AG-10900"/>
    <x v="151"/>
    <x v="0"/>
    <x v="0"/>
    <x v="416"/>
    <x v="29"/>
    <n v="6708"/>
    <x v="3"/>
    <x v="148"/>
    <x v="1"/>
    <x v="2"/>
    <s v="Avery 519"/>
    <x v="2"/>
    <n v="2"/>
    <n v="0"/>
    <n v="6.8714000000000004"/>
  </r>
  <r>
    <n v="4707"/>
    <x v="2325"/>
    <x v="0"/>
    <x v="624"/>
    <d v="2013-05-19T00:00:00"/>
    <s v="First Class"/>
    <s v="AG-10900"/>
    <x v="151"/>
    <x v="0"/>
    <x v="0"/>
    <x v="416"/>
    <x v="29"/>
    <n v="6708"/>
    <x v="3"/>
    <x v="784"/>
    <x v="0"/>
    <x v="5"/>
    <s v="Eldon Advantage Chair Mats for Low to Medium Pile Carpets"/>
    <x v="3426"/>
    <n v="4"/>
    <n v="0"/>
    <n v="17.324000000000002"/>
  </r>
  <r>
    <n v="4708"/>
    <x v="2326"/>
    <x v="3"/>
    <x v="222"/>
    <d v="2014-07-01T00:00:00"/>
    <s v="First Class"/>
    <s v="WB-21850"/>
    <x v="576"/>
    <x v="0"/>
    <x v="0"/>
    <x v="1"/>
    <x v="1"/>
    <n v="90049"/>
    <x v="1"/>
    <x v="1188"/>
    <x v="1"/>
    <x v="8"/>
    <s v="GBC DocuBind TL200 Manual Binding Machine"/>
    <x v="1630"/>
    <n v="5"/>
    <n v="0.2"/>
    <n v="302.37299999999999"/>
  </r>
  <r>
    <n v="4709"/>
    <x v="2326"/>
    <x v="3"/>
    <x v="222"/>
    <d v="2014-07-01T00:00:00"/>
    <s v="First Class"/>
    <s v="WB-21850"/>
    <x v="576"/>
    <x v="0"/>
    <x v="0"/>
    <x v="1"/>
    <x v="1"/>
    <n v="90049"/>
    <x v="1"/>
    <x v="123"/>
    <x v="1"/>
    <x v="4"/>
    <s v="Trav-L-File Heavy-Duty Shuttle II, Black"/>
    <x v="3427"/>
    <n v="3"/>
    <n v="0"/>
    <n v="39.213000000000001"/>
  </r>
  <r>
    <n v="4710"/>
    <x v="2326"/>
    <x v="3"/>
    <x v="222"/>
    <d v="2014-07-01T00:00:00"/>
    <s v="First Class"/>
    <s v="WB-21850"/>
    <x v="576"/>
    <x v="0"/>
    <x v="0"/>
    <x v="1"/>
    <x v="1"/>
    <n v="90049"/>
    <x v="1"/>
    <x v="809"/>
    <x v="1"/>
    <x v="6"/>
    <s v="Newell 328"/>
    <x v="2582"/>
    <n v="2"/>
    <n v="0"/>
    <n v="3.0367999999999999"/>
  </r>
  <r>
    <n v="4711"/>
    <x v="2326"/>
    <x v="3"/>
    <x v="222"/>
    <d v="2014-07-01T00:00:00"/>
    <s v="First Class"/>
    <s v="WB-21850"/>
    <x v="576"/>
    <x v="0"/>
    <x v="0"/>
    <x v="1"/>
    <x v="1"/>
    <n v="90049"/>
    <x v="1"/>
    <x v="1196"/>
    <x v="2"/>
    <x v="11"/>
    <s v="Enermax Briskie RF Wireless Keyboard and Mouse Combo"/>
    <x v="1030"/>
    <n v="3"/>
    <n v="0"/>
    <n v="22.4316"/>
  </r>
  <r>
    <n v="4712"/>
    <x v="2327"/>
    <x v="2"/>
    <x v="691"/>
    <d v="2011-03-31T00:00:00"/>
    <s v="Same Day"/>
    <s v="JO-15280"/>
    <x v="123"/>
    <x v="0"/>
    <x v="0"/>
    <x v="10"/>
    <x v="9"/>
    <n v="19120"/>
    <x v="3"/>
    <x v="798"/>
    <x v="1"/>
    <x v="8"/>
    <s v="Avery Round Ring Poly Binders"/>
    <x v="3428"/>
    <n v="1"/>
    <n v="0.7"/>
    <n v="-0.59640000000000004"/>
  </r>
  <r>
    <n v="4713"/>
    <x v="2328"/>
    <x v="2"/>
    <x v="757"/>
    <d v="2011-12-21T00:00:00"/>
    <s v="Standard Class"/>
    <s v="EJ-13720"/>
    <x v="719"/>
    <x v="0"/>
    <x v="0"/>
    <x v="114"/>
    <x v="5"/>
    <n v="77340"/>
    <x v="2"/>
    <x v="815"/>
    <x v="1"/>
    <x v="10"/>
    <s v="Xerox 224"/>
    <x v="1566"/>
    <n v="7"/>
    <n v="0.2"/>
    <n v="12.700799999999999"/>
  </r>
  <r>
    <n v="4714"/>
    <x v="2328"/>
    <x v="2"/>
    <x v="757"/>
    <d v="2011-12-21T00:00:00"/>
    <s v="Standard Class"/>
    <s v="EJ-13720"/>
    <x v="719"/>
    <x v="0"/>
    <x v="0"/>
    <x v="114"/>
    <x v="5"/>
    <n v="77340"/>
    <x v="2"/>
    <x v="1454"/>
    <x v="0"/>
    <x v="5"/>
    <s v="Tenex Carpeted, Granite-Look or Clear Contemporary Contour Shape Chair Mats"/>
    <x v="3429"/>
    <n v="2"/>
    <n v="0.6"/>
    <n v="-74.952600000000004"/>
  </r>
  <r>
    <n v="4715"/>
    <x v="2329"/>
    <x v="3"/>
    <x v="796"/>
    <d v="2014-05-21T00:00:00"/>
    <s v="First Class"/>
    <s v="AB-10105"/>
    <x v="455"/>
    <x v="0"/>
    <x v="0"/>
    <x v="32"/>
    <x v="21"/>
    <n v="97206"/>
    <x v="1"/>
    <x v="883"/>
    <x v="2"/>
    <x v="7"/>
    <s v="Aastra 6757i CT Wireless VoIP phone"/>
    <x v="3430"/>
    <n v="2"/>
    <n v="0.2"/>
    <n v="38.779200000000003"/>
  </r>
  <r>
    <n v="4716"/>
    <x v="2330"/>
    <x v="1"/>
    <x v="793"/>
    <d v="2012-05-16T00:00:00"/>
    <s v="Standard Class"/>
    <s v="LT-16765"/>
    <x v="398"/>
    <x v="0"/>
    <x v="0"/>
    <x v="103"/>
    <x v="22"/>
    <n v="80027"/>
    <x v="1"/>
    <x v="1066"/>
    <x v="2"/>
    <x v="7"/>
    <s v="VTech DS6151"/>
    <x v="1212"/>
    <n v="2"/>
    <n v="0.2"/>
    <n v="20.1584"/>
  </r>
  <r>
    <n v="4717"/>
    <x v="2331"/>
    <x v="3"/>
    <x v="734"/>
    <d v="2014-12-08T00:00:00"/>
    <s v="Second Class"/>
    <s v="CM-12655"/>
    <x v="475"/>
    <x v="2"/>
    <x v="0"/>
    <x v="4"/>
    <x v="4"/>
    <n v="98115"/>
    <x v="1"/>
    <x v="971"/>
    <x v="0"/>
    <x v="3"/>
    <s v="Bevis Oval Conference Table, Walnut"/>
    <x v="3431"/>
    <n v="2"/>
    <n v="0"/>
    <n v="88.733199999999997"/>
  </r>
  <r>
    <n v="4718"/>
    <x v="2332"/>
    <x v="1"/>
    <x v="295"/>
    <d v="2012-12-17T00:00:00"/>
    <s v="Standard Class"/>
    <s v="EM-13960"/>
    <x v="75"/>
    <x v="0"/>
    <x v="0"/>
    <x v="248"/>
    <x v="39"/>
    <n v="21215"/>
    <x v="3"/>
    <x v="448"/>
    <x v="1"/>
    <x v="6"/>
    <s v="Rogers Handheld Barrel Pencil Sharpener"/>
    <x v="3432"/>
    <n v="3"/>
    <n v="0"/>
    <n v="2.2193999999999998"/>
  </r>
  <r>
    <n v="4719"/>
    <x v="2333"/>
    <x v="1"/>
    <x v="998"/>
    <d v="2012-10-11T00:00:00"/>
    <s v="First Class"/>
    <s v="DJ-13420"/>
    <x v="249"/>
    <x v="1"/>
    <x v="0"/>
    <x v="8"/>
    <x v="1"/>
    <n v="94109"/>
    <x v="1"/>
    <x v="511"/>
    <x v="1"/>
    <x v="10"/>
    <s v="Xerox 1894"/>
    <x v="1544"/>
    <n v="7"/>
    <n v="0"/>
    <n v="21.7728"/>
  </r>
  <r>
    <n v="4720"/>
    <x v="2334"/>
    <x v="1"/>
    <x v="24"/>
    <d v="2012-04-20T00:00:00"/>
    <s v="Second Class"/>
    <s v="DE-13255"/>
    <x v="368"/>
    <x v="2"/>
    <x v="0"/>
    <x v="1"/>
    <x v="1"/>
    <n v="90004"/>
    <x v="1"/>
    <x v="273"/>
    <x v="1"/>
    <x v="4"/>
    <s v="Tennsco Stur-D-Stor Boltless Shelving, 5 Shelves, 24&quot; Deep, Sand"/>
    <x v="3433"/>
    <n v="7"/>
    <n v="0"/>
    <n v="9.4717000000000002"/>
  </r>
  <r>
    <n v="4721"/>
    <x v="2334"/>
    <x v="1"/>
    <x v="24"/>
    <d v="2012-04-20T00:00:00"/>
    <s v="Second Class"/>
    <s v="DE-13255"/>
    <x v="368"/>
    <x v="2"/>
    <x v="0"/>
    <x v="1"/>
    <x v="1"/>
    <n v="90004"/>
    <x v="1"/>
    <x v="1693"/>
    <x v="1"/>
    <x v="10"/>
    <s v="Xerox 19"/>
    <x v="1156"/>
    <n v="2"/>
    <n v="0"/>
    <n v="27.882000000000001"/>
  </r>
  <r>
    <n v="4722"/>
    <x v="2335"/>
    <x v="2"/>
    <x v="159"/>
    <d v="2011-06-11T00:00:00"/>
    <s v="Second Class"/>
    <s v="NR-18550"/>
    <x v="749"/>
    <x v="0"/>
    <x v="0"/>
    <x v="34"/>
    <x v="10"/>
    <n v="60505"/>
    <x v="2"/>
    <x v="363"/>
    <x v="0"/>
    <x v="3"/>
    <s v="Bevis Round Conference Table Top, X-Base"/>
    <x v="3434"/>
    <n v="3"/>
    <n v="0.5"/>
    <n v="-209.76929999999999"/>
  </r>
  <r>
    <n v="4723"/>
    <x v="2336"/>
    <x v="3"/>
    <x v="853"/>
    <d v="2014-09-08T00:00:00"/>
    <s v="Standard Class"/>
    <s v="CK-12325"/>
    <x v="278"/>
    <x v="2"/>
    <x v="0"/>
    <x v="4"/>
    <x v="4"/>
    <n v="98103"/>
    <x v="1"/>
    <x v="773"/>
    <x v="1"/>
    <x v="6"/>
    <s v="Staples"/>
    <x v="3435"/>
    <n v="1"/>
    <n v="0"/>
    <n v="2.9561999999999999"/>
  </r>
  <r>
    <n v="4724"/>
    <x v="2337"/>
    <x v="0"/>
    <x v="730"/>
    <d v="2013-05-23T00:00:00"/>
    <s v="Same Day"/>
    <s v="JF-15490"/>
    <x v="223"/>
    <x v="0"/>
    <x v="0"/>
    <x v="417"/>
    <x v="32"/>
    <n v="30605"/>
    <x v="0"/>
    <x v="522"/>
    <x v="1"/>
    <x v="2"/>
    <s v="Avery 493"/>
    <x v="1646"/>
    <n v="3"/>
    <n v="0"/>
    <n v="7.2176999999999998"/>
  </r>
  <r>
    <n v="4725"/>
    <x v="2338"/>
    <x v="0"/>
    <x v="583"/>
    <d v="2013-11-16T00:00:00"/>
    <s v="Standard Class"/>
    <s v="LB-16795"/>
    <x v="697"/>
    <x v="2"/>
    <x v="0"/>
    <x v="264"/>
    <x v="2"/>
    <n v="32712"/>
    <x v="0"/>
    <x v="91"/>
    <x v="1"/>
    <x v="8"/>
    <s v="Ibico Standard Transparent Covers"/>
    <x v="3436"/>
    <n v="2"/>
    <n v="0.7"/>
    <n v="-6.9215999999999998"/>
  </r>
  <r>
    <n v="4726"/>
    <x v="2338"/>
    <x v="0"/>
    <x v="583"/>
    <d v="2013-11-16T00:00:00"/>
    <s v="Standard Class"/>
    <s v="LB-16795"/>
    <x v="697"/>
    <x v="2"/>
    <x v="0"/>
    <x v="264"/>
    <x v="2"/>
    <n v="32712"/>
    <x v="0"/>
    <x v="137"/>
    <x v="1"/>
    <x v="9"/>
    <s v="Sanyo 2.5 Cubic Foot Mid-Size Office Refrigerators"/>
    <x v="3437"/>
    <n v="3"/>
    <n v="0.2"/>
    <n v="50.3658"/>
  </r>
  <r>
    <n v="4727"/>
    <x v="2339"/>
    <x v="2"/>
    <x v="641"/>
    <d v="2011-11-29T00:00:00"/>
    <s v="Second Class"/>
    <s v="MP-18175"/>
    <x v="486"/>
    <x v="2"/>
    <x v="0"/>
    <x v="20"/>
    <x v="15"/>
    <n v="10009"/>
    <x v="3"/>
    <x v="1362"/>
    <x v="1"/>
    <x v="4"/>
    <s v="Tennsco Snap-Together Open Shelving Units, Starter Sets and Add-On Units"/>
    <x v="2068"/>
    <n v="4"/>
    <n v="0"/>
    <n v="55.896000000000001"/>
  </r>
  <r>
    <n v="4728"/>
    <x v="2339"/>
    <x v="2"/>
    <x v="641"/>
    <d v="2011-11-29T00:00:00"/>
    <s v="Second Class"/>
    <s v="MP-18175"/>
    <x v="486"/>
    <x v="2"/>
    <x v="0"/>
    <x v="20"/>
    <x v="15"/>
    <n v="10009"/>
    <x v="3"/>
    <x v="1121"/>
    <x v="0"/>
    <x v="0"/>
    <s v="Sauder Camden County Collection Libraries, Planked Cherry Finish"/>
    <x v="3438"/>
    <n v="3"/>
    <n v="0.2"/>
    <n v="-37.943399999999997"/>
  </r>
  <r>
    <n v="4729"/>
    <x v="2340"/>
    <x v="2"/>
    <x v="845"/>
    <d v="2011-11-12T00:00:00"/>
    <s v="Standard Class"/>
    <s v="LH-16900"/>
    <x v="23"/>
    <x v="0"/>
    <x v="0"/>
    <x v="8"/>
    <x v="1"/>
    <n v="94110"/>
    <x v="1"/>
    <x v="715"/>
    <x v="1"/>
    <x v="8"/>
    <s v="Wilson Jones Legal Size Ring Binders"/>
    <x v="3439"/>
    <n v="7"/>
    <n v="0.2"/>
    <n v="46.179000000000002"/>
  </r>
  <r>
    <n v="4730"/>
    <x v="2341"/>
    <x v="0"/>
    <x v="427"/>
    <d v="2013-07-24T00:00:00"/>
    <s v="Second Class"/>
    <s v="SV-20935"/>
    <x v="603"/>
    <x v="0"/>
    <x v="0"/>
    <x v="61"/>
    <x v="5"/>
    <n v="75217"/>
    <x v="2"/>
    <x v="1694"/>
    <x v="2"/>
    <x v="11"/>
    <s v="SanDisk Cruzer 4 GB USB Flash Drive"/>
    <x v="3440"/>
    <n v="3"/>
    <n v="0.2"/>
    <n v="3.3098999999999998"/>
  </r>
  <r>
    <n v="4731"/>
    <x v="2342"/>
    <x v="1"/>
    <x v="368"/>
    <d v="2012-03-31T00:00:00"/>
    <s v="Second Class"/>
    <s v="RB-19435"/>
    <x v="579"/>
    <x v="0"/>
    <x v="0"/>
    <x v="70"/>
    <x v="1"/>
    <n v="92105"/>
    <x v="1"/>
    <x v="129"/>
    <x v="1"/>
    <x v="10"/>
    <s v="Xerox 1880"/>
    <x v="3441"/>
    <n v="6"/>
    <n v="0"/>
    <n v="99.940799999999996"/>
  </r>
  <r>
    <n v="4732"/>
    <x v="2342"/>
    <x v="1"/>
    <x v="368"/>
    <d v="2012-03-31T00:00:00"/>
    <s v="Second Class"/>
    <s v="RB-19435"/>
    <x v="579"/>
    <x v="0"/>
    <x v="0"/>
    <x v="70"/>
    <x v="1"/>
    <n v="92105"/>
    <x v="1"/>
    <x v="1128"/>
    <x v="1"/>
    <x v="10"/>
    <s v="Tops Wirebound Message Log Books"/>
    <x v="3442"/>
    <n v="3"/>
    <n v="0"/>
    <n v="4.5401999999999996"/>
  </r>
  <r>
    <n v="4733"/>
    <x v="2342"/>
    <x v="1"/>
    <x v="368"/>
    <d v="2012-03-31T00:00:00"/>
    <s v="Second Class"/>
    <s v="RB-19435"/>
    <x v="579"/>
    <x v="0"/>
    <x v="0"/>
    <x v="70"/>
    <x v="1"/>
    <n v="92105"/>
    <x v="1"/>
    <x v="936"/>
    <x v="2"/>
    <x v="11"/>
    <s v="Memorex Froggy Flash Drive 8 GB"/>
    <x v="3443"/>
    <n v="3"/>
    <n v="0"/>
    <n v="20.767499999999998"/>
  </r>
  <r>
    <n v="4734"/>
    <x v="2342"/>
    <x v="1"/>
    <x v="368"/>
    <d v="2012-03-31T00:00:00"/>
    <s v="Second Class"/>
    <s v="RB-19435"/>
    <x v="579"/>
    <x v="0"/>
    <x v="0"/>
    <x v="70"/>
    <x v="1"/>
    <n v="92105"/>
    <x v="1"/>
    <x v="1494"/>
    <x v="0"/>
    <x v="5"/>
    <s v="G.E. Longer-Life Indoor Recessed Floodlight Bulbs"/>
    <x v="544"/>
    <n v="3"/>
    <n v="0"/>
    <n v="9.5616000000000003"/>
  </r>
  <r>
    <n v="4735"/>
    <x v="2343"/>
    <x v="0"/>
    <x v="281"/>
    <d v="2013-04-13T00:00:00"/>
    <s v="Standard Class"/>
    <s v="Dl-13600"/>
    <x v="114"/>
    <x v="1"/>
    <x v="0"/>
    <x v="20"/>
    <x v="15"/>
    <n v="10035"/>
    <x v="3"/>
    <x v="1"/>
    <x v="0"/>
    <x v="1"/>
    <s v="Hon Deluxe Fabric Upholstered Stacking Chairs, Rounded Back"/>
    <x v="3444"/>
    <n v="3"/>
    <n v="0.1"/>
    <n v="146.38800000000001"/>
  </r>
  <r>
    <n v="4736"/>
    <x v="2344"/>
    <x v="1"/>
    <x v="385"/>
    <d v="2012-06-19T00:00:00"/>
    <s v="Standard Class"/>
    <s v="PS-19045"/>
    <x v="390"/>
    <x v="2"/>
    <x v="0"/>
    <x v="412"/>
    <x v="43"/>
    <n v="4240"/>
    <x v="3"/>
    <x v="925"/>
    <x v="1"/>
    <x v="8"/>
    <s v="ACCOHIDE 3-Ring Binder, Blue, 1&quot;"/>
    <x v="338"/>
    <n v="2"/>
    <n v="0"/>
    <n v="3.8822000000000001"/>
  </r>
  <r>
    <n v="4737"/>
    <x v="2344"/>
    <x v="1"/>
    <x v="385"/>
    <d v="2012-06-19T00:00:00"/>
    <s v="Standard Class"/>
    <s v="PS-19045"/>
    <x v="390"/>
    <x v="2"/>
    <x v="0"/>
    <x v="412"/>
    <x v="43"/>
    <n v="4240"/>
    <x v="3"/>
    <x v="528"/>
    <x v="1"/>
    <x v="8"/>
    <s v="Recycled Easel Ring Binders"/>
    <x v="3445"/>
    <n v="2"/>
    <n v="0"/>
    <n v="13.428000000000001"/>
  </r>
  <r>
    <n v="4738"/>
    <x v="2344"/>
    <x v="1"/>
    <x v="385"/>
    <d v="2012-06-19T00:00:00"/>
    <s v="Standard Class"/>
    <s v="PS-19045"/>
    <x v="390"/>
    <x v="2"/>
    <x v="0"/>
    <x v="412"/>
    <x v="43"/>
    <n v="4240"/>
    <x v="3"/>
    <x v="151"/>
    <x v="2"/>
    <x v="11"/>
    <s v="Lenovo 17-Key USB Numeric Keypad"/>
    <x v="3446"/>
    <n v="2"/>
    <n v="0"/>
    <n v="14.9556"/>
  </r>
  <r>
    <n v="4739"/>
    <x v="2345"/>
    <x v="1"/>
    <x v="954"/>
    <d v="2012-02-24T00:00:00"/>
    <s v="Standard Class"/>
    <s v="GT-14755"/>
    <x v="150"/>
    <x v="0"/>
    <x v="0"/>
    <x v="85"/>
    <x v="1"/>
    <n v="90805"/>
    <x v="1"/>
    <x v="580"/>
    <x v="1"/>
    <x v="2"/>
    <s v="Avery 4027 File Folder Labels for Dot Matrix Printers, 5000 Labels per Box, White"/>
    <x v="3447"/>
    <n v="2"/>
    <n v="0"/>
    <n v="28.087599999999998"/>
  </r>
  <r>
    <n v="4740"/>
    <x v="2345"/>
    <x v="1"/>
    <x v="954"/>
    <d v="2012-02-24T00:00:00"/>
    <s v="Standard Class"/>
    <s v="GT-14755"/>
    <x v="150"/>
    <x v="0"/>
    <x v="0"/>
    <x v="85"/>
    <x v="1"/>
    <n v="90805"/>
    <x v="1"/>
    <x v="972"/>
    <x v="0"/>
    <x v="3"/>
    <s v="Hon 61000 Series Interactive Training Tables"/>
    <x v="3448"/>
    <n v="1"/>
    <n v="0.2"/>
    <n v="-0.88859999999999995"/>
  </r>
  <r>
    <n v="4741"/>
    <x v="2346"/>
    <x v="3"/>
    <x v="105"/>
    <d v="2014-11-17T00:00:00"/>
    <s v="Standard Class"/>
    <s v="CS-12355"/>
    <x v="394"/>
    <x v="0"/>
    <x v="0"/>
    <x v="4"/>
    <x v="4"/>
    <n v="98115"/>
    <x v="1"/>
    <x v="690"/>
    <x v="1"/>
    <x v="2"/>
    <s v="Avery 483"/>
    <x v="739"/>
    <n v="2"/>
    <n v="0"/>
    <n v="4.5815999999999999"/>
  </r>
  <r>
    <n v="4742"/>
    <x v="2346"/>
    <x v="3"/>
    <x v="105"/>
    <d v="2014-11-17T00:00:00"/>
    <s v="Standard Class"/>
    <s v="CS-12355"/>
    <x v="394"/>
    <x v="0"/>
    <x v="0"/>
    <x v="4"/>
    <x v="4"/>
    <n v="98115"/>
    <x v="1"/>
    <x v="1320"/>
    <x v="1"/>
    <x v="6"/>
    <s v="Dixon Ticonderoga Maple Cedar Pencil, #2"/>
    <x v="3214"/>
    <n v="3"/>
    <n v="0"/>
    <n v="2.3025000000000002"/>
  </r>
  <r>
    <n v="4743"/>
    <x v="2346"/>
    <x v="3"/>
    <x v="105"/>
    <d v="2014-11-17T00:00:00"/>
    <s v="Standard Class"/>
    <s v="CS-12355"/>
    <x v="394"/>
    <x v="0"/>
    <x v="0"/>
    <x v="4"/>
    <x v="4"/>
    <n v="98115"/>
    <x v="1"/>
    <x v="660"/>
    <x v="1"/>
    <x v="14"/>
    <s v="Acme Forged Steel Scissors with Black Enamel Handles"/>
    <x v="1048"/>
    <n v="3"/>
    <n v="0"/>
    <n v="8.0997000000000003"/>
  </r>
  <r>
    <n v="4744"/>
    <x v="2347"/>
    <x v="3"/>
    <x v="916"/>
    <d v="2014-03-06T00:00:00"/>
    <s v="Same Day"/>
    <s v="JD-16060"/>
    <x v="148"/>
    <x v="0"/>
    <x v="0"/>
    <x v="30"/>
    <x v="11"/>
    <n v="55901"/>
    <x v="2"/>
    <x v="1432"/>
    <x v="1"/>
    <x v="13"/>
    <s v="Advantus Map Pennant Flags and Round Head Tacks"/>
    <x v="2263"/>
    <n v="2"/>
    <n v="0"/>
    <n v="2.528"/>
  </r>
  <r>
    <n v="4745"/>
    <x v="2347"/>
    <x v="3"/>
    <x v="916"/>
    <d v="2014-03-06T00:00:00"/>
    <s v="Same Day"/>
    <s v="JD-16060"/>
    <x v="148"/>
    <x v="0"/>
    <x v="0"/>
    <x v="30"/>
    <x v="11"/>
    <n v="55901"/>
    <x v="2"/>
    <x v="1125"/>
    <x v="1"/>
    <x v="4"/>
    <s v="Recycled Steel Personal File for Standard File Folders"/>
    <x v="3449"/>
    <n v="4"/>
    <n v="0"/>
    <n v="57.501600000000003"/>
  </r>
  <r>
    <n v="4746"/>
    <x v="2347"/>
    <x v="3"/>
    <x v="916"/>
    <d v="2014-03-06T00:00:00"/>
    <s v="Same Day"/>
    <s v="JD-16060"/>
    <x v="148"/>
    <x v="0"/>
    <x v="0"/>
    <x v="30"/>
    <x v="11"/>
    <n v="55901"/>
    <x v="2"/>
    <x v="669"/>
    <x v="1"/>
    <x v="8"/>
    <s v="GBC ProClick Punch Binding System"/>
    <x v="3346"/>
    <n v="2"/>
    <n v="0"/>
    <n v="62.700400000000002"/>
  </r>
  <r>
    <n v="4747"/>
    <x v="2347"/>
    <x v="3"/>
    <x v="916"/>
    <d v="2014-03-06T00:00:00"/>
    <s v="Same Day"/>
    <s v="JD-16060"/>
    <x v="148"/>
    <x v="0"/>
    <x v="0"/>
    <x v="30"/>
    <x v="11"/>
    <n v="55901"/>
    <x v="2"/>
    <x v="799"/>
    <x v="1"/>
    <x v="8"/>
    <s v="Avery Hole Reinforcements"/>
    <x v="3450"/>
    <n v="3"/>
    <n v="0"/>
    <n v="9.1580999999999992"/>
  </r>
  <r>
    <n v="4748"/>
    <x v="2348"/>
    <x v="0"/>
    <x v="840"/>
    <d v="2013-03-04T00:00:00"/>
    <s v="Same Day"/>
    <s v="TS-21160"/>
    <x v="378"/>
    <x v="1"/>
    <x v="0"/>
    <x v="8"/>
    <x v="1"/>
    <n v="94110"/>
    <x v="1"/>
    <x v="1566"/>
    <x v="1"/>
    <x v="14"/>
    <s v="Elite 5&quot; Scissors"/>
    <x v="3451"/>
    <n v="3"/>
    <n v="0"/>
    <n v="7.6050000000000004"/>
  </r>
  <r>
    <n v="4749"/>
    <x v="2348"/>
    <x v="0"/>
    <x v="840"/>
    <d v="2013-03-04T00:00:00"/>
    <s v="Same Day"/>
    <s v="TS-21160"/>
    <x v="378"/>
    <x v="1"/>
    <x v="0"/>
    <x v="8"/>
    <x v="1"/>
    <n v="94110"/>
    <x v="1"/>
    <x v="1530"/>
    <x v="0"/>
    <x v="5"/>
    <s v="Executive Impressions 10&quot; Spectator Wall Clock"/>
    <x v="2629"/>
    <n v="3"/>
    <n v="0"/>
    <n v="11.995200000000001"/>
  </r>
  <r>
    <n v="4750"/>
    <x v="2349"/>
    <x v="0"/>
    <x v="435"/>
    <d v="2013-12-26T00:00:00"/>
    <s v="First Class"/>
    <s v="BV-11245"/>
    <x v="296"/>
    <x v="1"/>
    <x v="0"/>
    <x v="4"/>
    <x v="4"/>
    <n v="98103"/>
    <x v="1"/>
    <x v="481"/>
    <x v="1"/>
    <x v="10"/>
    <s v="Xerox 1898"/>
    <x v="653"/>
    <n v="5"/>
    <n v="0"/>
    <n v="16.032"/>
  </r>
  <r>
    <n v="4751"/>
    <x v="2350"/>
    <x v="0"/>
    <x v="877"/>
    <d v="2013-10-10T00:00:00"/>
    <s v="First Class"/>
    <s v="DL-13495"/>
    <x v="393"/>
    <x v="1"/>
    <x v="0"/>
    <x v="258"/>
    <x v="4"/>
    <n v="99207"/>
    <x v="1"/>
    <x v="1491"/>
    <x v="2"/>
    <x v="15"/>
    <s v="Okidata C331dn Printer"/>
    <x v="2471"/>
    <n v="3"/>
    <n v="0.2"/>
    <n v="62.82"/>
  </r>
  <r>
    <n v="4752"/>
    <x v="2351"/>
    <x v="0"/>
    <x v="10"/>
    <d v="2013-12-14T00:00:00"/>
    <s v="Standard Class"/>
    <s v="EB-13870"/>
    <x v="12"/>
    <x v="0"/>
    <x v="0"/>
    <x v="47"/>
    <x v="18"/>
    <n v="37064"/>
    <x v="0"/>
    <x v="1049"/>
    <x v="2"/>
    <x v="7"/>
    <s v="ARKON Windshield Dashboard Air Vent Car Mount Holder"/>
    <x v="1374"/>
    <n v="3"/>
    <n v="0.2"/>
    <n v="-9.1530000000000005"/>
  </r>
  <r>
    <n v="4753"/>
    <x v="2352"/>
    <x v="3"/>
    <x v="225"/>
    <d v="2014-11-25T00:00:00"/>
    <s v="Standard Class"/>
    <s v="ES-14020"/>
    <x v="301"/>
    <x v="0"/>
    <x v="0"/>
    <x v="25"/>
    <x v="18"/>
    <n v="38301"/>
    <x v="0"/>
    <x v="541"/>
    <x v="0"/>
    <x v="1"/>
    <s v="Office Star - Mesh Screen back chair with Vinyl seat"/>
    <x v="3452"/>
    <n v="2"/>
    <n v="0.2"/>
    <n v="-23.5764"/>
  </r>
  <r>
    <n v="4754"/>
    <x v="2353"/>
    <x v="1"/>
    <x v="295"/>
    <d v="2012-12-16T00:00:00"/>
    <s v="Standard Class"/>
    <s v="JB-15925"/>
    <x v="102"/>
    <x v="0"/>
    <x v="0"/>
    <x v="89"/>
    <x v="5"/>
    <n v="78745"/>
    <x v="2"/>
    <x v="1695"/>
    <x v="2"/>
    <x v="11"/>
    <s v="AmazonBasics 3-Button USB Wired Mouse"/>
    <x v="4"/>
    <n v="4"/>
    <n v="0.2"/>
    <n v="6.4307999999999996"/>
  </r>
  <r>
    <n v="4755"/>
    <x v="2354"/>
    <x v="3"/>
    <x v="447"/>
    <d v="2014-02-09T00:00:00"/>
    <s v="Standard Class"/>
    <s v="SC-20380"/>
    <x v="618"/>
    <x v="0"/>
    <x v="0"/>
    <x v="95"/>
    <x v="2"/>
    <n v="33024"/>
    <x v="0"/>
    <x v="625"/>
    <x v="1"/>
    <x v="8"/>
    <s v="GBC Instant Report Kit"/>
    <x v="2350"/>
    <n v="2"/>
    <n v="0.7"/>
    <n v="-2.5880000000000001"/>
  </r>
  <r>
    <n v="4756"/>
    <x v="2354"/>
    <x v="3"/>
    <x v="447"/>
    <d v="2014-02-09T00:00:00"/>
    <s v="Standard Class"/>
    <s v="SC-20380"/>
    <x v="618"/>
    <x v="0"/>
    <x v="0"/>
    <x v="95"/>
    <x v="2"/>
    <n v="33024"/>
    <x v="0"/>
    <x v="1696"/>
    <x v="1"/>
    <x v="10"/>
    <s v="14-7/8 x 11 Blue Bar Computer Printout Paper"/>
    <x v="905"/>
    <n v="3"/>
    <n v="0.2"/>
    <n v="40.3536"/>
  </r>
  <r>
    <n v="4757"/>
    <x v="2355"/>
    <x v="3"/>
    <x v="296"/>
    <d v="2014-09-26T00:00:00"/>
    <s v="Standard Class"/>
    <s v="EB-13870"/>
    <x v="12"/>
    <x v="0"/>
    <x v="0"/>
    <x v="10"/>
    <x v="9"/>
    <n v="19143"/>
    <x v="3"/>
    <x v="1310"/>
    <x v="1"/>
    <x v="8"/>
    <s v="Insertable Tab Indexes For Data Binders"/>
    <x v="3453"/>
    <n v="2"/>
    <n v="0.7"/>
    <n v="-1.5264"/>
  </r>
  <r>
    <n v="4758"/>
    <x v="2356"/>
    <x v="3"/>
    <x v="504"/>
    <d v="2014-05-06T00:00:00"/>
    <s v="Standard Class"/>
    <s v="TC-21475"/>
    <x v="679"/>
    <x v="2"/>
    <x v="0"/>
    <x v="414"/>
    <x v="10"/>
    <n v="61832"/>
    <x v="2"/>
    <x v="582"/>
    <x v="1"/>
    <x v="8"/>
    <s v="GBC Linen Binding Covers"/>
    <x v="3454"/>
    <n v="7"/>
    <n v="0.8"/>
    <n v="-69.395200000000003"/>
  </r>
  <r>
    <n v="4759"/>
    <x v="2357"/>
    <x v="2"/>
    <x v="935"/>
    <d v="2011-11-07T00:00:00"/>
    <s v="Standard Class"/>
    <s v="SG-20605"/>
    <x v="611"/>
    <x v="0"/>
    <x v="0"/>
    <x v="20"/>
    <x v="15"/>
    <n v="10009"/>
    <x v="3"/>
    <x v="469"/>
    <x v="2"/>
    <x v="7"/>
    <s v="Panasonic KX-TG9471B"/>
    <x v="2243"/>
    <n v="4"/>
    <n v="0"/>
    <n v="219.50880000000001"/>
  </r>
  <r>
    <n v="4760"/>
    <x v="2357"/>
    <x v="2"/>
    <x v="935"/>
    <d v="2011-11-07T00:00:00"/>
    <s v="Standard Class"/>
    <s v="SG-20605"/>
    <x v="611"/>
    <x v="0"/>
    <x v="0"/>
    <x v="20"/>
    <x v="15"/>
    <n v="10009"/>
    <x v="3"/>
    <x v="997"/>
    <x v="1"/>
    <x v="8"/>
    <s v="Surelock Post Binders"/>
    <x v="780"/>
    <n v="2"/>
    <n v="0.2"/>
    <n v="18.335999999999999"/>
  </r>
  <r>
    <n v="4761"/>
    <x v="2357"/>
    <x v="2"/>
    <x v="935"/>
    <d v="2011-11-07T00:00:00"/>
    <s v="Standard Class"/>
    <s v="SG-20605"/>
    <x v="611"/>
    <x v="0"/>
    <x v="0"/>
    <x v="20"/>
    <x v="15"/>
    <n v="10009"/>
    <x v="3"/>
    <x v="696"/>
    <x v="1"/>
    <x v="8"/>
    <s v="Acco Pressboard Covers with Storage Hooks, 14 7/8&quot; x 11&quot;, Light Blue"/>
    <x v="3455"/>
    <n v="2"/>
    <n v="0.2"/>
    <n v="2.8477999999999999"/>
  </r>
  <r>
    <n v="4762"/>
    <x v="2358"/>
    <x v="0"/>
    <x v="945"/>
    <d v="2014-01-05T00:00:00"/>
    <s v="Standard Class"/>
    <s v="BM-11785"/>
    <x v="298"/>
    <x v="0"/>
    <x v="0"/>
    <x v="38"/>
    <x v="24"/>
    <n v="43229"/>
    <x v="3"/>
    <x v="1647"/>
    <x v="1"/>
    <x v="2"/>
    <s v="Avery 487"/>
    <x v="2144"/>
    <n v="2"/>
    <n v="0.2"/>
    <n v="1.9925999999999999"/>
  </r>
  <r>
    <n v="4763"/>
    <x v="2358"/>
    <x v="0"/>
    <x v="945"/>
    <d v="2014-01-05T00:00:00"/>
    <s v="Standard Class"/>
    <s v="BM-11785"/>
    <x v="298"/>
    <x v="0"/>
    <x v="0"/>
    <x v="38"/>
    <x v="24"/>
    <n v="43229"/>
    <x v="3"/>
    <x v="1257"/>
    <x v="1"/>
    <x v="14"/>
    <s v="Acme Office Executive Series Stainless Steel Trimmers"/>
    <x v="3456"/>
    <n v="2"/>
    <n v="0.2"/>
    <n v="1.0284"/>
  </r>
  <r>
    <n v="4764"/>
    <x v="2359"/>
    <x v="2"/>
    <x v="328"/>
    <d v="2011-09-21T00:00:00"/>
    <s v="Standard Class"/>
    <s v="NR-18550"/>
    <x v="749"/>
    <x v="0"/>
    <x v="0"/>
    <x v="374"/>
    <x v="1"/>
    <n v="91911"/>
    <x v="1"/>
    <x v="1697"/>
    <x v="1"/>
    <x v="12"/>
    <s v="Tyvek Interoffice Envelopes, 9 1/2&quot; x 12 1/2&quot;, 100/Box"/>
    <x v="1091"/>
    <n v="3"/>
    <n v="0"/>
    <n v="85.981800000000007"/>
  </r>
  <r>
    <n v="4765"/>
    <x v="2360"/>
    <x v="3"/>
    <x v="221"/>
    <d v="2014-11-28T00:00:00"/>
    <s v="First Class"/>
    <s v="PG-18820"/>
    <x v="310"/>
    <x v="0"/>
    <x v="0"/>
    <x v="8"/>
    <x v="1"/>
    <n v="94110"/>
    <x v="1"/>
    <x v="924"/>
    <x v="1"/>
    <x v="6"/>
    <s v="BIC Liqua Brite Liner"/>
    <x v="3457"/>
    <n v="4"/>
    <n v="0"/>
    <n v="9.9936000000000007"/>
  </r>
  <r>
    <n v="4766"/>
    <x v="2361"/>
    <x v="1"/>
    <x v="999"/>
    <d v="2012-04-28T00:00:00"/>
    <s v="Standard Class"/>
    <s v="DB-13270"/>
    <x v="489"/>
    <x v="2"/>
    <x v="0"/>
    <x v="20"/>
    <x v="15"/>
    <n v="10009"/>
    <x v="3"/>
    <x v="1062"/>
    <x v="1"/>
    <x v="6"/>
    <s v="BOSTON Ranger #55 Pencil Sharpener, Black"/>
    <x v="2416"/>
    <n v="1"/>
    <n v="0"/>
    <n v="7.5370999999999997"/>
  </r>
  <r>
    <n v="4767"/>
    <x v="2362"/>
    <x v="1"/>
    <x v="1000"/>
    <d v="2012-03-12T00:00:00"/>
    <s v="First Class"/>
    <s v="NS-18640"/>
    <x v="374"/>
    <x v="1"/>
    <x v="0"/>
    <x v="52"/>
    <x v="5"/>
    <n v="78207"/>
    <x v="2"/>
    <x v="721"/>
    <x v="2"/>
    <x v="11"/>
    <s v="Maxell 4.7GB DVD-R"/>
    <x v="3458"/>
    <n v="5"/>
    <n v="0.2"/>
    <n v="29.798999999999999"/>
  </r>
  <r>
    <n v="4768"/>
    <x v="2362"/>
    <x v="1"/>
    <x v="1000"/>
    <d v="2012-03-12T00:00:00"/>
    <s v="First Class"/>
    <s v="NS-18640"/>
    <x v="374"/>
    <x v="1"/>
    <x v="0"/>
    <x v="52"/>
    <x v="5"/>
    <n v="78207"/>
    <x v="2"/>
    <x v="1187"/>
    <x v="2"/>
    <x v="7"/>
    <s v="Panasonic KX T7736-B Digital phone"/>
    <x v="3459"/>
    <n v="3"/>
    <n v="0.2"/>
    <n v="22.4925"/>
  </r>
  <r>
    <n v="4769"/>
    <x v="2363"/>
    <x v="3"/>
    <x v="455"/>
    <d v="2014-06-04T00:00:00"/>
    <s v="Same Day"/>
    <s v="CS-11860"/>
    <x v="750"/>
    <x v="0"/>
    <x v="0"/>
    <x v="108"/>
    <x v="3"/>
    <n v="28540"/>
    <x v="0"/>
    <x v="1588"/>
    <x v="1"/>
    <x v="10"/>
    <s v="Things To Do Today Spiral Book"/>
    <x v="863"/>
    <n v="4"/>
    <n v="0.2"/>
    <n v="9.1872000000000007"/>
  </r>
  <r>
    <n v="4770"/>
    <x v="2364"/>
    <x v="0"/>
    <x v="251"/>
    <d v="2013-09-25T00:00:00"/>
    <s v="Second Class"/>
    <s v="CC-12430"/>
    <x v="254"/>
    <x v="2"/>
    <x v="0"/>
    <x v="8"/>
    <x v="1"/>
    <n v="94109"/>
    <x v="1"/>
    <x v="591"/>
    <x v="1"/>
    <x v="8"/>
    <s v="Cardinal Holdit Business Card Pockets"/>
    <x v="1627"/>
    <n v="3"/>
    <n v="0.2"/>
    <n v="4.1832000000000003"/>
  </r>
  <r>
    <n v="4771"/>
    <x v="2364"/>
    <x v="0"/>
    <x v="251"/>
    <d v="2013-09-25T00:00:00"/>
    <s v="Second Class"/>
    <s v="CC-12430"/>
    <x v="254"/>
    <x v="2"/>
    <x v="0"/>
    <x v="8"/>
    <x v="1"/>
    <n v="94109"/>
    <x v="1"/>
    <x v="1698"/>
    <x v="1"/>
    <x v="14"/>
    <s v="Kleencut Forged Office Shears by Acme United Corporation"/>
    <x v="869"/>
    <n v="3"/>
    <n v="0"/>
    <n v="1.8720000000000001"/>
  </r>
  <r>
    <n v="4772"/>
    <x v="2365"/>
    <x v="2"/>
    <x v="656"/>
    <d v="2011-11-03T00:00:00"/>
    <s v="Second Class"/>
    <s v="AC-10450"/>
    <x v="549"/>
    <x v="0"/>
    <x v="0"/>
    <x v="418"/>
    <x v="16"/>
    <n v="85323"/>
    <x v="1"/>
    <x v="39"/>
    <x v="2"/>
    <x v="7"/>
    <s v="Plantronics HL10 Handset Lifter"/>
    <x v="3460"/>
    <n v="8"/>
    <n v="0.2"/>
    <n v="83.512799999999999"/>
  </r>
  <r>
    <n v="4773"/>
    <x v="2366"/>
    <x v="3"/>
    <x v="51"/>
    <d v="2014-11-28T00:00:00"/>
    <s v="Standard Class"/>
    <s v="CM-12385"/>
    <x v="200"/>
    <x v="0"/>
    <x v="0"/>
    <x v="22"/>
    <x v="10"/>
    <n v="60610"/>
    <x v="2"/>
    <x v="1372"/>
    <x v="0"/>
    <x v="5"/>
    <s v="Contemporary Wood/Metal Frame"/>
    <x v="3461"/>
    <n v="1"/>
    <n v="0.6"/>
    <n v="-4.04"/>
  </r>
  <r>
    <n v="4774"/>
    <x v="2366"/>
    <x v="3"/>
    <x v="51"/>
    <d v="2014-11-28T00:00:00"/>
    <s v="Standard Class"/>
    <s v="CM-12385"/>
    <x v="200"/>
    <x v="0"/>
    <x v="0"/>
    <x v="22"/>
    <x v="10"/>
    <n v="60610"/>
    <x v="2"/>
    <x v="745"/>
    <x v="1"/>
    <x v="2"/>
    <s v="Avery File Folder Labels"/>
    <x v="132"/>
    <n v="5"/>
    <n v="0.2"/>
    <n v="4.1760000000000002"/>
  </r>
  <r>
    <n v="4775"/>
    <x v="2366"/>
    <x v="3"/>
    <x v="51"/>
    <d v="2014-11-28T00:00:00"/>
    <s v="Standard Class"/>
    <s v="CM-12385"/>
    <x v="200"/>
    <x v="0"/>
    <x v="0"/>
    <x v="22"/>
    <x v="10"/>
    <n v="60610"/>
    <x v="2"/>
    <x v="872"/>
    <x v="2"/>
    <x v="7"/>
    <s v="Toshiba IPT2010-SD IP Telephone"/>
    <x v="2643"/>
    <n v="2"/>
    <n v="0.2"/>
    <n v="16.678799999999999"/>
  </r>
  <r>
    <n v="4776"/>
    <x v="2367"/>
    <x v="3"/>
    <x v="673"/>
    <d v="2014-11-22T00:00:00"/>
    <s v="Standard Class"/>
    <s v="EK-13795"/>
    <x v="735"/>
    <x v="2"/>
    <x v="0"/>
    <x v="194"/>
    <x v="1"/>
    <n v="92025"/>
    <x v="1"/>
    <x v="809"/>
    <x v="1"/>
    <x v="6"/>
    <s v="Newell 328"/>
    <x v="368"/>
    <n v="4"/>
    <n v="0"/>
    <n v="6.0735999999999999"/>
  </r>
  <r>
    <n v="4777"/>
    <x v="2368"/>
    <x v="0"/>
    <x v="317"/>
    <d v="2013-02-23T00:00:00"/>
    <s v="Second Class"/>
    <s v="CK-12760"/>
    <x v="316"/>
    <x v="1"/>
    <x v="0"/>
    <x v="85"/>
    <x v="15"/>
    <n v="11561"/>
    <x v="3"/>
    <x v="865"/>
    <x v="1"/>
    <x v="2"/>
    <s v="Staples"/>
    <x v="1298"/>
    <n v="3"/>
    <n v="0"/>
    <n v="4.0749000000000004"/>
  </r>
  <r>
    <n v="4778"/>
    <x v="2368"/>
    <x v="0"/>
    <x v="317"/>
    <d v="2013-02-23T00:00:00"/>
    <s v="Second Class"/>
    <s v="CK-12760"/>
    <x v="316"/>
    <x v="1"/>
    <x v="0"/>
    <x v="85"/>
    <x v="15"/>
    <n v="11561"/>
    <x v="3"/>
    <x v="1257"/>
    <x v="1"/>
    <x v="14"/>
    <s v="Acme Office Executive Series Stainless Steel Trimmers"/>
    <x v="3462"/>
    <n v="3"/>
    <n v="0"/>
    <n v="6.6845999999999997"/>
  </r>
  <r>
    <n v="4779"/>
    <x v="2369"/>
    <x v="3"/>
    <x v="659"/>
    <d v="2014-11-12T00:00:00"/>
    <s v="Standard Class"/>
    <s v="PK-19075"/>
    <x v="7"/>
    <x v="0"/>
    <x v="0"/>
    <x v="46"/>
    <x v="13"/>
    <n v="19711"/>
    <x v="3"/>
    <x v="336"/>
    <x v="1"/>
    <x v="9"/>
    <s v="Holmes Odor Grabber"/>
    <x v="3463"/>
    <n v="7"/>
    <n v="0"/>
    <n v="33.310200000000002"/>
  </r>
  <r>
    <n v="4780"/>
    <x v="2370"/>
    <x v="2"/>
    <x v="1001"/>
    <d v="2011-07-10T00:00:00"/>
    <s v="First Class"/>
    <s v="MH-18025"/>
    <x v="659"/>
    <x v="0"/>
    <x v="0"/>
    <x v="198"/>
    <x v="15"/>
    <n v="14215"/>
    <x v="3"/>
    <x v="474"/>
    <x v="0"/>
    <x v="1"/>
    <s v="Situations Contoured Folding Chairs, 4/Set"/>
    <x v="3464"/>
    <n v="1"/>
    <n v="0.1"/>
    <n v="10.647"/>
  </r>
  <r>
    <n v="4781"/>
    <x v="2371"/>
    <x v="2"/>
    <x v="845"/>
    <d v="2011-11-12T00:00:00"/>
    <s v="Standard Class"/>
    <s v="SC-20725"/>
    <x v="56"/>
    <x v="0"/>
    <x v="0"/>
    <x v="12"/>
    <x v="5"/>
    <n v="77070"/>
    <x v="2"/>
    <x v="1423"/>
    <x v="0"/>
    <x v="1"/>
    <s v="Hon Deluxe Fabric Upholstered Stacking Chairs, Squared Back"/>
    <x v="3465"/>
    <n v="4"/>
    <n v="0.3"/>
    <n v="0"/>
  </r>
  <r>
    <n v="4782"/>
    <x v="2371"/>
    <x v="2"/>
    <x v="845"/>
    <d v="2011-11-12T00:00:00"/>
    <s v="Standard Class"/>
    <s v="SC-20725"/>
    <x v="56"/>
    <x v="0"/>
    <x v="0"/>
    <x v="12"/>
    <x v="5"/>
    <n v="77070"/>
    <x v="2"/>
    <x v="1699"/>
    <x v="1"/>
    <x v="8"/>
    <s v="Avery Triangle Shaped Sheet Lifters, Black, 2/Pack"/>
    <x v="3466"/>
    <n v="3"/>
    <n v="0.8"/>
    <n v="-2.214"/>
  </r>
  <r>
    <n v="4783"/>
    <x v="2371"/>
    <x v="2"/>
    <x v="845"/>
    <d v="2011-11-12T00:00:00"/>
    <s v="Standard Class"/>
    <s v="SC-20725"/>
    <x v="56"/>
    <x v="0"/>
    <x v="0"/>
    <x v="12"/>
    <x v="5"/>
    <n v="77070"/>
    <x v="2"/>
    <x v="515"/>
    <x v="1"/>
    <x v="14"/>
    <s v="Acme Stainless Steel Office Snips"/>
    <x v="3467"/>
    <n v="7"/>
    <n v="0.2"/>
    <n v="3.5623"/>
  </r>
  <r>
    <n v="4784"/>
    <x v="2372"/>
    <x v="3"/>
    <x v="480"/>
    <d v="2014-02-02T00:00:00"/>
    <s v="Standard Class"/>
    <s v="GB-14575"/>
    <x v="673"/>
    <x v="0"/>
    <x v="0"/>
    <x v="391"/>
    <x v="41"/>
    <n v="67212"/>
    <x v="2"/>
    <x v="964"/>
    <x v="1"/>
    <x v="10"/>
    <s v="Xerox 1934"/>
    <x v="999"/>
    <n v="5"/>
    <n v="0"/>
    <n v="137.15100000000001"/>
  </r>
  <r>
    <n v="4785"/>
    <x v="2373"/>
    <x v="1"/>
    <x v="555"/>
    <d v="2012-12-16T00:00:00"/>
    <s v="Standard Class"/>
    <s v="IM-15070"/>
    <x v="5"/>
    <x v="0"/>
    <x v="0"/>
    <x v="77"/>
    <x v="22"/>
    <n v="80906"/>
    <x v="1"/>
    <x v="1355"/>
    <x v="1"/>
    <x v="6"/>
    <s v="Newell 313"/>
    <x v="1317"/>
    <n v="5"/>
    <n v="0.2"/>
    <n v="1.1479999999999999"/>
  </r>
  <r>
    <n v="4786"/>
    <x v="2373"/>
    <x v="1"/>
    <x v="555"/>
    <d v="2012-12-16T00:00:00"/>
    <s v="Standard Class"/>
    <s v="IM-15070"/>
    <x v="5"/>
    <x v="0"/>
    <x v="0"/>
    <x v="77"/>
    <x v="22"/>
    <n v="80906"/>
    <x v="1"/>
    <x v="1368"/>
    <x v="0"/>
    <x v="0"/>
    <s v="Bush Westfield Collection Bookcases, Dark Cherry Finish"/>
    <x v="3468"/>
    <n v="4"/>
    <n v="0.7"/>
    <n v="-143.79040000000001"/>
  </r>
  <r>
    <n v="4787"/>
    <x v="2373"/>
    <x v="1"/>
    <x v="555"/>
    <d v="2012-12-16T00:00:00"/>
    <s v="Standard Class"/>
    <s v="IM-15070"/>
    <x v="5"/>
    <x v="0"/>
    <x v="0"/>
    <x v="77"/>
    <x v="22"/>
    <n v="80906"/>
    <x v="1"/>
    <x v="824"/>
    <x v="1"/>
    <x v="6"/>
    <s v="Newell 326"/>
    <x v="1700"/>
    <n v="3"/>
    <n v="0.2"/>
    <n v="0.47520000000000001"/>
  </r>
  <r>
    <n v="4788"/>
    <x v="2373"/>
    <x v="1"/>
    <x v="555"/>
    <d v="2012-12-16T00:00:00"/>
    <s v="Standard Class"/>
    <s v="IM-15070"/>
    <x v="5"/>
    <x v="0"/>
    <x v="0"/>
    <x v="77"/>
    <x v="22"/>
    <n v="80906"/>
    <x v="1"/>
    <x v="1700"/>
    <x v="2"/>
    <x v="11"/>
    <s v="Logitech Keyboard K120"/>
    <x v="3469"/>
    <n v="4"/>
    <n v="0.2"/>
    <n v="-6.5339999999999998"/>
  </r>
  <r>
    <n v="4789"/>
    <x v="2373"/>
    <x v="1"/>
    <x v="555"/>
    <d v="2012-12-16T00:00:00"/>
    <s v="Standard Class"/>
    <s v="IM-15070"/>
    <x v="5"/>
    <x v="0"/>
    <x v="0"/>
    <x v="77"/>
    <x v="22"/>
    <n v="80906"/>
    <x v="1"/>
    <x v="1027"/>
    <x v="0"/>
    <x v="5"/>
    <s v="Master Caster Door Stop, Large Neon Orange"/>
    <x v="3470"/>
    <n v="9"/>
    <n v="0.2"/>
    <n v="15.069599999999999"/>
  </r>
  <r>
    <n v="4790"/>
    <x v="2373"/>
    <x v="1"/>
    <x v="555"/>
    <d v="2012-12-16T00:00:00"/>
    <s v="Standard Class"/>
    <s v="IM-15070"/>
    <x v="5"/>
    <x v="0"/>
    <x v="0"/>
    <x v="77"/>
    <x v="22"/>
    <n v="80906"/>
    <x v="1"/>
    <x v="1001"/>
    <x v="0"/>
    <x v="5"/>
    <s v="DAX Wood Document Frame"/>
    <x v="3471"/>
    <n v="5"/>
    <n v="0.2"/>
    <n v="10.984"/>
  </r>
  <r>
    <n v="4791"/>
    <x v="2373"/>
    <x v="1"/>
    <x v="555"/>
    <d v="2012-12-16T00:00:00"/>
    <s v="Standard Class"/>
    <s v="IM-15070"/>
    <x v="5"/>
    <x v="0"/>
    <x v="0"/>
    <x v="77"/>
    <x v="22"/>
    <n v="80906"/>
    <x v="1"/>
    <x v="1342"/>
    <x v="0"/>
    <x v="3"/>
    <s v="Bevis Rectangular Conference Tables"/>
    <x v="3472"/>
    <n v="5"/>
    <n v="0.5"/>
    <n v="-248.166"/>
  </r>
  <r>
    <n v="4792"/>
    <x v="2373"/>
    <x v="1"/>
    <x v="555"/>
    <d v="2012-12-16T00:00:00"/>
    <s v="Standard Class"/>
    <s v="IM-15070"/>
    <x v="5"/>
    <x v="0"/>
    <x v="0"/>
    <x v="77"/>
    <x v="22"/>
    <n v="80906"/>
    <x v="1"/>
    <x v="778"/>
    <x v="1"/>
    <x v="10"/>
    <s v="Xerox 1932"/>
    <x v="629"/>
    <n v="3"/>
    <n v="0.2"/>
    <n v="28.706399999999999"/>
  </r>
  <r>
    <n v="4793"/>
    <x v="2373"/>
    <x v="1"/>
    <x v="555"/>
    <d v="2012-12-16T00:00:00"/>
    <s v="Standard Class"/>
    <s v="IM-15070"/>
    <x v="5"/>
    <x v="0"/>
    <x v="0"/>
    <x v="77"/>
    <x v="22"/>
    <n v="80906"/>
    <x v="1"/>
    <x v="96"/>
    <x v="1"/>
    <x v="10"/>
    <s v="Avery Personal Creations Heavyweight Cards"/>
    <x v="3473"/>
    <n v="3"/>
    <n v="0.2"/>
    <n v="9.6936"/>
  </r>
  <r>
    <n v="4794"/>
    <x v="2374"/>
    <x v="1"/>
    <x v="685"/>
    <d v="2012-07-04T00:00:00"/>
    <s v="Standard Class"/>
    <s v="MM-18055"/>
    <x v="514"/>
    <x v="0"/>
    <x v="0"/>
    <x v="20"/>
    <x v="15"/>
    <n v="10011"/>
    <x v="3"/>
    <x v="910"/>
    <x v="1"/>
    <x v="10"/>
    <s v="Ampad Phone Message Book, Recycled, 400 Message Capacity, 5 ¾” x 11”"/>
    <x v="1589"/>
    <n v="4"/>
    <n v="0"/>
    <n v="11.231999999999999"/>
  </r>
  <r>
    <n v="4795"/>
    <x v="2375"/>
    <x v="1"/>
    <x v="199"/>
    <d v="2012-03-23T00:00:00"/>
    <s v="Standard Class"/>
    <s v="MF-18250"/>
    <x v="751"/>
    <x v="1"/>
    <x v="0"/>
    <x v="1"/>
    <x v="1"/>
    <n v="90036"/>
    <x v="1"/>
    <x v="1618"/>
    <x v="0"/>
    <x v="5"/>
    <s v="Howard Miller 11-1/2&quot; Diameter Brentwood Wall Clock"/>
    <x v="3474"/>
    <n v="1"/>
    <n v="0"/>
    <n v="18.114599999999999"/>
  </r>
  <r>
    <n v="4796"/>
    <x v="2376"/>
    <x v="1"/>
    <x v="863"/>
    <d v="2012-08-17T00:00:00"/>
    <s v="Standard Class"/>
    <s v="CK-12595"/>
    <x v="242"/>
    <x v="0"/>
    <x v="0"/>
    <x v="419"/>
    <x v="32"/>
    <n v="30062"/>
    <x v="0"/>
    <x v="620"/>
    <x v="1"/>
    <x v="8"/>
    <s v="Staples"/>
    <x v="713"/>
    <n v="3"/>
    <n v="0"/>
    <n v="2.7071999999999998"/>
  </r>
  <r>
    <n v="4797"/>
    <x v="2377"/>
    <x v="0"/>
    <x v="675"/>
    <d v="2013-05-20T00:00:00"/>
    <s v="Standard Class"/>
    <s v="MK-17905"/>
    <x v="149"/>
    <x v="1"/>
    <x v="0"/>
    <x v="108"/>
    <x v="2"/>
    <n v="32216"/>
    <x v="0"/>
    <x v="1242"/>
    <x v="1"/>
    <x v="8"/>
    <s v="GBC DocuBind P50 Personal Binding Machine"/>
    <x v="3475"/>
    <n v="3"/>
    <n v="0.7"/>
    <n v="-44.1462"/>
  </r>
  <r>
    <n v="4798"/>
    <x v="2377"/>
    <x v="0"/>
    <x v="675"/>
    <d v="2013-05-20T00:00:00"/>
    <s v="Standard Class"/>
    <s v="MK-17905"/>
    <x v="149"/>
    <x v="1"/>
    <x v="0"/>
    <x v="108"/>
    <x v="2"/>
    <n v="32216"/>
    <x v="0"/>
    <x v="1347"/>
    <x v="1"/>
    <x v="10"/>
    <s v="Xerox 23"/>
    <x v="276"/>
    <n v="6"/>
    <n v="0.2"/>
    <n v="10.8864"/>
  </r>
  <r>
    <n v="4799"/>
    <x v="2377"/>
    <x v="0"/>
    <x v="675"/>
    <d v="2013-05-20T00:00:00"/>
    <s v="Standard Class"/>
    <s v="MK-17905"/>
    <x v="149"/>
    <x v="1"/>
    <x v="0"/>
    <x v="108"/>
    <x v="2"/>
    <n v="32216"/>
    <x v="0"/>
    <x v="1598"/>
    <x v="0"/>
    <x v="5"/>
    <s v="DAX Copper Panel Document Frame, 5 x 7 Size"/>
    <x v="3476"/>
    <n v="3"/>
    <n v="0.2"/>
    <n v="8.3027999999999995"/>
  </r>
  <r>
    <n v="4800"/>
    <x v="2377"/>
    <x v="0"/>
    <x v="675"/>
    <d v="2013-05-20T00:00:00"/>
    <s v="Standard Class"/>
    <s v="MK-17905"/>
    <x v="149"/>
    <x v="1"/>
    <x v="0"/>
    <x v="108"/>
    <x v="2"/>
    <n v="32216"/>
    <x v="0"/>
    <x v="47"/>
    <x v="2"/>
    <x v="7"/>
    <s v="LF Elite 3D Dazzle Designer Hard Case Cover, Lf Stylus Pen and Wiper For Apple Iphone 5c Mini Lite"/>
    <x v="3477"/>
    <n v="5"/>
    <n v="0.2"/>
    <n v="4.3600000000000003"/>
  </r>
  <r>
    <n v="4801"/>
    <x v="2377"/>
    <x v="0"/>
    <x v="675"/>
    <d v="2013-05-20T00:00:00"/>
    <s v="Standard Class"/>
    <s v="MK-17905"/>
    <x v="149"/>
    <x v="1"/>
    <x v="0"/>
    <x v="108"/>
    <x v="2"/>
    <n v="32216"/>
    <x v="0"/>
    <x v="1701"/>
    <x v="1"/>
    <x v="6"/>
    <s v="Dixon Ticonderoga Pencils"/>
    <x v="408"/>
    <n v="2"/>
    <n v="0.2"/>
    <n v="0.41720000000000002"/>
  </r>
  <r>
    <n v="4802"/>
    <x v="2377"/>
    <x v="0"/>
    <x v="675"/>
    <d v="2013-05-20T00:00:00"/>
    <s v="Standard Class"/>
    <s v="MK-17905"/>
    <x v="149"/>
    <x v="1"/>
    <x v="0"/>
    <x v="108"/>
    <x v="2"/>
    <n v="32216"/>
    <x v="0"/>
    <x v="153"/>
    <x v="1"/>
    <x v="8"/>
    <s v="Wilson Jones International Size A4 Ring Binders"/>
    <x v="3478"/>
    <n v="2"/>
    <n v="0.7"/>
    <n v="-7.6120000000000001"/>
  </r>
  <r>
    <n v="4803"/>
    <x v="2377"/>
    <x v="0"/>
    <x v="675"/>
    <d v="2013-05-20T00:00:00"/>
    <s v="Standard Class"/>
    <s v="MK-17905"/>
    <x v="149"/>
    <x v="1"/>
    <x v="0"/>
    <x v="108"/>
    <x v="2"/>
    <n v="32216"/>
    <x v="0"/>
    <x v="78"/>
    <x v="1"/>
    <x v="8"/>
    <s v="Avery Heavy-Duty EZD Binder With Locking Rings"/>
    <x v="2513"/>
    <n v="8"/>
    <n v="0.7"/>
    <n v="-9.8208000000000002"/>
  </r>
  <r>
    <n v="4804"/>
    <x v="2378"/>
    <x v="3"/>
    <x v="1002"/>
    <d v="2014-07-18T00:00:00"/>
    <s v="Second Class"/>
    <s v="MH-17455"/>
    <x v="708"/>
    <x v="0"/>
    <x v="0"/>
    <x v="10"/>
    <x v="9"/>
    <n v="19140"/>
    <x v="3"/>
    <x v="781"/>
    <x v="2"/>
    <x v="7"/>
    <s v="Cisco SPA508G"/>
    <x v="3479"/>
    <n v="1"/>
    <n v="0.4"/>
    <n v="-7.2588999999999997"/>
  </r>
  <r>
    <n v="4805"/>
    <x v="2378"/>
    <x v="3"/>
    <x v="1002"/>
    <d v="2014-07-18T00:00:00"/>
    <s v="Second Class"/>
    <s v="MH-17455"/>
    <x v="708"/>
    <x v="0"/>
    <x v="0"/>
    <x v="10"/>
    <x v="9"/>
    <n v="19140"/>
    <x v="3"/>
    <x v="1308"/>
    <x v="0"/>
    <x v="5"/>
    <s v="Nu-Dell Executive Frame"/>
    <x v="3480"/>
    <n v="9"/>
    <n v="0.2"/>
    <n v="19.339200000000002"/>
  </r>
  <r>
    <n v="4806"/>
    <x v="2379"/>
    <x v="1"/>
    <x v="6"/>
    <d v="2012-11-25T00:00:00"/>
    <s v="Second Class"/>
    <s v="NG-18430"/>
    <x v="159"/>
    <x v="0"/>
    <x v="0"/>
    <x v="1"/>
    <x v="1"/>
    <n v="90008"/>
    <x v="1"/>
    <x v="640"/>
    <x v="1"/>
    <x v="10"/>
    <s v="Xerox 1887"/>
    <x v="2428"/>
    <n v="2"/>
    <n v="0"/>
    <n v="18.211200000000002"/>
  </r>
  <r>
    <n v="4807"/>
    <x v="2379"/>
    <x v="1"/>
    <x v="6"/>
    <d v="2012-11-25T00:00:00"/>
    <s v="Second Class"/>
    <s v="NG-18430"/>
    <x v="159"/>
    <x v="0"/>
    <x v="0"/>
    <x v="1"/>
    <x v="1"/>
    <n v="90008"/>
    <x v="1"/>
    <x v="1450"/>
    <x v="1"/>
    <x v="10"/>
    <s v="Xerox 1971"/>
    <x v="3481"/>
    <n v="10"/>
    <n v="0"/>
    <n v="19.260000000000002"/>
  </r>
  <r>
    <n v="4808"/>
    <x v="2379"/>
    <x v="1"/>
    <x v="6"/>
    <d v="2012-11-25T00:00:00"/>
    <s v="Second Class"/>
    <s v="NG-18430"/>
    <x v="159"/>
    <x v="0"/>
    <x v="0"/>
    <x v="1"/>
    <x v="1"/>
    <n v="90008"/>
    <x v="1"/>
    <x v="602"/>
    <x v="1"/>
    <x v="4"/>
    <s v="Personal Folder Holder, Ebony"/>
    <x v="683"/>
    <n v="3"/>
    <n v="0"/>
    <n v="10.089"/>
  </r>
  <r>
    <n v="4809"/>
    <x v="2380"/>
    <x v="2"/>
    <x v="533"/>
    <d v="2011-11-28T00:00:00"/>
    <s v="Standard Class"/>
    <s v="PB-19210"/>
    <x v="536"/>
    <x v="1"/>
    <x v="0"/>
    <x v="10"/>
    <x v="9"/>
    <n v="19134"/>
    <x v="3"/>
    <x v="1249"/>
    <x v="1"/>
    <x v="12"/>
    <s v="Quality Park Security Envelopes"/>
    <x v="3482"/>
    <n v="3"/>
    <n v="0.2"/>
    <n v="21.197700000000001"/>
  </r>
  <r>
    <n v="4810"/>
    <x v="2381"/>
    <x v="1"/>
    <x v="17"/>
    <d v="2012-12-30T00:00:00"/>
    <s v="First Class"/>
    <s v="RE-19450"/>
    <x v="681"/>
    <x v="0"/>
    <x v="0"/>
    <x v="342"/>
    <x v="6"/>
    <n v="54703"/>
    <x v="2"/>
    <x v="1689"/>
    <x v="1"/>
    <x v="10"/>
    <s v="Xerox 1917"/>
    <x v="3483"/>
    <n v="4"/>
    <n v="0"/>
    <n v="91.950800000000001"/>
  </r>
  <r>
    <n v="4811"/>
    <x v="2381"/>
    <x v="1"/>
    <x v="17"/>
    <d v="2012-12-30T00:00:00"/>
    <s v="First Class"/>
    <s v="RE-19450"/>
    <x v="681"/>
    <x v="0"/>
    <x v="0"/>
    <x v="342"/>
    <x v="6"/>
    <n v="54703"/>
    <x v="2"/>
    <x v="1191"/>
    <x v="2"/>
    <x v="7"/>
    <s v="Cisco SPA 502G IP Phone"/>
    <x v="3484"/>
    <n v="2"/>
    <n v="0"/>
    <n v="71.97"/>
  </r>
  <r>
    <n v="4812"/>
    <x v="2382"/>
    <x v="0"/>
    <x v="696"/>
    <d v="2013-11-20T00:00:00"/>
    <s v="Second Class"/>
    <s v="EB-14110"/>
    <x v="686"/>
    <x v="0"/>
    <x v="0"/>
    <x v="10"/>
    <x v="9"/>
    <n v="19134"/>
    <x v="3"/>
    <x v="323"/>
    <x v="0"/>
    <x v="1"/>
    <s v="Global Ergonomic Managers Chair"/>
    <x v="3485"/>
    <n v="3"/>
    <n v="0.3"/>
    <n v="-21.717600000000001"/>
  </r>
  <r>
    <n v="4813"/>
    <x v="2382"/>
    <x v="0"/>
    <x v="696"/>
    <d v="2013-11-20T00:00:00"/>
    <s v="Second Class"/>
    <s v="EB-14110"/>
    <x v="686"/>
    <x v="0"/>
    <x v="0"/>
    <x v="10"/>
    <x v="9"/>
    <n v="19134"/>
    <x v="3"/>
    <x v="361"/>
    <x v="2"/>
    <x v="16"/>
    <s v="Sharp AL-1530CS Digital Copier"/>
    <x v="384"/>
    <n v="4"/>
    <n v="0.4"/>
    <n v="179.99639999999999"/>
  </r>
  <r>
    <n v="4814"/>
    <x v="2382"/>
    <x v="0"/>
    <x v="696"/>
    <d v="2013-11-20T00:00:00"/>
    <s v="Second Class"/>
    <s v="EB-14110"/>
    <x v="686"/>
    <x v="0"/>
    <x v="0"/>
    <x v="10"/>
    <x v="9"/>
    <n v="19134"/>
    <x v="3"/>
    <x v="1702"/>
    <x v="0"/>
    <x v="5"/>
    <s v="DAX Contemporary Wood Frame with Silver Metal Mat, Desktop, 11 x 14 Size"/>
    <x v="3486"/>
    <n v="3"/>
    <n v="0.2"/>
    <n v="9.7151999999999994"/>
  </r>
  <r>
    <n v="4815"/>
    <x v="2383"/>
    <x v="0"/>
    <x v="541"/>
    <d v="2013-05-11T00:00:00"/>
    <s v="First Class"/>
    <s v="TB-21625"/>
    <x v="577"/>
    <x v="0"/>
    <x v="0"/>
    <x v="1"/>
    <x v="1"/>
    <n v="90004"/>
    <x v="1"/>
    <x v="150"/>
    <x v="1"/>
    <x v="10"/>
    <s v="Xerox 1920"/>
    <x v="1444"/>
    <n v="3"/>
    <n v="0"/>
    <n v="8.0730000000000004"/>
  </r>
  <r>
    <n v="4816"/>
    <x v="2384"/>
    <x v="2"/>
    <x v="58"/>
    <d v="2011-12-31T00:00:00"/>
    <s v="Standard Class"/>
    <s v="MG-17695"/>
    <x v="726"/>
    <x v="0"/>
    <x v="0"/>
    <x v="10"/>
    <x v="9"/>
    <n v="19134"/>
    <x v="3"/>
    <x v="229"/>
    <x v="1"/>
    <x v="10"/>
    <s v="Wirebound Message Books, Two 4 1/4&quot; x 5&quot; Forms per Page"/>
    <x v="3487"/>
    <n v="3"/>
    <n v="0.2"/>
    <n v="6.1641000000000004"/>
  </r>
  <r>
    <n v="4817"/>
    <x v="2384"/>
    <x v="2"/>
    <x v="58"/>
    <d v="2011-12-31T00:00:00"/>
    <s v="Standard Class"/>
    <s v="MG-17695"/>
    <x v="726"/>
    <x v="0"/>
    <x v="0"/>
    <x v="10"/>
    <x v="9"/>
    <n v="19134"/>
    <x v="3"/>
    <x v="1656"/>
    <x v="1"/>
    <x v="9"/>
    <s v="Holmes 99% HEPA Air Purifier"/>
    <x v="3488"/>
    <n v="2"/>
    <n v="0.2"/>
    <n v="5.6315999999999997"/>
  </r>
  <r>
    <n v="4818"/>
    <x v="2384"/>
    <x v="2"/>
    <x v="58"/>
    <d v="2011-12-31T00:00:00"/>
    <s v="Standard Class"/>
    <s v="MG-17695"/>
    <x v="726"/>
    <x v="0"/>
    <x v="0"/>
    <x v="10"/>
    <x v="9"/>
    <n v="19134"/>
    <x v="3"/>
    <x v="543"/>
    <x v="1"/>
    <x v="9"/>
    <s v="Tripp Lite TLP810NET Broadband Surge for Modem/Fax"/>
    <x v="3489"/>
    <n v="2"/>
    <n v="0.2"/>
    <n v="8.1552000000000007"/>
  </r>
  <r>
    <n v="4819"/>
    <x v="2384"/>
    <x v="2"/>
    <x v="58"/>
    <d v="2011-12-31T00:00:00"/>
    <s v="Standard Class"/>
    <s v="MG-17695"/>
    <x v="726"/>
    <x v="0"/>
    <x v="0"/>
    <x v="10"/>
    <x v="9"/>
    <n v="19134"/>
    <x v="3"/>
    <x v="1043"/>
    <x v="1"/>
    <x v="4"/>
    <s v="Sensible Storage WireTech Storage Systems"/>
    <x v="3490"/>
    <n v="4"/>
    <n v="0.2"/>
    <n v="-42.588000000000001"/>
  </r>
  <r>
    <n v="4820"/>
    <x v="2385"/>
    <x v="3"/>
    <x v="110"/>
    <d v="2014-06-15T00:00:00"/>
    <s v="Standard Class"/>
    <s v="LW-17125"/>
    <x v="752"/>
    <x v="0"/>
    <x v="0"/>
    <x v="165"/>
    <x v="29"/>
    <n v="6360"/>
    <x v="3"/>
    <x v="1499"/>
    <x v="1"/>
    <x v="8"/>
    <s v="Wilson Jones Impact Binders"/>
    <x v="3491"/>
    <n v="2"/>
    <n v="0"/>
    <n v="5.0763999999999996"/>
  </r>
  <r>
    <n v="4821"/>
    <x v="2386"/>
    <x v="1"/>
    <x v="1003"/>
    <d v="2012-04-11T00:00:00"/>
    <s v="Standard Class"/>
    <s v="PF-19120"/>
    <x v="724"/>
    <x v="0"/>
    <x v="0"/>
    <x v="52"/>
    <x v="5"/>
    <n v="78207"/>
    <x v="2"/>
    <x v="1364"/>
    <x v="1"/>
    <x v="9"/>
    <s v="Hoover Upright Vacuum With Dirt Cup"/>
    <x v="3492"/>
    <n v="8"/>
    <n v="0.8"/>
    <n v="-1181.2824000000001"/>
  </r>
  <r>
    <n v="4822"/>
    <x v="2386"/>
    <x v="1"/>
    <x v="1003"/>
    <d v="2012-04-11T00:00:00"/>
    <s v="Standard Class"/>
    <s v="PF-19120"/>
    <x v="724"/>
    <x v="0"/>
    <x v="0"/>
    <x v="52"/>
    <x v="5"/>
    <n v="78207"/>
    <x v="2"/>
    <x v="657"/>
    <x v="2"/>
    <x v="11"/>
    <s v="Razer Kraken PRO Over Ear PC and Music Headset"/>
    <x v="3050"/>
    <n v="6"/>
    <n v="0.2"/>
    <n v="47.994"/>
  </r>
  <r>
    <n v="4823"/>
    <x v="2387"/>
    <x v="0"/>
    <x v="212"/>
    <d v="2013-07-12T00:00:00"/>
    <s v="Same Day"/>
    <s v="NZ-18565"/>
    <x v="125"/>
    <x v="2"/>
    <x v="0"/>
    <x v="420"/>
    <x v="16"/>
    <n v="85364"/>
    <x v="1"/>
    <x v="444"/>
    <x v="1"/>
    <x v="8"/>
    <s v="GBC Standard Therm-A-Bind Covers"/>
    <x v="3493"/>
    <n v="6"/>
    <n v="0.7"/>
    <n v="-35.884799999999998"/>
  </r>
  <r>
    <n v="4824"/>
    <x v="2388"/>
    <x v="0"/>
    <x v="831"/>
    <d v="2013-11-27T00:00:00"/>
    <s v="Standard Class"/>
    <s v="CK-12205"/>
    <x v="237"/>
    <x v="0"/>
    <x v="0"/>
    <x v="38"/>
    <x v="24"/>
    <n v="43229"/>
    <x v="3"/>
    <x v="1703"/>
    <x v="2"/>
    <x v="15"/>
    <s v="Texas Instrument TI-15 Fraction Calculator"/>
    <x v="3494"/>
    <n v="7"/>
    <n v="0.7"/>
    <n v="-24.276"/>
  </r>
  <r>
    <n v="4825"/>
    <x v="2388"/>
    <x v="0"/>
    <x v="831"/>
    <d v="2013-11-27T00:00:00"/>
    <s v="Standard Class"/>
    <s v="CK-12205"/>
    <x v="237"/>
    <x v="0"/>
    <x v="0"/>
    <x v="38"/>
    <x v="24"/>
    <n v="43229"/>
    <x v="3"/>
    <x v="163"/>
    <x v="0"/>
    <x v="1"/>
    <s v="Global Value Steno Chair, Gray"/>
    <x v="3495"/>
    <n v="3"/>
    <n v="0.3"/>
    <n v="-9.1110000000000007"/>
  </r>
  <r>
    <n v="4826"/>
    <x v="2388"/>
    <x v="0"/>
    <x v="831"/>
    <d v="2013-11-27T00:00:00"/>
    <s v="Standard Class"/>
    <s v="CK-12205"/>
    <x v="237"/>
    <x v="0"/>
    <x v="0"/>
    <x v="38"/>
    <x v="24"/>
    <n v="43229"/>
    <x v="3"/>
    <x v="1416"/>
    <x v="0"/>
    <x v="5"/>
    <s v="Computer Room Manger, 14&quot;"/>
    <x v="2486"/>
    <n v="3"/>
    <n v="0.2"/>
    <n v="15.590400000000001"/>
  </r>
  <r>
    <n v="4827"/>
    <x v="2389"/>
    <x v="3"/>
    <x v="105"/>
    <d v="2014-11-16T00:00:00"/>
    <s v="First Class"/>
    <s v="JE-15610"/>
    <x v="531"/>
    <x v="1"/>
    <x v="0"/>
    <x v="1"/>
    <x v="1"/>
    <n v="90036"/>
    <x v="1"/>
    <x v="236"/>
    <x v="1"/>
    <x v="8"/>
    <s v="Acco 3-Hole Punch"/>
    <x v="260"/>
    <n v="4"/>
    <n v="0.2"/>
    <n v="4.9055999999999997"/>
  </r>
  <r>
    <n v="4828"/>
    <x v="2390"/>
    <x v="2"/>
    <x v="301"/>
    <d v="2011-11-08T00:00:00"/>
    <s v="Standard Class"/>
    <s v="JO-15145"/>
    <x v="705"/>
    <x v="1"/>
    <x v="0"/>
    <x v="102"/>
    <x v="0"/>
    <n v="40475"/>
    <x v="0"/>
    <x v="1156"/>
    <x v="1"/>
    <x v="4"/>
    <s v="Multi-Use Personal File Cart and Caster Set, Three Stacking Bins"/>
    <x v="2803"/>
    <n v="2"/>
    <n v="0"/>
    <n v="19.465599999999998"/>
  </r>
  <r>
    <n v="4829"/>
    <x v="2390"/>
    <x v="2"/>
    <x v="301"/>
    <d v="2011-11-08T00:00:00"/>
    <s v="Standard Class"/>
    <s v="JO-15145"/>
    <x v="705"/>
    <x v="1"/>
    <x v="0"/>
    <x v="102"/>
    <x v="0"/>
    <n v="40475"/>
    <x v="0"/>
    <x v="868"/>
    <x v="1"/>
    <x v="6"/>
    <s v="OIC #2 Pencils, Medium Soft"/>
    <x v="713"/>
    <n v="3"/>
    <n v="0"/>
    <n v="1.6355999999999999"/>
  </r>
  <r>
    <n v="4830"/>
    <x v="2391"/>
    <x v="0"/>
    <x v="666"/>
    <d v="2013-05-22T00:00:00"/>
    <s v="Standard Class"/>
    <s v="TT-21220"/>
    <x v="627"/>
    <x v="0"/>
    <x v="0"/>
    <x v="20"/>
    <x v="15"/>
    <n v="10035"/>
    <x v="3"/>
    <x v="1212"/>
    <x v="1"/>
    <x v="8"/>
    <s v="Binder Posts"/>
    <x v="2638"/>
    <n v="3"/>
    <n v="0.2"/>
    <n v="4.4771999999999998"/>
  </r>
  <r>
    <n v="4831"/>
    <x v="2392"/>
    <x v="2"/>
    <x v="845"/>
    <d v="2011-11-12T00:00:00"/>
    <s v="Standard Class"/>
    <s v="MS-17365"/>
    <x v="333"/>
    <x v="0"/>
    <x v="0"/>
    <x v="421"/>
    <x v="6"/>
    <n v="54401"/>
    <x v="2"/>
    <x v="1360"/>
    <x v="1"/>
    <x v="9"/>
    <s v="Belkin 8 Outlet Surge Protector"/>
    <x v="3496"/>
    <n v="6"/>
    <n v="0"/>
    <n v="68.846400000000003"/>
  </r>
  <r>
    <n v="4832"/>
    <x v="2392"/>
    <x v="2"/>
    <x v="845"/>
    <d v="2011-11-12T00:00:00"/>
    <s v="Standard Class"/>
    <s v="MS-17365"/>
    <x v="333"/>
    <x v="0"/>
    <x v="0"/>
    <x v="421"/>
    <x v="6"/>
    <n v="54401"/>
    <x v="2"/>
    <x v="762"/>
    <x v="1"/>
    <x v="4"/>
    <s v="Portable Personal File Box"/>
    <x v="898"/>
    <n v="3"/>
    <n v="0"/>
    <n v="9.8901000000000003"/>
  </r>
  <r>
    <n v="4833"/>
    <x v="2392"/>
    <x v="2"/>
    <x v="845"/>
    <d v="2011-11-12T00:00:00"/>
    <s v="Standard Class"/>
    <s v="MS-17365"/>
    <x v="333"/>
    <x v="0"/>
    <x v="0"/>
    <x v="421"/>
    <x v="6"/>
    <n v="54401"/>
    <x v="2"/>
    <x v="1011"/>
    <x v="1"/>
    <x v="4"/>
    <s v="X-Rack File for Hanging Folders"/>
    <x v="2383"/>
    <n v="2"/>
    <n v="0"/>
    <n v="5.8708"/>
  </r>
  <r>
    <n v="4834"/>
    <x v="2392"/>
    <x v="2"/>
    <x v="845"/>
    <d v="2011-11-12T00:00:00"/>
    <s v="Standard Class"/>
    <s v="MS-17365"/>
    <x v="333"/>
    <x v="0"/>
    <x v="0"/>
    <x v="421"/>
    <x v="6"/>
    <n v="54401"/>
    <x v="2"/>
    <x v="925"/>
    <x v="1"/>
    <x v="8"/>
    <s v="ACCOHIDE 3-Ring Binder, Blue, 1&quot;"/>
    <x v="708"/>
    <n v="3"/>
    <n v="0"/>
    <n v="5.8232999999999997"/>
  </r>
  <r>
    <n v="4835"/>
    <x v="2393"/>
    <x v="3"/>
    <x v="361"/>
    <d v="2014-10-11T00:00:00"/>
    <s v="Standard Class"/>
    <s v="MP-18175"/>
    <x v="486"/>
    <x v="2"/>
    <x v="0"/>
    <x v="8"/>
    <x v="1"/>
    <n v="94110"/>
    <x v="1"/>
    <x v="1230"/>
    <x v="1"/>
    <x v="8"/>
    <s v="Avery Framed View Binder, EZD Ring (Locking), Navy, 1 1/2&quot;"/>
    <x v="3009"/>
    <n v="5"/>
    <n v="0.2"/>
    <n v="13.473000000000001"/>
  </r>
  <r>
    <n v="4836"/>
    <x v="2393"/>
    <x v="3"/>
    <x v="361"/>
    <d v="2014-10-11T00:00:00"/>
    <s v="Standard Class"/>
    <s v="MP-18175"/>
    <x v="486"/>
    <x v="2"/>
    <x v="0"/>
    <x v="8"/>
    <x v="1"/>
    <n v="94110"/>
    <x v="1"/>
    <x v="1323"/>
    <x v="1"/>
    <x v="10"/>
    <s v="Xerox 1951"/>
    <x v="1156"/>
    <n v="2"/>
    <n v="0"/>
    <n v="27.882000000000001"/>
  </r>
  <r>
    <n v="4837"/>
    <x v="2393"/>
    <x v="3"/>
    <x v="361"/>
    <d v="2014-10-11T00:00:00"/>
    <s v="Standard Class"/>
    <s v="MP-18175"/>
    <x v="486"/>
    <x v="2"/>
    <x v="0"/>
    <x v="8"/>
    <x v="1"/>
    <n v="94110"/>
    <x v="1"/>
    <x v="799"/>
    <x v="1"/>
    <x v="8"/>
    <s v="Avery Hole Reinforcements"/>
    <x v="950"/>
    <n v="4"/>
    <n v="0.2"/>
    <n v="7.2267999999999999"/>
  </r>
  <r>
    <n v="4838"/>
    <x v="2394"/>
    <x v="3"/>
    <x v="702"/>
    <d v="2014-06-04T00:00:00"/>
    <s v="First Class"/>
    <s v="FH-14350"/>
    <x v="651"/>
    <x v="0"/>
    <x v="0"/>
    <x v="65"/>
    <x v="24"/>
    <n v="43017"/>
    <x v="3"/>
    <x v="858"/>
    <x v="1"/>
    <x v="8"/>
    <s v="Cardinal HOLDit! Binder Insert Strips,Extra Strips"/>
    <x v="3497"/>
    <n v="2"/>
    <n v="0.7"/>
    <n v="-2.6585999999999999"/>
  </r>
  <r>
    <n v="4839"/>
    <x v="2394"/>
    <x v="3"/>
    <x v="702"/>
    <d v="2014-06-04T00:00:00"/>
    <s v="First Class"/>
    <s v="FH-14350"/>
    <x v="651"/>
    <x v="0"/>
    <x v="0"/>
    <x v="65"/>
    <x v="24"/>
    <n v="43017"/>
    <x v="3"/>
    <x v="874"/>
    <x v="1"/>
    <x v="10"/>
    <s v="Xerox 1924"/>
    <x v="3498"/>
    <n v="6"/>
    <n v="0.2"/>
    <n v="10.0572"/>
  </r>
  <r>
    <n v="4840"/>
    <x v="2394"/>
    <x v="3"/>
    <x v="702"/>
    <d v="2014-06-04T00:00:00"/>
    <s v="First Class"/>
    <s v="FH-14350"/>
    <x v="651"/>
    <x v="0"/>
    <x v="0"/>
    <x v="65"/>
    <x v="24"/>
    <n v="43017"/>
    <x v="3"/>
    <x v="194"/>
    <x v="2"/>
    <x v="7"/>
    <s v="Panasonic KX-TG6844B Expandable Digital Cordless Telephone"/>
    <x v="3097"/>
    <n v="4"/>
    <n v="0.4"/>
    <n v="-34.314799999999998"/>
  </r>
  <r>
    <n v="4841"/>
    <x v="2395"/>
    <x v="3"/>
    <x v="225"/>
    <d v="2014-11-26T00:00:00"/>
    <s v="Standard Class"/>
    <s v="SC-20050"/>
    <x v="337"/>
    <x v="2"/>
    <x v="0"/>
    <x v="0"/>
    <x v="0"/>
    <n v="42420"/>
    <x v="0"/>
    <x v="93"/>
    <x v="0"/>
    <x v="5"/>
    <s v="9-3/4 Diameter Round Wall Clock"/>
    <x v="3499"/>
    <n v="2"/>
    <n v="0"/>
    <n v="11.583600000000001"/>
  </r>
  <r>
    <n v="4842"/>
    <x v="2396"/>
    <x v="0"/>
    <x v="443"/>
    <d v="2013-12-29T00:00:00"/>
    <s v="Standard Class"/>
    <s v="NM-18520"/>
    <x v="392"/>
    <x v="0"/>
    <x v="0"/>
    <x v="256"/>
    <x v="24"/>
    <n v="43402"/>
    <x v="3"/>
    <x v="1488"/>
    <x v="1"/>
    <x v="8"/>
    <s v="Universal Recycled Hanging Pressboard Report Binders, Letter Size"/>
    <x v="3500"/>
    <n v="3"/>
    <n v="0.7"/>
    <n v="-4.0721999999999996"/>
  </r>
  <r>
    <n v="4843"/>
    <x v="2397"/>
    <x v="3"/>
    <x v="365"/>
    <d v="2014-10-05T00:00:00"/>
    <s v="Standard Class"/>
    <s v="JO-15280"/>
    <x v="123"/>
    <x v="0"/>
    <x v="0"/>
    <x v="26"/>
    <x v="18"/>
    <n v="38109"/>
    <x v="0"/>
    <x v="886"/>
    <x v="1"/>
    <x v="4"/>
    <s v="Carina Media Storage Towers in Natural &amp; Black"/>
    <x v="3501"/>
    <n v="5"/>
    <n v="0.2"/>
    <n v="-54.881999999999998"/>
  </r>
  <r>
    <n v="4844"/>
    <x v="2398"/>
    <x v="0"/>
    <x v="77"/>
    <d v="2013-11-10T00:00:00"/>
    <s v="First Class"/>
    <s v="CC-12475"/>
    <x v="693"/>
    <x v="0"/>
    <x v="0"/>
    <x v="80"/>
    <x v="30"/>
    <n v="8701"/>
    <x v="3"/>
    <x v="1028"/>
    <x v="1"/>
    <x v="13"/>
    <s v="Rubber Band Ball"/>
    <x v="3502"/>
    <n v="4"/>
    <n v="0"/>
    <n v="0.29920000000000002"/>
  </r>
  <r>
    <n v="4845"/>
    <x v="2399"/>
    <x v="2"/>
    <x v="527"/>
    <d v="2011-04-05T00:00:00"/>
    <s v="First Class"/>
    <s v="MZ-17515"/>
    <x v="89"/>
    <x v="1"/>
    <x v="0"/>
    <x v="1"/>
    <x v="1"/>
    <n v="90008"/>
    <x v="1"/>
    <x v="307"/>
    <x v="1"/>
    <x v="8"/>
    <s v="Avery Non-Stick Binders"/>
    <x v="1576"/>
    <n v="2"/>
    <n v="0.2"/>
    <n v="2.2450000000000001"/>
  </r>
  <r>
    <n v="4846"/>
    <x v="2400"/>
    <x v="1"/>
    <x v="862"/>
    <d v="2012-07-26T00:00:00"/>
    <s v="Second Class"/>
    <s v="MS-17830"/>
    <x v="234"/>
    <x v="0"/>
    <x v="0"/>
    <x v="30"/>
    <x v="15"/>
    <n v="14609"/>
    <x v="3"/>
    <x v="236"/>
    <x v="1"/>
    <x v="8"/>
    <s v="Acco 3-Hole Punch"/>
    <x v="3503"/>
    <n v="3"/>
    <n v="0.2"/>
    <n v="3.6791999999999998"/>
  </r>
  <r>
    <n v="4847"/>
    <x v="2401"/>
    <x v="2"/>
    <x v="402"/>
    <d v="2011-06-27T00:00:00"/>
    <s v="Second Class"/>
    <s v="GK-14620"/>
    <x v="136"/>
    <x v="1"/>
    <x v="0"/>
    <x v="127"/>
    <x v="21"/>
    <n v="97301"/>
    <x v="1"/>
    <x v="803"/>
    <x v="2"/>
    <x v="7"/>
    <s v="Plantronics 81402"/>
    <x v="1259"/>
    <n v="5"/>
    <n v="0.2"/>
    <n v="19.797000000000001"/>
  </r>
  <r>
    <n v="4848"/>
    <x v="2401"/>
    <x v="2"/>
    <x v="402"/>
    <d v="2011-06-27T00:00:00"/>
    <s v="Second Class"/>
    <s v="GK-14620"/>
    <x v="136"/>
    <x v="1"/>
    <x v="0"/>
    <x v="127"/>
    <x v="21"/>
    <n v="97301"/>
    <x v="1"/>
    <x v="359"/>
    <x v="1"/>
    <x v="6"/>
    <s v="Avery Hi-Liter EverBold Pen Style Fluorescent Highlighters, 4/Pack"/>
    <x v="3504"/>
    <n v="11"/>
    <n v="0.2"/>
    <n v="17.908000000000001"/>
  </r>
  <r>
    <n v="4849"/>
    <x v="2401"/>
    <x v="2"/>
    <x v="402"/>
    <d v="2011-06-27T00:00:00"/>
    <s v="Second Class"/>
    <s v="GK-14620"/>
    <x v="136"/>
    <x v="1"/>
    <x v="0"/>
    <x v="127"/>
    <x v="21"/>
    <n v="97301"/>
    <x v="1"/>
    <x v="1132"/>
    <x v="1"/>
    <x v="6"/>
    <s v="Hunt BOSTON Vista Battery-Operated Pencil Sharpener, Black"/>
    <x v="1719"/>
    <n v="1"/>
    <n v="0.2"/>
    <n v="0.81620000000000004"/>
  </r>
  <r>
    <n v="4850"/>
    <x v="2402"/>
    <x v="2"/>
    <x v="78"/>
    <d v="2011-09-14T00:00:00"/>
    <s v="Standard Class"/>
    <s v="MC-17275"/>
    <x v="507"/>
    <x v="0"/>
    <x v="0"/>
    <x v="422"/>
    <x v="4"/>
    <n v="99301"/>
    <x v="1"/>
    <x v="425"/>
    <x v="1"/>
    <x v="6"/>
    <s v="Prang Colored Pencils"/>
    <x v="486"/>
    <n v="2"/>
    <n v="0"/>
    <n v="2.6459999999999999"/>
  </r>
  <r>
    <n v="4851"/>
    <x v="2402"/>
    <x v="2"/>
    <x v="78"/>
    <d v="2011-09-14T00:00:00"/>
    <s v="Standard Class"/>
    <s v="MC-17275"/>
    <x v="507"/>
    <x v="0"/>
    <x v="0"/>
    <x v="422"/>
    <x v="4"/>
    <n v="99301"/>
    <x v="1"/>
    <x v="1"/>
    <x v="0"/>
    <x v="1"/>
    <s v="Hon Deluxe Fabric Upholstered Stacking Chairs, Rounded Back"/>
    <x v="3505"/>
    <n v="5"/>
    <n v="0.2"/>
    <n v="121.99"/>
  </r>
  <r>
    <n v="4852"/>
    <x v="2402"/>
    <x v="2"/>
    <x v="78"/>
    <d v="2011-09-14T00:00:00"/>
    <s v="Standard Class"/>
    <s v="MC-17275"/>
    <x v="507"/>
    <x v="0"/>
    <x v="0"/>
    <x v="422"/>
    <x v="4"/>
    <n v="99301"/>
    <x v="1"/>
    <x v="108"/>
    <x v="1"/>
    <x v="6"/>
    <s v="Hunt PowerHouse Electric Pencil Sharpener, Blue"/>
    <x v="3506"/>
    <n v="8"/>
    <n v="0"/>
    <n v="91.152000000000001"/>
  </r>
  <r>
    <n v="4853"/>
    <x v="2402"/>
    <x v="2"/>
    <x v="78"/>
    <d v="2011-09-14T00:00:00"/>
    <s v="Standard Class"/>
    <s v="MC-17275"/>
    <x v="507"/>
    <x v="0"/>
    <x v="0"/>
    <x v="422"/>
    <x v="4"/>
    <n v="99301"/>
    <x v="1"/>
    <x v="459"/>
    <x v="1"/>
    <x v="4"/>
    <s v="Carina Double Wide Media Storage Towers in Natural &amp; Black"/>
    <x v="1056"/>
    <n v="6"/>
    <n v="0"/>
    <n v="19.435199999999998"/>
  </r>
  <r>
    <n v="4854"/>
    <x v="2403"/>
    <x v="2"/>
    <x v="432"/>
    <d v="2011-12-15T00:00:00"/>
    <s v="Second Class"/>
    <s v="LH-17155"/>
    <x v="109"/>
    <x v="0"/>
    <x v="0"/>
    <x v="182"/>
    <x v="1"/>
    <n v="94601"/>
    <x v="1"/>
    <x v="1006"/>
    <x v="0"/>
    <x v="5"/>
    <s v="Eldon Image Series Desk Accessories, Burgundy"/>
    <x v="3507"/>
    <n v="3"/>
    <n v="0"/>
    <n v="4.5144000000000002"/>
  </r>
  <r>
    <n v="4855"/>
    <x v="2403"/>
    <x v="2"/>
    <x v="432"/>
    <d v="2011-12-15T00:00:00"/>
    <s v="Second Class"/>
    <s v="LH-17155"/>
    <x v="109"/>
    <x v="0"/>
    <x v="0"/>
    <x v="182"/>
    <x v="1"/>
    <n v="94601"/>
    <x v="1"/>
    <x v="383"/>
    <x v="1"/>
    <x v="4"/>
    <s v="Woodgrain Magazine Files by Perma"/>
    <x v="3010"/>
    <n v="3"/>
    <n v="0"/>
    <n v="0.62580000000000002"/>
  </r>
  <r>
    <n v="4856"/>
    <x v="2403"/>
    <x v="2"/>
    <x v="432"/>
    <d v="2011-12-15T00:00:00"/>
    <s v="Second Class"/>
    <s v="LH-17155"/>
    <x v="109"/>
    <x v="0"/>
    <x v="0"/>
    <x v="182"/>
    <x v="1"/>
    <n v="94601"/>
    <x v="1"/>
    <x v="50"/>
    <x v="0"/>
    <x v="5"/>
    <s v="Longer-Life Soft White Bulbs"/>
    <x v="354"/>
    <n v="3"/>
    <n v="0"/>
    <n v="4.4352"/>
  </r>
  <r>
    <n v="4857"/>
    <x v="2404"/>
    <x v="1"/>
    <x v="1004"/>
    <d v="2012-01-17T00:00:00"/>
    <s v="Standard Class"/>
    <s v="PB-19150"/>
    <x v="171"/>
    <x v="0"/>
    <x v="0"/>
    <x v="1"/>
    <x v="1"/>
    <n v="90004"/>
    <x v="1"/>
    <x v="705"/>
    <x v="1"/>
    <x v="8"/>
    <s v="Binding Machine Supplies"/>
    <x v="817"/>
    <n v="3"/>
    <n v="0.2"/>
    <n v="24.502800000000001"/>
  </r>
  <r>
    <n v="4858"/>
    <x v="2404"/>
    <x v="1"/>
    <x v="1004"/>
    <d v="2012-01-17T00:00:00"/>
    <s v="Standard Class"/>
    <s v="PB-19150"/>
    <x v="171"/>
    <x v="0"/>
    <x v="0"/>
    <x v="1"/>
    <x v="1"/>
    <n v="90004"/>
    <x v="1"/>
    <x v="275"/>
    <x v="0"/>
    <x v="5"/>
    <s v="Floodlight Indoor Halogen Bulbs, 1 Bulb per Pack, 60 Watts"/>
    <x v="291"/>
    <n v="4"/>
    <n v="0"/>
    <n v="38.024000000000001"/>
  </r>
  <r>
    <n v="4859"/>
    <x v="2404"/>
    <x v="1"/>
    <x v="1004"/>
    <d v="2012-01-17T00:00:00"/>
    <s v="Standard Class"/>
    <s v="PB-19150"/>
    <x v="171"/>
    <x v="0"/>
    <x v="0"/>
    <x v="1"/>
    <x v="1"/>
    <n v="90004"/>
    <x v="1"/>
    <x v="1704"/>
    <x v="0"/>
    <x v="5"/>
    <s v="Deflect-o EconoMat Nonstudded, No Bevel Mat"/>
    <x v="3508"/>
    <n v="9"/>
    <n v="0"/>
    <n v="92.97"/>
  </r>
  <r>
    <n v="4860"/>
    <x v="2405"/>
    <x v="3"/>
    <x v="934"/>
    <d v="2014-12-20T00:00:00"/>
    <s v="Standard Class"/>
    <s v="SS-20140"/>
    <x v="164"/>
    <x v="1"/>
    <x v="0"/>
    <x v="423"/>
    <x v="10"/>
    <n v="60302"/>
    <x v="2"/>
    <x v="1063"/>
    <x v="1"/>
    <x v="6"/>
    <s v="Newell 307"/>
    <x v="1315"/>
    <n v="7"/>
    <n v="0.2"/>
    <n v="1.0192000000000001"/>
  </r>
  <r>
    <n v="4861"/>
    <x v="2406"/>
    <x v="0"/>
    <x v="122"/>
    <d v="2013-12-25T00:00:00"/>
    <s v="Standard Class"/>
    <s v="GK-14620"/>
    <x v="136"/>
    <x v="1"/>
    <x v="0"/>
    <x v="73"/>
    <x v="30"/>
    <n v="7960"/>
    <x v="3"/>
    <x v="1176"/>
    <x v="1"/>
    <x v="8"/>
    <s v="GBC DocuBind TL300 Electric Binding System"/>
    <x v="1612"/>
    <n v="2"/>
    <n v="0"/>
    <n v="843.17060000000004"/>
  </r>
  <r>
    <n v="4862"/>
    <x v="2407"/>
    <x v="2"/>
    <x v="909"/>
    <d v="2011-04-16T00:00:00"/>
    <s v="Second Class"/>
    <s v="GM-14455"/>
    <x v="39"/>
    <x v="2"/>
    <x v="0"/>
    <x v="89"/>
    <x v="5"/>
    <n v="78745"/>
    <x v="2"/>
    <x v="1356"/>
    <x v="2"/>
    <x v="7"/>
    <s v="Jawbone JAMBOX Wireless Bluetooth Speaker"/>
    <x v="3509"/>
    <n v="6"/>
    <n v="0.2"/>
    <n v="265.42320000000001"/>
  </r>
  <r>
    <n v="4863"/>
    <x v="2408"/>
    <x v="0"/>
    <x v="338"/>
    <d v="2013-11-15T00:00:00"/>
    <s v="Standard Class"/>
    <s v="SH-19975"/>
    <x v="64"/>
    <x v="1"/>
    <x v="0"/>
    <x v="20"/>
    <x v="15"/>
    <n v="10011"/>
    <x v="3"/>
    <x v="986"/>
    <x v="1"/>
    <x v="8"/>
    <s v="Canvas Sectional Post Binders"/>
    <x v="3510"/>
    <n v="1"/>
    <n v="0.2"/>
    <n v="7.3834"/>
  </r>
  <r>
    <n v="4864"/>
    <x v="2408"/>
    <x v="0"/>
    <x v="338"/>
    <d v="2013-11-15T00:00:00"/>
    <s v="Standard Class"/>
    <s v="SH-19975"/>
    <x v="64"/>
    <x v="1"/>
    <x v="0"/>
    <x v="20"/>
    <x v="15"/>
    <n v="10011"/>
    <x v="3"/>
    <x v="350"/>
    <x v="1"/>
    <x v="8"/>
    <s v="Wilson Jones Century Plastic Molded Ring Binders"/>
    <x v="3511"/>
    <n v="3"/>
    <n v="0.2"/>
    <n v="16.823699999999999"/>
  </r>
  <r>
    <n v="4865"/>
    <x v="2409"/>
    <x v="3"/>
    <x v="335"/>
    <d v="2014-07-01T00:00:00"/>
    <s v="Standard Class"/>
    <s v="SC-20725"/>
    <x v="56"/>
    <x v="0"/>
    <x v="0"/>
    <x v="20"/>
    <x v="15"/>
    <n v="10024"/>
    <x v="3"/>
    <x v="516"/>
    <x v="2"/>
    <x v="7"/>
    <s v="Mophie Juice Pack Helium for iPhone"/>
    <x v="758"/>
    <n v="3"/>
    <n v="0"/>
    <n v="67.191599999999994"/>
  </r>
  <r>
    <n v="4866"/>
    <x v="2410"/>
    <x v="3"/>
    <x v="38"/>
    <d v="2014-11-19T00:00:00"/>
    <s v="Standard Class"/>
    <s v="TT-21070"/>
    <x v="74"/>
    <x v="0"/>
    <x v="0"/>
    <x v="4"/>
    <x v="4"/>
    <n v="98103"/>
    <x v="1"/>
    <x v="445"/>
    <x v="0"/>
    <x v="1"/>
    <s v="Global Troy Executive Leather Low-Back Tilter"/>
    <x v="3512"/>
    <n v="6"/>
    <n v="0.2"/>
    <n v="150.29400000000001"/>
  </r>
  <r>
    <n v="4867"/>
    <x v="2410"/>
    <x v="3"/>
    <x v="38"/>
    <d v="2014-11-19T00:00:00"/>
    <s v="Standard Class"/>
    <s v="TT-21070"/>
    <x v="74"/>
    <x v="0"/>
    <x v="0"/>
    <x v="4"/>
    <x v="4"/>
    <n v="98103"/>
    <x v="1"/>
    <x v="1242"/>
    <x v="1"/>
    <x v="8"/>
    <s v="GBC DocuBind P50 Personal Binding Machine"/>
    <x v="3513"/>
    <n v="11"/>
    <n v="0.2"/>
    <n v="190.0206"/>
  </r>
  <r>
    <n v="4868"/>
    <x v="2410"/>
    <x v="3"/>
    <x v="38"/>
    <d v="2014-11-19T00:00:00"/>
    <s v="Standard Class"/>
    <s v="TT-21070"/>
    <x v="74"/>
    <x v="0"/>
    <x v="0"/>
    <x v="4"/>
    <x v="4"/>
    <n v="98103"/>
    <x v="1"/>
    <x v="156"/>
    <x v="1"/>
    <x v="4"/>
    <s v="Space Solutions HD Industrial Steel Shelving."/>
    <x v="3129"/>
    <n v="3"/>
    <n v="0"/>
    <n v="10.347300000000001"/>
  </r>
  <r>
    <n v="4869"/>
    <x v="2410"/>
    <x v="3"/>
    <x v="38"/>
    <d v="2014-11-19T00:00:00"/>
    <s v="Standard Class"/>
    <s v="TT-21070"/>
    <x v="74"/>
    <x v="0"/>
    <x v="0"/>
    <x v="4"/>
    <x v="4"/>
    <n v="98103"/>
    <x v="1"/>
    <x v="745"/>
    <x v="1"/>
    <x v="2"/>
    <s v="Avery File Folder Labels"/>
    <x v="874"/>
    <n v="3"/>
    <n v="0"/>
    <n v="4.2336"/>
  </r>
  <r>
    <n v="4870"/>
    <x v="2411"/>
    <x v="3"/>
    <x v="221"/>
    <d v="2014-11-30T00:00:00"/>
    <s v="Standard Class"/>
    <s v="SC-20440"/>
    <x v="464"/>
    <x v="1"/>
    <x v="0"/>
    <x v="152"/>
    <x v="9"/>
    <n v="17602"/>
    <x v="3"/>
    <x v="929"/>
    <x v="2"/>
    <x v="7"/>
    <s v="Blue Parrot B250XT Professional Grade Wireless Bluetooth Headset with"/>
    <x v="3514"/>
    <n v="2"/>
    <n v="0.4"/>
    <n v="-14.997999999999999"/>
  </r>
  <r>
    <n v="4871"/>
    <x v="2411"/>
    <x v="3"/>
    <x v="221"/>
    <d v="2014-11-30T00:00:00"/>
    <s v="Standard Class"/>
    <s v="SC-20440"/>
    <x v="464"/>
    <x v="1"/>
    <x v="0"/>
    <x v="152"/>
    <x v="9"/>
    <n v="17602"/>
    <x v="3"/>
    <x v="1127"/>
    <x v="1"/>
    <x v="10"/>
    <s v="Xerox 1919"/>
    <x v="2299"/>
    <n v="7"/>
    <n v="0.2"/>
    <n v="83.209699999999998"/>
  </r>
  <r>
    <n v="4872"/>
    <x v="2412"/>
    <x v="3"/>
    <x v="979"/>
    <d v="2014-05-28T00:00:00"/>
    <s v="Standard Class"/>
    <s v="KL-16645"/>
    <x v="107"/>
    <x v="0"/>
    <x v="0"/>
    <x v="12"/>
    <x v="5"/>
    <n v="77095"/>
    <x v="2"/>
    <x v="1705"/>
    <x v="1"/>
    <x v="13"/>
    <s v="OIC Thumb-Tacks"/>
    <x v="3515"/>
    <n v="2"/>
    <n v="0.2"/>
    <n v="0.61560000000000004"/>
  </r>
  <r>
    <n v="4873"/>
    <x v="2412"/>
    <x v="3"/>
    <x v="979"/>
    <d v="2014-05-28T00:00:00"/>
    <s v="Standard Class"/>
    <s v="KL-16645"/>
    <x v="107"/>
    <x v="0"/>
    <x v="0"/>
    <x v="12"/>
    <x v="5"/>
    <n v="77095"/>
    <x v="2"/>
    <x v="1549"/>
    <x v="1"/>
    <x v="9"/>
    <s v="Acco 6 Outlet Guardian Premium Plus Surge Suppressor"/>
    <x v="3516"/>
    <n v="5"/>
    <n v="0.8"/>
    <n v="-46.716000000000001"/>
  </r>
  <r>
    <n v="4874"/>
    <x v="2412"/>
    <x v="3"/>
    <x v="979"/>
    <d v="2014-05-28T00:00:00"/>
    <s v="Standard Class"/>
    <s v="KL-16645"/>
    <x v="107"/>
    <x v="0"/>
    <x v="0"/>
    <x v="12"/>
    <x v="5"/>
    <n v="77095"/>
    <x v="2"/>
    <x v="1512"/>
    <x v="1"/>
    <x v="4"/>
    <s v="Tennsco Commercial Shelving"/>
    <x v="3517"/>
    <n v="3"/>
    <n v="0.2"/>
    <n v="-11.5938"/>
  </r>
  <r>
    <n v="4875"/>
    <x v="2412"/>
    <x v="3"/>
    <x v="979"/>
    <d v="2014-05-28T00:00:00"/>
    <s v="Standard Class"/>
    <s v="KL-16645"/>
    <x v="107"/>
    <x v="0"/>
    <x v="0"/>
    <x v="12"/>
    <x v="5"/>
    <n v="77095"/>
    <x v="2"/>
    <x v="305"/>
    <x v="1"/>
    <x v="8"/>
    <s v="Storex Dura Pro Binders"/>
    <x v="1452"/>
    <n v="1"/>
    <n v="0.8"/>
    <n v="-1.9601999999999999"/>
  </r>
  <r>
    <n v="4876"/>
    <x v="2413"/>
    <x v="2"/>
    <x v="266"/>
    <d v="2011-12-07T00:00:00"/>
    <s v="Standard Class"/>
    <s v="KN-16390"/>
    <x v="471"/>
    <x v="1"/>
    <x v="0"/>
    <x v="38"/>
    <x v="24"/>
    <n v="43229"/>
    <x v="3"/>
    <x v="538"/>
    <x v="2"/>
    <x v="11"/>
    <s v="Imation 32GB Pocket Pro USB 3.0 Flash Drive - 32 GB - Black - 1 P ..."/>
    <x v="596"/>
    <n v="5"/>
    <n v="0.2"/>
    <n v="29.95"/>
  </r>
  <r>
    <n v="4877"/>
    <x v="2414"/>
    <x v="2"/>
    <x v="462"/>
    <d v="2011-10-09T00:00:00"/>
    <s v="Standard Class"/>
    <s v="SL-20155"/>
    <x v="359"/>
    <x v="2"/>
    <x v="0"/>
    <x v="28"/>
    <x v="3"/>
    <n v="27707"/>
    <x v="0"/>
    <x v="1424"/>
    <x v="1"/>
    <x v="4"/>
    <s v="Advantus Rolling Drawer Organizers"/>
    <x v="3518"/>
    <n v="2"/>
    <n v="0.2"/>
    <n v="4.6176000000000004"/>
  </r>
  <r>
    <n v="4878"/>
    <x v="2414"/>
    <x v="2"/>
    <x v="462"/>
    <d v="2011-10-09T00:00:00"/>
    <s v="Standard Class"/>
    <s v="SL-20155"/>
    <x v="359"/>
    <x v="2"/>
    <x v="0"/>
    <x v="28"/>
    <x v="3"/>
    <n v="27707"/>
    <x v="0"/>
    <x v="679"/>
    <x v="1"/>
    <x v="6"/>
    <s v="DIXON Oriole Pencils"/>
    <x v="3519"/>
    <n v="3"/>
    <n v="0.2"/>
    <n v="0.46439999999999998"/>
  </r>
  <r>
    <n v="4879"/>
    <x v="2415"/>
    <x v="0"/>
    <x v="875"/>
    <d v="2013-08-01T00:00:00"/>
    <s v="First Class"/>
    <s v="PW-19240"/>
    <x v="617"/>
    <x v="0"/>
    <x v="0"/>
    <x v="424"/>
    <x v="2"/>
    <n v="32503"/>
    <x v="0"/>
    <x v="1699"/>
    <x v="1"/>
    <x v="8"/>
    <s v="Avery Triangle Shaped Sheet Lifters, Black, 2/Pack"/>
    <x v="3520"/>
    <n v="3"/>
    <n v="0.7"/>
    <n v="-1.476"/>
  </r>
  <r>
    <n v="4880"/>
    <x v="2416"/>
    <x v="3"/>
    <x v="808"/>
    <d v="2014-11-06T00:00:00"/>
    <s v="Second Class"/>
    <s v="TB-21175"/>
    <x v="533"/>
    <x v="1"/>
    <x v="0"/>
    <x v="0"/>
    <x v="0"/>
    <n v="42420"/>
    <x v="0"/>
    <x v="1510"/>
    <x v="1"/>
    <x v="12"/>
    <s v="Letter or Legal Size Expandable Poly String Tie Envelopes"/>
    <x v="3521"/>
    <n v="2"/>
    <n v="0"/>
    <n v="2.6067999999999998"/>
  </r>
  <r>
    <n v="4881"/>
    <x v="2416"/>
    <x v="3"/>
    <x v="808"/>
    <d v="2014-11-06T00:00:00"/>
    <s v="Second Class"/>
    <s v="TB-21175"/>
    <x v="533"/>
    <x v="1"/>
    <x v="0"/>
    <x v="0"/>
    <x v="0"/>
    <n v="42420"/>
    <x v="0"/>
    <x v="1"/>
    <x v="0"/>
    <x v="1"/>
    <s v="Hon Deluxe Fabric Upholstered Stacking Chairs, Rounded Back"/>
    <x v="3505"/>
    <n v="4"/>
    <n v="0"/>
    <n v="292.77600000000001"/>
  </r>
  <r>
    <n v="4882"/>
    <x v="2416"/>
    <x v="3"/>
    <x v="808"/>
    <d v="2014-11-06T00:00:00"/>
    <s v="Second Class"/>
    <s v="TB-21175"/>
    <x v="533"/>
    <x v="1"/>
    <x v="0"/>
    <x v="0"/>
    <x v="0"/>
    <n v="42420"/>
    <x v="0"/>
    <x v="1287"/>
    <x v="2"/>
    <x v="11"/>
    <s v="Logitech diNovo Edge Keyboard"/>
    <x v="3522"/>
    <n v="9"/>
    <n v="0"/>
    <n v="517.47929999999997"/>
  </r>
  <r>
    <n v="4883"/>
    <x v="2416"/>
    <x v="3"/>
    <x v="808"/>
    <d v="2014-11-06T00:00:00"/>
    <s v="Second Class"/>
    <s v="TB-21175"/>
    <x v="533"/>
    <x v="1"/>
    <x v="0"/>
    <x v="0"/>
    <x v="0"/>
    <n v="42420"/>
    <x v="0"/>
    <x v="355"/>
    <x v="1"/>
    <x v="4"/>
    <s v="Super Decoflex Portable Personal File"/>
    <x v="3523"/>
    <n v="4"/>
    <n v="0"/>
    <n v="16.7776"/>
  </r>
  <r>
    <n v="4884"/>
    <x v="2417"/>
    <x v="3"/>
    <x v="144"/>
    <d v="2014-03-16T00:00:00"/>
    <s v="Standard Class"/>
    <s v="AH-10210"/>
    <x v="117"/>
    <x v="0"/>
    <x v="0"/>
    <x v="125"/>
    <x v="1"/>
    <n v="92804"/>
    <x v="1"/>
    <x v="1636"/>
    <x v="1"/>
    <x v="8"/>
    <s v="Green Canvas Binder for 8-1/2&quot; x 14&quot; Sheets"/>
    <x v="3524"/>
    <n v="5"/>
    <n v="0.2"/>
    <n v="64.2"/>
  </r>
  <r>
    <n v="4885"/>
    <x v="2417"/>
    <x v="3"/>
    <x v="144"/>
    <d v="2014-03-16T00:00:00"/>
    <s v="Standard Class"/>
    <s v="AH-10210"/>
    <x v="117"/>
    <x v="0"/>
    <x v="0"/>
    <x v="125"/>
    <x v="1"/>
    <n v="92804"/>
    <x v="1"/>
    <x v="1642"/>
    <x v="1"/>
    <x v="6"/>
    <s v="Newell 323"/>
    <x v="3525"/>
    <n v="2"/>
    <n v="0"/>
    <n v="0.87360000000000004"/>
  </r>
  <r>
    <n v="4886"/>
    <x v="2418"/>
    <x v="2"/>
    <x v="757"/>
    <d v="2011-12-20T00:00:00"/>
    <s v="Standard Class"/>
    <s v="SC-20695"/>
    <x v="281"/>
    <x v="1"/>
    <x v="0"/>
    <x v="66"/>
    <x v="12"/>
    <n v="48227"/>
    <x v="2"/>
    <x v="1138"/>
    <x v="1"/>
    <x v="10"/>
    <s v="Xerox 1929"/>
    <x v="1147"/>
    <n v="5"/>
    <n v="0"/>
    <n v="52.531999999999996"/>
  </r>
  <r>
    <n v="4887"/>
    <x v="2419"/>
    <x v="0"/>
    <x v="85"/>
    <d v="2013-12-02T00:00:00"/>
    <s v="Second Class"/>
    <s v="RF-19345"/>
    <x v="575"/>
    <x v="1"/>
    <x v="0"/>
    <x v="419"/>
    <x v="32"/>
    <n v="30062"/>
    <x v="0"/>
    <x v="212"/>
    <x v="0"/>
    <x v="1"/>
    <s v="Global Push Button Manager's Chair, Indigo"/>
    <x v="3526"/>
    <n v="3"/>
    <n v="0"/>
    <n v="52.974299999999999"/>
  </r>
  <r>
    <n v="4888"/>
    <x v="2419"/>
    <x v="0"/>
    <x v="85"/>
    <d v="2013-12-02T00:00:00"/>
    <s v="Second Class"/>
    <s v="RF-19345"/>
    <x v="575"/>
    <x v="1"/>
    <x v="0"/>
    <x v="419"/>
    <x v="32"/>
    <n v="30062"/>
    <x v="0"/>
    <x v="658"/>
    <x v="2"/>
    <x v="11"/>
    <s v="Kingston Digital DataTraveler 32GB USB 2.0"/>
    <x v="3527"/>
    <n v="6"/>
    <n v="0"/>
    <n v="6.1020000000000003"/>
  </r>
  <r>
    <n v="4889"/>
    <x v="2419"/>
    <x v="0"/>
    <x v="85"/>
    <d v="2013-12-02T00:00:00"/>
    <s v="Second Class"/>
    <s v="RF-19345"/>
    <x v="575"/>
    <x v="1"/>
    <x v="0"/>
    <x v="419"/>
    <x v="32"/>
    <n v="30062"/>
    <x v="0"/>
    <x v="458"/>
    <x v="1"/>
    <x v="4"/>
    <s v="Tennsco Single-Tier Lockers"/>
    <x v="490"/>
    <n v="3"/>
    <n v="0"/>
    <n v="56.301000000000002"/>
  </r>
  <r>
    <n v="4890"/>
    <x v="2419"/>
    <x v="0"/>
    <x v="85"/>
    <d v="2013-12-02T00:00:00"/>
    <s v="Second Class"/>
    <s v="RF-19345"/>
    <x v="575"/>
    <x v="1"/>
    <x v="0"/>
    <x v="419"/>
    <x v="32"/>
    <n v="30062"/>
    <x v="0"/>
    <x v="1672"/>
    <x v="1"/>
    <x v="4"/>
    <s v="24 Capacity Maxi Data Binder Racks, Pearl"/>
    <x v="3528"/>
    <n v="6"/>
    <n v="0"/>
    <n v="315.82499999999999"/>
  </r>
  <r>
    <n v="4891"/>
    <x v="2420"/>
    <x v="0"/>
    <x v="443"/>
    <d v="2013-12-31T00:00:00"/>
    <s v="Standard Class"/>
    <s v="EH-13765"/>
    <x v="553"/>
    <x v="1"/>
    <x v="0"/>
    <x v="4"/>
    <x v="4"/>
    <n v="98103"/>
    <x v="1"/>
    <x v="454"/>
    <x v="1"/>
    <x v="6"/>
    <s v="Newell 317"/>
    <x v="138"/>
    <n v="3"/>
    <n v="0"/>
    <n v="2.5577999999999999"/>
  </r>
  <r>
    <n v="4892"/>
    <x v="2420"/>
    <x v="0"/>
    <x v="443"/>
    <d v="2013-12-31T00:00:00"/>
    <s v="Standard Class"/>
    <s v="EH-13765"/>
    <x v="553"/>
    <x v="1"/>
    <x v="0"/>
    <x v="4"/>
    <x v="4"/>
    <n v="98103"/>
    <x v="1"/>
    <x v="1237"/>
    <x v="1"/>
    <x v="10"/>
    <s v="Computer Printout Paper with Letter-Trim Perforations"/>
    <x v="2428"/>
    <n v="2"/>
    <n v="0"/>
    <n v="18.211200000000002"/>
  </r>
  <r>
    <n v="4893"/>
    <x v="2420"/>
    <x v="0"/>
    <x v="443"/>
    <d v="2013-12-31T00:00:00"/>
    <s v="Standard Class"/>
    <s v="EH-13765"/>
    <x v="553"/>
    <x v="1"/>
    <x v="0"/>
    <x v="4"/>
    <x v="4"/>
    <n v="98103"/>
    <x v="1"/>
    <x v="1706"/>
    <x v="1"/>
    <x v="6"/>
    <s v="Sanford EarthWrite Recycled Pencils, Medium Soft, #2"/>
    <x v="3529"/>
    <n v="2"/>
    <n v="0"/>
    <n v="1.1759999999999999"/>
  </r>
  <r>
    <n v="4894"/>
    <x v="2420"/>
    <x v="0"/>
    <x v="443"/>
    <d v="2013-12-31T00:00:00"/>
    <s v="Standard Class"/>
    <s v="EH-13765"/>
    <x v="553"/>
    <x v="1"/>
    <x v="0"/>
    <x v="4"/>
    <x v="4"/>
    <n v="98103"/>
    <x v="1"/>
    <x v="418"/>
    <x v="1"/>
    <x v="4"/>
    <s v="SAFCO Boltless Steel Shelving"/>
    <x v="3530"/>
    <n v="2"/>
    <n v="0"/>
    <n v="2.2728000000000002"/>
  </r>
  <r>
    <n v="4895"/>
    <x v="2420"/>
    <x v="0"/>
    <x v="443"/>
    <d v="2013-12-31T00:00:00"/>
    <s v="Standard Class"/>
    <s v="EH-13765"/>
    <x v="553"/>
    <x v="1"/>
    <x v="0"/>
    <x v="4"/>
    <x v="4"/>
    <n v="98103"/>
    <x v="1"/>
    <x v="136"/>
    <x v="1"/>
    <x v="10"/>
    <s v="Xerox 1911"/>
    <x v="3531"/>
    <n v="1"/>
    <n v="0"/>
    <n v="22.992000000000001"/>
  </r>
  <r>
    <n v="4896"/>
    <x v="2420"/>
    <x v="0"/>
    <x v="443"/>
    <d v="2013-12-31T00:00:00"/>
    <s v="Standard Class"/>
    <s v="EH-13765"/>
    <x v="553"/>
    <x v="1"/>
    <x v="0"/>
    <x v="4"/>
    <x v="4"/>
    <n v="98103"/>
    <x v="1"/>
    <x v="1503"/>
    <x v="1"/>
    <x v="12"/>
    <s v="Staples"/>
    <x v="1156"/>
    <n v="2"/>
    <n v="0"/>
    <n v="30.360399999999998"/>
  </r>
  <r>
    <n v="4897"/>
    <x v="2420"/>
    <x v="0"/>
    <x v="443"/>
    <d v="2013-12-31T00:00:00"/>
    <s v="Standard Class"/>
    <s v="EH-13765"/>
    <x v="553"/>
    <x v="1"/>
    <x v="0"/>
    <x v="4"/>
    <x v="4"/>
    <n v="98103"/>
    <x v="1"/>
    <x v="1362"/>
    <x v="1"/>
    <x v="4"/>
    <s v="Tennsco Snap-Together Open Shelving Units, Starter Sets and Add-On Units"/>
    <x v="2068"/>
    <n v="4"/>
    <n v="0"/>
    <n v="55.896000000000001"/>
  </r>
  <r>
    <n v="4898"/>
    <x v="2421"/>
    <x v="2"/>
    <x v="771"/>
    <d v="2011-10-17T00:00:00"/>
    <s v="First Class"/>
    <s v="AC-10660"/>
    <x v="663"/>
    <x v="0"/>
    <x v="0"/>
    <x v="215"/>
    <x v="24"/>
    <n v="44134"/>
    <x v="3"/>
    <x v="1401"/>
    <x v="0"/>
    <x v="1"/>
    <s v="Global Italian Leather Office Chair"/>
    <x v="1699"/>
    <n v="2"/>
    <n v="0.3"/>
    <n v="-7.8587999999999996"/>
  </r>
  <r>
    <n v="4899"/>
    <x v="2421"/>
    <x v="2"/>
    <x v="771"/>
    <d v="2011-10-17T00:00:00"/>
    <s v="First Class"/>
    <s v="AC-10660"/>
    <x v="663"/>
    <x v="0"/>
    <x v="0"/>
    <x v="215"/>
    <x v="24"/>
    <n v="44134"/>
    <x v="3"/>
    <x v="388"/>
    <x v="1"/>
    <x v="10"/>
    <s v="Xerox 1897"/>
    <x v="885"/>
    <n v="2"/>
    <n v="0.2"/>
    <n v="2.8883999999999999"/>
  </r>
  <r>
    <n v="4900"/>
    <x v="2422"/>
    <x v="0"/>
    <x v="250"/>
    <d v="2013-08-28T00:00:00"/>
    <s v="Standard Class"/>
    <s v="SG-20470"/>
    <x v="495"/>
    <x v="0"/>
    <x v="0"/>
    <x v="345"/>
    <x v="21"/>
    <n v="97030"/>
    <x v="1"/>
    <x v="1045"/>
    <x v="1"/>
    <x v="8"/>
    <s v="GBC Imprintable Covers"/>
    <x v="3532"/>
    <n v="8"/>
    <n v="0.7"/>
    <n v="-18.446400000000001"/>
  </r>
  <r>
    <n v="4901"/>
    <x v="2423"/>
    <x v="3"/>
    <x v="94"/>
    <d v="2014-12-22T00:00:00"/>
    <s v="Standard Class"/>
    <s v="CA-12310"/>
    <x v="119"/>
    <x v="1"/>
    <x v="0"/>
    <x v="125"/>
    <x v="1"/>
    <n v="92804"/>
    <x v="1"/>
    <x v="772"/>
    <x v="1"/>
    <x v="4"/>
    <s v="Iceberg Mobile Mega Data/Printer Cart"/>
    <x v="2246"/>
    <n v="4"/>
    <n v="0"/>
    <n v="125.14319999999999"/>
  </r>
  <r>
    <n v="4902"/>
    <x v="2423"/>
    <x v="3"/>
    <x v="94"/>
    <d v="2014-12-22T00:00:00"/>
    <s v="Standard Class"/>
    <s v="CA-12310"/>
    <x v="119"/>
    <x v="1"/>
    <x v="0"/>
    <x v="125"/>
    <x v="1"/>
    <n v="92804"/>
    <x v="1"/>
    <x v="1352"/>
    <x v="1"/>
    <x v="14"/>
    <s v="Fiskars Spring-Action Scissors"/>
    <x v="62"/>
    <n v="1"/>
    <n v="0"/>
    <n v="3.6347999999999998"/>
  </r>
  <r>
    <n v="4903"/>
    <x v="2424"/>
    <x v="3"/>
    <x v="469"/>
    <d v="2014-03-13T00:00:00"/>
    <s v="Standard Class"/>
    <s v="SH-20395"/>
    <x v="129"/>
    <x v="0"/>
    <x v="0"/>
    <x v="20"/>
    <x v="15"/>
    <n v="10035"/>
    <x v="3"/>
    <x v="806"/>
    <x v="1"/>
    <x v="8"/>
    <s v="3M Organizer Strips"/>
    <x v="233"/>
    <n v="6"/>
    <n v="0.2"/>
    <n v="9.0719999999999992"/>
  </r>
  <r>
    <n v="4904"/>
    <x v="2424"/>
    <x v="3"/>
    <x v="469"/>
    <d v="2014-03-13T00:00:00"/>
    <s v="Standard Class"/>
    <s v="SH-20395"/>
    <x v="129"/>
    <x v="0"/>
    <x v="0"/>
    <x v="20"/>
    <x v="15"/>
    <n v="10035"/>
    <x v="3"/>
    <x v="580"/>
    <x v="1"/>
    <x v="2"/>
    <s v="Avery 4027 File Folder Labels for Dot Matrix Printers, 5000 Labels per Box, White"/>
    <x v="3533"/>
    <n v="3"/>
    <n v="0"/>
    <n v="42.131399999999999"/>
  </r>
  <r>
    <n v="4905"/>
    <x v="2425"/>
    <x v="2"/>
    <x v="588"/>
    <d v="2011-12-03T00:00:00"/>
    <s v="Second Class"/>
    <s v="MC-17605"/>
    <x v="204"/>
    <x v="1"/>
    <x v="0"/>
    <x v="12"/>
    <x v="5"/>
    <n v="77070"/>
    <x v="2"/>
    <x v="623"/>
    <x v="0"/>
    <x v="1"/>
    <s v="Hon 4070 Series Pagoda Round Back Stacking Chairs"/>
    <x v="3534"/>
    <n v="3"/>
    <n v="0.3"/>
    <n v="-19.258800000000001"/>
  </r>
  <r>
    <n v="4906"/>
    <x v="2426"/>
    <x v="2"/>
    <x v="1005"/>
    <d v="2011-10-16T00:00:00"/>
    <s v="Second Class"/>
    <s v="JE-15610"/>
    <x v="531"/>
    <x v="1"/>
    <x v="0"/>
    <x v="3"/>
    <x v="38"/>
    <n v="3301"/>
    <x v="3"/>
    <x v="1547"/>
    <x v="1"/>
    <x v="8"/>
    <s v="Avery Metallic Poly Binders"/>
    <x v="988"/>
    <n v="4"/>
    <n v="0"/>
    <n v="11.0016"/>
  </r>
  <r>
    <n v="4907"/>
    <x v="2426"/>
    <x v="2"/>
    <x v="1005"/>
    <d v="2011-10-16T00:00:00"/>
    <s v="Second Class"/>
    <s v="JE-15610"/>
    <x v="531"/>
    <x v="1"/>
    <x v="0"/>
    <x v="3"/>
    <x v="38"/>
    <n v="3301"/>
    <x v="3"/>
    <x v="398"/>
    <x v="1"/>
    <x v="4"/>
    <s v="Fellowes Bankers Box Recycled Super Stor/Drawer"/>
    <x v="3535"/>
    <n v="5"/>
    <n v="0"/>
    <n v="16.193999999999999"/>
  </r>
  <r>
    <n v="4908"/>
    <x v="2427"/>
    <x v="2"/>
    <x v="728"/>
    <d v="2011-11-23T00:00:00"/>
    <s v="Second Class"/>
    <s v="MS-17530"/>
    <x v="652"/>
    <x v="0"/>
    <x v="0"/>
    <x v="54"/>
    <x v="24"/>
    <n v="45014"/>
    <x v="3"/>
    <x v="1181"/>
    <x v="1"/>
    <x v="8"/>
    <s v="Pressboard Hanging Data Binders for Unburst Sheets"/>
    <x v="921"/>
    <n v="8"/>
    <n v="0.7"/>
    <n v="-8.6592000000000002"/>
  </r>
  <r>
    <n v="4909"/>
    <x v="2427"/>
    <x v="2"/>
    <x v="728"/>
    <d v="2011-11-23T00:00:00"/>
    <s v="Second Class"/>
    <s v="MS-17530"/>
    <x v="652"/>
    <x v="0"/>
    <x v="0"/>
    <x v="54"/>
    <x v="24"/>
    <n v="45014"/>
    <x v="3"/>
    <x v="1707"/>
    <x v="2"/>
    <x v="7"/>
    <s v="PNY Rapid USB Car Charger - Black"/>
    <x v="3536"/>
    <n v="2"/>
    <n v="0.4"/>
    <n v="-2.0773999999999999"/>
  </r>
  <r>
    <n v="4910"/>
    <x v="2428"/>
    <x v="3"/>
    <x v="424"/>
    <d v="2014-01-19T00:00:00"/>
    <s v="Standard Class"/>
    <s v="BH-11710"/>
    <x v="3"/>
    <x v="0"/>
    <x v="0"/>
    <x v="271"/>
    <x v="18"/>
    <n v="37604"/>
    <x v="0"/>
    <x v="588"/>
    <x v="1"/>
    <x v="12"/>
    <s v="#10- 4 1/8&quot; x 9 1/2&quot; Security-Tint Envelopes"/>
    <x v="823"/>
    <n v="3"/>
    <n v="0.2"/>
    <n v="6.6467999999999998"/>
  </r>
  <r>
    <n v="4911"/>
    <x v="2428"/>
    <x v="3"/>
    <x v="424"/>
    <d v="2014-01-19T00:00:00"/>
    <s v="Standard Class"/>
    <s v="BH-11710"/>
    <x v="3"/>
    <x v="0"/>
    <x v="0"/>
    <x v="271"/>
    <x v="18"/>
    <n v="37604"/>
    <x v="0"/>
    <x v="712"/>
    <x v="1"/>
    <x v="10"/>
    <s v="Xerox 1931"/>
    <x v="1566"/>
    <n v="7"/>
    <n v="0.2"/>
    <n v="12.700799999999999"/>
  </r>
  <r>
    <n v="4912"/>
    <x v="2428"/>
    <x v="3"/>
    <x v="424"/>
    <d v="2014-01-19T00:00:00"/>
    <s v="Standard Class"/>
    <s v="BH-11710"/>
    <x v="3"/>
    <x v="0"/>
    <x v="0"/>
    <x v="271"/>
    <x v="18"/>
    <n v="37604"/>
    <x v="0"/>
    <x v="431"/>
    <x v="2"/>
    <x v="7"/>
    <s v="iHome FM Clock Radio with Lightning Dock"/>
    <x v="1752"/>
    <n v="2"/>
    <n v="0.2"/>
    <n v="6.9989999999999997"/>
  </r>
  <r>
    <n v="4913"/>
    <x v="2428"/>
    <x v="3"/>
    <x v="424"/>
    <d v="2014-01-19T00:00:00"/>
    <s v="Standard Class"/>
    <s v="BH-11710"/>
    <x v="3"/>
    <x v="0"/>
    <x v="0"/>
    <x v="271"/>
    <x v="18"/>
    <n v="37604"/>
    <x v="0"/>
    <x v="1406"/>
    <x v="1"/>
    <x v="8"/>
    <s v="Ibico Presentation Index for Binding Systems"/>
    <x v="3537"/>
    <n v="5"/>
    <n v="0.7"/>
    <n v="-4.577"/>
  </r>
  <r>
    <n v="4914"/>
    <x v="2428"/>
    <x v="3"/>
    <x v="424"/>
    <d v="2014-01-19T00:00:00"/>
    <s v="Standard Class"/>
    <s v="BH-11710"/>
    <x v="3"/>
    <x v="0"/>
    <x v="0"/>
    <x v="271"/>
    <x v="18"/>
    <n v="37604"/>
    <x v="0"/>
    <x v="807"/>
    <x v="1"/>
    <x v="8"/>
    <s v="Avery Durable Slant Ring Binders With Label Holder"/>
    <x v="3538"/>
    <n v="2"/>
    <n v="0.7"/>
    <n v="-1.8391999999999999"/>
  </r>
  <r>
    <n v="4915"/>
    <x v="2429"/>
    <x v="1"/>
    <x v="496"/>
    <d v="2012-09-26T00:00:00"/>
    <s v="Second Class"/>
    <s v="ME-17725"/>
    <x v="250"/>
    <x v="0"/>
    <x v="0"/>
    <x v="4"/>
    <x v="4"/>
    <n v="98105"/>
    <x v="1"/>
    <x v="30"/>
    <x v="1"/>
    <x v="6"/>
    <s v="BOSTON Model 1800 Electric Pencil Sharpeners, Putty/Woodgrain"/>
    <x v="3539"/>
    <n v="2"/>
    <n v="0"/>
    <n v="10.4284"/>
  </r>
  <r>
    <n v="4916"/>
    <x v="2429"/>
    <x v="1"/>
    <x v="496"/>
    <d v="2012-09-26T00:00:00"/>
    <s v="Second Class"/>
    <s v="ME-17725"/>
    <x v="250"/>
    <x v="0"/>
    <x v="0"/>
    <x v="4"/>
    <x v="4"/>
    <n v="98105"/>
    <x v="1"/>
    <x v="799"/>
    <x v="1"/>
    <x v="8"/>
    <s v="Avery Hole Reinforcements"/>
    <x v="475"/>
    <n v="3"/>
    <n v="0.2"/>
    <n v="5.4200999999999997"/>
  </r>
  <r>
    <n v="4917"/>
    <x v="2430"/>
    <x v="3"/>
    <x v="449"/>
    <d v="2014-10-12T00:00:00"/>
    <s v="Second Class"/>
    <s v="MB-17305"/>
    <x v="93"/>
    <x v="0"/>
    <x v="0"/>
    <x v="425"/>
    <x v="5"/>
    <n v="77573"/>
    <x v="2"/>
    <x v="369"/>
    <x v="1"/>
    <x v="6"/>
    <s v="Bulldog Vacuum Base Pencil Sharpener"/>
    <x v="3540"/>
    <n v="7"/>
    <n v="0.2"/>
    <n v="5.8750999999999998"/>
  </r>
  <r>
    <n v="4918"/>
    <x v="2430"/>
    <x v="3"/>
    <x v="449"/>
    <d v="2014-10-12T00:00:00"/>
    <s v="Second Class"/>
    <s v="MB-17305"/>
    <x v="93"/>
    <x v="0"/>
    <x v="0"/>
    <x v="425"/>
    <x v="5"/>
    <n v="77573"/>
    <x v="2"/>
    <x v="1708"/>
    <x v="0"/>
    <x v="1"/>
    <s v="Hon Every-Day Chair Series Swivel Task Chairs"/>
    <x v="277"/>
    <n v="3"/>
    <n v="0.3"/>
    <n v="-32.6646"/>
  </r>
  <r>
    <n v="4919"/>
    <x v="2431"/>
    <x v="0"/>
    <x v="1006"/>
    <d v="2013-01-07T00:00:00"/>
    <s v="Standard Class"/>
    <s v="BM-11575"/>
    <x v="606"/>
    <x v="1"/>
    <x v="0"/>
    <x v="426"/>
    <x v="39"/>
    <n v="20877"/>
    <x v="3"/>
    <x v="266"/>
    <x v="0"/>
    <x v="0"/>
    <s v="Bush Westfield Collection Bookcases, Medium Cherry Finish"/>
    <x v="2093"/>
    <n v="3"/>
    <n v="0"/>
    <n v="38.266800000000003"/>
  </r>
  <r>
    <n v="4920"/>
    <x v="2431"/>
    <x v="0"/>
    <x v="1006"/>
    <d v="2013-01-07T00:00:00"/>
    <s v="Standard Class"/>
    <s v="BM-11575"/>
    <x v="606"/>
    <x v="1"/>
    <x v="0"/>
    <x v="426"/>
    <x v="39"/>
    <n v="20877"/>
    <x v="3"/>
    <x v="1133"/>
    <x v="2"/>
    <x v="7"/>
    <s v="GE 30522EE2"/>
    <x v="3541"/>
    <n v="2"/>
    <n v="0"/>
    <n v="67.274199999999993"/>
  </r>
  <r>
    <n v="4921"/>
    <x v="2432"/>
    <x v="3"/>
    <x v="971"/>
    <d v="2014-08-24T00:00:00"/>
    <s v="Standard Class"/>
    <s v="SC-20575"/>
    <x v="623"/>
    <x v="0"/>
    <x v="0"/>
    <x v="22"/>
    <x v="10"/>
    <n v="60653"/>
    <x v="2"/>
    <x v="1212"/>
    <x v="1"/>
    <x v="8"/>
    <s v="Binder Posts"/>
    <x v="3327"/>
    <n v="2"/>
    <n v="0.8"/>
    <n v="-3.9032"/>
  </r>
  <r>
    <n v="4922"/>
    <x v="2433"/>
    <x v="3"/>
    <x v="53"/>
    <d v="2014-12-30T00:00:00"/>
    <s v="Second Class"/>
    <s v="MH-18115"/>
    <x v="414"/>
    <x v="2"/>
    <x v="0"/>
    <x v="114"/>
    <x v="19"/>
    <n v="35810"/>
    <x v="0"/>
    <x v="1696"/>
    <x v="1"/>
    <x v="10"/>
    <s v="14-7/8 x 11 Blue Bar Computer Printout Paper"/>
    <x v="3542"/>
    <n v="2"/>
    <n v="0"/>
    <n v="46.118400000000001"/>
  </r>
  <r>
    <n v="4923"/>
    <x v="2433"/>
    <x v="3"/>
    <x v="53"/>
    <d v="2014-12-30T00:00:00"/>
    <s v="Second Class"/>
    <s v="MH-18115"/>
    <x v="414"/>
    <x v="2"/>
    <x v="0"/>
    <x v="114"/>
    <x v="19"/>
    <n v="35810"/>
    <x v="0"/>
    <x v="804"/>
    <x v="1"/>
    <x v="13"/>
    <s v="Assorted Color Push Pins"/>
    <x v="3543"/>
    <n v="2"/>
    <n v="0"/>
    <n v="1.1946000000000001"/>
  </r>
  <r>
    <n v="4924"/>
    <x v="2433"/>
    <x v="3"/>
    <x v="53"/>
    <d v="2014-12-30T00:00:00"/>
    <s v="Second Class"/>
    <s v="MH-18115"/>
    <x v="414"/>
    <x v="2"/>
    <x v="0"/>
    <x v="114"/>
    <x v="19"/>
    <n v="35810"/>
    <x v="0"/>
    <x v="921"/>
    <x v="1"/>
    <x v="10"/>
    <s v="Xerox 1915"/>
    <x v="2651"/>
    <n v="6"/>
    <n v="0"/>
    <n v="301.96800000000002"/>
  </r>
  <r>
    <n v="4925"/>
    <x v="2433"/>
    <x v="3"/>
    <x v="53"/>
    <d v="2014-12-30T00:00:00"/>
    <s v="Second Class"/>
    <s v="MH-18115"/>
    <x v="414"/>
    <x v="2"/>
    <x v="0"/>
    <x v="114"/>
    <x v="19"/>
    <n v="35810"/>
    <x v="0"/>
    <x v="1409"/>
    <x v="2"/>
    <x v="7"/>
    <s v="AT&amp;T 17929 Lendline Telephone"/>
    <x v="3377"/>
    <n v="2"/>
    <n v="0"/>
    <n v="23.524799999999999"/>
  </r>
  <r>
    <n v="4926"/>
    <x v="2434"/>
    <x v="3"/>
    <x v="18"/>
    <d v="2014-09-14T00:00:00"/>
    <s v="First Class"/>
    <s v="AR-10345"/>
    <x v="753"/>
    <x v="1"/>
    <x v="0"/>
    <x v="104"/>
    <x v="31"/>
    <n v="1841"/>
    <x v="3"/>
    <x v="1453"/>
    <x v="1"/>
    <x v="6"/>
    <s v="Eberhard Faber 3 1/2&quot; Golf Pencils"/>
    <x v="3544"/>
    <n v="2"/>
    <n v="0"/>
    <n v="3.72"/>
  </r>
  <r>
    <n v="4927"/>
    <x v="2435"/>
    <x v="3"/>
    <x v="15"/>
    <d v="2014-10-24T00:00:00"/>
    <s v="Standard Class"/>
    <s v="MO-17500"/>
    <x v="373"/>
    <x v="0"/>
    <x v="0"/>
    <x v="22"/>
    <x v="10"/>
    <n v="60623"/>
    <x v="2"/>
    <x v="962"/>
    <x v="0"/>
    <x v="3"/>
    <s v="Lesro Round Back Collection Coffee Table, End Table"/>
    <x v="3545"/>
    <n v="1"/>
    <n v="0.5"/>
    <n v="-67.543499999999995"/>
  </r>
  <r>
    <n v="4928"/>
    <x v="2436"/>
    <x v="3"/>
    <x v="96"/>
    <d v="2014-12-07T00:00:00"/>
    <s v="Standard Class"/>
    <s v="AD-10180"/>
    <x v="57"/>
    <x v="2"/>
    <x v="0"/>
    <x v="54"/>
    <x v="29"/>
    <n v="6824"/>
    <x v="3"/>
    <x v="1193"/>
    <x v="1"/>
    <x v="10"/>
    <s v="Xerox 214"/>
    <x v="537"/>
    <n v="3"/>
    <n v="0"/>
    <n v="9.3312000000000008"/>
  </r>
  <r>
    <n v="4929"/>
    <x v="2436"/>
    <x v="3"/>
    <x v="96"/>
    <d v="2014-12-07T00:00:00"/>
    <s v="Standard Class"/>
    <s v="AD-10180"/>
    <x v="57"/>
    <x v="2"/>
    <x v="0"/>
    <x v="54"/>
    <x v="29"/>
    <n v="6824"/>
    <x v="3"/>
    <x v="1180"/>
    <x v="0"/>
    <x v="1"/>
    <s v="Global Comet Stacking Armless Chair"/>
    <x v="3546"/>
    <n v="3"/>
    <n v="0"/>
    <n v="251.202"/>
  </r>
  <r>
    <n v="4930"/>
    <x v="2437"/>
    <x v="2"/>
    <x v="814"/>
    <d v="2011-09-03T00:00:00"/>
    <s v="First Class"/>
    <s v="KD-16345"/>
    <x v="44"/>
    <x v="0"/>
    <x v="0"/>
    <x v="20"/>
    <x v="15"/>
    <n v="10009"/>
    <x v="3"/>
    <x v="332"/>
    <x v="1"/>
    <x v="6"/>
    <s v="Newell 324"/>
    <x v="2444"/>
    <n v="5"/>
    <n v="0"/>
    <n v="16.170000000000002"/>
  </r>
  <r>
    <n v="4931"/>
    <x v="2437"/>
    <x v="2"/>
    <x v="814"/>
    <d v="2011-09-03T00:00:00"/>
    <s v="First Class"/>
    <s v="KD-16345"/>
    <x v="44"/>
    <x v="0"/>
    <x v="0"/>
    <x v="20"/>
    <x v="15"/>
    <n v="10009"/>
    <x v="3"/>
    <x v="811"/>
    <x v="1"/>
    <x v="10"/>
    <s v="Staples"/>
    <x v="1801"/>
    <n v="3"/>
    <n v="0"/>
    <n v="7.0217999999999998"/>
  </r>
  <r>
    <n v="4932"/>
    <x v="2438"/>
    <x v="3"/>
    <x v="613"/>
    <d v="2014-03-31T00:00:00"/>
    <s v="Standard Class"/>
    <s v="FM-14215"/>
    <x v="524"/>
    <x v="1"/>
    <x v="0"/>
    <x v="4"/>
    <x v="4"/>
    <n v="98103"/>
    <x v="1"/>
    <x v="1175"/>
    <x v="1"/>
    <x v="6"/>
    <s v="Newell 309"/>
    <x v="789"/>
    <n v="2"/>
    <n v="0"/>
    <n v="6.93"/>
  </r>
  <r>
    <n v="4933"/>
    <x v="2439"/>
    <x v="1"/>
    <x v="694"/>
    <d v="2012-10-04T00:00:00"/>
    <s v="Standard Class"/>
    <s v="ZC-21910"/>
    <x v="233"/>
    <x v="0"/>
    <x v="0"/>
    <x v="34"/>
    <x v="22"/>
    <n v="80013"/>
    <x v="1"/>
    <x v="1358"/>
    <x v="1"/>
    <x v="12"/>
    <s v="#10 White Business Envelopes,4 1/8 x 9 1/2"/>
    <x v="3547"/>
    <n v="1"/>
    <n v="0.2"/>
    <n v="4.2309000000000001"/>
  </r>
  <r>
    <n v="4934"/>
    <x v="2439"/>
    <x v="1"/>
    <x v="694"/>
    <d v="2012-10-04T00:00:00"/>
    <s v="Standard Class"/>
    <s v="ZC-21910"/>
    <x v="233"/>
    <x v="0"/>
    <x v="0"/>
    <x v="34"/>
    <x v="22"/>
    <n v="80013"/>
    <x v="1"/>
    <x v="751"/>
    <x v="1"/>
    <x v="8"/>
    <s v="Wilson Jones Easy Flow II Sheet Lifters"/>
    <x v="879"/>
    <n v="2"/>
    <n v="0.7"/>
    <n v="-0.79200000000000004"/>
  </r>
  <r>
    <n v="4935"/>
    <x v="2439"/>
    <x v="1"/>
    <x v="694"/>
    <d v="2012-10-04T00:00:00"/>
    <s v="Standard Class"/>
    <s v="ZC-21910"/>
    <x v="233"/>
    <x v="0"/>
    <x v="0"/>
    <x v="34"/>
    <x v="22"/>
    <n v="80013"/>
    <x v="1"/>
    <x v="1014"/>
    <x v="1"/>
    <x v="13"/>
    <s v="Staples"/>
    <x v="3548"/>
    <n v="3"/>
    <n v="0.2"/>
    <n v="0.84599999999999997"/>
  </r>
  <r>
    <n v="4936"/>
    <x v="2440"/>
    <x v="1"/>
    <x v="1007"/>
    <d v="2012-03-21T00:00:00"/>
    <s v="Standard Class"/>
    <s v="KS-16300"/>
    <x v="754"/>
    <x v="1"/>
    <x v="0"/>
    <x v="427"/>
    <x v="7"/>
    <n v="84043"/>
    <x v="1"/>
    <x v="1709"/>
    <x v="2"/>
    <x v="7"/>
    <s v="SmartStand Mobile Device Holder, Assorted Colors"/>
    <x v="3549"/>
    <n v="3"/>
    <n v="0.2"/>
    <n v="1.6776"/>
  </r>
  <r>
    <n v="4937"/>
    <x v="2441"/>
    <x v="3"/>
    <x v="1008"/>
    <d v="2014-01-14T00:00:00"/>
    <s v="Standard Class"/>
    <s v="DP-13390"/>
    <x v="503"/>
    <x v="2"/>
    <x v="0"/>
    <x v="428"/>
    <x v="19"/>
    <n v="35401"/>
    <x v="0"/>
    <x v="544"/>
    <x v="1"/>
    <x v="8"/>
    <s v="Wilson Jones Turn Tabs Binder Tool for Ring Binders"/>
    <x v="3550"/>
    <n v="7"/>
    <n v="0"/>
    <n v="15.5204"/>
  </r>
  <r>
    <n v="4938"/>
    <x v="2442"/>
    <x v="2"/>
    <x v="286"/>
    <d v="2011-01-19T00:00:00"/>
    <s v="Standard Class"/>
    <s v="BD-11605"/>
    <x v="205"/>
    <x v="0"/>
    <x v="0"/>
    <x v="8"/>
    <x v="1"/>
    <n v="94109"/>
    <x v="1"/>
    <x v="1244"/>
    <x v="1"/>
    <x v="4"/>
    <s v="Tennsco 6- and 18-Compartment Lockers"/>
    <x v="2184"/>
    <n v="5"/>
    <n v="0"/>
    <n v="238.65299999999999"/>
  </r>
  <r>
    <n v="4939"/>
    <x v="2442"/>
    <x v="2"/>
    <x v="286"/>
    <d v="2011-01-19T00:00:00"/>
    <s v="Standard Class"/>
    <s v="BD-11605"/>
    <x v="205"/>
    <x v="0"/>
    <x v="0"/>
    <x v="8"/>
    <x v="1"/>
    <n v="94109"/>
    <x v="1"/>
    <x v="1219"/>
    <x v="0"/>
    <x v="0"/>
    <s v="O'Sullivan Elevations Bookcase, Cherry Finish"/>
    <x v="3551"/>
    <n v="3"/>
    <n v="0.15"/>
    <n v="3.9293999999999998"/>
  </r>
  <r>
    <n v="4940"/>
    <x v="2442"/>
    <x v="2"/>
    <x v="286"/>
    <d v="2011-01-19T00:00:00"/>
    <s v="Standard Class"/>
    <s v="BD-11605"/>
    <x v="205"/>
    <x v="0"/>
    <x v="0"/>
    <x v="8"/>
    <x v="1"/>
    <n v="94109"/>
    <x v="1"/>
    <x v="181"/>
    <x v="1"/>
    <x v="6"/>
    <s v="4009 Highlighters by Sanford"/>
    <x v="189"/>
    <n v="5"/>
    <n v="0"/>
    <n v="6.5670000000000002"/>
  </r>
  <r>
    <n v="4941"/>
    <x v="2443"/>
    <x v="1"/>
    <x v="525"/>
    <d v="2012-02-13T00:00:00"/>
    <s v="Standard Class"/>
    <s v="IL-15100"/>
    <x v="582"/>
    <x v="0"/>
    <x v="0"/>
    <x v="40"/>
    <x v="13"/>
    <n v="19805"/>
    <x v="3"/>
    <x v="901"/>
    <x v="0"/>
    <x v="1"/>
    <s v="Office Star - Contemporary Swivel Chair with Padded Adjustable Arms and Flex Back"/>
    <x v="3552"/>
    <n v="9"/>
    <n v="0"/>
    <n v="266.4522"/>
  </r>
  <r>
    <n v="4942"/>
    <x v="2443"/>
    <x v="1"/>
    <x v="525"/>
    <d v="2012-02-13T00:00:00"/>
    <s v="Standard Class"/>
    <s v="IL-15100"/>
    <x v="582"/>
    <x v="0"/>
    <x v="0"/>
    <x v="40"/>
    <x v="13"/>
    <n v="19805"/>
    <x v="3"/>
    <x v="1531"/>
    <x v="0"/>
    <x v="0"/>
    <s v="Hon Metal Bookcases, Putty"/>
    <x v="510"/>
    <n v="4"/>
    <n v="0"/>
    <n v="82.336799999999997"/>
  </r>
  <r>
    <n v="4943"/>
    <x v="2443"/>
    <x v="1"/>
    <x v="525"/>
    <d v="2012-02-13T00:00:00"/>
    <s v="Standard Class"/>
    <s v="IL-15100"/>
    <x v="582"/>
    <x v="0"/>
    <x v="0"/>
    <x v="40"/>
    <x v="13"/>
    <n v="19805"/>
    <x v="3"/>
    <x v="888"/>
    <x v="1"/>
    <x v="6"/>
    <s v="SANFORD Liquid Accent Tank-Style Highlighters"/>
    <x v="1093"/>
    <n v="2"/>
    <n v="0"/>
    <n v="1.7607999999999999"/>
  </r>
  <r>
    <n v="4944"/>
    <x v="2444"/>
    <x v="3"/>
    <x v="202"/>
    <d v="2014-12-28T00:00:00"/>
    <s v="Standard Class"/>
    <s v="LP-17095"/>
    <x v="431"/>
    <x v="0"/>
    <x v="0"/>
    <x v="240"/>
    <x v="14"/>
    <n v="47905"/>
    <x v="2"/>
    <x v="458"/>
    <x v="1"/>
    <x v="4"/>
    <s v="Tennsco Single-Tier Lockers"/>
    <x v="2545"/>
    <n v="1"/>
    <n v="0"/>
    <n v="18.766999999999999"/>
  </r>
  <r>
    <n v="4945"/>
    <x v="2445"/>
    <x v="0"/>
    <x v="64"/>
    <d v="2013-09-07T00:00:00"/>
    <s v="First Class"/>
    <s v="JH-15985"/>
    <x v="98"/>
    <x v="0"/>
    <x v="0"/>
    <x v="332"/>
    <x v="1"/>
    <n v="90278"/>
    <x v="1"/>
    <x v="1696"/>
    <x v="1"/>
    <x v="10"/>
    <s v="14-7/8 x 11 Blue Bar Computer Printout Paper"/>
    <x v="3542"/>
    <n v="2"/>
    <n v="0"/>
    <n v="46.118400000000001"/>
  </r>
  <r>
    <n v="4946"/>
    <x v="2445"/>
    <x v="0"/>
    <x v="64"/>
    <d v="2013-09-07T00:00:00"/>
    <s v="First Class"/>
    <s v="JH-15985"/>
    <x v="98"/>
    <x v="0"/>
    <x v="0"/>
    <x v="332"/>
    <x v="1"/>
    <n v="90278"/>
    <x v="1"/>
    <x v="347"/>
    <x v="1"/>
    <x v="8"/>
    <s v="Angle-D Binders with Locking Rings, Label Holders"/>
    <x v="2582"/>
    <n v="2"/>
    <n v="0.2"/>
    <n v="3.9420000000000002"/>
  </r>
  <r>
    <n v="4947"/>
    <x v="2445"/>
    <x v="0"/>
    <x v="64"/>
    <d v="2013-09-07T00:00:00"/>
    <s v="First Class"/>
    <s v="JH-15985"/>
    <x v="98"/>
    <x v="0"/>
    <x v="0"/>
    <x v="332"/>
    <x v="1"/>
    <n v="90278"/>
    <x v="1"/>
    <x v="52"/>
    <x v="1"/>
    <x v="13"/>
    <s v="Advantus Push Pins"/>
    <x v="1001"/>
    <n v="2"/>
    <n v="0"/>
    <n v="1.7876000000000001"/>
  </r>
  <r>
    <n v="4948"/>
    <x v="2446"/>
    <x v="2"/>
    <x v="777"/>
    <d v="2011-10-09T00:00:00"/>
    <s v="Standard Class"/>
    <s v="JD-16015"/>
    <x v="557"/>
    <x v="0"/>
    <x v="0"/>
    <x v="4"/>
    <x v="4"/>
    <n v="98115"/>
    <x v="1"/>
    <x v="148"/>
    <x v="1"/>
    <x v="2"/>
    <s v="Avery 519"/>
    <x v="3119"/>
    <n v="4"/>
    <n v="0"/>
    <n v="13.742800000000001"/>
  </r>
  <r>
    <n v="4949"/>
    <x v="2447"/>
    <x v="3"/>
    <x v="344"/>
    <d v="2014-12-03T00:00:00"/>
    <s v="Standard Class"/>
    <s v="BD-11320"/>
    <x v="217"/>
    <x v="0"/>
    <x v="0"/>
    <x v="1"/>
    <x v="1"/>
    <n v="90045"/>
    <x v="1"/>
    <x v="542"/>
    <x v="1"/>
    <x v="8"/>
    <s v="Premium Transparent Presentation Covers by GBC"/>
    <x v="3553"/>
    <n v="7"/>
    <n v="0.2"/>
    <n v="41.120800000000003"/>
  </r>
  <r>
    <n v="4950"/>
    <x v="2447"/>
    <x v="3"/>
    <x v="344"/>
    <d v="2014-12-03T00:00:00"/>
    <s v="Standard Class"/>
    <s v="BD-11320"/>
    <x v="217"/>
    <x v="0"/>
    <x v="0"/>
    <x v="1"/>
    <x v="1"/>
    <n v="90045"/>
    <x v="1"/>
    <x v="545"/>
    <x v="0"/>
    <x v="5"/>
    <s v="Eldon 200 Class Desk Accessories"/>
    <x v="605"/>
    <n v="3"/>
    <n v="0"/>
    <n v="6.0288000000000004"/>
  </r>
  <r>
    <n v="4951"/>
    <x v="2448"/>
    <x v="0"/>
    <x v="99"/>
    <d v="2013-11-02T00:00:00"/>
    <s v="Second Class"/>
    <s v="DL-13330"/>
    <x v="658"/>
    <x v="0"/>
    <x v="0"/>
    <x v="20"/>
    <x v="15"/>
    <n v="10009"/>
    <x v="3"/>
    <x v="154"/>
    <x v="1"/>
    <x v="6"/>
    <s v="BIC Brite Liner Highlighters"/>
    <x v="2122"/>
    <n v="3"/>
    <n v="0"/>
    <n v="5.2164000000000001"/>
  </r>
  <r>
    <n v="4952"/>
    <x v="2449"/>
    <x v="1"/>
    <x v="988"/>
    <d v="2012-06-13T00:00:00"/>
    <s v="Standard Class"/>
    <s v="NC-18415"/>
    <x v="720"/>
    <x v="0"/>
    <x v="0"/>
    <x v="195"/>
    <x v="12"/>
    <n v="48073"/>
    <x v="2"/>
    <x v="88"/>
    <x v="1"/>
    <x v="10"/>
    <s v="Xerox 1995"/>
    <x v="91"/>
    <n v="2"/>
    <n v="0"/>
    <n v="6.2207999999999997"/>
  </r>
  <r>
    <n v="4953"/>
    <x v="2450"/>
    <x v="3"/>
    <x v="166"/>
    <d v="2014-12-13T00:00:00"/>
    <s v="Second Class"/>
    <s v="AS-10225"/>
    <x v="127"/>
    <x v="1"/>
    <x v="0"/>
    <x v="8"/>
    <x v="1"/>
    <n v="94109"/>
    <x v="1"/>
    <x v="1710"/>
    <x v="1"/>
    <x v="9"/>
    <s v="Belkin 8-Outlet Premiere SurgeMaster II Surge Protectors"/>
    <x v="3554"/>
    <n v="1"/>
    <n v="0"/>
    <n v="20.844000000000001"/>
  </r>
  <r>
    <n v="4954"/>
    <x v="2451"/>
    <x v="1"/>
    <x v="199"/>
    <d v="2012-03-20T00:00:00"/>
    <s v="Standard Class"/>
    <s v="MS-17980"/>
    <x v="99"/>
    <x v="1"/>
    <x v="0"/>
    <x v="20"/>
    <x v="15"/>
    <n v="10009"/>
    <x v="3"/>
    <x v="1300"/>
    <x v="2"/>
    <x v="7"/>
    <s v="Plantronics MX500i Earset"/>
    <x v="3555"/>
    <n v="2"/>
    <n v="0"/>
    <n v="2.577"/>
  </r>
  <r>
    <n v="4955"/>
    <x v="2452"/>
    <x v="2"/>
    <x v="3"/>
    <d v="2011-06-13T00:00:00"/>
    <s v="Second Class"/>
    <s v="TS-21205"/>
    <x v="131"/>
    <x v="1"/>
    <x v="0"/>
    <x v="226"/>
    <x v="33"/>
    <n v="89031"/>
    <x v="1"/>
    <x v="679"/>
    <x v="1"/>
    <x v="6"/>
    <s v="DIXON Oriole Pencils"/>
    <x v="3556"/>
    <n v="7"/>
    <n v="0"/>
    <n v="4.6955999999999998"/>
  </r>
  <r>
    <n v="4956"/>
    <x v="2452"/>
    <x v="2"/>
    <x v="3"/>
    <d v="2011-06-13T00:00:00"/>
    <s v="Second Class"/>
    <s v="TS-21205"/>
    <x v="131"/>
    <x v="1"/>
    <x v="0"/>
    <x v="226"/>
    <x v="33"/>
    <n v="89031"/>
    <x v="1"/>
    <x v="954"/>
    <x v="1"/>
    <x v="10"/>
    <s v="Xerox 1909"/>
    <x v="1204"/>
    <n v="3"/>
    <n v="0"/>
    <n v="36.404400000000003"/>
  </r>
  <r>
    <n v="4957"/>
    <x v="2452"/>
    <x v="2"/>
    <x v="3"/>
    <d v="2011-06-13T00:00:00"/>
    <s v="Second Class"/>
    <s v="TS-21205"/>
    <x v="131"/>
    <x v="1"/>
    <x v="0"/>
    <x v="226"/>
    <x v="33"/>
    <n v="89031"/>
    <x v="1"/>
    <x v="1456"/>
    <x v="0"/>
    <x v="5"/>
    <s v="Executive Impressions 13-1/2&quot; Indoor/Outdoor Wall Clock"/>
    <x v="3557"/>
    <n v="2"/>
    <n v="0"/>
    <n v="14.212"/>
  </r>
  <r>
    <n v="4958"/>
    <x v="2453"/>
    <x v="1"/>
    <x v="305"/>
    <d v="2012-03-26T00:00:00"/>
    <s v="Standard Class"/>
    <s v="JK-15730"/>
    <x v="300"/>
    <x v="0"/>
    <x v="0"/>
    <x v="238"/>
    <x v="5"/>
    <n v="75007"/>
    <x v="2"/>
    <x v="1375"/>
    <x v="1"/>
    <x v="8"/>
    <s v="GBC Standard Plastic Binding Systems' Combs"/>
    <x v="3558"/>
    <n v="2"/>
    <n v="0.8"/>
    <n v="-4.3959999999999999"/>
  </r>
  <r>
    <n v="4959"/>
    <x v="2453"/>
    <x v="1"/>
    <x v="305"/>
    <d v="2012-03-26T00:00:00"/>
    <s v="Standard Class"/>
    <s v="JK-15730"/>
    <x v="300"/>
    <x v="0"/>
    <x v="0"/>
    <x v="238"/>
    <x v="5"/>
    <n v="75007"/>
    <x v="2"/>
    <x v="1711"/>
    <x v="1"/>
    <x v="13"/>
    <s v="Staples"/>
    <x v="3559"/>
    <n v="9"/>
    <n v="0.2"/>
    <n v="6.1307999999999998"/>
  </r>
  <r>
    <n v="4960"/>
    <x v="2454"/>
    <x v="0"/>
    <x v="741"/>
    <d v="2013-11-23T00:00:00"/>
    <s v="Standard Class"/>
    <s v="TC-21535"/>
    <x v="426"/>
    <x v="2"/>
    <x v="0"/>
    <x v="1"/>
    <x v="1"/>
    <n v="90008"/>
    <x v="1"/>
    <x v="1081"/>
    <x v="2"/>
    <x v="7"/>
    <s v="Grandstream GXP2100 Mainstream Business Phone"/>
    <x v="3560"/>
    <n v="1"/>
    <n v="0.2"/>
    <n v="6.1192000000000002"/>
  </r>
  <r>
    <n v="4961"/>
    <x v="2454"/>
    <x v="0"/>
    <x v="741"/>
    <d v="2013-11-23T00:00:00"/>
    <s v="Standard Class"/>
    <s v="TC-21535"/>
    <x v="426"/>
    <x v="2"/>
    <x v="0"/>
    <x v="1"/>
    <x v="1"/>
    <n v="90008"/>
    <x v="1"/>
    <x v="1527"/>
    <x v="1"/>
    <x v="9"/>
    <s v="Fellowes Command Center 5-outlet power strip"/>
    <x v="3561"/>
    <n v="1"/>
    <n v="0"/>
    <n v="18.316800000000001"/>
  </r>
  <r>
    <n v="4962"/>
    <x v="2455"/>
    <x v="2"/>
    <x v="1009"/>
    <d v="2011-03-08T00:00:00"/>
    <s v="First Class"/>
    <s v="AB-10015"/>
    <x v="755"/>
    <x v="0"/>
    <x v="0"/>
    <x v="4"/>
    <x v="4"/>
    <n v="98103"/>
    <x v="1"/>
    <x v="212"/>
    <x v="0"/>
    <x v="1"/>
    <s v="Global Push Button Manager's Chair, Indigo"/>
    <x v="3562"/>
    <n v="1"/>
    <n v="0.2"/>
    <n v="5.4801000000000002"/>
  </r>
  <r>
    <n v="4963"/>
    <x v="2455"/>
    <x v="2"/>
    <x v="1009"/>
    <d v="2011-03-08T00:00:00"/>
    <s v="First Class"/>
    <s v="AB-10015"/>
    <x v="755"/>
    <x v="0"/>
    <x v="0"/>
    <x v="4"/>
    <x v="4"/>
    <n v="98103"/>
    <x v="1"/>
    <x v="250"/>
    <x v="1"/>
    <x v="6"/>
    <s v="Newell 330"/>
    <x v="1444"/>
    <n v="3"/>
    <n v="0"/>
    <n v="4.6643999999999997"/>
  </r>
  <r>
    <n v="4964"/>
    <x v="2455"/>
    <x v="2"/>
    <x v="1009"/>
    <d v="2011-03-08T00:00:00"/>
    <s v="First Class"/>
    <s v="AB-10015"/>
    <x v="755"/>
    <x v="0"/>
    <x v="0"/>
    <x v="4"/>
    <x v="4"/>
    <n v="98103"/>
    <x v="1"/>
    <x v="871"/>
    <x v="1"/>
    <x v="4"/>
    <s v="Carina 42&quot;Hx23 3/4&quot;W Media Storage Unit"/>
    <x v="420"/>
    <n v="3"/>
    <n v="0"/>
    <n v="4.8587999999999996"/>
  </r>
  <r>
    <n v="4965"/>
    <x v="2456"/>
    <x v="0"/>
    <x v="666"/>
    <d v="2013-05-20T00:00:00"/>
    <s v="Second Class"/>
    <s v="DP-13000"/>
    <x v="24"/>
    <x v="0"/>
    <x v="0"/>
    <x v="2"/>
    <x v="2"/>
    <n v="33311"/>
    <x v="0"/>
    <x v="625"/>
    <x v="1"/>
    <x v="8"/>
    <s v="GBC Instant Report Kit"/>
    <x v="3563"/>
    <n v="4"/>
    <n v="0.7"/>
    <n v="-5.1760000000000002"/>
  </r>
  <r>
    <n v="4966"/>
    <x v="2457"/>
    <x v="1"/>
    <x v="442"/>
    <d v="2012-05-28T00:00:00"/>
    <s v="Second Class"/>
    <s v="CY-12745"/>
    <x v="388"/>
    <x v="1"/>
    <x v="0"/>
    <x v="29"/>
    <x v="18"/>
    <n v="38401"/>
    <x v="0"/>
    <x v="1285"/>
    <x v="2"/>
    <x v="7"/>
    <s v="Wi-Ex zBoost YX540 Cellular Phone Signal Booster"/>
    <x v="3564"/>
    <n v="4"/>
    <n v="0.2"/>
    <n v="58.38"/>
  </r>
  <r>
    <n v="4967"/>
    <x v="2458"/>
    <x v="1"/>
    <x v="991"/>
    <d v="2012-08-05T00:00:00"/>
    <s v="Second Class"/>
    <s v="BE-11455"/>
    <x v="534"/>
    <x v="2"/>
    <x v="0"/>
    <x v="205"/>
    <x v="34"/>
    <n v="2908"/>
    <x v="3"/>
    <x v="1300"/>
    <x v="2"/>
    <x v="7"/>
    <s v="Plantronics MX500i Earset"/>
    <x v="3565"/>
    <n v="3"/>
    <n v="0"/>
    <n v="3.8654999999999999"/>
  </r>
  <r>
    <n v="4968"/>
    <x v="2458"/>
    <x v="1"/>
    <x v="991"/>
    <d v="2012-08-05T00:00:00"/>
    <s v="Second Class"/>
    <s v="BE-11455"/>
    <x v="534"/>
    <x v="2"/>
    <x v="0"/>
    <x v="205"/>
    <x v="34"/>
    <n v="2908"/>
    <x v="3"/>
    <x v="794"/>
    <x v="1"/>
    <x v="10"/>
    <s v="Important Message Pads, 50 4-1/4 x 5-1/2 Forms per Pad"/>
    <x v="3566"/>
    <n v="2"/>
    <n v="0"/>
    <n v="4.1159999999999997"/>
  </r>
  <r>
    <n v="4969"/>
    <x v="2458"/>
    <x v="1"/>
    <x v="991"/>
    <d v="2012-08-05T00:00:00"/>
    <s v="Second Class"/>
    <s v="BE-11455"/>
    <x v="534"/>
    <x v="2"/>
    <x v="0"/>
    <x v="205"/>
    <x v="34"/>
    <n v="2908"/>
    <x v="3"/>
    <x v="409"/>
    <x v="2"/>
    <x v="11"/>
    <s v="Logitech G700s Rechargeable Gaming Mouse"/>
    <x v="1636"/>
    <n v="2"/>
    <n v="0"/>
    <n v="83.991600000000005"/>
  </r>
  <r>
    <n v="4970"/>
    <x v="2458"/>
    <x v="1"/>
    <x v="991"/>
    <d v="2012-08-05T00:00:00"/>
    <s v="Second Class"/>
    <s v="BE-11455"/>
    <x v="534"/>
    <x v="2"/>
    <x v="0"/>
    <x v="205"/>
    <x v="34"/>
    <n v="2908"/>
    <x v="3"/>
    <x v="913"/>
    <x v="0"/>
    <x v="1"/>
    <s v="Office Star Flex Back Scooter Chair with White Frame"/>
    <x v="3567"/>
    <n v="1"/>
    <n v="0"/>
    <n v="15.5372"/>
  </r>
  <r>
    <n v="4971"/>
    <x v="2459"/>
    <x v="0"/>
    <x v="61"/>
    <d v="2013-11-10T00:00:00"/>
    <s v="First Class"/>
    <s v="KL-16555"/>
    <x v="126"/>
    <x v="1"/>
    <x v="0"/>
    <x v="108"/>
    <x v="2"/>
    <n v="32216"/>
    <x v="0"/>
    <x v="70"/>
    <x v="0"/>
    <x v="1"/>
    <s v="High-Back Leather Manager's Chair"/>
    <x v="3568"/>
    <n v="2"/>
    <n v="0.2"/>
    <n v="-28.597799999999999"/>
  </r>
  <r>
    <n v="4972"/>
    <x v="2459"/>
    <x v="0"/>
    <x v="61"/>
    <d v="2013-11-10T00:00:00"/>
    <s v="First Class"/>
    <s v="KL-16555"/>
    <x v="126"/>
    <x v="1"/>
    <x v="0"/>
    <x v="108"/>
    <x v="2"/>
    <n v="32216"/>
    <x v="0"/>
    <x v="1437"/>
    <x v="1"/>
    <x v="10"/>
    <s v="Embossed Ink Jet Note Cards"/>
    <x v="3569"/>
    <n v="2"/>
    <n v="0.2"/>
    <n v="12.639200000000001"/>
  </r>
  <r>
    <n v="4973"/>
    <x v="2459"/>
    <x v="0"/>
    <x v="61"/>
    <d v="2013-11-10T00:00:00"/>
    <s v="First Class"/>
    <s v="KL-16555"/>
    <x v="126"/>
    <x v="1"/>
    <x v="0"/>
    <x v="108"/>
    <x v="2"/>
    <n v="32216"/>
    <x v="0"/>
    <x v="642"/>
    <x v="0"/>
    <x v="5"/>
    <s v="Executive Impressions 14&quot; Contract Wall Clock"/>
    <x v="3570"/>
    <n v="2"/>
    <n v="0.2"/>
    <n v="5.7797999999999998"/>
  </r>
  <r>
    <n v="4974"/>
    <x v="2459"/>
    <x v="0"/>
    <x v="61"/>
    <d v="2013-11-10T00:00:00"/>
    <s v="First Class"/>
    <s v="KL-16555"/>
    <x v="126"/>
    <x v="1"/>
    <x v="0"/>
    <x v="108"/>
    <x v="2"/>
    <n v="32216"/>
    <x v="0"/>
    <x v="417"/>
    <x v="1"/>
    <x v="10"/>
    <s v="Eaton Premium Continuous-Feed Paper, 25% Cotton, Letter Size, White, 1000 Shts/Box"/>
    <x v="1638"/>
    <n v="2"/>
    <n v="0.2"/>
    <n v="31.0688"/>
  </r>
  <r>
    <n v="4975"/>
    <x v="2460"/>
    <x v="0"/>
    <x v="77"/>
    <d v="2013-11-13T00:00:00"/>
    <s v="Standard Class"/>
    <s v="PS-19045"/>
    <x v="390"/>
    <x v="2"/>
    <x v="0"/>
    <x v="147"/>
    <x v="1"/>
    <n v="92054"/>
    <x v="1"/>
    <x v="1408"/>
    <x v="1"/>
    <x v="10"/>
    <s v="Wirebound Four 2-3/4 x 5 Forms per Page, 400 Sets per Book"/>
    <x v="3571"/>
    <n v="2"/>
    <n v="0"/>
    <n v="6.3209999999999997"/>
  </r>
  <r>
    <n v="4976"/>
    <x v="2461"/>
    <x v="1"/>
    <x v="227"/>
    <d v="2012-09-23T00:00:00"/>
    <s v="Second Class"/>
    <s v="JR-16210"/>
    <x v="335"/>
    <x v="1"/>
    <x v="0"/>
    <x v="108"/>
    <x v="2"/>
    <n v="32216"/>
    <x v="0"/>
    <x v="769"/>
    <x v="2"/>
    <x v="11"/>
    <s v="Enermax Acrylux Wireless Keyboard"/>
    <x v="3572"/>
    <n v="9"/>
    <n v="0.2"/>
    <n v="152.38800000000001"/>
  </r>
  <r>
    <n v="4977"/>
    <x v="2462"/>
    <x v="1"/>
    <x v="214"/>
    <d v="2012-12-09T00:00:00"/>
    <s v="First Class"/>
    <s v="AH-10210"/>
    <x v="117"/>
    <x v="0"/>
    <x v="0"/>
    <x v="20"/>
    <x v="15"/>
    <n v="10024"/>
    <x v="3"/>
    <x v="880"/>
    <x v="1"/>
    <x v="8"/>
    <s v="Pressboard Data Binders by Wilson Jones"/>
    <x v="788"/>
    <n v="5"/>
    <n v="0.2"/>
    <n v="7.2089999999999996"/>
  </r>
  <r>
    <n v="4978"/>
    <x v="2462"/>
    <x v="1"/>
    <x v="214"/>
    <d v="2012-12-09T00:00:00"/>
    <s v="First Class"/>
    <s v="AH-10210"/>
    <x v="117"/>
    <x v="0"/>
    <x v="0"/>
    <x v="20"/>
    <x v="15"/>
    <n v="10024"/>
    <x v="3"/>
    <x v="807"/>
    <x v="1"/>
    <x v="8"/>
    <s v="Avery Durable Slant Ring Binders With Label Holder"/>
    <x v="1299"/>
    <n v="2"/>
    <n v="0.2"/>
    <n v="2.3408000000000002"/>
  </r>
  <r>
    <n v="4979"/>
    <x v="2462"/>
    <x v="1"/>
    <x v="214"/>
    <d v="2012-12-09T00:00:00"/>
    <s v="First Class"/>
    <s v="AH-10210"/>
    <x v="117"/>
    <x v="0"/>
    <x v="0"/>
    <x v="20"/>
    <x v="15"/>
    <n v="10024"/>
    <x v="3"/>
    <x v="957"/>
    <x v="2"/>
    <x v="7"/>
    <s v="Digium D40 VoIP phone"/>
    <x v="3573"/>
    <n v="6"/>
    <n v="0"/>
    <n v="224.4426"/>
  </r>
  <r>
    <n v="4980"/>
    <x v="2463"/>
    <x v="0"/>
    <x v="10"/>
    <d v="2013-12-14T00:00:00"/>
    <s v="Second Class"/>
    <s v="RW-19630"/>
    <x v="338"/>
    <x v="1"/>
    <x v="0"/>
    <x v="22"/>
    <x v="10"/>
    <n v="60610"/>
    <x v="2"/>
    <x v="1257"/>
    <x v="1"/>
    <x v="14"/>
    <s v="Acme Office Executive Series Stainless Steel Trimmers"/>
    <x v="3574"/>
    <n v="3"/>
    <n v="0.2"/>
    <n v="1.5426"/>
  </r>
  <r>
    <n v="4981"/>
    <x v="2463"/>
    <x v="0"/>
    <x v="10"/>
    <d v="2013-12-14T00:00:00"/>
    <s v="Second Class"/>
    <s v="RW-19630"/>
    <x v="338"/>
    <x v="1"/>
    <x v="0"/>
    <x v="22"/>
    <x v="10"/>
    <n v="60610"/>
    <x v="2"/>
    <x v="930"/>
    <x v="1"/>
    <x v="9"/>
    <s v="Belkin 6 Outlet Metallic Surge Strip"/>
    <x v="3575"/>
    <n v="2"/>
    <n v="0.8"/>
    <n v="-11.761200000000001"/>
  </r>
  <r>
    <n v="4982"/>
    <x v="2463"/>
    <x v="0"/>
    <x v="10"/>
    <d v="2013-12-14T00:00:00"/>
    <s v="Second Class"/>
    <s v="RW-19630"/>
    <x v="338"/>
    <x v="1"/>
    <x v="0"/>
    <x v="22"/>
    <x v="10"/>
    <n v="60610"/>
    <x v="2"/>
    <x v="1628"/>
    <x v="2"/>
    <x v="11"/>
    <s v="Kingston Digital DataTraveler 8GB USB 2.0"/>
    <x v="2160"/>
    <n v="4"/>
    <n v="0.2"/>
    <n v="-1.4279999999999999"/>
  </r>
  <r>
    <n v="4983"/>
    <x v="2464"/>
    <x v="2"/>
    <x v="912"/>
    <d v="2011-11-22T00:00:00"/>
    <s v="Standard Class"/>
    <s v="AH-10075"/>
    <x v="340"/>
    <x v="1"/>
    <x v="0"/>
    <x v="101"/>
    <x v="1"/>
    <n v="92646"/>
    <x v="1"/>
    <x v="709"/>
    <x v="1"/>
    <x v="2"/>
    <s v="Permanent Self-Adhesive File Folder Labels for Typewriters by Universal"/>
    <x v="3576"/>
    <n v="2"/>
    <n v="0"/>
    <n v="2.4011999999999998"/>
  </r>
  <r>
    <n v="4984"/>
    <x v="2465"/>
    <x v="0"/>
    <x v="61"/>
    <d v="2013-11-11T00:00:00"/>
    <s v="Second Class"/>
    <s v="IM-15070"/>
    <x v="5"/>
    <x v="0"/>
    <x v="0"/>
    <x v="70"/>
    <x v="1"/>
    <n v="92105"/>
    <x v="1"/>
    <x v="86"/>
    <x v="1"/>
    <x v="4"/>
    <s v="Eldon Portable Mobile Manager"/>
    <x v="3577"/>
    <n v="3"/>
    <n v="0"/>
    <n v="22.9068"/>
  </r>
  <r>
    <n v="4985"/>
    <x v="2466"/>
    <x v="1"/>
    <x v="684"/>
    <d v="2012-09-10T00:00:00"/>
    <s v="Standard Class"/>
    <s v="CK-12760"/>
    <x v="316"/>
    <x v="1"/>
    <x v="0"/>
    <x v="316"/>
    <x v="18"/>
    <n v="37211"/>
    <x v="0"/>
    <x v="804"/>
    <x v="1"/>
    <x v="13"/>
    <s v="Assorted Color Push Pins"/>
    <x v="3578"/>
    <n v="5"/>
    <n v="0.2"/>
    <n v="1.1765000000000001"/>
  </r>
  <r>
    <n v="4986"/>
    <x v="2467"/>
    <x v="2"/>
    <x v="1010"/>
    <d v="2011-09-03T00:00:00"/>
    <s v="Same Day"/>
    <s v="AG-10390"/>
    <x v="369"/>
    <x v="0"/>
    <x v="0"/>
    <x v="20"/>
    <x v="15"/>
    <n v="10009"/>
    <x v="3"/>
    <x v="782"/>
    <x v="1"/>
    <x v="2"/>
    <s v="Avery 514"/>
    <x v="928"/>
    <n v="5"/>
    <n v="0"/>
    <n v="7.056"/>
  </r>
  <r>
    <n v="4987"/>
    <x v="2468"/>
    <x v="0"/>
    <x v="423"/>
    <d v="2013-04-29T00:00:00"/>
    <s v="Standard Class"/>
    <s v="CL-12700"/>
    <x v="642"/>
    <x v="2"/>
    <x v="0"/>
    <x v="77"/>
    <x v="22"/>
    <n v="80906"/>
    <x v="1"/>
    <x v="490"/>
    <x v="1"/>
    <x v="10"/>
    <s v="Xerox 226"/>
    <x v="12"/>
    <n v="3"/>
    <n v="0.2"/>
    <n v="5.4432"/>
  </r>
  <r>
    <n v="4988"/>
    <x v="2468"/>
    <x v="0"/>
    <x v="423"/>
    <d v="2013-04-29T00:00:00"/>
    <s v="Standard Class"/>
    <s v="CL-12700"/>
    <x v="642"/>
    <x v="2"/>
    <x v="0"/>
    <x v="77"/>
    <x v="22"/>
    <n v="80906"/>
    <x v="1"/>
    <x v="157"/>
    <x v="0"/>
    <x v="1"/>
    <s v="SAFCO Arco Folding Chair"/>
    <x v="3579"/>
    <n v="6"/>
    <n v="0.2"/>
    <n v="149.148"/>
  </r>
  <r>
    <n v="4989"/>
    <x v="2468"/>
    <x v="0"/>
    <x v="423"/>
    <d v="2013-04-29T00:00:00"/>
    <s v="Standard Class"/>
    <s v="CL-12700"/>
    <x v="642"/>
    <x v="2"/>
    <x v="0"/>
    <x v="77"/>
    <x v="22"/>
    <n v="80906"/>
    <x v="1"/>
    <x v="1499"/>
    <x v="1"/>
    <x v="8"/>
    <s v="Wilson Jones Impact Binders"/>
    <x v="3580"/>
    <n v="2"/>
    <n v="0.7"/>
    <n v="-2.1756000000000002"/>
  </r>
  <r>
    <n v="4990"/>
    <x v="2469"/>
    <x v="3"/>
    <x v="515"/>
    <d v="2014-09-05T00:00:00"/>
    <s v="Standard Class"/>
    <s v="AW-10930"/>
    <x v="585"/>
    <x v="2"/>
    <x v="0"/>
    <x v="8"/>
    <x v="1"/>
    <n v="94110"/>
    <x v="1"/>
    <x v="757"/>
    <x v="1"/>
    <x v="8"/>
    <s v="Acco Suede Grain Vinyl Round Ring Binder"/>
    <x v="405"/>
    <n v="3"/>
    <n v="0.2"/>
    <n v="2.1684000000000001"/>
  </r>
  <r>
    <n v="4991"/>
    <x v="2469"/>
    <x v="3"/>
    <x v="515"/>
    <d v="2014-09-05T00:00:00"/>
    <s v="Standard Class"/>
    <s v="AW-10930"/>
    <x v="585"/>
    <x v="2"/>
    <x v="0"/>
    <x v="8"/>
    <x v="1"/>
    <n v="94110"/>
    <x v="1"/>
    <x v="883"/>
    <x v="2"/>
    <x v="7"/>
    <s v="Aastra 6757i CT Wireless VoIP phone"/>
    <x v="3581"/>
    <n v="4"/>
    <n v="0.2"/>
    <n v="77.558400000000006"/>
  </r>
  <r>
    <n v="4992"/>
    <x v="2470"/>
    <x v="3"/>
    <x v="226"/>
    <d v="2014-12-14T00:00:00"/>
    <s v="Standard Class"/>
    <s v="HG-14965"/>
    <x v="428"/>
    <x v="1"/>
    <x v="0"/>
    <x v="22"/>
    <x v="10"/>
    <n v="60653"/>
    <x v="2"/>
    <x v="1625"/>
    <x v="1"/>
    <x v="8"/>
    <s v="Ibico EPK-21 Electric Binding System"/>
    <x v="3582"/>
    <n v="5"/>
    <n v="0.8"/>
    <n v="-2929.4845"/>
  </r>
  <r>
    <n v="4993"/>
    <x v="2471"/>
    <x v="1"/>
    <x v="217"/>
    <d v="2012-12-25T00:00:00"/>
    <s v="Standard Class"/>
    <s v="RB-19645"/>
    <x v="516"/>
    <x v="1"/>
    <x v="0"/>
    <x v="26"/>
    <x v="18"/>
    <n v="38109"/>
    <x v="0"/>
    <x v="755"/>
    <x v="1"/>
    <x v="12"/>
    <s v="#10- 4 1/8&quot; x 9 1/2&quot; Recycled Envelopes"/>
    <x v="3583"/>
    <n v="8"/>
    <n v="0.2"/>
    <n v="18.878399999999999"/>
  </r>
  <r>
    <n v="4994"/>
    <x v="2471"/>
    <x v="1"/>
    <x v="217"/>
    <d v="2012-12-25T00:00:00"/>
    <s v="Standard Class"/>
    <s v="RB-19645"/>
    <x v="516"/>
    <x v="1"/>
    <x v="0"/>
    <x v="26"/>
    <x v="18"/>
    <n v="38109"/>
    <x v="0"/>
    <x v="1240"/>
    <x v="1"/>
    <x v="2"/>
    <s v="Avery 507"/>
    <x v="3584"/>
    <n v="8"/>
    <n v="0.2"/>
    <n v="5.9904000000000002"/>
  </r>
  <r>
    <n v="4995"/>
    <x v="2471"/>
    <x v="1"/>
    <x v="217"/>
    <d v="2012-12-25T00:00:00"/>
    <s v="Standard Class"/>
    <s v="RB-19645"/>
    <x v="516"/>
    <x v="1"/>
    <x v="0"/>
    <x v="26"/>
    <x v="18"/>
    <n v="38109"/>
    <x v="0"/>
    <x v="534"/>
    <x v="0"/>
    <x v="5"/>
    <s v="Master Caster Door Stop, Brown"/>
    <x v="2308"/>
    <n v="5"/>
    <n v="0.2"/>
    <n v="3.556"/>
  </r>
  <r>
    <n v="4996"/>
    <x v="2472"/>
    <x v="2"/>
    <x v="130"/>
    <d v="2011-11-10T00:00:00"/>
    <s v="Standard Class"/>
    <s v="SZ-20035"/>
    <x v="449"/>
    <x v="2"/>
    <x v="0"/>
    <x v="20"/>
    <x v="15"/>
    <n v="10011"/>
    <x v="3"/>
    <x v="1526"/>
    <x v="1"/>
    <x v="8"/>
    <s v="Acco Flexible ACCOHIDE Square Ring Data Binder, Dark Blue, 11 1/2&quot; X 14&quot; 7/8&quot;"/>
    <x v="3585"/>
    <n v="4"/>
    <n v="0.2"/>
    <n v="18.873200000000001"/>
  </r>
  <r>
    <n v="4997"/>
    <x v="2473"/>
    <x v="3"/>
    <x v="434"/>
    <d v="2014-03-16T00:00:00"/>
    <s v="Standard Class"/>
    <s v="KS-16300"/>
    <x v="754"/>
    <x v="1"/>
    <x v="0"/>
    <x v="253"/>
    <x v="3"/>
    <n v="27604"/>
    <x v="0"/>
    <x v="1712"/>
    <x v="1"/>
    <x v="9"/>
    <s v="Euro Pro Shark Stick Mini Vacuum"/>
    <x v="3586"/>
    <n v="1"/>
    <n v="0.2"/>
    <n v="3.6587999999999998"/>
  </r>
  <r>
    <n v="4998"/>
    <x v="2473"/>
    <x v="3"/>
    <x v="434"/>
    <d v="2014-03-16T00:00:00"/>
    <s v="Standard Class"/>
    <s v="KS-16300"/>
    <x v="754"/>
    <x v="1"/>
    <x v="0"/>
    <x v="253"/>
    <x v="3"/>
    <n v="27604"/>
    <x v="0"/>
    <x v="634"/>
    <x v="1"/>
    <x v="8"/>
    <s v="Heavy-Duty E-Z-D Binders"/>
    <x v="3587"/>
    <n v="4"/>
    <n v="0.7"/>
    <n v="-10.0372"/>
  </r>
  <r>
    <n v="4999"/>
    <x v="2474"/>
    <x v="0"/>
    <x v="1011"/>
    <d v="2013-02-04T00:00:00"/>
    <s v="Standard Class"/>
    <s v="SC-20050"/>
    <x v="337"/>
    <x v="2"/>
    <x v="0"/>
    <x v="1"/>
    <x v="1"/>
    <n v="90045"/>
    <x v="1"/>
    <x v="1546"/>
    <x v="2"/>
    <x v="7"/>
    <s v="AT&amp;T 1080 Phone"/>
    <x v="3588"/>
    <n v="1"/>
    <n v="0.2"/>
    <n v="8.2194000000000003"/>
  </r>
  <r>
    <n v="5000"/>
    <x v="2474"/>
    <x v="0"/>
    <x v="1011"/>
    <d v="2013-02-04T00:00:00"/>
    <s v="Standard Class"/>
    <s v="SC-20050"/>
    <x v="337"/>
    <x v="2"/>
    <x v="0"/>
    <x v="1"/>
    <x v="1"/>
    <n v="90045"/>
    <x v="1"/>
    <x v="1713"/>
    <x v="1"/>
    <x v="10"/>
    <s v="Staples"/>
    <x v="3589"/>
    <n v="5"/>
    <n v="0"/>
    <n v="27.783000000000001"/>
  </r>
  <r>
    <n v="5001"/>
    <x v="2475"/>
    <x v="3"/>
    <x v="917"/>
    <d v="2014-05-13T00:00:00"/>
    <s v="Standard Class"/>
    <s v="AB-10060"/>
    <x v="144"/>
    <x v="2"/>
    <x v="0"/>
    <x v="1"/>
    <x v="1"/>
    <n v="90004"/>
    <x v="1"/>
    <x v="1105"/>
    <x v="2"/>
    <x v="11"/>
    <s v="Logitech G600 MMO Gaming Mouse"/>
    <x v="3590"/>
    <n v="1"/>
    <n v="0"/>
    <n v="28.796399999999998"/>
  </r>
  <r>
    <n v="5002"/>
    <x v="2476"/>
    <x v="0"/>
    <x v="1012"/>
    <d v="2013-05-25T00:00:00"/>
    <s v="Same Day"/>
    <s v="EH-14125"/>
    <x v="258"/>
    <x v="2"/>
    <x v="0"/>
    <x v="311"/>
    <x v="17"/>
    <n v="23602"/>
    <x v="0"/>
    <x v="1205"/>
    <x v="1"/>
    <x v="14"/>
    <s v="Acme Hot Forged Carbon Steel Scissors with Nickel-Plated Handles, 3 7/8&quot; Cut, 8&quot;L"/>
    <x v="1667"/>
    <n v="5"/>
    <n v="0"/>
    <n v="20.155000000000001"/>
  </r>
  <r>
    <n v="5003"/>
    <x v="2476"/>
    <x v="0"/>
    <x v="1012"/>
    <d v="2013-05-25T00:00:00"/>
    <s v="Same Day"/>
    <s v="EH-14125"/>
    <x v="258"/>
    <x v="2"/>
    <x v="0"/>
    <x v="311"/>
    <x v="17"/>
    <n v="23602"/>
    <x v="0"/>
    <x v="136"/>
    <x v="1"/>
    <x v="10"/>
    <s v="Xerox 1911"/>
    <x v="873"/>
    <n v="4"/>
    <n v="0"/>
    <n v="91.968000000000004"/>
  </r>
  <r>
    <n v="5004"/>
    <x v="2477"/>
    <x v="0"/>
    <x v="877"/>
    <d v="2013-10-13T00:00:00"/>
    <s v="Standard Class"/>
    <s v="CC-12475"/>
    <x v="693"/>
    <x v="0"/>
    <x v="0"/>
    <x v="1"/>
    <x v="1"/>
    <n v="90032"/>
    <x v="1"/>
    <x v="1714"/>
    <x v="1"/>
    <x v="10"/>
    <s v="Astroparche Fine Business Paper"/>
    <x v="232"/>
    <n v="2"/>
    <n v="0"/>
    <n v="5.0688000000000004"/>
  </r>
  <r>
    <n v="5005"/>
    <x v="2478"/>
    <x v="2"/>
    <x v="1013"/>
    <d v="2011-05-02T00:00:00"/>
    <s v="Second Class"/>
    <s v="TM-21010"/>
    <x v="612"/>
    <x v="0"/>
    <x v="0"/>
    <x v="25"/>
    <x v="35"/>
    <n v="39212"/>
    <x v="0"/>
    <x v="1365"/>
    <x v="2"/>
    <x v="11"/>
    <s v="Maxell 4.7GB DVD-RW 3/Pack"/>
    <x v="3591"/>
    <n v="3"/>
    <n v="0"/>
    <n v="16.2486"/>
  </r>
  <r>
    <n v="5006"/>
    <x v="2479"/>
    <x v="1"/>
    <x v="113"/>
    <d v="2012-11-14T00:00:00"/>
    <s v="Second Class"/>
    <s v="SC-20695"/>
    <x v="281"/>
    <x v="1"/>
    <x v="0"/>
    <x v="102"/>
    <x v="14"/>
    <n v="47374"/>
    <x v="2"/>
    <x v="384"/>
    <x v="1"/>
    <x v="4"/>
    <s v="Letter Size Cart"/>
    <x v="409"/>
    <n v="5"/>
    <n v="0"/>
    <n v="207.14699999999999"/>
  </r>
  <r>
    <n v="5007"/>
    <x v="2480"/>
    <x v="1"/>
    <x v="529"/>
    <d v="2012-11-14T00:00:00"/>
    <s v="Standard Class"/>
    <s v="Dp-13240"/>
    <x v="656"/>
    <x v="2"/>
    <x v="0"/>
    <x v="20"/>
    <x v="15"/>
    <n v="10035"/>
    <x v="3"/>
    <x v="1715"/>
    <x v="2"/>
    <x v="15"/>
    <s v="Zebra ZM400 Thermal Label Printer"/>
    <x v="3592"/>
    <n v="2"/>
    <n v="0"/>
    <n v="1114.5119999999999"/>
  </r>
  <r>
    <n v="5008"/>
    <x v="2480"/>
    <x v="1"/>
    <x v="529"/>
    <d v="2012-11-14T00:00:00"/>
    <s v="Standard Class"/>
    <s v="Dp-13240"/>
    <x v="656"/>
    <x v="2"/>
    <x v="0"/>
    <x v="20"/>
    <x v="15"/>
    <n v="10035"/>
    <x v="3"/>
    <x v="1198"/>
    <x v="1"/>
    <x v="4"/>
    <s v="Perma STOR-ALL Hanging File Box, 13 1/8&quot;W x 12 1/4&quot;D x 10 1/2&quot;H"/>
    <x v="1444"/>
    <n v="3"/>
    <n v="0"/>
    <n v="3.0497999999999998"/>
  </r>
  <r>
    <n v="5009"/>
    <x v="2481"/>
    <x v="1"/>
    <x v="67"/>
    <d v="2012-09-14T00:00:00"/>
    <s v="Standard Class"/>
    <s v="LR-17035"/>
    <x v="756"/>
    <x v="1"/>
    <x v="0"/>
    <x v="10"/>
    <x v="9"/>
    <n v="19134"/>
    <x v="3"/>
    <x v="132"/>
    <x v="1"/>
    <x v="8"/>
    <s v="GBC Wire Binding Strips"/>
    <x v="3593"/>
    <n v="1"/>
    <n v="0.7"/>
    <n v="-6.9828000000000001"/>
  </r>
  <r>
    <n v="5010"/>
    <x v="2481"/>
    <x v="1"/>
    <x v="67"/>
    <d v="2012-09-14T00:00:00"/>
    <s v="Standard Class"/>
    <s v="LR-17035"/>
    <x v="756"/>
    <x v="1"/>
    <x v="0"/>
    <x v="10"/>
    <x v="9"/>
    <n v="19134"/>
    <x v="3"/>
    <x v="420"/>
    <x v="2"/>
    <x v="7"/>
    <s v="Samsung Galaxy Note 3"/>
    <x v="3594"/>
    <n v="6"/>
    <n v="0.4"/>
    <n v="-131.994"/>
  </r>
  <r>
    <n v="5011"/>
    <x v="2481"/>
    <x v="1"/>
    <x v="67"/>
    <d v="2012-09-14T00:00:00"/>
    <s v="Standard Class"/>
    <s v="LR-17035"/>
    <x v="756"/>
    <x v="1"/>
    <x v="0"/>
    <x v="10"/>
    <x v="9"/>
    <n v="19134"/>
    <x v="3"/>
    <x v="520"/>
    <x v="1"/>
    <x v="8"/>
    <s v="Angle-D Ring Binders"/>
    <x v="3595"/>
    <n v="3"/>
    <n v="0.7"/>
    <n v="-3.9384000000000001"/>
  </r>
  <r>
    <n v="5012"/>
    <x v="2482"/>
    <x v="3"/>
    <x v="943"/>
    <d v="2014-05-14T00:00:00"/>
    <s v="First Class"/>
    <s v="TS-21370"/>
    <x v="477"/>
    <x v="1"/>
    <x v="0"/>
    <x v="42"/>
    <x v="16"/>
    <n v="85023"/>
    <x v="1"/>
    <x v="899"/>
    <x v="0"/>
    <x v="0"/>
    <s v="Bestar Classic Bookcase"/>
    <x v="3596"/>
    <n v="7"/>
    <n v="0.7"/>
    <n v="-356.96429999999998"/>
  </r>
  <r>
    <n v="5013"/>
    <x v="2483"/>
    <x v="3"/>
    <x v="246"/>
    <d v="2014-07-27T00:00:00"/>
    <s v="Standard Class"/>
    <s v="SW-20350"/>
    <x v="680"/>
    <x v="2"/>
    <x v="0"/>
    <x v="138"/>
    <x v="24"/>
    <n v="44105"/>
    <x v="3"/>
    <x v="443"/>
    <x v="1"/>
    <x v="8"/>
    <s v="Vinyl Sectional Post Binders"/>
    <x v="3597"/>
    <n v="3"/>
    <n v="0.7"/>
    <n v="-22.62"/>
  </r>
  <r>
    <n v="5014"/>
    <x v="2483"/>
    <x v="3"/>
    <x v="246"/>
    <d v="2014-07-27T00:00:00"/>
    <s v="Standard Class"/>
    <s v="SW-20350"/>
    <x v="680"/>
    <x v="2"/>
    <x v="0"/>
    <x v="138"/>
    <x v="24"/>
    <n v="44105"/>
    <x v="3"/>
    <x v="1716"/>
    <x v="1"/>
    <x v="4"/>
    <s v="Letter Size File"/>
    <x v="3598"/>
    <n v="7"/>
    <n v="0.2"/>
    <n v="25.010999999999999"/>
  </r>
  <r>
    <n v="5015"/>
    <x v="2483"/>
    <x v="3"/>
    <x v="246"/>
    <d v="2014-07-27T00:00:00"/>
    <s v="Standard Class"/>
    <s v="SW-20350"/>
    <x v="680"/>
    <x v="2"/>
    <x v="0"/>
    <x v="138"/>
    <x v="24"/>
    <n v="44105"/>
    <x v="3"/>
    <x v="1717"/>
    <x v="2"/>
    <x v="7"/>
    <s v="Dexim XPower Skin Super-Thin Power Case for iPhone 5 - Black"/>
    <x v="3599"/>
    <n v="6"/>
    <n v="0.4"/>
    <n v="-52.640999999999998"/>
  </r>
  <r>
    <n v="5016"/>
    <x v="2484"/>
    <x v="2"/>
    <x v="156"/>
    <d v="2011-11-29T00:00:00"/>
    <s v="Standard Class"/>
    <s v="TH-21100"/>
    <x v="513"/>
    <x v="0"/>
    <x v="0"/>
    <x v="167"/>
    <x v="24"/>
    <n v="43615"/>
    <x v="3"/>
    <x v="191"/>
    <x v="0"/>
    <x v="5"/>
    <s v="Eldon 200 Class Desk Accessories, Burgundy"/>
    <x v="200"/>
    <n v="7"/>
    <n v="0.2"/>
    <n v="9.6712000000000007"/>
  </r>
  <r>
    <n v="5017"/>
    <x v="2484"/>
    <x v="2"/>
    <x v="156"/>
    <d v="2011-11-29T00:00:00"/>
    <s v="Standard Class"/>
    <s v="TH-21100"/>
    <x v="513"/>
    <x v="0"/>
    <x v="0"/>
    <x v="167"/>
    <x v="24"/>
    <n v="43615"/>
    <x v="3"/>
    <x v="1718"/>
    <x v="2"/>
    <x v="7"/>
    <s v="Samsung Galaxy S4"/>
    <x v="3600"/>
    <n v="4"/>
    <n v="0.4"/>
    <n v="-250.39599999999999"/>
  </r>
  <r>
    <n v="5018"/>
    <x v="2485"/>
    <x v="2"/>
    <x v="647"/>
    <d v="2011-11-18T00:00:00"/>
    <s v="First Class"/>
    <s v="SS-20410"/>
    <x v="757"/>
    <x v="0"/>
    <x v="0"/>
    <x v="1"/>
    <x v="1"/>
    <n v="90008"/>
    <x v="1"/>
    <x v="224"/>
    <x v="0"/>
    <x v="5"/>
    <s v="Eldon 100 Class Desk Accessories"/>
    <x v="3601"/>
    <n v="3"/>
    <n v="0"/>
    <n v="3.2351999999999999"/>
  </r>
  <r>
    <n v="5019"/>
    <x v="2485"/>
    <x v="2"/>
    <x v="647"/>
    <d v="2011-11-18T00:00:00"/>
    <s v="First Class"/>
    <s v="SS-20410"/>
    <x v="757"/>
    <x v="0"/>
    <x v="0"/>
    <x v="1"/>
    <x v="1"/>
    <n v="90008"/>
    <x v="1"/>
    <x v="217"/>
    <x v="2"/>
    <x v="11"/>
    <s v="Logitech P710e Mobile Speakerphone"/>
    <x v="3602"/>
    <n v="3"/>
    <n v="0"/>
    <n v="146.76929999999999"/>
  </r>
  <r>
    <n v="5020"/>
    <x v="2485"/>
    <x v="2"/>
    <x v="647"/>
    <d v="2011-11-18T00:00:00"/>
    <s v="First Class"/>
    <s v="SS-20410"/>
    <x v="757"/>
    <x v="0"/>
    <x v="0"/>
    <x v="1"/>
    <x v="1"/>
    <n v="90008"/>
    <x v="1"/>
    <x v="682"/>
    <x v="1"/>
    <x v="14"/>
    <s v="Acme Box Cutter Scissors"/>
    <x v="3603"/>
    <n v="2"/>
    <n v="0"/>
    <n v="5.3196000000000003"/>
  </r>
  <r>
    <n v="5021"/>
    <x v="2486"/>
    <x v="3"/>
    <x v="721"/>
    <d v="2014-03-26T00:00:00"/>
    <s v="Second Class"/>
    <s v="MZ-17515"/>
    <x v="89"/>
    <x v="1"/>
    <x v="0"/>
    <x v="20"/>
    <x v="15"/>
    <n v="10011"/>
    <x v="3"/>
    <x v="413"/>
    <x v="1"/>
    <x v="14"/>
    <s v="Premier Electric Letter Opener"/>
    <x v="3604"/>
    <n v="3"/>
    <n v="0"/>
    <n v="17.379000000000001"/>
  </r>
  <r>
    <n v="5022"/>
    <x v="2487"/>
    <x v="0"/>
    <x v="122"/>
    <d v="2013-12-25T00:00:00"/>
    <s v="Standard Class"/>
    <s v="JE-15475"/>
    <x v="188"/>
    <x v="0"/>
    <x v="0"/>
    <x v="70"/>
    <x v="1"/>
    <n v="92037"/>
    <x v="1"/>
    <x v="477"/>
    <x v="2"/>
    <x v="11"/>
    <s v="SanDisk Cruzer 64 GB USB Flash Drive"/>
    <x v="3605"/>
    <n v="2"/>
    <n v="0"/>
    <n v="21.792000000000002"/>
  </r>
  <r>
    <n v="5023"/>
    <x v="2487"/>
    <x v="0"/>
    <x v="122"/>
    <d v="2013-12-25T00:00:00"/>
    <s v="Standard Class"/>
    <s v="JE-15475"/>
    <x v="188"/>
    <x v="0"/>
    <x v="0"/>
    <x v="70"/>
    <x v="1"/>
    <n v="92037"/>
    <x v="1"/>
    <x v="217"/>
    <x v="2"/>
    <x v="11"/>
    <s v="Logitech P710e Mobile Speakerphone"/>
    <x v="3602"/>
    <n v="3"/>
    <n v="0"/>
    <n v="146.76929999999999"/>
  </r>
  <r>
    <n v="5024"/>
    <x v="2487"/>
    <x v="0"/>
    <x v="122"/>
    <d v="2013-12-25T00:00:00"/>
    <s v="Standard Class"/>
    <s v="JE-15475"/>
    <x v="188"/>
    <x v="0"/>
    <x v="0"/>
    <x v="70"/>
    <x v="1"/>
    <n v="92037"/>
    <x v="1"/>
    <x v="1611"/>
    <x v="0"/>
    <x v="5"/>
    <s v="Eldon Expressions Wood and Plastic Desk Accessories, Oak"/>
    <x v="3009"/>
    <n v="4"/>
    <n v="0"/>
    <n v="11.1776"/>
  </r>
  <r>
    <n v="5025"/>
    <x v="2488"/>
    <x v="3"/>
    <x v="570"/>
    <d v="2014-08-04T00:00:00"/>
    <s v="Standard Class"/>
    <s v="RF-19735"/>
    <x v="288"/>
    <x v="0"/>
    <x v="0"/>
    <x v="268"/>
    <x v="26"/>
    <n v="73120"/>
    <x v="2"/>
    <x v="1595"/>
    <x v="1"/>
    <x v="8"/>
    <s v="GBC Poly Designer Binding Covers"/>
    <x v="3347"/>
    <n v="2"/>
    <n v="0"/>
    <n v="16.405200000000001"/>
  </r>
  <r>
    <n v="5026"/>
    <x v="2488"/>
    <x v="3"/>
    <x v="570"/>
    <d v="2014-08-04T00:00:00"/>
    <s v="Standard Class"/>
    <s v="RF-19735"/>
    <x v="288"/>
    <x v="0"/>
    <x v="0"/>
    <x v="268"/>
    <x v="26"/>
    <n v="73120"/>
    <x v="2"/>
    <x v="348"/>
    <x v="2"/>
    <x v="7"/>
    <s v="Nortel Meridian M3904 Professional Digital phone"/>
    <x v="3606"/>
    <n v="3"/>
    <n v="0"/>
    <n v="133.97130000000001"/>
  </r>
  <r>
    <n v="5027"/>
    <x v="2488"/>
    <x v="3"/>
    <x v="570"/>
    <d v="2014-08-04T00:00:00"/>
    <s v="Standard Class"/>
    <s v="RF-19735"/>
    <x v="288"/>
    <x v="0"/>
    <x v="0"/>
    <x v="268"/>
    <x v="26"/>
    <n v="73120"/>
    <x v="2"/>
    <x v="14"/>
    <x v="1"/>
    <x v="9"/>
    <s v="Holmes Replacement Filter for HEPA Air Cleaner, Very Large Room, HEPA Filter"/>
    <x v="1584"/>
    <n v="2"/>
    <n v="0"/>
    <n v="60.552799999999998"/>
  </r>
  <r>
    <n v="5028"/>
    <x v="2488"/>
    <x v="3"/>
    <x v="570"/>
    <d v="2014-08-04T00:00:00"/>
    <s v="Standard Class"/>
    <s v="RF-19735"/>
    <x v="288"/>
    <x v="0"/>
    <x v="0"/>
    <x v="268"/>
    <x v="26"/>
    <n v="73120"/>
    <x v="2"/>
    <x v="1719"/>
    <x v="0"/>
    <x v="1"/>
    <s v="Office Star Flex Back Scooter Chair with Aluminum Finish Frame"/>
    <x v="3607"/>
    <n v="3"/>
    <n v="0"/>
    <n v="72.640799999999999"/>
  </r>
  <r>
    <n v="5029"/>
    <x v="2489"/>
    <x v="2"/>
    <x v="814"/>
    <d v="2011-09-07T00:00:00"/>
    <s v="Second Class"/>
    <s v="CV-12295"/>
    <x v="610"/>
    <x v="0"/>
    <x v="0"/>
    <x v="22"/>
    <x v="10"/>
    <n v="60653"/>
    <x v="2"/>
    <x v="590"/>
    <x v="2"/>
    <x v="11"/>
    <s v="Logitech Wireless Performance Mouse MX for PC and Mac"/>
    <x v="1946"/>
    <n v="3"/>
    <n v="0.2"/>
    <n v="53.994599999999998"/>
  </r>
  <r>
    <n v="5030"/>
    <x v="2490"/>
    <x v="3"/>
    <x v="926"/>
    <d v="2014-02-03T00:00:00"/>
    <s v="Standard Class"/>
    <s v="VG-21790"/>
    <x v="364"/>
    <x v="0"/>
    <x v="0"/>
    <x v="8"/>
    <x v="1"/>
    <n v="94109"/>
    <x v="1"/>
    <x v="1477"/>
    <x v="1"/>
    <x v="6"/>
    <s v="Newell 339"/>
    <x v="480"/>
    <n v="3"/>
    <n v="0"/>
    <n v="2.1684000000000001"/>
  </r>
  <r>
    <n v="5031"/>
    <x v="2490"/>
    <x v="3"/>
    <x v="926"/>
    <d v="2014-02-03T00:00:00"/>
    <s v="Standard Class"/>
    <s v="VG-21790"/>
    <x v="364"/>
    <x v="0"/>
    <x v="0"/>
    <x v="8"/>
    <x v="1"/>
    <n v="94109"/>
    <x v="1"/>
    <x v="1257"/>
    <x v="1"/>
    <x v="14"/>
    <s v="Acme Office Executive Series Stainless Steel Trimmers"/>
    <x v="3608"/>
    <n v="1"/>
    <n v="0"/>
    <n v="2.2282000000000002"/>
  </r>
  <r>
    <n v="5032"/>
    <x v="2490"/>
    <x v="3"/>
    <x v="926"/>
    <d v="2014-02-03T00:00:00"/>
    <s v="Standard Class"/>
    <s v="VG-21790"/>
    <x v="364"/>
    <x v="0"/>
    <x v="0"/>
    <x v="8"/>
    <x v="1"/>
    <n v="94109"/>
    <x v="1"/>
    <x v="440"/>
    <x v="1"/>
    <x v="8"/>
    <s v="Clear Mylar Reinforcing Strips"/>
    <x v="470"/>
    <n v="8"/>
    <n v="0.2"/>
    <n v="40.370399999999997"/>
  </r>
  <r>
    <n v="5033"/>
    <x v="2491"/>
    <x v="0"/>
    <x v="482"/>
    <d v="2014-01-03T00:00:00"/>
    <s v="Standard Class"/>
    <s v="BB-11545"/>
    <x v="179"/>
    <x v="1"/>
    <x v="0"/>
    <x v="219"/>
    <x v="30"/>
    <n v="8360"/>
    <x v="3"/>
    <x v="56"/>
    <x v="0"/>
    <x v="1"/>
    <s v="Novimex Turbo Task Chair"/>
    <x v="3609"/>
    <n v="3"/>
    <n v="0"/>
    <n v="25.552800000000001"/>
  </r>
  <r>
    <n v="5034"/>
    <x v="2491"/>
    <x v="0"/>
    <x v="482"/>
    <d v="2014-01-03T00:00:00"/>
    <s v="Standard Class"/>
    <s v="BB-11545"/>
    <x v="179"/>
    <x v="1"/>
    <x v="0"/>
    <x v="219"/>
    <x v="30"/>
    <n v="8360"/>
    <x v="3"/>
    <x v="1276"/>
    <x v="1"/>
    <x v="9"/>
    <s v="Fellowes Advanced Computer Series Surge Protectors"/>
    <x v="3610"/>
    <n v="1"/>
    <n v="0"/>
    <n v="7.4172000000000002"/>
  </r>
  <r>
    <n v="5035"/>
    <x v="2492"/>
    <x v="1"/>
    <x v="101"/>
    <d v="2012-08-13T00:00:00"/>
    <s v="Second Class"/>
    <s v="HR-14770"/>
    <x v="367"/>
    <x v="2"/>
    <x v="0"/>
    <x v="158"/>
    <x v="6"/>
    <n v="53209"/>
    <x v="2"/>
    <x v="1657"/>
    <x v="0"/>
    <x v="0"/>
    <s v="O'Sullivan Cherrywood Estates Traditional Barrister Bookcase"/>
    <x v="3611"/>
    <n v="5"/>
    <n v="0"/>
    <n v="48.118000000000002"/>
  </r>
  <r>
    <n v="5036"/>
    <x v="2493"/>
    <x v="2"/>
    <x v="322"/>
    <d v="2011-04-12T00:00:00"/>
    <s v="Standard Class"/>
    <s v="SC-20260"/>
    <x v="609"/>
    <x v="1"/>
    <x v="0"/>
    <x v="4"/>
    <x v="4"/>
    <n v="98115"/>
    <x v="1"/>
    <x v="562"/>
    <x v="0"/>
    <x v="3"/>
    <s v="Chromcraft Bull-Nose Wood Round Conference Table Top, Wood Base"/>
    <x v="2283"/>
    <n v="3"/>
    <n v="0"/>
    <n v="111.1035"/>
  </r>
  <r>
    <n v="5037"/>
    <x v="2493"/>
    <x v="2"/>
    <x v="322"/>
    <d v="2011-04-12T00:00:00"/>
    <s v="Standard Class"/>
    <s v="SC-20260"/>
    <x v="609"/>
    <x v="1"/>
    <x v="0"/>
    <x v="4"/>
    <x v="4"/>
    <n v="98115"/>
    <x v="1"/>
    <x v="658"/>
    <x v="2"/>
    <x v="11"/>
    <s v="Kingston Digital DataTraveler 32GB USB 2.0"/>
    <x v="1269"/>
    <n v="2"/>
    <n v="0"/>
    <n v="2.0339999999999998"/>
  </r>
  <r>
    <n v="5038"/>
    <x v="2494"/>
    <x v="3"/>
    <x v="701"/>
    <d v="2014-11-22T00:00:00"/>
    <s v="Second Class"/>
    <s v="EG-13900"/>
    <x v="283"/>
    <x v="0"/>
    <x v="0"/>
    <x v="14"/>
    <x v="10"/>
    <n v="60540"/>
    <x v="2"/>
    <x v="603"/>
    <x v="2"/>
    <x v="11"/>
    <s v="Logitech Illuminated - Keyboard"/>
    <x v="3612"/>
    <n v="5"/>
    <n v="0.2"/>
    <n v="83.986000000000004"/>
  </r>
  <r>
    <n v="5039"/>
    <x v="2495"/>
    <x v="1"/>
    <x v="655"/>
    <d v="2012-07-12T00:00:00"/>
    <s v="First Class"/>
    <s v="TS-21370"/>
    <x v="477"/>
    <x v="1"/>
    <x v="0"/>
    <x v="40"/>
    <x v="13"/>
    <n v="19805"/>
    <x v="3"/>
    <x v="719"/>
    <x v="0"/>
    <x v="3"/>
    <s v="Lesro Sheffield Collection Coffee Table, End Table, Center Table, Corner Table"/>
    <x v="3613"/>
    <n v="4"/>
    <n v="0.3"/>
    <n v="-37.112400000000001"/>
  </r>
  <r>
    <n v="5040"/>
    <x v="2495"/>
    <x v="1"/>
    <x v="655"/>
    <d v="2012-07-12T00:00:00"/>
    <s v="First Class"/>
    <s v="TS-21370"/>
    <x v="477"/>
    <x v="1"/>
    <x v="0"/>
    <x v="40"/>
    <x v="13"/>
    <n v="19805"/>
    <x v="3"/>
    <x v="1118"/>
    <x v="2"/>
    <x v="7"/>
    <s v="Wilson Electronics DB Pro Signal Booster"/>
    <x v="3614"/>
    <n v="2"/>
    <n v="0"/>
    <n v="193.32"/>
  </r>
  <r>
    <n v="5041"/>
    <x v="2495"/>
    <x v="1"/>
    <x v="655"/>
    <d v="2012-07-12T00:00:00"/>
    <s v="First Class"/>
    <s v="TS-21370"/>
    <x v="477"/>
    <x v="1"/>
    <x v="0"/>
    <x v="40"/>
    <x v="13"/>
    <n v="19805"/>
    <x v="3"/>
    <x v="351"/>
    <x v="1"/>
    <x v="8"/>
    <s v="Tuf-Vin Binders"/>
    <x v="3615"/>
    <n v="7"/>
    <n v="0"/>
    <n v="103.8982"/>
  </r>
  <r>
    <n v="5042"/>
    <x v="2496"/>
    <x v="0"/>
    <x v="338"/>
    <d v="2013-11-14T00:00:00"/>
    <s v="Second Class"/>
    <s v="AI-10855"/>
    <x v="482"/>
    <x v="0"/>
    <x v="0"/>
    <x v="1"/>
    <x v="1"/>
    <n v="90036"/>
    <x v="1"/>
    <x v="1437"/>
    <x v="1"/>
    <x v="10"/>
    <s v="Embossed Ink Jet Note Cards"/>
    <x v="3616"/>
    <n v="3"/>
    <n v="0"/>
    <n v="32.500799999999998"/>
  </r>
  <r>
    <n v="5043"/>
    <x v="2496"/>
    <x v="0"/>
    <x v="338"/>
    <d v="2013-11-14T00:00:00"/>
    <s v="Second Class"/>
    <s v="AI-10855"/>
    <x v="482"/>
    <x v="0"/>
    <x v="0"/>
    <x v="1"/>
    <x v="1"/>
    <n v="90036"/>
    <x v="1"/>
    <x v="791"/>
    <x v="1"/>
    <x v="9"/>
    <s v="Belkin F9S820V06 8 Outlet Surge"/>
    <x v="677"/>
    <n v="4"/>
    <n v="0"/>
    <n v="38.975999999999999"/>
  </r>
  <r>
    <n v="5044"/>
    <x v="2496"/>
    <x v="0"/>
    <x v="338"/>
    <d v="2013-11-14T00:00:00"/>
    <s v="Second Class"/>
    <s v="AI-10855"/>
    <x v="482"/>
    <x v="0"/>
    <x v="0"/>
    <x v="1"/>
    <x v="1"/>
    <n v="90036"/>
    <x v="1"/>
    <x v="689"/>
    <x v="0"/>
    <x v="5"/>
    <s v="Howard Miller 11-1/2&quot; Diameter Ridgewood Wall Clock"/>
    <x v="3617"/>
    <n v="9"/>
    <n v="0"/>
    <n v="191.65860000000001"/>
  </r>
  <r>
    <n v="5045"/>
    <x v="2496"/>
    <x v="0"/>
    <x v="338"/>
    <d v="2013-11-14T00:00:00"/>
    <s v="Second Class"/>
    <s v="AI-10855"/>
    <x v="482"/>
    <x v="0"/>
    <x v="0"/>
    <x v="1"/>
    <x v="1"/>
    <n v="90036"/>
    <x v="1"/>
    <x v="1635"/>
    <x v="1"/>
    <x v="10"/>
    <s v="Xerox 1933"/>
    <x v="3618"/>
    <n v="5"/>
    <n v="0"/>
    <n v="28.858000000000001"/>
  </r>
  <r>
    <n v="5046"/>
    <x v="2496"/>
    <x v="0"/>
    <x v="338"/>
    <d v="2013-11-14T00:00:00"/>
    <s v="Second Class"/>
    <s v="AI-10855"/>
    <x v="482"/>
    <x v="0"/>
    <x v="0"/>
    <x v="1"/>
    <x v="1"/>
    <n v="90036"/>
    <x v="1"/>
    <x v="734"/>
    <x v="1"/>
    <x v="4"/>
    <s v="Standard Rollaway File with Lock"/>
    <x v="3619"/>
    <n v="4"/>
    <n v="0"/>
    <n v="187.39760000000001"/>
  </r>
  <r>
    <n v="5047"/>
    <x v="2496"/>
    <x v="0"/>
    <x v="338"/>
    <d v="2013-11-14T00:00:00"/>
    <s v="Second Class"/>
    <s v="AI-10855"/>
    <x v="482"/>
    <x v="0"/>
    <x v="0"/>
    <x v="1"/>
    <x v="1"/>
    <n v="90036"/>
    <x v="1"/>
    <x v="870"/>
    <x v="1"/>
    <x v="8"/>
    <s v="Peel &amp; Stick Add-On Corner Pockets"/>
    <x v="1170"/>
    <n v="3"/>
    <n v="0.2"/>
    <n v="1.8144"/>
  </r>
  <r>
    <n v="5048"/>
    <x v="2496"/>
    <x v="0"/>
    <x v="338"/>
    <d v="2013-11-14T00:00:00"/>
    <s v="Second Class"/>
    <s v="AI-10855"/>
    <x v="482"/>
    <x v="0"/>
    <x v="0"/>
    <x v="1"/>
    <x v="1"/>
    <n v="90036"/>
    <x v="1"/>
    <x v="1630"/>
    <x v="1"/>
    <x v="6"/>
    <s v="Newell 338"/>
    <x v="453"/>
    <n v="5"/>
    <n v="0"/>
    <n v="3.9689999999999999"/>
  </r>
  <r>
    <n v="5049"/>
    <x v="2497"/>
    <x v="2"/>
    <x v="691"/>
    <d v="2011-04-04T00:00:00"/>
    <s v="Standard Class"/>
    <s v="DD-13570"/>
    <x v="732"/>
    <x v="0"/>
    <x v="0"/>
    <x v="22"/>
    <x v="10"/>
    <n v="60610"/>
    <x v="2"/>
    <x v="699"/>
    <x v="1"/>
    <x v="8"/>
    <s v="Fellowes Black Plastic Comb Bindings"/>
    <x v="3620"/>
    <n v="7"/>
    <n v="0.8"/>
    <n v="-13.8278"/>
  </r>
  <r>
    <n v="5050"/>
    <x v="2497"/>
    <x v="2"/>
    <x v="691"/>
    <d v="2011-04-04T00:00:00"/>
    <s v="Standard Class"/>
    <s v="DD-13570"/>
    <x v="732"/>
    <x v="0"/>
    <x v="0"/>
    <x v="22"/>
    <x v="10"/>
    <n v="60610"/>
    <x v="2"/>
    <x v="648"/>
    <x v="2"/>
    <x v="11"/>
    <s v="Kensington SlimBlade Notebook Wireless Mouse with Nano Receiver"/>
    <x v="1542"/>
    <n v="2"/>
    <n v="0.2"/>
    <n v="13.997199999999999"/>
  </r>
  <r>
    <n v="5051"/>
    <x v="2498"/>
    <x v="1"/>
    <x v="227"/>
    <d v="2012-09-24T00:00:00"/>
    <s v="Standard Class"/>
    <s v="AB-10060"/>
    <x v="144"/>
    <x v="2"/>
    <x v="0"/>
    <x v="96"/>
    <x v="4"/>
    <n v="98198"/>
    <x v="1"/>
    <x v="1286"/>
    <x v="1"/>
    <x v="10"/>
    <s v="Wirebound Message Books, Four 2 3/4&quot; x 5&quot; Forms per Page, 600 Sets per Book"/>
    <x v="1878"/>
    <n v="2"/>
    <n v="0"/>
    <n v="8.7138000000000009"/>
  </r>
  <r>
    <n v="5052"/>
    <x v="2499"/>
    <x v="1"/>
    <x v="209"/>
    <d v="2012-11-11T00:00:00"/>
    <s v="Standard Class"/>
    <s v="KB-16240"/>
    <x v="208"/>
    <x v="1"/>
    <x v="0"/>
    <x v="10"/>
    <x v="9"/>
    <n v="19140"/>
    <x v="3"/>
    <x v="373"/>
    <x v="1"/>
    <x v="12"/>
    <s v="White Envelopes, White Envelopes with Clear Poly Window"/>
    <x v="2878"/>
    <n v="2"/>
    <n v="0.2"/>
    <n v="7.93"/>
  </r>
  <r>
    <n v="5053"/>
    <x v="2500"/>
    <x v="3"/>
    <x v="240"/>
    <d v="2014-05-20T00:00:00"/>
    <s v="Same Day"/>
    <s v="JC-15775"/>
    <x v="547"/>
    <x v="0"/>
    <x v="0"/>
    <x v="118"/>
    <x v="32"/>
    <n v="30318"/>
    <x v="0"/>
    <x v="1158"/>
    <x v="1"/>
    <x v="10"/>
    <s v="Tops White Computer Printout Paper"/>
    <x v="3483"/>
    <n v="4"/>
    <n v="0"/>
    <n v="91.950800000000001"/>
  </r>
  <r>
    <n v="5054"/>
    <x v="2501"/>
    <x v="1"/>
    <x v="928"/>
    <d v="2012-01-08T00:00:00"/>
    <s v="Second Class"/>
    <s v="AH-10465"/>
    <x v="733"/>
    <x v="0"/>
    <x v="0"/>
    <x v="61"/>
    <x v="5"/>
    <n v="75217"/>
    <x v="2"/>
    <x v="769"/>
    <x v="2"/>
    <x v="11"/>
    <s v="Enermax Acrylux Wireless Keyboard"/>
    <x v="3621"/>
    <n v="5"/>
    <n v="0.2"/>
    <n v="84.66"/>
  </r>
  <r>
    <n v="5055"/>
    <x v="2501"/>
    <x v="1"/>
    <x v="928"/>
    <d v="2012-01-08T00:00:00"/>
    <s v="Second Class"/>
    <s v="AH-10465"/>
    <x v="733"/>
    <x v="0"/>
    <x v="0"/>
    <x v="61"/>
    <x v="5"/>
    <n v="75217"/>
    <x v="2"/>
    <x v="454"/>
    <x v="1"/>
    <x v="6"/>
    <s v="Newell 317"/>
    <x v="2559"/>
    <n v="3"/>
    <n v="0.2"/>
    <n v="0.79379999999999995"/>
  </r>
  <r>
    <n v="5056"/>
    <x v="2501"/>
    <x v="1"/>
    <x v="928"/>
    <d v="2012-01-08T00:00:00"/>
    <s v="Second Class"/>
    <s v="AH-10465"/>
    <x v="733"/>
    <x v="0"/>
    <x v="0"/>
    <x v="61"/>
    <x v="5"/>
    <n v="75217"/>
    <x v="2"/>
    <x v="587"/>
    <x v="0"/>
    <x v="0"/>
    <s v="O'Sullivan Living Dimensions 5-Shelf Bookcases"/>
    <x v="3622"/>
    <n v="9"/>
    <n v="0.32"/>
    <n v="-437.54039999999998"/>
  </r>
  <r>
    <n v="5057"/>
    <x v="2502"/>
    <x v="1"/>
    <x v="1014"/>
    <d v="2012-09-11T00:00:00"/>
    <s v="First Class"/>
    <s v="NM-18520"/>
    <x v="392"/>
    <x v="0"/>
    <x v="0"/>
    <x v="429"/>
    <x v="1"/>
    <n v="92553"/>
    <x v="1"/>
    <x v="1610"/>
    <x v="1"/>
    <x v="10"/>
    <s v="Xerox 1928"/>
    <x v="1579"/>
    <n v="5"/>
    <n v="0"/>
    <n v="11.88"/>
  </r>
  <r>
    <n v="5058"/>
    <x v="2502"/>
    <x v="1"/>
    <x v="1014"/>
    <d v="2012-09-11T00:00:00"/>
    <s v="First Class"/>
    <s v="NM-18520"/>
    <x v="392"/>
    <x v="0"/>
    <x v="0"/>
    <x v="429"/>
    <x v="1"/>
    <n v="92553"/>
    <x v="1"/>
    <x v="700"/>
    <x v="1"/>
    <x v="4"/>
    <s v="Eldon Shelf Savers Cubes and Bins"/>
    <x v="3623"/>
    <n v="6"/>
    <n v="0"/>
    <n v="0.83760000000000001"/>
  </r>
  <r>
    <n v="5059"/>
    <x v="2503"/>
    <x v="0"/>
    <x v="1015"/>
    <d v="2013-04-08T00:00:00"/>
    <s v="Standard Class"/>
    <s v="CS-11950"/>
    <x v="229"/>
    <x v="0"/>
    <x v="0"/>
    <x v="10"/>
    <x v="9"/>
    <n v="19140"/>
    <x v="3"/>
    <x v="805"/>
    <x v="1"/>
    <x v="8"/>
    <s v="GBC Velobind Prepunched Cover Sets, Regency Series"/>
    <x v="3624"/>
    <n v="9"/>
    <n v="0.7"/>
    <n v="-83.204999999999998"/>
  </r>
  <r>
    <n v="5060"/>
    <x v="2504"/>
    <x v="0"/>
    <x v="5"/>
    <d v="2013-12-08T00:00:00"/>
    <s v="Second Class"/>
    <s v="TP-21130"/>
    <x v="236"/>
    <x v="0"/>
    <x v="0"/>
    <x v="430"/>
    <x v="0"/>
    <n v="40324"/>
    <x v="0"/>
    <x v="754"/>
    <x v="2"/>
    <x v="7"/>
    <s v="Samsung Galaxy S III - 16GB - pebble blue (T-Mobile)"/>
    <x v="1527"/>
    <n v="2"/>
    <n v="0"/>
    <n v="195.99440000000001"/>
  </r>
  <r>
    <n v="5061"/>
    <x v="2504"/>
    <x v="0"/>
    <x v="5"/>
    <d v="2013-12-08T00:00:00"/>
    <s v="Second Class"/>
    <s v="TP-21130"/>
    <x v="236"/>
    <x v="0"/>
    <x v="0"/>
    <x v="430"/>
    <x v="0"/>
    <n v="40324"/>
    <x v="0"/>
    <x v="391"/>
    <x v="1"/>
    <x v="4"/>
    <s v="Fellowes Bankers Box Staxonsteel Drawer File/Stacking System"/>
    <x v="3625"/>
    <n v="9"/>
    <n v="0"/>
    <n v="70.178399999999996"/>
  </r>
  <r>
    <n v="5062"/>
    <x v="2505"/>
    <x v="1"/>
    <x v="412"/>
    <d v="2012-05-12T00:00:00"/>
    <s v="Standard Class"/>
    <s v="DL-12925"/>
    <x v="351"/>
    <x v="0"/>
    <x v="0"/>
    <x v="31"/>
    <x v="11"/>
    <n v="55407"/>
    <x v="2"/>
    <x v="715"/>
    <x v="1"/>
    <x v="8"/>
    <s v="Wilson Jones Legal Size Ring Binders"/>
    <x v="3626"/>
    <n v="2"/>
    <n v="0"/>
    <n v="21.99"/>
  </r>
  <r>
    <n v="5063"/>
    <x v="2505"/>
    <x v="1"/>
    <x v="412"/>
    <d v="2012-05-12T00:00:00"/>
    <s v="Standard Class"/>
    <s v="DL-12925"/>
    <x v="351"/>
    <x v="0"/>
    <x v="0"/>
    <x v="31"/>
    <x v="11"/>
    <n v="55407"/>
    <x v="2"/>
    <x v="1066"/>
    <x v="2"/>
    <x v="7"/>
    <s v="VTech DS6151"/>
    <x v="2216"/>
    <n v="3"/>
    <n v="0"/>
    <n v="105.83159999999999"/>
  </r>
  <r>
    <n v="5064"/>
    <x v="2505"/>
    <x v="1"/>
    <x v="412"/>
    <d v="2012-05-12T00:00:00"/>
    <s v="Standard Class"/>
    <s v="DL-12925"/>
    <x v="351"/>
    <x v="0"/>
    <x v="0"/>
    <x v="31"/>
    <x v="11"/>
    <n v="55407"/>
    <x v="2"/>
    <x v="479"/>
    <x v="0"/>
    <x v="5"/>
    <s v="Deflect-o EconoMat Studded, No Bevel Mat for Low Pile Carpeting"/>
    <x v="3384"/>
    <n v="3"/>
    <n v="0"/>
    <n v="11.1564"/>
  </r>
  <r>
    <n v="5065"/>
    <x v="2506"/>
    <x v="3"/>
    <x v="585"/>
    <d v="2014-09-25T00:00:00"/>
    <s v="First Class"/>
    <s v="CA-12265"/>
    <x v="244"/>
    <x v="0"/>
    <x v="0"/>
    <x v="40"/>
    <x v="13"/>
    <n v="19805"/>
    <x v="3"/>
    <x v="34"/>
    <x v="2"/>
    <x v="7"/>
    <s v="GE 30524EE4"/>
    <x v="3627"/>
    <n v="2"/>
    <n v="0"/>
    <n v="113.6742"/>
  </r>
  <r>
    <n v="5066"/>
    <x v="2507"/>
    <x v="3"/>
    <x v="329"/>
    <d v="2014-12-08T00:00:00"/>
    <s v="Standard Class"/>
    <s v="SC-20380"/>
    <x v="618"/>
    <x v="0"/>
    <x v="0"/>
    <x v="140"/>
    <x v="3"/>
    <n v="27217"/>
    <x v="0"/>
    <x v="265"/>
    <x v="2"/>
    <x v="11"/>
    <s v="Logitech Wireless Gaming Headset G930"/>
    <x v="2885"/>
    <n v="3"/>
    <n v="0.2"/>
    <n v="81.594899999999996"/>
  </r>
  <r>
    <n v="5067"/>
    <x v="2507"/>
    <x v="3"/>
    <x v="329"/>
    <d v="2014-12-08T00:00:00"/>
    <s v="Standard Class"/>
    <s v="SC-20380"/>
    <x v="618"/>
    <x v="0"/>
    <x v="0"/>
    <x v="140"/>
    <x v="3"/>
    <n v="27217"/>
    <x v="0"/>
    <x v="411"/>
    <x v="0"/>
    <x v="3"/>
    <s v="Bush Advantage Collection Racetrack Conference Table"/>
    <x v="3628"/>
    <n v="7"/>
    <n v="0.4"/>
    <n v="-653.28340000000003"/>
  </r>
  <r>
    <n v="5068"/>
    <x v="2508"/>
    <x v="3"/>
    <x v="787"/>
    <d v="2014-01-20T00:00:00"/>
    <s v="Standard Class"/>
    <s v="TT-21460"/>
    <x v="499"/>
    <x v="2"/>
    <x v="0"/>
    <x v="1"/>
    <x v="1"/>
    <n v="90008"/>
    <x v="1"/>
    <x v="1046"/>
    <x v="1"/>
    <x v="6"/>
    <s v="Newell 347"/>
    <x v="1567"/>
    <n v="5"/>
    <n v="0"/>
    <n v="6.2060000000000004"/>
  </r>
  <r>
    <n v="5069"/>
    <x v="2509"/>
    <x v="2"/>
    <x v="233"/>
    <d v="2011-08-12T00:00:00"/>
    <s v="Standard Class"/>
    <s v="MA-17560"/>
    <x v="15"/>
    <x v="2"/>
    <x v="0"/>
    <x v="149"/>
    <x v="12"/>
    <n v="48183"/>
    <x v="2"/>
    <x v="1572"/>
    <x v="2"/>
    <x v="16"/>
    <s v="Sharp 1540cs Digital Laser Copier"/>
    <x v="3629"/>
    <n v="1"/>
    <n v="0"/>
    <n v="274.995"/>
  </r>
  <r>
    <n v="5070"/>
    <x v="2509"/>
    <x v="2"/>
    <x v="233"/>
    <d v="2011-08-12T00:00:00"/>
    <s v="Standard Class"/>
    <s v="MA-17560"/>
    <x v="15"/>
    <x v="2"/>
    <x v="0"/>
    <x v="149"/>
    <x v="12"/>
    <n v="48183"/>
    <x v="2"/>
    <x v="1094"/>
    <x v="1"/>
    <x v="9"/>
    <s v="Acco Smartsocket Table Surge Protector, 6 Color-Coded Adapter Outlets"/>
    <x v="3630"/>
    <n v="3"/>
    <n v="0.1"/>
    <n v="37.229999999999997"/>
  </r>
  <r>
    <n v="5071"/>
    <x v="2509"/>
    <x v="2"/>
    <x v="233"/>
    <d v="2011-08-12T00:00:00"/>
    <s v="Standard Class"/>
    <s v="MA-17560"/>
    <x v="15"/>
    <x v="2"/>
    <x v="0"/>
    <x v="149"/>
    <x v="12"/>
    <n v="48183"/>
    <x v="2"/>
    <x v="118"/>
    <x v="1"/>
    <x v="12"/>
    <s v="Globe Weis Peel &amp; Seel First Class Envelopes"/>
    <x v="3631"/>
    <n v="3"/>
    <n v="0"/>
    <n v="17.253"/>
  </r>
  <r>
    <n v="5072"/>
    <x v="2509"/>
    <x v="2"/>
    <x v="233"/>
    <d v="2011-08-12T00:00:00"/>
    <s v="Standard Class"/>
    <s v="MA-17560"/>
    <x v="15"/>
    <x v="2"/>
    <x v="0"/>
    <x v="149"/>
    <x v="12"/>
    <n v="48183"/>
    <x v="2"/>
    <x v="1104"/>
    <x v="0"/>
    <x v="5"/>
    <s v="Nu-Dell Float Frame 11 x 14 1/2"/>
    <x v="3632"/>
    <n v="6"/>
    <n v="0"/>
    <n v="22.6296"/>
  </r>
  <r>
    <n v="5073"/>
    <x v="2509"/>
    <x v="2"/>
    <x v="233"/>
    <d v="2011-08-12T00:00:00"/>
    <s v="Standard Class"/>
    <s v="MA-17560"/>
    <x v="15"/>
    <x v="2"/>
    <x v="0"/>
    <x v="149"/>
    <x v="12"/>
    <n v="48183"/>
    <x v="2"/>
    <x v="1521"/>
    <x v="2"/>
    <x v="7"/>
    <s v="Motorola Droid Maxx"/>
    <x v="3633"/>
    <n v="2"/>
    <n v="0"/>
    <n v="83.994399999999999"/>
  </r>
  <r>
    <n v="5074"/>
    <x v="2510"/>
    <x v="1"/>
    <x v="599"/>
    <d v="2012-11-05T00:00:00"/>
    <s v="Same Day"/>
    <s v="JM-16195"/>
    <x v="594"/>
    <x v="0"/>
    <x v="0"/>
    <x v="8"/>
    <x v="1"/>
    <n v="94109"/>
    <x v="1"/>
    <x v="953"/>
    <x v="1"/>
    <x v="4"/>
    <s v="Hanging Personal Folder File"/>
    <x v="3634"/>
    <n v="4"/>
    <n v="0"/>
    <n v="15.7"/>
  </r>
  <r>
    <n v="5075"/>
    <x v="2511"/>
    <x v="3"/>
    <x v="1016"/>
    <d v="2014-04-30T00:00:00"/>
    <s v="Second Class"/>
    <s v="MB-18085"/>
    <x v="469"/>
    <x v="0"/>
    <x v="0"/>
    <x v="1"/>
    <x v="1"/>
    <n v="90049"/>
    <x v="1"/>
    <x v="530"/>
    <x v="1"/>
    <x v="8"/>
    <s v="Cardinal Slant-D Ring Binder, Heavy Gauge Vinyl"/>
    <x v="1150"/>
    <n v="2"/>
    <n v="0.2"/>
    <n v="4.5187999999999997"/>
  </r>
  <r>
    <n v="5076"/>
    <x v="2512"/>
    <x v="2"/>
    <x v="1017"/>
    <d v="2011-04-22T00:00:00"/>
    <s v="Second Class"/>
    <s v="SV-20365"/>
    <x v="277"/>
    <x v="0"/>
    <x v="0"/>
    <x v="12"/>
    <x v="5"/>
    <n v="77070"/>
    <x v="2"/>
    <x v="214"/>
    <x v="0"/>
    <x v="3"/>
    <s v="Bush Advantage Collection Round Conference Table"/>
    <x v="3635"/>
    <n v="5"/>
    <n v="0.3"/>
    <n v="-95.67"/>
  </r>
  <r>
    <n v="5077"/>
    <x v="2512"/>
    <x v="2"/>
    <x v="1017"/>
    <d v="2011-04-22T00:00:00"/>
    <s v="Second Class"/>
    <s v="SV-20365"/>
    <x v="277"/>
    <x v="0"/>
    <x v="0"/>
    <x v="12"/>
    <x v="5"/>
    <n v="77070"/>
    <x v="2"/>
    <x v="602"/>
    <x v="1"/>
    <x v="4"/>
    <s v="Personal Folder Holder, Ebony"/>
    <x v="3636"/>
    <n v="5"/>
    <n v="0.2"/>
    <n v="5.6050000000000004"/>
  </r>
  <r>
    <n v="5078"/>
    <x v="2512"/>
    <x v="2"/>
    <x v="1017"/>
    <d v="2011-04-22T00:00:00"/>
    <s v="Second Class"/>
    <s v="SV-20365"/>
    <x v="277"/>
    <x v="0"/>
    <x v="0"/>
    <x v="12"/>
    <x v="5"/>
    <n v="77070"/>
    <x v="2"/>
    <x v="1666"/>
    <x v="0"/>
    <x v="3"/>
    <s v="Riverside Furniture Stanwyck Manor Table Series"/>
    <x v="3637"/>
    <n v="2"/>
    <n v="0.3"/>
    <n v="-131.95099999999999"/>
  </r>
  <r>
    <n v="5079"/>
    <x v="2513"/>
    <x v="3"/>
    <x v="343"/>
    <d v="2014-11-18T00:00:00"/>
    <s v="Standard Class"/>
    <s v="CG-12040"/>
    <x v="344"/>
    <x v="2"/>
    <x v="0"/>
    <x v="158"/>
    <x v="6"/>
    <n v="53209"/>
    <x v="2"/>
    <x v="525"/>
    <x v="1"/>
    <x v="8"/>
    <s v="Prestige Round Ring Binders"/>
    <x v="2556"/>
    <n v="3"/>
    <n v="0"/>
    <n v="8.5728000000000009"/>
  </r>
  <r>
    <n v="5080"/>
    <x v="2514"/>
    <x v="3"/>
    <x v="920"/>
    <d v="2014-11-30T00:00:00"/>
    <s v="Standard Class"/>
    <s v="BD-11500"/>
    <x v="214"/>
    <x v="0"/>
    <x v="0"/>
    <x v="8"/>
    <x v="1"/>
    <n v="94122"/>
    <x v="1"/>
    <x v="1248"/>
    <x v="0"/>
    <x v="0"/>
    <s v="Sauder Forest Hills Library, Woodland Oak Finish"/>
    <x v="3638"/>
    <n v="3"/>
    <n v="0.15"/>
    <n v="-29.605799999999999"/>
  </r>
  <r>
    <n v="5081"/>
    <x v="2514"/>
    <x v="3"/>
    <x v="920"/>
    <d v="2014-11-30T00:00:00"/>
    <s v="Standard Class"/>
    <s v="BD-11500"/>
    <x v="214"/>
    <x v="0"/>
    <x v="0"/>
    <x v="8"/>
    <x v="1"/>
    <n v="94122"/>
    <x v="1"/>
    <x v="470"/>
    <x v="1"/>
    <x v="4"/>
    <s v="Sterilite Officeware Hinged File Box"/>
    <x v="3639"/>
    <n v="1"/>
    <n v="0"/>
    <n v="2.8296000000000001"/>
  </r>
  <r>
    <n v="5082"/>
    <x v="2515"/>
    <x v="1"/>
    <x v="217"/>
    <d v="2012-12-18T00:00:00"/>
    <s v="Same Day"/>
    <s v="JK-15640"/>
    <x v="82"/>
    <x v="2"/>
    <x v="0"/>
    <x v="138"/>
    <x v="24"/>
    <n v="44105"/>
    <x v="3"/>
    <x v="490"/>
    <x v="1"/>
    <x v="10"/>
    <s v="Xerox 226"/>
    <x v="557"/>
    <n v="4"/>
    <n v="0.2"/>
    <n v="7.2576000000000001"/>
  </r>
  <r>
    <n v="5083"/>
    <x v="2516"/>
    <x v="0"/>
    <x v="162"/>
    <d v="2013-09-13T00:00:00"/>
    <s v="Standard Class"/>
    <s v="JM-15580"/>
    <x v="758"/>
    <x v="0"/>
    <x v="0"/>
    <x v="53"/>
    <x v="3"/>
    <n v="28110"/>
    <x v="0"/>
    <x v="916"/>
    <x v="2"/>
    <x v="11"/>
    <s v="Memorex Froggy Flash Drive 4 GB"/>
    <x v="200"/>
    <n v="4"/>
    <n v="0.2"/>
    <n v="8.3523999999999994"/>
  </r>
  <r>
    <n v="5084"/>
    <x v="2516"/>
    <x v="0"/>
    <x v="162"/>
    <d v="2013-09-13T00:00:00"/>
    <s v="Standard Class"/>
    <s v="JM-15580"/>
    <x v="758"/>
    <x v="0"/>
    <x v="0"/>
    <x v="53"/>
    <x v="3"/>
    <n v="28110"/>
    <x v="0"/>
    <x v="982"/>
    <x v="1"/>
    <x v="10"/>
    <s v="Petty Cash Envelope"/>
    <x v="2779"/>
    <n v="3"/>
    <n v="0.2"/>
    <n v="23.455200000000001"/>
  </r>
  <r>
    <n v="5085"/>
    <x v="2517"/>
    <x v="0"/>
    <x v="112"/>
    <d v="2013-06-10T00:00:00"/>
    <s v="Second Class"/>
    <s v="SC-20230"/>
    <x v="554"/>
    <x v="1"/>
    <x v="0"/>
    <x v="90"/>
    <x v="31"/>
    <n v="1852"/>
    <x v="3"/>
    <x v="779"/>
    <x v="1"/>
    <x v="10"/>
    <s v="Xerox 1935"/>
    <x v="151"/>
    <n v="4"/>
    <n v="0"/>
    <n v="48.539200000000001"/>
  </r>
  <r>
    <n v="5086"/>
    <x v="2518"/>
    <x v="1"/>
    <x v="974"/>
    <d v="2012-06-23T00:00:00"/>
    <s v="Standard Class"/>
    <s v="ME-17320"/>
    <x v="467"/>
    <x v="2"/>
    <x v="0"/>
    <x v="61"/>
    <x v="5"/>
    <n v="75081"/>
    <x v="2"/>
    <x v="497"/>
    <x v="1"/>
    <x v="8"/>
    <s v="GBC White Gloss Covers, Plain Front"/>
    <x v="3640"/>
    <n v="2"/>
    <n v="0.8"/>
    <n v="-9.5568000000000008"/>
  </r>
  <r>
    <n v="5087"/>
    <x v="2519"/>
    <x v="1"/>
    <x v="616"/>
    <d v="2012-03-09T00:00:00"/>
    <s v="Standard Class"/>
    <s v="KN-16390"/>
    <x v="471"/>
    <x v="1"/>
    <x v="0"/>
    <x v="10"/>
    <x v="9"/>
    <n v="19120"/>
    <x v="3"/>
    <x v="1720"/>
    <x v="2"/>
    <x v="7"/>
    <s v="Samsung Convoy 3"/>
    <x v="3641"/>
    <n v="7"/>
    <n v="0.4"/>
    <n v="-93.2316"/>
  </r>
  <r>
    <n v="5088"/>
    <x v="2519"/>
    <x v="1"/>
    <x v="616"/>
    <d v="2012-03-09T00:00:00"/>
    <s v="Standard Class"/>
    <s v="KN-16390"/>
    <x v="471"/>
    <x v="1"/>
    <x v="0"/>
    <x v="10"/>
    <x v="9"/>
    <n v="19120"/>
    <x v="3"/>
    <x v="553"/>
    <x v="2"/>
    <x v="11"/>
    <s v="Sony 16GB Class 10 Micro SDHC R40 Memory Card"/>
    <x v="3642"/>
    <n v="1"/>
    <n v="0.2"/>
    <n v="-1.2889999999999999"/>
  </r>
  <r>
    <n v="5089"/>
    <x v="2519"/>
    <x v="1"/>
    <x v="616"/>
    <d v="2012-03-09T00:00:00"/>
    <s v="Standard Class"/>
    <s v="KN-16390"/>
    <x v="471"/>
    <x v="1"/>
    <x v="0"/>
    <x v="10"/>
    <x v="9"/>
    <n v="19120"/>
    <x v="3"/>
    <x v="798"/>
    <x v="1"/>
    <x v="8"/>
    <s v="Avery Round Ring Poly Binders"/>
    <x v="3643"/>
    <n v="3"/>
    <n v="0.7"/>
    <n v="-1.7891999999999999"/>
  </r>
  <r>
    <n v="5090"/>
    <x v="2520"/>
    <x v="3"/>
    <x v="1018"/>
    <d v="2014-08-08T00:00:00"/>
    <s v="First Class"/>
    <s v="HM-14860"/>
    <x v="447"/>
    <x v="1"/>
    <x v="0"/>
    <x v="431"/>
    <x v="22"/>
    <n v="80538"/>
    <x v="1"/>
    <x v="1383"/>
    <x v="1"/>
    <x v="10"/>
    <s v="Hammermill CopyPlus Copy Paper (20Lb. and 84 Bright)"/>
    <x v="885"/>
    <n v="2"/>
    <n v="0.2"/>
    <n v="2.8883999999999999"/>
  </r>
  <r>
    <n v="5091"/>
    <x v="2520"/>
    <x v="3"/>
    <x v="1018"/>
    <d v="2014-08-08T00:00:00"/>
    <s v="First Class"/>
    <s v="HM-14860"/>
    <x v="447"/>
    <x v="1"/>
    <x v="0"/>
    <x v="431"/>
    <x v="22"/>
    <n v="80538"/>
    <x v="1"/>
    <x v="598"/>
    <x v="1"/>
    <x v="12"/>
    <s v="Manila Recycled Extra-Heavyweight Clasp Envelopes, 6&quot; x 9&quot;"/>
    <x v="1370"/>
    <n v="1"/>
    <n v="0.2"/>
    <n v="3.1842000000000001"/>
  </r>
  <r>
    <n v="5092"/>
    <x v="2521"/>
    <x v="3"/>
    <x v="247"/>
    <d v="2015-01-04T00:00:00"/>
    <s v="Standard Class"/>
    <s v="JM-15580"/>
    <x v="758"/>
    <x v="0"/>
    <x v="0"/>
    <x v="431"/>
    <x v="22"/>
    <n v="80538"/>
    <x v="1"/>
    <x v="242"/>
    <x v="1"/>
    <x v="13"/>
    <s v="Bagged Rubber Bands"/>
    <x v="3644"/>
    <n v="3"/>
    <n v="0.2"/>
    <n v="-0.6048"/>
  </r>
  <r>
    <n v="5093"/>
    <x v="2522"/>
    <x v="1"/>
    <x v="293"/>
    <d v="2012-05-27T00:00:00"/>
    <s v="Standard Class"/>
    <s v="KH-16690"/>
    <x v="120"/>
    <x v="1"/>
    <x v="0"/>
    <x v="383"/>
    <x v="34"/>
    <n v="2895"/>
    <x v="3"/>
    <x v="456"/>
    <x v="1"/>
    <x v="4"/>
    <s v="Advantus Rolling Storage Box"/>
    <x v="488"/>
    <n v="3"/>
    <n v="0"/>
    <n v="13.891500000000001"/>
  </r>
  <r>
    <n v="5094"/>
    <x v="2523"/>
    <x v="2"/>
    <x v="776"/>
    <d v="2011-12-10T00:00:00"/>
    <s v="Standard Class"/>
    <s v="BK-11260"/>
    <x v="318"/>
    <x v="0"/>
    <x v="0"/>
    <x v="22"/>
    <x v="10"/>
    <n v="60610"/>
    <x v="2"/>
    <x v="1297"/>
    <x v="1"/>
    <x v="9"/>
    <s v="Bionaire 99.97% HEPA Air Cleaner"/>
    <x v="260"/>
    <n v="4"/>
    <n v="0.8"/>
    <n v="-31.536000000000001"/>
  </r>
  <r>
    <n v="5095"/>
    <x v="2523"/>
    <x v="2"/>
    <x v="776"/>
    <d v="2011-12-10T00:00:00"/>
    <s v="Standard Class"/>
    <s v="BK-11260"/>
    <x v="318"/>
    <x v="0"/>
    <x v="0"/>
    <x v="22"/>
    <x v="10"/>
    <n v="60610"/>
    <x v="2"/>
    <x v="838"/>
    <x v="0"/>
    <x v="3"/>
    <s v="KI Adjustable-Height Table"/>
    <x v="2439"/>
    <n v="5"/>
    <n v="0.5"/>
    <n v="-120.372"/>
  </r>
  <r>
    <n v="5096"/>
    <x v="2523"/>
    <x v="2"/>
    <x v="776"/>
    <d v="2011-12-10T00:00:00"/>
    <s v="Standard Class"/>
    <s v="BK-11260"/>
    <x v="318"/>
    <x v="0"/>
    <x v="0"/>
    <x v="22"/>
    <x v="10"/>
    <n v="60610"/>
    <x v="2"/>
    <x v="850"/>
    <x v="2"/>
    <x v="7"/>
    <s v="Shocksock Galaxy S4 Armband"/>
    <x v="1896"/>
    <n v="4"/>
    <n v="0.2"/>
    <n v="-7.008"/>
  </r>
  <r>
    <n v="5097"/>
    <x v="2523"/>
    <x v="2"/>
    <x v="776"/>
    <d v="2011-12-10T00:00:00"/>
    <s v="Standard Class"/>
    <s v="BK-11260"/>
    <x v="318"/>
    <x v="0"/>
    <x v="0"/>
    <x v="22"/>
    <x v="10"/>
    <n v="60610"/>
    <x v="2"/>
    <x v="1104"/>
    <x v="0"/>
    <x v="5"/>
    <s v="Nu-Dell Float Frame 11 x 14 1/2"/>
    <x v="2168"/>
    <n v="3"/>
    <n v="0.6"/>
    <n v="-4.8491999999999997"/>
  </r>
  <r>
    <n v="5098"/>
    <x v="2523"/>
    <x v="2"/>
    <x v="776"/>
    <d v="2011-12-10T00:00:00"/>
    <s v="Standard Class"/>
    <s v="BK-11260"/>
    <x v="318"/>
    <x v="0"/>
    <x v="0"/>
    <x v="22"/>
    <x v="10"/>
    <n v="60610"/>
    <x v="2"/>
    <x v="1023"/>
    <x v="1"/>
    <x v="8"/>
    <s v="Ibico Covers for Plastic or Wire Binding Elements"/>
    <x v="3645"/>
    <n v="2"/>
    <n v="0.8"/>
    <n v="-8.0500000000000007"/>
  </r>
  <r>
    <n v="5099"/>
    <x v="2523"/>
    <x v="2"/>
    <x v="776"/>
    <d v="2011-12-10T00:00:00"/>
    <s v="Standard Class"/>
    <s v="BK-11260"/>
    <x v="318"/>
    <x v="0"/>
    <x v="0"/>
    <x v="22"/>
    <x v="10"/>
    <n v="60610"/>
    <x v="2"/>
    <x v="210"/>
    <x v="1"/>
    <x v="4"/>
    <s v="Rogers Deluxe File Chest"/>
    <x v="200"/>
    <n v="2"/>
    <n v="0.2"/>
    <n v="-8.3523999999999994"/>
  </r>
  <r>
    <n v="5100"/>
    <x v="2524"/>
    <x v="1"/>
    <x v="976"/>
    <d v="2012-08-12T00:00:00"/>
    <s v="Standard Class"/>
    <s v="PN-18775"/>
    <x v="43"/>
    <x v="2"/>
    <x v="0"/>
    <x v="329"/>
    <x v="1"/>
    <n v="93309"/>
    <x v="1"/>
    <x v="416"/>
    <x v="1"/>
    <x v="8"/>
    <s v="Cardinal Hold-It CD Pocket"/>
    <x v="3646"/>
    <n v="3"/>
    <n v="0.2"/>
    <n v="6.4638"/>
  </r>
  <r>
    <n v="5101"/>
    <x v="2525"/>
    <x v="2"/>
    <x v="461"/>
    <d v="2011-03-17T00:00:00"/>
    <s v="Same Day"/>
    <s v="AZ-10750"/>
    <x v="616"/>
    <x v="0"/>
    <x v="0"/>
    <x v="61"/>
    <x v="5"/>
    <n v="75217"/>
    <x v="2"/>
    <x v="324"/>
    <x v="1"/>
    <x v="6"/>
    <s v="Newell 333"/>
    <x v="2999"/>
    <n v="2"/>
    <n v="0.2"/>
    <n v="0.33360000000000001"/>
  </r>
  <r>
    <n v="5102"/>
    <x v="2525"/>
    <x v="2"/>
    <x v="461"/>
    <d v="2011-03-17T00:00:00"/>
    <s v="Same Day"/>
    <s v="AZ-10750"/>
    <x v="616"/>
    <x v="0"/>
    <x v="0"/>
    <x v="61"/>
    <x v="5"/>
    <n v="75217"/>
    <x v="2"/>
    <x v="727"/>
    <x v="1"/>
    <x v="10"/>
    <s v="Xerox 1966"/>
    <x v="1170"/>
    <n v="1"/>
    <n v="0.2"/>
    <n v="1.8792"/>
  </r>
  <r>
    <n v="5103"/>
    <x v="2525"/>
    <x v="2"/>
    <x v="461"/>
    <d v="2011-03-17T00:00:00"/>
    <s v="Same Day"/>
    <s v="AZ-10750"/>
    <x v="616"/>
    <x v="0"/>
    <x v="0"/>
    <x v="61"/>
    <x v="5"/>
    <n v="75217"/>
    <x v="2"/>
    <x v="12"/>
    <x v="1"/>
    <x v="10"/>
    <s v="Xerox 1967"/>
    <x v="12"/>
    <n v="3"/>
    <n v="0.2"/>
    <n v="5.4432"/>
  </r>
  <r>
    <n v="5104"/>
    <x v="2526"/>
    <x v="1"/>
    <x v="514"/>
    <d v="2012-03-30T00:00:00"/>
    <s v="Second Class"/>
    <s v="GM-14500"/>
    <x v="421"/>
    <x v="0"/>
    <x v="0"/>
    <x v="10"/>
    <x v="9"/>
    <n v="19140"/>
    <x v="3"/>
    <x v="144"/>
    <x v="1"/>
    <x v="10"/>
    <s v="Southworth 25% Cotton Antique Laid Paper &amp; Envelopes"/>
    <x v="2648"/>
    <n v="6"/>
    <n v="0.2"/>
    <n v="12.51"/>
  </r>
  <r>
    <n v="5105"/>
    <x v="2526"/>
    <x v="1"/>
    <x v="514"/>
    <d v="2012-03-30T00:00:00"/>
    <s v="Second Class"/>
    <s v="GM-14500"/>
    <x v="421"/>
    <x v="0"/>
    <x v="0"/>
    <x v="10"/>
    <x v="9"/>
    <n v="19140"/>
    <x v="3"/>
    <x v="60"/>
    <x v="2"/>
    <x v="11"/>
    <s v="Verbatim 25 GB 6x Blu-ray Single Layer Recordable Disc, 3/Pack"/>
    <x v="3549"/>
    <n v="3"/>
    <n v="0.2"/>
    <n v="5.0327999999999999"/>
  </r>
  <r>
    <n v="5106"/>
    <x v="2527"/>
    <x v="2"/>
    <x v="637"/>
    <d v="2011-12-20T00:00:00"/>
    <s v="Standard Class"/>
    <s v="BM-11785"/>
    <x v="298"/>
    <x v="0"/>
    <x v="0"/>
    <x v="207"/>
    <x v="2"/>
    <n v="32725"/>
    <x v="0"/>
    <x v="1340"/>
    <x v="0"/>
    <x v="1"/>
    <s v="Iceberg Nesting Folding Chair, 19w x 6d x 43h"/>
    <x v="3647"/>
    <n v="4"/>
    <n v="0.2"/>
    <n v="13.972799999999999"/>
  </r>
  <r>
    <n v="5107"/>
    <x v="2528"/>
    <x v="1"/>
    <x v="444"/>
    <d v="2012-09-26T00:00:00"/>
    <s v="Standard Class"/>
    <s v="NH-18610"/>
    <x v="468"/>
    <x v="1"/>
    <x v="0"/>
    <x v="38"/>
    <x v="32"/>
    <n v="31907"/>
    <x v="0"/>
    <x v="1350"/>
    <x v="2"/>
    <x v="11"/>
    <s v="Kensington K72356US Mouse-in-a-Box USB Desktop Mouse"/>
    <x v="3648"/>
    <n v="4"/>
    <n v="0"/>
    <n v="23.225999999999999"/>
  </r>
  <r>
    <n v="5108"/>
    <x v="2529"/>
    <x v="3"/>
    <x v="1016"/>
    <d v="2014-04-27T00:00:00"/>
    <s v="First Class"/>
    <s v="PN-18775"/>
    <x v="43"/>
    <x v="2"/>
    <x v="0"/>
    <x v="316"/>
    <x v="18"/>
    <n v="37211"/>
    <x v="0"/>
    <x v="512"/>
    <x v="1"/>
    <x v="6"/>
    <s v="Newell 312"/>
    <x v="2078"/>
    <n v="9"/>
    <n v="0.2"/>
    <n v="5.2560000000000002"/>
  </r>
  <r>
    <n v="5109"/>
    <x v="2529"/>
    <x v="3"/>
    <x v="1016"/>
    <d v="2014-04-27T00:00:00"/>
    <s v="First Class"/>
    <s v="PN-18775"/>
    <x v="43"/>
    <x v="2"/>
    <x v="0"/>
    <x v="316"/>
    <x v="18"/>
    <n v="37211"/>
    <x v="0"/>
    <x v="207"/>
    <x v="1"/>
    <x v="6"/>
    <s v="Stanley Bostitch Contemporary Electric Pencil Sharpeners"/>
    <x v="3649"/>
    <n v="5"/>
    <n v="0.2"/>
    <n v="6.7919999999999998"/>
  </r>
  <r>
    <n v="5110"/>
    <x v="2530"/>
    <x v="2"/>
    <x v="638"/>
    <d v="2011-10-22T00:00:00"/>
    <s v="Standard Class"/>
    <s v="EH-13765"/>
    <x v="553"/>
    <x v="1"/>
    <x v="0"/>
    <x v="10"/>
    <x v="9"/>
    <n v="19134"/>
    <x v="3"/>
    <x v="466"/>
    <x v="1"/>
    <x v="12"/>
    <s v="White Business Envelopes with Contemporary Seam, Recycled White Business Envelopes"/>
    <x v="501"/>
    <n v="6"/>
    <n v="0.2"/>
    <n v="19.692"/>
  </r>
  <r>
    <n v="5111"/>
    <x v="2530"/>
    <x v="2"/>
    <x v="638"/>
    <d v="2011-10-22T00:00:00"/>
    <s v="Standard Class"/>
    <s v="EH-13765"/>
    <x v="553"/>
    <x v="1"/>
    <x v="0"/>
    <x v="10"/>
    <x v="9"/>
    <n v="19134"/>
    <x v="3"/>
    <x v="41"/>
    <x v="1"/>
    <x v="4"/>
    <s v="Eldon Base for stackable storage shelf, platinum"/>
    <x v="3650"/>
    <n v="6"/>
    <n v="0.2"/>
    <n v="-35.045999999999999"/>
  </r>
  <r>
    <n v="5112"/>
    <x v="2530"/>
    <x v="2"/>
    <x v="638"/>
    <d v="2011-10-22T00:00:00"/>
    <s v="Standard Class"/>
    <s v="EH-13765"/>
    <x v="553"/>
    <x v="1"/>
    <x v="0"/>
    <x v="10"/>
    <x v="9"/>
    <n v="19134"/>
    <x v="3"/>
    <x v="1407"/>
    <x v="1"/>
    <x v="10"/>
    <s v="Adams &quot;While You Were Out&quot; Message Pads"/>
    <x v="3651"/>
    <n v="4"/>
    <n v="0.2"/>
    <n v="3.14"/>
  </r>
  <r>
    <n v="5113"/>
    <x v="2531"/>
    <x v="1"/>
    <x v="50"/>
    <d v="2012-11-13T00:00:00"/>
    <s v="Same Day"/>
    <s v="HA-14905"/>
    <x v="456"/>
    <x v="0"/>
    <x v="0"/>
    <x v="22"/>
    <x v="10"/>
    <n v="60610"/>
    <x v="2"/>
    <x v="1721"/>
    <x v="0"/>
    <x v="5"/>
    <s v="Eldon Imàge Series Desk Accessories, Clear"/>
    <x v="3652"/>
    <n v="9"/>
    <n v="0.6"/>
    <n v="-7.4358000000000004"/>
  </r>
  <r>
    <n v="5114"/>
    <x v="2532"/>
    <x v="0"/>
    <x v="1011"/>
    <d v="2013-02-02T00:00:00"/>
    <s v="Second Class"/>
    <s v="AB-10150"/>
    <x v="492"/>
    <x v="0"/>
    <x v="0"/>
    <x v="61"/>
    <x v="5"/>
    <n v="75220"/>
    <x v="2"/>
    <x v="1307"/>
    <x v="1"/>
    <x v="10"/>
    <s v="Xerox 1994"/>
    <x v="12"/>
    <n v="3"/>
    <n v="0.2"/>
    <n v="5.4432"/>
  </r>
  <r>
    <n v="5115"/>
    <x v="2533"/>
    <x v="0"/>
    <x v="1019"/>
    <d v="2013-11-23T00:00:00"/>
    <s v="Standard Class"/>
    <s v="MS-17365"/>
    <x v="333"/>
    <x v="0"/>
    <x v="0"/>
    <x v="51"/>
    <x v="27"/>
    <n v="88220"/>
    <x v="1"/>
    <x v="307"/>
    <x v="1"/>
    <x v="8"/>
    <s v="Avery Non-Stick Binders"/>
    <x v="2168"/>
    <n v="3"/>
    <n v="0.2"/>
    <n v="3.3675000000000002"/>
  </r>
  <r>
    <n v="5116"/>
    <x v="2534"/>
    <x v="3"/>
    <x v="800"/>
    <d v="2014-07-30T00:00:00"/>
    <s v="Standard Class"/>
    <s v="DD-13570"/>
    <x v="732"/>
    <x v="0"/>
    <x v="0"/>
    <x v="10"/>
    <x v="9"/>
    <n v="19134"/>
    <x v="3"/>
    <x v="1722"/>
    <x v="1"/>
    <x v="2"/>
    <s v="Avery 491"/>
    <x v="106"/>
    <n v="1"/>
    <n v="0.2"/>
    <n v="1.0738000000000001"/>
  </r>
  <r>
    <n v="5117"/>
    <x v="2535"/>
    <x v="3"/>
    <x v="343"/>
    <d v="2014-11-18T00:00:00"/>
    <s v="Standard Class"/>
    <s v="MT-17815"/>
    <x v="363"/>
    <x v="0"/>
    <x v="0"/>
    <x v="20"/>
    <x v="15"/>
    <n v="10009"/>
    <x v="3"/>
    <x v="1032"/>
    <x v="1"/>
    <x v="4"/>
    <s v="Belkin OmniView SE Rackmount Kit"/>
    <x v="3653"/>
    <n v="1"/>
    <n v="0"/>
    <n v="0"/>
  </r>
  <r>
    <n v="5118"/>
    <x v="2536"/>
    <x v="1"/>
    <x v="120"/>
    <d v="2012-10-03T00:00:00"/>
    <s v="Standard Class"/>
    <s v="GM-14500"/>
    <x v="421"/>
    <x v="0"/>
    <x v="0"/>
    <x v="147"/>
    <x v="15"/>
    <n v="11572"/>
    <x v="3"/>
    <x v="271"/>
    <x v="1"/>
    <x v="13"/>
    <s v="Vinyl Coated Wire Paper Clips in Organizer Box, 800/Box"/>
    <x v="799"/>
    <n v="3"/>
    <n v="0"/>
    <n v="16.186800000000002"/>
  </r>
  <r>
    <n v="5119"/>
    <x v="2536"/>
    <x v="1"/>
    <x v="120"/>
    <d v="2012-10-03T00:00:00"/>
    <s v="Standard Class"/>
    <s v="GM-14500"/>
    <x v="421"/>
    <x v="0"/>
    <x v="0"/>
    <x v="147"/>
    <x v="15"/>
    <n v="11572"/>
    <x v="3"/>
    <x v="1548"/>
    <x v="2"/>
    <x v="15"/>
    <s v="Ativa MDM8000 8-Sheet Micro-Cut Shredder"/>
    <x v="3654"/>
    <n v="7"/>
    <n v="0"/>
    <n v="296.06709999999998"/>
  </r>
  <r>
    <n v="5120"/>
    <x v="2536"/>
    <x v="1"/>
    <x v="120"/>
    <d v="2012-10-03T00:00:00"/>
    <s v="Standard Class"/>
    <s v="GM-14500"/>
    <x v="421"/>
    <x v="0"/>
    <x v="0"/>
    <x v="147"/>
    <x v="15"/>
    <n v="11572"/>
    <x v="3"/>
    <x v="1045"/>
    <x v="1"/>
    <x v="8"/>
    <s v="GBC Imprintable Covers"/>
    <x v="3655"/>
    <n v="9"/>
    <n v="0.2"/>
    <n v="28.657800000000002"/>
  </r>
  <r>
    <n v="5121"/>
    <x v="2537"/>
    <x v="2"/>
    <x v="527"/>
    <d v="2011-04-08T00:00:00"/>
    <s v="Standard Class"/>
    <s v="KB-16585"/>
    <x v="10"/>
    <x v="1"/>
    <x v="0"/>
    <x v="240"/>
    <x v="28"/>
    <n v="70506"/>
    <x v="0"/>
    <x v="243"/>
    <x v="1"/>
    <x v="4"/>
    <s v="Safco Commercial Shelving"/>
    <x v="3656"/>
    <n v="5"/>
    <n v="0"/>
    <n v="9.3019999999999996"/>
  </r>
  <r>
    <n v="5122"/>
    <x v="2537"/>
    <x v="2"/>
    <x v="527"/>
    <d v="2011-04-08T00:00:00"/>
    <s v="Standard Class"/>
    <s v="KB-16585"/>
    <x v="10"/>
    <x v="1"/>
    <x v="0"/>
    <x v="240"/>
    <x v="28"/>
    <n v="70506"/>
    <x v="0"/>
    <x v="1135"/>
    <x v="2"/>
    <x v="11"/>
    <s v="Logitech Wireless Marathon Mouse M705"/>
    <x v="2564"/>
    <n v="2"/>
    <n v="0"/>
    <n v="42.991399999999999"/>
  </r>
  <r>
    <n v="5123"/>
    <x v="2537"/>
    <x v="2"/>
    <x v="527"/>
    <d v="2011-04-08T00:00:00"/>
    <s v="Standard Class"/>
    <s v="KB-16585"/>
    <x v="10"/>
    <x v="1"/>
    <x v="0"/>
    <x v="240"/>
    <x v="28"/>
    <n v="70506"/>
    <x v="0"/>
    <x v="1723"/>
    <x v="1"/>
    <x v="10"/>
    <s v="Xerox 209"/>
    <x v="537"/>
    <n v="3"/>
    <n v="0"/>
    <n v="9.3312000000000008"/>
  </r>
  <r>
    <n v="5124"/>
    <x v="2537"/>
    <x v="2"/>
    <x v="527"/>
    <d v="2011-04-08T00:00:00"/>
    <s v="Standard Class"/>
    <s v="KB-16585"/>
    <x v="10"/>
    <x v="1"/>
    <x v="0"/>
    <x v="240"/>
    <x v="28"/>
    <n v="70506"/>
    <x v="0"/>
    <x v="727"/>
    <x v="1"/>
    <x v="10"/>
    <s v="Xerox 1966"/>
    <x v="91"/>
    <n v="2"/>
    <n v="0"/>
    <n v="6.3503999999999996"/>
  </r>
  <r>
    <n v="5125"/>
    <x v="2538"/>
    <x v="2"/>
    <x v="80"/>
    <d v="2011-09-14T00:00:00"/>
    <s v="Same Day"/>
    <s v="DM-13015"/>
    <x v="661"/>
    <x v="0"/>
    <x v="0"/>
    <x v="20"/>
    <x v="15"/>
    <n v="10009"/>
    <x v="3"/>
    <x v="977"/>
    <x v="0"/>
    <x v="3"/>
    <s v="KI Adjustable-Height Table"/>
    <x v="3657"/>
    <n v="9"/>
    <n v="0.4"/>
    <n v="-108.3348"/>
  </r>
  <r>
    <n v="5126"/>
    <x v="2538"/>
    <x v="2"/>
    <x v="80"/>
    <d v="2011-09-14T00:00:00"/>
    <s v="Same Day"/>
    <s v="DM-13015"/>
    <x v="661"/>
    <x v="0"/>
    <x v="0"/>
    <x v="20"/>
    <x v="15"/>
    <n v="10009"/>
    <x v="3"/>
    <x v="706"/>
    <x v="1"/>
    <x v="12"/>
    <s v="Staples"/>
    <x v="3658"/>
    <n v="7"/>
    <n v="0"/>
    <n v="31.491599999999998"/>
  </r>
  <r>
    <n v="5127"/>
    <x v="2538"/>
    <x v="2"/>
    <x v="80"/>
    <d v="2011-09-14T00:00:00"/>
    <s v="Same Day"/>
    <s v="DM-13015"/>
    <x v="661"/>
    <x v="0"/>
    <x v="0"/>
    <x v="20"/>
    <x v="15"/>
    <n v="10009"/>
    <x v="3"/>
    <x v="814"/>
    <x v="2"/>
    <x v="15"/>
    <s v="Ativa V4110MDD Micro-Cut Shredder"/>
    <x v="2430"/>
    <n v="4"/>
    <n v="0"/>
    <n v="1371.9803999999999"/>
  </r>
  <r>
    <n v="5128"/>
    <x v="2538"/>
    <x v="2"/>
    <x v="80"/>
    <d v="2011-09-14T00:00:00"/>
    <s v="Same Day"/>
    <s v="DM-13015"/>
    <x v="661"/>
    <x v="0"/>
    <x v="0"/>
    <x v="20"/>
    <x v="15"/>
    <n v="10009"/>
    <x v="3"/>
    <x v="227"/>
    <x v="1"/>
    <x v="9"/>
    <s v="Honeywell Enviracaire Portable HEPA Air Cleaner for 17' x 22' Room"/>
    <x v="3659"/>
    <n v="2"/>
    <n v="0"/>
    <n v="198.429"/>
  </r>
  <r>
    <n v="5129"/>
    <x v="2538"/>
    <x v="2"/>
    <x v="80"/>
    <d v="2011-09-14T00:00:00"/>
    <s v="Same Day"/>
    <s v="DM-13015"/>
    <x v="661"/>
    <x v="0"/>
    <x v="0"/>
    <x v="20"/>
    <x v="15"/>
    <n v="10009"/>
    <x v="3"/>
    <x v="1259"/>
    <x v="2"/>
    <x v="7"/>
    <s v="Spigen Samsung Galaxy S5 Case Wallet"/>
    <x v="2141"/>
    <n v="1"/>
    <n v="0"/>
    <n v="4.4173999999999998"/>
  </r>
  <r>
    <n v="5130"/>
    <x v="2538"/>
    <x v="2"/>
    <x v="80"/>
    <d v="2011-09-14T00:00:00"/>
    <s v="Same Day"/>
    <s v="DM-13015"/>
    <x v="661"/>
    <x v="0"/>
    <x v="0"/>
    <x v="20"/>
    <x v="15"/>
    <n v="10009"/>
    <x v="3"/>
    <x v="1485"/>
    <x v="2"/>
    <x v="7"/>
    <s v="Vtech CS6719"/>
    <x v="1158"/>
    <n v="3"/>
    <n v="0"/>
    <n v="80.631600000000006"/>
  </r>
  <r>
    <n v="5131"/>
    <x v="2538"/>
    <x v="2"/>
    <x v="80"/>
    <d v="2011-09-14T00:00:00"/>
    <s v="Same Day"/>
    <s v="DM-13015"/>
    <x v="661"/>
    <x v="0"/>
    <x v="0"/>
    <x v="20"/>
    <x v="15"/>
    <n v="10009"/>
    <x v="3"/>
    <x v="1463"/>
    <x v="1"/>
    <x v="10"/>
    <s v="Xerox 198"/>
    <x v="3660"/>
    <n v="9"/>
    <n v="0"/>
    <n v="21.0654"/>
  </r>
  <r>
    <n v="5132"/>
    <x v="2539"/>
    <x v="3"/>
    <x v="614"/>
    <d v="2015-01-06T00:00:00"/>
    <s v="Standard Class"/>
    <s v="BP-11185"/>
    <x v="130"/>
    <x v="1"/>
    <x v="0"/>
    <x v="125"/>
    <x v="1"/>
    <n v="92804"/>
    <x v="1"/>
    <x v="1308"/>
    <x v="0"/>
    <x v="5"/>
    <s v="Nu-Dell Executive Frame"/>
    <x v="3661"/>
    <n v="8"/>
    <n v="0"/>
    <n v="37.414400000000001"/>
  </r>
  <r>
    <n v="5133"/>
    <x v="2540"/>
    <x v="1"/>
    <x v="1020"/>
    <d v="2012-06-27T00:00:00"/>
    <s v="Standard Class"/>
    <s v="EP-13915"/>
    <x v="212"/>
    <x v="0"/>
    <x v="0"/>
    <x v="207"/>
    <x v="2"/>
    <n v="32725"/>
    <x v="0"/>
    <x v="817"/>
    <x v="2"/>
    <x v="7"/>
    <s v="Innergie mMini Combo Duo USB Travel Charging Kit"/>
    <x v="3662"/>
    <n v="3"/>
    <n v="0.2"/>
    <n v="37.791600000000003"/>
  </r>
  <r>
    <n v="5134"/>
    <x v="2541"/>
    <x v="3"/>
    <x v="200"/>
    <d v="2014-12-01T00:00:00"/>
    <s v="Standard Class"/>
    <s v="FG-14260"/>
    <x v="435"/>
    <x v="2"/>
    <x v="0"/>
    <x v="20"/>
    <x v="15"/>
    <n v="10009"/>
    <x v="3"/>
    <x v="1612"/>
    <x v="1"/>
    <x v="9"/>
    <s v="Black &amp; Decker Filter for Double Action Dustbuster Cordless Vac BLDV7210"/>
    <x v="3663"/>
    <n v="7"/>
    <n v="0"/>
    <n v="14.682499999999999"/>
  </r>
  <r>
    <n v="5135"/>
    <x v="2541"/>
    <x v="3"/>
    <x v="200"/>
    <d v="2014-12-01T00:00:00"/>
    <s v="Standard Class"/>
    <s v="FG-14260"/>
    <x v="435"/>
    <x v="2"/>
    <x v="0"/>
    <x v="20"/>
    <x v="15"/>
    <n v="10009"/>
    <x v="3"/>
    <x v="705"/>
    <x v="1"/>
    <x v="8"/>
    <s v="Binding Machine Supplies"/>
    <x v="3664"/>
    <n v="4"/>
    <n v="0.2"/>
    <n v="32.670400000000001"/>
  </r>
  <r>
    <n v="5136"/>
    <x v="2542"/>
    <x v="0"/>
    <x v="248"/>
    <d v="2013-10-29T00:00:00"/>
    <s v="Standard Class"/>
    <s v="AB-10255"/>
    <x v="437"/>
    <x v="2"/>
    <x v="0"/>
    <x v="4"/>
    <x v="4"/>
    <n v="98103"/>
    <x v="1"/>
    <x v="263"/>
    <x v="1"/>
    <x v="13"/>
    <s v="Advantus SlideClip Paper Clips"/>
    <x v="3665"/>
    <n v="5"/>
    <n v="0"/>
    <n v="8.1839999999999993"/>
  </r>
  <r>
    <n v="5137"/>
    <x v="2543"/>
    <x v="1"/>
    <x v="639"/>
    <d v="2012-12-19T00:00:00"/>
    <s v="Standard Class"/>
    <s v="RD-19480"/>
    <x v="502"/>
    <x v="0"/>
    <x v="0"/>
    <x v="70"/>
    <x v="1"/>
    <n v="92105"/>
    <x v="1"/>
    <x v="881"/>
    <x v="1"/>
    <x v="8"/>
    <s v="Wilson Jones Standard D-Ring Binders"/>
    <x v="3666"/>
    <n v="2"/>
    <n v="0.2"/>
    <n v="2.7324000000000002"/>
  </r>
  <r>
    <n v="5138"/>
    <x v="2544"/>
    <x v="0"/>
    <x v="373"/>
    <d v="2013-11-18T00:00:00"/>
    <s v="Standard Class"/>
    <s v="TS-21430"/>
    <x v="747"/>
    <x v="1"/>
    <x v="0"/>
    <x v="268"/>
    <x v="26"/>
    <n v="73120"/>
    <x v="2"/>
    <x v="560"/>
    <x v="0"/>
    <x v="5"/>
    <s v="Master Giant Foot Doorstop, Safety Yellow"/>
    <x v="631"/>
    <n v="4"/>
    <n v="0"/>
    <n v="13.0548"/>
  </r>
  <r>
    <n v="5139"/>
    <x v="2545"/>
    <x v="3"/>
    <x v="365"/>
    <d v="2014-10-06T00:00:00"/>
    <s v="Standard Class"/>
    <s v="JA-15970"/>
    <x v="350"/>
    <x v="0"/>
    <x v="0"/>
    <x v="145"/>
    <x v="15"/>
    <n v="10550"/>
    <x v="3"/>
    <x v="837"/>
    <x v="1"/>
    <x v="12"/>
    <s v="Staples"/>
    <x v="1005"/>
    <n v="3"/>
    <n v="0"/>
    <n v="10.969799999999999"/>
  </r>
  <r>
    <n v="5140"/>
    <x v="2545"/>
    <x v="3"/>
    <x v="365"/>
    <d v="2014-10-06T00:00:00"/>
    <s v="Standard Class"/>
    <s v="JA-15970"/>
    <x v="350"/>
    <x v="0"/>
    <x v="0"/>
    <x v="145"/>
    <x v="15"/>
    <n v="10550"/>
    <x v="3"/>
    <x v="1540"/>
    <x v="1"/>
    <x v="10"/>
    <s v="Speediset Carbonless Redi-Letter 7&quot; x 8 1/2&quot;"/>
    <x v="3667"/>
    <n v="5"/>
    <n v="0"/>
    <n v="24.2285"/>
  </r>
  <r>
    <n v="5141"/>
    <x v="2546"/>
    <x v="1"/>
    <x v="627"/>
    <d v="2012-11-12T00:00:00"/>
    <s v="Standard Class"/>
    <s v="SW-20455"/>
    <x v="517"/>
    <x v="0"/>
    <x v="0"/>
    <x v="8"/>
    <x v="1"/>
    <n v="94109"/>
    <x v="1"/>
    <x v="259"/>
    <x v="2"/>
    <x v="11"/>
    <s v="Microsoft Arc Touch Mouse"/>
    <x v="3668"/>
    <n v="2"/>
    <n v="0"/>
    <n v="43.164000000000001"/>
  </r>
  <r>
    <n v="5142"/>
    <x v="2547"/>
    <x v="0"/>
    <x v="178"/>
    <d v="2013-04-06T00:00:00"/>
    <s v="Standard Class"/>
    <s v="FP-14320"/>
    <x v="224"/>
    <x v="0"/>
    <x v="0"/>
    <x v="20"/>
    <x v="15"/>
    <n v="10009"/>
    <x v="3"/>
    <x v="1"/>
    <x v="0"/>
    <x v="1"/>
    <s v="Hon Deluxe Fabric Upholstered Stacking Chairs, Rounded Back"/>
    <x v="3669"/>
    <n v="6"/>
    <n v="0.1"/>
    <n v="292.77600000000001"/>
  </r>
  <r>
    <n v="5143"/>
    <x v="2547"/>
    <x v="0"/>
    <x v="178"/>
    <d v="2013-04-06T00:00:00"/>
    <s v="Standard Class"/>
    <s v="FP-14320"/>
    <x v="224"/>
    <x v="0"/>
    <x v="0"/>
    <x v="20"/>
    <x v="15"/>
    <n v="10009"/>
    <x v="3"/>
    <x v="1444"/>
    <x v="1"/>
    <x v="14"/>
    <s v="Staples"/>
    <x v="1534"/>
    <n v="8"/>
    <n v="0"/>
    <n v="18.5136"/>
  </r>
  <r>
    <n v="5144"/>
    <x v="2547"/>
    <x v="0"/>
    <x v="178"/>
    <d v="2013-04-06T00:00:00"/>
    <s v="Standard Class"/>
    <s v="FP-14320"/>
    <x v="224"/>
    <x v="0"/>
    <x v="0"/>
    <x v="20"/>
    <x v="15"/>
    <n v="10009"/>
    <x v="3"/>
    <x v="307"/>
    <x v="1"/>
    <x v="8"/>
    <s v="Avery Non-Stick Binders"/>
    <x v="3183"/>
    <n v="1"/>
    <n v="0.2"/>
    <n v="1.1225000000000001"/>
  </r>
  <r>
    <n v="5145"/>
    <x v="2548"/>
    <x v="3"/>
    <x v="62"/>
    <d v="2014-02-08T00:00:00"/>
    <s v="Standard Class"/>
    <s v="JL-15835"/>
    <x v="252"/>
    <x v="0"/>
    <x v="0"/>
    <x v="1"/>
    <x v="1"/>
    <n v="90045"/>
    <x v="1"/>
    <x v="484"/>
    <x v="0"/>
    <x v="5"/>
    <s v="Howard Miller 11-1/2&quot; Diameter Grantwood Wall Clock"/>
    <x v="3670"/>
    <n v="2"/>
    <n v="0"/>
    <n v="29.328399999999998"/>
  </r>
  <r>
    <n v="5146"/>
    <x v="2548"/>
    <x v="3"/>
    <x v="62"/>
    <d v="2014-02-08T00:00:00"/>
    <s v="Standard Class"/>
    <s v="JL-15835"/>
    <x v="252"/>
    <x v="0"/>
    <x v="0"/>
    <x v="1"/>
    <x v="1"/>
    <n v="90045"/>
    <x v="1"/>
    <x v="1156"/>
    <x v="1"/>
    <x v="4"/>
    <s v="Multi-Use Personal File Cart and Caster Set, Three Stacking Bins"/>
    <x v="3671"/>
    <n v="4"/>
    <n v="0"/>
    <n v="38.931199999999997"/>
  </r>
  <r>
    <n v="5147"/>
    <x v="2548"/>
    <x v="3"/>
    <x v="62"/>
    <d v="2014-02-08T00:00:00"/>
    <s v="Standard Class"/>
    <s v="JL-15835"/>
    <x v="252"/>
    <x v="0"/>
    <x v="0"/>
    <x v="1"/>
    <x v="1"/>
    <n v="90045"/>
    <x v="1"/>
    <x v="1267"/>
    <x v="1"/>
    <x v="9"/>
    <s v="Harmony HEPA Quiet Air Purifiers"/>
    <x v="1039"/>
    <n v="4"/>
    <n v="0"/>
    <n v="16.38"/>
  </r>
  <r>
    <n v="5148"/>
    <x v="2549"/>
    <x v="3"/>
    <x v="165"/>
    <d v="2015-01-01T00:00:00"/>
    <s v="Standard Class"/>
    <s v="JL-15175"/>
    <x v="311"/>
    <x v="2"/>
    <x v="0"/>
    <x v="432"/>
    <x v="16"/>
    <n v="85224"/>
    <x v="1"/>
    <x v="1565"/>
    <x v="0"/>
    <x v="5"/>
    <s v="Acrylic Self-Standing Desk Frames"/>
    <x v="1076"/>
    <n v="4"/>
    <n v="0.2"/>
    <n v="1.9224000000000001"/>
  </r>
  <r>
    <n v="5149"/>
    <x v="2549"/>
    <x v="3"/>
    <x v="165"/>
    <d v="2015-01-01T00:00:00"/>
    <s v="Standard Class"/>
    <s v="JL-15175"/>
    <x v="311"/>
    <x v="2"/>
    <x v="0"/>
    <x v="432"/>
    <x v="16"/>
    <n v="85224"/>
    <x v="1"/>
    <x v="654"/>
    <x v="0"/>
    <x v="1"/>
    <s v="Global Leather Executive Chair"/>
    <x v="3672"/>
    <n v="3"/>
    <n v="0.2"/>
    <n v="105.297"/>
  </r>
  <r>
    <n v="5150"/>
    <x v="2550"/>
    <x v="2"/>
    <x v="261"/>
    <d v="2011-06-21T00:00:00"/>
    <s v="Same Day"/>
    <s v="JG-15160"/>
    <x v="506"/>
    <x v="0"/>
    <x v="0"/>
    <x v="85"/>
    <x v="15"/>
    <n v="11561"/>
    <x v="3"/>
    <x v="1246"/>
    <x v="2"/>
    <x v="7"/>
    <s v="Polycom SoundStation2 EX Conference phone"/>
    <x v="3673"/>
    <n v="3"/>
    <n v="0"/>
    <n v="352.30650000000003"/>
  </r>
  <r>
    <n v="5151"/>
    <x v="2551"/>
    <x v="3"/>
    <x v="904"/>
    <d v="2014-03-11T00:00:00"/>
    <s v="Second Class"/>
    <s v="SH-19975"/>
    <x v="64"/>
    <x v="1"/>
    <x v="0"/>
    <x v="8"/>
    <x v="1"/>
    <n v="94109"/>
    <x v="1"/>
    <x v="298"/>
    <x v="1"/>
    <x v="4"/>
    <s v="File Shuttle II and Handi-File, Black"/>
    <x v="3674"/>
    <n v="2"/>
    <n v="0"/>
    <n v="16.945"/>
  </r>
  <r>
    <n v="5152"/>
    <x v="2552"/>
    <x v="3"/>
    <x v="145"/>
    <d v="2014-09-29T00:00:00"/>
    <s v="First Class"/>
    <s v="LS-17200"/>
    <x v="624"/>
    <x v="1"/>
    <x v="0"/>
    <x v="433"/>
    <x v="37"/>
    <n v="59601"/>
    <x v="1"/>
    <x v="861"/>
    <x v="1"/>
    <x v="4"/>
    <s v="Iris Project Case"/>
    <x v="1749"/>
    <n v="5"/>
    <n v="0"/>
    <n v="10.374000000000001"/>
  </r>
  <r>
    <n v="5153"/>
    <x v="2553"/>
    <x v="2"/>
    <x v="479"/>
    <d v="2011-07-06T00:00:00"/>
    <s v="Standard Class"/>
    <s v="CS-11860"/>
    <x v="750"/>
    <x v="0"/>
    <x v="0"/>
    <x v="20"/>
    <x v="15"/>
    <n v="10011"/>
    <x v="3"/>
    <x v="472"/>
    <x v="1"/>
    <x v="8"/>
    <s v="Cardinal Poly Pocket Divider Pockets for Ring Binders"/>
    <x v="638"/>
    <n v="1"/>
    <n v="0.2"/>
    <n v="0.84"/>
  </r>
  <r>
    <n v="5154"/>
    <x v="2553"/>
    <x v="2"/>
    <x v="479"/>
    <d v="2011-07-06T00:00:00"/>
    <s v="Standard Class"/>
    <s v="CS-11860"/>
    <x v="750"/>
    <x v="0"/>
    <x v="0"/>
    <x v="20"/>
    <x v="15"/>
    <n v="10011"/>
    <x v="3"/>
    <x v="208"/>
    <x v="1"/>
    <x v="6"/>
    <s v="Sanford Uni-Blazer View Highlighters, Chisel Tip, Yellow"/>
    <x v="3675"/>
    <n v="3"/>
    <n v="0"/>
    <n v="2.9039999999999999"/>
  </r>
  <r>
    <n v="5155"/>
    <x v="2554"/>
    <x v="1"/>
    <x v="976"/>
    <d v="2012-08-08T00:00:00"/>
    <s v="First Class"/>
    <s v="KW-16570"/>
    <x v="608"/>
    <x v="0"/>
    <x v="0"/>
    <x v="434"/>
    <x v="25"/>
    <n v="63122"/>
    <x v="2"/>
    <x v="20"/>
    <x v="1"/>
    <x v="8"/>
    <s v="Wilson Jones Hanging View Binder, White, 1&quot;"/>
    <x v="158"/>
    <n v="4"/>
    <n v="0"/>
    <n v="13.064"/>
  </r>
  <r>
    <n v="5156"/>
    <x v="2554"/>
    <x v="1"/>
    <x v="976"/>
    <d v="2012-08-08T00:00:00"/>
    <s v="First Class"/>
    <s v="KW-16570"/>
    <x v="608"/>
    <x v="0"/>
    <x v="0"/>
    <x v="434"/>
    <x v="25"/>
    <n v="63122"/>
    <x v="2"/>
    <x v="1460"/>
    <x v="0"/>
    <x v="5"/>
    <s v="Tenex V2T-RE Standard Weight Series Chair Mat, 45&quot; x 53&quot;, Lip 25&quot; x 12&quot;"/>
    <x v="3609"/>
    <n v="3"/>
    <n v="0"/>
    <n v="34.070399999999999"/>
  </r>
  <r>
    <n v="5157"/>
    <x v="2555"/>
    <x v="3"/>
    <x v="160"/>
    <d v="2014-07-05T00:00:00"/>
    <s v="Second Class"/>
    <s v="GH-14410"/>
    <x v="689"/>
    <x v="2"/>
    <x v="0"/>
    <x v="22"/>
    <x v="10"/>
    <n v="60653"/>
    <x v="2"/>
    <x v="1718"/>
    <x v="2"/>
    <x v="7"/>
    <s v="Samsung Galaxy S4"/>
    <x v="3676"/>
    <n v="2"/>
    <n v="0.2"/>
    <n v="125.19799999999999"/>
  </r>
  <r>
    <n v="5158"/>
    <x v="2555"/>
    <x v="3"/>
    <x v="160"/>
    <d v="2014-07-05T00:00:00"/>
    <s v="Second Class"/>
    <s v="GH-14410"/>
    <x v="689"/>
    <x v="2"/>
    <x v="0"/>
    <x v="22"/>
    <x v="10"/>
    <n v="60653"/>
    <x v="2"/>
    <x v="1631"/>
    <x v="0"/>
    <x v="1"/>
    <s v="Global Enterprise Series Seating High-Back Swivel/Tilt Chairs"/>
    <x v="3677"/>
    <n v="3"/>
    <n v="0.3"/>
    <n v="-178.8468"/>
  </r>
  <r>
    <n v="5159"/>
    <x v="2555"/>
    <x v="3"/>
    <x v="160"/>
    <d v="2014-07-05T00:00:00"/>
    <s v="Second Class"/>
    <s v="GH-14410"/>
    <x v="689"/>
    <x v="2"/>
    <x v="0"/>
    <x v="22"/>
    <x v="10"/>
    <n v="60653"/>
    <x v="2"/>
    <x v="90"/>
    <x v="0"/>
    <x v="5"/>
    <s v="Seth Thomas 13 1/2&quot; Wall Clock"/>
    <x v="3678"/>
    <n v="2"/>
    <n v="0.6"/>
    <n v="-10.3124"/>
  </r>
  <r>
    <n v="5160"/>
    <x v="2556"/>
    <x v="1"/>
    <x v="662"/>
    <d v="2012-10-30T00:00:00"/>
    <s v="Second Class"/>
    <s v="AG-10495"/>
    <x v="122"/>
    <x v="1"/>
    <x v="0"/>
    <x v="97"/>
    <x v="16"/>
    <n v="85345"/>
    <x v="1"/>
    <x v="194"/>
    <x v="2"/>
    <x v="7"/>
    <s v="Panasonic KX-TG6844B Expandable Digital Cordless Telephone"/>
    <x v="550"/>
    <n v="2"/>
    <n v="0.2"/>
    <n v="9.2385999999999999"/>
  </r>
  <r>
    <n v="5161"/>
    <x v="2556"/>
    <x v="1"/>
    <x v="662"/>
    <d v="2012-10-30T00:00:00"/>
    <s v="Second Class"/>
    <s v="AG-10495"/>
    <x v="122"/>
    <x v="1"/>
    <x v="0"/>
    <x v="97"/>
    <x v="16"/>
    <n v="85345"/>
    <x v="1"/>
    <x v="1300"/>
    <x v="2"/>
    <x v="7"/>
    <s v="Plantronics MX500i Earset"/>
    <x v="3679"/>
    <n v="2"/>
    <n v="0.2"/>
    <n v="-14.603"/>
  </r>
  <r>
    <n v="5162"/>
    <x v="2557"/>
    <x v="2"/>
    <x v="1021"/>
    <d v="2011-08-05T00:00:00"/>
    <s v="Standard Class"/>
    <s v="TS-21430"/>
    <x v="747"/>
    <x v="1"/>
    <x v="0"/>
    <x v="4"/>
    <x v="4"/>
    <n v="98103"/>
    <x v="1"/>
    <x v="1528"/>
    <x v="0"/>
    <x v="0"/>
    <s v="Rush Hierlooms Collection 1&quot; Thick Stackable Bookcases"/>
    <x v="3680"/>
    <n v="8"/>
    <n v="0"/>
    <n v="259.88959999999997"/>
  </r>
  <r>
    <n v="5163"/>
    <x v="2558"/>
    <x v="0"/>
    <x v="741"/>
    <d v="2013-11-24T00:00:00"/>
    <s v="Second Class"/>
    <s v="AJ-10945"/>
    <x v="219"/>
    <x v="0"/>
    <x v="0"/>
    <x v="79"/>
    <x v="12"/>
    <n v="48180"/>
    <x v="2"/>
    <x v="83"/>
    <x v="0"/>
    <x v="1"/>
    <s v="Novimex Swivel Fabric Task Chair"/>
    <x v="85"/>
    <n v="2"/>
    <n v="0"/>
    <n v="33.215600000000002"/>
  </r>
  <r>
    <n v="5164"/>
    <x v="2559"/>
    <x v="1"/>
    <x v="380"/>
    <d v="2012-07-11T00:00:00"/>
    <s v="Standard Class"/>
    <s v="SJ-20215"/>
    <x v="695"/>
    <x v="0"/>
    <x v="0"/>
    <x v="45"/>
    <x v="1"/>
    <n v="91104"/>
    <x v="1"/>
    <x v="56"/>
    <x v="0"/>
    <x v="1"/>
    <s v="Novimex Turbo Task Chair"/>
    <x v="2932"/>
    <n v="3"/>
    <n v="0.2"/>
    <n v="-17.0352"/>
  </r>
  <r>
    <n v="5165"/>
    <x v="2560"/>
    <x v="2"/>
    <x v="849"/>
    <d v="2011-11-16T00:00:00"/>
    <s v="Standard Class"/>
    <s v="SC-20020"/>
    <x v="710"/>
    <x v="0"/>
    <x v="0"/>
    <x v="297"/>
    <x v="12"/>
    <n v="48640"/>
    <x v="2"/>
    <x v="130"/>
    <x v="1"/>
    <x v="6"/>
    <s v="Avery Hi-Liter Comfort Grip Fluorescent Highlighter, Yellow Ink"/>
    <x v="2769"/>
    <n v="2"/>
    <n v="0"/>
    <n v="1.5209999999999999"/>
  </r>
  <r>
    <n v="5166"/>
    <x v="2560"/>
    <x v="2"/>
    <x v="849"/>
    <d v="2011-11-16T00:00:00"/>
    <s v="Standard Class"/>
    <s v="SC-20020"/>
    <x v="710"/>
    <x v="0"/>
    <x v="0"/>
    <x v="297"/>
    <x v="12"/>
    <n v="48640"/>
    <x v="2"/>
    <x v="1012"/>
    <x v="1"/>
    <x v="10"/>
    <s v="Xerox 199"/>
    <x v="1371"/>
    <n v="3"/>
    <n v="0"/>
    <n v="5.7779999999999996"/>
  </r>
  <r>
    <n v="5167"/>
    <x v="2560"/>
    <x v="2"/>
    <x v="849"/>
    <d v="2011-11-16T00:00:00"/>
    <s v="Standard Class"/>
    <s v="SC-20020"/>
    <x v="710"/>
    <x v="0"/>
    <x v="0"/>
    <x v="297"/>
    <x v="12"/>
    <n v="48640"/>
    <x v="2"/>
    <x v="218"/>
    <x v="1"/>
    <x v="10"/>
    <s v="Xerox 4200 Series MultiUse Premium Copy Paper (20Lb. and 84 Bright)"/>
    <x v="3329"/>
    <n v="3"/>
    <n v="0"/>
    <n v="7.1280000000000001"/>
  </r>
  <r>
    <n v="5168"/>
    <x v="2560"/>
    <x v="2"/>
    <x v="849"/>
    <d v="2011-11-16T00:00:00"/>
    <s v="Standard Class"/>
    <s v="SC-20020"/>
    <x v="710"/>
    <x v="0"/>
    <x v="0"/>
    <x v="297"/>
    <x v="12"/>
    <n v="48640"/>
    <x v="2"/>
    <x v="499"/>
    <x v="0"/>
    <x v="1"/>
    <s v="Hon Every-Day Series Multi-Task Chairs"/>
    <x v="3681"/>
    <n v="3"/>
    <n v="0"/>
    <n v="112.788"/>
  </r>
  <r>
    <n v="5169"/>
    <x v="2560"/>
    <x v="2"/>
    <x v="849"/>
    <d v="2011-11-16T00:00:00"/>
    <s v="Standard Class"/>
    <s v="SC-20020"/>
    <x v="710"/>
    <x v="0"/>
    <x v="0"/>
    <x v="297"/>
    <x v="12"/>
    <n v="48640"/>
    <x v="2"/>
    <x v="1018"/>
    <x v="1"/>
    <x v="4"/>
    <s v="Acco Perma 3000 Stacking Storage Drawers"/>
    <x v="2714"/>
    <n v="3"/>
    <n v="0"/>
    <n v="11.958600000000001"/>
  </r>
  <r>
    <n v="5170"/>
    <x v="2560"/>
    <x v="2"/>
    <x v="849"/>
    <d v="2011-11-16T00:00:00"/>
    <s v="Standard Class"/>
    <s v="SC-20020"/>
    <x v="710"/>
    <x v="0"/>
    <x v="0"/>
    <x v="297"/>
    <x v="12"/>
    <n v="48640"/>
    <x v="2"/>
    <x v="518"/>
    <x v="1"/>
    <x v="4"/>
    <s v="Hot File 7-Pocket, Floor Stand"/>
    <x v="3370"/>
    <n v="3"/>
    <n v="0"/>
    <n v="160.62299999999999"/>
  </r>
  <r>
    <n v="5171"/>
    <x v="2561"/>
    <x v="0"/>
    <x v="1022"/>
    <d v="2013-05-30T00:00:00"/>
    <s v="Second Class"/>
    <s v="LA-16780"/>
    <x v="156"/>
    <x v="1"/>
    <x v="0"/>
    <x v="66"/>
    <x v="12"/>
    <n v="48205"/>
    <x v="2"/>
    <x v="483"/>
    <x v="0"/>
    <x v="1"/>
    <s v="HON 5400 Series Task Chairs for Big and Tall"/>
    <x v="3682"/>
    <n v="5"/>
    <n v="0"/>
    <n v="700.98"/>
  </r>
  <r>
    <n v="5172"/>
    <x v="2561"/>
    <x v="0"/>
    <x v="1022"/>
    <d v="2013-05-30T00:00:00"/>
    <s v="Second Class"/>
    <s v="LA-16780"/>
    <x v="156"/>
    <x v="1"/>
    <x v="0"/>
    <x v="66"/>
    <x v="12"/>
    <n v="48205"/>
    <x v="2"/>
    <x v="694"/>
    <x v="1"/>
    <x v="10"/>
    <s v="Xerox 1910"/>
    <x v="3683"/>
    <n v="3"/>
    <n v="0"/>
    <n v="69.177599999999998"/>
  </r>
  <r>
    <n v="5173"/>
    <x v="2561"/>
    <x v="0"/>
    <x v="1022"/>
    <d v="2013-05-30T00:00:00"/>
    <s v="Second Class"/>
    <s v="LA-16780"/>
    <x v="156"/>
    <x v="1"/>
    <x v="0"/>
    <x v="66"/>
    <x v="12"/>
    <n v="48205"/>
    <x v="2"/>
    <x v="921"/>
    <x v="1"/>
    <x v="10"/>
    <s v="Xerox 1915"/>
    <x v="1806"/>
    <n v="3"/>
    <n v="0"/>
    <n v="150.98400000000001"/>
  </r>
  <r>
    <n v="5174"/>
    <x v="2562"/>
    <x v="1"/>
    <x v="936"/>
    <d v="2012-03-10T00:00:00"/>
    <s v="First Class"/>
    <s v="FC-14335"/>
    <x v="712"/>
    <x v="1"/>
    <x v="0"/>
    <x v="206"/>
    <x v="22"/>
    <n v="81001"/>
    <x v="1"/>
    <x v="319"/>
    <x v="1"/>
    <x v="6"/>
    <s v="Dixon Prang Watercolor Pencils, 10-Color Set with Brush"/>
    <x v="3684"/>
    <n v="1"/>
    <n v="0.2"/>
    <n v="0.89459999999999995"/>
  </r>
  <r>
    <n v="5175"/>
    <x v="2563"/>
    <x v="3"/>
    <x v="15"/>
    <d v="2014-10-25T00:00:00"/>
    <s v="Standard Class"/>
    <s v="CA-12265"/>
    <x v="244"/>
    <x v="0"/>
    <x v="0"/>
    <x v="435"/>
    <x v="5"/>
    <n v="76706"/>
    <x v="2"/>
    <x v="1472"/>
    <x v="1"/>
    <x v="8"/>
    <s v="SlimView Poly Binder, 3/8&quot;"/>
    <x v="3685"/>
    <n v="2"/>
    <n v="0.8"/>
    <n v="-3.5224000000000002"/>
  </r>
  <r>
    <n v="5176"/>
    <x v="2563"/>
    <x v="3"/>
    <x v="15"/>
    <d v="2014-10-25T00:00:00"/>
    <s v="Standard Class"/>
    <s v="CA-12265"/>
    <x v="244"/>
    <x v="0"/>
    <x v="0"/>
    <x v="435"/>
    <x v="5"/>
    <n v="76706"/>
    <x v="2"/>
    <x v="1627"/>
    <x v="0"/>
    <x v="0"/>
    <s v="Rush Hierlooms Collection Rich Wood Bookcases"/>
    <x v="3686"/>
    <n v="3"/>
    <n v="0.32"/>
    <n v="-91.758600000000001"/>
  </r>
  <r>
    <n v="5177"/>
    <x v="2564"/>
    <x v="0"/>
    <x v="732"/>
    <d v="2013-11-09T00:00:00"/>
    <s v="First Class"/>
    <s v="JH-15985"/>
    <x v="98"/>
    <x v="0"/>
    <x v="0"/>
    <x v="8"/>
    <x v="1"/>
    <n v="94109"/>
    <x v="1"/>
    <x v="1197"/>
    <x v="1"/>
    <x v="8"/>
    <s v="GBC Twin Loop Wire Binding Elements"/>
    <x v="3687"/>
    <n v="2"/>
    <n v="0.2"/>
    <n v="19.968"/>
  </r>
  <r>
    <n v="5178"/>
    <x v="2565"/>
    <x v="0"/>
    <x v="482"/>
    <d v="2013-12-31T00:00:00"/>
    <s v="Standard Class"/>
    <s v="AJ-10795"/>
    <x v="295"/>
    <x v="1"/>
    <x v="0"/>
    <x v="20"/>
    <x v="15"/>
    <n v="10024"/>
    <x v="3"/>
    <x v="255"/>
    <x v="1"/>
    <x v="8"/>
    <s v="Round Ring Binders"/>
    <x v="3688"/>
    <n v="3"/>
    <n v="0.2"/>
    <n v="1.6848000000000001"/>
  </r>
  <r>
    <n v="5179"/>
    <x v="2566"/>
    <x v="1"/>
    <x v="657"/>
    <d v="2012-04-19T00:00:00"/>
    <s v="Standard Class"/>
    <s v="BT-11395"/>
    <x v="387"/>
    <x v="1"/>
    <x v="0"/>
    <x v="1"/>
    <x v="1"/>
    <n v="90036"/>
    <x v="1"/>
    <x v="1155"/>
    <x v="0"/>
    <x v="5"/>
    <s v="Flat Face Poster Frame"/>
    <x v="1015"/>
    <n v="2"/>
    <n v="0"/>
    <n v="15.8256"/>
  </r>
  <r>
    <n v="5180"/>
    <x v="2566"/>
    <x v="1"/>
    <x v="657"/>
    <d v="2012-04-19T00:00:00"/>
    <s v="Standard Class"/>
    <s v="BT-11395"/>
    <x v="387"/>
    <x v="1"/>
    <x v="0"/>
    <x v="1"/>
    <x v="1"/>
    <n v="90036"/>
    <x v="1"/>
    <x v="297"/>
    <x v="2"/>
    <x v="7"/>
    <s v="Aastra 57i VoIP phone"/>
    <x v="3689"/>
    <n v="2"/>
    <n v="0.2"/>
    <n v="19.3932"/>
  </r>
  <r>
    <n v="5181"/>
    <x v="2566"/>
    <x v="1"/>
    <x v="657"/>
    <d v="2012-04-19T00:00:00"/>
    <s v="Standard Class"/>
    <s v="BT-11395"/>
    <x v="387"/>
    <x v="1"/>
    <x v="0"/>
    <x v="1"/>
    <x v="1"/>
    <n v="90036"/>
    <x v="1"/>
    <x v="983"/>
    <x v="1"/>
    <x v="9"/>
    <s v="3M Replacement Filter for Office Air Cleaner for 20' x 33' Room"/>
    <x v="3690"/>
    <n v="2"/>
    <n v="0"/>
    <n v="29.5776"/>
  </r>
  <r>
    <n v="5182"/>
    <x v="2567"/>
    <x v="3"/>
    <x v="510"/>
    <d v="2014-09-16T00:00:00"/>
    <s v="First Class"/>
    <s v="DJ-13510"/>
    <x v="137"/>
    <x v="1"/>
    <x v="0"/>
    <x v="383"/>
    <x v="34"/>
    <n v="2895"/>
    <x v="3"/>
    <x v="1723"/>
    <x v="1"/>
    <x v="10"/>
    <s v="Xerox 209"/>
    <x v="1544"/>
    <n v="7"/>
    <n v="0"/>
    <n v="21.7728"/>
  </r>
  <r>
    <n v="5183"/>
    <x v="2567"/>
    <x v="3"/>
    <x v="510"/>
    <d v="2014-09-16T00:00:00"/>
    <s v="First Class"/>
    <s v="DJ-13510"/>
    <x v="137"/>
    <x v="1"/>
    <x v="0"/>
    <x v="383"/>
    <x v="34"/>
    <n v="2895"/>
    <x v="3"/>
    <x v="785"/>
    <x v="1"/>
    <x v="8"/>
    <s v="Aluminum Screw Posts"/>
    <x v="3691"/>
    <n v="3"/>
    <n v="0"/>
    <n v="22.89"/>
  </r>
  <r>
    <n v="5184"/>
    <x v="2568"/>
    <x v="3"/>
    <x v="241"/>
    <d v="2014-09-28T00:00:00"/>
    <s v="First Class"/>
    <s v="AG-10675"/>
    <x v="165"/>
    <x v="0"/>
    <x v="0"/>
    <x v="38"/>
    <x v="32"/>
    <n v="31907"/>
    <x v="0"/>
    <x v="1678"/>
    <x v="1"/>
    <x v="4"/>
    <s v="Fellowes Desktop Hanging File Manager"/>
    <x v="2309"/>
    <n v="3"/>
    <n v="0"/>
    <n v="10.0725"/>
  </r>
  <r>
    <n v="5185"/>
    <x v="2568"/>
    <x v="3"/>
    <x v="241"/>
    <d v="2014-09-28T00:00:00"/>
    <s v="First Class"/>
    <s v="AG-10675"/>
    <x v="165"/>
    <x v="0"/>
    <x v="0"/>
    <x v="38"/>
    <x v="32"/>
    <n v="31907"/>
    <x v="0"/>
    <x v="555"/>
    <x v="1"/>
    <x v="8"/>
    <s v="Avery Durable Poly Binders"/>
    <x v="3692"/>
    <n v="7"/>
    <n v="0"/>
    <n v="17.8066"/>
  </r>
  <r>
    <n v="5186"/>
    <x v="2569"/>
    <x v="1"/>
    <x v="998"/>
    <d v="2012-10-15T00:00:00"/>
    <s v="Standard Class"/>
    <s v="JD-15790"/>
    <x v="479"/>
    <x v="0"/>
    <x v="0"/>
    <x v="108"/>
    <x v="2"/>
    <n v="32216"/>
    <x v="0"/>
    <x v="458"/>
    <x v="1"/>
    <x v="4"/>
    <s v="Tennsco Single-Tier Lockers"/>
    <x v="2084"/>
    <n v="6"/>
    <n v="0.2"/>
    <n v="-337.80599999999998"/>
  </r>
  <r>
    <n v="5187"/>
    <x v="2570"/>
    <x v="1"/>
    <x v="154"/>
    <d v="2012-12-03T00:00:00"/>
    <s v="Standard Class"/>
    <s v="EH-14125"/>
    <x v="258"/>
    <x v="2"/>
    <x v="0"/>
    <x v="10"/>
    <x v="9"/>
    <n v="19140"/>
    <x v="3"/>
    <x v="1594"/>
    <x v="2"/>
    <x v="7"/>
    <s v="LG Exalt"/>
    <x v="3693"/>
    <n v="8"/>
    <n v="0.4"/>
    <n v="-162.2296"/>
  </r>
  <r>
    <n v="5188"/>
    <x v="2571"/>
    <x v="1"/>
    <x v="1023"/>
    <d v="2012-09-18T00:00:00"/>
    <s v="Standard Class"/>
    <s v="ZC-21910"/>
    <x v="233"/>
    <x v="0"/>
    <x v="0"/>
    <x v="38"/>
    <x v="14"/>
    <n v="47201"/>
    <x v="2"/>
    <x v="959"/>
    <x v="2"/>
    <x v="11"/>
    <s v="Case Logic 2.4GHz Wireless Keyboard"/>
    <x v="1743"/>
    <n v="4"/>
    <n v="0"/>
    <n v="15.9968"/>
  </r>
  <r>
    <n v="5189"/>
    <x v="2571"/>
    <x v="1"/>
    <x v="1023"/>
    <d v="2012-09-18T00:00:00"/>
    <s v="Standard Class"/>
    <s v="ZC-21910"/>
    <x v="233"/>
    <x v="0"/>
    <x v="0"/>
    <x v="38"/>
    <x v="14"/>
    <n v="47201"/>
    <x v="2"/>
    <x v="377"/>
    <x v="0"/>
    <x v="1"/>
    <s v="Hon Multipurpose Stacking Arm Chairs"/>
    <x v="3694"/>
    <n v="7"/>
    <n v="0"/>
    <n v="394.21199999999999"/>
  </r>
  <r>
    <n v="5190"/>
    <x v="2572"/>
    <x v="3"/>
    <x v="237"/>
    <d v="2014-11-19T00:00:00"/>
    <s v="Standard Class"/>
    <s v="XP-21865"/>
    <x v="190"/>
    <x v="0"/>
    <x v="0"/>
    <x v="45"/>
    <x v="5"/>
    <n v="77506"/>
    <x v="2"/>
    <x v="1067"/>
    <x v="2"/>
    <x v="11"/>
    <s v="V7 USB Numeric Keypad"/>
    <x v="3695"/>
    <n v="6"/>
    <n v="0.2"/>
    <n v="-27.292200000000001"/>
  </r>
  <r>
    <n v="5191"/>
    <x v="2572"/>
    <x v="3"/>
    <x v="237"/>
    <d v="2014-11-19T00:00:00"/>
    <s v="Standard Class"/>
    <s v="XP-21865"/>
    <x v="190"/>
    <x v="0"/>
    <x v="0"/>
    <x v="45"/>
    <x v="5"/>
    <n v="77506"/>
    <x v="2"/>
    <x v="1473"/>
    <x v="1"/>
    <x v="6"/>
    <s v="Boston Electric Pencil Sharpener, Model 1818, Charcoal Black"/>
    <x v="3696"/>
    <n v="2"/>
    <n v="0.2"/>
    <n v="4.5039999999999996"/>
  </r>
  <r>
    <n v="5192"/>
    <x v="2573"/>
    <x v="3"/>
    <x v="1024"/>
    <d v="2014-05-10T00:00:00"/>
    <s v="Standard Class"/>
    <s v="DK-12985"/>
    <x v="213"/>
    <x v="0"/>
    <x v="0"/>
    <x v="8"/>
    <x v="1"/>
    <n v="94122"/>
    <x v="1"/>
    <x v="1724"/>
    <x v="1"/>
    <x v="12"/>
    <s v="Peel &amp; Seel Recycled Catalog Envelopes, Brown"/>
    <x v="3697"/>
    <n v="2"/>
    <n v="0"/>
    <n v="11.58"/>
  </r>
  <r>
    <n v="5193"/>
    <x v="2574"/>
    <x v="2"/>
    <x v="683"/>
    <d v="2011-12-01T00:00:00"/>
    <s v="Second Class"/>
    <s v="CS-12250"/>
    <x v="294"/>
    <x v="1"/>
    <x v="0"/>
    <x v="29"/>
    <x v="20"/>
    <n v="29203"/>
    <x v="0"/>
    <x v="124"/>
    <x v="0"/>
    <x v="5"/>
    <s v="Eldon Cleatmat Plus Chair Mats for High Pile Carpets"/>
    <x v="3698"/>
    <n v="5"/>
    <n v="0"/>
    <n v="43.735999999999997"/>
  </r>
  <r>
    <n v="5194"/>
    <x v="2574"/>
    <x v="2"/>
    <x v="683"/>
    <d v="2011-12-01T00:00:00"/>
    <s v="Second Class"/>
    <s v="CS-12250"/>
    <x v="294"/>
    <x v="1"/>
    <x v="0"/>
    <x v="29"/>
    <x v="20"/>
    <n v="29203"/>
    <x v="0"/>
    <x v="1635"/>
    <x v="1"/>
    <x v="10"/>
    <s v="Xerox 1933"/>
    <x v="2937"/>
    <n v="7"/>
    <n v="0"/>
    <n v="40.401200000000003"/>
  </r>
  <r>
    <n v="5195"/>
    <x v="2574"/>
    <x v="2"/>
    <x v="683"/>
    <d v="2011-12-01T00:00:00"/>
    <s v="Second Class"/>
    <s v="CS-12250"/>
    <x v="294"/>
    <x v="1"/>
    <x v="0"/>
    <x v="29"/>
    <x v="20"/>
    <n v="29203"/>
    <x v="0"/>
    <x v="346"/>
    <x v="1"/>
    <x v="6"/>
    <s v="Crayola Colored Pencils"/>
    <x v="1317"/>
    <n v="4"/>
    <n v="0"/>
    <n v="4.3296000000000001"/>
  </r>
  <r>
    <n v="5196"/>
    <x v="2574"/>
    <x v="2"/>
    <x v="683"/>
    <d v="2011-12-01T00:00:00"/>
    <s v="Second Class"/>
    <s v="CS-12250"/>
    <x v="294"/>
    <x v="1"/>
    <x v="0"/>
    <x v="29"/>
    <x v="20"/>
    <n v="29203"/>
    <x v="0"/>
    <x v="338"/>
    <x v="1"/>
    <x v="8"/>
    <s v="GBC Twin Loop Wire Binding Elements, 9/16&quot; Spine, Black"/>
    <x v="2070"/>
    <n v="3"/>
    <n v="0"/>
    <n v="22.3734"/>
  </r>
  <r>
    <n v="5197"/>
    <x v="2575"/>
    <x v="2"/>
    <x v="1025"/>
    <d v="2011-05-15T00:00:00"/>
    <s v="Standard Class"/>
    <s v="AI-10855"/>
    <x v="482"/>
    <x v="0"/>
    <x v="0"/>
    <x v="239"/>
    <x v="4"/>
    <n v="98031"/>
    <x v="1"/>
    <x v="439"/>
    <x v="1"/>
    <x v="12"/>
    <s v="Strathmore #10 Envelopes, Ultimate White"/>
    <x v="3699"/>
    <n v="3"/>
    <n v="0"/>
    <n v="77.483699999999999"/>
  </r>
  <r>
    <n v="5198"/>
    <x v="2575"/>
    <x v="2"/>
    <x v="1025"/>
    <d v="2011-05-15T00:00:00"/>
    <s v="Standard Class"/>
    <s v="AI-10855"/>
    <x v="482"/>
    <x v="0"/>
    <x v="0"/>
    <x v="239"/>
    <x v="4"/>
    <n v="98031"/>
    <x v="1"/>
    <x v="47"/>
    <x v="2"/>
    <x v="7"/>
    <s v="LF Elite 3D Dazzle Designer Hard Case Cover, Lf Stylus Pen and Wiper For Apple Iphone 5c Mini Lite"/>
    <x v="3477"/>
    <n v="5"/>
    <n v="0.2"/>
    <n v="4.3600000000000003"/>
  </r>
  <r>
    <n v="5199"/>
    <x v="2576"/>
    <x v="0"/>
    <x v="840"/>
    <d v="2013-03-09T00:00:00"/>
    <s v="Standard Class"/>
    <s v="AA-10315"/>
    <x v="397"/>
    <x v="0"/>
    <x v="0"/>
    <x v="171"/>
    <x v="5"/>
    <n v="78664"/>
    <x v="2"/>
    <x v="1359"/>
    <x v="1"/>
    <x v="14"/>
    <s v="High Speed Automatic Electric Letter Opener"/>
    <x v="3700"/>
    <n v="3"/>
    <n v="0.2"/>
    <n v="-786.01440000000002"/>
  </r>
  <r>
    <n v="5200"/>
    <x v="2576"/>
    <x v="0"/>
    <x v="840"/>
    <d v="2013-03-09T00:00:00"/>
    <s v="Standard Class"/>
    <s v="AA-10315"/>
    <x v="397"/>
    <x v="0"/>
    <x v="0"/>
    <x v="171"/>
    <x v="5"/>
    <n v="78664"/>
    <x v="2"/>
    <x v="1579"/>
    <x v="1"/>
    <x v="13"/>
    <s v="Acco Banker's Clasps, 5 3/4&quot;-Long"/>
    <x v="2060"/>
    <n v="1"/>
    <n v="0.2"/>
    <n v="0.77759999999999996"/>
  </r>
  <r>
    <n v="5201"/>
    <x v="2576"/>
    <x v="0"/>
    <x v="840"/>
    <d v="2013-03-09T00:00:00"/>
    <s v="Standard Class"/>
    <s v="AA-10315"/>
    <x v="397"/>
    <x v="0"/>
    <x v="0"/>
    <x v="171"/>
    <x v="5"/>
    <n v="78664"/>
    <x v="2"/>
    <x v="1149"/>
    <x v="2"/>
    <x v="7"/>
    <s v="Polycom VVX 310 VoIP phone"/>
    <x v="2087"/>
    <n v="3"/>
    <n v="0.2"/>
    <n v="32.398200000000003"/>
  </r>
  <r>
    <n v="5202"/>
    <x v="2576"/>
    <x v="0"/>
    <x v="840"/>
    <d v="2013-03-09T00:00:00"/>
    <s v="Standard Class"/>
    <s v="AA-10315"/>
    <x v="397"/>
    <x v="0"/>
    <x v="0"/>
    <x v="171"/>
    <x v="5"/>
    <n v="78664"/>
    <x v="2"/>
    <x v="540"/>
    <x v="2"/>
    <x v="11"/>
    <s v="Verbatim 25 GB 6x Blu-ray Single Layer Recordable Disc, 1/Pack"/>
    <x v="1818"/>
    <n v="7"/>
    <n v="0.2"/>
    <n v="5.7365000000000004"/>
  </r>
  <r>
    <n v="5203"/>
    <x v="2577"/>
    <x v="1"/>
    <x v="762"/>
    <d v="2012-08-19T00:00:00"/>
    <s v="Standard Class"/>
    <s v="RE-19450"/>
    <x v="681"/>
    <x v="0"/>
    <x v="0"/>
    <x v="182"/>
    <x v="1"/>
    <n v="94601"/>
    <x v="1"/>
    <x v="943"/>
    <x v="0"/>
    <x v="5"/>
    <s v="Tensor Computer Mounted Lamp"/>
    <x v="3701"/>
    <n v="7"/>
    <n v="0"/>
    <n v="28.142099999999999"/>
  </r>
  <r>
    <n v="5204"/>
    <x v="2577"/>
    <x v="1"/>
    <x v="762"/>
    <d v="2012-08-19T00:00:00"/>
    <s v="Standard Class"/>
    <s v="RE-19450"/>
    <x v="681"/>
    <x v="0"/>
    <x v="0"/>
    <x v="182"/>
    <x v="1"/>
    <n v="94601"/>
    <x v="1"/>
    <x v="1247"/>
    <x v="1"/>
    <x v="4"/>
    <s v="Mobile Personal File Cube"/>
    <x v="3702"/>
    <n v="3"/>
    <n v="0"/>
    <n v="18.970199999999998"/>
  </r>
  <r>
    <n v="5205"/>
    <x v="2578"/>
    <x v="1"/>
    <x v="811"/>
    <d v="2012-09-18T00:00:00"/>
    <s v="Standard Class"/>
    <s v="TM-21010"/>
    <x v="612"/>
    <x v="0"/>
    <x v="0"/>
    <x v="109"/>
    <x v="15"/>
    <n v="13021"/>
    <x v="3"/>
    <x v="182"/>
    <x v="1"/>
    <x v="6"/>
    <s v="Binney &amp; Smith Crayola Metallic Colored Pencils, 8-Color Set"/>
    <x v="1553"/>
    <n v="2"/>
    <n v="0"/>
    <n v="3.0558000000000001"/>
  </r>
  <r>
    <n v="5206"/>
    <x v="2578"/>
    <x v="1"/>
    <x v="811"/>
    <d v="2012-09-18T00:00:00"/>
    <s v="Standard Class"/>
    <s v="TM-21010"/>
    <x v="612"/>
    <x v="0"/>
    <x v="0"/>
    <x v="109"/>
    <x v="15"/>
    <n v="13021"/>
    <x v="3"/>
    <x v="45"/>
    <x v="1"/>
    <x v="4"/>
    <s v="Gould Plastics 9-Pocket Panel Bin, 18-3/8w x 5-1/4d x 20-1/2h, Black"/>
    <x v="2746"/>
    <n v="2"/>
    <n v="0"/>
    <n v="4.2392000000000003"/>
  </r>
  <r>
    <n v="5207"/>
    <x v="2578"/>
    <x v="1"/>
    <x v="811"/>
    <d v="2012-09-18T00:00:00"/>
    <s v="Standard Class"/>
    <s v="TM-21010"/>
    <x v="612"/>
    <x v="0"/>
    <x v="0"/>
    <x v="109"/>
    <x v="15"/>
    <n v="13021"/>
    <x v="3"/>
    <x v="310"/>
    <x v="1"/>
    <x v="13"/>
    <s v="OIC Binder Clips, Mini, 1/4&quot; Capacity, Black"/>
    <x v="3703"/>
    <n v="1"/>
    <n v="0"/>
    <n v="0.58279999999999998"/>
  </r>
  <r>
    <n v="5208"/>
    <x v="2578"/>
    <x v="1"/>
    <x v="811"/>
    <d v="2012-09-18T00:00:00"/>
    <s v="Standard Class"/>
    <s v="TM-21010"/>
    <x v="612"/>
    <x v="0"/>
    <x v="0"/>
    <x v="109"/>
    <x v="15"/>
    <n v="13021"/>
    <x v="3"/>
    <x v="254"/>
    <x v="1"/>
    <x v="2"/>
    <s v="Avery 489"/>
    <x v="343"/>
    <n v="2"/>
    <n v="0"/>
    <n v="9.9359999999999999"/>
  </r>
  <r>
    <n v="5209"/>
    <x v="2578"/>
    <x v="1"/>
    <x v="811"/>
    <d v="2012-09-18T00:00:00"/>
    <s v="Standard Class"/>
    <s v="TM-21010"/>
    <x v="612"/>
    <x v="0"/>
    <x v="0"/>
    <x v="109"/>
    <x v="15"/>
    <n v="13021"/>
    <x v="3"/>
    <x v="1010"/>
    <x v="1"/>
    <x v="10"/>
    <s v="HP Office Recycled Paper (20Lb. and 87 Bright)"/>
    <x v="978"/>
    <n v="5"/>
    <n v="0"/>
    <n v="14.161"/>
  </r>
  <r>
    <n v="5210"/>
    <x v="2578"/>
    <x v="1"/>
    <x v="811"/>
    <d v="2012-09-18T00:00:00"/>
    <s v="Standard Class"/>
    <s v="TM-21010"/>
    <x v="612"/>
    <x v="0"/>
    <x v="0"/>
    <x v="109"/>
    <x v="15"/>
    <n v="13021"/>
    <x v="3"/>
    <x v="113"/>
    <x v="1"/>
    <x v="12"/>
    <s v="Tyvek Top-Opening Peel &amp; Seel Envelopes, Plain White"/>
    <x v="3274"/>
    <n v="1"/>
    <n v="0"/>
    <n v="12.7746"/>
  </r>
  <r>
    <n v="5211"/>
    <x v="2579"/>
    <x v="1"/>
    <x v="1026"/>
    <d v="2012-01-18T00:00:00"/>
    <s v="Standard Class"/>
    <s v="YS-21880"/>
    <x v="453"/>
    <x v="1"/>
    <x v="0"/>
    <x v="46"/>
    <x v="13"/>
    <n v="19711"/>
    <x v="3"/>
    <x v="1449"/>
    <x v="1"/>
    <x v="4"/>
    <s v="Dual Level, Single-Width Filing Carts"/>
    <x v="2776"/>
    <n v="3"/>
    <n v="0"/>
    <n v="120.9468"/>
  </r>
  <r>
    <n v="5212"/>
    <x v="2580"/>
    <x v="1"/>
    <x v="793"/>
    <d v="2012-05-16T00:00:00"/>
    <s v="Second Class"/>
    <s v="AZ-10750"/>
    <x v="616"/>
    <x v="0"/>
    <x v="0"/>
    <x v="20"/>
    <x v="15"/>
    <n v="10024"/>
    <x v="3"/>
    <x v="762"/>
    <x v="1"/>
    <x v="4"/>
    <s v="Portable Personal File Box"/>
    <x v="898"/>
    <n v="3"/>
    <n v="0"/>
    <n v="9.8901000000000003"/>
  </r>
  <r>
    <n v="5213"/>
    <x v="2581"/>
    <x v="0"/>
    <x v="182"/>
    <d v="2013-09-27T00:00:00"/>
    <s v="Same Day"/>
    <s v="CM-12445"/>
    <x v="320"/>
    <x v="0"/>
    <x v="0"/>
    <x v="56"/>
    <x v="1"/>
    <n v="92374"/>
    <x v="1"/>
    <x v="456"/>
    <x v="1"/>
    <x v="4"/>
    <s v="Advantus Rolling Storage Box"/>
    <x v="488"/>
    <n v="3"/>
    <n v="0"/>
    <n v="13.891500000000001"/>
  </r>
  <r>
    <n v="5214"/>
    <x v="2581"/>
    <x v="0"/>
    <x v="182"/>
    <d v="2013-09-27T00:00:00"/>
    <s v="Same Day"/>
    <s v="CM-12445"/>
    <x v="320"/>
    <x v="0"/>
    <x v="0"/>
    <x v="56"/>
    <x v="1"/>
    <n v="92374"/>
    <x v="1"/>
    <x v="948"/>
    <x v="1"/>
    <x v="2"/>
    <s v="Avery 494"/>
    <x v="1484"/>
    <n v="3"/>
    <n v="0"/>
    <n v="3.6017999999999999"/>
  </r>
  <r>
    <n v="5215"/>
    <x v="2581"/>
    <x v="0"/>
    <x v="182"/>
    <d v="2013-09-27T00:00:00"/>
    <s v="Same Day"/>
    <s v="CM-12445"/>
    <x v="320"/>
    <x v="0"/>
    <x v="0"/>
    <x v="56"/>
    <x v="1"/>
    <n v="92374"/>
    <x v="1"/>
    <x v="1658"/>
    <x v="1"/>
    <x v="6"/>
    <s v="SANFORD Major Accent Highlighters"/>
    <x v="3704"/>
    <n v="5"/>
    <n v="0"/>
    <n v="13.452"/>
  </r>
  <r>
    <n v="5216"/>
    <x v="2581"/>
    <x v="0"/>
    <x v="182"/>
    <d v="2013-09-27T00:00:00"/>
    <s v="Same Day"/>
    <s v="CM-12445"/>
    <x v="320"/>
    <x v="0"/>
    <x v="0"/>
    <x v="56"/>
    <x v="1"/>
    <n v="92374"/>
    <x v="1"/>
    <x v="457"/>
    <x v="1"/>
    <x v="10"/>
    <s v="Great White Multi-Use Recycled Paper (20Lb. and 84 Bright)"/>
    <x v="2680"/>
    <n v="5"/>
    <n v="0"/>
    <n v="13.455"/>
  </r>
  <r>
    <n v="5217"/>
    <x v="2582"/>
    <x v="3"/>
    <x v="428"/>
    <d v="2014-09-16T00:00:00"/>
    <s v="Standard Class"/>
    <s v="JB-16000"/>
    <x v="677"/>
    <x v="0"/>
    <x v="0"/>
    <x v="43"/>
    <x v="12"/>
    <n v="48066"/>
    <x v="2"/>
    <x v="755"/>
    <x v="1"/>
    <x v="12"/>
    <s v="#10- 4 1/8&quot; x 9 1/2&quot; Recycled Envelopes"/>
    <x v="1897"/>
    <n v="2"/>
    <n v="0"/>
    <n v="8.2156000000000002"/>
  </r>
  <r>
    <n v="5218"/>
    <x v="2583"/>
    <x v="3"/>
    <x v="4"/>
    <d v="2014-04-18T00:00:00"/>
    <s v="Second Class"/>
    <s v="NS-18640"/>
    <x v="374"/>
    <x v="1"/>
    <x v="0"/>
    <x v="1"/>
    <x v="1"/>
    <n v="90049"/>
    <x v="1"/>
    <x v="145"/>
    <x v="1"/>
    <x v="10"/>
    <s v="Xerox 1883"/>
    <x v="1204"/>
    <n v="3"/>
    <n v="0"/>
    <n v="36.404400000000003"/>
  </r>
  <r>
    <n v="5219"/>
    <x v="2584"/>
    <x v="3"/>
    <x v="193"/>
    <d v="2014-06-15T00:00:00"/>
    <s v="Standard Class"/>
    <s v="LC-16930"/>
    <x v="18"/>
    <x v="1"/>
    <x v="0"/>
    <x v="20"/>
    <x v="15"/>
    <n v="10011"/>
    <x v="3"/>
    <x v="59"/>
    <x v="1"/>
    <x v="6"/>
    <s v="Prang Dustless Chalk Sticks"/>
    <x v="3566"/>
    <n v="5"/>
    <n v="0"/>
    <n v="4.2"/>
  </r>
  <r>
    <n v="5220"/>
    <x v="2585"/>
    <x v="3"/>
    <x v="853"/>
    <d v="2014-09-02T00:00:00"/>
    <s v="Same Day"/>
    <s v="CA-12775"/>
    <x v="222"/>
    <x v="0"/>
    <x v="0"/>
    <x v="66"/>
    <x v="12"/>
    <n v="48205"/>
    <x v="2"/>
    <x v="1459"/>
    <x v="0"/>
    <x v="1"/>
    <s v="Harbour Creations 67200 Series Stacking Chairs"/>
    <x v="3705"/>
    <n v="7"/>
    <n v="0"/>
    <n v="134.53020000000001"/>
  </r>
  <r>
    <n v="5221"/>
    <x v="2586"/>
    <x v="2"/>
    <x v="1027"/>
    <d v="2011-06-20T00:00:00"/>
    <s v="Standard Class"/>
    <s v="SR-20425"/>
    <x v="676"/>
    <x v="2"/>
    <x v="0"/>
    <x v="66"/>
    <x v="12"/>
    <n v="48234"/>
    <x v="2"/>
    <x v="1624"/>
    <x v="0"/>
    <x v="0"/>
    <s v="Hon Metal Bookcases, Gray"/>
    <x v="3609"/>
    <n v="3"/>
    <n v="0"/>
    <n v="57.4938"/>
  </r>
  <r>
    <n v="5222"/>
    <x v="2587"/>
    <x v="3"/>
    <x v="796"/>
    <d v="2014-05-23T00:00:00"/>
    <s v="Second Class"/>
    <s v="PP-18955"/>
    <x v="452"/>
    <x v="2"/>
    <x v="0"/>
    <x v="24"/>
    <x v="25"/>
    <n v="65807"/>
    <x v="2"/>
    <x v="1725"/>
    <x v="1"/>
    <x v="9"/>
    <s v="Avanti 1.7 Cu. Ft. Refrigerator"/>
    <x v="3706"/>
    <n v="7"/>
    <n v="0"/>
    <n v="197.92080000000001"/>
  </r>
  <r>
    <n v="5223"/>
    <x v="2587"/>
    <x v="3"/>
    <x v="796"/>
    <d v="2014-05-23T00:00:00"/>
    <s v="Second Class"/>
    <s v="PP-18955"/>
    <x v="452"/>
    <x v="2"/>
    <x v="0"/>
    <x v="24"/>
    <x v="25"/>
    <n v="65807"/>
    <x v="2"/>
    <x v="461"/>
    <x v="2"/>
    <x v="7"/>
    <s v="Motorola HK250 Universal Bluetooth Headset"/>
    <x v="1152"/>
    <n v="5"/>
    <n v="0"/>
    <n v="2.2989999999999999"/>
  </r>
  <r>
    <n v="5224"/>
    <x v="2587"/>
    <x v="3"/>
    <x v="796"/>
    <d v="2014-05-23T00:00:00"/>
    <s v="Second Class"/>
    <s v="PP-18955"/>
    <x v="452"/>
    <x v="2"/>
    <x v="0"/>
    <x v="24"/>
    <x v="25"/>
    <n v="65807"/>
    <x v="2"/>
    <x v="1488"/>
    <x v="1"/>
    <x v="8"/>
    <s v="Universal Recycled Hanging Pressboard Report Binders, Letter Size"/>
    <x v="3707"/>
    <n v="7"/>
    <n v="0"/>
    <n v="20.731200000000001"/>
  </r>
  <r>
    <n v="5225"/>
    <x v="2588"/>
    <x v="3"/>
    <x v="510"/>
    <d v="2014-09-18T00:00:00"/>
    <s v="Second Class"/>
    <s v="JM-15865"/>
    <x v="622"/>
    <x v="0"/>
    <x v="0"/>
    <x v="1"/>
    <x v="1"/>
    <n v="90036"/>
    <x v="1"/>
    <x v="417"/>
    <x v="1"/>
    <x v="10"/>
    <s v="Eaton Premium Continuous-Feed Paper, 25% Cotton, Letter Size, White, 1000 Shts/Box"/>
    <x v="1668"/>
    <n v="3"/>
    <n v="0"/>
    <n v="79.891199999999998"/>
  </r>
  <r>
    <n v="5226"/>
    <x v="2589"/>
    <x v="0"/>
    <x v="1028"/>
    <d v="2013-06-27T00:00:00"/>
    <s v="Standard Class"/>
    <s v="AS-10090"/>
    <x v="548"/>
    <x v="0"/>
    <x v="0"/>
    <x v="20"/>
    <x v="15"/>
    <n v="10011"/>
    <x v="3"/>
    <x v="1316"/>
    <x v="1"/>
    <x v="8"/>
    <s v="SpineVue Locking Slant-D Ring Binders by Cardinal"/>
    <x v="3708"/>
    <n v="5"/>
    <n v="0.2"/>
    <n v="12.795999999999999"/>
  </r>
  <r>
    <n v="5227"/>
    <x v="2589"/>
    <x v="0"/>
    <x v="1028"/>
    <d v="2013-06-27T00:00:00"/>
    <s v="Standard Class"/>
    <s v="AS-10090"/>
    <x v="548"/>
    <x v="0"/>
    <x v="0"/>
    <x v="20"/>
    <x v="15"/>
    <n v="10011"/>
    <x v="3"/>
    <x v="1561"/>
    <x v="1"/>
    <x v="8"/>
    <s v="Premium Transparent Presentation Covers, No Pattern/Clear, 8 1/2&quot; x 11&quot;"/>
    <x v="3709"/>
    <n v="6"/>
    <n v="0.2"/>
    <n v="60.4968"/>
  </r>
  <r>
    <n v="5228"/>
    <x v="2589"/>
    <x v="0"/>
    <x v="1028"/>
    <d v="2013-06-27T00:00:00"/>
    <s v="Standard Class"/>
    <s v="AS-10090"/>
    <x v="548"/>
    <x v="0"/>
    <x v="0"/>
    <x v="20"/>
    <x v="15"/>
    <n v="10011"/>
    <x v="3"/>
    <x v="587"/>
    <x v="0"/>
    <x v="0"/>
    <s v="O'Sullivan Living Dimensions 5-Shelf Bookcases"/>
    <x v="3710"/>
    <n v="2"/>
    <n v="0.2"/>
    <n v="-44.195999999999998"/>
  </r>
  <r>
    <n v="5229"/>
    <x v="2590"/>
    <x v="2"/>
    <x v="35"/>
    <d v="2011-12-01T00:00:00"/>
    <s v="Standard Class"/>
    <s v="LS-16975"/>
    <x v="60"/>
    <x v="2"/>
    <x v="0"/>
    <x v="8"/>
    <x v="1"/>
    <n v="94109"/>
    <x v="1"/>
    <x v="1522"/>
    <x v="1"/>
    <x v="10"/>
    <s v="Xerox 1893"/>
    <x v="2597"/>
    <n v="2"/>
    <n v="0"/>
    <n v="40.170200000000001"/>
  </r>
  <r>
    <n v="5230"/>
    <x v="2591"/>
    <x v="3"/>
    <x v="498"/>
    <d v="2014-03-23T00:00:00"/>
    <s v="Second Class"/>
    <s v="SA-20830"/>
    <x v="193"/>
    <x v="0"/>
    <x v="0"/>
    <x v="201"/>
    <x v="1"/>
    <n v="93727"/>
    <x v="1"/>
    <x v="1316"/>
    <x v="1"/>
    <x v="8"/>
    <s v="SpineVue Locking Slant-D Ring Binders by Cardinal"/>
    <x v="892"/>
    <n v="2"/>
    <n v="0.2"/>
    <n v="5.1184000000000003"/>
  </r>
  <r>
    <n v="5231"/>
    <x v="2591"/>
    <x v="3"/>
    <x v="498"/>
    <d v="2014-03-23T00:00:00"/>
    <s v="Second Class"/>
    <s v="SA-20830"/>
    <x v="193"/>
    <x v="0"/>
    <x v="0"/>
    <x v="201"/>
    <x v="1"/>
    <n v="93727"/>
    <x v="1"/>
    <x v="616"/>
    <x v="0"/>
    <x v="3"/>
    <s v="Chromcraft Round Conference Tables"/>
    <x v="936"/>
    <n v="5"/>
    <n v="0.2"/>
    <n v="8.7144999999999992"/>
  </r>
  <r>
    <n v="5232"/>
    <x v="2591"/>
    <x v="3"/>
    <x v="498"/>
    <d v="2014-03-23T00:00:00"/>
    <s v="Second Class"/>
    <s v="SA-20830"/>
    <x v="193"/>
    <x v="0"/>
    <x v="0"/>
    <x v="201"/>
    <x v="1"/>
    <n v="93727"/>
    <x v="1"/>
    <x v="1435"/>
    <x v="0"/>
    <x v="5"/>
    <s v="Advantus Employee of the Month Certificate Frame, 11 x 13-1/2"/>
    <x v="3711"/>
    <n v="1"/>
    <n v="0"/>
    <n v="12.6813"/>
  </r>
  <r>
    <n v="5233"/>
    <x v="2591"/>
    <x v="3"/>
    <x v="498"/>
    <d v="2014-03-23T00:00:00"/>
    <s v="Second Class"/>
    <s v="SA-20830"/>
    <x v="193"/>
    <x v="0"/>
    <x v="0"/>
    <x v="201"/>
    <x v="1"/>
    <n v="93727"/>
    <x v="1"/>
    <x v="185"/>
    <x v="1"/>
    <x v="8"/>
    <s v="Pressboard Covers with Storage Hooks, 9 1/2&quot; x 11&quot;, Light Blue"/>
    <x v="3712"/>
    <n v="7"/>
    <n v="0.2"/>
    <n v="9.2798999999999996"/>
  </r>
  <r>
    <n v="5234"/>
    <x v="2592"/>
    <x v="2"/>
    <x v="638"/>
    <d v="2011-10-22T00:00:00"/>
    <s v="Standard Class"/>
    <s v="LS-17200"/>
    <x v="624"/>
    <x v="1"/>
    <x v="0"/>
    <x v="379"/>
    <x v="36"/>
    <n v="71854"/>
    <x v="0"/>
    <x v="1719"/>
    <x v="0"/>
    <x v="1"/>
    <s v="Office Star Flex Back Scooter Chair with Aluminum Finish Frame"/>
    <x v="3713"/>
    <n v="6"/>
    <n v="0"/>
    <n v="145.2816"/>
  </r>
  <r>
    <n v="5235"/>
    <x v="2593"/>
    <x v="3"/>
    <x v="1029"/>
    <d v="2014-08-24T00:00:00"/>
    <s v="First Class"/>
    <s v="TM-21490"/>
    <x v="746"/>
    <x v="0"/>
    <x v="0"/>
    <x v="8"/>
    <x v="1"/>
    <n v="94110"/>
    <x v="1"/>
    <x v="114"/>
    <x v="0"/>
    <x v="3"/>
    <s v="Hon Racetrack Conference Tables"/>
    <x v="3714"/>
    <n v="1"/>
    <n v="0.2"/>
    <n v="2.6251000000000002"/>
  </r>
  <r>
    <n v="5236"/>
    <x v="2594"/>
    <x v="0"/>
    <x v="258"/>
    <d v="2013-11-23T00:00:00"/>
    <s v="First Class"/>
    <s v="TT-21265"/>
    <x v="640"/>
    <x v="1"/>
    <x v="0"/>
    <x v="245"/>
    <x v="14"/>
    <n v="46203"/>
    <x v="2"/>
    <x v="1549"/>
    <x v="1"/>
    <x v="9"/>
    <s v="Acco 6 Outlet Guardian Premium Plus Surge Suppressor"/>
    <x v="3715"/>
    <n v="3"/>
    <n v="0"/>
    <n v="15.9384"/>
  </r>
  <r>
    <n v="5237"/>
    <x v="2595"/>
    <x v="2"/>
    <x v="59"/>
    <d v="2011-09-24T00:00:00"/>
    <s v="Standard Class"/>
    <s v="DN-13690"/>
    <x v="35"/>
    <x v="0"/>
    <x v="0"/>
    <x v="29"/>
    <x v="39"/>
    <n v="21044"/>
    <x v="3"/>
    <x v="859"/>
    <x v="0"/>
    <x v="5"/>
    <s v="C-Line Cubicle Keepers Polyproplyene Holder w/Velcro Back, 8-1/2x11, 25/Bx"/>
    <x v="3716"/>
    <n v="3"/>
    <n v="0"/>
    <n v="50.908200000000001"/>
  </r>
  <r>
    <n v="5238"/>
    <x v="2595"/>
    <x v="2"/>
    <x v="59"/>
    <d v="2011-09-24T00:00:00"/>
    <s v="Standard Class"/>
    <s v="DN-13690"/>
    <x v="35"/>
    <x v="0"/>
    <x v="0"/>
    <x v="29"/>
    <x v="39"/>
    <n v="21044"/>
    <x v="3"/>
    <x v="430"/>
    <x v="0"/>
    <x v="0"/>
    <s v="O'Sullivan Living Dimensions 2-Shelf Bookcases"/>
    <x v="1033"/>
    <n v="3"/>
    <n v="0"/>
    <n v="36.293999999999997"/>
  </r>
  <r>
    <n v="5239"/>
    <x v="2595"/>
    <x v="2"/>
    <x v="59"/>
    <d v="2011-09-24T00:00:00"/>
    <s v="Standard Class"/>
    <s v="DN-13690"/>
    <x v="35"/>
    <x v="0"/>
    <x v="0"/>
    <x v="29"/>
    <x v="39"/>
    <n v="21044"/>
    <x v="3"/>
    <x v="246"/>
    <x v="2"/>
    <x v="11"/>
    <s v="Logitech 910-002974 M325 Wireless Mouse for Web Scrolling"/>
    <x v="2759"/>
    <n v="2"/>
    <n v="0"/>
    <n v="26.391200000000001"/>
  </r>
  <r>
    <n v="5240"/>
    <x v="2596"/>
    <x v="0"/>
    <x v="108"/>
    <d v="2013-09-18T00:00:00"/>
    <s v="Standard Class"/>
    <s v="EB-14110"/>
    <x v="686"/>
    <x v="0"/>
    <x v="0"/>
    <x v="49"/>
    <x v="1"/>
    <n v="95123"/>
    <x v="1"/>
    <x v="16"/>
    <x v="1"/>
    <x v="4"/>
    <s v="Stur-D-Stor Shelving, Vertical 5-Shelf: 72&quot;H x 36&quot;W x 18 1/2&quot;D"/>
    <x v="737"/>
    <n v="3"/>
    <n v="0"/>
    <n v="6.6588000000000003"/>
  </r>
  <r>
    <n v="5241"/>
    <x v="2596"/>
    <x v="0"/>
    <x v="108"/>
    <d v="2013-09-18T00:00:00"/>
    <s v="Standard Class"/>
    <s v="EB-14110"/>
    <x v="686"/>
    <x v="0"/>
    <x v="0"/>
    <x v="49"/>
    <x v="1"/>
    <n v="95123"/>
    <x v="1"/>
    <x v="444"/>
    <x v="1"/>
    <x v="8"/>
    <s v="GBC Standard Therm-A-Bind Covers"/>
    <x v="3717"/>
    <n v="2"/>
    <n v="0.2"/>
    <n v="12.958399999999999"/>
  </r>
  <r>
    <n v="5242"/>
    <x v="2597"/>
    <x v="0"/>
    <x v="713"/>
    <d v="2013-09-27T00:00:00"/>
    <s v="Second Class"/>
    <s v="CM-11815"/>
    <x v="698"/>
    <x v="1"/>
    <x v="0"/>
    <x v="4"/>
    <x v="4"/>
    <n v="98115"/>
    <x v="1"/>
    <x v="1726"/>
    <x v="1"/>
    <x v="14"/>
    <s v="Acme Design Stainless Steel Bent Scissors"/>
    <x v="3718"/>
    <n v="2"/>
    <n v="0"/>
    <n v="3.6936"/>
  </r>
  <r>
    <n v="5243"/>
    <x v="2598"/>
    <x v="3"/>
    <x v="1018"/>
    <d v="2014-08-09T00:00:00"/>
    <s v="Standard Class"/>
    <s v="HM-14860"/>
    <x v="447"/>
    <x v="1"/>
    <x v="0"/>
    <x v="238"/>
    <x v="5"/>
    <n v="75007"/>
    <x v="2"/>
    <x v="555"/>
    <x v="1"/>
    <x v="8"/>
    <s v="Avery Durable Poly Binders"/>
    <x v="618"/>
    <n v="3"/>
    <n v="0.8"/>
    <n v="-5.6406000000000001"/>
  </r>
  <r>
    <n v="5244"/>
    <x v="2599"/>
    <x v="0"/>
    <x v="197"/>
    <d v="2013-07-27T00:00:00"/>
    <s v="First Class"/>
    <s v="KM-16375"/>
    <x v="454"/>
    <x v="2"/>
    <x v="0"/>
    <x v="81"/>
    <x v="17"/>
    <n v="22204"/>
    <x v="0"/>
    <x v="864"/>
    <x v="1"/>
    <x v="8"/>
    <s v="Avery 3 1/2&quot; Diskette Storage Pages, 10/Pack"/>
    <x v="822"/>
    <n v="1"/>
    <n v="0"/>
    <n v="4.8023999999999996"/>
  </r>
  <r>
    <n v="5245"/>
    <x v="2600"/>
    <x v="0"/>
    <x v="1030"/>
    <d v="2013-08-05T00:00:00"/>
    <s v="Second Class"/>
    <s v="BF-11020"/>
    <x v="292"/>
    <x v="1"/>
    <x v="0"/>
    <x v="1"/>
    <x v="1"/>
    <n v="90032"/>
    <x v="1"/>
    <x v="1727"/>
    <x v="0"/>
    <x v="3"/>
    <s v="Barricks Non-Folding Utility Table with Steel Legs, Laminate Tops"/>
    <x v="3719"/>
    <n v="2"/>
    <n v="0.2"/>
    <n v="15.3522"/>
  </r>
  <r>
    <n v="5246"/>
    <x v="2600"/>
    <x v="0"/>
    <x v="1030"/>
    <d v="2013-08-05T00:00:00"/>
    <s v="Second Class"/>
    <s v="BF-11020"/>
    <x v="292"/>
    <x v="1"/>
    <x v="0"/>
    <x v="1"/>
    <x v="1"/>
    <n v="90032"/>
    <x v="1"/>
    <x v="192"/>
    <x v="2"/>
    <x v="7"/>
    <s v="Nortel Business Series Terminal T7208 Digital phone"/>
    <x v="3720"/>
    <n v="3"/>
    <n v="0.2"/>
    <n v="33.357599999999998"/>
  </r>
  <r>
    <n v="5247"/>
    <x v="2600"/>
    <x v="0"/>
    <x v="1030"/>
    <d v="2013-08-05T00:00:00"/>
    <s v="Second Class"/>
    <s v="BF-11020"/>
    <x v="292"/>
    <x v="1"/>
    <x v="0"/>
    <x v="1"/>
    <x v="1"/>
    <n v="90032"/>
    <x v="1"/>
    <x v="460"/>
    <x v="1"/>
    <x v="8"/>
    <s v="XtraLife ClearVue Slant-D Ring Binders by Cardinal"/>
    <x v="2002"/>
    <n v="2"/>
    <n v="0.2"/>
    <n v="4.7039999999999997"/>
  </r>
  <r>
    <n v="5248"/>
    <x v="2601"/>
    <x v="1"/>
    <x v="1031"/>
    <d v="2012-05-27T00:00:00"/>
    <s v="Standard Class"/>
    <s v="JE-15745"/>
    <x v="32"/>
    <x v="0"/>
    <x v="0"/>
    <x v="436"/>
    <x v="10"/>
    <n v="60423"/>
    <x v="2"/>
    <x v="95"/>
    <x v="1"/>
    <x v="9"/>
    <s v="Fellowes Basic Home/Office Series Surge Protectors"/>
    <x v="3721"/>
    <n v="8"/>
    <n v="0.8"/>
    <n v="-52.958399999999997"/>
  </r>
  <r>
    <n v="5249"/>
    <x v="2602"/>
    <x v="3"/>
    <x v="132"/>
    <d v="2014-11-06T00:00:00"/>
    <s v="Second Class"/>
    <s v="EJ-14155"/>
    <x v="412"/>
    <x v="0"/>
    <x v="0"/>
    <x v="4"/>
    <x v="4"/>
    <n v="98105"/>
    <x v="1"/>
    <x v="174"/>
    <x v="2"/>
    <x v="11"/>
    <s v="HP Standard 104 key PS/2 Keyboard"/>
    <x v="3722"/>
    <n v="3"/>
    <n v="0"/>
    <n v="10.875"/>
  </r>
  <r>
    <n v="5250"/>
    <x v="2603"/>
    <x v="1"/>
    <x v="392"/>
    <d v="2012-04-21T00:00:00"/>
    <s v="Standard Class"/>
    <s v="BN-11470"/>
    <x v="272"/>
    <x v="1"/>
    <x v="0"/>
    <x v="10"/>
    <x v="9"/>
    <n v="19143"/>
    <x v="3"/>
    <x v="1328"/>
    <x v="1"/>
    <x v="13"/>
    <s v="Staples"/>
    <x v="3723"/>
    <n v="4"/>
    <n v="0.2"/>
    <n v="4.0872000000000002"/>
  </r>
  <r>
    <n v="5251"/>
    <x v="2604"/>
    <x v="0"/>
    <x v="939"/>
    <d v="2013-12-19T00:00:00"/>
    <s v="Standard Class"/>
    <s v="EC-14050"/>
    <x v="685"/>
    <x v="0"/>
    <x v="0"/>
    <x v="38"/>
    <x v="32"/>
    <n v="31907"/>
    <x v="0"/>
    <x v="959"/>
    <x v="2"/>
    <x v="11"/>
    <s v="Case Logic 2.4GHz Wireless Keyboard"/>
    <x v="2857"/>
    <n v="5"/>
    <n v="0"/>
    <n v="19.995999999999999"/>
  </r>
  <r>
    <n v="5252"/>
    <x v="2604"/>
    <x v="0"/>
    <x v="939"/>
    <d v="2013-12-19T00:00:00"/>
    <s v="Standard Class"/>
    <s v="EC-14050"/>
    <x v="685"/>
    <x v="0"/>
    <x v="0"/>
    <x v="38"/>
    <x v="32"/>
    <n v="31907"/>
    <x v="0"/>
    <x v="1493"/>
    <x v="1"/>
    <x v="10"/>
    <s v="Xerox 1907"/>
    <x v="335"/>
    <n v="4"/>
    <n v="0"/>
    <n v="23.086400000000001"/>
  </r>
  <r>
    <n v="5253"/>
    <x v="2605"/>
    <x v="1"/>
    <x v="628"/>
    <d v="2012-11-02T00:00:00"/>
    <s v="First Class"/>
    <s v="TT-21220"/>
    <x v="627"/>
    <x v="0"/>
    <x v="0"/>
    <x v="173"/>
    <x v="17"/>
    <n v="23464"/>
    <x v="0"/>
    <x v="1306"/>
    <x v="1"/>
    <x v="9"/>
    <s v="Tripp Lite Isotel 6 Outlet Surge Protector with Fax/Modem Protection"/>
    <x v="3724"/>
    <n v="3"/>
    <n v="0"/>
    <n v="53.043900000000001"/>
  </r>
  <r>
    <n v="5254"/>
    <x v="2606"/>
    <x v="2"/>
    <x v="1009"/>
    <d v="2011-03-11T00:00:00"/>
    <s v="Second Class"/>
    <s v="NP-18685"/>
    <x v="472"/>
    <x v="2"/>
    <x v="0"/>
    <x v="96"/>
    <x v="4"/>
    <n v="98198"/>
    <x v="1"/>
    <x v="1080"/>
    <x v="1"/>
    <x v="8"/>
    <s v="Catalog Binders with Expanding Posts"/>
    <x v="3725"/>
    <n v="2"/>
    <n v="0.2"/>
    <n v="33.64"/>
  </r>
  <r>
    <n v="5255"/>
    <x v="2607"/>
    <x v="1"/>
    <x v="616"/>
    <d v="2012-03-07T00:00:00"/>
    <s v="Second Class"/>
    <s v="AH-10195"/>
    <x v="124"/>
    <x v="1"/>
    <x v="0"/>
    <x v="437"/>
    <x v="9"/>
    <n v="18018"/>
    <x v="3"/>
    <x v="474"/>
    <x v="0"/>
    <x v="1"/>
    <s v="Situations Contoured Folding Chairs, 4/Set"/>
    <x v="2742"/>
    <n v="2"/>
    <n v="0.3"/>
    <n v="-7.0979999999999999"/>
  </r>
  <r>
    <n v="5256"/>
    <x v="2607"/>
    <x v="1"/>
    <x v="616"/>
    <d v="2012-03-07T00:00:00"/>
    <s v="Second Class"/>
    <s v="AH-10195"/>
    <x v="124"/>
    <x v="1"/>
    <x v="0"/>
    <x v="437"/>
    <x v="9"/>
    <n v="18018"/>
    <x v="3"/>
    <x v="1478"/>
    <x v="0"/>
    <x v="5"/>
    <s v="36X48 HARDFLOOR CHAIRMAT"/>
    <x v="2939"/>
    <n v="2"/>
    <n v="0.2"/>
    <n v="-5.4547999999999996"/>
  </r>
  <r>
    <n v="5257"/>
    <x v="2608"/>
    <x v="0"/>
    <x v="590"/>
    <d v="2013-08-15T00:00:00"/>
    <s v="Standard Class"/>
    <s v="CC-12145"/>
    <x v="230"/>
    <x v="0"/>
    <x v="0"/>
    <x v="268"/>
    <x v="26"/>
    <n v="73120"/>
    <x v="2"/>
    <x v="1436"/>
    <x v="1"/>
    <x v="10"/>
    <s v="Xerox 1954"/>
    <x v="232"/>
    <n v="2"/>
    <n v="0"/>
    <n v="4.7519999999999998"/>
  </r>
  <r>
    <n v="5258"/>
    <x v="2609"/>
    <x v="3"/>
    <x v="1032"/>
    <d v="2014-01-09T00:00:00"/>
    <s v="Standard Class"/>
    <s v="DL-13315"/>
    <x v="111"/>
    <x v="0"/>
    <x v="0"/>
    <x v="277"/>
    <x v="1"/>
    <n v="91730"/>
    <x v="1"/>
    <x v="832"/>
    <x v="1"/>
    <x v="10"/>
    <s v="Xerox 1905"/>
    <x v="783"/>
    <n v="6"/>
    <n v="0"/>
    <n v="18.662400000000002"/>
  </r>
  <r>
    <n v="5259"/>
    <x v="2610"/>
    <x v="3"/>
    <x v="449"/>
    <d v="2014-10-12T00:00:00"/>
    <s v="First Class"/>
    <s v="XP-21865"/>
    <x v="190"/>
    <x v="0"/>
    <x v="0"/>
    <x v="1"/>
    <x v="1"/>
    <n v="90032"/>
    <x v="1"/>
    <x v="728"/>
    <x v="1"/>
    <x v="10"/>
    <s v="Wirebound Message Books, 2 7/8&quot; x 5&quot;, 3 Forms per Page"/>
    <x v="3726"/>
    <n v="5"/>
    <n v="0"/>
    <n v="16.544"/>
  </r>
  <r>
    <n v="5260"/>
    <x v="2611"/>
    <x v="3"/>
    <x v="179"/>
    <d v="2014-10-27T00:00:00"/>
    <s v="Standard Class"/>
    <s v="MA-17560"/>
    <x v="15"/>
    <x v="2"/>
    <x v="0"/>
    <x v="10"/>
    <x v="9"/>
    <n v="19120"/>
    <x v="3"/>
    <x v="640"/>
    <x v="1"/>
    <x v="10"/>
    <s v="Xerox 1887"/>
    <x v="2748"/>
    <n v="3"/>
    <n v="0.2"/>
    <n v="15.934799999999999"/>
  </r>
  <r>
    <n v="5261"/>
    <x v="2612"/>
    <x v="2"/>
    <x v="557"/>
    <d v="2011-09-10T00:00:00"/>
    <s v="First Class"/>
    <s v="SZ-20035"/>
    <x v="449"/>
    <x v="2"/>
    <x v="0"/>
    <x v="12"/>
    <x v="5"/>
    <n v="77036"/>
    <x v="2"/>
    <x v="1361"/>
    <x v="2"/>
    <x v="7"/>
    <s v="Panasonic KX TS3282B Corded phone"/>
    <x v="2066"/>
    <n v="3"/>
    <n v="0.2"/>
    <n v="14.7582"/>
  </r>
  <r>
    <n v="5262"/>
    <x v="2612"/>
    <x v="2"/>
    <x v="557"/>
    <d v="2011-09-10T00:00:00"/>
    <s v="First Class"/>
    <s v="SZ-20035"/>
    <x v="449"/>
    <x v="2"/>
    <x v="0"/>
    <x v="12"/>
    <x v="5"/>
    <n v="77036"/>
    <x v="2"/>
    <x v="347"/>
    <x v="1"/>
    <x v="8"/>
    <s v="Angle-D Binders with Locking Rings, Label Holders"/>
    <x v="2775"/>
    <n v="2"/>
    <n v="0.8"/>
    <n v="-4.8179999999999996"/>
  </r>
  <r>
    <n v="5263"/>
    <x v="2612"/>
    <x v="2"/>
    <x v="557"/>
    <d v="2011-09-10T00:00:00"/>
    <s v="First Class"/>
    <s v="SZ-20035"/>
    <x v="449"/>
    <x v="2"/>
    <x v="0"/>
    <x v="12"/>
    <x v="5"/>
    <n v="77036"/>
    <x v="2"/>
    <x v="738"/>
    <x v="0"/>
    <x v="3"/>
    <s v="Riverside Furniture Oval Coffee Table, Oval End Table, End Table with Drawer"/>
    <x v="3727"/>
    <n v="1"/>
    <n v="0.3"/>
    <n v="-22.948"/>
  </r>
  <r>
    <n v="5264"/>
    <x v="2612"/>
    <x v="2"/>
    <x v="557"/>
    <d v="2011-09-10T00:00:00"/>
    <s v="First Class"/>
    <s v="SZ-20035"/>
    <x v="449"/>
    <x v="2"/>
    <x v="0"/>
    <x v="12"/>
    <x v="5"/>
    <n v="77036"/>
    <x v="2"/>
    <x v="1207"/>
    <x v="2"/>
    <x v="11"/>
    <s v="Belkin Standard 104 key USB Keyboard"/>
    <x v="3728"/>
    <n v="4"/>
    <n v="0.2"/>
    <n v="-2.9180000000000001"/>
  </r>
  <r>
    <n v="5265"/>
    <x v="2612"/>
    <x v="2"/>
    <x v="557"/>
    <d v="2011-09-10T00:00:00"/>
    <s v="First Class"/>
    <s v="SZ-20035"/>
    <x v="449"/>
    <x v="2"/>
    <x v="0"/>
    <x v="12"/>
    <x v="5"/>
    <n v="77036"/>
    <x v="2"/>
    <x v="1583"/>
    <x v="1"/>
    <x v="6"/>
    <s v="Dixon Ticonderoga Core-Lock Colored Pencils"/>
    <x v="3729"/>
    <n v="3"/>
    <n v="0.2"/>
    <n v="3.5529000000000002"/>
  </r>
  <r>
    <n v="5266"/>
    <x v="2613"/>
    <x v="3"/>
    <x v="1033"/>
    <d v="2014-10-04T00:00:00"/>
    <s v="First Class"/>
    <s v="CS-11845"/>
    <x v="688"/>
    <x v="1"/>
    <x v="0"/>
    <x v="4"/>
    <x v="4"/>
    <n v="98103"/>
    <x v="1"/>
    <x v="1017"/>
    <x v="1"/>
    <x v="10"/>
    <s v="Adams Telephone Message Book W/Dividers/Space For Phone Numbers, 5 1/4&quot;X8 1/2&quot;, 300/Messages"/>
    <x v="2660"/>
    <n v="2"/>
    <n v="0"/>
    <n v="5.7624000000000004"/>
  </r>
  <r>
    <n v="5267"/>
    <x v="2613"/>
    <x v="3"/>
    <x v="1033"/>
    <d v="2014-10-04T00:00:00"/>
    <s v="First Class"/>
    <s v="CS-11845"/>
    <x v="688"/>
    <x v="1"/>
    <x v="0"/>
    <x v="4"/>
    <x v="4"/>
    <n v="98103"/>
    <x v="1"/>
    <x v="1558"/>
    <x v="1"/>
    <x v="10"/>
    <s v="Xerox 1882"/>
    <x v="3730"/>
    <n v="3"/>
    <n v="0"/>
    <n v="82.290599999999998"/>
  </r>
  <r>
    <n v="5268"/>
    <x v="2613"/>
    <x v="3"/>
    <x v="1033"/>
    <d v="2014-10-04T00:00:00"/>
    <s v="First Class"/>
    <s v="CS-11845"/>
    <x v="688"/>
    <x v="1"/>
    <x v="0"/>
    <x v="4"/>
    <x v="4"/>
    <n v="98103"/>
    <x v="1"/>
    <x v="1034"/>
    <x v="1"/>
    <x v="9"/>
    <s v="Commercial WindTunnel Clean Air Upright Vacuum, Replacement Belts, Filtration Bags"/>
    <x v="3731"/>
    <n v="1"/>
    <n v="0"/>
    <n v="1.0114000000000001"/>
  </r>
  <r>
    <n v="5269"/>
    <x v="2614"/>
    <x v="3"/>
    <x v="673"/>
    <d v="2014-11-22T00:00:00"/>
    <s v="Standard Class"/>
    <s v="MH-18115"/>
    <x v="414"/>
    <x v="2"/>
    <x v="0"/>
    <x v="181"/>
    <x v="15"/>
    <n v="10701"/>
    <x v="3"/>
    <x v="1728"/>
    <x v="2"/>
    <x v="15"/>
    <s v="Hewlett-Packard 300S Scientific Calculator"/>
    <x v="3732"/>
    <n v="4"/>
    <n v="0"/>
    <n v="24.122399999999999"/>
  </r>
  <r>
    <n v="5270"/>
    <x v="2615"/>
    <x v="3"/>
    <x v="220"/>
    <d v="2014-09-12T00:00:00"/>
    <s v="Same Day"/>
    <s v="CB-12025"/>
    <x v="90"/>
    <x v="0"/>
    <x v="0"/>
    <x v="8"/>
    <x v="1"/>
    <n v="94110"/>
    <x v="1"/>
    <x v="74"/>
    <x v="0"/>
    <x v="5"/>
    <s v="6&quot; Cubicle Wall Clock, Black"/>
    <x v="3733"/>
    <n v="4"/>
    <n v="0"/>
    <n v="11.6496"/>
  </r>
  <r>
    <n v="5271"/>
    <x v="2615"/>
    <x v="3"/>
    <x v="220"/>
    <d v="2014-09-12T00:00:00"/>
    <s v="Same Day"/>
    <s v="CB-12025"/>
    <x v="90"/>
    <x v="0"/>
    <x v="0"/>
    <x v="8"/>
    <x v="1"/>
    <n v="94110"/>
    <x v="1"/>
    <x v="723"/>
    <x v="1"/>
    <x v="9"/>
    <s v="Kensington 4 Outlet MasterPiece Compact Power Control Center"/>
    <x v="840"/>
    <n v="5"/>
    <n v="0"/>
    <n v="113.848"/>
  </r>
  <r>
    <n v="5272"/>
    <x v="2616"/>
    <x v="3"/>
    <x v="1034"/>
    <d v="2014-01-17T00:00:00"/>
    <s v="Same Day"/>
    <s v="JO-15145"/>
    <x v="705"/>
    <x v="1"/>
    <x v="0"/>
    <x v="1"/>
    <x v="1"/>
    <n v="90008"/>
    <x v="1"/>
    <x v="5"/>
    <x v="0"/>
    <x v="5"/>
    <s v="Eldon Expressions Wood and Plastic Desk Accessories, Cherry Wood"/>
    <x v="3289"/>
    <n v="4"/>
    <n v="0"/>
    <n v="8.0968"/>
  </r>
  <r>
    <n v="5273"/>
    <x v="2616"/>
    <x v="3"/>
    <x v="1034"/>
    <d v="2014-01-17T00:00:00"/>
    <s v="Same Day"/>
    <s v="JO-15145"/>
    <x v="705"/>
    <x v="1"/>
    <x v="0"/>
    <x v="1"/>
    <x v="1"/>
    <n v="90008"/>
    <x v="1"/>
    <x v="719"/>
    <x v="0"/>
    <x v="3"/>
    <s v="Lesro Sheffield Collection Coffee Table, End Table, Center Table, Corner Table"/>
    <x v="3734"/>
    <n v="7"/>
    <n v="0.2"/>
    <n v="-14.9877"/>
  </r>
  <r>
    <n v="5274"/>
    <x v="2617"/>
    <x v="0"/>
    <x v="491"/>
    <d v="2013-11-30T00:00:00"/>
    <s v="First Class"/>
    <s v="PA-19060"/>
    <x v="50"/>
    <x v="2"/>
    <x v="0"/>
    <x v="100"/>
    <x v="2"/>
    <n v="33142"/>
    <x v="0"/>
    <x v="744"/>
    <x v="1"/>
    <x v="8"/>
    <s v="Zipper Ring Binder Pockets"/>
    <x v="3735"/>
    <n v="4"/>
    <n v="0.7"/>
    <n v="-2.6208"/>
  </r>
  <r>
    <n v="5275"/>
    <x v="2618"/>
    <x v="1"/>
    <x v="209"/>
    <d v="2012-11-09T00:00:00"/>
    <s v="Second Class"/>
    <s v="SV-20785"/>
    <x v="647"/>
    <x v="0"/>
    <x v="0"/>
    <x v="140"/>
    <x v="42"/>
    <n v="5408"/>
    <x v="3"/>
    <x v="467"/>
    <x v="0"/>
    <x v="1"/>
    <s v="Safco Contoured Stacking Chairs"/>
    <x v="3736"/>
    <n v="3"/>
    <n v="0"/>
    <n v="178.8"/>
  </r>
  <r>
    <n v="5276"/>
    <x v="2619"/>
    <x v="3"/>
    <x v="817"/>
    <d v="2014-12-21T00:00:00"/>
    <s v="Standard Class"/>
    <s v="KL-16555"/>
    <x v="126"/>
    <x v="1"/>
    <x v="0"/>
    <x v="115"/>
    <x v="36"/>
    <n v="72701"/>
    <x v="0"/>
    <x v="240"/>
    <x v="2"/>
    <x v="11"/>
    <s v="Microsoft Sculpt Comfort Mouse"/>
    <x v="3737"/>
    <n v="4"/>
    <n v="0"/>
    <n v="70.311999999999998"/>
  </r>
  <r>
    <n v="5277"/>
    <x v="2619"/>
    <x v="3"/>
    <x v="817"/>
    <d v="2014-12-21T00:00:00"/>
    <s v="Standard Class"/>
    <s v="KL-16555"/>
    <x v="126"/>
    <x v="1"/>
    <x v="0"/>
    <x v="115"/>
    <x v="36"/>
    <n v="72701"/>
    <x v="0"/>
    <x v="1044"/>
    <x v="2"/>
    <x v="11"/>
    <s v="Kingston Digital DataTraveler 16GB USB 2.0"/>
    <x v="908"/>
    <n v="5"/>
    <n v="0"/>
    <n v="8.5024999999999995"/>
  </r>
  <r>
    <n v="5278"/>
    <x v="2620"/>
    <x v="2"/>
    <x v="103"/>
    <d v="2011-09-17T00:00:00"/>
    <s v="Standard Class"/>
    <s v="BC-11125"/>
    <x v="604"/>
    <x v="2"/>
    <x v="0"/>
    <x v="372"/>
    <x v="5"/>
    <n v="79762"/>
    <x v="2"/>
    <x v="167"/>
    <x v="0"/>
    <x v="1"/>
    <s v="Padded Folding Chairs, Black, 4/Carton"/>
    <x v="3738"/>
    <n v="6"/>
    <n v="0.3"/>
    <n v="-9.7175999999999991"/>
  </r>
  <r>
    <n v="5279"/>
    <x v="2621"/>
    <x v="2"/>
    <x v="1035"/>
    <d v="2011-12-13T00:00:00"/>
    <s v="Standard Class"/>
    <s v="PO-18850"/>
    <x v="138"/>
    <x v="0"/>
    <x v="0"/>
    <x v="173"/>
    <x v="17"/>
    <n v="23464"/>
    <x v="0"/>
    <x v="954"/>
    <x v="1"/>
    <x v="10"/>
    <s v="Xerox 1909"/>
    <x v="151"/>
    <n v="4"/>
    <n v="0"/>
    <n v="48.539200000000001"/>
  </r>
  <r>
    <n v="5280"/>
    <x v="2622"/>
    <x v="3"/>
    <x v="210"/>
    <d v="2014-09-12T00:00:00"/>
    <s v="Standard Class"/>
    <s v="AG-10675"/>
    <x v="165"/>
    <x v="0"/>
    <x v="0"/>
    <x v="158"/>
    <x v="6"/>
    <n v="53209"/>
    <x v="2"/>
    <x v="1556"/>
    <x v="2"/>
    <x v="11"/>
    <s v="Rosewill 107 Normal Keys USB Wired Standard Keyboard"/>
    <x v="808"/>
    <n v="1"/>
    <n v="0"/>
    <n v="1.8872"/>
  </r>
  <r>
    <n v="5281"/>
    <x v="2623"/>
    <x v="3"/>
    <x v="566"/>
    <d v="2014-10-13T00:00:00"/>
    <s v="Standard Class"/>
    <s v="DB-13210"/>
    <x v="203"/>
    <x v="0"/>
    <x v="0"/>
    <x v="66"/>
    <x v="12"/>
    <n v="48234"/>
    <x v="2"/>
    <x v="1354"/>
    <x v="1"/>
    <x v="4"/>
    <s v="SAFCO Mobile Desk Side File, Wire Frame"/>
    <x v="2049"/>
    <n v="2"/>
    <n v="0"/>
    <n v="22.235199999999999"/>
  </r>
  <r>
    <n v="5282"/>
    <x v="2624"/>
    <x v="1"/>
    <x v="577"/>
    <d v="2012-09-10T00:00:00"/>
    <s v="Standard Class"/>
    <s v="SP-20860"/>
    <x v="133"/>
    <x v="1"/>
    <x v="0"/>
    <x v="30"/>
    <x v="11"/>
    <n v="55901"/>
    <x v="2"/>
    <x v="50"/>
    <x v="0"/>
    <x v="5"/>
    <s v="Longer-Life Soft White Bulbs"/>
    <x v="51"/>
    <n v="2"/>
    <n v="0"/>
    <n v="2.9567999999999999"/>
  </r>
  <r>
    <n v="5283"/>
    <x v="2624"/>
    <x v="1"/>
    <x v="577"/>
    <d v="2012-09-10T00:00:00"/>
    <s v="Standard Class"/>
    <s v="SP-20860"/>
    <x v="133"/>
    <x v="1"/>
    <x v="0"/>
    <x v="30"/>
    <x v="11"/>
    <n v="55901"/>
    <x v="2"/>
    <x v="314"/>
    <x v="1"/>
    <x v="10"/>
    <s v="Xerox 1881"/>
    <x v="651"/>
    <n v="3"/>
    <n v="0"/>
    <n v="17.314800000000002"/>
  </r>
  <r>
    <n v="5284"/>
    <x v="2625"/>
    <x v="2"/>
    <x v="809"/>
    <d v="2011-04-04T00:00:00"/>
    <s v="Standard Class"/>
    <s v="Dl-13600"/>
    <x v="114"/>
    <x v="1"/>
    <x v="0"/>
    <x v="4"/>
    <x v="4"/>
    <n v="98105"/>
    <x v="1"/>
    <x v="1505"/>
    <x v="1"/>
    <x v="4"/>
    <s v="Sterilite Show Offs Storage Containers"/>
    <x v="3329"/>
    <n v="3"/>
    <n v="0"/>
    <n v="0"/>
  </r>
  <r>
    <n v="5285"/>
    <x v="2625"/>
    <x v="2"/>
    <x v="809"/>
    <d v="2011-04-04T00:00:00"/>
    <s v="Standard Class"/>
    <s v="Dl-13600"/>
    <x v="114"/>
    <x v="1"/>
    <x v="0"/>
    <x v="4"/>
    <x v="4"/>
    <n v="98105"/>
    <x v="1"/>
    <x v="579"/>
    <x v="1"/>
    <x v="2"/>
    <s v="Avery 490"/>
    <x v="1821"/>
    <n v="3"/>
    <n v="0"/>
    <n v="22.2"/>
  </r>
  <r>
    <n v="5286"/>
    <x v="2626"/>
    <x v="3"/>
    <x v="1024"/>
    <d v="2014-05-07T00:00:00"/>
    <s v="First Class"/>
    <s v="LH-17020"/>
    <x v="293"/>
    <x v="0"/>
    <x v="0"/>
    <x v="103"/>
    <x v="22"/>
    <n v="80027"/>
    <x v="1"/>
    <x v="111"/>
    <x v="1"/>
    <x v="12"/>
    <s v="Redi-Strip #10 Envelopes, 4 1/8 x 9 1/2"/>
    <x v="3259"/>
    <n v="9"/>
    <n v="0.2"/>
    <n v="7.4340000000000002"/>
  </r>
  <r>
    <n v="5287"/>
    <x v="2626"/>
    <x v="3"/>
    <x v="1024"/>
    <d v="2014-05-07T00:00:00"/>
    <s v="First Class"/>
    <s v="LH-17020"/>
    <x v="293"/>
    <x v="0"/>
    <x v="0"/>
    <x v="103"/>
    <x v="22"/>
    <n v="80027"/>
    <x v="1"/>
    <x v="122"/>
    <x v="1"/>
    <x v="8"/>
    <s v="Avery Durable Slant Ring Binders, No Labels"/>
    <x v="1235"/>
    <n v="8"/>
    <n v="0.7"/>
    <n v="-7.3231999999999999"/>
  </r>
  <r>
    <n v="5288"/>
    <x v="2626"/>
    <x v="3"/>
    <x v="1024"/>
    <d v="2014-05-07T00:00:00"/>
    <s v="First Class"/>
    <s v="LH-17020"/>
    <x v="293"/>
    <x v="0"/>
    <x v="0"/>
    <x v="103"/>
    <x v="22"/>
    <n v="80027"/>
    <x v="1"/>
    <x v="899"/>
    <x v="0"/>
    <x v="0"/>
    <s v="Bestar Classic Bookcase"/>
    <x v="3739"/>
    <n v="3"/>
    <n v="0.7"/>
    <n v="-152.9847"/>
  </r>
  <r>
    <n v="5289"/>
    <x v="2627"/>
    <x v="3"/>
    <x v="504"/>
    <d v="2014-05-06T00:00:00"/>
    <s v="Standard Class"/>
    <s v="AD-10180"/>
    <x v="57"/>
    <x v="2"/>
    <x v="0"/>
    <x v="8"/>
    <x v="1"/>
    <n v="94122"/>
    <x v="1"/>
    <x v="1127"/>
    <x v="1"/>
    <x v="10"/>
    <s v="Xerox 1919"/>
    <x v="2844"/>
    <n v="4"/>
    <n v="0"/>
    <n v="80.340400000000002"/>
  </r>
  <r>
    <n v="5290"/>
    <x v="2628"/>
    <x v="2"/>
    <x v="78"/>
    <d v="2011-09-15T00:00:00"/>
    <s v="Standard Class"/>
    <s v="KT-16465"/>
    <x v="446"/>
    <x v="0"/>
    <x v="0"/>
    <x v="12"/>
    <x v="5"/>
    <n v="77036"/>
    <x v="2"/>
    <x v="862"/>
    <x v="1"/>
    <x v="10"/>
    <s v="Geographics Note Cards, Blank, White, 8 1/2&quot; x 11&quot;"/>
    <x v="3740"/>
    <n v="2"/>
    <n v="0.2"/>
    <n v="6.2664"/>
  </r>
  <r>
    <n v="5291"/>
    <x v="2628"/>
    <x v="2"/>
    <x v="78"/>
    <d v="2011-09-15T00:00:00"/>
    <s v="Standard Class"/>
    <s v="KT-16465"/>
    <x v="446"/>
    <x v="0"/>
    <x v="0"/>
    <x v="12"/>
    <x v="5"/>
    <n v="77036"/>
    <x v="2"/>
    <x v="157"/>
    <x v="0"/>
    <x v="1"/>
    <s v="SAFCO Arco Folding Chair"/>
    <x v="3741"/>
    <n v="5"/>
    <n v="0.3"/>
    <n v="-13.81"/>
  </r>
  <r>
    <n v="5292"/>
    <x v="2628"/>
    <x v="2"/>
    <x v="78"/>
    <d v="2011-09-15T00:00:00"/>
    <s v="Standard Class"/>
    <s v="KT-16465"/>
    <x v="446"/>
    <x v="0"/>
    <x v="0"/>
    <x v="12"/>
    <x v="5"/>
    <n v="77036"/>
    <x v="2"/>
    <x v="67"/>
    <x v="1"/>
    <x v="10"/>
    <s v="Snap-A-Way Black Print Carbonless Ruled Speed Letter, Triplicate"/>
    <x v="3742"/>
    <n v="6"/>
    <n v="0.2"/>
    <n v="61.462800000000001"/>
  </r>
  <r>
    <n v="5293"/>
    <x v="2629"/>
    <x v="3"/>
    <x v="308"/>
    <d v="2014-06-24T00:00:00"/>
    <s v="First Class"/>
    <s v="PJ-19015"/>
    <x v="307"/>
    <x v="0"/>
    <x v="0"/>
    <x v="100"/>
    <x v="2"/>
    <n v="33180"/>
    <x v="0"/>
    <x v="1427"/>
    <x v="1"/>
    <x v="4"/>
    <s v="Plastic Stacking Crates &amp; Casters"/>
    <x v="3743"/>
    <n v="1"/>
    <n v="0.2"/>
    <n v="0.33479999999999999"/>
  </r>
  <r>
    <n v="5294"/>
    <x v="2630"/>
    <x v="1"/>
    <x v="207"/>
    <d v="2012-12-30T00:00:00"/>
    <s v="Standard Class"/>
    <s v="MC-18100"/>
    <x v="498"/>
    <x v="0"/>
    <x v="0"/>
    <x v="64"/>
    <x v="24"/>
    <n v="44256"/>
    <x v="3"/>
    <x v="838"/>
    <x v="0"/>
    <x v="3"/>
    <s v="KI Adjustable-Height Table"/>
    <x v="3744"/>
    <n v="1"/>
    <n v="0.4"/>
    <n v="-15.4764"/>
  </r>
  <r>
    <n v="5295"/>
    <x v="2631"/>
    <x v="3"/>
    <x v="733"/>
    <d v="2014-08-20T00:00:00"/>
    <s v="Standard Class"/>
    <s v="BO-11350"/>
    <x v="635"/>
    <x v="1"/>
    <x v="0"/>
    <x v="43"/>
    <x v="11"/>
    <n v="55113"/>
    <x v="2"/>
    <x v="1729"/>
    <x v="1"/>
    <x v="2"/>
    <s v="Avery 495"/>
    <x v="3745"/>
    <n v="8"/>
    <n v="0"/>
    <n v="23.184000000000001"/>
  </r>
  <r>
    <n v="5296"/>
    <x v="2632"/>
    <x v="3"/>
    <x v="168"/>
    <d v="2014-03-10T00:00:00"/>
    <s v="Standard Class"/>
    <s v="DP-13000"/>
    <x v="24"/>
    <x v="0"/>
    <x v="0"/>
    <x v="12"/>
    <x v="5"/>
    <n v="77041"/>
    <x v="2"/>
    <x v="964"/>
    <x v="1"/>
    <x v="10"/>
    <s v="Xerox 1934"/>
    <x v="2806"/>
    <n v="2"/>
    <n v="0.2"/>
    <n v="32.468400000000003"/>
  </r>
  <r>
    <n v="5297"/>
    <x v="2633"/>
    <x v="3"/>
    <x v="944"/>
    <d v="2014-08-01T00:00:00"/>
    <s v="Standard Class"/>
    <s v="TM-21490"/>
    <x v="746"/>
    <x v="0"/>
    <x v="0"/>
    <x v="181"/>
    <x v="15"/>
    <n v="10701"/>
    <x v="3"/>
    <x v="943"/>
    <x v="0"/>
    <x v="5"/>
    <s v="Tensor Computer Mounted Lamp"/>
    <x v="3746"/>
    <n v="1"/>
    <n v="0"/>
    <n v="4.0202999999999998"/>
  </r>
  <r>
    <n v="5298"/>
    <x v="2633"/>
    <x v="3"/>
    <x v="944"/>
    <d v="2014-08-01T00:00:00"/>
    <s v="Standard Class"/>
    <s v="TM-21490"/>
    <x v="746"/>
    <x v="0"/>
    <x v="0"/>
    <x v="181"/>
    <x v="15"/>
    <n v="10701"/>
    <x v="3"/>
    <x v="704"/>
    <x v="2"/>
    <x v="7"/>
    <s v="Nortel Networks T7316 E Nt8 B27"/>
    <x v="815"/>
    <n v="8"/>
    <n v="0"/>
    <n v="135.97999999999999"/>
  </r>
  <r>
    <n v="5299"/>
    <x v="2634"/>
    <x v="0"/>
    <x v="713"/>
    <d v="2013-09-27T00:00:00"/>
    <s v="First Class"/>
    <s v="DV-13045"/>
    <x v="1"/>
    <x v="1"/>
    <x v="0"/>
    <x v="70"/>
    <x v="1"/>
    <n v="92037"/>
    <x v="1"/>
    <x v="29"/>
    <x v="1"/>
    <x v="12"/>
    <s v="Poly String Tie Envelopes"/>
    <x v="3747"/>
    <n v="2"/>
    <n v="0"/>
    <n v="1.9176"/>
  </r>
  <r>
    <n v="5300"/>
    <x v="2634"/>
    <x v="0"/>
    <x v="713"/>
    <d v="2013-09-27T00:00:00"/>
    <s v="First Class"/>
    <s v="DV-13045"/>
    <x v="1"/>
    <x v="1"/>
    <x v="0"/>
    <x v="70"/>
    <x v="1"/>
    <n v="92037"/>
    <x v="1"/>
    <x v="165"/>
    <x v="1"/>
    <x v="2"/>
    <s v="Avery 51"/>
    <x v="1365"/>
    <n v="3"/>
    <n v="0"/>
    <n v="8.6940000000000008"/>
  </r>
  <r>
    <n v="5301"/>
    <x v="2635"/>
    <x v="0"/>
    <x v="198"/>
    <d v="2013-06-04T00:00:00"/>
    <s v="Standard Class"/>
    <s v="AH-10690"/>
    <x v="706"/>
    <x v="1"/>
    <x v="0"/>
    <x v="24"/>
    <x v="17"/>
    <n v="22153"/>
    <x v="0"/>
    <x v="1337"/>
    <x v="0"/>
    <x v="3"/>
    <s v="Hon Rectangular Conference Tables"/>
    <x v="3748"/>
    <n v="10"/>
    <n v="0"/>
    <n v="386.83499999999998"/>
  </r>
  <r>
    <n v="5302"/>
    <x v="2635"/>
    <x v="0"/>
    <x v="198"/>
    <d v="2013-06-04T00:00:00"/>
    <s v="Standard Class"/>
    <s v="AH-10690"/>
    <x v="706"/>
    <x v="1"/>
    <x v="0"/>
    <x v="24"/>
    <x v="17"/>
    <n v="22153"/>
    <x v="0"/>
    <x v="764"/>
    <x v="2"/>
    <x v="11"/>
    <s v="Plantronics CS510 - Over-the-Head monaural Wireless Headset System"/>
    <x v="3749"/>
    <n v="6"/>
    <n v="0"/>
    <n v="653.30100000000004"/>
  </r>
  <r>
    <n v="5303"/>
    <x v="2635"/>
    <x v="0"/>
    <x v="198"/>
    <d v="2013-06-04T00:00:00"/>
    <s v="Standard Class"/>
    <s v="AH-10690"/>
    <x v="706"/>
    <x v="1"/>
    <x v="0"/>
    <x v="24"/>
    <x v="17"/>
    <n v="22153"/>
    <x v="0"/>
    <x v="488"/>
    <x v="1"/>
    <x v="2"/>
    <s v="Avery 473"/>
    <x v="3750"/>
    <n v="6"/>
    <n v="0"/>
    <n v="29.808"/>
  </r>
  <r>
    <n v="5304"/>
    <x v="2636"/>
    <x v="2"/>
    <x v="912"/>
    <d v="2011-11-20T00:00:00"/>
    <s v="Standard Class"/>
    <s v="AB-10165"/>
    <x v="269"/>
    <x v="0"/>
    <x v="0"/>
    <x v="27"/>
    <x v="10"/>
    <n v="62521"/>
    <x v="2"/>
    <x v="1391"/>
    <x v="0"/>
    <x v="1"/>
    <s v="SAFCO Optional Arm Kit for Workspace Cribbage Stacking Chair"/>
    <x v="3751"/>
    <n v="2"/>
    <n v="0.3"/>
    <n v="-1.0656000000000001"/>
  </r>
  <r>
    <n v="5305"/>
    <x v="2637"/>
    <x v="2"/>
    <x v="158"/>
    <d v="2011-09-23T00:00:00"/>
    <s v="First Class"/>
    <s v="JS-15940"/>
    <x v="185"/>
    <x v="2"/>
    <x v="0"/>
    <x v="164"/>
    <x v="5"/>
    <n v="75043"/>
    <x v="2"/>
    <x v="1445"/>
    <x v="0"/>
    <x v="5"/>
    <s v="Dana Swing-Arm Lamps"/>
    <x v="1076"/>
    <n v="2"/>
    <n v="0.6"/>
    <n v="-7.476"/>
  </r>
  <r>
    <n v="5306"/>
    <x v="2638"/>
    <x v="0"/>
    <x v="823"/>
    <d v="2013-02-26T00:00:00"/>
    <s v="Standard Class"/>
    <s v="BV-11245"/>
    <x v="296"/>
    <x v="1"/>
    <x v="0"/>
    <x v="147"/>
    <x v="15"/>
    <n v="11572"/>
    <x v="3"/>
    <x v="93"/>
    <x v="0"/>
    <x v="5"/>
    <s v="9-3/4 Diameter Round Wall Clock"/>
    <x v="3752"/>
    <n v="5"/>
    <n v="0"/>
    <n v="28.959"/>
  </r>
  <r>
    <n v="5307"/>
    <x v="2638"/>
    <x v="0"/>
    <x v="823"/>
    <d v="2013-02-26T00:00:00"/>
    <s v="Standard Class"/>
    <s v="BV-11245"/>
    <x v="296"/>
    <x v="1"/>
    <x v="0"/>
    <x v="147"/>
    <x v="15"/>
    <n v="11572"/>
    <x v="3"/>
    <x v="595"/>
    <x v="1"/>
    <x v="4"/>
    <s v="Recycled Data-Pak for Archival Bound Computer Printouts, 12-1/2 x 12-1/2 x 16"/>
    <x v="676"/>
    <n v="3"/>
    <n v="0"/>
    <n v="80.019900000000007"/>
  </r>
  <r>
    <n v="5308"/>
    <x v="2638"/>
    <x v="0"/>
    <x v="823"/>
    <d v="2013-02-26T00:00:00"/>
    <s v="Standard Class"/>
    <s v="BV-11245"/>
    <x v="296"/>
    <x v="1"/>
    <x v="0"/>
    <x v="147"/>
    <x v="15"/>
    <n v="11572"/>
    <x v="3"/>
    <x v="1730"/>
    <x v="2"/>
    <x v="7"/>
    <s v="iOttie HLCRIO102 Car Mount"/>
    <x v="369"/>
    <n v="2"/>
    <n v="0"/>
    <n v="1.9990000000000001"/>
  </r>
  <r>
    <n v="5309"/>
    <x v="2639"/>
    <x v="3"/>
    <x v="123"/>
    <d v="2014-11-22T00:00:00"/>
    <s v="First Class"/>
    <s v="NC-18415"/>
    <x v="720"/>
    <x v="0"/>
    <x v="0"/>
    <x v="12"/>
    <x v="5"/>
    <n v="77095"/>
    <x v="2"/>
    <x v="1209"/>
    <x v="0"/>
    <x v="1"/>
    <s v="Global Wood Trimmed Manager's Task Chair, Khaki"/>
    <x v="3753"/>
    <n v="3"/>
    <n v="0.3"/>
    <n v="-46.399799999999999"/>
  </r>
  <r>
    <n v="5310"/>
    <x v="2639"/>
    <x v="3"/>
    <x v="123"/>
    <d v="2014-11-22T00:00:00"/>
    <s v="First Class"/>
    <s v="NC-18415"/>
    <x v="720"/>
    <x v="0"/>
    <x v="0"/>
    <x v="12"/>
    <x v="5"/>
    <n v="77095"/>
    <x v="2"/>
    <x v="1731"/>
    <x v="1"/>
    <x v="6"/>
    <s v="Avery Hi-Liter GlideStik Fluorescent Highlighter, Yellow Ink"/>
    <x v="3754"/>
    <n v="5"/>
    <n v="0.2"/>
    <n v="3.9119999999999999"/>
  </r>
  <r>
    <n v="5311"/>
    <x v="2639"/>
    <x v="3"/>
    <x v="123"/>
    <d v="2014-11-22T00:00:00"/>
    <s v="First Class"/>
    <s v="NC-18415"/>
    <x v="720"/>
    <x v="0"/>
    <x v="0"/>
    <x v="12"/>
    <x v="5"/>
    <n v="77095"/>
    <x v="2"/>
    <x v="450"/>
    <x v="1"/>
    <x v="8"/>
    <s v="Fellowes PB500 Electric Punch Plastic Comb Binding Machine with Manual Bind"/>
    <x v="3755"/>
    <n v="6"/>
    <n v="0.8"/>
    <n v="-2287.7820000000002"/>
  </r>
  <r>
    <n v="5312"/>
    <x v="2640"/>
    <x v="0"/>
    <x v="1036"/>
    <d v="2013-08-28T00:00:00"/>
    <s v="Standard Class"/>
    <s v="SU-20665"/>
    <x v="711"/>
    <x v="2"/>
    <x v="0"/>
    <x v="202"/>
    <x v="3"/>
    <n v="27834"/>
    <x v="0"/>
    <x v="1363"/>
    <x v="1"/>
    <x v="2"/>
    <s v="Avery 49"/>
    <x v="2106"/>
    <n v="4"/>
    <n v="0.2"/>
    <n v="3.3408000000000002"/>
  </r>
  <r>
    <n v="5313"/>
    <x v="2640"/>
    <x v="0"/>
    <x v="1036"/>
    <d v="2013-08-28T00:00:00"/>
    <s v="Standard Class"/>
    <s v="SU-20665"/>
    <x v="711"/>
    <x v="2"/>
    <x v="0"/>
    <x v="202"/>
    <x v="3"/>
    <n v="27834"/>
    <x v="0"/>
    <x v="354"/>
    <x v="1"/>
    <x v="14"/>
    <s v="Acme 10&quot; Easy Grip Assistive Scissors"/>
    <x v="3756"/>
    <n v="2"/>
    <n v="0.2"/>
    <n v="3.5059999999999998"/>
  </r>
  <r>
    <n v="5314"/>
    <x v="2641"/>
    <x v="3"/>
    <x v="504"/>
    <d v="2014-05-06T00:00:00"/>
    <s v="Standard Class"/>
    <s v="DJ-13510"/>
    <x v="137"/>
    <x v="1"/>
    <x v="0"/>
    <x v="8"/>
    <x v="1"/>
    <n v="94110"/>
    <x v="1"/>
    <x v="596"/>
    <x v="0"/>
    <x v="5"/>
    <s v="Seth Thomas 16&quot; Steel Case Clock"/>
    <x v="643"/>
    <n v="2"/>
    <n v="0"/>
    <n v="21.436800000000002"/>
  </r>
  <r>
    <n v="5315"/>
    <x v="2641"/>
    <x v="3"/>
    <x v="504"/>
    <d v="2014-05-06T00:00:00"/>
    <s v="Standard Class"/>
    <s v="DJ-13510"/>
    <x v="137"/>
    <x v="1"/>
    <x v="0"/>
    <x v="8"/>
    <x v="1"/>
    <n v="94110"/>
    <x v="1"/>
    <x v="588"/>
    <x v="1"/>
    <x v="12"/>
    <s v="#10- 4 1/8&quot; x 9 1/2&quot; Security-Tint Envelopes"/>
    <x v="2433"/>
    <n v="4"/>
    <n v="0"/>
    <n v="14.974399999999999"/>
  </r>
  <r>
    <n v="5316"/>
    <x v="2642"/>
    <x v="0"/>
    <x v="440"/>
    <d v="2013-05-09T00:00:00"/>
    <s v="Standard Class"/>
    <s v="DL-12865"/>
    <x v="297"/>
    <x v="0"/>
    <x v="0"/>
    <x v="247"/>
    <x v="3"/>
    <n v="27405"/>
    <x v="0"/>
    <x v="792"/>
    <x v="0"/>
    <x v="1"/>
    <s v="Global Stack Chair without Arms, Black"/>
    <x v="3757"/>
    <n v="9"/>
    <n v="0.2"/>
    <n v="11.691000000000001"/>
  </r>
  <r>
    <n v="5317"/>
    <x v="2643"/>
    <x v="3"/>
    <x v="280"/>
    <d v="2014-10-06T00:00:00"/>
    <s v="First Class"/>
    <s v="Dp-13240"/>
    <x v="656"/>
    <x v="2"/>
    <x v="0"/>
    <x v="289"/>
    <x v="18"/>
    <n v="37918"/>
    <x v="0"/>
    <x v="1256"/>
    <x v="0"/>
    <x v="5"/>
    <s v="Eldon Expressions Wood Desk Accessories, Oak"/>
    <x v="921"/>
    <n v="2"/>
    <n v="0.2"/>
    <n v="1.3284"/>
  </r>
  <r>
    <n v="5318"/>
    <x v="2643"/>
    <x v="3"/>
    <x v="280"/>
    <d v="2014-10-06T00:00:00"/>
    <s v="First Class"/>
    <s v="Dp-13240"/>
    <x v="656"/>
    <x v="2"/>
    <x v="0"/>
    <x v="289"/>
    <x v="18"/>
    <n v="37918"/>
    <x v="0"/>
    <x v="441"/>
    <x v="0"/>
    <x v="5"/>
    <s v="Eldon 500 Class Desk Accessories"/>
    <x v="3758"/>
    <n v="1"/>
    <n v="0.2"/>
    <n v="1.5690999999999999"/>
  </r>
  <r>
    <n v="5319"/>
    <x v="2643"/>
    <x v="3"/>
    <x v="280"/>
    <d v="2014-10-06T00:00:00"/>
    <s v="First Class"/>
    <s v="Dp-13240"/>
    <x v="656"/>
    <x v="2"/>
    <x v="0"/>
    <x v="289"/>
    <x v="18"/>
    <n v="37918"/>
    <x v="0"/>
    <x v="860"/>
    <x v="1"/>
    <x v="10"/>
    <s v="Xerox 1996"/>
    <x v="557"/>
    <n v="4"/>
    <n v="0.2"/>
    <n v="7.2576000000000001"/>
  </r>
  <r>
    <n v="5320"/>
    <x v="2643"/>
    <x v="3"/>
    <x v="280"/>
    <d v="2014-10-06T00:00:00"/>
    <s v="First Class"/>
    <s v="Dp-13240"/>
    <x v="656"/>
    <x v="2"/>
    <x v="0"/>
    <x v="289"/>
    <x v="18"/>
    <n v="37918"/>
    <x v="0"/>
    <x v="999"/>
    <x v="1"/>
    <x v="8"/>
    <s v="Ibico Plastic Spiral Binding Combs"/>
    <x v="3251"/>
    <n v="3"/>
    <n v="0.7"/>
    <n v="-21.888000000000002"/>
  </r>
  <r>
    <n v="5321"/>
    <x v="2643"/>
    <x v="3"/>
    <x v="280"/>
    <d v="2014-10-06T00:00:00"/>
    <s v="First Class"/>
    <s v="Dp-13240"/>
    <x v="656"/>
    <x v="2"/>
    <x v="0"/>
    <x v="289"/>
    <x v="18"/>
    <n v="37918"/>
    <x v="0"/>
    <x v="594"/>
    <x v="0"/>
    <x v="3"/>
    <s v="Chromcraft Bull-Nose Wood Oval Conference Tables &amp; Bases"/>
    <x v="3759"/>
    <n v="7"/>
    <n v="0.4"/>
    <n v="-1002.7836"/>
  </r>
  <r>
    <n v="5322"/>
    <x v="2643"/>
    <x v="3"/>
    <x v="280"/>
    <d v="2014-10-06T00:00:00"/>
    <s v="First Class"/>
    <s v="Dp-13240"/>
    <x v="656"/>
    <x v="2"/>
    <x v="0"/>
    <x v="289"/>
    <x v="18"/>
    <n v="37918"/>
    <x v="0"/>
    <x v="697"/>
    <x v="1"/>
    <x v="8"/>
    <s v="Lock-Up Easel 'Spel-Binder'"/>
    <x v="3760"/>
    <n v="4"/>
    <n v="0.7"/>
    <n v="-26.247599999999998"/>
  </r>
  <r>
    <n v="5323"/>
    <x v="2643"/>
    <x v="3"/>
    <x v="280"/>
    <d v="2014-10-06T00:00:00"/>
    <s v="First Class"/>
    <s v="Dp-13240"/>
    <x v="656"/>
    <x v="2"/>
    <x v="0"/>
    <x v="289"/>
    <x v="18"/>
    <n v="37918"/>
    <x v="0"/>
    <x v="893"/>
    <x v="0"/>
    <x v="5"/>
    <s v="Eldon Image Series Desk Accessories, Ebony"/>
    <x v="2354"/>
    <n v="2"/>
    <n v="0.2"/>
    <n v="5.9279999999999999"/>
  </r>
  <r>
    <n v="5324"/>
    <x v="2644"/>
    <x v="3"/>
    <x v="65"/>
    <d v="2014-09-24T00:00:00"/>
    <s v="Second Class"/>
    <s v="TM-21010"/>
    <x v="612"/>
    <x v="0"/>
    <x v="0"/>
    <x v="438"/>
    <x v="8"/>
    <n v="68801"/>
    <x v="2"/>
    <x v="226"/>
    <x v="1"/>
    <x v="10"/>
    <s v="Adams Telephone Message Book w/Frequently-Called Numbers Space, 400 Messages per Book"/>
    <x v="3761"/>
    <n v="2"/>
    <n v="0"/>
    <n v="7.98"/>
  </r>
  <r>
    <n v="5325"/>
    <x v="2645"/>
    <x v="1"/>
    <x v="784"/>
    <d v="2012-12-09T00:00:00"/>
    <s v="Standard Class"/>
    <s v="TZ-21580"/>
    <x v="356"/>
    <x v="0"/>
    <x v="0"/>
    <x v="80"/>
    <x v="1"/>
    <n v="90712"/>
    <x v="1"/>
    <x v="1173"/>
    <x v="1"/>
    <x v="6"/>
    <s v="Avery Hi-Liter Fluorescent Desk Style Markers"/>
    <x v="2877"/>
    <n v="5"/>
    <n v="0"/>
    <n v="6.2530000000000001"/>
  </r>
  <r>
    <n v="5326"/>
    <x v="2645"/>
    <x v="1"/>
    <x v="784"/>
    <d v="2012-12-09T00:00:00"/>
    <s v="Standard Class"/>
    <s v="TZ-21580"/>
    <x v="356"/>
    <x v="0"/>
    <x v="0"/>
    <x v="80"/>
    <x v="1"/>
    <n v="90712"/>
    <x v="1"/>
    <x v="1006"/>
    <x v="0"/>
    <x v="5"/>
    <s v="Eldon Image Series Desk Accessories, Burgundy"/>
    <x v="3762"/>
    <n v="6"/>
    <n v="0"/>
    <n v="9.0288000000000004"/>
  </r>
  <r>
    <n v="5327"/>
    <x v="2646"/>
    <x v="1"/>
    <x v="184"/>
    <d v="2012-01-22T00:00:00"/>
    <s v="Standard Class"/>
    <s v="SC-20260"/>
    <x v="609"/>
    <x v="1"/>
    <x v="0"/>
    <x v="104"/>
    <x v="31"/>
    <n v="1841"/>
    <x v="3"/>
    <x v="1412"/>
    <x v="1"/>
    <x v="6"/>
    <s v="Avery Fluorescent Highlighter Four-Color Set"/>
    <x v="3763"/>
    <n v="2"/>
    <n v="0"/>
    <n v="2.004"/>
  </r>
  <r>
    <n v="5328"/>
    <x v="2647"/>
    <x v="2"/>
    <x v="1037"/>
    <d v="2011-01-09T00:00:00"/>
    <s v="Second Class"/>
    <s v="LS-17230"/>
    <x v="721"/>
    <x v="0"/>
    <x v="0"/>
    <x v="1"/>
    <x v="1"/>
    <n v="90049"/>
    <x v="1"/>
    <x v="510"/>
    <x v="1"/>
    <x v="10"/>
    <s v="Xerox 225"/>
    <x v="537"/>
    <n v="3"/>
    <n v="0"/>
    <n v="9.3312000000000008"/>
  </r>
  <r>
    <n v="5329"/>
    <x v="2648"/>
    <x v="1"/>
    <x v="616"/>
    <d v="2012-03-09T00:00:00"/>
    <s v="Standard Class"/>
    <s v="MV-18190"/>
    <x v="160"/>
    <x v="0"/>
    <x v="0"/>
    <x v="12"/>
    <x v="5"/>
    <n v="77036"/>
    <x v="2"/>
    <x v="424"/>
    <x v="2"/>
    <x v="7"/>
    <s v="Cisco SPA525G2 IP Phone - Wireless"/>
    <x v="1043"/>
    <n v="2"/>
    <n v="0.2"/>
    <n v="2.3940000000000001"/>
  </r>
  <r>
    <n v="5330"/>
    <x v="2649"/>
    <x v="0"/>
    <x v="591"/>
    <d v="2013-12-29T00:00:00"/>
    <s v="Second Class"/>
    <s v="BD-11620"/>
    <x v="379"/>
    <x v="0"/>
    <x v="0"/>
    <x v="20"/>
    <x v="15"/>
    <n v="10035"/>
    <x v="3"/>
    <x v="301"/>
    <x v="1"/>
    <x v="8"/>
    <s v="GBC Premium Transparent Covers with Diagonal Lined Pattern"/>
    <x v="2939"/>
    <n v="2"/>
    <n v="0.2"/>
    <n v="11.748799999999999"/>
  </r>
  <r>
    <n v="5331"/>
    <x v="2650"/>
    <x v="0"/>
    <x v="913"/>
    <d v="2013-09-09T00:00:00"/>
    <s v="Standard Class"/>
    <s v="CV-12295"/>
    <x v="610"/>
    <x v="0"/>
    <x v="0"/>
    <x v="20"/>
    <x v="15"/>
    <n v="10011"/>
    <x v="3"/>
    <x v="1268"/>
    <x v="0"/>
    <x v="5"/>
    <s v="Howard Miller 16&quot; Diameter Gallery Wall Clock"/>
    <x v="3764"/>
    <n v="1"/>
    <n v="0"/>
    <n v="24.936599999999999"/>
  </r>
  <r>
    <n v="5332"/>
    <x v="2650"/>
    <x v="0"/>
    <x v="913"/>
    <d v="2013-09-09T00:00:00"/>
    <s v="Standard Class"/>
    <s v="CV-12295"/>
    <x v="610"/>
    <x v="0"/>
    <x v="0"/>
    <x v="20"/>
    <x v="15"/>
    <n v="10011"/>
    <x v="3"/>
    <x v="58"/>
    <x v="1"/>
    <x v="8"/>
    <s v="Plastic Binding Combs"/>
    <x v="3765"/>
    <n v="5"/>
    <n v="0.2"/>
    <n v="20.452500000000001"/>
  </r>
  <r>
    <n v="5333"/>
    <x v="2650"/>
    <x v="0"/>
    <x v="913"/>
    <d v="2013-09-09T00:00:00"/>
    <s v="Standard Class"/>
    <s v="CV-12295"/>
    <x v="610"/>
    <x v="0"/>
    <x v="0"/>
    <x v="20"/>
    <x v="15"/>
    <n v="10011"/>
    <x v="3"/>
    <x v="675"/>
    <x v="1"/>
    <x v="14"/>
    <s v="Acme Preferred Stainless Steel Scissors"/>
    <x v="20"/>
    <n v="4"/>
    <n v="0"/>
    <n v="6.5888"/>
  </r>
  <r>
    <n v="5334"/>
    <x v="2651"/>
    <x v="2"/>
    <x v="86"/>
    <d v="2011-09-01T00:00:00"/>
    <s v="Standard Class"/>
    <s v="KB-16315"/>
    <x v="41"/>
    <x v="0"/>
    <x v="0"/>
    <x v="46"/>
    <x v="13"/>
    <n v="19711"/>
    <x v="3"/>
    <x v="1565"/>
    <x v="0"/>
    <x v="5"/>
    <s v="Acrylic Self-Standing Desk Frames"/>
    <x v="3766"/>
    <n v="4"/>
    <n v="0"/>
    <n v="4.0583999999999998"/>
  </r>
  <r>
    <n v="5335"/>
    <x v="2651"/>
    <x v="2"/>
    <x v="86"/>
    <d v="2011-09-01T00:00:00"/>
    <s v="Standard Class"/>
    <s v="KB-16315"/>
    <x v="41"/>
    <x v="0"/>
    <x v="0"/>
    <x v="46"/>
    <x v="13"/>
    <n v="19711"/>
    <x v="3"/>
    <x v="1215"/>
    <x v="1"/>
    <x v="10"/>
    <s v="Xerox 1978"/>
    <x v="1686"/>
    <n v="3"/>
    <n v="0"/>
    <n v="8.4966000000000008"/>
  </r>
  <r>
    <n v="5336"/>
    <x v="2651"/>
    <x v="2"/>
    <x v="86"/>
    <d v="2011-09-01T00:00:00"/>
    <s v="Standard Class"/>
    <s v="KB-16315"/>
    <x v="41"/>
    <x v="0"/>
    <x v="0"/>
    <x v="46"/>
    <x v="13"/>
    <n v="19711"/>
    <x v="3"/>
    <x v="938"/>
    <x v="1"/>
    <x v="10"/>
    <s v="Avoid Verbal Orders Carbonless Minifold Book"/>
    <x v="1607"/>
    <n v="1"/>
    <n v="0"/>
    <n v="1.5548"/>
  </r>
  <r>
    <n v="5337"/>
    <x v="2652"/>
    <x v="1"/>
    <x v="1031"/>
    <d v="2012-05-25T00:00:00"/>
    <s v="Standard Class"/>
    <s v="ME-18010"/>
    <x v="545"/>
    <x v="1"/>
    <x v="0"/>
    <x v="4"/>
    <x v="4"/>
    <n v="98105"/>
    <x v="1"/>
    <x v="674"/>
    <x v="1"/>
    <x v="8"/>
    <s v="Ibico Plastic and Wire Spiral Binding Combs"/>
    <x v="777"/>
    <n v="4"/>
    <n v="0.2"/>
    <n v="8.7672000000000008"/>
  </r>
  <r>
    <n v="5338"/>
    <x v="2653"/>
    <x v="3"/>
    <x v="524"/>
    <d v="2014-10-22T00:00:00"/>
    <s v="Standard Class"/>
    <s v="AJ-10780"/>
    <x v="321"/>
    <x v="1"/>
    <x v="0"/>
    <x v="48"/>
    <x v="16"/>
    <n v="85254"/>
    <x v="1"/>
    <x v="1397"/>
    <x v="1"/>
    <x v="10"/>
    <s v="Green Bar Computer Printout Paper"/>
    <x v="3767"/>
    <n v="7"/>
    <n v="0.2"/>
    <n v="111.5688"/>
  </r>
  <r>
    <n v="5339"/>
    <x v="2654"/>
    <x v="1"/>
    <x v="529"/>
    <d v="2012-11-14T00:00:00"/>
    <s v="Second Class"/>
    <s v="DV-13465"/>
    <x v="231"/>
    <x v="0"/>
    <x v="0"/>
    <x v="147"/>
    <x v="15"/>
    <n v="11572"/>
    <x v="3"/>
    <x v="1166"/>
    <x v="1"/>
    <x v="4"/>
    <s v="Tennsco Industrial Shelving"/>
    <x v="1644"/>
    <n v="5"/>
    <n v="0"/>
    <n v="4.891"/>
  </r>
  <r>
    <n v="5340"/>
    <x v="2654"/>
    <x v="1"/>
    <x v="529"/>
    <d v="2012-11-14T00:00:00"/>
    <s v="Second Class"/>
    <s v="DV-13465"/>
    <x v="231"/>
    <x v="0"/>
    <x v="0"/>
    <x v="147"/>
    <x v="15"/>
    <n v="11572"/>
    <x v="3"/>
    <x v="29"/>
    <x v="1"/>
    <x v="12"/>
    <s v="Poly String Tie Envelopes"/>
    <x v="3768"/>
    <n v="6"/>
    <n v="0"/>
    <n v="5.7527999999999997"/>
  </r>
  <r>
    <n v="5341"/>
    <x v="2654"/>
    <x v="1"/>
    <x v="529"/>
    <d v="2012-11-14T00:00:00"/>
    <s v="Second Class"/>
    <s v="DV-13465"/>
    <x v="231"/>
    <x v="0"/>
    <x v="0"/>
    <x v="147"/>
    <x v="15"/>
    <n v="11572"/>
    <x v="3"/>
    <x v="1695"/>
    <x v="2"/>
    <x v="11"/>
    <s v="AmazonBasics 3-Button USB Wired Mouse"/>
    <x v="62"/>
    <n v="2"/>
    <n v="0"/>
    <n v="6.0114000000000001"/>
  </r>
  <r>
    <n v="5342"/>
    <x v="2654"/>
    <x v="1"/>
    <x v="529"/>
    <d v="2012-11-14T00:00:00"/>
    <s v="Second Class"/>
    <s v="DV-13465"/>
    <x v="231"/>
    <x v="0"/>
    <x v="0"/>
    <x v="147"/>
    <x v="15"/>
    <n v="11572"/>
    <x v="3"/>
    <x v="1332"/>
    <x v="2"/>
    <x v="11"/>
    <s v="Logitech VX Revolution Cordless Laser Mouse for Notebooks (Black)"/>
    <x v="3769"/>
    <n v="5"/>
    <n v="0"/>
    <n v="53.997"/>
  </r>
  <r>
    <n v="5343"/>
    <x v="2655"/>
    <x v="2"/>
    <x v="871"/>
    <d v="2011-11-27T00:00:00"/>
    <s v="Standard Class"/>
    <s v="JK-15325"/>
    <x v="759"/>
    <x v="1"/>
    <x v="0"/>
    <x v="61"/>
    <x v="5"/>
    <n v="75220"/>
    <x v="2"/>
    <x v="29"/>
    <x v="1"/>
    <x v="12"/>
    <s v="Poly String Tie Envelopes"/>
    <x v="3770"/>
    <n v="1"/>
    <n v="0.2"/>
    <n v="0.55079999999999996"/>
  </r>
  <r>
    <n v="5344"/>
    <x v="2655"/>
    <x v="2"/>
    <x v="871"/>
    <d v="2011-11-27T00:00:00"/>
    <s v="Standard Class"/>
    <s v="JK-15325"/>
    <x v="759"/>
    <x v="1"/>
    <x v="0"/>
    <x v="61"/>
    <x v="5"/>
    <n v="75220"/>
    <x v="2"/>
    <x v="1086"/>
    <x v="2"/>
    <x v="7"/>
    <s v="RCA Visys Integrated PBX 8-Line Router"/>
    <x v="3771"/>
    <n v="5"/>
    <n v="0.2"/>
    <n v="16.747499999999999"/>
  </r>
  <r>
    <n v="5345"/>
    <x v="2656"/>
    <x v="1"/>
    <x v="2"/>
    <d v="2012-10-13T00:00:00"/>
    <s v="Second Class"/>
    <s v="SH-20395"/>
    <x v="129"/>
    <x v="0"/>
    <x v="0"/>
    <x v="30"/>
    <x v="15"/>
    <n v="14609"/>
    <x v="3"/>
    <x v="1365"/>
    <x v="2"/>
    <x v="11"/>
    <s v="Memorex 25GB 6X Branded Blu-Ray Recordable Disc, 30/Pack"/>
    <x v="3772"/>
    <n v="1"/>
    <n v="0"/>
    <n v="2.2364999999999999"/>
  </r>
  <r>
    <n v="5346"/>
    <x v="2657"/>
    <x v="3"/>
    <x v="708"/>
    <d v="2014-03-24T00:00:00"/>
    <s v="Second Class"/>
    <s v="SC-20725"/>
    <x v="56"/>
    <x v="0"/>
    <x v="0"/>
    <x v="1"/>
    <x v="1"/>
    <n v="90045"/>
    <x v="1"/>
    <x v="245"/>
    <x v="1"/>
    <x v="4"/>
    <s v="Adjustable Depth Letter/Legal Cart"/>
    <x v="264"/>
    <n v="4"/>
    <n v="0"/>
    <n v="210.49359999999999"/>
  </r>
  <r>
    <n v="5347"/>
    <x v="2657"/>
    <x v="3"/>
    <x v="708"/>
    <d v="2014-03-24T00:00:00"/>
    <s v="Second Class"/>
    <s v="SC-20725"/>
    <x v="56"/>
    <x v="0"/>
    <x v="0"/>
    <x v="1"/>
    <x v="1"/>
    <n v="90045"/>
    <x v="1"/>
    <x v="109"/>
    <x v="1"/>
    <x v="8"/>
    <s v="Avery Durable Plastic 1&quot; Binders"/>
    <x v="2944"/>
    <n v="3"/>
    <n v="0.2"/>
    <n v="3.9498000000000002"/>
  </r>
  <r>
    <n v="5348"/>
    <x v="2657"/>
    <x v="3"/>
    <x v="708"/>
    <d v="2014-03-24T00:00:00"/>
    <s v="Second Class"/>
    <s v="SC-20725"/>
    <x v="56"/>
    <x v="0"/>
    <x v="0"/>
    <x v="1"/>
    <x v="1"/>
    <n v="90045"/>
    <x v="1"/>
    <x v="880"/>
    <x v="1"/>
    <x v="8"/>
    <s v="Pressboard Data Binders by Wilson Jones"/>
    <x v="1076"/>
    <n v="2"/>
    <n v="0.2"/>
    <n v="2.8835999999999999"/>
  </r>
  <r>
    <n v="5349"/>
    <x v="2658"/>
    <x v="1"/>
    <x v="1038"/>
    <d v="2012-01-10T00:00:00"/>
    <s v="Standard Class"/>
    <s v="CS-12250"/>
    <x v="294"/>
    <x v="1"/>
    <x v="0"/>
    <x v="439"/>
    <x v="11"/>
    <n v="55125"/>
    <x v="2"/>
    <x v="828"/>
    <x v="1"/>
    <x v="8"/>
    <s v="GBC Standard Recycled Report Covers, Clear Plastic Sheets"/>
    <x v="3773"/>
    <n v="3"/>
    <n v="0"/>
    <n v="15.523199999999999"/>
  </r>
  <r>
    <n v="5350"/>
    <x v="2658"/>
    <x v="1"/>
    <x v="1038"/>
    <d v="2012-01-10T00:00:00"/>
    <s v="Standard Class"/>
    <s v="CS-12250"/>
    <x v="294"/>
    <x v="1"/>
    <x v="0"/>
    <x v="439"/>
    <x v="11"/>
    <n v="55125"/>
    <x v="2"/>
    <x v="226"/>
    <x v="1"/>
    <x v="10"/>
    <s v="Adams Telephone Message Book w/Frequently-Called Numbers Space, 400 Messages per Book"/>
    <x v="1749"/>
    <n v="5"/>
    <n v="0"/>
    <n v="19.95"/>
  </r>
  <r>
    <n v="5351"/>
    <x v="2659"/>
    <x v="3"/>
    <x v="34"/>
    <d v="2014-12-17T00:00:00"/>
    <s v="Standard Class"/>
    <s v="LH-16900"/>
    <x v="23"/>
    <x v="0"/>
    <x v="0"/>
    <x v="111"/>
    <x v="10"/>
    <n v="60068"/>
    <x v="2"/>
    <x v="681"/>
    <x v="1"/>
    <x v="10"/>
    <s v="Xerox 1884"/>
    <x v="3774"/>
    <n v="9"/>
    <n v="0.2"/>
    <n v="48.551400000000001"/>
  </r>
  <r>
    <n v="5352"/>
    <x v="2660"/>
    <x v="0"/>
    <x v="47"/>
    <d v="2013-09-13T00:00:00"/>
    <s v="Standard Class"/>
    <s v="YC-21895"/>
    <x v="289"/>
    <x v="1"/>
    <x v="0"/>
    <x v="61"/>
    <x v="5"/>
    <n v="75217"/>
    <x v="2"/>
    <x v="1402"/>
    <x v="1"/>
    <x v="10"/>
    <s v="Advantus Motivational Note Cards"/>
    <x v="1433"/>
    <n v="4"/>
    <n v="0.2"/>
    <n v="15.196"/>
  </r>
  <r>
    <n v="5353"/>
    <x v="2660"/>
    <x v="0"/>
    <x v="47"/>
    <d v="2013-09-13T00:00:00"/>
    <s v="Standard Class"/>
    <s v="YC-21895"/>
    <x v="289"/>
    <x v="1"/>
    <x v="0"/>
    <x v="61"/>
    <x v="5"/>
    <n v="75217"/>
    <x v="2"/>
    <x v="53"/>
    <x v="2"/>
    <x v="7"/>
    <s v="AT&amp;T CL83451 4-Handset Telephone"/>
    <x v="3775"/>
    <n v="2"/>
    <n v="0.2"/>
    <n v="37.078200000000002"/>
  </r>
  <r>
    <n v="5354"/>
    <x v="2661"/>
    <x v="0"/>
    <x v="323"/>
    <d v="2013-09-07T00:00:00"/>
    <s v="First Class"/>
    <s v="CY-12745"/>
    <x v="388"/>
    <x v="1"/>
    <x v="0"/>
    <x v="53"/>
    <x v="28"/>
    <n v="71203"/>
    <x v="0"/>
    <x v="634"/>
    <x v="1"/>
    <x v="8"/>
    <s v="Heavy-Duty E-Z-D Binders"/>
    <x v="3776"/>
    <n v="8"/>
    <n v="0"/>
    <n v="41.021599999999999"/>
  </r>
  <r>
    <n v="5355"/>
    <x v="2662"/>
    <x v="2"/>
    <x v="8"/>
    <d v="2011-05-19T00:00:00"/>
    <s v="Standard Class"/>
    <s v="AH-10030"/>
    <x v="692"/>
    <x v="1"/>
    <x v="0"/>
    <x v="1"/>
    <x v="1"/>
    <n v="90004"/>
    <x v="1"/>
    <x v="1340"/>
    <x v="0"/>
    <x v="1"/>
    <s v="Iceberg Nesting Folding Chair, 19w x 6d x 43h"/>
    <x v="3777"/>
    <n v="6"/>
    <n v="0.2"/>
    <n v="20.959199999999999"/>
  </r>
  <r>
    <n v="5356"/>
    <x v="2662"/>
    <x v="2"/>
    <x v="8"/>
    <d v="2011-05-19T00:00:00"/>
    <s v="Standard Class"/>
    <s v="AH-10030"/>
    <x v="692"/>
    <x v="1"/>
    <x v="0"/>
    <x v="1"/>
    <x v="1"/>
    <n v="90004"/>
    <x v="1"/>
    <x v="1732"/>
    <x v="1"/>
    <x v="10"/>
    <s v="EcoTones Memo Sheets"/>
    <x v="3778"/>
    <n v="2"/>
    <n v="0"/>
    <n v="3.84"/>
  </r>
  <r>
    <n v="5357"/>
    <x v="2663"/>
    <x v="0"/>
    <x v="321"/>
    <d v="2013-10-04T00:00:00"/>
    <s v="Standard Class"/>
    <s v="AR-10540"/>
    <x v="481"/>
    <x v="0"/>
    <x v="0"/>
    <x v="8"/>
    <x v="1"/>
    <n v="94109"/>
    <x v="1"/>
    <x v="1282"/>
    <x v="1"/>
    <x v="8"/>
    <s v="Avery Self-Adhesive Photo Pockets for Polaroid Photos"/>
    <x v="77"/>
    <n v="5"/>
    <n v="0.2"/>
    <n v="9.5340000000000007"/>
  </r>
  <r>
    <n v="5358"/>
    <x v="2664"/>
    <x v="2"/>
    <x v="79"/>
    <d v="2011-08-11T00:00:00"/>
    <s v="Standard Class"/>
    <s v="SS-20590"/>
    <x v="196"/>
    <x v="0"/>
    <x v="0"/>
    <x v="8"/>
    <x v="1"/>
    <n v="94122"/>
    <x v="1"/>
    <x v="960"/>
    <x v="2"/>
    <x v="11"/>
    <s v="Logitech Desktop MK120 Mouse and keyboard Combo"/>
    <x v="3779"/>
    <n v="1"/>
    <n v="0"/>
    <n v="1.6359999999999999"/>
  </r>
  <r>
    <n v="5359"/>
    <x v="2664"/>
    <x v="2"/>
    <x v="79"/>
    <d v="2011-08-11T00:00:00"/>
    <s v="Standard Class"/>
    <s v="SS-20590"/>
    <x v="196"/>
    <x v="0"/>
    <x v="0"/>
    <x v="8"/>
    <x v="1"/>
    <n v="94122"/>
    <x v="1"/>
    <x v="1555"/>
    <x v="1"/>
    <x v="4"/>
    <s v="Akro Stacking Bins"/>
    <x v="3780"/>
    <n v="2"/>
    <n v="0"/>
    <n v="0.63119999999999998"/>
  </r>
  <r>
    <n v="5360"/>
    <x v="2664"/>
    <x v="2"/>
    <x v="79"/>
    <d v="2011-08-11T00:00:00"/>
    <s v="Standard Class"/>
    <s v="SS-20590"/>
    <x v="196"/>
    <x v="0"/>
    <x v="0"/>
    <x v="8"/>
    <x v="1"/>
    <n v="94122"/>
    <x v="1"/>
    <x v="1243"/>
    <x v="1"/>
    <x v="6"/>
    <s v="Boston KS Multi-Size Manual Pencil Sharpener"/>
    <x v="44"/>
    <n v="2"/>
    <n v="0"/>
    <n v="12.8744"/>
  </r>
  <r>
    <n v="5361"/>
    <x v="2665"/>
    <x v="3"/>
    <x v="349"/>
    <d v="2014-04-19T00:00:00"/>
    <s v="Standard Class"/>
    <s v="DW-13585"/>
    <x v="61"/>
    <x v="1"/>
    <x v="0"/>
    <x v="115"/>
    <x v="3"/>
    <n v="28314"/>
    <x v="0"/>
    <x v="927"/>
    <x v="0"/>
    <x v="0"/>
    <s v="Sauder Cornerstone Collection Library"/>
    <x v="654"/>
    <n v="8"/>
    <n v="0.2"/>
    <n v="-32.219200000000001"/>
  </r>
  <r>
    <n v="5362"/>
    <x v="2666"/>
    <x v="3"/>
    <x v="255"/>
    <d v="2014-06-11T00:00:00"/>
    <s v="First Class"/>
    <s v="NC-18625"/>
    <x v="544"/>
    <x v="1"/>
    <x v="0"/>
    <x v="61"/>
    <x v="5"/>
    <n v="75217"/>
    <x v="2"/>
    <x v="734"/>
    <x v="1"/>
    <x v="4"/>
    <s v="Standard Rollaway File with Lock"/>
    <x v="3619"/>
    <n v="5"/>
    <n v="0.2"/>
    <n v="54.057000000000002"/>
  </r>
  <r>
    <n v="5363"/>
    <x v="2667"/>
    <x v="0"/>
    <x v="723"/>
    <d v="2014-01-03T00:00:00"/>
    <s v="Standard Class"/>
    <s v="CD-11920"/>
    <x v="303"/>
    <x v="0"/>
    <x v="0"/>
    <x v="391"/>
    <x v="41"/>
    <n v="67212"/>
    <x v="2"/>
    <x v="1530"/>
    <x v="0"/>
    <x v="5"/>
    <s v="Executive Impressions 10&quot; Spectator Wall Clock"/>
    <x v="2623"/>
    <n v="6"/>
    <n v="0"/>
    <n v="23.990400000000001"/>
  </r>
  <r>
    <n v="5364"/>
    <x v="2667"/>
    <x v="0"/>
    <x v="723"/>
    <d v="2014-01-03T00:00:00"/>
    <s v="Standard Class"/>
    <s v="CD-11920"/>
    <x v="303"/>
    <x v="0"/>
    <x v="0"/>
    <x v="391"/>
    <x v="41"/>
    <n v="67212"/>
    <x v="2"/>
    <x v="1360"/>
    <x v="1"/>
    <x v="9"/>
    <s v="Belkin 8 Outlet Surge Protector"/>
    <x v="3314"/>
    <n v="2"/>
    <n v="0"/>
    <n v="22.948799999999999"/>
  </r>
  <r>
    <n v="5365"/>
    <x v="2668"/>
    <x v="2"/>
    <x v="1039"/>
    <d v="2011-01-22T00:00:00"/>
    <s v="Second Class"/>
    <s v="DW-13195"/>
    <x v="694"/>
    <x v="1"/>
    <x v="0"/>
    <x v="24"/>
    <x v="21"/>
    <n v="97477"/>
    <x v="1"/>
    <x v="1266"/>
    <x v="1"/>
    <x v="9"/>
    <s v="Fellowes Mighty 8 Compact Surge Protector"/>
    <x v="2038"/>
    <n v="4"/>
    <n v="0.2"/>
    <n v="6.4863999999999997"/>
  </r>
  <r>
    <n v="5366"/>
    <x v="2669"/>
    <x v="0"/>
    <x v="73"/>
    <d v="2013-11-25T00:00:00"/>
    <s v="Standard Class"/>
    <s v="EH-13990"/>
    <x v="552"/>
    <x v="0"/>
    <x v="0"/>
    <x v="12"/>
    <x v="5"/>
    <n v="77041"/>
    <x v="2"/>
    <x v="867"/>
    <x v="2"/>
    <x v="7"/>
    <s v="Wireless Extenders zBoost YX545 SOHO Signal Booster"/>
    <x v="3781"/>
    <n v="1"/>
    <n v="0.2"/>
    <n v="13.2293"/>
  </r>
  <r>
    <n v="5367"/>
    <x v="2670"/>
    <x v="3"/>
    <x v="193"/>
    <d v="2014-06-16T00:00:00"/>
    <s v="Standard Class"/>
    <s v="BD-11320"/>
    <x v="217"/>
    <x v="0"/>
    <x v="0"/>
    <x v="4"/>
    <x v="4"/>
    <n v="98103"/>
    <x v="1"/>
    <x v="687"/>
    <x v="2"/>
    <x v="7"/>
    <s v="Logitech B530 USB Headset - headset - Full size, Binaural"/>
    <x v="2495"/>
    <n v="3"/>
    <n v="0.2"/>
    <n v="7.7679"/>
  </r>
  <r>
    <n v="5368"/>
    <x v="2670"/>
    <x v="3"/>
    <x v="193"/>
    <d v="2014-06-16T00:00:00"/>
    <s v="Standard Class"/>
    <s v="BD-11320"/>
    <x v="217"/>
    <x v="0"/>
    <x v="0"/>
    <x v="4"/>
    <x v="4"/>
    <n v="98103"/>
    <x v="1"/>
    <x v="264"/>
    <x v="1"/>
    <x v="2"/>
    <s v="Avery 512"/>
    <x v="1049"/>
    <n v="4"/>
    <n v="0"/>
    <n v="5.4332000000000003"/>
  </r>
  <r>
    <n v="5369"/>
    <x v="2670"/>
    <x v="3"/>
    <x v="193"/>
    <d v="2014-06-16T00:00:00"/>
    <s v="Standard Class"/>
    <s v="BD-11320"/>
    <x v="217"/>
    <x v="0"/>
    <x v="0"/>
    <x v="4"/>
    <x v="4"/>
    <n v="98103"/>
    <x v="1"/>
    <x v="230"/>
    <x v="1"/>
    <x v="4"/>
    <s v="Personal File Boxes with Fold-Down Carry Handle"/>
    <x v="3782"/>
    <n v="1"/>
    <n v="0"/>
    <n v="3.895"/>
  </r>
  <r>
    <n v="5370"/>
    <x v="2671"/>
    <x v="3"/>
    <x v="18"/>
    <d v="2014-09-14T00:00:00"/>
    <s v="First Class"/>
    <s v="KH-16630"/>
    <x v="175"/>
    <x v="1"/>
    <x v="0"/>
    <x v="59"/>
    <x v="24"/>
    <n v="44312"/>
    <x v="3"/>
    <x v="1733"/>
    <x v="1"/>
    <x v="10"/>
    <s v="Xerox 1906"/>
    <x v="629"/>
    <n v="3"/>
    <n v="0.2"/>
    <n v="28.706399999999999"/>
  </r>
  <r>
    <n v="5371"/>
    <x v="2672"/>
    <x v="3"/>
    <x v="798"/>
    <d v="2014-04-13T00:00:00"/>
    <s v="Standard Class"/>
    <s v="NH-18610"/>
    <x v="468"/>
    <x v="1"/>
    <x v="0"/>
    <x v="423"/>
    <x v="12"/>
    <n v="48237"/>
    <x v="2"/>
    <x v="1369"/>
    <x v="0"/>
    <x v="5"/>
    <s v="3M Polarizing Task Lamp with Clamp Arm, Light Gray"/>
    <x v="2887"/>
    <n v="2"/>
    <n v="0"/>
    <n v="71.229600000000005"/>
  </r>
  <r>
    <n v="5372"/>
    <x v="2672"/>
    <x v="3"/>
    <x v="798"/>
    <d v="2014-04-13T00:00:00"/>
    <s v="Standard Class"/>
    <s v="NH-18610"/>
    <x v="468"/>
    <x v="1"/>
    <x v="0"/>
    <x v="423"/>
    <x v="12"/>
    <n v="48237"/>
    <x v="2"/>
    <x v="743"/>
    <x v="0"/>
    <x v="5"/>
    <s v="Luxo Professional Combination Clamp-On Lamps"/>
    <x v="3783"/>
    <n v="3"/>
    <n v="0"/>
    <n v="79.793999999999997"/>
  </r>
  <r>
    <n v="5373"/>
    <x v="2673"/>
    <x v="1"/>
    <x v="1040"/>
    <d v="2012-10-30T00:00:00"/>
    <s v="Standard Class"/>
    <s v="AG-10495"/>
    <x v="122"/>
    <x v="1"/>
    <x v="0"/>
    <x v="12"/>
    <x v="5"/>
    <n v="77041"/>
    <x v="2"/>
    <x v="89"/>
    <x v="1"/>
    <x v="10"/>
    <s v="Xerox 1999"/>
    <x v="12"/>
    <n v="3"/>
    <n v="0.2"/>
    <n v="5.4432"/>
  </r>
  <r>
    <n v="5374"/>
    <x v="2673"/>
    <x v="1"/>
    <x v="1040"/>
    <d v="2012-10-30T00:00:00"/>
    <s v="Standard Class"/>
    <s v="AG-10495"/>
    <x v="122"/>
    <x v="1"/>
    <x v="0"/>
    <x v="12"/>
    <x v="5"/>
    <n v="77041"/>
    <x v="2"/>
    <x v="223"/>
    <x v="0"/>
    <x v="3"/>
    <s v="KI Conference Tables"/>
    <x v="3784"/>
    <n v="7"/>
    <n v="0.3"/>
    <n v="-69.472200000000001"/>
  </r>
  <r>
    <n v="5375"/>
    <x v="2673"/>
    <x v="1"/>
    <x v="1040"/>
    <d v="2012-10-30T00:00:00"/>
    <s v="Standard Class"/>
    <s v="AG-10495"/>
    <x v="122"/>
    <x v="1"/>
    <x v="0"/>
    <x v="12"/>
    <x v="5"/>
    <n v="77041"/>
    <x v="2"/>
    <x v="778"/>
    <x v="1"/>
    <x v="10"/>
    <s v="Xerox 2"/>
    <x v="559"/>
    <n v="2"/>
    <n v="0.2"/>
    <n v="3.6288"/>
  </r>
  <r>
    <n v="5376"/>
    <x v="2674"/>
    <x v="3"/>
    <x v="837"/>
    <d v="2014-06-01T00:00:00"/>
    <s v="Standard Class"/>
    <s v="RP-19855"/>
    <x v="532"/>
    <x v="1"/>
    <x v="0"/>
    <x v="4"/>
    <x v="4"/>
    <n v="98103"/>
    <x v="1"/>
    <x v="960"/>
    <x v="2"/>
    <x v="11"/>
    <s v="Logitech Desktop MK120 Mouse and keyboard Combo"/>
    <x v="1524"/>
    <n v="6"/>
    <n v="0"/>
    <n v="9.8160000000000007"/>
  </r>
  <r>
    <n v="5377"/>
    <x v="2674"/>
    <x v="3"/>
    <x v="837"/>
    <d v="2014-06-01T00:00:00"/>
    <s v="Standard Class"/>
    <s v="RP-19855"/>
    <x v="532"/>
    <x v="1"/>
    <x v="0"/>
    <x v="4"/>
    <x v="4"/>
    <n v="98103"/>
    <x v="1"/>
    <x v="1554"/>
    <x v="1"/>
    <x v="6"/>
    <s v="Staples"/>
    <x v="966"/>
    <n v="3"/>
    <n v="0"/>
    <n v="7.86"/>
  </r>
  <r>
    <n v="5378"/>
    <x v="2675"/>
    <x v="2"/>
    <x v="29"/>
    <d v="2011-12-07T00:00:00"/>
    <s v="First Class"/>
    <s v="NB-18655"/>
    <x v="240"/>
    <x v="1"/>
    <x v="0"/>
    <x v="10"/>
    <x v="9"/>
    <n v="19134"/>
    <x v="3"/>
    <x v="633"/>
    <x v="1"/>
    <x v="12"/>
    <s v="Cameo Buff Policy Envelopes"/>
    <x v="3785"/>
    <n v="7"/>
    <n v="0.2"/>
    <n v="117.6147"/>
  </r>
  <r>
    <n v="5379"/>
    <x v="2675"/>
    <x v="2"/>
    <x v="29"/>
    <d v="2011-12-07T00:00:00"/>
    <s v="First Class"/>
    <s v="NB-18655"/>
    <x v="240"/>
    <x v="1"/>
    <x v="0"/>
    <x v="10"/>
    <x v="9"/>
    <n v="19134"/>
    <x v="3"/>
    <x v="398"/>
    <x v="1"/>
    <x v="4"/>
    <s v="Fellowes Bankers Box Recycled Super Stor/Drawer"/>
    <x v="3786"/>
    <n v="4"/>
    <n v="0.2"/>
    <n v="-30.2288"/>
  </r>
  <r>
    <n v="5380"/>
    <x v="2676"/>
    <x v="0"/>
    <x v="1041"/>
    <d v="2013-08-19T00:00:00"/>
    <s v="Standard Class"/>
    <s v="JM-15580"/>
    <x v="758"/>
    <x v="0"/>
    <x v="0"/>
    <x v="1"/>
    <x v="1"/>
    <n v="90045"/>
    <x v="1"/>
    <x v="1262"/>
    <x v="1"/>
    <x v="10"/>
    <s v="Array Memo Cubes"/>
    <x v="3787"/>
    <n v="3"/>
    <n v="0"/>
    <n v="7.6146000000000003"/>
  </r>
  <r>
    <n v="5381"/>
    <x v="2676"/>
    <x v="0"/>
    <x v="1041"/>
    <d v="2013-08-19T00:00:00"/>
    <s v="Standard Class"/>
    <s v="JM-15580"/>
    <x v="758"/>
    <x v="0"/>
    <x v="0"/>
    <x v="1"/>
    <x v="1"/>
    <n v="90045"/>
    <x v="1"/>
    <x v="1734"/>
    <x v="2"/>
    <x v="15"/>
    <s v="Texas Instruments TI-34 Scientific Calculator"/>
    <x v="3788"/>
    <n v="6"/>
    <n v="0.2"/>
    <n v="35.623800000000003"/>
  </r>
  <r>
    <n v="5382"/>
    <x v="2677"/>
    <x v="0"/>
    <x v="64"/>
    <d v="2013-09-08T00:00:00"/>
    <s v="Second Class"/>
    <s v="DM-13525"/>
    <x v="760"/>
    <x v="1"/>
    <x v="0"/>
    <x v="12"/>
    <x v="5"/>
    <n v="77070"/>
    <x v="2"/>
    <x v="680"/>
    <x v="1"/>
    <x v="10"/>
    <s v="Xerox 202"/>
    <x v="233"/>
    <n v="5"/>
    <n v="0.2"/>
    <n v="9.0719999999999992"/>
  </r>
  <r>
    <n v="5383"/>
    <x v="2677"/>
    <x v="0"/>
    <x v="64"/>
    <d v="2013-09-08T00:00:00"/>
    <s v="Second Class"/>
    <s v="DM-13525"/>
    <x v="760"/>
    <x v="1"/>
    <x v="0"/>
    <x v="12"/>
    <x v="5"/>
    <n v="77070"/>
    <x v="2"/>
    <x v="1099"/>
    <x v="1"/>
    <x v="13"/>
    <s v="Staples"/>
    <x v="3789"/>
    <n v="8"/>
    <n v="0.2"/>
    <n v="5.3352000000000004"/>
  </r>
  <r>
    <n v="5384"/>
    <x v="2677"/>
    <x v="0"/>
    <x v="64"/>
    <d v="2013-09-08T00:00:00"/>
    <s v="Second Class"/>
    <s v="DM-13525"/>
    <x v="760"/>
    <x v="1"/>
    <x v="0"/>
    <x v="12"/>
    <x v="5"/>
    <n v="77070"/>
    <x v="2"/>
    <x v="329"/>
    <x v="1"/>
    <x v="10"/>
    <s v="Xerox 1930"/>
    <x v="559"/>
    <n v="2"/>
    <n v="0.2"/>
    <n v="3.7584"/>
  </r>
  <r>
    <n v="5385"/>
    <x v="2678"/>
    <x v="3"/>
    <x v="335"/>
    <d v="2014-07-04T00:00:00"/>
    <s v="Standard Class"/>
    <s v="CC-12220"/>
    <x v="417"/>
    <x v="0"/>
    <x v="0"/>
    <x v="10"/>
    <x v="9"/>
    <n v="19143"/>
    <x v="3"/>
    <x v="256"/>
    <x v="2"/>
    <x v="7"/>
    <s v="Bose SoundLink Bluetooth Speaker"/>
    <x v="3790"/>
    <n v="3"/>
    <n v="0.4"/>
    <n v="41.79"/>
  </r>
  <r>
    <n v="5386"/>
    <x v="2678"/>
    <x v="3"/>
    <x v="335"/>
    <d v="2014-07-04T00:00:00"/>
    <s v="Standard Class"/>
    <s v="CC-12220"/>
    <x v="417"/>
    <x v="0"/>
    <x v="0"/>
    <x v="10"/>
    <x v="9"/>
    <n v="19143"/>
    <x v="3"/>
    <x v="1417"/>
    <x v="2"/>
    <x v="7"/>
    <s v="Plantronics Voyager Pro HD - Bluetooth Headset"/>
    <x v="3791"/>
    <n v="14"/>
    <n v="0.4"/>
    <n v="72.788799999999995"/>
  </r>
  <r>
    <n v="5387"/>
    <x v="2679"/>
    <x v="3"/>
    <x v="846"/>
    <d v="2014-03-18T00:00:00"/>
    <s v="Standard Class"/>
    <s v="GA-14725"/>
    <x v="315"/>
    <x v="0"/>
    <x v="0"/>
    <x v="440"/>
    <x v="36"/>
    <n v="72756"/>
    <x v="0"/>
    <x v="1366"/>
    <x v="1"/>
    <x v="8"/>
    <s v="Avery Non-Stick Binders"/>
    <x v="3792"/>
    <n v="9"/>
    <n v="0"/>
    <n v="18.5886"/>
  </r>
  <r>
    <n v="5388"/>
    <x v="2680"/>
    <x v="3"/>
    <x v="1042"/>
    <d v="2014-02-22T00:00:00"/>
    <s v="Second Class"/>
    <s v="CV-12805"/>
    <x v="51"/>
    <x v="1"/>
    <x v="0"/>
    <x v="1"/>
    <x v="1"/>
    <n v="90045"/>
    <x v="1"/>
    <x v="431"/>
    <x v="2"/>
    <x v="7"/>
    <s v="iHome FM Clock Radio with Lightning Dock"/>
    <x v="3793"/>
    <n v="3"/>
    <n v="0.2"/>
    <n v="10.4985"/>
  </r>
  <r>
    <n v="5389"/>
    <x v="2680"/>
    <x v="3"/>
    <x v="1042"/>
    <d v="2014-02-22T00:00:00"/>
    <s v="Second Class"/>
    <s v="CV-12805"/>
    <x v="51"/>
    <x v="1"/>
    <x v="0"/>
    <x v="1"/>
    <x v="1"/>
    <n v="90045"/>
    <x v="1"/>
    <x v="1312"/>
    <x v="2"/>
    <x v="11"/>
    <s v="Memorex Micro Travel Drive 32 GB"/>
    <x v="3794"/>
    <n v="3"/>
    <n v="0"/>
    <n v="47.097900000000003"/>
  </r>
  <r>
    <n v="5390"/>
    <x v="2680"/>
    <x v="3"/>
    <x v="1042"/>
    <d v="2014-02-22T00:00:00"/>
    <s v="Second Class"/>
    <s v="CV-12805"/>
    <x v="51"/>
    <x v="1"/>
    <x v="0"/>
    <x v="1"/>
    <x v="1"/>
    <n v="90045"/>
    <x v="1"/>
    <x v="522"/>
    <x v="1"/>
    <x v="2"/>
    <s v="Avery 493"/>
    <x v="759"/>
    <n v="2"/>
    <n v="0"/>
    <n v="4.8117999999999999"/>
  </r>
  <r>
    <n v="5391"/>
    <x v="2681"/>
    <x v="3"/>
    <x v="468"/>
    <d v="2014-11-13T00:00:00"/>
    <s v="Second Class"/>
    <s v="NC-18535"/>
    <x v="714"/>
    <x v="1"/>
    <x v="0"/>
    <x v="4"/>
    <x v="4"/>
    <n v="98105"/>
    <x v="1"/>
    <x v="1045"/>
    <x v="1"/>
    <x v="8"/>
    <s v="GBC Imprintable Covers"/>
    <x v="3532"/>
    <n v="3"/>
    <n v="0.2"/>
    <n v="9.5526"/>
  </r>
  <r>
    <n v="5392"/>
    <x v="2682"/>
    <x v="2"/>
    <x v="84"/>
    <d v="2011-11-25T00:00:00"/>
    <s v="Standard Class"/>
    <s v="GR-14560"/>
    <x v="744"/>
    <x v="1"/>
    <x v="0"/>
    <x v="40"/>
    <x v="13"/>
    <n v="19805"/>
    <x v="3"/>
    <x v="547"/>
    <x v="1"/>
    <x v="2"/>
    <s v="Avery 480"/>
    <x v="3795"/>
    <n v="6"/>
    <n v="0"/>
    <n v="10.8"/>
  </r>
  <r>
    <n v="5393"/>
    <x v="2682"/>
    <x v="2"/>
    <x v="84"/>
    <d v="2011-11-25T00:00:00"/>
    <s v="Standard Class"/>
    <s v="GR-14560"/>
    <x v="744"/>
    <x v="1"/>
    <x v="0"/>
    <x v="40"/>
    <x v="13"/>
    <n v="19805"/>
    <x v="3"/>
    <x v="639"/>
    <x v="1"/>
    <x v="2"/>
    <s v="Avery 499"/>
    <x v="739"/>
    <n v="2"/>
    <n v="0"/>
    <n v="4.5815999999999999"/>
  </r>
  <r>
    <n v="5394"/>
    <x v="2682"/>
    <x v="2"/>
    <x v="84"/>
    <d v="2011-11-25T00:00:00"/>
    <s v="Standard Class"/>
    <s v="GR-14560"/>
    <x v="744"/>
    <x v="1"/>
    <x v="0"/>
    <x v="40"/>
    <x v="13"/>
    <n v="19805"/>
    <x v="3"/>
    <x v="471"/>
    <x v="1"/>
    <x v="8"/>
    <s v="Premier Elliptical Ring Binder, Black"/>
    <x v="3796"/>
    <n v="7"/>
    <n v="0"/>
    <n v="102.2784"/>
  </r>
  <r>
    <n v="5395"/>
    <x v="2682"/>
    <x v="2"/>
    <x v="84"/>
    <d v="2011-11-25T00:00:00"/>
    <s v="Standard Class"/>
    <s v="GR-14560"/>
    <x v="744"/>
    <x v="1"/>
    <x v="0"/>
    <x v="40"/>
    <x v="13"/>
    <n v="19805"/>
    <x v="3"/>
    <x v="1057"/>
    <x v="0"/>
    <x v="0"/>
    <s v="Sauder Inglewood Library Bookcases"/>
    <x v="3797"/>
    <n v="6"/>
    <n v="0"/>
    <n v="235.95240000000001"/>
  </r>
  <r>
    <n v="5396"/>
    <x v="2683"/>
    <x v="2"/>
    <x v="728"/>
    <d v="2011-11-21T00:00:00"/>
    <s v="Second Class"/>
    <s v="JG-15805"/>
    <x v="189"/>
    <x v="1"/>
    <x v="0"/>
    <x v="212"/>
    <x v="7"/>
    <n v="84604"/>
    <x v="1"/>
    <x v="1407"/>
    <x v="1"/>
    <x v="10"/>
    <s v="Adams &quot;While You Were Out&quot; Message Pads"/>
    <x v="223"/>
    <n v="7"/>
    <n v="0"/>
    <n v="9.891"/>
  </r>
  <r>
    <n v="5397"/>
    <x v="2684"/>
    <x v="0"/>
    <x v="446"/>
    <d v="2013-09-25T00:00:00"/>
    <s v="Same Day"/>
    <s v="EB-13750"/>
    <x v="494"/>
    <x v="1"/>
    <x v="0"/>
    <x v="8"/>
    <x v="1"/>
    <n v="94110"/>
    <x v="1"/>
    <x v="1308"/>
    <x v="0"/>
    <x v="5"/>
    <s v="Nu-Dell Executive Frame"/>
    <x v="1933"/>
    <n v="5"/>
    <n v="0"/>
    <n v="23.384"/>
  </r>
  <r>
    <n v="5398"/>
    <x v="2685"/>
    <x v="0"/>
    <x v="73"/>
    <d v="2013-11-28T00:00:00"/>
    <s v="Standard Class"/>
    <s v="MC-17605"/>
    <x v="204"/>
    <x v="1"/>
    <x v="0"/>
    <x v="1"/>
    <x v="1"/>
    <n v="90004"/>
    <x v="1"/>
    <x v="189"/>
    <x v="1"/>
    <x v="9"/>
    <s v="Bravo II Megaboss 12-Amp Hard Body Upright, Replacement Belts, 2 Belts per Pack"/>
    <x v="3798"/>
    <n v="12"/>
    <n v="0"/>
    <n v="11.31"/>
  </r>
  <r>
    <n v="5399"/>
    <x v="2686"/>
    <x v="0"/>
    <x v="720"/>
    <d v="2013-10-03T00:00:00"/>
    <s v="Standard Class"/>
    <s v="BM-11650"/>
    <x v="312"/>
    <x v="1"/>
    <x v="0"/>
    <x v="152"/>
    <x v="24"/>
    <n v="43130"/>
    <x v="3"/>
    <x v="507"/>
    <x v="1"/>
    <x v="8"/>
    <s v="Recycled Pressboard Report Cover with Reinforced Top Hinge"/>
    <x v="3799"/>
    <n v="3"/>
    <n v="0.7"/>
    <n v="-2.0348999999999999"/>
  </r>
  <r>
    <n v="5400"/>
    <x v="2687"/>
    <x v="0"/>
    <x v="526"/>
    <d v="2013-04-15T00:00:00"/>
    <s v="Standard Class"/>
    <s v="HF-14995"/>
    <x v="520"/>
    <x v="0"/>
    <x v="0"/>
    <x v="1"/>
    <x v="1"/>
    <n v="90004"/>
    <x v="1"/>
    <x v="0"/>
    <x v="0"/>
    <x v="0"/>
    <s v="Bush Somerset Collection Bookcase"/>
    <x v="3043"/>
    <n v="5"/>
    <n v="0.15"/>
    <n v="6.5490000000000004"/>
  </r>
  <r>
    <n v="5401"/>
    <x v="2688"/>
    <x v="3"/>
    <x v="296"/>
    <d v="2014-09-24T00:00:00"/>
    <s v="First Class"/>
    <s v="ML-18265"/>
    <x v="761"/>
    <x v="0"/>
    <x v="0"/>
    <x v="4"/>
    <x v="4"/>
    <n v="98103"/>
    <x v="1"/>
    <x v="357"/>
    <x v="2"/>
    <x v="11"/>
    <s v="Sony 64GB Class 10 Micro SDHC R40 Memory Card"/>
    <x v="2215"/>
    <n v="2"/>
    <n v="0"/>
    <n v="15.1158"/>
  </r>
  <r>
    <n v="5402"/>
    <x v="2688"/>
    <x v="3"/>
    <x v="296"/>
    <d v="2014-09-24T00:00:00"/>
    <s v="First Class"/>
    <s v="ML-18265"/>
    <x v="761"/>
    <x v="0"/>
    <x v="0"/>
    <x v="4"/>
    <x v="4"/>
    <n v="98103"/>
    <x v="1"/>
    <x v="434"/>
    <x v="2"/>
    <x v="11"/>
    <s v="Logitech M510 Wireless Mouse"/>
    <x v="3800"/>
    <n v="2"/>
    <n v="0"/>
    <n v="26.3934"/>
  </r>
  <r>
    <n v="5403"/>
    <x v="2689"/>
    <x v="3"/>
    <x v="1043"/>
    <d v="2014-08-30T00:00:00"/>
    <s v="Standard Class"/>
    <s v="AH-10195"/>
    <x v="124"/>
    <x v="1"/>
    <x v="0"/>
    <x v="20"/>
    <x v="15"/>
    <n v="10024"/>
    <x v="3"/>
    <x v="8"/>
    <x v="1"/>
    <x v="8"/>
    <s v="DXL Angle-View Binders with Locking Rings by Samsill"/>
    <x v="1063"/>
    <n v="4"/>
    <n v="0.2"/>
    <n v="7.71"/>
  </r>
  <r>
    <n v="5404"/>
    <x v="2689"/>
    <x v="3"/>
    <x v="1043"/>
    <d v="2014-08-30T00:00:00"/>
    <s v="Standard Class"/>
    <s v="AH-10195"/>
    <x v="124"/>
    <x v="1"/>
    <x v="0"/>
    <x v="20"/>
    <x v="15"/>
    <n v="10024"/>
    <x v="3"/>
    <x v="605"/>
    <x v="1"/>
    <x v="8"/>
    <s v="Acco Translucent Poly Ring Binders"/>
    <x v="3735"/>
    <n v="1"/>
    <n v="0.2"/>
    <n v="1.3104"/>
  </r>
  <r>
    <n v="5405"/>
    <x v="2690"/>
    <x v="0"/>
    <x v="712"/>
    <d v="2013-02-26T00:00:00"/>
    <s v="Standard Class"/>
    <s v="TZ-21580"/>
    <x v="356"/>
    <x v="0"/>
    <x v="0"/>
    <x v="1"/>
    <x v="1"/>
    <n v="90045"/>
    <x v="1"/>
    <x v="288"/>
    <x v="2"/>
    <x v="7"/>
    <s v="AT&amp;T 1070 Corded Phone"/>
    <x v="563"/>
    <n v="5"/>
    <n v="0.2"/>
    <n v="55.744999999999997"/>
  </r>
  <r>
    <n v="5406"/>
    <x v="2690"/>
    <x v="0"/>
    <x v="712"/>
    <d v="2013-02-26T00:00:00"/>
    <s v="Standard Class"/>
    <s v="TZ-21580"/>
    <x v="356"/>
    <x v="0"/>
    <x v="0"/>
    <x v="1"/>
    <x v="1"/>
    <n v="90045"/>
    <x v="1"/>
    <x v="1519"/>
    <x v="2"/>
    <x v="11"/>
    <s v="Memorex Mini Travel Drive 64 GB USB 2.0 Flash Drive"/>
    <x v="341"/>
    <n v="1"/>
    <n v="0"/>
    <n v="15.220800000000001"/>
  </r>
  <r>
    <n v="5407"/>
    <x v="2690"/>
    <x v="0"/>
    <x v="712"/>
    <d v="2013-02-26T00:00:00"/>
    <s v="Standard Class"/>
    <s v="TZ-21580"/>
    <x v="356"/>
    <x v="0"/>
    <x v="0"/>
    <x v="1"/>
    <x v="1"/>
    <n v="90045"/>
    <x v="1"/>
    <x v="1053"/>
    <x v="1"/>
    <x v="13"/>
    <s v="Acco Clips to Go Binder Clips, 24 Clips in Two Sizes"/>
    <x v="1381"/>
    <n v="3"/>
    <n v="0"/>
    <n v="5.0054999999999996"/>
  </r>
  <r>
    <n v="5408"/>
    <x v="2691"/>
    <x v="3"/>
    <x v="166"/>
    <d v="2014-12-15T00:00:00"/>
    <s v="Standard Class"/>
    <s v="DM-13345"/>
    <x v="664"/>
    <x v="1"/>
    <x v="0"/>
    <x v="8"/>
    <x v="1"/>
    <n v="94109"/>
    <x v="1"/>
    <x v="1665"/>
    <x v="1"/>
    <x v="10"/>
    <s v="Standard Line “While You Were Out” Hardbound Telephone Message Book"/>
    <x v="1177"/>
    <n v="4"/>
    <n v="0"/>
    <n v="40.443199999999997"/>
  </r>
  <r>
    <n v="5409"/>
    <x v="2691"/>
    <x v="3"/>
    <x v="166"/>
    <d v="2014-12-15T00:00:00"/>
    <s v="Standard Class"/>
    <s v="DM-13345"/>
    <x v="664"/>
    <x v="1"/>
    <x v="0"/>
    <x v="8"/>
    <x v="1"/>
    <n v="94109"/>
    <x v="1"/>
    <x v="912"/>
    <x v="1"/>
    <x v="8"/>
    <s v="Performers Binder/Pad Holder, Black"/>
    <x v="3801"/>
    <n v="1"/>
    <n v="0.2"/>
    <n v="8.4090000000000007"/>
  </r>
  <r>
    <n v="5410"/>
    <x v="2691"/>
    <x v="3"/>
    <x v="166"/>
    <d v="2014-12-15T00:00:00"/>
    <s v="Standard Class"/>
    <s v="DM-13345"/>
    <x v="664"/>
    <x v="1"/>
    <x v="0"/>
    <x v="8"/>
    <x v="1"/>
    <n v="94109"/>
    <x v="1"/>
    <x v="443"/>
    <x v="1"/>
    <x v="8"/>
    <s v="Vinyl Sectional Post Binders"/>
    <x v="3377"/>
    <n v="3"/>
    <n v="0.2"/>
    <n v="33.93"/>
  </r>
  <r>
    <n v="5411"/>
    <x v="2691"/>
    <x v="3"/>
    <x v="166"/>
    <d v="2014-12-15T00:00:00"/>
    <s v="Standard Class"/>
    <s v="DM-13345"/>
    <x v="664"/>
    <x v="1"/>
    <x v="0"/>
    <x v="8"/>
    <x v="1"/>
    <n v="94109"/>
    <x v="1"/>
    <x v="1354"/>
    <x v="1"/>
    <x v="4"/>
    <s v="SAFCO Mobile Desk Side File, Wire Frame"/>
    <x v="3802"/>
    <n v="1"/>
    <n v="0"/>
    <n v="11.117599999999999"/>
  </r>
  <r>
    <n v="5412"/>
    <x v="2692"/>
    <x v="3"/>
    <x v="65"/>
    <d v="2014-09-23T00:00:00"/>
    <s v="Standard Class"/>
    <s v="TS-21505"/>
    <x v="700"/>
    <x v="0"/>
    <x v="0"/>
    <x v="441"/>
    <x v="27"/>
    <n v="88101"/>
    <x v="1"/>
    <x v="751"/>
    <x v="1"/>
    <x v="8"/>
    <s v="Wilson Jones Easy Flow II Sheet Lifters"/>
    <x v="1942"/>
    <n v="7"/>
    <n v="0.2"/>
    <n v="3.528"/>
  </r>
  <r>
    <n v="5413"/>
    <x v="2692"/>
    <x v="3"/>
    <x v="65"/>
    <d v="2014-09-23T00:00:00"/>
    <s v="Standard Class"/>
    <s v="TS-21505"/>
    <x v="700"/>
    <x v="0"/>
    <x v="0"/>
    <x v="441"/>
    <x v="27"/>
    <n v="88101"/>
    <x v="1"/>
    <x v="1735"/>
    <x v="2"/>
    <x v="11"/>
    <s v="Kingston Digital DataTraveler 64GB USB 2.0"/>
    <x v="3803"/>
    <n v="3"/>
    <n v="0"/>
    <n v="8.1072000000000006"/>
  </r>
  <r>
    <n v="5414"/>
    <x v="2693"/>
    <x v="0"/>
    <x v="108"/>
    <d v="2013-09-15T00:00:00"/>
    <s v="First Class"/>
    <s v="TB-21625"/>
    <x v="577"/>
    <x v="0"/>
    <x v="0"/>
    <x v="391"/>
    <x v="41"/>
    <n v="67212"/>
    <x v="2"/>
    <x v="1517"/>
    <x v="2"/>
    <x v="7"/>
    <s v="Plantronics Encore H101 Dual Earpieces Headset"/>
    <x v="3804"/>
    <n v="5"/>
    <n v="0"/>
    <n v="62.93"/>
  </r>
  <r>
    <n v="5415"/>
    <x v="2694"/>
    <x v="3"/>
    <x v="397"/>
    <d v="2014-09-29T00:00:00"/>
    <s v="Standard Class"/>
    <s v="LC-16870"/>
    <x v="48"/>
    <x v="0"/>
    <x v="0"/>
    <x v="22"/>
    <x v="10"/>
    <n v="60653"/>
    <x v="2"/>
    <x v="1712"/>
    <x v="1"/>
    <x v="9"/>
    <s v="Euro Pro Shark Stick Mini Vacuum"/>
    <x v="3805"/>
    <n v="6"/>
    <n v="0.8"/>
    <n v="-197.5752"/>
  </r>
  <r>
    <n v="5416"/>
    <x v="2694"/>
    <x v="3"/>
    <x v="397"/>
    <d v="2014-09-29T00:00:00"/>
    <s v="Standard Class"/>
    <s v="LC-16870"/>
    <x v="48"/>
    <x v="0"/>
    <x v="0"/>
    <x v="22"/>
    <x v="10"/>
    <n v="60653"/>
    <x v="2"/>
    <x v="974"/>
    <x v="1"/>
    <x v="10"/>
    <s v="Xerox 217"/>
    <x v="557"/>
    <n v="4"/>
    <n v="0.2"/>
    <n v="7.2576000000000001"/>
  </r>
  <r>
    <n v="5417"/>
    <x v="2694"/>
    <x v="3"/>
    <x v="397"/>
    <d v="2014-09-29T00:00:00"/>
    <s v="Standard Class"/>
    <s v="LC-16870"/>
    <x v="48"/>
    <x v="0"/>
    <x v="0"/>
    <x v="22"/>
    <x v="10"/>
    <n v="60653"/>
    <x v="2"/>
    <x v="771"/>
    <x v="2"/>
    <x v="7"/>
    <s v="OtterBox Commuter Series Case - Samsung Galaxy S4"/>
    <x v="3806"/>
    <n v="2"/>
    <n v="0.2"/>
    <n v="-8.9963999999999995"/>
  </r>
  <r>
    <n v="5418"/>
    <x v="2695"/>
    <x v="2"/>
    <x v="191"/>
    <d v="2011-10-08T00:00:00"/>
    <s v="Second Class"/>
    <s v="AM-10360"/>
    <x v="87"/>
    <x v="1"/>
    <x v="0"/>
    <x v="155"/>
    <x v="8"/>
    <n v="68104"/>
    <x v="2"/>
    <x v="1736"/>
    <x v="1"/>
    <x v="8"/>
    <s v="GBC VeloBinder Strips"/>
    <x v="2544"/>
    <n v="2"/>
    <n v="0"/>
    <n v="7.68"/>
  </r>
  <r>
    <n v="5419"/>
    <x v="2696"/>
    <x v="1"/>
    <x v="924"/>
    <d v="2012-10-26T00:00:00"/>
    <s v="First Class"/>
    <s v="JE-15715"/>
    <x v="555"/>
    <x v="0"/>
    <x v="0"/>
    <x v="12"/>
    <x v="5"/>
    <n v="77041"/>
    <x v="2"/>
    <x v="747"/>
    <x v="1"/>
    <x v="10"/>
    <s v="Xerox 212"/>
    <x v="1566"/>
    <n v="7"/>
    <n v="0.2"/>
    <n v="12.700799999999999"/>
  </r>
  <r>
    <n v="5420"/>
    <x v="2696"/>
    <x v="1"/>
    <x v="924"/>
    <d v="2012-10-26T00:00:00"/>
    <s v="First Class"/>
    <s v="JE-15715"/>
    <x v="555"/>
    <x v="0"/>
    <x v="0"/>
    <x v="12"/>
    <x v="5"/>
    <n v="77041"/>
    <x v="2"/>
    <x v="539"/>
    <x v="2"/>
    <x v="7"/>
    <s v="Jabra SPEAK 410"/>
    <x v="3807"/>
    <n v="2"/>
    <n v="0.2"/>
    <n v="15.038399999999999"/>
  </r>
  <r>
    <n v="5421"/>
    <x v="2697"/>
    <x v="0"/>
    <x v="1044"/>
    <d v="2013-04-03T00:00:00"/>
    <s v="Second Class"/>
    <s v="CS-11950"/>
    <x v="229"/>
    <x v="0"/>
    <x v="0"/>
    <x v="10"/>
    <x v="9"/>
    <n v="19134"/>
    <x v="3"/>
    <x v="1594"/>
    <x v="2"/>
    <x v="7"/>
    <s v="LG Exalt"/>
    <x v="798"/>
    <n v="3"/>
    <n v="0.4"/>
    <n v="-60.836100000000002"/>
  </r>
  <r>
    <n v="5422"/>
    <x v="2697"/>
    <x v="0"/>
    <x v="1044"/>
    <d v="2013-04-03T00:00:00"/>
    <s v="Second Class"/>
    <s v="CS-11950"/>
    <x v="229"/>
    <x v="0"/>
    <x v="0"/>
    <x v="10"/>
    <x v="9"/>
    <n v="19134"/>
    <x v="3"/>
    <x v="1235"/>
    <x v="2"/>
    <x v="11"/>
    <s v="Anker Ultra-Slim Mini Bluetooth 3.0 Wireless Keyboard"/>
    <x v="236"/>
    <n v="2"/>
    <n v="0.2"/>
    <n v="1.1994"/>
  </r>
  <r>
    <n v="5423"/>
    <x v="2698"/>
    <x v="0"/>
    <x v="723"/>
    <d v="2014-01-03T00:00:00"/>
    <s v="Standard Class"/>
    <s v="PF-19225"/>
    <x v="418"/>
    <x v="0"/>
    <x v="0"/>
    <x v="1"/>
    <x v="1"/>
    <n v="90045"/>
    <x v="1"/>
    <x v="605"/>
    <x v="1"/>
    <x v="8"/>
    <s v="Acco Translucent Poly Ring Binders"/>
    <x v="1494"/>
    <n v="3"/>
    <n v="0.2"/>
    <n v="3.9312"/>
  </r>
  <r>
    <n v="5424"/>
    <x v="2699"/>
    <x v="3"/>
    <x v="132"/>
    <d v="2014-11-06T00:00:00"/>
    <s v="Second Class"/>
    <s v="PJ-18835"/>
    <x v="601"/>
    <x v="1"/>
    <x v="0"/>
    <x v="102"/>
    <x v="0"/>
    <n v="40475"/>
    <x v="0"/>
    <x v="1737"/>
    <x v="1"/>
    <x v="10"/>
    <s v="Xerox 1963"/>
    <x v="1579"/>
    <n v="5"/>
    <n v="0"/>
    <n v="11.88"/>
  </r>
  <r>
    <n v="5425"/>
    <x v="2700"/>
    <x v="3"/>
    <x v="176"/>
    <d v="2014-01-27T00:00:00"/>
    <s v="Standard Class"/>
    <s v="JF-15490"/>
    <x v="223"/>
    <x v="0"/>
    <x v="0"/>
    <x v="416"/>
    <x v="29"/>
    <n v="6708"/>
    <x v="3"/>
    <x v="824"/>
    <x v="1"/>
    <x v="6"/>
    <s v="Newell 326"/>
    <x v="2799"/>
    <n v="2"/>
    <n v="0"/>
    <n v="1.0207999999999999"/>
  </r>
  <r>
    <n v="5426"/>
    <x v="2701"/>
    <x v="0"/>
    <x v="275"/>
    <d v="2013-12-07T00:00:00"/>
    <s v="First Class"/>
    <s v="NM-18520"/>
    <x v="392"/>
    <x v="0"/>
    <x v="0"/>
    <x v="1"/>
    <x v="1"/>
    <n v="90045"/>
    <x v="1"/>
    <x v="1738"/>
    <x v="2"/>
    <x v="11"/>
    <s v="Logitech Z-906 Speaker sys - home theater - 5.1-CH"/>
    <x v="3808"/>
    <n v="5"/>
    <n v="0"/>
    <n v="659.98"/>
  </r>
  <r>
    <n v="5427"/>
    <x v="2701"/>
    <x v="0"/>
    <x v="275"/>
    <d v="2013-12-07T00:00:00"/>
    <s v="First Class"/>
    <s v="NM-18520"/>
    <x v="392"/>
    <x v="0"/>
    <x v="0"/>
    <x v="1"/>
    <x v="1"/>
    <n v="90045"/>
    <x v="1"/>
    <x v="1608"/>
    <x v="0"/>
    <x v="5"/>
    <s v="3M Polarizing Light Filter Sleeves"/>
    <x v="3809"/>
    <n v="6"/>
    <n v="0"/>
    <n v="51.473999999999997"/>
  </r>
  <r>
    <n v="5428"/>
    <x v="2702"/>
    <x v="0"/>
    <x v="403"/>
    <d v="2013-06-15T00:00:00"/>
    <s v="Same Day"/>
    <s v="MH-17290"/>
    <x v="762"/>
    <x v="2"/>
    <x v="0"/>
    <x v="1"/>
    <x v="1"/>
    <n v="90036"/>
    <x v="1"/>
    <x v="1601"/>
    <x v="0"/>
    <x v="0"/>
    <s v="Bush Heritage Pine Collection 5-Shelf Bookcase, Albany Pine Finish, *Special Order"/>
    <x v="3810"/>
    <n v="5"/>
    <n v="0.15"/>
    <n v="35.244999999999997"/>
  </r>
  <r>
    <n v="5429"/>
    <x v="2703"/>
    <x v="0"/>
    <x v="476"/>
    <d v="2013-09-05T00:00:00"/>
    <s v="First Class"/>
    <s v="SZ-20035"/>
    <x v="449"/>
    <x v="2"/>
    <x v="0"/>
    <x v="8"/>
    <x v="1"/>
    <n v="94122"/>
    <x v="1"/>
    <x v="170"/>
    <x v="1"/>
    <x v="4"/>
    <s v="Tenex File Box, Personal Filing Tote with Lid, Black"/>
    <x v="2028"/>
    <n v="3"/>
    <n v="0"/>
    <n v="12.097799999999999"/>
  </r>
  <r>
    <n v="5430"/>
    <x v="2704"/>
    <x v="2"/>
    <x v="742"/>
    <d v="2011-09-07T00:00:00"/>
    <s v="First Class"/>
    <s v="PR-18880"/>
    <x v="701"/>
    <x v="0"/>
    <x v="0"/>
    <x v="84"/>
    <x v="2"/>
    <n v="33710"/>
    <x v="0"/>
    <x v="296"/>
    <x v="0"/>
    <x v="5"/>
    <s v="Telescoping Adjustable Floor Lamp"/>
    <x v="236"/>
    <n v="2"/>
    <n v="0.2"/>
    <n v="1.9990000000000001"/>
  </r>
  <r>
    <n v="5431"/>
    <x v="2705"/>
    <x v="3"/>
    <x v="208"/>
    <d v="2014-10-26T00:00:00"/>
    <s v="Standard Class"/>
    <s v="FC-14245"/>
    <x v="763"/>
    <x v="2"/>
    <x v="0"/>
    <x v="80"/>
    <x v="24"/>
    <n v="44107"/>
    <x v="3"/>
    <x v="1725"/>
    <x v="1"/>
    <x v="9"/>
    <s v="Avanti 1.7 Cu. Ft. Refrigerator"/>
    <x v="224"/>
    <n v="2"/>
    <n v="0.2"/>
    <n v="16.1568"/>
  </r>
  <r>
    <n v="5432"/>
    <x v="2705"/>
    <x v="3"/>
    <x v="208"/>
    <d v="2014-10-26T00:00:00"/>
    <s v="Standard Class"/>
    <s v="FC-14245"/>
    <x v="763"/>
    <x v="2"/>
    <x v="0"/>
    <x v="80"/>
    <x v="24"/>
    <n v="44107"/>
    <x v="3"/>
    <x v="727"/>
    <x v="1"/>
    <x v="10"/>
    <s v="RSVP Cards &amp; Envelopes, Blank White, 8-1/2&quot; X 11&quot;, 24 Cards/25 Envelopes/Set"/>
    <x v="3811"/>
    <n v="1"/>
    <n v="0.2"/>
    <n v="1.3715999999999999"/>
  </r>
  <r>
    <n v="5433"/>
    <x v="2705"/>
    <x v="3"/>
    <x v="208"/>
    <d v="2014-10-26T00:00:00"/>
    <s v="Standard Class"/>
    <s v="FC-14245"/>
    <x v="763"/>
    <x v="2"/>
    <x v="0"/>
    <x v="80"/>
    <x v="24"/>
    <n v="44107"/>
    <x v="3"/>
    <x v="1472"/>
    <x v="1"/>
    <x v="8"/>
    <s v="SlimView Poly Binder, 3/8&quot;"/>
    <x v="3812"/>
    <n v="4"/>
    <n v="0.7"/>
    <n v="-4.9728000000000003"/>
  </r>
  <r>
    <n v="5434"/>
    <x v="2706"/>
    <x v="3"/>
    <x v="1016"/>
    <d v="2014-04-30T00:00:00"/>
    <s v="Standard Class"/>
    <s v="LH-16750"/>
    <x v="405"/>
    <x v="0"/>
    <x v="0"/>
    <x v="432"/>
    <x v="16"/>
    <n v="85224"/>
    <x v="1"/>
    <x v="21"/>
    <x v="1"/>
    <x v="6"/>
    <s v="Newell 318"/>
    <x v="3813"/>
    <n v="4"/>
    <n v="0.2"/>
    <n v="0.66720000000000002"/>
  </r>
  <r>
    <n v="5435"/>
    <x v="2707"/>
    <x v="1"/>
    <x v="324"/>
    <d v="2012-10-24T00:00:00"/>
    <s v="Standard Class"/>
    <s v="RM-19675"/>
    <x v="84"/>
    <x v="2"/>
    <x v="0"/>
    <x v="1"/>
    <x v="1"/>
    <n v="90008"/>
    <x v="1"/>
    <x v="1739"/>
    <x v="1"/>
    <x v="9"/>
    <s v="Sanyo Counter Height Refrigerator with Crisper, 3.6 Cubic Foot, Stainless Steel/Black"/>
    <x v="3814"/>
    <n v="5"/>
    <n v="0"/>
    <n v="459.39600000000002"/>
  </r>
  <r>
    <n v="5436"/>
    <x v="2707"/>
    <x v="1"/>
    <x v="324"/>
    <d v="2012-10-24T00:00:00"/>
    <s v="Standard Class"/>
    <s v="RM-19675"/>
    <x v="84"/>
    <x v="2"/>
    <x v="0"/>
    <x v="1"/>
    <x v="1"/>
    <n v="90008"/>
    <x v="1"/>
    <x v="293"/>
    <x v="2"/>
    <x v="11"/>
    <s v="NETGEAR N750 Dual Band Wi-Fi Gigabit Router"/>
    <x v="3815"/>
    <n v="3"/>
    <n v="0"/>
    <n v="97.2"/>
  </r>
  <r>
    <n v="5437"/>
    <x v="2708"/>
    <x v="2"/>
    <x v="260"/>
    <d v="2011-07-08T00:00:00"/>
    <s v="First Class"/>
    <s v="DM-13525"/>
    <x v="760"/>
    <x v="1"/>
    <x v="0"/>
    <x v="144"/>
    <x v="2"/>
    <n v="32137"/>
    <x v="0"/>
    <x v="1122"/>
    <x v="0"/>
    <x v="5"/>
    <s v="Advantus Panel Wall Certificate Holder - 8.5x11"/>
    <x v="3816"/>
    <n v="2"/>
    <n v="0.2"/>
    <n v="5.3680000000000003"/>
  </r>
  <r>
    <n v="5438"/>
    <x v="2708"/>
    <x v="2"/>
    <x v="260"/>
    <d v="2011-07-08T00:00:00"/>
    <s v="First Class"/>
    <s v="DM-13525"/>
    <x v="760"/>
    <x v="1"/>
    <x v="0"/>
    <x v="144"/>
    <x v="2"/>
    <n v="32137"/>
    <x v="0"/>
    <x v="1504"/>
    <x v="1"/>
    <x v="8"/>
    <s v="Wilson Jones Four-Pocket Poly Binders"/>
    <x v="3817"/>
    <n v="5"/>
    <n v="0.7"/>
    <n v="-6.867"/>
  </r>
  <r>
    <n v="5439"/>
    <x v="2708"/>
    <x v="2"/>
    <x v="260"/>
    <d v="2011-07-08T00:00:00"/>
    <s v="First Class"/>
    <s v="DM-13525"/>
    <x v="760"/>
    <x v="1"/>
    <x v="0"/>
    <x v="144"/>
    <x v="2"/>
    <n v="32137"/>
    <x v="0"/>
    <x v="1740"/>
    <x v="0"/>
    <x v="5"/>
    <s v="Luxo Adjustable Task Clamp Lamp"/>
    <x v="3818"/>
    <n v="3"/>
    <n v="0.2"/>
    <n v="15.991199999999999"/>
  </r>
  <r>
    <n v="5440"/>
    <x v="2709"/>
    <x v="0"/>
    <x v="958"/>
    <d v="2013-04-10T00:00:00"/>
    <s v="Standard Class"/>
    <s v="EH-14185"/>
    <x v="699"/>
    <x v="0"/>
    <x v="0"/>
    <x v="20"/>
    <x v="15"/>
    <n v="10035"/>
    <x v="3"/>
    <x v="1498"/>
    <x v="1"/>
    <x v="8"/>
    <s v="Ibico Ibimaster 300 Manual Binding System"/>
    <x v="3819"/>
    <n v="2"/>
    <n v="0.2"/>
    <n v="183.995"/>
  </r>
  <r>
    <n v="5441"/>
    <x v="2710"/>
    <x v="3"/>
    <x v="38"/>
    <d v="2014-11-19T00:00:00"/>
    <s v="Second Class"/>
    <s v="TC-21295"/>
    <x v="646"/>
    <x v="0"/>
    <x v="0"/>
    <x v="442"/>
    <x v="2"/>
    <n v="33458"/>
    <x v="0"/>
    <x v="679"/>
    <x v="1"/>
    <x v="6"/>
    <s v="DIXON Oriole Pencils"/>
    <x v="3820"/>
    <n v="1"/>
    <n v="0.2"/>
    <n v="0.15479999999999999"/>
  </r>
  <r>
    <n v="5442"/>
    <x v="2711"/>
    <x v="3"/>
    <x v="428"/>
    <d v="2014-09-14T00:00:00"/>
    <s v="Standard Class"/>
    <s v="AI-10855"/>
    <x v="482"/>
    <x v="0"/>
    <x v="0"/>
    <x v="220"/>
    <x v="16"/>
    <n v="85301"/>
    <x v="1"/>
    <x v="1741"/>
    <x v="1"/>
    <x v="10"/>
    <s v="Unpadded Memo Slips"/>
    <x v="2850"/>
    <n v="2"/>
    <n v="0.2"/>
    <n v="2.3879999999999999"/>
  </r>
  <r>
    <n v="5443"/>
    <x v="2712"/>
    <x v="1"/>
    <x v="786"/>
    <d v="2012-04-23T00:00:00"/>
    <s v="Standard Class"/>
    <s v="JM-15535"/>
    <x v="341"/>
    <x v="0"/>
    <x v="0"/>
    <x v="20"/>
    <x v="15"/>
    <n v="10035"/>
    <x v="3"/>
    <x v="769"/>
    <x v="2"/>
    <x v="11"/>
    <s v="Enermax Acrylux Wireless Keyboard"/>
    <x v="914"/>
    <n v="1"/>
    <n v="0"/>
    <n v="36.851999999999997"/>
  </r>
  <r>
    <n v="5444"/>
    <x v="2712"/>
    <x v="1"/>
    <x v="786"/>
    <d v="2012-04-23T00:00:00"/>
    <s v="Standard Class"/>
    <s v="JM-15535"/>
    <x v="341"/>
    <x v="0"/>
    <x v="0"/>
    <x v="20"/>
    <x v="15"/>
    <n v="10035"/>
    <x v="3"/>
    <x v="1120"/>
    <x v="1"/>
    <x v="8"/>
    <s v="DXL Angle-View Binders with Locking Rings, Black"/>
    <x v="3821"/>
    <n v="13"/>
    <n v="0.2"/>
    <n v="21.024899999999999"/>
  </r>
  <r>
    <n v="5445"/>
    <x v="2712"/>
    <x v="1"/>
    <x v="786"/>
    <d v="2012-04-23T00:00:00"/>
    <s v="Standard Class"/>
    <s v="JM-15535"/>
    <x v="341"/>
    <x v="0"/>
    <x v="0"/>
    <x v="20"/>
    <x v="15"/>
    <n v="10035"/>
    <x v="3"/>
    <x v="1742"/>
    <x v="1"/>
    <x v="6"/>
    <s v="Barrel Sharpener"/>
    <x v="3822"/>
    <n v="3"/>
    <n v="0"/>
    <n v="2.7846000000000002"/>
  </r>
  <r>
    <n v="5446"/>
    <x v="2713"/>
    <x v="0"/>
    <x v="197"/>
    <d v="2013-07-30T00:00:00"/>
    <s v="Standard Class"/>
    <s v="BE-11335"/>
    <x v="336"/>
    <x v="2"/>
    <x v="0"/>
    <x v="12"/>
    <x v="5"/>
    <n v="77041"/>
    <x v="2"/>
    <x v="1249"/>
    <x v="1"/>
    <x v="12"/>
    <s v="Quality Park Security Envelopes"/>
    <x v="3823"/>
    <n v="1"/>
    <n v="0.2"/>
    <n v="7.0659000000000001"/>
  </r>
  <r>
    <n v="5447"/>
    <x v="2714"/>
    <x v="0"/>
    <x v="370"/>
    <d v="2013-09-01T00:00:00"/>
    <s v="Standard Class"/>
    <s v="DR-12880"/>
    <x v="112"/>
    <x v="1"/>
    <x v="0"/>
    <x v="20"/>
    <x v="15"/>
    <n v="10035"/>
    <x v="3"/>
    <x v="895"/>
    <x v="2"/>
    <x v="7"/>
    <s v="Samsung Replacement EH64AVFWE Premium Headset"/>
    <x v="3824"/>
    <n v="6"/>
    <n v="0"/>
    <n v="8.25"/>
  </r>
  <r>
    <n v="5448"/>
    <x v="2714"/>
    <x v="0"/>
    <x v="370"/>
    <d v="2013-09-01T00:00:00"/>
    <s v="Standard Class"/>
    <s v="DR-12880"/>
    <x v="112"/>
    <x v="1"/>
    <x v="0"/>
    <x v="20"/>
    <x v="15"/>
    <n v="10035"/>
    <x v="3"/>
    <x v="1233"/>
    <x v="2"/>
    <x v="11"/>
    <s v="Plantronics Audio 478 Stereo USB Headset"/>
    <x v="2857"/>
    <n v="5"/>
    <n v="0"/>
    <n v="87.482500000000002"/>
  </r>
  <r>
    <n v="5449"/>
    <x v="2715"/>
    <x v="2"/>
    <x v="171"/>
    <d v="2011-09-19T00:00:00"/>
    <s v="Standard Class"/>
    <s v="TA-21385"/>
    <x v="638"/>
    <x v="2"/>
    <x v="0"/>
    <x v="250"/>
    <x v="41"/>
    <n v="66062"/>
    <x v="2"/>
    <x v="1420"/>
    <x v="1"/>
    <x v="14"/>
    <s v="Compact Automatic Electric Letter Opener"/>
    <x v="3825"/>
    <n v="3"/>
    <n v="0"/>
    <n v="7.1585999999999999"/>
  </r>
  <r>
    <n v="5450"/>
    <x v="2715"/>
    <x v="2"/>
    <x v="171"/>
    <d v="2011-09-19T00:00:00"/>
    <s v="Standard Class"/>
    <s v="TA-21385"/>
    <x v="638"/>
    <x v="2"/>
    <x v="0"/>
    <x v="250"/>
    <x v="41"/>
    <n v="66062"/>
    <x v="2"/>
    <x v="1690"/>
    <x v="2"/>
    <x v="11"/>
    <s v="SanDisk Cruzer 16 GB USB Flash Drive"/>
    <x v="3826"/>
    <n v="5"/>
    <n v="0"/>
    <n v="10.906000000000001"/>
  </r>
  <r>
    <n v="5451"/>
    <x v="2715"/>
    <x v="2"/>
    <x v="171"/>
    <d v="2011-09-19T00:00:00"/>
    <s v="Standard Class"/>
    <s v="TA-21385"/>
    <x v="638"/>
    <x v="2"/>
    <x v="0"/>
    <x v="250"/>
    <x v="41"/>
    <n v="66062"/>
    <x v="2"/>
    <x v="896"/>
    <x v="1"/>
    <x v="8"/>
    <s v="GBC DocuBind P100 Manual Binding Machine"/>
    <x v="3827"/>
    <n v="2"/>
    <n v="0"/>
    <n v="149.38200000000001"/>
  </r>
  <r>
    <n v="5452"/>
    <x v="2715"/>
    <x v="2"/>
    <x v="171"/>
    <d v="2011-09-19T00:00:00"/>
    <s v="Standard Class"/>
    <s v="TA-21385"/>
    <x v="638"/>
    <x v="2"/>
    <x v="0"/>
    <x v="250"/>
    <x v="41"/>
    <n v="66062"/>
    <x v="2"/>
    <x v="1492"/>
    <x v="0"/>
    <x v="5"/>
    <s v="Seth Thomas 8 1/2&quot; Cubicle Clock"/>
    <x v="1090"/>
    <n v="2"/>
    <n v="0"/>
    <n v="12.979200000000001"/>
  </r>
  <r>
    <n v="5453"/>
    <x v="2716"/>
    <x v="0"/>
    <x v="405"/>
    <d v="2013-07-30T00:00:00"/>
    <s v="Standard Class"/>
    <s v="KN-16705"/>
    <x v="607"/>
    <x v="2"/>
    <x v="0"/>
    <x v="306"/>
    <x v="33"/>
    <n v="89431"/>
    <x v="1"/>
    <x v="610"/>
    <x v="1"/>
    <x v="14"/>
    <s v="Fiskars 8&quot; Scissors, 2/Pack"/>
    <x v="3828"/>
    <n v="5"/>
    <n v="0"/>
    <n v="24.998000000000001"/>
  </r>
  <r>
    <n v="5454"/>
    <x v="2717"/>
    <x v="3"/>
    <x v="240"/>
    <d v="2014-05-24T00:00:00"/>
    <s v="Standard Class"/>
    <s v="PJ-18835"/>
    <x v="601"/>
    <x v="1"/>
    <x v="0"/>
    <x v="179"/>
    <x v="10"/>
    <n v="61107"/>
    <x v="2"/>
    <x v="1588"/>
    <x v="1"/>
    <x v="10"/>
    <s v="Things To Do Today Spiral Book"/>
    <x v="3829"/>
    <n v="6"/>
    <n v="0.2"/>
    <n v="13.780799999999999"/>
  </r>
  <r>
    <n v="5455"/>
    <x v="2718"/>
    <x v="3"/>
    <x v="1045"/>
    <d v="2014-05-03T00:00:00"/>
    <s v="Standard Class"/>
    <s v="MC-17605"/>
    <x v="204"/>
    <x v="1"/>
    <x v="0"/>
    <x v="10"/>
    <x v="9"/>
    <n v="19143"/>
    <x v="3"/>
    <x v="470"/>
    <x v="1"/>
    <x v="4"/>
    <s v="Sterilite Officeware Hinged File Box"/>
    <x v="3830"/>
    <n v="1"/>
    <n v="0.2"/>
    <n v="0.73360000000000003"/>
  </r>
  <r>
    <n v="5456"/>
    <x v="2718"/>
    <x v="3"/>
    <x v="1045"/>
    <d v="2014-05-03T00:00:00"/>
    <s v="Standard Class"/>
    <s v="MC-17605"/>
    <x v="204"/>
    <x v="1"/>
    <x v="0"/>
    <x v="10"/>
    <x v="9"/>
    <n v="19143"/>
    <x v="3"/>
    <x v="18"/>
    <x v="1"/>
    <x v="6"/>
    <s v="Newell 341"/>
    <x v="1297"/>
    <n v="2"/>
    <n v="0.2"/>
    <n v="0.77039999999999997"/>
  </r>
  <r>
    <n v="5457"/>
    <x v="2719"/>
    <x v="3"/>
    <x v="614"/>
    <d v="2015-01-03T00:00:00"/>
    <s v="Standard Class"/>
    <s v="BS-11755"/>
    <x v="94"/>
    <x v="0"/>
    <x v="0"/>
    <x v="156"/>
    <x v="4"/>
    <n v="98026"/>
    <x v="1"/>
    <x v="1743"/>
    <x v="1"/>
    <x v="13"/>
    <s v="Acco Glide Clips"/>
    <x v="3831"/>
    <n v="5"/>
    <n v="0"/>
    <n v="9.6039999999999992"/>
  </r>
  <r>
    <n v="5458"/>
    <x v="2719"/>
    <x v="3"/>
    <x v="614"/>
    <d v="2015-01-03T00:00:00"/>
    <s v="Standard Class"/>
    <s v="BS-11755"/>
    <x v="94"/>
    <x v="0"/>
    <x v="0"/>
    <x v="156"/>
    <x v="4"/>
    <n v="98026"/>
    <x v="1"/>
    <x v="1182"/>
    <x v="0"/>
    <x v="5"/>
    <s v="Hand-Finished Solid Wood Document Frame"/>
    <x v="3658"/>
    <n v="2"/>
    <n v="0"/>
    <n v="20.538"/>
  </r>
  <r>
    <n v="5459"/>
    <x v="2720"/>
    <x v="3"/>
    <x v="507"/>
    <d v="2014-09-07T00:00:00"/>
    <s v="Second Class"/>
    <s v="PK-19075"/>
    <x v="7"/>
    <x v="0"/>
    <x v="0"/>
    <x v="8"/>
    <x v="1"/>
    <n v="94122"/>
    <x v="1"/>
    <x v="757"/>
    <x v="1"/>
    <x v="8"/>
    <s v="Acco Suede Grain Vinyl Round Ring Binder"/>
    <x v="3832"/>
    <n v="6"/>
    <n v="0.2"/>
    <n v="4.3368000000000002"/>
  </r>
  <r>
    <n v="5460"/>
    <x v="2720"/>
    <x v="3"/>
    <x v="507"/>
    <d v="2014-09-07T00:00:00"/>
    <s v="Second Class"/>
    <s v="PK-19075"/>
    <x v="7"/>
    <x v="0"/>
    <x v="0"/>
    <x v="8"/>
    <x v="1"/>
    <n v="94122"/>
    <x v="1"/>
    <x v="1744"/>
    <x v="0"/>
    <x v="3"/>
    <s v="Bush Cubix Conference Tables, Fully Assembled"/>
    <x v="3833"/>
    <n v="8"/>
    <n v="0.2"/>
    <n v="92.391999999999996"/>
  </r>
  <r>
    <n v="5461"/>
    <x v="2721"/>
    <x v="2"/>
    <x v="90"/>
    <d v="2011-03-25T00:00:00"/>
    <s v="Standard Class"/>
    <s v="TS-21205"/>
    <x v="131"/>
    <x v="1"/>
    <x v="0"/>
    <x v="153"/>
    <x v="3"/>
    <n v="28806"/>
    <x v="0"/>
    <x v="1512"/>
    <x v="1"/>
    <x v="4"/>
    <s v="Tennsco Commercial Shelving"/>
    <x v="3834"/>
    <n v="1"/>
    <n v="0.2"/>
    <n v="-3.8645999999999998"/>
  </r>
  <r>
    <n v="5462"/>
    <x v="2722"/>
    <x v="3"/>
    <x v="394"/>
    <d v="2014-10-05T00:00:00"/>
    <s v="Standard Class"/>
    <s v="BD-11725"/>
    <x v="232"/>
    <x v="0"/>
    <x v="0"/>
    <x v="1"/>
    <x v="1"/>
    <n v="90032"/>
    <x v="1"/>
    <x v="50"/>
    <x v="0"/>
    <x v="5"/>
    <s v="Longer-Life Soft White Bulbs"/>
    <x v="354"/>
    <n v="3"/>
    <n v="0"/>
    <n v="4.4352"/>
  </r>
  <r>
    <n v="5463"/>
    <x v="2723"/>
    <x v="2"/>
    <x v="1046"/>
    <d v="2011-01-21T00:00:00"/>
    <s v="First Class"/>
    <s v="TS-21340"/>
    <x v="358"/>
    <x v="0"/>
    <x v="0"/>
    <x v="48"/>
    <x v="16"/>
    <n v="85254"/>
    <x v="1"/>
    <x v="828"/>
    <x v="1"/>
    <x v="8"/>
    <s v="GBC Standard Recycled Report Covers, Clear Plastic Sheets"/>
    <x v="3773"/>
    <n v="10"/>
    <n v="0.7"/>
    <n v="-23.716000000000001"/>
  </r>
  <r>
    <n v="5464"/>
    <x v="2723"/>
    <x v="2"/>
    <x v="1046"/>
    <d v="2011-01-21T00:00:00"/>
    <s v="First Class"/>
    <s v="TS-21340"/>
    <x v="358"/>
    <x v="0"/>
    <x v="0"/>
    <x v="48"/>
    <x v="16"/>
    <n v="85254"/>
    <x v="1"/>
    <x v="161"/>
    <x v="1"/>
    <x v="10"/>
    <s v="TOPS Carbonless Receipt Book, Four 2-3/4 x 7-1/4 Money Receipts per Page"/>
    <x v="3835"/>
    <n v="4"/>
    <n v="0.2"/>
    <n v="19.622399999999999"/>
  </r>
  <r>
    <n v="5465"/>
    <x v="2723"/>
    <x v="2"/>
    <x v="1046"/>
    <d v="2011-01-21T00:00:00"/>
    <s v="First Class"/>
    <s v="TS-21340"/>
    <x v="358"/>
    <x v="0"/>
    <x v="0"/>
    <x v="48"/>
    <x v="16"/>
    <n v="85254"/>
    <x v="1"/>
    <x v="113"/>
    <x v="1"/>
    <x v="12"/>
    <s v="Tyvek Top-Opening Peel &amp; Seel Envelopes, Plain White"/>
    <x v="3836"/>
    <n v="5"/>
    <n v="0.2"/>
    <n v="36.692999999999998"/>
  </r>
  <r>
    <n v="5466"/>
    <x v="2723"/>
    <x v="2"/>
    <x v="1046"/>
    <d v="2011-01-21T00:00:00"/>
    <s v="First Class"/>
    <s v="TS-21340"/>
    <x v="358"/>
    <x v="0"/>
    <x v="0"/>
    <x v="48"/>
    <x v="16"/>
    <n v="85254"/>
    <x v="1"/>
    <x v="366"/>
    <x v="0"/>
    <x v="0"/>
    <s v="O'Sullivan 4-Shelf Bookcase in Odessa Pine"/>
    <x v="3837"/>
    <n v="5"/>
    <n v="0.7"/>
    <n v="-320.59699999999998"/>
  </r>
  <r>
    <n v="5467"/>
    <x v="2724"/>
    <x v="2"/>
    <x v="1047"/>
    <d v="2011-02-20T00:00:00"/>
    <s v="Second Class"/>
    <s v="ST-20530"/>
    <x v="461"/>
    <x v="0"/>
    <x v="0"/>
    <x v="12"/>
    <x v="5"/>
    <n v="77095"/>
    <x v="2"/>
    <x v="949"/>
    <x v="1"/>
    <x v="10"/>
    <s v="Memo Book, 100 Message Capacity, 5 3/8” x 11”"/>
    <x v="3838"/>
    <n v="3"/>
    <n v="0.2"/>
    <n v="6.0659999999999998"/>
  </r>
  <r>
    <n v="5468"/>
    <x v="2725"/>
    <x v="0"/>
    <x v="632"/>
    <d v="2013-06-15T00:00:00"/>
    <s v="Standard Class"/>
    <s v="DB-13210"/>
    <x v="203"/>
    <x v="0"/>
    <x v="0"/>
    <x v="8"/>
    <x v="1"/>
    <n v="94109"/>
    <x v="1"/>
    <x v="23"/>
    <x v="0"/>
    <x v="1"/>
    <s v="Global Deluxe Stacking Chair, Gray"/>
    <x v="1888"/>
    <n v="3"/>
    <n v="0.2"/>
    <n v="13.7646"/>
  </r>
  <r>
    <n v="5469"/>
    <x v="2726"/>
    <x v="2"/>
    <x v="467"/>
    <d v="2011-09-27T00:00:00"/>
    <s v="First Class"/>
    <s v="KF-16285"/>
    <x v="580"/>
    <x v="2"/>
    <x v="0"/>
    <x v="70"/>
    <x v="1"/>
    <n v="92105"/>
    <x v="1"/>
    <x v="1"/>
    <x v="0"/>
    <x v="1"/>
    <s v="Hon Deluxe Fabric Upholstered Stacking Chairs, Rounded Back"/>
    <x v="2239"/>
    <n v="3"/>
    <n v="0.2"/>
    <n v="73.194000000000003"/>
  </r>
  <r>
    <n v="5470"/>
    <x v="2726"/>
    <x v="2"/>
    <x v="467"/>
    <d v="2011-09-27T00:00:00"/>
    <s v="First Class"/>
    <s v="KF-16285"/>
    <x v="580"/>
    <x v="2"/>
    <x v="0"/>
    <x v="70"/>
    <x v="1"/>
    <n v="92105"/>
    <x v="1"/>
    <x v="974"/>
    <x v="1"/>
    <x v="10"/>
    <s v="Xerox 217"/>
    <x v="537"/>
    <n v="3"/>
    <n v="0"/>
    <n v="9.3312000000000008"/>
  </r>
  <r>
    <n v="5471"/>
    <x v="2727"/>
    <x v="0"/>
    <x v="198"/>
    <d v="2013-06-05T00:00:00"/>
    <s v="Standard Class"/>
    <s v="JM-16195"/>
    <x v="594"/>
    <x v="0"/>
    <x v="0"/>
    <x v="57"/>
    <x v="24"/>
    <n v="45011"/>
    <x v="3"/>
    <x v="1271"/>
    <x v="1"/>
    <x v="9"/>
    <s v="Euro-Pro Shark Turbo Vacuum"/>
    <x v="1832"/>
    <n v="5"/>
    <n v="0.2"/>
    <n v="9.2940000000000005"/>
  </r>
  <r>
    <n v="5472"/>
    <x v="2728"/>
    <x v="3"/>
    <x v="484"/>
    <d v="2014-12-24T00:00:00"/>
    <s v="Standard Class"/>
    <s v="TS-21505"/>
    <x v="700"/>
    <x v="0"/>
    <x v="0"/>
    <x v="117"/>
    <x v="22"/>
    <n v="80134"/>
    <x v="1"/>
    <x v="1533"/>
    <x v="0"/>
    <x v="5"/>
    <s v="OIC Stacking Trays"/>
    <x v="518"/>
    <n v="5"/>
    <n v="0.2"/>
    <n v="4.008"/>
  </r>
  <r>
    <n v="5473"/>
    <x v="2728"/>
    <x v="3"/>
    <x v="484"/>
    <d v="2014-12-24T00:00:00"/>
    <s v="Standard Class"/>
    <s v="TS-21505"/>
    <x v="700"/>
    <x v="0"/>
    <x v="0"/>
    <x v="117"/>
    <x v="22"/>
    <n v="80134"/>
    <x v="1"/>
    <x v="1166"/>
    <x v="1"/>
    <x v="4"/>
    <s v="Tennsco Industrial Shelving"/>
    <x v="1592"/>
    <n v="2"/>
    <n v="0.2"/>
    <n v="-17.607600000000001"/>
  </r>
  <r>
    <n v="5474"/>
    <x v="2728"/>
    <x v="3"/>
    <x v="484"/>
    <d v="2014-12-24T00:00:00"/>
    <s v="Standard Class"/>
    <s v="TS-21505"/>
    <x v="700"/>
    <x v="0"/>
    <x v="0"/>
    <x v="117"/>
    <x v="22"/>
    <n v="80134"/>
    <x v="1"/>
    <x v="1195"/>
    <x v="0"/>
    <x v="0"/>
    <s v="O'Sullivan 2-Shelf Heavy-Duty Bookcases"/>
    <x v="3839"/>
    <n v="7"/>
    <n v="0.7"/>
    <n v="-183.63239999999999"/>
  </r>
  <r>
    <n v="5475"/>
    <x v="2729"/>
    <x v="3"/>
    <x v="377"/>
    <d v="2014-12-27T00:00:00"/>
    <s v="Same Day"/>
    <s v="YC-21895"/>
    <x v="289"/>
    <x v="1"/>
    <x v="0"/>
    <x v="9"/>
    <x v="8"/>
    <n v="68025"/>
    <x v="2"/>
    <x v="458"/>
    <x v="1"/>
    <x v="4"/>
    <s v="Tennsco Single-Tier Lockers"/>
    <x v="3840"/>
    <n v="2"/>
    <n v="0"/>
    <n v="37.533999999999999"/>
  </r>
  <r>
    <n v="5476"/>
    <x v="2730"/>
    <x v="3"/>
    <x v="140"/>
    <d v="2014-06-19T00:00:00"/>
    <s v="First Class"/>
    <s v="Dp-13240"/>
    <x v="656"/>
    <x v="2"/>
    <x v="0"/>
    <x v="349"/>
    <x v="11"/>
    <n v="55369"/>
    <x v="2"/>
    <x v="579"/>
    <x v="1"/>
    <x v="2"/>
    <s v="Avery 490"/>
    <x v="1821"/>
    <n v="3"/>
    <n v="0"/>
    <n v="22.2"/>
  </r>
  <r>
    <n v="5477"/>
    <x v="2730"/>
    <x v="3"/>
    <x v="140"/>
    <d v="2014-06-19T00:00:00"/>
    <s v="First Class"/>
    <s v="Dp-13240"/>
    <x v="656"/>
    <x v="2"/>
    <x v="0"/>
    <x v="349"/>
    <x v="11"/>
    <n v="55369"/>
    <x v="2"/>
    <x v="1036"/>
    <x v="1"/>
    <x v="4"/>
    <s v="Tenex Personal Self-Stacking Standard File Box, Black/Gray"/>
    <x v="3841"/>
    <n v="5"/>
    <n v="0"/>
    <n v="22.828499999999998"/>
  </r>
  <r>
    <n v="5478"/>
    <x v="2730"/>
    <x v="3"/>
    <x v="140"/>
    <d v="2014-06-19T00:00:00"/>
    <s v="First Class"/>
    <s v="Dp-13240"/>
    <x v="656"/>
    <x v="2"/>
    <x v="0"/>
    <x v="349"/>
    <x v="11"/>
    <n v="55369"/>
    <x v="2"/>
    <x v="1665"/>
    <x v="1"/>
    <x v="10"/>
    <s v="Xerox 1992"/>
    <x v="1444"/>
    <n v="3"/>
    <n v="0"/>
    <n v="8.7905999999999995"/>
  </r>
  <r>
    <n v="5479"/>
    <x v="2731"/>
    <x v="0"/>
    <x v="73"/>
    <d v="2013-11-25T00:00:00"/>
    <s v="Standard Class"/>
    <s v="SJ-20500"/>
    <x v="81"/>
    <x v="0"/>
    <x v="0"/>
    <x v="46"/>
    <x v="13"/>
    <n v="19711"/>
    <x v="3"/>
    <x v="1160"/>
    <x v="1"/>
    <x v="8"/>
    <s v="Wilson Jones Elliptical Ring 3 1/2&quot; Capacity Binders, 800 sheets"/>
    <x v="3146"/>
    <n v="3"/>
    <n v="0"/>
    <n v="62.915999999999997"/>
  </r>
  <r>
    <n v="5480"/>
    <x v="2732"/>
    <x v="2"/>
    <x v="691"/>
    <d v="2011-04-04T00:00:00"/>
    <s v="Standard Class"/>
    <s v="KB-16240"/>
    <x v="208"/>
    <x v="1"/>
    <x v="0"/>
    <x v="100"/>
    <x v="2"/>
    <n v="33180"/>
    <x v="0"/>
    <x v="799"/>
    <x v="1"/>
    <x v="8"/>
    <s v="Avery Hole Reinforcements"/>
    <x v="3842"/>
    <n v="1"/>
    <n v="0.7"/>
    <n v="-1.3083"/>
  </r>
  <r>
    <n v="5481"/>
    <x v="2733"/>
    <x v="3"/>
    <x v="1048"/>
    <d v="2014-10-15T00:00:00"/>
    <s v="Standard Class"/>
    <s v="CS-12250"/>
    <x v="294"/>
    <x v="1"/>
    <x v="0"/>
    <x v="70"/>
    <x v="1"/>
    <n v="92105"/>
    <x v="1"/>
    <x v="957"/>
    <x v="2"/>
    <x v="7"/>
    <s v="Digium D40 VoIP phone"/>
    <x v="3843"/>
    <n v="1"/>
    <n v="0.2"/>
    <n v="11.6091"/>
  </r>
  <r>
    <n v="5482"/>
    <x v="2733"/>
    <x v="3"/>
    <x v="1048"/>
    <d v="2014-10-15T00:00:00"/>
    <s v="Standard Class"/>
    <s v="CS-12250"/>
    <x v="294"/>
    <x v="1"/>
    <x v="0"/>
    <x v="70"/>
    <x v="1"/>
    <n v="92105"/>
    <x v="1"/>
    <x v="1542"/>
    <x v="2"/>
    <x v="11"/>
    <s v="KeyTronic E03601U1 - Keyboard - Beige"/>
    <x v="3844"/>
    <n v="2"/>
    <n v="0"/>
    <n v="6.48"/>
  </r>
  <r>
    <n v="5483"/>
    <x v="2733"/>
    <x v="3"/>
    <x v="1048"/>
    <d v="2014-10-15T00:00:00"/>
    <s v="Standard Class"/>
    <s v="CS-12250"/>
    <x v="294"/>
    <x v="1"/>
    <x v="0"/>
    <x v="70"/>
    <x v="1"/>
    <n v="92105"/>
    <x v="1"/>
    <x v="603"/>
    <x v="2"/>
    <x v="11"/>
    <s v="Logitech Illuminated - Keyboard"/>
    <x v="3612"/>
    <n v="4"/>
    <n v="0"/>
    <n v="115.1808"/>
  </r>
  <r>
    <n v="5484"/>
    <x v="2733"/>
    <x v="3"/>
    <x v="1048"/>
    <d v="2014-10-15T00:00:00"/>
    <s v="Standard Class"/>
    <s v="CS-12250"/>
    <x v="294"/>
    <x v="1"/>
    <x v="0"/>
    <x v="70"/>
    <x v="1"/>
    <n v="92105"/>
    <x v="1"/>
    <x v="1512"/>
    <x v="1"/>
    <x v="4"/>
    <s v="Tennsco Commercial Shelving"/>
    <x v="1374"/>
    <n v="2"/>
    <n v="0"/>
    <n v="0.40679999999999999"/>
  </r>
  <r>
    <n v="5485"/>
    <x v="2734"/>
    <x v="3"/>
    <x v="289"/>
    <d v="2014-02-05T00:00:00"/>
    <s v="Standard Class"/>
    <s v="EB-13870"/>
    <x v="12"/>
    <x v="0"/>
    <x v="0"/>
    <x v="100"/>
    <x v="2"/>
    <n v="33142"/>
    <x v="0"/>
    <x v="1745"/>
    <x v="0"/>
    <x v="1"/>
    <s v="Office Star - Contemporary Task Swivel chair with 2-way adjustable arms, Plum"/>
    <x v="3344"/>
    <n v="4"/>
    <n v="0.2"/>
    <n v="-68.1096"/>
  </r>
  <r>
    <n v="5486"/>
    <x v="2735"/>
    <x v="2"/>
    <x v="432"/>
    <d v="2011-12-17T00:00:00"/>
    <s v="Standard Class"/>
    <s v="PB-19150"/>
    <x v="171"/>
    <x v="0"/>
    <x v="0"/>
    <x v="100"/>
    <x v="2"/>
    <n v="33178"/>
    <x v="0"/>
    <x v="706"/>
    <x v="1"/>
    <x v="12"/>
    <s v="Staples"/>
    <x v="2953"/>
    <n v="3"/>
    <n v="0.2"/>
    <n v="7.6284000000000001"/>
  </r>
  <r>
    <n v="5487"/>
    <x v="2736"/>
    <x v="1"/>
    <x v="1040"/>
    <d v="2012-10-29T00:00:00"/>
    <s v="Standard Class"/>
    <s v="MT-18070"/>
    <x v="192"/>
    <x v="2"/>
    <x v="0"/>
    <x v="52"/>
    <x v="5"/>
    <n v="78207"/>
    <x v="2"/>
    <x v="307"/>
    <x v="1"/>
    <x v="8"/>
    <s v="Avery Non-Stick Binders"/>
    <x v="3183"/>
    <n v="4"/>
    <n v="0.8"/>
    <n v="-6.2859999999999996"/>
  </r>
  <r>
    <n v="5488"/>
    <x v="2737"/>
    <x v="3"/>
    <x v="719"/>
    <d v="2014-04-05T00:00:00"/>
    <s v="Second Class"/>
    <s v="BF-11020"/>
    <x v="292"/>
    <x v="1"/>
    <x v="0"/>
    <x v="108"/>
    <x v="2"/>
    <n v="32216"/>
    <x v="0"/>
    <x v="1136"/>
    <x v="2"/>
    <x v="7"/>
    <s v="Mediabridge Sport Armband iPhone 5s"/>
    <x v="112"/>
    <n v="3"/>
    <n v="0.2"/>
    <n v="-5.6943000000000001"/>
  </r>
  <r>
    <n v="5489"/>
    <x v="2737"/>
    <x v="3"/>
    <x v="719"/>
    <d v="2014-04-05T00:00:00"/>
    <s v="Second Class"/>
    <s v="BF-11020"/>
    <x v="292"/>
    <x v="1"/>
    <x v="0"/>
    <x v="108"/>
    <x v="2"/>
    <n v="32216"/>
    <x v="0"/>
    <x v="948"/>
    <x v="1"/>
    <x v="2"/>
    <s v="Avery 494"/>
    <x v="301"/>
    <n v="3"/>
    <n v="0.2"/>
    <n v="2.0358000000000001"/>
  </r>
  <r>
    <n v="5490"/>
    <x v="2737"/>
    <x v="3"/>
    <x v="719"/>
    <d v="2014-04-05T00:00:00"/>
    <s v="Second Class"/>
    <s v="BF-11020"/>
    <x v="292"/>
    <x v="1"/>
    <x v="0"/>
    <x v="108"/>
    <x v="2"/>
    <n v="32216"/>
    <x v="0"/>
    <x v="1295"/>
    <x v="1"/>
    <x v="9"/>
    <s v="Staples"/>
    <x v="3160"/>
    <n v="3"/>
    <n v="0.2"/>
    <n v="1.8207"/>
  </r>
  <r>
    <n v="5491"/>
    <x v="2737"/>
    <x v="3"/>
    <x v="719"/>
    <d v="2014-04-05T00:00:00"/>
    <s v="Second Class"/>
    <s v="BF-11020"/>
    <x v="292"/>
    <x v="1"/>
    <x v="0"/>
    <x v="108"/>
    <x v="2"/>
    <n v="32216"/>
    <x v="0"/>
    <x v="1209"/>
    <x v="0"/>
    <x v="1"/>
    <s v="Global Wood Trimmed Manager's Task Chair, Khaki"/>
    <x v="286"/>
    <n v="3"/>
    <n v="0.2"/>
    <n v="-19.105799999999999"/>
  </r>
  <r>
    <n v="5492"/>
    <x v="2738"/>
    <x v="3"/>
    <x v="795"/>
    <d v="2014-01-28T00:00:00"/>
    <s v="First Class"/>
    <s v="CG-12520"/>
    <x v="0"/>
    <x v="0"/>
    <x v="0"/>
    <x v="12"/>
    <x v="5"/>
    <n v="77070"/>
    <x v="2"/>
    <x v="75"/>
    <x v="1"/>
    <x v="4"/>
    <s v="SimpliFile Personal File, Black Granite, 15w x 6-15/16d x 11-1/4h"/>
    <x v="1318"/>
    <n v="2"/>
    <n v="0.2"/>
    <n v="1.8160000000000001"/>
  </r>
  <r>
    <n v="5493"/>
    <x v="2739"/>
    <x v="2"/>
    <x v="683"/>
    <d v="2011-11-28T00:00:00"/>
    <s v="Same Day"/>
    <s v="DH-13675"/>
    <x v="723"/>
    <x v="2"/>
    <x v="0"/>
    <x v="8"/>
    <x v="1"/>
    <n v="94122"/>
    <x v="1"/>
    <x v="327"/>
    <x v="1"/>
    <x v="14"/>
    <s v="Staples"/>
    <x v="348"/>
    <n v="2"/>
    <n v="0"/>
    <n v="0.1472"/>
  </r>
  <r>
    <n v="5494"/>
    <x v="2739"/>
    <x v="2"/>
    <x v="683"/>
    <d v="2011-11-28T00:00:00"/>
    <s v="Same Day"/>
    <s v="DH-13675"/>
    <x v="723"/>
    <x v="2"/>
    <x v="0"/>
    <x v="8"/>
    <x v="1"/>
    <n v="94122"/>
    <x v="1"/>
    <x v="254"/>
    <x v="1"/>
    <x v="2"/>
    <s v="Avery 489"/>
    <x v="1399"/>
    <n v="4"/>
    <n v="0"/>
    <n v="19.872"/>
  </r>
  <r>
    <n v="5495"/>
    <x v="2739"/>
    <x v="2"/>
    <x v="683"/>
    <d v="2011-11-28T00:00:00"/>
    <s v="Same Day"/>
    <s v="DH-13675"/>
    <x v="723"/>
    <x v="2"/>
    <x v="0"/>
    <x v="8"/>
    <x v="1"/>
    <n v="94122"/>
    <x v="1"/>
    <x v="1119"/>
    <x v="0"/>
    <x v="0"/>
    <s v="Sauder Camden County Barrister Bookcase, Planked Cherry Finish"/>
    <x v="1504"/>
    <n v="4"/>
    <n v="0.15"/>
    <n v="-4.8391999999999999"/>
  </r>
  <r>
    <n v="5496"/>
    <x v="2740"/>
    <x v="1"/>
    <x v="406"/>
    <d v="2012-09-08T00:00:00"/>
    <s v="Standard Class"/>
    <s v="SC-20440"/>
    <x v="464"/>
    <x v="1"/>
    <x v="0"/>
    <x v="10"/>
    <x v="9"/>
    <n v="19140"/>
    <x v="3"/>
    <x v="1206"/>
    <x v="1"/>
    <x v="8"/>
    <s v="Avery Heavy-Duty EZD View Binder with Locking Rings"/>
    <x v="2976"/>
    <n v="4"/>
    <n v="0.7"/>
    <n v="-6.1247999999999996"/>
  </r>
  <r>
    <n v="5497"/>
    <x v="2741"/>
    <x v="3"/>
    <x v="492"/>
    <d v="2014-06-17T00:00:00"/>
    <s v="Standard Class"/>
    <s v="HG-15025"/>
    <x v="643"/>
    <x v="0"/>
    <x v="0"/>
    <x v="292"/>
    <x v="24"/>
    <n v="43302"/>
    <x v="3"/>
    <x v="240"/>
    <x v="2"/>
    <x v="11"/>
    <s v="Microsoft Sculpt Comfort Mouse"/>
    <x v="3201"/>
    <n v="2"/>
    <n v="0.2"/>
    <n v="19.175999999999998"/>
  </r>
  <r>
    <n v="5498"/>
    <x v="2742"/>
    <x v="3"/>
    <x v="663"/>
    <d v="2014-07-19T00:00:00"/>
    <s v="Second Class"/>
    <s v="MM-18055"/>
    <x v="514"/>
    <x v="0"/>
    <x v="0"/>
    <x v="20"/>
    <x v="15"/>
    <n v="10024"/>
    <x v="3"/>
    <x v="1241"/>
    <x v="1"/>
    <x v="6"/>
    <s v="Newell 349"/>
    <x v="2578"/>
    <n v="2"/>
    <n v="0"/>
    <n v="1.9024000000000001"/>
  </r>
  <r>
    <n v="5499"/>
    <x v="2742"/>
    <x v="3"/>
    <x v="663"/>
    <d v="2014-07-19T00:00:00"/>
    <s v="Second Class"/>
    <s v="MM-18055"/>
    <x v="514"/>
    <x v="0"/>
    <x v="0"/>
    <x v="20"/>
    <x v="15"/>
    <n v="10024"/>
    <x v="3"/>
    <x v="286"/>
    <x v="1"/>
    <x v="2"/>
    <s v="Avery 509"/>
    <x v="1484"/>
    <n v="3"/>
    <n v="0"/>
    <n v="3.6017999999999999"/>
  </r>
  <r>
    <n v="5500"/>
    <x v="2742"/>
    <x v="3"/>
    <x v="663"/>
    <d v="2014-07-19T00:00:00"/>
    <s v="Second Class"/>
    <s v="MM-18055"/>
    <x v="514"/>
    <x v="0"/>
    <x v="0"/>
    <x v="20"/>
    <x v="15"/>
    <n v="10024"/>
    <x v="3"/>
    <x v="341"/>
    <x v="2"/>
    <x v="11"/>
    <s v="Sony 32GB Class 10 Micro SDHC R40 Memory Card"/>
    <x v="362"/>
    <n v="2"/>
    <n v="0"/>
    <n v="8.7989999999999995"/>
  </r>
  <r>
    <n v="5501"/>
    <x v="2742"/>
    <x v="3"/>
    <x v="663"/>
    <d v="2014-07-19T00:00:00"/>
    <s v="Second Class"/>
    <s v="MM-18055"/>
    <x v="514"/>
    <x v="0"/>
    <x v="0"/>
    <x v="20"/>
    <x v="15"/>
    <n v="10024"/>
    <x v="3"/>
    <x v="1265"/>
    <x v="0"/>
    <x v="1"/>
    <s v="Hon Mobius Operator's Chair"/>
    <x v="3845"/>
    <n v="6"/>
    <n v="0.1"/>
    <n v="88.552800000000005"/>
  </r>
  <r>
    <n v="5502"/>
    <x v="2742"/>
    <x v="3"/>
    <x v="663"/>
    <d v="2014-07-19T00:00:00"/>
    <s v="Second Class"/>
    <s v="MM-18055"/>
    <x v="514"/>
    <x v="0"/>
    <x v="0"/>
    <x v="20"/>
    <x v="15"/>
    <n v="10024"/>
    <x v="3"/>
    <x v="1056"/>
    <x v="1"/>
    <x v="10"/>
    <s v="Spiral Phone Message Books with Labels by Adams"/>
    <x v="2431"/>
    <n v="2"/>
    <n v="0"/>
    <n v="4.3903999999999996"/>
  </r>
  <r>
    <n v="5503"/>
    <x v="2743"/>
    <x v="3"/>
    <x v="808"/>
    <d v="2014-11-07T00:00:00"/>
    <s v="Standard Class"/>
    <s v="TH-21115"/>
    <x v="764"/>
    <x v="1"/>
    <x v="0"/>
    <x v="10"/>
    <x v="9"/>
    <n v="19140"/>
    <x v="3"/>
    <x v="1379"/>
    <x v="0"/>
    <x v="5"/>
    <s v="Eldon Image Series Black Desk Accessories"/>
    <x v="3846"/>
    <n v="1"/>
    <n v="0.2"/>
    <n v="0.66239999999999999"/>
  </r>
  <r>
    <n v="5504"/>
    <x v="2743"/>
    <x v="3"/>
    <x v="808"/>
    <d v="2014-11-07T00:00:00"/>
    <s v="Standard Class"/>
    <s v="TH-21115"/>
    <x v="764"/>
    <x v="1"/>
    <x v="0"/>
    <x v="10"/>
    <x v="9"/>
    <n v="19140"/>
    <x v="3"/>
    <x v="1612"/>
    <x v="1"/>
    <x v="9"/>
    <s v="Black &amp; Decker Filter for Double Action Dustbuster Cordless Vac BLDV7210"/>
    <x v="3847"/>
    <n v="3"/>
    <n v="0.2"/>
    <n v="1.2585"/>
  </r>
  <r>
    <n v="5505"/>
    <x v="2743"/>
    <x v="3"/>
    <x v="808"/>
    <d v="2014-11-07T00:00:00"/>
    <s v="Standard Class"/>
    <s v="TH-21115"/>
    <x v="764"/>
    <x v="1"/>
    <x v="0"/>
    <x v="10"/>
    <x v="9"/>
    <n v="19140"/>
    <x v="3"/>
    <x v="436"/>
    <x v="1"/>
    <x v="12"/>
    <s v="Colored Envelopes"/>
    <x v="3096"/>
    <n v="3"/>
    <n v="0.2"/>
    <n v="2.8782000000000001"/>
  </r>
  <r>
    <n v="5506"/>
    <x v="2743"/>
    <x v="3"/>
    <x v="808"/>
    <d v="2014-11-07T00:00:00"/>
    <s v="Standard Class"/>
    <s v="TH-21115"/>
    <x v="764"/>
    <x v="1"/>
    <x v="0"/>
    <x v="10"/>
    <x v="9"/>
    <n v="19140"/>
    <x v="3"/>
    <x v="1118"/>
    <x v="2"/>
    <x v="7"/>
    <s v="Wilson Electronics DB Pro Signal Booster"/>
    <x v="3848"/>
    <n v="4"/>
    <n v="0.4"/>
    <n v="-186.16"/>
  </r>
  <r>
    <n v="5507"/>
    <x v="2744"/>
    <x v="0"/>
    <x v="750"/>
    <d v="2013-10-09T00:00:00"/>
    <s v="Same Day"/>
    <s v="JE-15745"/>
    <x v="32"/>
    <x v="0"/>
    <x v="0"/>
    <x v="1"/>
    <x v="1"/>
    <n v="90036"/>
    <x v="1"/>
    <x v="1090"/>
    <x v="1"/>
    <x v="10"/>
    <s v="Xerox 1925"/>
    <x v="1156"/>
    <n v="2"/>
    <n v="0"/>
    <n v="27.882000000000001"/>
  </r>
  <r>
    <n v="5508"/>
    <x v="2745"/>
    <x v="0"/>
    <x v="143"/>
    <d v="2013-04-15T00:00:00"/>
    <s v="Standard Class"/>
    <s v="PG-18820"/>
    <x v="310"/>
    <x v="0"/>
    <x v="0"/>
    <x v="214"/>
    <x v="32"/>
    <n v="30080"/>
    <x v="0"/>
    <x v="1343"/>
    <x v="1"/>
    <x v="12"/>
    <s v="Ampad #10 Peel &amp; Seel Holiday Envelopes"/>
    <x v="1411"/>
    <n v="4"/>
    <n v="0"/>
    <n v="8.6015999999999995"/>
  </r>
  <r>
    <n v="5509"/>
    <x v="2746"/>
    <x v="1"/>
    <x v="1049"/>
    <d v="2012-10-12T00:00:00"/>
    <s v="Standard Class"/>
    <s v="MB-17305"/>
    <x v="93"/>
    <x v="0"/>
    <x v="0"/>
    <x v="8"/>
    <x v="1"/>
    <n v="94122"/>
    <x v="1"/>
    <x v="287"/>
    <x v="0"/>
    <x v="5"/>
    <s v="Deflect-o SuperTray Unbreakable Stackable Tray, Letter, Black"/>
    <x v="1213"/>
    <n v="5"/>
    <n v="0"/>
    <n v="62.737000000000002"/>
  </r>
  <r>
    <n v="5510"/>
    <x v="2747"/>
    <x v="3"/>
    <x v="356"/>
    <d v="2014-05-21T00:00:00"/>
    <s v="Standard Class"/>
    <s v="JD-16015"/>
    <x v="557"/>
    <x v="0"/>
    <x v="0"/>
    <x v="22"/>
    <x v="10"/>
    <n v="60653"/>
    <x v="2"/>
    <x v="129"/>
    <x v="1"/>
    <x v="10"/>
    <s v="Xerox 1880"/>
    <x v="3849"/>
    <n v="2"/>
    <n v="0.2"/>
    <n v="19.137599999999999"/>
  </r>
  <r>
    <n v="5511"/>
    <x v="2747"/>
    <x v="3"/>
    <x v="356"/>
    <d v="2014-05-21T00:00:00"/>
    <s v="Standard Class"/>
    <s v="JD-16015"/>
    <x v="557"/>
    <x v="0"/>
    <x v="0"/>
    <x v="22"/>
    <x v="10"/>
    <n v="60653"/>
    <x v="2"/>
    <x v="1091"/>
    <x v="2"/>
    <x v="7"/>
    <s v="QVS USB Car Charger 2-Port 2.1Amp for iPod/iPhone/iPad/iPad 2/iPad 3"/>
    <x v="1731"/>
    <n v="2"/>
    <n v="0.2"/>
    <n v="3.4750000000000001"/>
  </r>
  <r>
    <n v="5512"/>
    <x v="2748"/>
    <x v="2"/>
    <x v="1050"/>
    <d v="2011-03-02T00:00:00"/>
    <s v="Standard Class"/>
    <s v="JH-15430"/>
    <x v="371"/>
    <x v="0"/>
    <x v="0"/>
    <x v="261"/>
    <x v="21"/>
    <n v="97504"/>
    <x v="1"/>
    <x v="1536"/>
    <x v="1"/>
    <x v="10"/>
    <s v="Message Book, Wirebound, Four 5 1/2&quot; X 4&quot; Forms/Pg., 200 Dupl. Sets/Book"/>
    <x v="2668"/>
    <n v="4"/>
    <n v="0.2"/>
    <n v="11.102399999999999"/>
  </r>
  <r>
    <n v="5513"/>
    <x v="2748"/>
    <x v="2"/>
    <x v="1050"/>
    <d v="2011-03-02T00:00:00"/>
    <s v="Standard Class"/>
    <s v="JH-15430"/>
    <x v="371"/>
    <x v="0"/>
    <x v="0"/>
    <x v="261"/>
    <x v="21"/>
    <n v="97504"/>
    <x v="1"/>
    <x v="1587"/>
    <x v="1"/>
    <x v="10"/>
    <s v="TOPS 4 x 6 Fluorescent Color Memo Sheets, 500 Sheets per Pack"/>
    <x v="3850"/>
    <n v="3"/>
    <n v="0.2"/>
    <n v="7.6868999999999996"/>
  </r>
  <r>
    <n v="5514"/>
    <x v="2749"/>
    <x v="1"/>
    <x v="1051"/>
    <d v="2012-06-01T00:00:00"/>
    <s v="First Class"/>
    <s v="EN-13780"/>
    <x v="633"/>
    <x v="0"/>
    <x v="0"/>
    <x v="20"/>
    <x v="15"/>
    <n v="10009"/>
    <x v="3"/>
    <x v="647"/>
    <x v="2"/>
    <x v="7"/>
    <s v="RCA H5401RE1 DECT 6.0 4-Line Cordless Handset With Caller ID/Call Waiting"/>
    <x v="758"/>
    <n v="3"/>
    <n v="0"/>
    <n v="2.3997000000000002"/>
  </r>
  <r>
    <n v="5515"/>
    <x v="2749"/>
    <x v="1"/>
    <x v="1051"/>
    <d v="2012-06-01T00:00:00"/>
    <s v="First Class"/>
    <s v="EN-13780"/>
    <x v="633"/>
    <x v="0"/>
    <x v="0"/>
    <x v="20"/>
    <x v="15"/>
    <n v="10009"/>
    <x v="3"/>
    <x v="1317"/>
    <x v="1"/>
    <x v="9"/>
    <s v="Eureka The Boss Lite 10-Amp Upright Vacuum, Blue"/>
    <x v="1953"/>
    <n v="2"/>
    <n v="0"/>
    <n v="44.889600000000002"/>
  </r>
  <r>
    <n v="5516"/>
    <x v="2749"/>
    <x v="1"/>
    <x v="1051"/>
    <d v="2012-06-01T00:00:00"/>
    <s v="First Class"/>
    <s v="EN-13780"/>
    <x v="633"/>
    <x v="0"/>
    <x v="0"/>
    <x v="20"/>
    <x v="15"/>
    <n v="10009"/>
    <x v="3"/>
    <x v="1300"/>
    <x v="2"/>
    <x v="7"/>
    <s v="Plantronics MX500i Earset"/>
    <x v="3565"/>
    <n v="3"/>
    <n v="0"/>
    <n v="3.8654999999999999"/>
  </r>
  <r>
    <n v="5517"/>
    <x v="2750"/>
    <x v="0"/>
    <x v="741"/>
    <d v="2013-11-22T00:00:00"/>
    <s v="Second Class"/>
    <s v="KC-16255"/>
    <x v="346"/>
    <x v="1"/>
    <x v="0"/>
    <x v="114"/>
    <x v="19"/>
    <n v="35810"/>
    <x v="0"/>
    <x v="1738"/>
    <x v="2"/>
    <x v="11"/>
    <s v="Logitech Z-906 Speaker sys - home theater - 5.1-CH"/>
    <x v="3851"/>
    <n v="4"/>
    <n v="0"/>
    <n v="527.98400000000004"/>
  </r>
  <r>
    <n v="5518"/>
    <x v="2751"/>
    <x v="3"/>
    <x v="769"/>
    <d v="2014-12-10T00:00:00"/>
    <s v="Standard Class"/>
    <s v="MS-17980"/>
    <x v="99"/>
    <x v="1"/>
    <x v="0"/>
    <x v="10"/>
    <x v="9"/>
    <n v="19134"/>
    <x v="3"/>
    <x v="877"/>
    <x v="0"/>
    <x v="1"/>
    <s v="Global Chrome Stack Chair"/>
    <x v="3612"/>
    <n v="10"/>
    <n v="0.3"/>
    <n v="-10.284000000000001"/>
  </r>
  <r>
    <n v="5519"/>
    <x v="2751"/>
    <x v="3"/>
    <x v="769"/>
    <d v="2014-12-10T00:00:00"/>
    <s v="Standard Class"/>
    <s v="MS-17980"/>
    <x v="99"/>
    <x v="1"/>
    <x v="0"/>
    <x v="10"/>
    <x v="9"/>
    <n v="19134"/>
    <x v="3"/>
    <x v="1182"/>
    <x v="0"/>
    <x v="5"/>
    <s v="Hand-Finished Solid Wood Document Frame"/>
    <x v="3852"/>
    <n v="2"/>
    <n v="0.2"/>
    <n v="6.8460000000000001"/>
  </r>
  <r>
    <n v="5520"/>
    <x v="2751"/>
    <x v="3"/>
    <x v="769"/>
    <d v="2014-12-10T00:00:00"/>
    <s v="Standard Class"/>
    <s v="MS-17980"/>
    <x v="99"/>
    <x v="1"/>
    <x v="0"/>
    <x v="10"/>
    <x v="9"/>
    <n v="19134"/>
    <x v="3"/>
    <x v="796"/>
    <x v="1"/>
    <x v="6"/>
    <s v="DIXON Ticonderoga Erasable Checking Pencils"/>
    <x v="2513"/>
    <n v="3"/>
    <n v="0.2"/>
    <n v="3.1806000000000001"/>
  </r>
  <r>
    <n v="5521"/>
    <x v="2751"/>
    <x v="3"/>
    <x v="769"/>
    <d v="2014-12-10T00:00:00"/>
    <s v="Standard Class"/>
    <s v="MS-17980"/>
    <x v="99"/>
    <x v="1"/>
    <x v="0"/>
    <x v="10"/>
    <x v="9"/>
    <n v="19134"/>
    <x v="3"/>
    <x v="1679"/>
    <x v="1"/>
    <x v="10"/>
    <s v="Xerox 1956"/>
    <x v="100"/>
    <n v="5"/>
    <n v="0.2"/>
    <n v="8.6709999999999994"/>
  </r>
  <r>
    <n v="5522"/>
    <x v="2751"/>
    <x v="3"/>
    <x v="769"/>
    <d v="2014-12-10T00:00:00"/>
    <s v="Standard Class"/>
    <s v="MS-17980"/>
    <x v="99"/>
    <x v="1"/>
    <x v="0"/>
    <x v="10"/>
    <x v="9"/>
    <n v="19134"/>
    <x v="3"/>
    <x v="914"/>
    <x v="2"/>
    <x v="11"/>
    <s v="Logitech G13 Programmable Gameboard with LCD Display"/>
    <x v="1294"/>
    <n v="4"/>
    <n v="0.2"/>
    <n v="-28.796399999999998"/>
  </r>
  <r>
    <n v="5523"/>
    <x v="2752"/>
    <x v="0"/>
    <x v="410"/>
    <d v="2013-06-08T00:00:00"/>
    <s v="First Class"/>
    <s v="CK-12205"/>
    <x v="237"/>
    <x v="0"/>
    <x v="0"/>
    <x v="68"/>
    <x v="1"/>
    <n v="95051"/>
    <x v="1"/>
    <x v="1366"/>
    <x v="1"/>
    <x v="8"/>
    <s v="Avery Non-Stick Binders"/>
    <x v="3853"/>
    <n v="6"/>
    <n v="0.2"/>
    <n v="7.0044000000000004"/>
  </r>
  <r>
    <n v="5524"/>
    <x v="2752"/>
    <x v="0"/>
    <x v="410"/>
    <d v="2013-06-08T00:00:00"/>
    <s v="First Class"/>
    <s v="CK-12205"/>
    <x v="237"/>
    <x v="0"/>
    <x v="0"/>
    <x v="68"/>
    <x v="1"/>
    <n v="95051"/>
    <x v="1"/>
    <x v="937"/>
    <x v="1"/>
    <x v="9"/>
    <s v="Acco 6 Outlet Guardian Premium Surge Suppressor"/>
    <x v="2218"/>
    <n v="4"/>
    <n v="0"/>
    <n v="15.7248"/>
  </r>
  <r>
    <n v="5525"/>
    <x v="2753"/>
    <x v="0"/>
    <x v="107"/>
    <d v="2013-12-13T00:00:00"/>
    <s v="First Class"/>
    <s v="SJ-20125"/>
    <x v="319"/>
    <x v="2"/>
    <x v="0"/>
    <x v="85"/>
    <x v="1"/>
    <n v="90805"/>
    <x v="1"/>
    <x v="1070"/>
    <x v="1"/>
    <x v="10"/>
    <s v="Wirebound Message Books, Four 2 3/4 x 5 White Forms per Page"/>
    <x v="3854"/>
    <n v="12"/>
    <n v="0"/>
    <n v="36.928800000000003"/>
  </r>
  <r>
    <n v="5526"/>
    <x v="2754"/>
    <x v="3"/>
    <x v="504"/>
    <d v="2014-05-06T00:00:00"/>
    <s v="Standard Class"/>
    <s v="EA-14035"/>
    <x v="105"/>
    <x v="1"/>
    <x v="0"/>
    <x v="1"/>
    <x v="1"/>
    <n v="90008"/>
    <x v="1"/>
    <x v="282"/>
    <x v="1"/>
    <x v="6"/>
    <s v="Faber Castell Col-Erase Pencils"/>
    <x v="3855"/>
    <n v="2"/>
    <n v="0"/>
    <n v="4.0098000000000003"/>
  </r>
  <r>
    <n v="5527"/>
    <x v="2755"/>
    <x v="3"/>
    <x v="558"/>
    <d v="2014-04-29T00:00:00"/>
    <s v="Standard Class"/>
    <s v="MG-17890"/>
    <x v="450"/>
    <x v="2"/>
    <x v="0"/>
    <x v="443"/>
    <x v="1"/>
    <n v="93101"/>
    <x v="1"/>
    <x v="1088"/>
    <x v="1"/>
    <x v="13"/>
    <s v="Colored Push Pins"/>
    <x v="2663"/>
    <n v="1"/>
    <n v="0"/>
    <n v="0.65159999999999996"/>
  </r>
  <r>
    <n v="5528"/>
    <x v="2756"/>
    <x v="1"/>
    <x v="412"/>
    <d v="2012-05-10T00:00:00"/>
    <s v="First Class"/>
    <s v="AB-10255"/>
    <x v="437"/>
    <x v="2"/>
    <x v="0"/>
    <x v="20"/>
    <x v="15"/>
    <n v="10009"/>
    <x v="3"/>
    <x v="423"/>
    <x v="1"/>
    <x v="10"/>
    <s v="Xerox 1912"/>
    <x v="2428"/>
    <n v="2"/>
    <n v="0"/>
    <n v="18.211200000000002"/>
  </r>
  <r>
    <n v="5529"/>
    <x v="2757"/>
    <x v="1"/>
    <x v="1052"/>
    <d v="2012-04-04T00:00:00"/>
    <s v="Standard Class"/>
    <s v="SC-20260"/>
    <x v="609"/>
    <x v="1"/>
    <x v="0"/>
    <x v="108"/>
    <x v="2"/>
    <n v="32216"/>
    <x v="0"/>
    <x v="222"/>
    <x v="2"/>
    <x v="7"/>
    <s v="PureGear Roll-On Screen Protector"/>
    <x v="1095"/>
    <n v="5"/>
    <n v="0.2"/>
    <n v="27.986000000000001"/>
  </r>
  <r>
    <n v="5530"/>
    <x v="2758"/>
    <x v="3"/>
    <x v="634"/>
    <d v="2014-08-12T00:00:00"/>
    <s v="Standard Class"/>
    <s v="TB-21355"/>
    <x v="422"/>
    <x v="1"/>
    <x v="0"/>
    <x v="444"/>
    <x v="5"/>
    <n v="75104"/>
    <x v="2"/>
    <x v="1696"/>
    <x v="1"/>
    <x v="10"/>
    <s v="14-7/8 x 11 Blue Bar Computer Printout Paper"/>
    <x v="905"/>
    <n v="3"/>
    <n v="0.2"/>
    <n v="40.3536"/>
  </r>
  <r>
    <n v="5531"/>
    <x v="2759"/>
    <x v="3"/>
    <x v="574"/>
    <d v="2014-12-07T00:00:00"/>
    <s v="Standard Class"/>
    <s v="JK-16090"/>
    <x v="765"/>
    <x v="0"/>
    <x v="0"/>
    <x v="155"/>
    <x v="8"/>
    <n v="68104"/>
    <x v="2"/>
    <x v="647"/>
    <x v="2"/>
    <x v="7"/>
    <s v="ClearOne CHATAttach 160 - speaker phone"/>
    <x v="3856"/>
    <n v="4"/>
    <n v="0"/>
    <n v="743.98800000000006"/>
  </r>
  <r>
    <n v="5532"/>
    <x v="2760"/>
    <x v="0"/>
    <x v="112"/>
    <d v="2013-06-08T00:00:00"/>
    <s v="First Class"/>
    <s v="CK-12595"/>
    <x v="242"/>
    <x v="0"/>
    <x v="0"/>
    <x v="290"/>
    <x v="36"/>
    <n v="72209"/>
    <x v="0"/>
    <x v="1016"/>
    <x v="2"/>
    <x v="11"/>
    <s v="Logitech Trackman Marble Mouse"/>
    <x v="3857"/>
    <n v="6"/>
    <n v="0"/>
    <n v="75.574799999999996"/>
  </r>
  <r>
    <n v="5533"/>
    <x v="2760"/>
    <x v="0"/>
    <x v="112"/>
    <d v="2013-06-08T00:00:00"/>
    <s v="First Class"/>
    <s v="CK-12595"/>
    <x v="242"/>
    <x v="0"/>
    <x v="0"/>
    <x v="290"/>
    <x v="36"/>
    <n v="72209"/>
    <x v="0"/>
    <x v="1044"/>
    <x v="2"/>
    <x v="11"/>
    <s v="Kingston Digital DataTraveler 16GB USB 2.0"/>
    <x v="3858"/>
    <n v="3"/>
    <n v="0"/>
    <n v="5.1014999999999997"/>
  </r>
  <r>
    <n v="5534"/>
    <x v="2760"/>
    <x v="0"/>
    <x v="112"/>
    <d v="2013-06-08T00:00:00"/>
    <s v="First Class"/>
    <s v="CK-12595"/>
    <x v="242"/>
    <x v="0"/>
    <x v="0"/>
    <x v="290"/>
    <x v="36"/>
    <n v="72209"/>
    <x v="0"/>
    <x v="619"/>
    <x v="2"/>
    <x v="11"/>
    <s v="Plantronics S12 Corded Telephone Headset System"/>
    <x v="2242"/>
    <n v="3"/>
    <n v="0"/>
    <n v="129.34800000000001"/>
  </r>
  <r>
    <n v="5535"/>
    <x v="2760"/>
    <x v="0"/>
    <x v="112"/>
    <d v="2013-06-08T00:00:00"/>
    <s v="First Class"/>
    <s v="CK-12595"/>
    <x v="242"/>
    <x v="0"/>
    <x v="0"/>
    <x v="290"/>
    <x v="36"/>
    <n v="72209"/>
    <x v="0"/>
    <x v="368"/>
    <x v="1"/>
    <x v="10"/>
    <s v="Xerox 191"/>
    <x v="725"/>
    <n v="3"/>
    <n v="0"/>
    <n v="28.171800000000001"/>
  </r>
  <r>
    <n v="5536"/>
    <x v="2760"/>
    <x v="0"/>
    <x v="112"/>
    <d v="2013-06-08T00:00:00"/>
    <s v="First Class"/>
    <s v="CK-12595"/>
    <x v="242"/>
    <x v="0"/>
    <x v="0"/>
    <x v="290"/>
    <x v="36"/>
    <n v="72209"/>
    <x v="0"/>
    <x v="94"/>
    <x v="1"/>
    <x v="8"/>
    <s v="Trimflex Flexible Post Binders"/>
    <x v="2161"/>
    <n v="3"/>
    <n v="0"/>
    <n v="30.787199999999999"/>
  </r>
  <r>
    <n v="5537"/>
    <x v="2760"/>
    <x v="0"/>
    <x v="112"/>
    <d v="2013-06-08T00:00:00"/>
    <s v="First Class"/>
    <s v="CK-12595"/>
    <x v="242"/>
    <x v="0"/>
    <x v="0"/>
    <x v="290"/>
    <x v="36"/>
    <n v="72209"/>
    <x v="0"/>
    <x v="1065"/>
    <x v="1"/>
    <x v="8"/>
    <s v="Avery Binder Labels"/>
    <x v="1345"/>
    <n v="3"/>
    <n v="0"/>
    <n v="5.6016000000000004"/>
  </r>
  <r>
    <n v="5538"/>
    <x v="2760"/>
    <x v="0"/>
    <x v="112"/>
    <d v="2013-06-08T00:00:00"/>
    <s v="First Class"/>
    <s v="CK-12595"/>
    <x v="242"/>
    <x v="0"/>
    <x v="0"/>
    <x v="290"/>
    <x v="36"/>
    <n v="72209"/>
    <x v="0"/>
    <x v="1483"/>
    <x v="1"/>
    <x v="10"/>
    <s v="Xerox 230"/>
    <x v="91"/>
    <n v="2"/>
    <n v="0"/>
    <n v="6.2207999999999997"/>
  </r>
  <r>
    <n v="5539"/>
    <x v="2761"/>
    <x v="1"/>
    <x v="657"/>
    <d v="2012-04-20T00:00:00"/>
    <s v="Standard Class"/>
    <s v="SS-20590"/>
    <x v="196"/>
    <x v="0"/>
    <x v="0"/>
    <x v="445"/>
    <x v="8"/>
    <n v="68701"/>
    <x v="2"/>
    <x v="699"/>
    <x v="1"/>
    <x v="8"/>
    <s v="Fellowes Black Plastic Comb Bindings"/>
    <x v="1139"/>
    <n v="3"/>
    <n v="0"/>
    <n v="8.0177999999999994"/>
  </r>
  <r>
    <n v="5540"/>
    <x v="2762"/>
    <x v="3"/>
    <x v="1053"/>
    <d v="2014-05-27T00:00:00"/>
    <s v="Standard Class"/>
    <s v="LE-16810"/>
    <x v="97"/>
    <x v="0"/>
    <x v="0"/>
    <x v="22"/>
    <x v="10"/>
    <n v="60653"/>
    <x v="2"/>
    <x v="70"/>
    <x v="0"/>
    <x v="1"/>
    <s v="High-Back Leather Manager's Chair"/>
    <x v="2086"/>
    <n v="2"/>
    <n v="0.3"/>
    <n v="-54.595799999999997"/>
  </r>
  <r>
    <n v="5541"/>
    <x v="2762"/>
    <x v="3"/>
    <x v="1053"/>
    <d v="2014-05-27T00:00:00"/>
    <s v="Standard Class"/>
    <s v="LE-16810"/>
    <x v="97"/>
    <x v="0"/>
    <x v="0"/>
    <x v="22"/>
    <x v="10"/>
    <n v="60653"/>
    <x v="2"/>
    <x v="122"/>
    <x v="1"/>
    <x v="8"/>
    <s v="Avery Durable Slant Ring Binders, No Labels"/>
    <x v="3859"/>
    <n v="2"/>
    <n v="0.8"/>
    <n v="-2.6267999999999998"/>
  </r>
  <r>
    <n v="5542"/>
    <x v="2762"/>
    <x v="3"/>
    <x v="1053"/>
    <d v="2014-05-27T00:00:00"/>
    <s v="Standard Class"/>
    <s v="LE-16810"/>
    <x v="97"/>
    <x v="0"/>
    <x v="0"/>
    <x v="22"/>
    <x v="10"/>
    <n v="60653"/>
    <x v="2"/>
    <x v="660"/>
    <x v="1"/>
    <x v="14"/>
    <s v="Acme Forged Steel Scissors with Black Enamel Handles"/>
    <x v="3860"/>
    <n v="3"/>
    <n v="0.2"/>
    <n v="2.5137"/>
  </r>
  <r>
    <n v="5543"/>
    <x v="2763"/>
    <x v="0"/>
    <x v="1054"/>
    <d v="2013-12-26T00:00:00"/>
    <s v="Standard Class"/>
    <s v="ES-14080"/>
    <x v="20"/>
    <x v="1"/>
    <x v="0"/>
    <x v="93"/>
    <x v="16"/>
    <n v="85705"/>
    <x v="1"/>
    <x v="1746"/>
    <x v="0"/>
    <x v="3"/>
    <s v="SAFCO PlanMaster Boards, 60w x 37-1/2d, White Melamine"/>
    <x v="3861"/>
    <n v="6"/>
    <n v="0.5"/>
    <n v="-218.8656"/>
  </r>
  <r>
    <n v="5544"/>
    <x v="2763"/>
    <x v="0"/>
    <x v="1054"/>
    <d v="2013-12-26T00:00:00"/>
    <s v="Standard Class"/>
    <s v="ES-14080"/>
    <x v="20"/>
    <x v="1"/>
    <x v="0"/>
    <x v="93"/>
    <x v="16"/>
    <n v="85705"/>
    <x v="1"/>
    <x v="1458"/>
    <x v="1"/>
    <x v="8"/>
    <s v="Wilson Jones Clip &amp; Carry Folder Binder Tool for Ring Binders, Clear"/>
    <x v="822"/>
    <n v="6"/>
    <n v="0.7"/>
    <n v="-7.6559999999999997"/>
  </r>
  <r>
    <n v="5545"/>
    <x v="2763"/>
    <x v="0"/>
    <x v="1054"/>
    <d v="2013-12-26T00:00:00"/>
    <s v="Standard Class"/>
    <s v="ES-14080"/>
    <x v="20"/>
    <x v="1"/>
    <x v="0"/>
    <x v="93"/>
    <x v="16"/>
    <n v="85705"/>
    <x v="1"/>
    <x v="530"/>
    <x v="1"/>
    <x v="8"/>
    <s v="Cardinal Slant-D Ring Binder, Heavy Gauge Vinyl"/>
    <x v="3862"/>
    <n v="2"/>
    <n v="0.7"/>
    <n v="-4.1711999999999998"/>
  </r>
  <r>
    <n v="5546"/>
    <x v="2764"/>
    <x v="3"/>
    <x v="585"/>
    <d v="2014-09-27T00:00:00"/>
    <s v="Standard Class"/>
    <s v="MG-17890"/>
    <x v="450"/>
    <x v="2"/>
    <x v="0"/>
    <x v="3"/>
    <x v="38"/>
    <n v="3301"/>
    <x v="3"/>
    <x v="146"/>
    <x v="1"/>
    <x v="4"/>
    <s v="Tenex Personal Project File with Scoop Front Design, Black"/>
    <x v="3863"/>
    <n v="5"/>
    <n v="0"/>
    <n v="17.524000000000001"/>
  </r>
  <r>
    <n v="5547"/>
    <x v="2765"/>
    <x v="3"/>
    <x v="210"/>
    <d v="2014-09-09T00:00:00"/>
    <s v="First Class"/>
    <s v="JM-16195"/>
    <x v="594"/>
    <x v="0"/>
    <x v="0"/>
    <x v="446"/>
    <x v="7"/>
    <n v="84020"/>
    <x v="1"/>
    <x v="1598"/>
    <x v="0"/>
    <x v="5"/>
    <s v="DAX Copper Panel Document Frame, 5 x 7 Size"/>
    <x v="2783"/>
    <n v="2"/>
    <n v="0"/>
    <n v="10.5672"/>
  </r>
  <r>
    <n v="5548"/>
    <x v="2765"/>
    <x v="3"/>
    <x v="210"/>
    <d v="2014-09-09T00:00:00"/>
    <s v="First Class"/>
    <s v="JM-16195"/>
    <x v="594"/>
    <x v="0"/>
    <x v="0"/>
    <x v="446"/>
    <x v="7"/>
    <n v="84020"/>
    <x v="1"/>
    <x v="1255"/>
    <x v="2"/>
    <x v="7"/>
    <s v="Motorla HX550 Universal Bluetooth Headset"/>
    <x v="3864"/>
    <n v="4"/>
    <n v="0.2"/>
    <n v="47.46"/>
  </r>
  <r>
    <n v="5549"/>
    <x v="2766"/>
    <x v="2"/>
    <x v="683"/>
    <d v="2011-12-01T00:00:00"/>
    <s v="First Class"/>
    <s v="SG-20470"/>
    <x v="495"/>
    <x v="0"/>
    <x v="0"/>
    <x v="8"/>
    <x v="1"/>
    <n v="94109"/>
    <x v="1"/>
    <x v="937"/>
    <x v="1"/>
    <x v="9"/>
    <s v="Acco 6 Outlet Guardian Premium Surge Suppressor"/>
    <x v="2834"/>
    <n v="3"/>
    <n v="0"/>
    <n v="11.7936"/>
  </r>
  <r>
    <n v="5550"/>
    <x v="2766"/>
    <x v="2"/>
    <x v="683"/>
    <d v="2011-12-01T00:00:00"/>
    <s v="First Class"/>
    <s v="SG-20470"/>
    <x v="495"/>
    <x v="0"/>
    <x v="0"/>
    <x v="8"/>
    <x v="1"/>
    <n v="94109"/>
    <x v="1"/>
    <x v="808"/>
    <x v="2"/>
    <x v="11"/>
    <s v="Micropad Numeric Keypads"/>
    <x v="3865"/>
    <n v="7"/>
    <n v="0"/>
    <n v="34.982500000000002"/>
  </r>
  <r>
    <n v="5551"/>
    <x v="2767"/>
    <x v="2"/>
    <x v="607"/>
    <d v="2011-11-16T00:00:00"/>
    <s v="Standard Class"/>
    <s v="DB-12970"/>
    <x v="715"/>
    <x v="1"/>
    <x v="0"/>
    <x v="12"/>
    <x v="5"/>
    <n v="77036"/>
    <x v="2"/>
    <x v="1412"/>
    <x v="1"/>
    <x v="6"/>
    <s v="Avery Fluorescent Highlighter Four-Color Set"/>
    <x v="2743"/>
    <n v="1"/>
    <n v="0.2"/>
    <n v="0.33400000000000002"/>
  </r>
  <r>
    <n v="5552"/>
    <x v="2767"/>
    <x v="2"/>
    <x v="607"/>
    <d v="2011-11-16T00:00:00"/>
    <s v="Standard Class"/>
    <s v="DB-12970"/>
    <x v="715"/>
    <x v="1"/>
    <x v="0"/>
    <x v="12"/>
    <x v="5"/>
    <n v="77036"/>
    <x v="2"/>
    <x v="1567"/>
    <x v="1"/>
    <x v="14"/>
    <s v="Acco Side-Punched Conventional Columnar Pads"/>
    <x v="3866"/>
    <n v="6"/>
    <n v="0.2"/>
    <n v="-3.1230000000000002"/>
  </r>
  <r>
    <n v="5553"/>
    <x v="2767"/>
    <x v="2"/>
    <x v="607"/>
    <d v="2011-11-16T00:00:00"/>
    <s v="Standard Class"/>
    <s v="DB-12970"/>
    <x v="715"/>
    <x v="1"/>
    <x v="0"/>
    <x v="12"/>
    <x v="5"/>
    <n v="77036"/>
    <x v="2"/>
    <x v="217"/>
    <x v="2"/>
    <x v="11"/>
    <s v="Imation 16GB Mini TravelDrive USB 2.0 Flash Drive"/>
    <x v="2179"/>
    <n v="3"/>
    <n v="0.2"/>
    <n v="20.8719"/>
  </r>
  <r>
    <n v="5554"/>
    <x v="2767"/>
    <x v="2"/>
    <x v="607"/>
    <d v="2011-11-16T00:00:00"/>
    <s v="Standard Class"/>
    <s v="DB-12970"/>
    <x v="715"/>
    <x v="1"/>
    <x v="0"/>
    <x v="12"/>
    <x v="5"/>
    <n v="77036"/>
    <x v="2"/>
    <x v="260"/>
    <x v="1"/>
    <x v="10"/>
    <s v="Xerox 216"/>
    <x v="1566"/>
    <n v="7"/>
    <n v="0.2"/>
    <n v="12.700799999999999"/>
  </r>
  <r>
    <n v="5555"/>
    <x v="2767"/>
    <x v="2"/>
    <x v="607"/>
    <d v="2011-11-16T00:00:00"/>
    <s v="Standard Class"/>
    <s v="DB-12970"/>
    <x v="715"/>
    <x v="1"/>
    <x v="0"/>
    <x v="12"/>
    <x v="5"/>
    <n v="77036"/>
    <x v="2"/>
    <x v="899"/>
    <x v="0"/>
    <x v="0"/>
    <s v="Bestar Classic Bookcase"/>
    <x v="3867"/>
    <n v="1"/>
    <n v="0.32"/>
    <n v="-12.998699999999999"/>
  </r>
  <r>
    <n v="5556"/>
    <x v="2768"/>
    <x v="3"/>
    <x v="280"/>
    <d v="2014-10-07T00:00:00"/>
    <s v="Second Class"/>
    <s v="JW-15220"/>
    <x v="478"/>
    <x v="1"/>
    <x v="0"/>
    <x v="122"/>
    <x v="19"/>
    <n v="36116"/>
    <x v="0"/>
    <x v="1524"/>
    <x v="0"/>
    <x v="5"/>
    <s v="Master Caster Door Stop, Gray"/>
    <x v="1007"/>
    <n v="2"/>
    <n v="0"/>
    <n v="3.4544000000000001"/>
  </r>
  <r>
    <n v="5557"/>
    <x v="2769"/>
    <x v="1"/>
    <x v="639"/>
    <d v="2012-12-18T00:00:00"/>
    <s v="Standard Class"/>
    <s v="KD-16495"/>
    <x v="470"/>
    <x v="1"/>
    <x v="0"/>
    <x v="25"/>
    <x v="35"/>
    <n v="39212"/>
    <x v="0"/>
    <x v="1392"/>
    <x v="0"/>
    <x v="5"/>
    <s v="Stackable Trays"/>
    <x v="51"/>
    <n v="2"/>
    <n v="0"/>
    <n v="1.9712000000000001"/>
  </r>
  <r>
    <n v="5558"/>
    <x v="2769"/>
    <x v="1"/>
    <x v="639"/>
    <d v="2012-12-18T00:00:00"/>
    <s v="Standard Class"/>
    <s v="KD-16495"/>
    <x v="470"/>
    <x v="1"/>
    <x v="0"/>
    <x v="25"/>
    <x v="35"/>
    <n v="39212"/>
    <x v="0"/>
    <x v="1473"/>
    <x v="1"/>
    <x v="6"/>
    <s v="Boston Electric Pencil Sharpener, Model 1818, Charcoal Black"/>
    <x v="2420"/>
    <n v="2"/>
    <n v="0"/>
    <n v="15.763999999999999"/>
  </r>
  <r>
    <n v="5559"/>
    <x v="2770"/>
    <x v="1"/>
    <x v="401"/>
    <d v="2012-12-10T00:00:00"/>
    <s v="Standard Class"/>
    <s v="IL-15100"/>
    <x v="582"/>
    <x v="0"/>
    <x v="0"/>
    <x v="226"/>
    <x v="33"/>
    <n v="89031"/>
    <x v="1"/>
    <x v="1747"/>
    <x v="1"/>
    <x v="10"/>
    <s v="Xerox 20"/>
    <x v="90"/>
    <n v="1"/>
    <n v="0"/>
    <n v="3.1103999999999998"/>
  </r>
  <r>
    <n v="5560"/>
    <x v="2770"/>
    <x v="1"/>
    <x v="401"/>
    <d v="2012-12-10T00:00:00"/>
    <s v="Standard Class"/>
    <s v="IL-15100"/>
    <x v="582"/>
    <x v="0"/>
    <x v="0"/>
    <x v="226"/>
    <x v="33"/>
    <n v="89031"/>
    <x v="1"/>
    <x v="1244"/>
    <x v="1"/>
    <x v="4"/>
    <s v="Tennsco 6- and 18-Compartment Lockers"/>
    <x v="2184"/>
    <n v="5"/>
    <n v="0"/>
    <n v="238.65299999999999"/>
  </r>
  <r>
    <n v="5561"/>
    <x v="2770"/>
    <x v="1"/>
    <x v="401"/>
    <d v="2012-12-10T00:00:00"/>
    <s v="Standard Class"/>
    <s v="IL-15100"/>
    <x v="582"/>
    <x v="0"/>
    <x v="0"/>
    <x v="226"/>
    <x v="33"/>
    <n v="89031"/>
    <x v="1"/>
    <x v="690"/>
    <x v="1"/>
    <x v="2"/>
    <s v="Avery 483"/>
    <x v="1801"/>
    <n v="3"/>
    <n v="0"/>
    <n v="6.8723999999999998"/>
  </r>
  <r>
    <n v="5562"/>
    <x v="2771"/>
    <x v="3"/>
    <x v="185"/>
    <d v="2014-04-03T00:00:00"/>
    <s v="Second Class"/>
    <s v="JE-15610"/>
    <x v="531"/>
    <x v="1"/>
    <x v="0"/>
    <x v="118"/>
    <x v="32"/>
    <n v="30318"/>
    <x v="0"/>
    <x v="303"/>
    <x v="1"/>
    <x v="8"/>
    <s v="Ibico Recycled Grain-Textured Covers"/>
    <x v="3868"/>
    <n v="1"/>
    <n v="0"/>
    <n v="17.27"/>
  </r>
  <r>
    <n v="5563"/>
    <x v="2771"/>
    <x v="3"/>
    <x v="185"/>
    <d v="2014-04-03T00:00:00"/>
    <s v="Second Class"/>
    <s v="JE-15610"/>
    <x v="531"/>
    <x v="1"/>
    <x v="0"/>
    <x v="118"/>
    <x v="32"/>
    <n v="30318"/>
    <x v="0"/>
    <x v="306"/>
    <x v="2"/>
    <x v="16"/>
    <s v="Hewlett Packard LaserJet 3310 Copier"/>
    <x v="487"/>
    <n v="5"/>
    <n v="0"/>
    <n v="1439.9760000000001"/>
  </r>
  <r>
    <n v="5564"/>
    <x v="2771"/>
    <x v="3"/>
    <x v="185"/>
    <d v="2014-04-03T00:00:00"/>
    <s v="Second Class"/>
    <s v="JE-15610"/>
    <x v="531"/>
    <x v="1"/>
    <x v="0"/>
    <x v="118"/>
    <x v="32"/>
    <n v="30318"/>
    <x v="0"/>
    <x v="27"/>
    <x v="1"/>
    <x v="8"/>
    <s v="Avery Recycled Flexi-View Covers for Binding Systems"/>
    <x v="3869"/>
    <n v="4"/>
    <n v="0"/>
    <n v="30.7776"/>
  </r>
  <r>
    <n v="5565"/>
    <x v="2772"/>
    <x v="3"/>
    <x v="677"/>
    <d v="2014-03-14T00:00:00"/>
    <s v="Same Day"/>
    <s v="SU-20665"/>
    <x v="711"/>
    <x v="2"/>
    <x v="0"/>
    <x v="22"/>
    <x v="10"/>
    <n v="60610"/>
    <x v="2"/>
    <x v="1515"/>
    <x v="1"/>
    <x v="6"/>
    <s v="Col-Erase Pencils with Erasers"/>
    <x v="526"/>
    <n v="4"/>
    <n v="0.2"/>
    <n v="2.1888000000000001"/>
  </r>
  <r>
    <n v="5566"/>
    <x v="2772"/>
    <x v="3"/>
    <x v="677"/>
    <d v="2014-03-14T00:00:00"/>
    <s v="Same Day"/>
    <s v="SU-20665"/>
    <x v="711"/>
    <x v="2"/>
    <x v="0"/>
    <x v="22"/>
    <x v="10"/>
    <n v="60610"/>
    <x v="2"/>
    <x v="1748"/>
    <x v="2"/>
    <x v="15"/>
    <s v="HP Officejet Pro 8600 e-All-In-One Printer, Copier, Scanner, Fax"/>
    <x v="3870"/>
    <n v="2"/>
    <n v="0.3"/>
    <n v="8.9993999999999996"/>
  </r>
  <r>
    <n v="5567"/>
    <x v="2772"/>
    <x v="3"/>
    <x v="677"/>
    <d v="2014-03-14T00:00:00"/>
    <s v="Same Day"/>
    <s v="SU-20665"/>
    <x v="711"/>
    <x v="2"/>
    <x v="0"/>
    <x v="22"/>
    <x v="10"/>
    <n v="60610"/>
    <x v="2"/>
    <x v="1453"/>
    <x v="1"/>
    <x v="6"/>
    <s v="Eberhard Faber 3 1/2&quot; Golf Pencils"/>
    <x v="3871"/>
    <n v="5"/>
    <n v="0.2"/>
    <n v="1.86"/>
  </r>
  <r>
    <n v="5568"/>
    <x v="2772"/>
    <x v="3"/>
    <x v="677"/>
    <d v="2014-03-14T00:00:00"/>
    <s v="Same Day"/>
    <s v="SU-20665"/>
    <x v="711"/>
    <x v="2"/>
    <x v="0"/>
    <x v="22"/>
    <x v="10"/>
    <n v="60610"/>
    <x v="2"/>
    <x v="1584"/>
    <x v="0"/>
    <x v="1"/>
    <s v="SAFCO Folding Chair Trolley"/>
    <x v="3872"/>
    <n v="1"/>
    <n v="0.3"/>
    <n v="-2.5648"/>
  </r>
  <r>
    <n v="5569"/>
    <x v="2772"/>
    <x v="3"/>
    <x v="677"/>
    <d v="2014-03-14T00:00:00"/>
    <s v="Same Day"/>
    <s v="SU-20665"/>
    <x v="711"/>
    <x v="2"/>
    <x v="0"/>
    <x v="22"/>
    <x v="10"/>
    <n v="60610"/>
    <x v="2"/>
    <x v="306"/>
    <x v="2"/>
    <x v="16"/>
    <s v="Hewlett Packard LaserJet 3310 Copier"/>
    <x v="321"/>
    <n v="2"/>
    <n v="0.2"/>
    <n v="335.99439999999998"/>
  </r>
  <r>
    <n v="5570"/>
    <x v="2772"/>
    <x v="3"/>
    <x v="677"/>
    <d v="2014-03-14T00:00:00"/>
    <s v="Same Day"/>
    <s v="SU-20665"/>
    <x v="711"/>
    <x v="2"/>
    <x v="0"/>
    <x v="22"/>
    <x v="10"/>
    <n v="60610"/>
    <x v="2"/>
    <x v="548"/>
    <x v="1"/>
    <x v="10"/>
    <s v="Xerox 1993"/>
    <x v="12"/>
    <n v="3"/>
    <n v="0.2"/>
    <n v="5.6375999999999999"/>
  </r>
  <r>
    <n v="5571"/>
    <x v="2772"/>
    <x v="3"/>
    <x v="677"/>
    <d v="2014-03-14T00:00:00"/>
    <s v="Same Day"/>
    <s v="SU-20665"/>
    <x v="711"/>
    <x v="2"/>
    <x v="0"/>
    <x v="22"/>
    <x v="10"/>
    <n v="60610"/>
    <x v="2"/>
    <x v="1300"/>
    <x v="2"/>
    <x v="7"/>
    <s v="Plantronics MX500i Earset"/>
    <x v="3873"/>
    <n v="1"/>
    <n v="0.2"/>
    <n v="-7.3014999999999999"/>
  </r>
  <r>
    <n v="5572"/>
    <x v="2773"/>
    <x v="2"/>
    <x v="29"/>
    <d v="2011-12-09T00:00:00"/>
    <s v="Standard Class"/>
    <s v="EA-14035"/>
    <x v="105"/>
    <x v="1"/>
    <x v="0"/>
    <x v="38"/>
    <x v="24"/>
    <n v="43229"/>
    <x v="3"/>
    <x v="1522"/>
    <x v="1"/>
    <x v="10"/>
    <s v="Xerox 1893"/>
    <x v="3874"/>
    <n v="3"/>
    <n v="0.2"/>
    <n v="35.661299999999997"/>
  </r>
  <r>
    <n v="5573"/>
    <x v="2773"/>
    <x v="2"/>
    <x v="29"/>
    <d v="2011-12-09T00:00:00"/>
    <s v="Standard Class"/>
    <s v="EA-14035"/>
    <x v="105"/>
    <x v="1"/>
    <x v="0"/>
    <x v="38"/>
    <x v="24"/>
    <n v="43229"/>
    <x v="3"/>
    <x v="691"/>
    <x v="1"/>
    <x v="8"/>
    <s v="Large Capacity Hanging Post Binders"/>
    <x v="3875"/>
    <n v="4"/>
    <n v="0.7"/>
    <n v="-23.952000000000002"/>
  </r>
  <r>
    <n v="5574"/>
    <x v="2773"/>
    <x v="2"/>
    <x v="29"/>
    <d v="2011-12-09T00:00:00"/>
    <s v="Standard Class"/>
    <s v="EA-14035"/>
    <x v="105"/>
    <x v="1"/>
    <x v="0"/>
    <x v="38"/>
    <x v="24"/>
    <n v="43229"/>
    <x v="3"/>
    <x v="1749"/>
    <x v="1"/>
    <x v="10"/>
    <s v="Black Print Carbonless 8 1/2&quot; x 8 1/4&quot; Rapid Memo Book"/>
    <x v="1121"/>
    <n v="3"/>
    <n v="0.2"/>
    <n v="5.6783999999999999"/>
  </r>
  <r>
    <n v="5575"/>
    <x v="2773"/>
    <x v="2"/>
    <x v="29"/>
    <d v="2011-12-09T00:00:00"/>
    <s v="Standard Class"/>
    <s v="EA-14035"/>
    <x v="105"/>
    <x v="1"/>
    <x v="0"/>
    <x v="38"/>
    <x v="24"/>
    <n v="43229"/>
    <x v="3"/>
    <x v="1750"/>
    <x v="2"/>
    <x v="7"/>
    <s v="Lunatik TT5L-002 Taktik Strike Impact Protection System for iPhone 5"/>
    <x v="3876"/>
    <n v="1"/>
    <n v="0.4"/>
    <n v="-9.1844999999999999"/>
  </r>
  <r>
    <n v="5576"/>
    <x v="2773"/>
    <x v="2"/>
    <x v="29"/>
    <d v="2011-12-09T00:00:00"/>
    <s v="Standard Class"/>
    <s v="EA-14035"/>
    <x v="105"/>
    <x v="1"/>
    <x v="0"/>
    <x v="38"/>
    <x v="24"/>
    <n v="43229"/>
    <x v="3"/>
    <x v="1187"/>
    <x v="2"/>
    <x v="7"/>
    <s v="Panasonic KX T7736-B Digital phone"/>
    <x v="3857"/>
    <n v="2"/>
    <n v="0.4"/>
    <n v="-44.984999999999999"/>
  </r>
  <r>
    <n v="5577"/>
    <x v="2774"/>
    <x v="0"/>
    <x v="939"/>
    <d v="2013-12-17T00:00:00"/>
    <s v="Standard Class"/>
    <s v="RF-19840"/>
    <x v="167"/>
    <x v="0"/>
    <x v="0"/>
    <x v="45"/>
    <x v="1"/>
    <n v="91104"/>
    <x v="1"/>
    <x v="441"/>
    <x v="0"/>
    <x v="5"/>
    <s v="Howard Miller 14-1/2&quot; Diameter Chrome Round Wall Clock"/>
    <x v="3877"/>
    <n v="6"/>
    <n v="0"/>
    <n v="122.76479999999999"/>
  </r>
  <r>
    <n v="5578"/>
    <x v="2774"/>
    <x v="0"/>
    <x v="939"/>
    <d v="2013-12-17T00:00:00"/>
    <s v="Standard Class"/>
    <s v="RF-19840"/>
    <x v="167"/>
    <x v="0"/>
    <x v="0"/>
    <x v="45"/>
    <x v="1"/>
    <n v="91104"/>
    <x v="1"/>
    <x v="551"/>
    <x v="1"/>
    <x v="9"/>
    <s v="Belkin F9H710-06 7 Outlet SurgeMaster Surge Protector"/>
    <x v="3012"/>
    <n v="3"/>
    <n v="0"/>
    <n v="15.8256"/>
  </r>
  <r>
    <n v="5579"/>
    <x v="2775"/>
    <x v="3"/>
    <x v="428"/>
    <d v="2014-09-15T00:00:00"/>
    <s v="Second Class"/>
    <s v="LC-17050"/>
    <x v="702"/>
    <x v="0"/>
    <x v="0"/>
    <x v="1"/>
    <x v="1"/>
    <n v="90004"/>
    <x v="1"/>
    <x v="950"/>
    <x v="1"/>
    <x v="6"/>
    <s v="Newell 35"/>
    <x v="2578"/>
    <n v="2"/>
    <n v="0"/>
    <n v="1.9024000000000001"/>
  </r>
  <r>
    <n v="5580"/>
    <x v="2775"/>
    <x v="3"/>
    <x v="428"/>
    <d v="2014-09-15T00:00:00"/>
    <s v="Second Class"/>
    <s v="LC-17050"/>
    <x v="702"/>
    <x v="0"/>
    <x v="0"/>
    <x v="1"/>
    <x v="1"/>
    <n v="90004"/>
    <x v="1"/>
    <x v="1225"/>
    <x v="0"/>
    <x v="1"/>
    <s v="Novimex Fabric Task Chair"/>
    <x v="3501"/>
    <n v="5"/>
    <n v="0.2"/>
    <n v="-15.244999999999999"/>
  </r>
  <r>
    <n v="5581"/>
    <x v="2775"/>
    <x v="3"/>
    <x v="428"/>
    <d v="2014-09-15T00:00:00"/>
    <s v="Second Class"/>
    <s v="LC-17050"/>
    <x v="702"/>
    <x v="0"/>
    <x v="0"/>
    <x v="1"/>
    <x v="1"/>
    <n v="90004"/>
    <x v="1"/>
    <x v="1714"/>
    <x v="1"/>
    <x v="10"/>
    <s v="Astroparche Fine Business Paper"/>
    <x v="3878"/>
    <n v="9"/>
    <n v="0"/>
    <n v="22.8096"/>
  </r>
  <r>
    <n v="5582"/>
    <x v="2776"/>
    <x v="3"/>
    <x v="1055"/>
    <d v="2014-10-09T00:00:00"/>
    <s v="Standard Class"/>
    <s v="PS-18970"/>
    <x v="28"/>
    <x v="2"/>
    <x v="0"/>
    <x v="183"/>
    <x v="39"/>
    <n v="20735"/>
    <x v="3"/>
    <x v="891"/>
    <x v="0"/>
    <x v="5"/>
    <s v="24-Hour Round Wall Clock"/>
    <x v="1016"/>
    <n v="1"/>
    <n v="0"/>
    <n v="8.5914000000000001"/>
  </r>
  <r>
    <n v="5583"/>
    <x v="2777"/>
    <x v="0"/>
    <x v="195"/>
    <d v="2013-05-14T00:00:00"/>
    <s v="Standard Class"/>
    <s v="PS-18970"/>
    <x v="28"/>
    <x v="2"/>
    <x v="0"/>
    <x v="20"/>
    <x v="15"/>
    <n v="10024"/>
    <x v="3"/>
    <x v="902"/>
    <x v="1"/>
    <x v="6"/>
    <s v="Sanford Pocket Accent Highlighters"/>
    <x v="3778"/>
    <n v="5"/>
    <n v="0"/>
    <n v="3.44"/>
  </r>
  <r>
    <n v="5584"/>
    <x v="2778"/>
    <x v="2"/>
    <x v="534"/>
    <d v="2011-12-19T00:00:00"/>
    <s v="Second Class"/>
    <s v="JO-15280"/>
    <x v="123"/>
    <x v="0"/>
    <x v="0"/>
    <x v="70"/>
    <x v="1"/>
    <n v="92037"/>
    <x v="1"/>
    <x v="1392"/>
    <x v="0"/>
    <x v="5"/>
    <s v="Stackable Trays"/>
    <x v="51"/>
    <n v="2"/>
    <n v="0"/>
    <n v="1.9712000000000001"/>
  </r>
  <r>
    <n v="5585"/>
    <x v="2779"/>
    <x v="3"/>
    <x v="329"/>
    <d v="2014-12-05T00:00:00"/>
    <s v="Standard Class"/>
    <s v="VP-21730"/>
    <x v="163"/>
    <x v="2"/>
    <x v="0"/>
    <x v="20"/>
    <x v="15"/>
    <n v="10011"/>
    <x v="3"/>
    <x v="1751"/>
    <x v="1"/>
    <x v="4"/>
    <s v="Iris 3-Drawer Stacking Bin, Black"/>
    <x v="3879"/>
    <n v="4"/>
    <n v="0"/>
    <n v="1.6712"/>
  </r>
  <r>
    <n v="5586"/>
    <x v="2779"/>
    <x v="3"/>
    <x v="329"/>
    <d v="2014-12-05T00:00:00"/>
    <s v="Standard Class"/>
    <s v="VP-21730"/>
    <x v="163"/>
    <x v="2"/>
    <x v="0"/>
    <x v="20"/>
    <x v="15"/>
    <n v="10011"/>
    <x v="3"/>
    <x v="1752"/>
    <x v="2"/>
    <x v="7"/>
    <s v="Panasonic Business Telephones KX-T7736"/>
    <x v="3880"/>
    <n v="3"/>
    <n v="0"/>
    <n v="163.81800000000001"/>
  </r>
  <r>
    <n v="5587"/>
    <x v="2779"/>
    <x v="3"/>
    <x v="329"/>
    <d v="2014-12-05T00:00:00"/>
    <s v="Standard Class"/>
    <s v="VP-21730"/>
    <x v="163"/>
    <x v="2"/>
    <x v="0"/>
    <x v="20"/>
    <x v="15"/>
    <n v="10011"/>
    <x v="3"/>
    <x v="435"/>
    <x v="1"/>
    <x v="4"/>
    <s v="Fellowes Officeware Wire Shelving"/>
    <x v="2020"/>
    <n v="3"/>
    <n v="0"/>
    <n v="5.3898000000000001"/>
  </r>
  <r>
    <n v="5588"/>
    <x v="2780"/>
    <x v="1"/>
    <x v="531"/>
    <d v="2012-03-20T00:00:00"/>
    <s v="First Class"/>
    <s v="GA-14725"/>
    <x v="315"/>
    <x v="0"/>
    <x v="0"/>
    <x v="152"/>
    <x v="1"/>
    <n v="93534"/>
    <x v="1"/>
    <x v="845"/>
    <x v="1"/>
    <x v="13"/>
    <s v="Stockwell Push Pins"/>
    <x v="2868"/>
    <n v="5"/>
    <n v="0"/>
    <n v="3.597"/>
  </r>
  <r>
    <n v="5589"/>
    <x v="2781"/>
    <x v="2"/>
    <x v="866"/>
    <d v="2011-07-24T00:00:00"/>
    <s v="Standard Class"/>
    <s v="EM-14140"/>
    <x v="670"/>
    <x v="2"/>
    <x v="0"/>
    <x v="120"/>
    <x v="37"/>
    <n v="59405"/>
    <x v="1"/>
    <x v="733"/>
    <x v="1"/>
    <x v="8"/>
    <s v="Acco Pressboard Covers with Storage Hooks, 14 7/8&quot; x 11&quot;, Dark Blue"/>
    <x v="855"/>
    <n v="2"/>
    <n v="0.2"/>
    <n v="2.2098"/>
  </r>
  <r>
    <n v="5590"/>
    <x v="2782"/>
    <x v="0"/>
    <x v="16"/>
    <d v="2013-12-12T00:00:00"/>
    <s v="Second Class"/>
    <s v="DB-13615"/>
    <x v="140"/>
    <x v="0"/>
    <x v="0"/>
    <x v="8"/>
    <x v="1"/>
    <n v="94110"/>
    <x v="1"/>
    <x v="75"/>
    <x v="1"/>
    <x v="4"/>
    <s v="SimpliFile Personal File, Black Granite, 15w x 6-15/16d x 11-1/4h"/>
    <x v="3881"/>
    <n v="3"/>
    <n v="0"/>
    <n v="9.5340000000000007"/>
  </r>
  <r>
    <n v="5591"/>
    <x v="2782"/>
    <x v="0"/>
    <x v="16"/>
    <d v="2013-12-12T00:00:00"/>
    <s v="Second Class"/>
    <s v="DB-13615"/>
    <x v="140"/>
    <x v="0"/>
    <x v="0"/>
    <x v="8"/>
    <x v="1"/>
    <n v="94110"/>
    <x v="1"/>
    <x v="718"/>
    <x v="1"/>
    <x v="4"/>
    <s v="Fellowes High-Stak Drawer Files"/>
    <x v="830"/>
    <n v="2"/>
    <n v="0"/>
    <n v="81.047399999999996"/>
  </r>
  <r>
    <n v="5592"/>
    <x v="2783"/>
    <x v="2"/>
    <x v="303"/>
    <d v="2011-10-18T00:00:00"/>
    <s v="Second Class"/>
    <s v="ML-17395"/>
    <x v="504"/>
    <x v="1"/>
    <x v="0"/>
    <x v="80"/>
    <x v="30"/>
    <n v="8701"/>
    <x v="3"/>
    <x v="812"/>
    <x v="0"/>
    <x v="1"/>
    <s v="Global High-Back Leather Tilter, Burgundy"/>
    <x v="3882"/>
    <n v="2"/>
    <n v="0"/>
    <n v="27.0578"/>
  </r>
  <r>
    <n v="5593"/>
    <x v="2783"/>
    <x v="2"/>
    <x v="303"/>
    <d v="2011-10-18T00:00:00"/>
    <s v="Second Class"/>
    <s v="ML-17395"/>
    <x v="504"/>
    <x v="1"/>
    <x v="0"/>
    <x v="80"/>
    <x v="30"/>
    <n v="8701"/>
    <x v="3"/>
    <x v="92"/>
    <x v="1"/>
    <x v="8"/>
    <s v="Flexible Leather- Look Classic Collection Ring Binder"/>
    <x v="3883"/>
    <n v="1"/>
    <n v="0"/>
    <n v="9.4700000000000006"/>
  </r>
  <r>
    <n v="5594"/>
    <x v="2784"/>
    <x v="3"/>
    <x v="123"/>
    <d v="2014-11-26T00:00:00"/>
    <s v="Standard Class"/>
    <s v="JH-15430"/>
    <x v="371"/>
    <x v="0"/>
    <x v="0"/>
    <x v="138"/>
    <x v="24"/>
    <n v="44105"/>
    <x v="3"/>
    <x v="697"/>
    <x v="1"/>
    <x v="8"/>
    <s v="Lock-Up Easel 'Spel-Binder'"/>
    <x v="3884"/>
    <n v="7"/>
    <n v="0.7"/>
    <n v="-45.933300000000003"/>
  </r>
  <r>
    <n v="5595"/>
    <x v="2785"/>
    <x v="3"/>
    <x v="241"/>
    <d v="2014-09-25T00:00:00"/>
    <s v="Same Day"/>
    <s v="BP-11095"/>
    <x v="162"/>
    <x v="1"/>
    <x v="0"/>
    <x v="104"/>
    <x v="31"/>
    <n v="1841"/>
    <x v="3"/>
    <x v="469"/>
    <x v="2"/>
    <x v="7"/>
    <s v="Panasonic KX-TG9471B"/>
    <x v="3627"/>
    <n v="2"/>
    <n v="0"/>
    <n v="109.7544"/>
  </r>
  <r>
    <n v="5596"/>
    <x v="2785"/>
    <x v="3"/>
    <x v="241"/>
    <d v="2014-09-25T00:00:00"/>
    <s v="Same Day"/>
    <s v="BP-11095"/>
    <x v="162"/>
    <x v="1"/>
    <x v="0"/>
    <x v="104"/>
    <x v="31"/>
    <n v="1841"/>
    <x v="3"/>
    <x v="1285"/>
    <x v="2"/>
    <x v="7"/>
    <s v="Wi-Ex zBoost YX540 Cellular Phone Signal Booster"/>
    <x v="1876"/>
    <n v="3"/>
    <n v="0"/>
    <n v="131.35499999999999"/>
  </r>
  <r>
    <n v="5597"/>
    <x v="2786"/>
    <x v="1"/>
    <x v="12"/>
    <d v="2012-09-29T00:00:00"/>
    <s v="Standard Class"/>
    <s v="SB-20185"/>
    <x v="766"/>
    <x v="0"/>
    <x v="0"/>
    <x v="3"/>
    <x v="38"/>
    <n v="3301"/>
    <x v="3"/>
    <x v="141"/>
    <x v="1"/>
    <x v="8"/>
    <s v="GBC Prestige Therm-A-Bind Covers"/>
    <x v="3885"/>
    <n v="2"/>
    <n v="0"/>
    <n v="32.251399999999997"/>
  </r>
  <r>
    <n v="5598"/>
    <x v="2787"/>
    <x v="3"/>
    <x v="778"/>
    <d v="2014-02-21T00:00:00"/>
    <s v="Standard Class"/>
    <s v="SV-20785"/>
    <x v="647"/>
    <x v="0"/>
    <x v="0"/>
    <x v="248"/>
    <x v="39"/>
    <n v="21215"/>
    <x v="3"/>
    <x v="1059"/>
    <x v="1"/>
    <x v="14"/>
    <s v="Acme Elite Stainless Steel Scissors"/>
    <x v="3357"/>
    <n v="3"/>
    <n v="0"/>
    <n v="6.5052000000000003"/>
  </r>
  <r>
    <n v="5599"/>
    <x v="2787"/>
    <x v="3"/>
    <x v="778"/>
    <d v="2014-02-21T00:00:00"/>
    <s v="Standard Class"/>
    <s v="SV-20785"/>
    <x v="647"/>
    <x v="0"/>
    <x v="0"/>
    <x v="248"/>
    <x v="39"/>
    <n v="21215"/>
    <x v="3"/>
    <x v="1742"/>
    <x v="1"/>
    <x v="6"/>
    <s v="Barrel Sharpener"/>
    <x v="3822"/>
    <n v="3"/>
    <n v="0"/>
    <n v="2.7846000000000002"/>
  </r>
  <r>
    <n v="5600"/>
    <x v="2788"/>
    <x v="2"/>
    <x v="462"/>
    <d v="2011-10-03T00:00:00"/>
    <s v="Same Day"/>
    <s v="DO-13435"/>
    <x v="157"/>
    <x v="0"/>
    <x v="0"/>
    <x v="38"/>
    <x v="24"/>
    <n v="43229"/>
    <x v="3"/>
    <x v="1753"/>
    <x v="1"/>
    <x v="6"/>
    <s v="Hunt Boston Vacuum Mount KS Pencil Sharpener"/>
    <x v="3886"/>
    <n v="2"/>
    <n v="0.2"/>
    <n v="4.1988000000000003"/>
  </r>
  <r>
    <n v="5601"/>
    <x v="2788"/>
    <x v="2"/>
    <x v="462"/>
    <d v="2011-10-03T00:00:00"/>
    <s v="Same Day"/>
    <s v="DO-13435"/>
    <x v="157"/>
    <x v="0"/>
    <x v="0"/>
    <x v="38"/>
    <x v="24"/>
    <n v="43229"/>
    <x v="3"/>
    <x v="135"/>
    <x v="1"/>
    <x v="12"/>
    <s v="Convenience Packs of Business Envelopes"/>
    <x v="3108"/>
    <n v="5"/>
    <n v="0.2"/>
    <n v="4.8869999999999996"/>
  </r>
  <r>
    <n v="5602"/>
    <x v="2788"/>
    <x v="2"/>
    <x v="462"/>
    <d v="2011-10-03T00:00:00"/>
    <s v="Same Day"/>
    <s v="DO-13435"/>
    <x v="157"/>
    <x v="0"/>
    <x v="0"/>
    <x v="38"/>
    <x v="24"/>
    <n v="43229"/>
    <x v="3"/>
    <x v="1089"/>
    <x v="2"/>
    <x v="11"/>
    <s v="Logitech G105 Gaming Keyboard"/>
    <x v="3887"/>
    <n v="3"/>
    <n v="0.2"/>
    <n v="-3.5621999999999998"/>
  </r>
  <r>
    <n v="5603"/>
    <x v="2789"/>
    <x v="0"/>
    <x v="278"/>
    <d v="2013-08-30T00:00:00"/>
    <s v="Second Class"/>
    <s v="TB-21355"/>
    <x v="422"/>
    <x v="1"/>
    <x v="0"/>
    <x v="12"/>
    <x v="5"/>
    <n v="77041"/>
    <x v="2"/>
    <x v="1754"/>
    <x v="1"/>
    <x v="4"/>
    <s v="Portfile Personal File Boxes"/>
    <x v="1802"/>
    <n v="1"/>
    <n v="0.2"/>
    <n v="1.0620000000000001"/>
  </r>
  <r>
    <n v="5604"/>
    <x v="2789"/>
    <x v="0"/>
    <x v="278"/>
    <d v="2013-08-30T00:00:00"/>
    <s v="Second Class"/>
    <s v="TB-21355"/>
    <x v="422"/>
    <x v="1"/>
    <x v="0"/>
    <x v="12"/>
    <x v="5"/>
    <n v="77041"/>
    <x v="2"/>
    <x v="1673"/>
    <x v="1"/>
    <x v="10"/>
    <s v="Southworth 25% Cotton Premium Laser Paper and Envelopes"/>
    <x v="705"/>
    <n v="5"/>
    <n v="0.2"/>
    <n v="27.972000000000001"/>
  </r>
  <r>
    <n v="5605"/>
    <x v="2790"/>
    <x v="1"/>
    <x v="155"/>
    <d v="2012-12-07T00:00:00"/>
    <s v="Standard Class"/>
    <s v="BS-11380"/>
    <x v="510"/>
    <x v="1"/>
    <x v="0"/>
    <x v="20"/>
    <x v="15"/>
    <n v="10011"/>
    <x v="3"/>
    <x v="1681"/>
    <x v="1"/>
    <x v="8"/>
    <s v="GBC Therma-A-Bind 250T Electric Binding System"/>
    <x v="3356"/>
    <n v="6"/>
    <n v="0.2"/>
    <n v="206.6232"/>
  </r>
  <r>
    <n v="5606"/>
    <x v="2791"/>
    <x v="0"/>
    <x v="873"/>
    <d v="2013-09-26T00:00:00"/>
    <s v="Standard Class"/>
    <s v="FM-14215"/>
    <x v="524"/>
    <x v="1"/>
    <x v="0"/>
    <x v="247"/>
    <x v="3"/>
    <n v="27405"/>
    <x v="0"/>
    <x v="1445"/>
    <x v="0"/>
    <x v="5"/>
    <s v="Dana Swing-Arm Lamps"/>
    <x v="1217"/>
    <n v="2"/>
    <n v="0.2"/>
    <n v="1.0680000000000001"/>
  </r>
  <r>
    <n v="5607"/>
    <x v="2791"/>
    <x v="0"/>
    <x v="873"/>
    <d v="2013-09-26T00:00:00"/>
    <s v="Standard Class"/>
    <s v="FM-14215"/>
    <x v="524"/>
    <x v="1"/>
    <x v="0"/>
    <x v="247"/>
    <x v="3"/>
    <n v="27405"/>
    <x v="0"/>
    <x v="812"/>
    <x v="0"/>
    <x v="1"/>
    <s v="Global High-Back Leather Tilter, Burgundy"/>
    <x v="3888"/>
    <n v="1"/>
    <n v="0.2"/>
    <n v="-11.069100000000001"/>
  </r>
  <r>
    <n v="5608"/>
    <x v="2792"/>
    <x v="3"/>
    <x v="613"/>
    <d v="2014-04-01T00:00:00"/>
    <s v="Standard Class"/>
    <s v="JL-15835"/>
    <x v="252"/>
    <x v="0"/>
    <x v="0"/>
    <x v="20"/>
    <x v="15"/>
    <n v="10024"/>
    <x v="3"/>
    <x v="147"/>
    <x v="1"/>
    <x v="6"/>
    <s v="Newell 311"/>
    <x v="3889"/>
    <n v="5"/>
    <n v="0"/>
    <n v="2.9834999999999998"/>
  </r>
  <r>
    <n v="5609"/>
    <x v="2793"/>
    <x v="1"/>
    <x v="401"/>
    <d v="2012-12-11T00:00:00"/>
    <s v="Standard Class"/>
    <s v="AF-10870"/>
    <x v="578"/>
    <x v="0"/>
    <x v="0"/>
    <x v="8"/>
    <x v="1"/>
    <n v="94109"/>
    <x v="1"/>
    <x v="1034"/>
    <x v="1"/>
    <x v="9"/>
    <s v="Commercial WindTunnel Clean Air Upright Vacuum, Replacement Belts, Filtration Bags"/>
    <x v="3890"/>
    <n v="2"/>
    <n v="0"/>
    <n v="2.0228000000000002"/>
  </r>
  <r>
    <n v="5610"/>
    <x v="2794"/>
    <x v="3"/>
    <x v="515"/>
    <d v="2014-09-06T00:00:00"/>
    <s v="Standard Class"/>
    <s v="BG-11035"/>
    <x v="767"/>
    <x v="0"/>
    <x v="0"/>
    <x v="53"/>
    <x v="28"/>
    <n v="71203"/>
    <x v="0"/>
    <x v="764"/>
    <x v="2"/>
    <x v="11"/>
    <s v="Plantronics CS510 - Over-the-Head monaural Wireless Headset System"/>
    <x v="2963"/>
    <n v="2"/>
    <n v="0"/>
    <n v="217.767"/>
  </r>
  <r>
    <n v="5611"/>
    <x v="2795"/>
    <x v="1"/>
    <x v="348"/>
    <d v="2012-10-07T00:00:00"/>
    <s v="First Class"/>
    <s v="MB-17305"/>
    <x v="93"/>
    <x v="0"/>
    <x v="0"/>
    <x v="74"/>
    <x v="24"/>
    <n v="45231"/>
    <x v="3"/>
    <x v="176"/>
    <x v="2"/>
    <x v="11"/>
    <s v="SanDisk Ultra 32 GB MicroSDHC Class 10 Memory Card"/>
    <x v="3891"/>
    <n v="3"/>
    <n v="0.2"/>
    <n v="-4.641"/>
  </r>
  <r>
    <n v="5612"/>
    <x v="2796"/>
    <x v="3"/>
    <x v="238"/>
    <d v="2014-08-23T00:00:00"/>
    <s v="Standard Class"/>
    <s v="HW-14935"/>
    <x v="304"/>
    <x v="1"/>
    <x v="0"/>
    <x v="4"/>
    <x v="4"/>
    <n v="98105"/>
    <x v="1"/>
    <x v="695"/>
    <x v="2"/>
    <x v="11"/>
    <s v="Plantronics Savi W720 Multi-Device Wireless Headset System"/>
    <x v="3892"/>
    <n v="2"/>
    <n v="0"/>
    <n v="371.31599999999997"/>
  </r>
  <r>
    <n v="5613"/>
    <x v="2796"/>
    <x v="3"/>
    <x v="238"/>
    <d v="2014-08-23T00:00:00"/>
    <s v="Standard Class"/>
    <s v="HW-14935"/>
    <x v="304"/>
    <x v="1"/>
    <x v="0"/>
    <x v="4"/>
    <x v="4"/>
    <n v="98105"/>
    <x v="1"/>
    <x v="577"/>
    <x v="2"/>
    <x v="11"/>
    <s v="Imation Bio 8GB USB Flash Drive Imation Corp"/>
    <x v="3893"/>
    <n v="9"/>
    <n v="0"/>
    <n v="224.42400000000001"/>
  </r>
  <r>
    <n v="5614"/>
    <x v="2797"/>
    <x v="0"/>
    <x v="1056"/>
    <d v="2013-02-07T00:00:00"/>
    <s v="Standard Class"/>
    <s v="AB-10105"/>
    <x v="455"/>
    <x v="0"/>
    <x v="0"/>
    <x v="20"/>
    <x v="15"/>
    <n v="10011"/>
    <x v="3"/>
    <x v="1755"/>
    <x v="1"/>
    <x v="4"/>
    <s v="Belkin 19&quot; Center-Weighted Shelf, Gray"/>
    <x v="3894"/>
    <n v="2"/>
    <n v="0"/>
    <n v="5.8979999999999997"/>
  </r>
  <r>
    <n v="5615"/>
    <x v="2798"/>
    <x v="0"/>
    <x v="828"/>
    <d v="2013-08-28T00:00:00"/>
    <s v="Standard Class"/>
    <s v="JP-15460"/>
    <x v="687"/>
    <x v="1"/>
    <x v="0"/>
    <x v="20"/>
    <x v="15"/>
    <n v="10035"/>
    <x v="3"/>
    <x v="319"/>
    <x v="1"/>
    <x v="6"/>
    <s v="Dixon Prang Watercolor Pencils, 10-Color Set with Brush"/>
    <x v="3895"/>
    <n v="5"/>
    <n v="0"/>
    <n v="8.7330000000000005"/>
  </r>
  <r>
    <n v="5616"/>
    <x v="2798"/>
    <x v="0"/>
    <x v="828"/>
    <d v="2013-08-28T00:00:00"/>
    <s v="Standard Class"/>
    <s v="JP-15460"/>
    <x v="687"/>
    <x v="1"/>
    <x v="0"/>
    <x v="20"/>
    <x v="15"/>
    <n v="10035"/>
    <x v="3"/>
    <x v="77"/>
    <x v="1"/>
    <x v="9"/>
    <s v="1.7 Cubic Foot Compact &quot;Cube&quot; Office Refrigerators"/>
    <x v="3896"/>
    <n v="5"/>
    <n v="0"/>
    <n v="281.01600000000002"/>
  </r>
  <r>
    <n v="5617"/>
    <x v="2798"/>
    <x v="0"/>
    <x v="828"/>
    <d v="2013-08-28T00:00:00"/>
    <s v="Standard Class"/>
    <s v="JP-15460"/>
    <x v="687"/>
    <x v="1"/>
    <x v="0"/>
    <x v="20"/>
    <x v="15"/>
    <n v="10035"/>
    <x v="3"/>
    <x v="563"/>
    <x v="1"/>
    <x v="6"/>
    <s v="Newell 331"/>
    <x v="1599"/>
    <n v="6"/>
    <n v="0"/>
    <n v="7.9218000000000002"/>
  </r>
  <r>
    <n v="5618"/>
    <x v="2799"/>
    <x v="3"/>
    <x v="160"/>
    <d v="2014-07-05T00:00:00"/>
    <s v="Standard Class"/>
    <s v="DV-13045"/>
    <x v="1"/>
    <x v="1"/>
    <x v="0"/>
    <x v="26"/>
    <x v="18"/>
    <n v="38109"/>
    <x v="0"/>
    <x v="1122"/>
    <x v="0"/>
    <x v="5"/>
    <s v="Advantus Panel Wall Certificate Holder - 8.5x11"/>
    <x v="3816"/>
    <n v="2"/>
    <n v="0.2"/>
    <n v="5.3680000000000003"/>
  </r>
  <r>
    <n v="5619"/>
    <x v="2800"/>
    <x v="1"/>
    <x v="227"/>
    <d v="2012-09-21T00:00:00"/>
    <s v="First Class"/>
    <s v="CM-12190"/>
    <x v="496"/>
    <x v="0"/>
    <x v="0"/>
    <x v="70"/>
    <x v="1"/>
    <n v="92105"/>
    <x v="1"/>
    <x v="16"/>
    <x v="1"/>
    <x v="4"/>
    <s v="Stur-D-Stor Shelving, Vertical 5-Shelf: 72&quot;H x 36&quot;W x 18 1/2&quot;D"/>
    <x v="2293"/>
    <n v="4"/>
    <n v="0"/>
    <n v="8.8783999999999992"/>
  </r>
  <r>
    <n v="5620"/>
    <x v="2801"/>
    <x v="0"/>
    <x v="477"/>
    <d v="2013-10-01T00:00:00"/>
    <s v="Standard Class"/>
    <s v="SC-20695"/>
    <x v="281"/>
    <x v="1"/>
    <x v="0"/>
    <x v="411"/>
    <x v="6"/>
    <n v="54601"/>
    <x v="2"/>
    <x v="295"/>
    <x v="2"/>
    <x v="11"/>
    <s v="Logitech Wireless Headset h800"/>
    <x v="3897"/>
    <n v="5"/>
    <n v="0"/>
    <n v="174.98249999999999"/>
  </r>
  <r>
    <n v="5621"/>
    <x v="2801"/>
    <x v="0"/>
    <x v="477"/>
    <d v="2013-10-01T00:00:00"/>
    <s v="Standard Class"/>
    <s v="SC-20695"/>
    <x v="281"/>
    <x v="1"/>
    <x v="0"/>
    <x v="411"/>
    <x v="6"/>
    <n v="54601"/>
    <x v="2"/>
    <x v="1279"/>
    <x v="1"/>
    <x v="6"/>
    <s v="Manco Dry-Lighter Erasable Highlighter"/>
    <x v="3898"/>
    <n v="1"/>
    <n v="0"/>
    <n v="1.0336000000000001"/>
  </r>
  <r>
    <n v="5622"/>
    <x v="2801"/>
    <x v="0"/>
    <x v="477"/>
    <d v="2013-10-01T00:00:00"/>
    <s v="Standard Class"/>
    <s v="SC-20695"/>
    <x v="281"/>
    <x v="1"/>
    <x v="0"/>
    <x v="411"/>
    <x v="6"/>
    <n v="54601"/>
    <x v="2"/>
    <x v="38"/>
    <x v="0"/>
    <x v="1"/>
    <s v="Global Fabric Manager's Chair, Dark Gray"/>
    <x v="3899"/>
    <n v="2"/>
    <n v="0"/>
    <n v="50.49"/>
  </r>
  <r>
    <n v="5623"/>
    <x v="2801"/>
    <x v="0"/>
    <x v="477"/>
    <d v="2013-10-01T00:00:00"/>
    <s v="Standard Class"/>
    <s v="SC-20695"/>
    <x v="281"/>
    <x v="1"/>
    <x v="0"/>
    <x v="411"/>
    <x v="6"/>
    <n v="54601"/>
    <x v="2"/>
    <x v="1466"/>
    <x v="0"/>
    <x v="5"/>
    <s v="Eldon Expressions Mahogany Wood Desk Collection"/>
    <x v="3900"/>
    <n v="11"/>
    <n v="0"/>
    <n v="17.16"/>
  </r>
  <r>
    <n v="5624"/>
    <x v="2802"/>
    <x v="0"/>
    <x v="1057"/>
    <d v="2013-10-29T00:00:00"/>
    <s v="Second Class"/>
    <s v="VW-21775"/>
    <x v="100"/>
    <x v="1"/>
    <x v="0"/>
    <x v="1"/>
    <x v="1"/>
    <n v="90032"/>
    <x v="1"/>
    <x v="1072"/>
    <x v="2"/>
    <x v="11"/>
    <s v="Micro Innovations USB RF Wireless Keyboard with Mouse"/>
    <x v="1483"/>
    <n v="4"/>
    <n v="0"/>
    <n v="21"/>
  </r>
  <r>
    <n v="5625"/>
    <x v="2802"/>
    <x v="0"/>
    <x v="1057"/>
    <d v="2013-10-29T00:00:00"/>
    <s v="Second Class"/>
    <s v="VW-21775"/>
    <x v="100"/>
    <x v="1"/>
    <x v="0"/>
    <x v="1"/>
    <x v="1"/>
    <n v="90032"/>
    <x v="1"/>
    <x v="1332"/>
    <x v="2"/>
    <x v="11"/>
    <s v="Logitech VX Revolution Cordless Laser Mouse for Notebooks (Black)"/>
    <x v="2622"/>
    <n v="2"/>
    <n v="0"/>
    <n v="21.598800000000001"/>
  </r>
  <r>
    <n v="5626"/>
    <x v="2803"/>
    <x v="2"/>
    <x v="411"/>
    <d v="2011-10-01T00:00:00"/>
    <s v="Second Class"/>
    <s v="PP-18955"/>
    <x v="452"/>
    <x v="2"/>
    <x v="0"/>
    <x v="4"/>
    <x v="4"/>
    <n v="98115"/>
    <x v="1"/>
    <x v="50"/>
    <x v="0"/>
    <x v="5"/>
    <s v="Longer-Life Soft White Bulbs"/>
    <x v="51"/>
    <n v="2"/>
    <n v="0"/>
    <n v="2.9567999999999999"/>
  </r>
  <r>
    <n v="5627"/>
    <x v="2803"/>
    <x v="2"/>
    <x v="411"/>
    <d v="2011-10-01T00:00:00"/>
    <s v="Second Class"/>
    <s v="PP-18955"/>
    <x v="452"/>
    <x v="2"/>
    <x v="0"/>
    <x v="4"/>
    <x v="4"/>
    <n v="98115"/>
    <x v="1"/>
    <x v="971"/>
    <x v="0"/>
    <x v="3"/>
    <s v="Bevis Oval Conference Table, Walnut"/>
    <x v="3901"/>
    <n v="9"/>
    <n v="0"/>
    <n v="399.29939999999999"/>
  </r>
  <r>
    <n v="5628"/>
    <x v="2804"/>
    <x v="3"/>
    <x v="335"/>
    <d v="2014-07-02T00:00:00"/>
    <s v="Standard Class"/>
    <s v="DR-12880"/>
    <x v="112"/>
    <x v="1"/>
    <x v="0"/>
    <x v="100"/>
    <x v="2"/>
    <n v="33180"/>
    <x v="0"/>
    <x v="264"/>
    <x v="1"/>
    <x v="2"/>
    <s v="Avery 512"/>
    <x v="847"/>
    <n v="6"/>
    <n v="0.2"/>
    <n v="4.6818"/>
  </r>
  <r>
    <n v="5629"/>
    <x v="2804"/>
    <x v="3"/>
    <x v="335"/>
    <d v="2014-07-02T00:00:00"/>
    <s v="Standard Class"/>
    <s v="DR-12880"/>
    <x v="112"/>
    <x v="1"/>
    <x v="0"/>
    <x v="100"/>
    <x v="2"/>
    <n v="33180"/>
    <x v="0"/>
    <x v="1756"/>
    <x v="0"/>
    <x v="1"/>
    <s v="Hon Comfortask Task/Swivel Chairs"/>
    <x v="3902"/>
    <n v="3"/>
    <n v="0.2"/>
    <n v="-13.6776"/>
  </r>
  <r>
    <n v="5630"/>
    <x v="2805"/>
    <x v="0"/>
    <x v="1036"/>
    <d v="2013-08-24T00:00:00"/>
    <s v="Second Class"/>
    <s v="RB-19465"/>
    <x v="46"/>
    <x v="2"/>
    <x v="0"/>
    <x v="10"/>
    <x v="9"/>
    <n v="19143"/>
    <x v="3"/>
    <x v="1000"/>
    <x v="0"/>
    <x v="3"/>
    <s v="Iceberg OfficeWorks 42&quot; Round Tables"/>
    <x v="3903"/>
    <n v="9"/>
    <n v="0.4"/>
    <n v="-339.70499999999998"/>
  </r>
  <r>
    <n v="5631"/>
    <x v="2806"/>
    <x v="2"/>
    <x v="1058"/>
    <d v="2011-02-16T00:00:00"/>
    <s v="Standard Class"/>
    <s v="NF-18385"/>
    <x v="173"/>
    <x v="0"/>
    <x v="0"/>
    <x v="269"/>
    <x v="17"/>
    <n v="23320"/>
    <x v="0"/>
    <x v="475"/>
    <x v="2"/>
    <x v="11"/>
    <s v="Enermax Aurora Lite Keyboard"/>
    <x v="3904"/>
    <n v="3"/>
    <n v="0"/>
    <n v="103.158"/>
  </r>
  <r>
    <n v="5632"/>
    <x v="2806"/>
    <x v="2"/>
    <x v="1058"/>
    <d v="2011-02-16T00:00:00"/>
    <s v="Standard Class"/>
    <s v="NF-18385"/>
    <x v="173"/>
    <x v="0"/>
    <x v="0"/>
    <x v="269"/>
    <x v="17"/>
    <n v="23320"/>
    <x v="0"/>
    <x v="1021"/>
    <x v="0"/>
    <x v="3"/>
    <s v="Hon 2111 Invitation Series Corner Table"/>
    <x v="3905"/>
    <n v="6"/>
    <n v="0"/>
    <n v="75.373199999999997"/>
  </r>
  <r>
    <n v="5633"/>
    <x v="2806"/>
    <x v="2"/>
    <x v="1058"/>
    <d v="2011-02-16T00:00:00"/>
    <s v="Standard Class"/>
    <s v="NF-18385"/>
    <x v="173"/>
    <x v="0"/>
    <x v="0"/>
    <x v="269"/>
    <x v="17"/>
    <n v="23320"/>
    <x v="0"/>
    <x v="44"/>
    <x v="1"/>
    <x v="8"/>
    <s v="Wilson Jones Leather-Like Binders with DublLock Round Rings"/>
    <x v="45"/>
    <n v="2"/>
    <n v="0"/>
    <n v="8.2062000000000008"/>
  </r>
  <r>
    <n v="5634"/>
    <x v="2807"/>
    <x v="0"/>
    <x v="713"/>
    <d v="2013-09-29T00:00:00"/>
    <s v="Second Class"/>
    <s v="CR-12580"/>
    <x v="615"/>
    <x v="2"/>
    <x v="0"/>
    <x v="20"/>
    <x v="15"/>
    <n v="10009"/>
    <x v="3"/>
    <x v="620"/>
    <x v="1"/>
    <x v="8"/>
    <s v="Staples"/>
    <x v="3235"/>
    <n v="7"/>
    <n v="0.2"/>
    <n v="3.6848000000000001"/>
  </r>
  <r>
    <n v="5635"/>
    <x v="2808"/>
    <x v="1"/>
    <x v="901"/>
    <d v="2012-12-06T00:00:00"/>
    <s v="First Class"/>
    <s v="SU-20665"/>
    <x v="711"/>
    <x v="2"/>
    <x v="0"/>
    <x v="447"/>
    <x v="12"/>
    <n v="48104"/>
    <x v="2"/>
    <x v="997"/>
    <x v="1"/>
    <x v="8"/>
    <s v="Surelock Post Binders"/>
    <x v="3906"/>
    <n v="5"/>
    <n v="0"/>
    <n v="76.400000000000006"/>
  </r>
  <r>
    <n v="5636"/>
    <x v="2809"/>
    <x v="3"/>
    <x v="213"/>
    <d v="2014-09-09T00:00:00"/>
    <s v="Standard Class"/>
    <s v="SC-20050"/>
    <x v="337"/>
    <x v="2"/>
    <x v="0"/>
    <x v="448"/>
    <x v="1"/>
    <n v="91941"/>
    <x v="1"/>
    <x v="340"/>
    <x v="1"/>
    <x v="8"/>
    <s v="Square Ring Data Binders, Rigid 75 Pt. Covers, 11&quot; x 14-7/8&quot;"/>
    <x v="3907"/>
    <n v="5"/>
    <n v="0.2"/>
    <n v="28.896000000000001"/>
  </r>
  <r>
    <n v="5637"/>
    <x v="2809"/>
    <x v="3"/>
    <x v="213"/>
    <d v="2014-09-09T00:00:00"/>
    <s v="Standard Class"/>
    <s v="SC-20050"/>
    <x v="337"/>
    <x v="2"/>
    <x v="0"/>
    <x v="448"/>
    <x v="1"/>
    <n v="91941"/>
    <x v="1"/>
    <x v="1523"/>
    <x v="2"/>
    <x v="11"/>
    <s v="Kensington Expert Mouse Optical USB Trackball for PC or Mac"/>
    <x v="3908"/>
    <n v="3"/>
    <n v="0"/>
    <n v="85.491"/>
  </r>
  <r>
    <n v="5638"/>
    <x v="2810"/>
    <x v="3"/>
    <x v="606"/>
    <d v="2014-04-03T00:00:00"/>
    <s v="Standard Class"/>
    <s v="ML-18040"/>
    <x v="614"/>
    <x v="1"/>
    <x v="0"/>
    <x v="130"/>
    <x v="12"/>
    <n v="48126"/>
    <x v="2"/>
    <x v="1757"/>
    <x v="0"/>
    <x v="5"/>
    <s v="Career Cubicle Clock, 8 1/4&quot;, Black"/>
    <x v="3909"/>
    <n v="3"/>
    <n v="0"/>
    <n v="23.119199999999999"/>
  </r>
  <r>
    <n v="5639"/>
    <x v="2811"/>
    <x v="2"/>
    <x v="1059"/>
    <d v="2011-12-27T00:00:00"/>
    <s v="Standard Class"/>
    <s v="GM-14440"/>
    <x v="306"/>
    <x v="0"/>
    <x v="0"/>
    <x v="70"/>
    <x v="1"/>
    <n v="92024"/>
    <x v="1"/>
    <x v="157"/>
    <x v="0"/>
    <x v="1"/>
    <s v="SAFCO Arco Folding Chair"/>
    <x v="3579"/>
    <n v="6"/>
    <n v="0.2"/>
    <n v="149.148"/>
  </r>
  <r>
    <n v="5640"/>
    <x v="2811"/>
    <x v="2"/>
    <x v="1059"/>
    <d v="2011-12-27T00:00:00"/>
    <s v="Standard Class"/>
    <s v="GM-14440"/>
    <x v="306"/>
    <x v="0"/>
    <x v="0"/>
    <x v="70"/>
    <x v="1"/>
    <n v="92024"/>
    <x v="1"/>
    <x v="467"/>
    <x v="0"/>
    <x v="1"/>
    <s v="Safco Contoured Stacking Chairs"/>
    <x v="3064"/>
    <n v="3"/>
    <n v="0.2"/>
    <n v="35.76"/>
  </r>
  <r>
    <n v="5641"/>
    <x v="2812"/>
    <x v="2"/>
    <x v="865"/>
    <d v="2011-09-28T00:00:00"/>
    <s v="Standard Class"/>
    <s v="JK-15640"/>
    <x v="82"/>
    <x v="2"/>
    <x v="0"/>
    <x v="80"/>
    <x v="24"/>
    <n v="44107"/>
    <x v="3"/>
    <x v="1732"/>
    <x v="1"/>
    <x v="10"/>
    <s v="EcoTones Memo Sheets"/>
    <x v="3910"/>
    <n v="9"/>
    <n v="0.2"/>
    <n v="10.08"/>
  </r>
  <r>
    <n v="5642"/>
    <x v="2813"/>
    <x v="3"/>
    <x v="459"/>
    <d v="2014-04-06T00:00:00"/>
    <s v="First Class"/>
    <s v="AT-10435"/>
    <x v="401"/>
    <x v="2"/>
    <x v="0"/>
    <x v="255"/>
    <x v="29"/>
    <n v="6450"/>
    <x v="3"/>
    <x v="21"/>
    <x v="1"/>
    <x v="6"/>
    <s v="Newell 318"/>
    <x v="1731"/>
    <n v="4"/>
    <n v="0"/>
    <n v="2.8912"/>
  </r>
  <r>
    <n v="5643"/>
    <x v="2814"/>
    <x v="0"/>
    <x v="178"/>
    <d v="2013-04-06T00:00:00"/>
    <s v="Second Class"/>
    <s v="DB-12910"/>
    <x v="626"/>
    <x v="2"/>
    <x v="0"/>
    <x v="38"/>
    <x v="32"/>
    <n v="31907"/>
    <x v="0"/>
    <x v="247"/>
    <x v="0"/>
    <x v="5"/>
    <s v="Regeneration Desk Collection"/>
    <x v="983"/>
    <n v="4"/>
    <n v="0"/>
    <n v="3.0975999999999999"/>
  </r>
  <r>
    <n v="5644"/>
    <x v="2815"/>
    <x v="1"/>
    <x v="1060"/>
    <d v="2012-05-20T00:00:00"/>
    <s v="Second Class"/>
    <s v="AH-10690"/>
    <x v="706"/>
    <x v="1"/>
    <x v="0"/>
    <x v="185"/>
    <x v="32"/>
    <n v="30076"/>
    <x v="0"/>
    <x v="1303"/>
    <x v="1"/>
    <x v="12"/>
    <s v="Wausau Papers Astrobrights Colored Envelopes"/>
    <x v="1444"/>
    <n v="3"/>
    <n v="0"/>
    <n v="8.7905999999999995"/>
  </r>
  <r>
    <n v="5645"/>
    <x v="2816"/>
    <x v="3"/>
    <x v="721"/>
    <d v="2014-03-27T00:00:00"/>
    <s v="First Class"/>
    <s v="SJ-20125"/>
    <x v="319"/>
    <x v="2"/>
    <x v="0"/>
    <x v="4"/>
    <x v="4"/>
    <n v="98105"/>
    <x v="1"/>
    <x v="530"/>
    <x v="1"/>
    <x v="8"/>
    <s v="Cardinal Slant-D Ring Binder, Heavy Gauge Vinyl"/>
    <x v="1577"/>
    <n v="5"/>
    <n v="0.2"/>
    <n v="11.297000000000001"/>
  </r>
  <r>
    <n v="5646"/>
    <x v="2817"/>
    <x v="3"/>
    <x v="349"/>
    <d v="2014-04-20T00:00:00"/>
    <s v="Standard Class"/>
    <s v="HM-14860"/>
    <x v="447"/>
    <x v="1"/>
    <x v="0"/>
    <x v="73"/>
    <x v="30"/>
    <n v="7960"/>
    <x v="3"/>
    <x v="943"/>
    <x v="0"/>
    <x v="5"/>
    <s v="Tensor Computer Mounted Lamp"/>
    <x v="3911"/>
    <n v="5"/>
    <n v="0"/>
    <n v="20.101500000000001"/>
  </r>
  <r>
    <n v="5647"/>
    <x v="2818"/>
    <x v="1"/>
    <x v="1038"/>
    <d v="2012-01-09T00:00:00"/>
    <s v="Standard Class"/>
    <s v="AG-10495"/>
    <x v="122"/>
    <x v="1"/>
    <x v="0"/>
    <x v="166"/>
    <x v="17"/>
    <n v="22304"/>
    <x v="0"/>
    <x v="1001"/>
    <x v="0"/>
    <x v="5"/>
    <s v="DAX Wood Document Frame"/>
    <x v="3912"/>
    <n v="14"/>
    <n v="0"/>
    <n v="69.199200000000005"/>
  </r>
  <r>
    <n v="5648"/>
    <x v="2819"/>
    <x v="3"/>
    <x v="808"/>
    <d v="2014-11-08T00:00:00"/>
    <s v="Standard Class"/>
    <s v="JB-16000"/>
    <x v="677"/>
    <x v="0"/>
    <x v="0"/>
    <x v="288"/>
    <x v="7"/>
    <n v="84106"/>
    <x v="1"/>
    <x v="585"/>
    <x v="1"/>
    <x v="10"/>
    <s v="Xerox 220"/>
    <x v="537"/>
    <n v="3"/>
    <n v="0"/>
    <n v="9.3312000000000008"/>
  </r>
  <r>
    <n v="5649"/>
    <x v="2820"/>
    <x v="3"/>
    <x v="729"/>
    <d v="2014-07-20T00:00:00"/>
    <s v="Second Class"/>
    <s v="AJ-10795"/>
    <x v="295"/>
    <x v="1"/>
    <x v="0"/>
    <x v="339"/>
    <x v="1"/>
    <n v="92307"/>
    <x v="1"/>
    <x v="1516"/>
    <x v="1"/>
    <x v="10"/>
    <s v="Xerox 221"/>
    <x v="56"/>
    <n v="5"/>
    <n v="0"/>
    <n v="15.552"/>
  </r>
  <r>
    <n v="5650"/>
    <x v="2820"/>
    <x v="3"/>
    <x v="729"/>
    <d v="2014-07-20T00:00:00"/>
    <s v="Second Class"/>
    <s v="AJ-10795"/>
    <x v="295"/>
    <x v="1"/>
    <x v="0"/>
    <x v="339"/>
    <x v="1"/>
    <n v="92307"/>
    <x v="1"/>
    <x v="1758"/>
    <x v="1"/>
    <x v="12"/>
    <s v="Peel &amp; Seel Recycled Catalog Envelopes, Brown"/>
    <x v="3913"/>
    <n v="5"/>
    <n v="0"/>
    <n v="28.95"/>
  </r>
  <r>
    <n v="5651"/>
    <x v="2820"/>
    <x v="3"/>
    <x v="729"/>
    <d v="2014-07-20T00:00:00"/>
    <s v="Second Class"/>
    <s v="AJ-10795"/>
    <x v="295"/>
    <x v="1"/>
    <x v="0"/>
    <x v="339"/>
    <x v="1"/>
    <n v="92307"/>
    <x v="1"/>
    <x v="1505"/>
    <x v="1"/>
    <x v="4"/>
    <s v="Sterilite Show Offs Storage Containers"/>
    <x v="232"/>
    <n v="2"/>
    <n v="0"/>
    <n v="0"/>
  </r>
  <r>
    <n v="5652"/>
    <x v="2820"/>
    <x v="3"/>
    <x v="729"/>
    <d v="2014-07-20T00:00:00"/>
    <s v="Second Class"/>
    <s v="AJ-10795"/>
    <x v="295"/>
    <x v="1"/>
    <x v="0"/>
    <x v="339"/>
    <x v="1"/>
    <n v="92307"/>
    <x v="1"/>
    <x v="178"/>
    <x v="0"/>
    <x v="0"/>
    <s v="Atlantic Metals Mobile 4-Shelf Bookcases, Custom Colors"/>
    <x v="3914"/>
    <n v="5"/>
    <n v="0.15"/>
    <n v="210.73500000000001"/>
  </r>
  <r>
    <n v="5653"/>
    <x v="2821"/>
    <x v="3"/>
    <x v="833"/>
    <d v="2014-10-12T00:00:00"/>
    <s v="Standard Class"/>
    <s v="MM-18280"/>
    <x v="152"/>
    <x v="1"/>
    <x v="0"/>
    <x v="20"/>
    <x v="15"/>
    <n v="10009"/>
    <x v="3"/>
    <x v="1522"/>
    <x v="1"/>
    <x v="10"/>
    <s v="Xerox 1893"/>
    <x v="1010"/>
    <n v="1"/>
    <n v="0"/>
    <n v="20.085100000000001"/>
  </r>
  <r>
    <n v="5654"/>
    <x v="2822"/>
    <x v="2"/>
    <x v="130"/>
    <d v="2011-11-11T00:00:00"/>
    <s v="Standard Class"/>
    <s v="TH-21235"/>
    <x v="260"/>
    <x v="1"/>
    <x v="0"/>
    <x v="85"/>
    <x v="1"/>
    <n v="90805"/>
    <x v="1"/>
    <x v="134"/>
    <x v="1"/>
    <x v="6"/>
    <s v="Newell 343"/>
    <x v="3915"/>
    <n v="1"/>
    <n v="0"/>
    <n v="0.79379999999999995"/>
  </r>
  <r>
    <n v="5655"/>
    <x v="2823"/>
    <x v="0"/>
    <x v="122"/>
    <d v="2013-12-22T00:00:00"/>
    <s v="First Class"/>
    <s v="AH-10120"/>
    <x v="571"/>
    <x v="2"/>
    <x v="0"/>
    <x v="127"/>
    <x v="21"/>
    <n v="97301"/>
    <x v="1"/>
    <x v="443"/>
    <x v="1"/>
    <x v="8"/>
    <s v="Vinyl Sectional Post Binders"/>
    <x v="3916"/>
    <n v="4"/>
    <n v="0.7"/>
    <n v="-30.16"/>
  </r>
  <r>
    <n v="5656"/>
    <x v="2823"/>
    <x v="0"/>
    <x v="122"/>
    <d v="2013-12-22T00:00:00"/>
    <s v="First Class"/>
    <s v="AH-10120"/>
    <x v="571"/>
    <x v="2"/>
    <x v="0"/>
    <x v="127"/>
    <x v="21"/>
    <n v="97301"/>
    <x v="1"/>
    <x v="512"/>
    <x v="1"/>
    <x v="6"/>
    <s v="Newell 312"/>
    <x v="3917"/>
    <n v="4"/>
    <n v="0.2"/>
    <n v="2.3359999999999999"/>
  </r>
  <r>
    <n v="5657"/>
    <x v="2823"/>
    <x v="0"/>
    <x v="122"/>
    <d v="2013-12-22T00:00:00"/>
    <s v="First Class"/>
    <s v="AH-10120"/>
    <x v="571"/>
    <x v="2"/>
    <x v="0"/>
    <x v="127"/>
    <x v="21"/>
    <n v="97301"/>
    <x v="1"/>
    <x v="1749"/>
    <x v="1"/>
    <x v="10"/>
    <s v="Black Print Carbonless 8 1/2&quot; x 8 1/4&quot; Rapid Memo Book"/>
    <x v="25"/>
    <n v="2"/>
    <n v="0.2"/>
    <n v="3.7856000000000001"/>
  </r>
  <r>
    <n v="5658"/>
    <x v="2823"/>
    <x v="0"/>
    <x v="122"/>
    <d v="2013-12-22T00:00:00"/>
    <s v="First Class"/>
    <s v="AH-10120"/>
    <x v="571"/>
    <x v="2"/>
    <x v="0"/>
    <x v="127"/>
    <x v="21"/>
    <n v="97301"/>
    <x v="1"/>
    <x v="437"/>
    <x v="2"/>
    <x v="11"/>
    <s v="Sony Micro Vault Click 8 GB USB 2.0 Flash Drive"/>
    <x v="3918"/>
    <n v="3"/>
    <n v="0.2"/>
    <n v="-8.4581999999999997"/>
  </r>
  <r>
    <n v="5659"/>
    <x v="2823"/>
    <x v="0"/>
    <x v="122"/>
    <d v="2013-12-22T00:00:00"/>
    <s v="First Class"/>
    <s v="AH-10120"/>
    <x v="571"/>
    <x v="2"/>
    <x v="0"/>
    <x v="127"/>
    <x v="21"/>
    <n v="97301"/>
    <x v="1"/>
    <x v="1000"/>
    <x v="0"/>
    <x v="3"/>
    <s v="Iceberg OfficeWorks 42&quot; Round Tables"/>
    <x v="3919"/>
    <n v="5"/>
    <n v="0.5"/>
    <n v="-264.21499999999997"/>
  </r>
  <r>
    <n v="5660"/>
    <x v="2823"/>
    <x v="0"/>
    <x v="122"/>
    <d v="2013-12-22T00:00:00"/>
    <s v="First Class"/>
    <s v="AH-10120"/>
    <x v="571"/>
    <x v="2"/>
    <x v="0"/>
    <x v="127"/>
    <x v="21"/>
    <n v="97301"/>
    <x v="1"/>
    <x v="1508"/>
    <x v="1"/>
    <x v="2"/>
    <s v="Avery White Multi-Purpose Labels"/>
    <x v="795"/>
    <n v="4"/>
    <n v="0.2"/>
    <n v="5.1791999999999998"/>
  </r>
  <r>
    <n v="5661"/>
    <x v="2823"/>
    <x v="0"/>
    <x v="122"/>
    <d v="2013-12-22T00:00:00"/>
    <s v="First Class"/>
    <s v="AH-10120"/>
    <x v="571"/>
    <x v="2"/>
    <x v="0"/>
    <x v="127"/>
    <x v="21"/>
    <n v="97301"/>
    <x v="1"/>
    <x v="1378"/>
    <x v="2"/>
    <x v="7"/>
    <s v="Macally Suction Cup Mount"/>
    <x v="3920"/>
    <n v="3"/>
    <n v="0.2"/>
    <n v="-7.17"/>
  </r>
  <r>
    <n v="5662"/>
    <x v="2824"/>
    <x v="0"/>
    <x v="446"/>
    <d v="2013-10-02T00:00:00"/>
    <s v="Standard Class"/>
    <s v="CL-12700"/>
    <x v="642"/>
    <x v="2"/>
    <x v="0"/>
    <x v="34"/>
    <x v="22"/>
    <n v="80013"/>
    <x v="1"/>
    <x v="278"/>
    <x v="0"/>
    <x v="5"/>
    <s v="Electrix 20W Halogen Replacement Bulb for Zoom-In Desk Lamp"/>
    <x v="3921"/>
    <n v="2"/>
    <n v="0.2"/>
    <n v="7.5039999999999996"/>
  </r>
  <r>
    <n v="5663"/>
    <x v="2824"/>
    <x v="0"/>
    <x v="446"/>
    <d v="2013-10-02T00:00:00"/>
    <s v="Standard Class"/>
    <s v="CL-12700"/>
    <x v="642"/>
    <x v="2"/>
    <x v="0"/>
    <x v="34"/>
    <x v="22"/>
    <n v="80013"/>
    <x v="1"/>
    <x v="1043"/>
    <x v="1"/>
    <x v="4"/>
    <s v="Sensible Storage WireTech Storage Systems"/>
    <x v="3922"/>
    <n v="9"/>
    <n v="0.2"/>
    <n v="-95.822999999999993"/>
  </r>
  <r>
    <n v="5664"/>
    <x v="2825"/>
    <x v="0"/>
    <x v="658"/>
    <d v="2013-07-22T00:00:00"/>
    <s v="Same Day"/>
    <s v="JG-15310"/>
    <x v="684"/>
    <x v="1"/>
    <x v="0"/>
    <x v="46"/>
    <x v="24"/>
    <n v="43055"/>
    <x v="3"/>
    <x v="1759"/>
    <x v="1"/>
    <x v="6"/>
    <s v="Boston 16765 Mini Stand Up Battery Pencil Sharpener"/>
    <x v="3923"/>
    <n v="2"/>
    <n v="0.2"/>
    <n v="1.3992"/>
  </r>
  <r>
    <n v="5665"/>
    <x v="2825"/>
    <x v="0"/>
    <x v="658"/>
    <d v="2013-07-22T00:00:00"/>
    <s v="Same Day"/>
    <s v="JG-15310"/>
    <x v="684"/>
    <x v="1"/>
    <x v="0"/>
    <x v="46"/>
    <x v="24"/>
    <n v="43055"/>
    <x v="3"/>
    <x v="1085"/>
    <x v="1"/>
    <x v="8"/>
    <s v="Wilson Jones 1&quot; Hanging DublLock Ring Binders"/>
    <x v="2186"/>
    <n v="7"/>
    <n v="0.7"/>
    <n v="-8.1311999999999998"/>
  </r>
  <r>
    <n v="5666"/>
    <x v="2825"/>
    <x v="0"/>
    <x v="658"/>
    <d v="2013-07-22T00:00:00"/>
    <s v="Same Day"/>
    <s v="JG-15310"/>
    <x v="684"/>
    <x v="1"/>
    <x v="0"/>
    <x v="46"/>
    <x v="24"/>
    <n v="43055"/>
    <x v="3"/>
    <x v="225"/>
    <x v="1"/>
    <x v="4"/>
    <s v="Safco Steel Mobile File Cart"/>
    <x v="3924"/>
    <n v="1"/>
    <n v="0.2"/>
    <n v="4.1680000000000001"/>
  </r>
  <r>
    <n v="5667"/>
    <x v="2825"/>
    <x v="0"/>
    <x v="658"/>
    <d v="2013-07-22T00:00:00"/>
    <s v="Same Day"/>
    <s v="JG-15310"/>
    <x v="684"/>
    <x v="1"/>
    <x v="0"/>
    <x v="46"/>
    <x v="24"/>
    <n v="43055"/>
    <x v="3"/>
    <x v="821"/>
    <x v="1"/>
    <x v="4"/>
    <s v="Fellowes Mobile File Cart, Black"/>
    <x v="3925"/>
    <n v="2"/>
    <n v="0.2"/>
    <n v="8.7051999999999996"/>
  </r>
  <r>
    <n v="5668"/>
    <x v="2826"/>
    <x v="0"/>
    <x v="725"/>
    <d v="2013-06-16T00:00:00"/>
    <s v="Standard Class"/>
    <s v="SE-20110"/>
    <x v="339"/>
    <x v="0"/>
    <x v="0"/>
    <x v="4"/>
    <x v="4"/>
    <n v="98103"/>
    <x v="1"/>
    <x v="676"/>
    <x v="1"/>
    <x v="2"/>
    <s v="Avery 486"/>
    <x v="2"/>
    <n v="2"/>
    <n v="0"/>
    <n v="6.8714000000000004"/>
  </r>
  <r>
    <n v="5669"/>
    <x v="2826"/>
    <x v="0"/>
    <x v="725"/>
    <d v="2013-06-16T00:00:00"/>
    <s v="Standard Class"/>
    <s v="SE-20110"/>
    <x v="339"/>
    <x v="0"/>
    <x v="0"/>
    <x v="4"/>
    <x v="4"/>
    <n v="98103"/>
    <x v="1"/>
    <x v="544"/>
    <x v="1"/>
    <x v="8"/>
    <s v="Wilson Jones Turn Tabs Binder Tool for Ring Binders"/>
    <x v="3926"/>
    <n v="14"/>
    <n v="0.2"/>
    <n v="17.544799999999999"/>
  </r>
  <r>
    <n v="5670"/>
    <x v="2826"/>
    <x v="0"/>
    <x v="725"/>
    <d v="2013-06-16T00:00:00"/>
    <s v="Standard Class"/>
    <s v="SE-20110"/>
    <x v="339"/>
    <x v="0"/>
    <x v="0"/>
    <x v="4"/>
    <x v="4"/>
    <n v="98103"/>
    <x v="1"/>
    <x v="1301"/>
    <x v="2"/>
    <x v="11"/>
    <s v="Logitech G35 7.1-Channel Surround Sound Headset"/>
    <x v="1917"/>
    <n v="3"/>
    <n v="0"/>
    <n v="132.5898"/>
  </r>
  <r>
    <n v="5671"/>
    <x v="2827"/>
    <x v="1"/>
    <x v="988"/>
    <d v="2012-06-11T00:00:00"/>
    <s v="Second Class"/>
    <s v="TG-21640"/>
    <x v="228"/>
    <x v="0"/>
    <x v="0"/>
    <x v="449"/>
    <x v="45"/>
    <n v="83201"/>
    <x v="1"/>
    <x v="1740"/>
    <x v="0"/>
    <x v="5"/>
    <s v="Luxo Adjustable Task Clamp Lamp"/>
    <x v="3927"/>
    <n v="4"/>
    <n v="0"/>
    <n v="92.393600000000006"/>
  </r>
  <r>
    <n v="5672"/>
    <x v="2827"/>
    <x v="1"/>
    <x v="988"/>
    <d v="2012-06-11T00:00:00"/>
    <s v="Second Class"/>
    <s v="TG-21640"/>
    <x v="228"/>
    <x v="0"/>
    <x v="0"/>
    <x v="449"/>
    <x v="45"/>
    <n v="83201"/>
    <x v="1"/>
    <x v="1717"/>
    <x v="2"/>
    <x v="7"/>
    <s v="Dexim XPower Skin Super-Thin Power Case for iPhone 5 - Black"/>
    <x v="3928"/>
    <n v="3"/>
    <n v="0.2"/>
    <n v="8.7735000000000003"/>
  </r>
  <r>
    <n v="5673"/>
    <x v="2828"/>
    <x v="3"/>
    <x v="855"/>
    <d v="2014-11-04T00:00:00"/>
    <s v="Standard Class"/>
    <s v="SH-19975"/>
    <x v="64"/>
    <x v="1"/>
    <x v="0"/>
    <x v="61"/>
    <x v="5"/>
    <n v="75081"/>
    <x v="2"/>
    <x v="1652"/>
    <x v="1"/>
    <x v="12"/>
    <s v="#6 3/4 Gummed Flap White Envelopes"/>
    <x v="3329"/>
    <n v="2"/>
    <n v="0.2"/>
    <n v="5.5439999999999996"/>
  </r>
  <r>
    <n v="5674"/>
    <x v="2828"/>
    <x v="3"/>
    <x v="855"/>
    <d v="2014-11-04T00:00:00"/>
    <s v="Standard Class"/>
    <s v="SH-19975"/>
    <x v="64"/>
    <x v="1"/>
    <x v="0"/>
    <x v="61"/>
    <x v="5"/>
    <n v="75081"/>
    <x v="2"/>
    <x v="523"/>
    <x v="1"/>
    <x v="10"/>
    <s v="Xerox 1972"/>
    <x v="578"/>
    <n v="2"/>
    <n v="0.2"/>
    <n v="2.64"/>
  </r>
  <r>
    <n v="5675"/>
    <x v="2829"/>
    <x v="0"/>
    <x v="115"/>
    <d v="2013-01-27T00:00:00"/>
    <s v="Standard Class"/>
    <s v="MC-17275"/>
    <x v="507"/>
    <x v="0"/>
    <x v="0"/>
    <x v="4"/>
    <x v="4"/>
    <n v="98105"/>
    <x v="1"/>
    <x v="644"/>
    <x v="1"/>
    <x v="10"/>
    <s v="Xerox 218"/>
    <x v="91"/>
    <n v="2"/>
    <n v="0"/>
    <n v="6.2207999999999997"/>
  </r>
  <r>
    <n v="5676"/>
    <x v="2830"/>
    <x v="2"/>
    <x v="1061"/>
    <d v="2011-06-02T00:00:00"/>
    <s v="Standard Class"/>
    <s v="PJ-18835"/>
    <x v="601"/>
    <x v="1"/>
    <x v="0"/>
    <x v="4"/>
    <x v="4"/>
    <n v="98115"/>
    <x v="1"/>
    <x v="179"/>
    <x v="2"/>
    <x v="7"/>
    <s v="I Need's 3d Hello Kitty Hybrid Silicone Case Cover for HTC One X 4g with 3d Hello Kitty Stylus Pen Green/pink"/>
    <x v="3929"/>
    <n v="6"/>
    <n v="0.2"/>
    <n v="5.7408000000000001"/>
  </r>
  <r>
    <n v="5677"/>
    <x v="2830"/>
    <x v="2"/>
    <x v="1061"/>
    <d v="2011-06-02T00:00:00"/>
    <s v="Standard Class"/>
    <s v="PJ-18835"/>
    <x v="601"/>
    <x v="1"/>
    <x v="0"/>
    <x v="4"/>
    <x v="4"/>
    <n v="98115"/>
    <x v="1"/>
    <x v="1691"/>
    <x v="2"/>
    <x v="11"/>
    <s v="Imation 30456 USB Flash Drive 8GB"/>
    <x v="3930"/>
    <n v="4"/>
    <n v="0"/>
    <n v="2.2080000000000002"/>
  </r>
  <r>
    <n v="5678"/>
    <x v="2831"/>
    <x v="2"/>
    <x v="282"/>
    <d v="2012-01-05T00:00:00"/>
    <s v="Standard Class"/>
    <s v="ZC-21910"/>
    <x v="233"/>
    <x v="0"/>
    <x v="0"/>
    <x v="22"/>
    <x v="10"/>
    <n v="60610"/>
    <x v="2"/>
    <x v="1525"/>
    <x v="0"/>
    <x v="5"/>
    <s v="Tenex Chairmats For Use with Hard Floors"/>
    <x v="2316"/>
    <n v="3"/>
    <n v="0.6"/>
    <n v="-50.668799999999997"/>
  </r>
  <r>
    <n v="5679"/>
    <x v="2832"/>
    <x v="0"/>
    <x v="1062"/>
    <d v="2013-08-04T00:00:00"/>
    <s v="Standard Class"/>
    <s v="SC-20680"/>
    <x v="649"/>
    <x v="2"/>
    <x v="0"/>
    <x v="450"/>
    <x v="12"/>
    <n v="49423"/>
    <x v="2"/>
    <x v="848"/>
    <x v="1"/>
    <x v="13"/>
    <s v="Staples"/>
    <x v="3931"/>
    <n v="7"/>
    <n v="0"/>
    <n v="9.1980000000000004"/>
  </r>
  <r>
    <n v="5680"/>
    <x v="2832"/>
    <x v="0"/>
    <x v="1062"/>
    <d v="2013-08-04T00:00:00"/>
    <s v="Standard Class"/>
    <s v="SC-20680"/>
    <x v="649"/>
    <x v="2"/>
    <x v="0"/>
    <x v="450"/>
    <x v="12"/>
    <n v="49423"/>
    <x v="2"/>
    <x v="519"/>
    <x v="1"/>
    <x v="10"/>
    <s v="Xerox 1889"/>
    <x v="1427"/>
    <n v="2"/>
    <n v="0"/>
    <n v="53.860799999999998"/>
  </r>
  <r>
    <n v="5681"/>
    <x v="2833"/>
    <x v="0"/>
    <x v="446"/>
    <d v="2013-10-01T00:00:00"/>
    <s v="Standard Class"/>
    <s v="BP-11230"/>
    <x v="546"/>
    <x v="0"/>
    <x v="0"/>
    <x v="387"/>
    <x v="26"/>
    <n v="74012"/>
    <x v="2"/>
    <x v="1206"/>
    <x v="1"/>
    <x v="8"/>
    <s v="Avery Heavy-Duty EZD View Binder with Locking Rings"/>
    <x v="3932"/>
    <n v="1"/>
    <n v="0"/>
    <n v="2.9348000000000001"/>
  </r>
  <r>
    <n v="5682"/>
    <x v="2833"/>
    <x v="0"/>
    <x v="446"/>
    <d v="2013-10-01T00:00:00"/>
    <s v="Standard Class"/>
    <s v="BP-11230"/>
    <x v="546"/>
    <x v="0"/>
    <x v="0"/>
    <x v="387"/>
    <x v="26"/>
    <n v="74012"/>
    <x v="2"/>
    <x v="55"/>
    <x v="1"/>
    <x v="10"/>
    <s v="Xerox 232"/>
    <x v="90"/>
    <n v="1"/>
    <n v="0"/>
    <n v="3.1103999999999998"/>
  </r>
  <r>
    <n v="5683"/>
    <x v="2834"/>
    <x v="2"/>
    <x v="1063"/>
    <d v="2011-04-08T00:00:00"/>
    <s v="Standard Class"/>
    <s v="RD-19585"/>
    <x v="361"/>
    <x v="0"/>
    <x v="0"/>
    <x v="417"/>
    <x v="32"/>
    <n v="30605"/>
    <x v="0"/>
    <x v="1634"/>
    <x v="1"/>
    <x v="10"/>
    <s v="Xerox 1990"/>
    <x v="3329"/>
    <n v="3"/>
    <n v="0"/>
    <n v="7.1280000000000001"/>
  </r>
  <r>
    <n v="5684"/>
    <x v="2834"/>
    <x v="2"/>
    <x v="1063"/>
    <d v="2011-04-08T00:00:00"/>
    <s v="Standard Class"/>
    <s v="RD-19585"/>
    <x v="361"/>
    <x v="0"/>
    <x v="0"/>
    <x v="417"/>
    <x v="32"/>
    <n v="30605"/>
    <x v="0"/>
    <x v="1521"/>
    <x v="2"/>
    <x v="7"/>
    <s v="Motorola Droid Maxx"/>
    <x v="3933"/>
    <n v="7"/>
    <n v="0"/>
    <n v="293.98039999999997"/>
  </r>
  <r>
    <n v="5685"/>
    <x v="2834"/>
    <x v="2"/>
    <x v="1063"/>
    <d v="2011-04-08T00:00:00"/>
    <s v="Standard Class"/>
    <s v="RD-19585"/>
    <x v="361"/>
    <x v="0"/>
    <x v="0"/>
    <x v="417"/>
    <x v="32"/>
    <n v="30605"/>
    <x v="0"/>
    <x v="1271"/>
    <x v="1"/>
    <x v="9"/>
    <s v="Euro-Pro Shark Turbo Vacuum"/>
    <x v="894"/>
    <n v="5"/>
    <n v="0"/>
    <n v="40.274000000000001"/>
  </r>
  <r>
    <n v="5686"/>
    <x v="2835"/>
    <x v="1"/>
    <x v="599"/>
    <d v="2012-11-05T00:00:00"/>
    <s v="Same Day"/>
    <s v="KL-16645"/>
    <x v="107"/>
    <x v="0"/>
    <x v="0"/>
    <x v="4"/>
    <x v="4"/>
    <n v="98105"/>
    <x v="1"/>
    <x v="102"/>
    <x v="1"/>
    <x v="8"/>
    <s v="Avery Trapezoid Ring Binder, 3&quot; Capacity, Black, 1040 sheets"/>
    <x v="2031"/>
    <n v="3"/>
    <n v="0.2"/>
    <n v="35.6526"/>
  </r>
  <r>
    <n v="5687"/>
    <x v="2836"/>
    <x v="2"/>
    <x v="1064"/>
    <d v="2011-07-28T00:00:00"/>
    <s v="Same Day"/>
    <s v="CK-12205"/>
    <x v="237"/>
    <x v="0"/>
    <x v="0"/>
    <x v="264"/>
    <x v="2"/>
    <n v="32712"/>
    <x v="0"/>
    <x v="110"/>
    <x v="1"/>
    <x v="13"/>
    <s v="OIC Colored Binder Clips, Assorted Sizes"/>
    <x v="3934"/>
    <n v="5"/>
    <n v="0.2"/>
    <n v="5.1909999999999998"/>
  </r>
  <r>
    <n v="5688"/>
    <x v="2836"/>
    <x v="2"/>
    <x v="1064"/>
    <d v="2011-07-28T00:00:00"/>
    <s v="Same Day"/>
    <s v="CK-12205"/>
    <x v="237"/>
    <x v="0"/>
    <x v="0"/>
    <x v="264"/>
    <x v="2"/>
    <n v="32712"/>
    <x v="0"/>
    <x v="1251"/>
    <x v="0"/>
    <x v="5"/>
    <s v="DataProducts Ampli Magnifier Task Lamp, Black,"/>
    <x v="3935"/>
    <n v="6"/>
    <n v="0.2"/>
    <n v="12.988799999999999"/>
  </r>
  <r>
    <n v="5689"/>
    <x v="2836"/>
    <x v="2"/>
    <x v="1064"/>
    <d v="2011-07-28T00:00:00"/>
    <s v="Same Day"/>
    <s v="CK-12205"/>
    <x v="237"/>
    <x v="0"/>
    <x v="0"/>
    <x v="264"/>
    <x v="2"/>
    <n v="32712"/>
    <x v="0"/>
    <x v="1214"/>
    <x v="1"/>
    <x v="12"/>
    <s v="#10- 4 1/8&quot; x 9 1/2&quot; Recycled Envelopes"/>
    <x v="3936"/>
    <n v="7"/>
    <n v="0.2"/>
    <n v="16.518599999999999"/>
  </r>
  <r>
    <n v="5690"/>
    <x v="2837"/>
    <x v="1"/>
    <x v="207"/>
    <d v="2012-12-31T00:00:00"/>
    <s v="Standard Class"/>
    <s v="RB-19705"/>
    <x v="42"/>
    <x v="2"/>
    <x v="0"/>
    <x v="12"/>
    <x v="5"/>
    <n v="77070"/>
    <x v="2"/>
    <x v="1745"/>
    <x v="0"/>
    <x v="1"/>
    <s v="Office Star - Contemporary Task Swivel chair with 2-way adjustable arms, Plum"/>
    <x v="3937"/>
    <n v="3"/>
    <n v="0.3"/>
    <n v="-90.376199999999997"/>
  </r>
  <r>
    <n v="5691"/>
    <x v="2838"/>
    <x v="1"/>
    <x v="895"/>
    <d v="2012-12-16T00:00:00"/>
    <s v="Standard Class"/>
    <s v="KM-16225"/>
    <x v="366"/>
    <x v="1"/>
    <x v="0"/>
    <x v="248"/>
    <x v="39"/>
    <n v="21215"/>
    <x v="3"/>
    <x v="1279"/>
    <x v="1"/>
    <x v="6"/>
    <s v="Manco Dry-Lighter Erasable Highlighter"/>
    <x v="3251"/>
    <n v="9"/>
    <n v="0"/>
    <n v="9.3024000000000004"/>
  </r>
  <r>
    <n v="5692"/>
    <x v="2838"/>
    <x v="1"/>
    <x v="895"/>
    <d v="2012-12-16T00:00:00"/>
    <s v="Standard Class"/>
    <s v="KM-16225"/>
    <x v="366"/>
    <x v="1"/>
    <x v="0"/>
    <x v="248"/>
    <x v="39"/>
    <n v="21215"/>
    <x v="3"/>
    <x v="422"/>
    <x v="1"/>
    <x v="10"/>
    <s v="Recycled Desk Saver Line &quot;While You Were Out&quot; Book, 5 1/2&quot; X 4&quot;"/>
    <x v="908"/>
    <n v="5"/>
    <n v="0"/>
    <n v="20.585000000000001"/>
  </r>
  <r>
    <n v="5693"/>
    <x v="2838"/>
    <x v="1"/>
    <x v="895"/>
    <d v="2012-12-16T00:00:00"/>
    <s v="Standard Class"/>
    <s v="KM-16225"/>
    <x v="366"/>
    <x v="1"/>
    <x v="0"/>
    <x v="248"/>
    <x v="39"/>
    <n v="21215"/>
    <x v="3"/>
    <x v="524"/>
    <x v="2"/>
    <x v="7"/>
    <s v="Cisco 8x8 Inc. 6753i IP Business Phone System"/>
    <x v="3938"/>
    <n v="1"/>
    <n v="0"/>
    <n v="36.447299999999998"/>
  </r>
  <r>
    <n v="5694"/>
    <x v="2838"/>
    <x v="1"/>
    <x v="895"/>
    <d v="2012-12-16T00:00:00"/>
    <s v="Standard Class"/>
    <s v="KM-16225"/>
    <x v="366"/>
    <x v="1"/>
    <x v="0"/>
    <x v="248"/>
    <x v="39"/>
    <n v="21215"/>
    <x v="3"/>
    <x v="1714"/>
    <x v="1"/>
    <x v="10"/>
    <s v="Astroparche Fine Business Paper"/>
    <x v="1579"/>
    <n v="5"/>
    <n v="0"/>
    <n v="12.672000000000001"/>
  </r>
  <r>
    <n v="5695"/>
    <x v="2838"/>
    <x v="1"/>
    <x v="895"/>
    <d v="2012-12-16T00:00:00"/>
    <s v="Standard Class"/>
    <s v="KM-16225"/>
    <x v="366"/>
    <x v="1"/>
    <x v="0"/>
    <x v="248"/>
    <x v="39"/>
    <n v="21215"/>
    <x v="3"/>
    <x v="323"/>
    <x v="0"/>
    <x v="1"/>
    <s v="Global Ergonomic Managers Chair"/>
    <x v="3036"/>
    <n v="3"/>
    <n v="0"/>
    <n v="141.1644"/>
  </r>
  <r>
    <n v="5696"/>
    <x v="2839"/>
    <x v="0"/>
    <x v="465"/>
    <d v="2013-05-08T00:00:00"/>
    <s v="Second Class"/>
    <s v="AH-10465"/>
    <x v="733"/>
    <x v="0"/>
    <x v="0"/>
    <x v="8"/>
    <x v="1"/>
    <n v="94109"/>
    <x v="1"/>
    <x v="972"/>
    <x v="0"/>
    <x v="3"/>
    <s v="Hon 61000 Series Interactive Training Tables"/>
    <x v="3939"/>
    <n v="2"/>
    <n v="0.2"/>
    <n v="-1.7771999999999999"/>
  </r>
  <r>
    <n v="5697"/>
    <x v="2840"/>
    <x v="3"/>
    <x v="336"/>
    <d v="2014-10-19T00:00:00"/>
    <s v="Standard Class"/>
    <s v="AG-10765"/>
    <x v="326"/>
    <x v="2"/>
    <x v="0"/>
    <x v="22"/>
    <x v="10"/>
    <n v="60623"/>
    <x v="2"/>
    <x v="338"/>
    <x v="1"/>
    <x v="8"/>
    <s v="GBC Twin Loop Wire Binding Elements, 9/16&quot; Spine, Black"/>
    <x v="3940"/>
    <n v="9"/>
    <n v="0.8"/>
    <n v="-42.463799999999999"/>
  </r>
  <r>
    <n v="5698"/>
    <x v="2840"/>
    <x v="3"/>
    <x v="336"/>
    <d v="2014-10-19T00:00:00"/>
    <s v="Standard Class"/>
    <s v="AG-10765"/>
    <x v="326"/>
    <x v="2"/>
    <x v="0"/>
    <x v="22"/>
    <x v="10"/>
    <n v="60623"/>
    <x v="2"/>
    <x v="1080"/>
    <x v="1"/>
    <x v="8"/>
    <s v="Catalog Binders with Expanding Posts"/>
    <x v="3941"/>
    <n v="1"/>
    <n v="0.8"/>
    <n v="-23.547999999999998"/>
  </r>
  <r>
    <n v="5699"/>
    <x v="2841"/>
    <x v="0"/>
    <x v="732"/>
    <d v="2013-11-06T00:00:00"/>
    <s v="Same Day"/>
    <s v="EB-14170"/>
    <x v="432"/>
    <x v="0"/>
    <x v="0"/>
    <x v="128"/>
    <x v="5"/>
    <n v="78041"/>
    <x v="2"/>
    <x v="579"/>
    <x v="1"/>
    <x v="2"/>
    <s v="Avery 490"/>
    <x v="1559"/>
    <n v="1"/>
    <n v="0.2"/>
    <n v="4.4400000000000004"/>
  </r>
  <r>
    <n v="5700"/>
    <x v="2842"/>
    <x v="3"/>
    <x v="132"/>
    <d v="2014-11-09T00:00:00"/>
    <s v="Standard Class"/>
    <s v="PG-18895"/>
    <x v="38"/>
    <x v="0"/>
    <x v="0"/>
    <x v="8"/>
    <x v="1"/>
    <n v="94109"/>
    <x v="1"/>
    <x v="1665"/>
    <x v="1"/>
    <x v="10"/>
    <s v="Xerox 1992"/>
    <x v="1197"/>
    <n v="6"/>
    <n v="0"/>
    <n v="17.581199999999999"/>
  </r>
  <r>
    <n v="5701"/>
    <x v="2843"/>
    <x v="0"/>
    <x v="390"/>
    <d v="2013-11-27T00:00:00"/>
    <s v="First Class"/>
    <s v="CA-12055"/>
    <x v="402"/>
    <x v="2"/>
    <x v="0"/>
    <x v="138"/>
    <x v="24"/>
    <n v="44105"/>
    <x v="3"/>
    <x v="618"/>
    <x v="1"/>
    <x v="12"/>
    <s v="Brown Kraft Recycled Envelopes"/>
    <x v="3942"/>
    <n v="3"/>
    <n v="0.2"/>
    <n v="15.282"/>
  </r>
  <r>
    <n v="5702"/>
    <x v="2843"/>
    <x v="0"/>
    <x v="390"/>
    <d v="2013-11-27T00:00:00"/>
    <s v="First Class"/>
    <s v="CA-12055"/>
    <x v="402"/>
    <x v="2"/>
    <x v="0"/>
    <x v="138"/>
    <x v="24"/>
    <n v="44105"/>
    <x v="3"/>
    <x v="1067"/>
    <x v="2"/>
    <x v="11"/>
    <s v="V7 USB Numeric Keypad"/>
    <x v="3943"/>
    <n v="5"/>
    <n v="0.2"/>
    <n v="-22.743500000000001"/>
  </r>
  <r>
    <n v="5703"/>
    <x v="2844"/>
    <x v="2"/>
    <x v="637"/>
    <d v="2011-12-21T00:00:00"/>
    <s v="Standard Class"/>
    <s v="SS-20875"/>
    <x v="286"/>
    <x v="0"/>
    <x v="0"/>
    <x v="292"/>
    <x v="24"/>
    <n v="43302"/>
    <x v="3"/>
    <x v="950"/>
    <x v="1"/>
    <x v="6"/>
    <s v="Newell 35"/>
    <x v="367"/>
    <n v="1"/>
    <n v="0.2"/>
    <n v="0.29520000000000002"/>
  </r>
  <r>
    <n v="5704"/>
    <x v="2844"/>
    <x v="2"/>
    <x v="637"/>
    <d v="2011-12-21T00:00:00"/>
    <s v="Standard Class"/>
    <s v="SS-20875"/>
    <x v="286"/>
    <x v="0"/>
    <x v="0"/>
    <x v="292"/>
    <x v="24"/>
    <n v="43302"/>
    <x v="3"/>
    <x v="1337"/>
    <x v="0"/>
    <x v="3"/>
    <s v="Hon Rectangular Conference Tables"/>
    <x v="3944"/>
    <n v="1"/>
    <n v="0.4"/>
    <n v="-52.336500000000001"/>
  </r>
  <r>
    <n v="5705"/>
    <x v="2844"/>
    <x v="2"/>
    <x v="637"/>
    <d v="2011-12-21T00:00:00"/>
    <s v="Standard Class"/>
    <s v="SS-20875"/>
    <x v="286"/>
    <x v="0"/>
    <x v="0"/>
    <x v="292"/>
    <x v="24"/>
    <n v="43302"/>
    <x v="3"/>
    <x v="764"/>
    <x v="2"/>
    <x v="11"/>
    <s v="Plantronics CS510 - Over-the-Head monaural Wireless Headset System"/>
    <x v="1259"/>
    <n v="1"/>
    <n v="0.2"/>
    <n v="42.893500000000003"/>
  </r>
  <r>
    <n v="5706"/>
    <x v="2845"/>
    <x v="2"/>
    <x v="935"/>
    <d v="2011-11-08T00:00:00"/>
    <s v="Standard Class"/>
    <s v="RP-19390"/>
    <x v="261"/>
    <x v="0"/>
    <x v="0"/>
    <x v="54"/>
    <x v="29"/>
    <n v="6824"/>
    <x v="3"/>
    <x v="1562"/>
    <x v="1"/>
    <x v="14"/>
    <s v="Acme Kleen Earth Office Shears"/>
    <x v="3945"/>
    <n v="3"/>
    <n v="0"/>
    <n v="3.3755999999999999"/>
  </r>
  <r>
    <n v="5707"/>
    <x v="2846"/>
    <x v="3"/>
    <x v="585"/>
    <d v="2014-09-26T00:00:00"/>
    <s v="Second Class"/>
    <s v="SC-20440"/>
    <x v="464"/>
    <x v="1"/>
    <x v="0"/>
    <x v="20"/>
    <x v="15"/>
    <n v="10009"/>
    <x v="3"/>
    <x v="1595"/>
    <x v="1"/>
    <x v="8"/>
    <s v="GBC Poly Designer Binding Covers"/>
    <x v="2943"/>
    <n v="3"/>
    <n v="0.2"/>
    <n v="14.563800000000001"/>
  </r>
  <r>
    <n v="5708"/>
    <x v="2847"/>
    <x v="1"/>
    <x v="412"/>
    <d v="2012-05-15T00:00:00"/>
    <s v="Standard Class"/>
    <s v="NW-18400"/>
    <x v="508"/>
    <x v="0"/>
    <x v="0"/>
    <x v="20"/>
    <x v="15"/>
    <n v="10024"/>
    <x v="3"/>
    <x v="750"/>
    <x v="0"/>
    <x v="5"/>
    <s v="DAX Black Cherry Wood-Tone Poster Frame"/>
    <x v="3946"/>
    <n v="3"/>
    <n v="0"/>
    <n v="30.187200000000001"/>
  </r>
  <r>
    <n v="5709"/>
    <x v="2847"/>
    <x v="1"/>
    <x v="412"/>
    <d v="2012-05-15T00:00:00"/>
    <s v="Standard Class"/>
    <s v="NW-18400"/>
    <x v="508"/>
    <x v="0"/>
    <x v="0"/>
    <x v="20"/>
    <x v="15"/>
    <n v="10024"/>
    <x v="3"/>
    <x v="1420"/>
    <x v="1"/>
    <x v="14"/>
    <s v="Compact Automatic Electric Letter Opener"/>
    <x v="3825"/>
    <n v="3"/>
    <n v="0"/>
    <n v="7.1585999999999999"/>
  </r>
  <r>
    <n v="5710"/>
    <x v="2847"/>
    <x v="1"/>
    <x v="412"/>
    <d v="2012-05-15T00:00:00"/>
    <s v="Standard Class"/>
    <s v="NW-18400"/>
    <x v="508"/>
    <x v="0"/>
    <x v="0"/>
    <x v="20"/>
    <x v="15"/>
    <n v="10024"/>
    <x v="3"/>
    <x v="474"/>
    <x v="0"/>
    <x v="1"/>
    <s v="Situations Contoured Folding Chairs, 4/Set"/>
    <x v="3947"/>
    <n v="2"/>
    <n v="0.1"/>
    <n v="21.294"/>
  </r>
  <r>
    <n v="5711"/>
    <x v="2847"/>
    <x v="1"/>
    <x v="412"/>
    <d v="2012-05-15T00:00:00"/>
    <s v="Standard Class"/>
    <s v="NW-18400"/>
    <x v="508"/>
    <x v="0"/>
    <x v="0"/>
    <x v="20"/>
    <x v="15"/>
    <n v="10024"/>
    <x v="3"/>
    <x v="361"/>
    <x v="2"/>
    <x v="16"/>
    <s v="Sharp AL-1530CS Digital Copier"/>
    <x v="3948"/>
    <n v="7"/>
    <n v="0.2"/>
    <n v="1014.9797"/>
  </r>
  <r>
    <n v="5712"/>
    <x v="2847"/>
    <x v="1"/>
    <x v="412"/>
    <d v="2012-05-15T00:00:00"/>
    <s v="Standard Class"/>
    <s v="NW-18400"/>
    <x v="508"/>
    <x v="0"/>
    <x v="0"/>
    <x v="20"/>
    <x v="15"/>
    <n v="10024"/>
    <x v="3"/>
    <x v="1541"/>
    <x v="1"/>
    <x v="10"/>
    <s v="Xerox 204"/>
    <x v="537"/>
    <n v="3"/>
    <n v="0"/>
    <n v="9.3312000000000008"/>
  </r>
  <r>
    <n v="5713"/>
    <x v="2848"/>
    <x v="3"/>
    <x v="689"/>
    <d v="2014-08-01T00:00:00"/>
    <s v="Same Day"/>
    <s v="KW-16435"/>
    <x v="147"/>
    <x v="0"/>
    <x v="0"/>
    <x v="22"/>
    <x v="10"/>
    <n v="60653"/>
    <x v="2"/>
    <x v="521"/>
    <x v="2"/>
    <x v="7"/>
    <s v="Motorola L804"/>
    <x v="2163"/>
    <n v="1"/>
    <n v="0.2"/>
    <n v="4.1391"/>
  </r>
  <r>
    <n v="5714"/>
    <x v="2849"/>
    <x v="2"/>
    <x v="72"/>
    <d v="2011-03-05T00:00:00"/>
    <s v="Standard Class"/>
    <s v="HR-14770"/>
    <x v="367"/>
    <x v="2"/>
    <x v="0"/>
    <x v="20"/>
    <x v="15"/>
    <n v="10035"/>
    <x v="3"/>
    <x v="869"/>
    <x v="2"/>
    <x v="7"/>
    <s v="Sannysis Cute Owl Design Soft Skin Case Cover for Samsung Galaxy S4"/>
    <x v="3949"/>
    <n v="3"/>
    <n v="0"/>
    <n v="1.6037999999999999"/>
  </r>
  <r>
    <n v="5715"/>
    <x v="2850"/>
    <x v="3"/>
    <x v="145"/>
    <d v="2014-09-30T00:00:00"/>
    <s v="Standard Class"/>
    <s v="AG-10900"/>
    <x v="151"/>
    <x v="0"/>
    <x v="0"/>
    <x v="102"/>
    <x v="17"/>
    <n v="23223"/>
    <x v="0"/>
    <x v="841"/>
    <x v="1"/>
    <x v="4"/>
    <s v="Steel Personal Filing/Posting Tote"/>
    <x v="3950"/>
    <n v="5"/>
    <n v="0"/>
    <n v="47.938499999999998"/>
  </r>
  <r>
    <n v="5716"/>
    <x v="2851"/>
    <x v="1"/>
    <x v="330"/>
    <d v="2012-10-12T00:00:00"/>
    <s v="Second Class"/>
    <s v="BM-11650"/>
    <x v="312"/>
    <x v="1"/>
    <x v="0"/>
    <x v="447"/>
    <x v="12"/>
    <n v="48104"/>
    <x v="2"/>
    <x v="695"/>
    <x v="2"/>
    <x v="11"/>
    <s v="Logitech G19 Programmable Gaming Keyboard"/>
    <x v="1000"/>
    <n v="5"/>
    <n v="0"/>
    <n v="111.59099999999999"/>
  </r>
  <r>
    <n v="5717"/>
    <x v="2851"/>
    <x v="1"/>
    <x v="330"/>
    <d v="2012-10-12T00:00:00"/>
    <s v="Second Class"/>
    <s v="BM-11650"/>
    <x v="312"/>
    <x v="1"/>
    <x v="0"/>
    <x v="447"/>
    <x v="12"/>
    <n v="48104"/>
    <x v="2"/>
    <x v="119"/>
    <x v="2"/>
    <x v="7"/>
    <s v="KLD Oscar II Style Snap-on Ultra Thin Side Flip Synthetic Leather Cover Case for HTC One HTC M7"/>
    <x v="2421"/>
    <n v="3"/>
    <n v="0"/>
    <n v="8.4564000000000004"/>
  </r>
  <r>
    <n v="5718"/>
    <x v="2851"/>
    <x v="1"/>
    <x v="330"/>
    <d v="2012-10-12T00:00:00"/>
    <s v="Second Class"/>
    <s v="BM-11650"/>
    <x v="312"/>
    <x v="1"/>
    <x v="0"/>
    <x v="447"/>
    <x v="12"/>
    <n v="48104"/>
    <x v="2"/>
    <x v="1451"/>
    <x v="1"/>
    <x v="12"/>
    <s v="Staples"/>
    <x v="3951"/>
    <n v="7"/>
    <n v="0"/>
    <n v="27.241199999999999"/>
  </r>
  <r>
    <n v="5719"/>
    <x v="2851"/>
    <x v="1"/>
    <x v="330"/>
    <d v="2012-10-12T00:00:00"/>
    <s v="Second Class"/>
    <s v="BM-11650"/>
    <x v="312"/>
    <x v="1"/>
    <x v="0"/>
    <x v="447"/>
    <x v="12"/>
    <n v="48104"/>
    <x v="2"/>
    <x v="930"/>
    <x v="1"/>
    <x v="9"/>
    <s v="Belkin 6 Outlet Metallic Surge Strip"/>
    <x v="3952"/>
    <n v="3"/>
    <n v="0.1"/>
    <n v="5.2271999999999998"/>
  </r>
  <r>
    <n v="5720"/>
    <x v="2852"/>
    <x v="3"/>
    <x v="1065"/>
    <d v="2014-04-03T00:00:00"/>
    <s v="Second Class"/>
    <s v="RD-19720"/>
    <x v="742"/>
    <x v="0"/>
    <x v="0"/>
    <x v="240"/>
    <x v="14"/>
    <n v="47905"/>
    <x v="2"/>
    <x v="1569"/>
    <x v="1"/>
    <x v="4"/>
    <s v="Adjustable Personal File Tote"/>
    <x v="3953"/>
    <n v="5"/>
    <n v="0"/>
    <n v="21.164000000000001"/>
  </r>
  <r>
    <n v="5721"/>
    <x v="2853"/>
    <x v="1"/>
    <x v="717"/>
    <d v="2012-11-17T00:00:00"/>
    <s v="First Class"/>
    <s v="KB-16585"/>
    <x v="10"/>
    <x v="1"/>
    <x v="0"/>
    <x v="24"/>
    <x v="21"/>
    <n v="97477"/>
    <x v="1"/>
    <x v="52"/>
    <x v="1"/>
    <x v="13"/>
    <s v="Advantus Push Pins"/>
    <x v="521"/>
    <n v="5"/>
    <n v="0.2"/>
    <n v="2.2890000000000001"/>
  </r>
  <r>
    <n v="5722"/>
    <x v="2853"/>
    <x v="1"/>
    <x v="717"/>
    <d v="2012-11-17T00:00:00"/>
    <s v="First Class"/>
    <s v="KB-16585"/>
    <x v="10"/>
    <x v="1"/>
    <x v="0"/>
    <x v="24"/>
    <x v="21"/>
    <n v="97477"/>
    <x v="1"/>
    <x v="1302"/>
    <x v="2"/>
    <x v="11"/>
    <s v="Imation Secure Drive + Hardware Encrypted USB flash drive - 16 GB"/>
    <x v="3954"/>
    <n v="3"/>
    <n v="0.2"/>
    <n v="4.5587999999999997"/>
  </r>
  <r>
    <n v="5723"/>
    <x v="2853"/>
    <x v="1"/>
    <x v="717"/>
    <d v="2012-11-17T00:00:00"/>
    <s v="First Class"/>
    <s v="KB-16585"/>
    <x v="10"/>
    <x v="1"/>
    <x v="0"/>
    <x v="24"/>
    <x v="21"/>
    <n v="97477"/>
    <x v="1"/>
    <x v="1233"/>
    <x v="2"/>
    <x v="11"/>
    <s v="Plantronics Audio 478 Stereo USB Headset"/>
    <x v="3955"/>
    <n v="4"/>
    <n v="0.2"/>
    <n v="29.994"/>
  </r>
  <r>
    <n v="5724"/>
    <x v="2854"/>
    <x v="0"/>
    <x v="182"/>
    <d v="2013-10-01T00:00:00"/>
    <s v="Standard Class"/>
    <s v="DW-13585"/>
    <x v="61"/>
    <x v="1"/>
    <x v="0"/>
    <x v="8"/>
    <x v="1"/>
    <n v="94109"/>
    <x v="1"/>
    <x v="832"/>
    <x v="1"/>
    <x v="10"/>
    <s v="Xerox 1905"/>
    <x v="91"/>
    <n v="2"/>
    <n v="0"/>
    <n v="6.2207999999999997"/>
  </r>
  <r>
    <n v="5725"/>
    <x v="2855"/>
    <x v="2"/>
    <x v="358"/>
    <d v="2011-09-27T00:00:00"/>
    <s v="Standard Class"/>
    <s v="VG-21805"/>
    <x v="500"/>
    <x v="1"/>
    <x v="0"/>
    <x v="22"/>
    <x v="10"/>
    <n v="60653"/>
    <x v="2"/>
    <x v="942"/>
    <x v="1"/>
    <x v="4"/>
    <s v="SAFCO Commercial Wire Shelving, Black"/>
    <x v="3956"/>
    <n v="3"/>
    <n v="0.2"/>
    <n v="-82.884"/>
  </r>
  <r>
    <n v="5726"/>
    <x v="2856"/>
    <x v="1"/>
    <x v="12"/>
    <d v="2012-09-27T00:00:00"/>
    <s v="First Class"/>
    <s v="DR-12880"/>
    <x v="112"/>
    <x v="1"/>
    <x v="0"/>
    <x v="20"/>
    <x v="15"/>
    <n v="10011"/>
    <x v="3"/>
    <x v="1336"/>
    <x v="2"/>
    <x v="11"/>
    <s v="Razer Kraken 7.1 Surround Sound Over Ear USB Gaming Headset"/>
    <x v="435"/>
    <n v="9"/>
    <n v="0"/>
    <n v="395.96039999999999"/>
  </r>
  <r>
    <n v="5727"/>
    <x v="2857"/>
    <x v="1"/>
    <x v="124"/>
    <d v="2012-05-08T00:00:00"/>
    <s v="Standard Class"/>
    <s v="AH-10690"/>
    <x v="706"/>
    <x v="1"/>
    <x v="0"/>
    <x v="12"/>
    <x v="5"/>
    <n v="77095"/>
    <x v="2"/>
    <x v="981"/>
    <x v="2"/>
    <x v="7"/>
    <s v="ShoreTel ShorePhone IP 230 VoIP phone"/>
    <x v="1251"/>
    <n v="7"/>
    <n v="0.2"/>
    <n v="118.29300000000001"/>
  </r>
  <r>
    <n v="5728"/>
    <x v="2858"/>
    <x v="3"/>
    <x v="166"/>
    <d v="2014-12-14T00:00:00"/>
    <s v="Standard Class"/>
    <s v="JP-15520"/>
    <x v="187"/>
    <x v="0"/>
    <x v="0"/>
    <x v="6"/>
    <x v="6"/>
    <n v="53711"/>
    <x v="2"/>
    <x v="1089"/>
    <x v="2"/>
    <x v="11"/>
    <s v="Logitech G105 Gaming Keyboard"/>
    <x v="3957"/>
    <n v="3"/>
    <n v="0"/>
    <n v="32.059800000000003"/>
  </r>
  <r>
    <n v="5729"/>
    <x v="2858"/>
    <x v="3"/>
    <x v="166"/>
    <d v="2014-12-14T00:00:00"/>
    <s v="Standard Class"/>
    <s v="JP-15520"/>
    <x v="187"/>
    <x v="0"/>
    <x v="0"/>
    <x v="6"/>
    <x v="6"/>
    <n v="53711"/>
    <x v="2"/>
    <x v="963"/>
    <x v="1"/>
    <x v="9"/>
    <s v="Hoover WindTunnel Plus Canister Vacuum"/>
    <x v="1219"/>
    <n v="3"/>
    <n v="0"/>
    <n v="305.13"/>
  </r>
  <r>
    <n v="5730"/>
    <x v="2858"/>
    <x v="3"/>
    <x v="166"/>
    <d v="2014-12-14T00:00:00"/>
    <s v="Standard Class"/>
    <s v="JP-15520"/>
    <x v="187"/>
    <x v="0"/>
    <x v="0"/>
    <x v="6"/>
    <x v="6"/>
    <n v="53711"/>
    <x v="2"/>
    <x v="580"/>
    <x v="1"/>
    <x v="2"/>
    <s v="Avery 4027 File Folder Labels for Dot Matrix Printers, 5000 Labels per Box, White"/>
    <x v="3447"/>
    <n v="2"/>
    <n v="0"/>
    <n v="28.087599999999998"/>
  </r>
  <r>
    <n v="5731"/>
    <x v="2858"/>
    <x v="3"/>
    <x v="166"/>
    <d v="2014-12-14T00:00:00"/>
    <s v="Standard Class"/>
    <s v="JP-15520"/>
    <x v="187"/>
    <x v="0"/>
    <x v="0"/>
    <x v="6"/>
    <x v="6"/>
    <n v="53711"/>
    <x v="2"/>
    <x v="1121"/>
    <x v="0"/>
    <x v="0"/>
    <s v="Sauder Camden County Collection Libraries, Planked Cherry Finish"/>
    <x v="3958"/>
    <n v="4"/>
    <n v="0"/>
    <n v="41.392800000000001"/>
  </r>
  <r>
    <n v="5732"/>
    <x v="2858"/>
    <x v="3"/>
    <x v="166"/>
    <d v="2014-12-14T00:00:00"/>
    <s v="Standard Class"/>
    <s v="JP-15520"/>
    <x v="187"/>
    <x v="0"/>
    <x v="0"/>
    <x v="6"/>
    <x v="6"/>
    <n v="53711"/>
    <x v="2"/>
    <x v="320"/>
    <x v="1"/>
    <x v="10"/>
    <s v="Adams Phone Message Book, 200 Message Capacity, 8 1/16” x 11”"/>
    <x v="3959"/>
    <n v="4"/>
    <n v="0"/>
    <n v="12.6592"/>
  </r>
  <r>
    <n v="5733"/>
    <x v="2859"/>
    <x v="3"/>
    <x v="222"/>
    <d v="2014-07-03T00:00:00"/>
    <s v="First Class"/>
    <s v="DR-12880"/>
    <x v="112"/>
    <x v="1"/>
    <x v="0"/>
    <x v="451"/>
    <x v="29"/>
    <n v="6460"/>
    <x v="3"/>
    <x v="1531"/>
    <x v="0"/>
    <x v="0"/>
    <s v="Hon Metal Bookcases, Putty"/>
    <x v="3083"/>
    <n v="9"/>
    <n v="0"/>
    <n v="185.2578"/>
  </r>
  <r>
    <n v="5734"/>
    <x v="2859"/>
    <x v="3"/>
    <x v="222"/>
    <d v="2014-07-03T00:00:00"/>
    <s v="First Class"/>
    <s v="DR-12880"/>
    <x v="112"/>
    <x v="1"/>
    <x v="0"/>
    <x v="451"/>
    <x v="29"/>
    <n v="6460"/>
    <x v="3"/>
    <x v="682"/>
    <x v="1"/>
    <x v="14"/>
    <s v="Acme Box Cutter Scissors"/>
    <x v="3960"/>
    <n v="3"/>
    <n v="0"/>
    <n v="7.9794"/>
  </r>
  <r>
    <n v="5735"/>
    <x v="2859"/>
    <x v="3"/>
    <x v="222"/>
    <d v="2014-07-03T00:00:00"/>
    <s v="First Class"/>
    <s v="DR-12880"/>
    <x v="112"/>
    <x v="1"/>
    <x v="0"/>
    <x v="451"/>
    <x v="29"/>
    <n v="6460"/>
    <x v="3"/>
    <x v="980"/>
    <x v="0"/>
    <x v="5"/>
    <s v="DAX Executive Solid Wood Document Frame, Desktop or Hang, Mahogany, 5 x 7"/>
    <x v="2783"/>
    <n v="2"/>
    <n v="0"/>
    <n v="8.5543999999999993"/>
  </r>
  <r>
    <n v="5736"/>
    <x v="2860"/>
    <x v="2"/>
    <x v="290"/>
    <d v="2011-07-03T00:00:00"/>
    <s v="Standard Class"/>
    <s v="JK-15625"/>
    <x v="600"/>
    <x v="0"/>
    <x v="0"/>
    <x v="20"/>
    <x v="15"/>
    <n v="10024"/>
    <x v="3"/>
    <x v="1458"/>
    <x v="1"/>
    <x v="8"/>
    <s v="Wilson Jones Clip &amp; Carry Folder Binder Tool for Ring Binders, Clear"/>
    <x v="3961"/>
    <n v="3"/>
    <n v="0.2"/>
    <n v="4.8719999999999999"/>
  </r>
  <r>
    <n v="5737"/>
    <x v="2861"/>
    <x v="2"/>
    <x v="407"/>
    <d v="2011-01-26T00:00:00"/>
    <s v="Standard Class"/>
    <s v="MV-17485"/>
    <x v="597"/>
    <x v="0"/>
    <x v="0"/>
    <x v="1"/>
    <x v="1"/>
    <n v="90049"/>
    <x v="1"/>
    <x v="364"/>
    <x v="1"/>
    <x v="10"/>
    <s v="Wirebound Service Call Books, 5 1/2&quot; x 4&quot;"/>
    <x v="2389"/>
    <n v="2"/>
    <n v="0"/>
    <n v="9.2927999999999997"/>
  </r>
  <r>
    <n v="5738"/>
    <x v="2861"/>
    <x v="2"/>
    <x v="407"/>
    <d v="2011-01-26T00:00:00"/>
    <s v="Standard Class"/>
    <s v="MV-17485"/>
    <x v="597"/>
    <x v="0"/>
    <x v="0"/>
    <x v="1"/>
    <x v="1"/>
    <n v="90049"/>
    <x v="1"/>
    <x v="76"/>
    <x v="0"/>
    <x v="5"/>
    <s v="Eldon Expressions Desk Accessory, Wood Pencil Holder, Oak"/>
    <x v="78"/>
    <n v="2"/>
    <n v="0"/>
    <n v="5.79"/>
  </r>
  <r>
    <n v="5739"/>
    <x v="2862"/>
    <x v="3"/>
    <x v="413"/>
    <d v="2014-01-07T00:00:00"/>
    <s v="Standard Class"/>
    <s v="BP-11155"/>
    <x v="669"/>
    <x v="0"/>
    <x v="0"/>
    <x v="8"/>
    <x v="1"/>
    <n v="94109"/>
    <x v="1"/>
    <x v="1399"/>
    <x v="1"/>
    <x v="8"/>
    <s v="GBC Pre-Punched Binding Paper, Plastic, White, 8-1/2&quot; x 11&quot;"/>
    <x v="3962"/>
    <n v="3"/>
    <n v="0.2"/>
    <n v="13.4316"/>
  </r>
  <r>
    <n v="5740"/>
    <x v="2863"/>
    <x v="3"/>
    <x v="615"/>
    <d v="2014-04-01T00:00:00"/>
    <s v="First Class"/>
    <s v="DH-13075"/>
    <x v="704"/>
    <x v="1"/>
    <x v="0"/>
    <x v="54"/>
    <x v="1"/>
    <n v="94533"/>
    <x v="1"/>
    <x v="1641"/>
    <x v="1"/>
    <x v="10"/>
    <s v="Xerox 1975"/>
    <x v="91"/>
    <n v="2"/>
    <n v="0"/>
    <n v="6.3503999999999996"/>
  </r>
  <r>
    <n v="5741"/>
    <x v="2863"/>
    <x v="3"/>
    <x v="615"/>
    <d v="2014-04-01T00:00:00"/>
    <s v="First Class"/>
    <s v="DH-13075"/>
    <x v="704"/>
    <x v="1"/>
    <x v="0"/>
    <x v="54"/>
    <x v="1"/>
    <n v="94533"/>
    <x v="1"/>
    <x v="750"/>
    <x v="0"/>
    <x v="5"/>
    <s v="DAX Black Cherry Wood-Tone Poster Frame"/>
    <x v="3963"/>
    <n v="1"/>
    <n v="0"/>
    <n v="10.0624"/>
  </r>
  <r>
    <n v="5742"/>
    <x v="2863"/>
    <x v="3"/>
    <x v="615"/>
    <d v="2014-04-01T00:00:00"/>
    <s v="First Class"/>
    <s v="DH-13075"/>
    <x v="704"/>
    <x v="1"/>
    <x v="0"/>
    <x v="54"/>
    <x v="1"/>
    <n v="94533"/>
    <x v="1"/>
    <x v="1093"/>
    <x v="2"/>
    <x v="15"/>
    <s v="StarTech.com 10/100 VDSL2 Ethernet Extender Kit"/>
    <x v="3964"/>
    <n v="2"/>
    <n v="0.2"/>
    <n v="53.271999999999998"/>
  </r>
  <r>
    <n v="5743"/>
    <x v="2863"/>
    <x v="3"/>
    <x v="615"/>
    <d v="2014-04-01T00:00:00"/>
    <s v="First Class"/>
    <s v="DH-13075"/>
    <x v="704"/>
    <x v="1"/>
    <x v="0"/>
    <x v="54"/>
    <x v="1"/>
    <n v="94533"/>
    <x v="1"/>
    <x v="652"/>
    <x v="1"/>
    <x v="10"/>
    <s v="Xerox 1968"/>
    <x v="2979"/>
    <n v="4"/>
    <n v="0"/>
    <n v="12.8256"/>
  </r>
  <r>
    <n v="5744"/>
    <x v="2863"/>
    <x v="3"/>
    <x v="615"/>
    <d v="2014-04-01T00:00:00"/>
    <s v="First Class"/>
    <s v="DH-13075"/>
    <x v="704"/>
    <x v="1"/>
    <x v="0"/>
    <x v="54"/>
    <x v="1"/>
    <n v="94533"/>
    <x v="1"/>
    <x v="578"/>
    <x v="1"/>
    <x v="10"/>
    <s v="Xerox 1977"/>
    <x v="130"/>
    <n v="3"/>
    <n v="0"/>
    <n v="9.6191999999999993"/>
  </r>
  <r>
    <n v="5745"/>
    <x v="2863"/>
    <x v="3"/>
    <x v="615"/>
    <d v="2014-04-01T00:00:00"/>
    <s v="First Class"/>
    <s v="DH-13075"/>
    <x v="704"/>
    <x v="1"/>
    <x v="0"/>
    <x v="54"/>
    <x v="1"/>
    <n v="94533"/>
    <x v="1"/>
    <x v="418"/>
    <x v="1"/>
    <x v="4"/>
    <s v="SAFCO Boltless Steel Shelving"/>
    <x v="3965"/>
    <n v="7"/>
    <n v="0"/>
    <n v="7.9547999999999996"/>
  </r>
  <r>
    <n v="5746"/>
    <x v="2863"/>
    <x v="3"/>
    <x v="615"/>
    <d v="2014-04-01T00:00:00"/>
    <s v="First Class"/>
    <s v="DH-13075"/>
    <x v="704"/>
    <x v="1"/>
    <x v="0"/>
    <x v="54"/>
    <x v="1"/>
    <n v="94533"/>
    <x v="1"/>
    <x v="1392"/>
    <x v="0"/>
    <x v="5"/>
    <s v="Stackable Trays"/>
    <x v="742"/>
    <n v="7"/>
    <n v="0"/>
    <n v="6.8992000000000004"/>
  </r>
  <r>
    <n v="5747"/>
    <x v="2864"/>
    <x v="0"/>
    <x v="16"/>
    <d v="2013-12-13T00:00:00"/>
    <s v="Standard Class"/>
    <s v="LH-16900"/>
    <x v="23"/>
    <x v="0"/>
    <x v="0"/>
    <x v="202"/>
    <x v="3"/>
    <n v="27834"/>
    <x v="0"/>
    <x v="495"/>
    <x v="2"/>
    <x v="7"/>
    <s v="Cisco SPA301"/>
    <x v="2475"/>
    <n v="2"/>
    <n v="0.2"/>
    <n v="31.198"/>
  </r>
  <r>
    <n v="5748"/>
    <x v="2864"/>
    <x v="0"/>
    <x v="16"/>
    <d v="2013-12-13T00:00:00"/>
    <s v="Standard Class"/>
    <s v="LH-16900"/>
    <x v="23"/>
    <x v="0"/>
    <x v="0"/>
    <x v="202"/>
    <x v="3"/>
    <n v="27834"/>
    <x v="0"/>
    <x v="721"/>
    <x v="2"/>
    <x v="11"/>
    <s v="Maxell 4.7GB DVD-R"/>
    <x v="3065"/>
    <n v="3"/>
    <n v="0.2"/>
    <n v="17.8794"/>
  </r>
  <r>
    <n v="5749"/>
    <x v="2864"/>
    <x v="0"/>
    <x v="16"/>
    <d v="2013-12-13T00:00:00"/>
    <s v="Standard Class"/>
    <s v="LH-16900"/>
    <x v="23"/>
    <x v="0"/>
    <x v="0"/>
    <x v="202"/>
    <x v="3"/>
    <n v="27834"/>
    <x v="0"/>
    <x v="1691"/>
    <x v="2"/>
    <x v="11"/>
    <s v="Imation 30456 USB Flash Drive 8GB"/>
    <x v="3319"/>
    <n v="3"/>
    <n v="0.2"/>
    <n v="-2.484"/>
  </r>
  <r>
    <n v="5750"/>
    <x v="2865"/>
    <x v="3"/>
    <x v="551"/>
    <d v="2014-11-23T00:00:00"/>
    <s v="Standard Class"/>
    <s v="DK-13090"/>
    <x v="54"/>
    <x v="0"/>
    <x v="0"/>
    <x v="85"/>
    <x v="15"/>
    <n v="11561"/>
    <x v="3"/>
    <x v="1250"/>
    <x v="2"/>
    <x v="7"/>
    <s v="Belkin SportFit Armband For iPhone 5s/5c, Fuchsia"/>
    <x v="3966"/>
    <n v="5"/>
    <n v="0"/>
    <n v="36.725499999999997"/>
  </r>
  <r>
    <n v="5751"/>
    <x v="2866"/>
    <x v="2"/>
    <x v="992"/>
    <d v="2011-06-05T00:00:00"/>
    <s v="Standard Class"/>
    <s v="SS-20410"/>
    <x v="757"/>
    <x v="0"/>
    <x v="0"/>
    <x v="452"/>
    <x v="10"/>
    <n v="60089"/>
    <x v="2"/>
    <x v="10"/>
    <x v="0"/>
    <x v="3"/>
    <s v="Chromcraft Rectangular Conference Tables"/>
    <x v="3967"/>
    <n v="3"/>
    <n v="0.5"/>
    <n v="-184.8366"/>
  </r>
  <r>
    <n v="5752"/>
    <x v="2867"/>
    <x v="0"/>
    <x v="115"/>
    <d v="2013-01-28T00:00:00"/>
    <s v="Standard Class"/>
    <s v="FP-14320"/>
    <x v="224"/>
    <x v="0"/>
    <x v="0"/>
    <x v="70"/>
    <x v="1"/>
    <n v="92037"/>
    <x v="1"/>
    <x v="1760"/>
    <x v="1"/>
    <x v="2"/>
    <s v="Avery 475"/>
    <x v="1821"/>
    <n v="3"/>
    <n v="0"/>
    <n v="22.2"/>
  </r>
  <r>
    <n v="5753"/>
    <x v="2867"/>
    <x v="0"/>
    <x v="115"/>
    <d v="2013-01-28T00:00:00"/>
    <s v="Standard Class"/>
    <s v="FP-14320"/>
    <x v="224"/>
    <x v="0"/>
    <x v="0"/>
    <x v="70"/>
    <x v="1"/>
    <n v="92037"/>
    <x v="1"/>
    <x v="617"/>
    <x v="1"/>
    <x v="2"/>
    <s v="Avery 476"/>
    <x v="2740"/>
    <n v="5"/>
    <n v="0"/>
    <n v="9.4990000000000006"/>
  </r>
  <r>
    <n v="5754"/>
    <x v="2868"/>
    <x v="0"/>
    <x v="1066"/>
    <d v="2013-02-10T00:00:00"/>
    <s v="Standard Class"/>
    <s v="LC-17050"/>
    <x v="702"/>
    <x v="0"/>
    <x v="0"/>
    <x v="102"/>
    <x v="0"/>
    <n v="40475"/>
    <x v="0"/>
    <x v="377"/>
    <x v="0"/>
    <x v="1"/>
    <s v="Hon Multipurpose Stacking Arm Chairs"/>
    <x v="402"/>
    <n v="4"/>
    <n v="0"/>
    <n v="225.26400000000001"/>
  </r>
  <r>
    <n v="5755"/>
    <x v="2869"/>
    <x v="1"/>
    <x v="368"/>
    <d v="2012-04-03T00:00:00"/>
    <s v="Second Class"/>
    <s v="AS-10240"/>
    <x v="238"/>
    <x v="0"/>
    <x v="0"/>
    <x v="24"/>
    <x v="17"/>
    <n v="22153"/>
    <x v="0"/>
    <x v="324"/>
    <x v="1"/>
    <x v="6"/>
    <s v="Newell 333"/>
    <x v="345"/>
    <n v="2"/>
    <n v="0"/>
    <n v="1.4456"/>
  </r>
  <r>
    <n v="5756"/>
    <x v="2870"/>
    <x v="2"/>
    <x v="1005"/>
    <d v="2011-10-18T00:00:00"/>
    <s v="Standard Class"/>
    <s v="HG-15025"/>
    <x v="643"/>
    <x v="0"/>
    <x v="0"/>
    <x v="5"/>
    <x v="5"/>
    <n v="76106"/>
    <x v="2"/>
    <x v="1683"/>
    <x v="1"/>
    <x v="9"/>
    <s v="Hoover Replacement Belts For Soft Guard &amp; Commercial Ltweight Upright Vacs, 2/Pk"/>
    <x v="3968"/>
    <n v="4"/>
    <n v="0.8"/>
    <n v="-8.532"/>
  </r>
  <r>
    <n v="5757"/>
    <x v="2870"/>
    <x v="2"/>
    <x v="1005"/>
    <d v="2011-10-18T00:00:00"/>
    <s v="Standard Class"/>
    <s v="HG-15025"/>
    <x v="643"/>
    <x v="0"/>
    <x v="0"/>
    <x v="5"/>
    <x v="5"/>
    <n v="76106"/>
    <x v="2"/>
    <x v="615"/>
    <x v="2"/>
    <x v="16"/>
    <s v="Hewlett Packard 610 Color Digital Copier / Printer"/>
    <x v="3969"/>
    <n v="5"/>
    <n v="0.2"/>
    <n v="624.98749999999995"/>
  </r>
  <r>
    <n v="5758"/>
    <x v="2871"/>
    <x v="1"/>
    <x v="1067"/>
    <d v="2012-08-16T00:00:00"/>
    <s v="Standard Class"/>
    <s v="BW-11065"/>
    <x v="768"/>
    <x v="0"/>
    <x v="0"/>
    <x v="253"/>
    <x v="3"/>
    <n v="27604"/>
    <x v="0"/>
    <x v="1006"/>
    <x v="0"/>
    <x v="5"/>
    <s v="Executive Impressions 13&quot; Clairmont Wall Clock"/>
    <x v="3970"/>
    <n v="3"/>
    <n v="0.2"/>
    <n v="12.1149"/>
  </r>
  <r>
    <n v="5759"/>
    <x v="2872"/>
    <x v="1"/>
    <x v="6"/>
    <d v="2012-11-23T00:00:00"/>
    <s v="First Class"/>
    <s v="BH-11710"/>
    <x v="3"/>
    <x v="0"/>
    <x v="0"/>
    <x v="146"/>
    <x v="2"/>
    <n v="33012"/>
    <x v="0"/>
    <x v="1734"/>
    <x v="2"/>
    <x v="15"/>
    <s v="Texas Instruments TI-34 Scientific Calculator"/>
    <x v="3971"/>
    <n v="3"/>
    <n v="0.5"/>
    <n v="-1.9791000000000001"/>
  </r>
  <r>
    <n v="5760"/>
    <x v="2873"/>
    <x v="0"/>
    <x v="945"/>
    <d v="2013-12-31T00:00:00"/>
    <s v="Same Day"/>
    <s v="JP-16135"/>
    <x v="655"/>
    <x v="2"/>
    <x v="0"/>
    <x v="1"/>
    <x v="1"/>
    <n v="90032"/>
    <x v="1"/>
    <x v="772"/>
    <x v="1"/>
    <x v="4"/>
    <s v="Iceberg Mobile Mega Data/Printer Cart"/>
    <x v="2246"/>
    <n v="4"/>
    <n v="0"/>
    <n v="125.14319999999999"/>
  </r>
  <r>
    <n v="5761"/>
    <x v="2873"/>
    <x v="0"/>
    <x v="945"/>
    <d v="2013-12-31T00:00:00"/>
    <s v="Same Day"/>
    <s v="JP-16135"/>
    <x v="655"/>
    <x v="2"/>
    <x v="0"/>
    <x v="1"/>
    <x v="1"/>
    <n v="90032"/>
    <x v="1"/>
    <x v="416"/>
    <x v="1"/>
    <x v="8"/>
    <s v="Cardinal Hold-It CD Pocket"/>
    <x v="3972"/>
    <n v="1"/>
    <n v="0.2"/>
    <n v="2.1545999999999998"/>
  </r>
  <r>
    <n v="5762"/>
    <x v="2874"/>
    <x v="3"/>
    <x v="801"/>
    <d v="2014-08-16T00:00:00"/>
    <s v="First Class"/>
    <s v="JM-16195"/>
    <x v="594"/>
    <x v="0"/>
    <x v="0"/>
    <x v="453"/>
    <x v="1"/>
    <n v="92630"/>
    <x v="1"/>
    <x v="1107"/>
    <x v="1"/>
    <x v="9"/>
    <s v="Avanti 4.4 Cu. Ft. Refrigerator"/>
    <x v="3036"/>
    <n v="3"/>
    <n v="0"/>
    <n v="152.0232"/>
  </r>
  <r>
    <n v="5763"/>
    <x v="2874"/>
    <x v="3"/>
    <x v="801"/>
    <d v="2014-08-16T00:00:00"/>
    <s v="First Class"/>
    <s v="JM-16195"/>
    <x v="594"/>
    <x v="0"/>
    <x v="0"/>
    <x v="453"/>
    <x v="1"/>
    <n v="92630"/>
    <x v="1"/>
    <x v="1001"/>
    <x v="0"/>
    <x v="5"/>
    <s v="DAX Wood Document Frame"/>
    <x v="3471"/>
    <n v="4"/>
    <n v="0"/>
    <n v="19.7712"/>
  </r>
  <r>
    <n v="5764"/>
    <x v="2875"/>
    <x v="1"/>
    <x v="502"/>
    <d v="2012-11-05T00:00:00"/>
    <s v="First Class"/>
    <s v="FH-14365"/>
    <x v="92"/>
    <x v="1"/>
    <x v="0"/>
    <x v="85"/>
    <x v="15"/>
    <n v="11561"/>
    <x v="3"/>
    <x v="1578"/>
    <x v="0"/>
    <x v="1"/>
    <s v="Office Star - Mid Back Dual function Ergonomic High Back Chair with 2-Way Adjustable Arms"/>
    <x v="3973"/>
    <n v="10"/>
    <n v="0.1"/>
    <n v="209.274"/>
  </r>
  <r>
    <n v="5765"/>
    <x v="2876"/>
    <x v="1"/>
    <x v="229"/>
    <d v="2012-09-12T00:00:00"/>
    <s v="Second Class"/>
    <s v="MC-17575"/>
    <x v="430"/>
    <x v="0"/>
    <x v="0"/>
    <x v="4"/>
    <x v="4"/>
    <n v="98103"/>
    <x v="1"/>
    <x v="1755"/>
    <x v="1"/>
    <x v="4"/>
    <s v="Belkin 19&quot; Center-Weighted Shelf, Gray"/>
    <x v="3974"/>
    <n v="6"/>
    <n v="0"/>
    <n v="17.693999999999999"/>
  </r>
  <r>
    <n v="5766"/>
    <x v="2877"/>
    <x v="2"/>
    <x v="1068"/>
    <d v="2011-11-14T00:00:00"/>
    <s v="Standard Class"/>
    <s v="EB-13870"/>
    <x v="12"/>
    <x v="0"/>
    <x v="0"/>
    <x v="454"/>
    <x v="1"/>
    <n v="96003"/>
    <x v="1"/>
    <x v="872"/>
    <x v="2"/>
    <x v="7"/>
    <s v="Toshiba IPT2010-SD IP Telephone"/>
    <x v="3720"/>
    <n v="3"/>
    <n v="0.2"/>
    <n v="25.0182"/>
  </r>
  <r>
    <n v="5767"/>
    <x v="2878"/>
    <x v="0"/>
    <x v="750"/>
    <d v="2013-10-16T00:00:00"/>
    <s v="Standard Class"/>
    <s v="PM-19135"/>
    <x v="327"/>
    <x v="2"/>
    <x v="0"/>
    <x v="52"/>
    <x v="5"/>
    <n v="78207"/>
    <x v="2"/>
    <x v="1351"/>
    <x v="1"/>
    <x v="2"/>
    <s v="Avery 50"/>
    <x v="3975"/>
    <n v="6"/>
    <n v="0.2"/>
    <n v="20.2986"/>
  </r>
  <r>
    <n v="5768"/>
    <x v="2879"/>
    <x v="3"/>
    <x v="565"/>
    <d v="2014-09-13T00:00:00"/>
    <s v="Second Class"/>
    <s v="AR-10345"/>
    <x v="753"/>
    <x v="1"/>
    <x v="0"/>
    <x v="12"/>
    <x v="5"/>
    <n v="77070"/>
    <x v="2"/>
    <x v="936"/>
    <x v="2"/>
    <x v="11"/>
    <s v="Memorex Froggy Flash Drive 8 GB"/>
    <x v="3976"/>
    <n v="6"/>
    <n v="0.2"/>
    <n v="20.234999999999999"/>
  </r>
  <r>
    <n v="5769"/>
    <x v="2880"/>
    <x v="1"/>
    <x v="1069"/>
    <d v="2012-03-01T00:00:00"/>
    <s v="Standard Class"/>
    <s v="SS-20875"/>
    <x v="286"/>
    <x v="0"/>
    <x v="0"/>
    <x v="273"/>
    <x v="31"/>
    <n v="1453"/>
    <x v="3"/>
    <x v="1042"/>
    <x v="1"/>
    <x v="2"/>
    <s v="Avery 518"/>
    <x v="974"/>
    <n v="1"/>
    <n v="0"/>
    <n v="1.512"/>
  </r>
  <r>
    <n v="5770"/>
    <x v="2880"/>
    <x v="1"/>
    <x v="1069"/>
    <d v="2012-03-01T00:00:00"/>
    <s v="Standard Class"/>
    <s v="SS-20875"/>
    <x v="286"/>
    <x v="0"/>
    <x v="0"/>
    <x v="273"/>
    <x v="31"/>
    <n v="1453"/>
    <x v="3"/>
    <x v="126"/>
    <x v="1"/>
    <x v="10"/>
    <s v="Adams Telephone Message Book W/Dividers/Space For Phone Numbers, 5 1/4&quot;X8 1/2&quot;, 200/Messages"/>
    <x v="20"/>
    <n v="4"/>
    <n v="0"/>
    <n v="10.224"/>
  </r>
  <r>
    <n v="5771"/>
    <x v="2881"/>
    <x v="1"/>
    <x v="496"/>
    <d v="2012-09-28T00:00:00"/>
    <s v="Standard Class"/>
    <s v="SC-20440"/>
    <x v="464"/>
    <x v="1"/>
    <x v="0"/>
    <x v="1"/>
    <x v="1"/>
    <n v="90032"/>
    <x v="1"/>
    <x v="527"/>
    <x v="0"/>
    <x v="5"/>
    <s v="DAX Value U-Channel Document Frames, Easel Back"/>
    <x v="3977"/>
    <n v="3"/>
    <n v="0"/>
    <n v="4.6220999999999997"/>
  </r>
  <r>
    <n v="5772"/>
    <x v="2881"/>
    <x v="1"/>
    <x v="496"/>
    <d v="2012-09-28T00:00:00"/>
    <s v="Standard Class"/>
    <s v="SC-20440"/>
    <x v="464"/>
    <x v="1"/>
    <x v="0"/>
    <x v="1"/>
    <x v="1"/>
    <n v="90032"/>
    <x v="1"/>
    <x v="1364"/>
    <x v="1"/>
    <x v="9"/>
    <s v="Hoover Upright Vacuum With Dirt Cup"/>
    <x v="3978"/>
    <n v="4"/>
    <n v="0"/>
    <n v="335.85480000000001"/>
  </r>
  <r>
    <n v="5773"/>
    <x v="2882"/>
    <x v="1"/>
    <x v="650"/>
    <d v="2012-12-01T00:00:00"/>
    <s v="Standard Class"/>
    <s v="EA-14035"/>
    <x v="105"/>
    <x v="1"/>
    <x v="0"/>
    <x v="24"/>
    <x v="25"/>
    <n v="65807"/>
    <x v="2"/>
    <x v="349"/>
    <x v="2"/>
    <x v="16"/>
    <s v="Canon PC1080F Personal Copier"/>
    <x v="3979"/>
    <n v="1"/>
    <n v="0"/>
    <n v="233.99610000000001"/>
  </r>
  <r>
    <n v="5774"/>
    <x v="2883"/>
    <x v="0"/>
    <x v="1070"/>
    <d v="2013-09-07T00:00:00"/>
    <s v="Standard Class"/>
    <s v="TP-21130"/>
    <x v="236"/>
    <x v="0"/>
    <x v="0"/>
    <x v="435"/>
    <x v="5"/>
    <n v="76706"/>
    <x v="2"/>
    <x v="355"/>
    <x v="1"/>
    <x v="4"/>
    <s v="Super Decoflex Portable Personal File"/>
    <x v="934"/>
    <n v="2"/>
    <n v="0.2"/>
    <n v="2.3967999999999998"/>
  </r>
  <r>
    <n v="5775"/>
    <x v="2884"/>
    <x v="0"/>
    <x v="408"/>
    <d v="2013-04-17T00:00:00"/>
    <s v="Standard Class"/>
    <s v="BP-11290"/>
    <x v="443"/>
    <x v="0"/>
    <x v="0"/>
    <x v="1"/>
    <x v="1"/>
    <n v="90036"/>
    <x v="1"/>
    <x v="1756"/>
    <x v="0"/>
    <x v="1"/>
    <s v="Hon Comfortask Task/Swivel Chairs"/>
    <x v="3980"/>
    <n v="7"/>
    <n v="0.2"/>
    <n v="-31.914400000000001"/>
  </r>
  <r>
    <n v="5776"/>
    <x v="2884"/>
    <x v="0"/>
    <x v="408"/>
    <d v="2013-04-17T00:00:00"/>
    <s v="Standard Class"/>
    <s v="BP-11290"/>
    <x v="443"/>
    <x v="0"/>
    <x v="0"/>
    <x v="1"/>
    <x v="1"/>
    <n v="90036"/>
    <x v="1"/>
    <x v="729"/>
    <x v="1"/>
    <x v="8"/>
    <s v="JM Magazine Binder"/>
    <x v="3981"/>
    <n v="1"/>
    <n v="0.2"/>
    <n v="4.6227999999999998"/>
  </r>
  <r>
    <n v="5777"/>
    <x v="2885"/>
    <x v="0"/>
    <x v="429"/>
    <d v="2013-12-09T00:00:00"/>
    <s v="Standard Class"/>
    <s v="LM-17065"/>
    <x v="215"/>
    <x v="0"/>
    <x v="0"/>
    <x v="109"/>
    <x v="15"/>
    <n v="13021"/>
    <x v="3"/>
    <x v="625"/>
    <x v="1"/>
    <x v="8"/>
    <s v="GBC Instant Report Kit"/>
    <x v="1626"/>
    <n v="3"/>
    <n v="0.2"/>
    <n v="5.8230000000000004"/>
  </r>
  <r>
    <n v="5778"/>
    <x v="2886"/>
    <x v="0"/>
    <x v="429"/>
    <d v="2013-12-10T00:00:00"/>
    <s v="Standard Class"/>
    <s v="KT-16465"/>
    <x v="446"/>
    <x v="0"/>
    <x v="0"/>
    <x v="8"/>
    <x v="1"/>
    <n v="94109"/>
    <x v="1"/>
    <x v="921"/>
    <x v="1"/>
    <x v="10"/>
    <s v="Xerox 1915"/>
    <x v="1230"/>
    <n v="1"/>
    <n v="0"/>
    <n v="50.328000000000003"/>
  </r>
  <r>
    <n v="5779"/>
    <x v="2887"/>
    <x v="2"/>
    <x v="7"/>
    <d v="2011-11-18T00:00:00"/>
    <s v="Standard Class"/>
    <s v="AP-10915"/>
    <x v="275"/>
    <x v="0"/>
    <x v="0"/>
    <x v="1"/>
    <x v="1"/>
    <n v="90008"/>
    <x v="1"/>
    <x v="400"/>
    <x v="1"/>
    <x v="6"/>
    <s v="50 Colored Long Pencils"/>
    <x v="426"/>
    <n v="3"/>
    <n v="0"/>
    <n v="7.9248000000000003"/>
  </r>
  <r>
    <n v="5780"/>
    <x v="2887"/>
    <x v="2"/>
    <x v="7"/>
    <d v="2011-11-18T00:00:00"/>
    <s v="Standard Class"/>
    <s v="AP-10915"/>
    <x v="275"/>
    <x v="0"/>
    <x v="0"/>
    <x v="1"/>
    <x v="1"/>
    <n v="90008"/>
    <x v="1"/>
    <x v="1153"/>
    <x v="0"/>
    <x v="1"/>
    <s v="Hon Olson Stacker Stools"/>
    <x v="3982"/>
    <n v="1"/>
    <n v="0.2"/>
    <n v="11.264799999999999"/>
  </r>
  <r>
    <n v="5781"/>
    <x v="2888"/>
    <x v="1"/>
    <x v="788"/>
    <d v="2012-04-09T00:00:00"/>
    <s v="Standard Class"/>
    <s v="JD-15790"/>
    <x v="479"/>
    <x v="0"/>
    <x v="0"/>
    <x v="1"/>
    <x v="1"/>
    <n v="90049"/>
    <x v="1"/>
    <x v="1761"/>
    <x v="2"/>
    <x v="15"/>
    <s v="Vtech AT&amp;T CL2940 Corded Speakerphone, Black"/>
    <x v="973"/>
    <n v="3"/>
    <n v="0.2"/>
    <n v="24.291899999999998"/>
  </r>
  <r>
    <n v="5782"/>
    <x v="2889"/>
    <x v="1"/>
    <x v="295"/>
    <d v="2012-12-16T00:00:00"/>
    <s v="Second Class"/>
    <s v="XP-21865"/>
    <x v="190"/>
    <x v="0"/>
    <x v="0"/>
    <x v="455"/>
    <x v="1"/>
    <n v="95928"/>
    <x v="1"/>
    <x v="147"/>
    <x v="1"/>
    <x v="6"/>
    <s v="Newell 311"/>
    <x v="3983"/>
    <n v="1"/>
    <n v="0"/>
    <n v="0.59670000000000001"/>
  </r>
  <r>
    <n v="5783"/>
    <x v="2889"/>
    <x v="1"/>
    <x v="295"/>
    <d v="2012-12-16T00:00:00"/>
    <s v="Second Class"/>
    <s v="XP-21865"/>
    <x v="190"/>
    <x v="0"/>
    <x v="0"/>
    <x v="455"/>
    <x v="1"/>
    <n v="95928"/>
    <x v="1"/>
    <x v="776"/>
    <x v="1"/>
    <x v="12"/>
    <s v="Peel &amp; Seel Envelopes"/>
    <x v="2814"/>
    <n v="4"/>
    <n v="0"/>
    <n v="7.4496000000000002"/>
  </r>
  <r>
    <n v="5784"/>
    <x v="2889"/>
    <x v="1"/>
    <x v="295"/>
    <d v="2012-12-16T00:00:00"/>
    <s v="Second Class"/>
    <s v="XP-21865"/>
    <x v="190"/>
    <x v="0"/>
    <x v="0"/>
    <x v="455"/>
    <x v="1"/>
    <n v="95928"/>
    <x v="1"/>
    <x v="1346"/>
    <x v="1"/>
    <x v="10"/>
    <s v="Black Print Carbonless Snap-Off Rapid Letter, 8 1/2&quot; x 7&quot;"/>
    <x v="2900"/>
    <n v="4"/>
    <n v="0"/>
    <n v="16.398"/>
  </r>
  <r>
    <n v="5785"/>
    <x v="2890"/>
    <x v="3"/>
    <x v="280"/>
    <d v="2014-10-09T00:00:00"/>
    <s v="Standard Class"/>
    <s v="JK-16090"/>
    <x v="765"/>
    <x v="0"/>
    <x v="0"/>
    <x v="24"/>
    <x v="21"/>
    <n v="97477"/>
    <x v="1"/>
    <x v="366"/>
    <x v="0"/>
    <x v="0"/>
    <s v="O'Sullivan 4-Shelf Bookcase in Odessa Pine"/>
    <x v="3984"/>
    <n v="6"/>
    <n v="0.7"/>
    <n v="-384.71640000000002"/>
  </r>
  <r>
    <n v="5786"/>
    <x v="2890"/>
    <x v="3"/>
    <x v="280"/>
    <d v="2014-10-09T00:00:00"/>
    <s v="Standard Class"/>
    <s v="JK-16090"/>
    <x v="765"/>
    <x v="0"/>
    <x v="0"/>
    <x v="24"/>
    <x v="21"/>
    <n v="97477"/>
    <x v="1"/>
    <x v="597"/>
    <x v="1"/>
    <x v="14"/>
    <s v="Acme Softgrip Scissors"/>
    <x v="381"/>
    <n v="6"/>
    <n v="0.2"/>
    <n v="4.3956"/>
  </r>
  <r>
    <n v="5787"/>
    <x v="2890"/>
    <x v="3"/>
    <x v="280"/>
    <d v="2014-10-09T00:00:00"/>
    <s v="Standard Class"/>
    <s v="JK-16090"/>
    <x v="765"/>
    <x v="0"/>
    <x v="0"/>
    <x v="24"/>
    <x v="21"/>
    <n v="97477"/>
    <x v="1"/>
    <x v="828"/>
    <x v="1"/>
    <x v="8"/>
    <s v="GBC Standard Recycled Report Covers, Clear Plastic Sheets"/>
    <x v="3985"/>
    <n v="7"/>
    <n v="0.7"/>
    <n v="-16.601199999999999"/>
  </r>
  <r>
    <n v="5788"/>
    <x v="2890"/>
    <x v="3"/>
    <x v="280"/>
    <d v="2014-10-09T00:00:00"/>
    <s v="Standard Class"/>
    <s v="JK-16090"/>
    <x v="765"/>
    <x v="0"/>
    <x v="0"/>
    <x v="24"/>
    <x v="21"/>
    <n v="97477"/>
    <x v="1"/>
    <x v="1385"/>
    <x v="1"/>
    <x v="6"/>
    <s v="Berol Giant Pencil Sharpener"/>
    <x v="3986"/>
    <n v="7"/>
    <n v="0.2"/>
    <n v="10.7037"/>
  </r>
  <r>
    <n v="5789"/>
    <x v="2891"/>
    <x v="3"/>
    <x v="318"/>
    <d v="2014-04-15T00:00:00"/>
    <s v="Second Class"/>
    <s v="MG-18205"/>
    <x v="769"/>
    <x v="1"/>
    <x v="0"/>
    <x v="108"/>
    <x v="2"/>
    <n v="32216"/>
    <x v="0"/>
    <x v="1392"/>
    <x v="0"/>
    <x v="5"/>
    <s v="Stackable Trays"/>
    <x v="3987"/>
    <n v="5"/>
    <n v="0.2"/>
    <n v="1.8480000000000001"/>
  </r>
  <r>
    <n v="5790"/>
    <x v="2891"/>
    <x v="3"/>
    <x v="318"/>
    <d v="2014-04-15T00:00:00"/>
    <s v="Second Class"/>
    <s v="MG-18205"/>
    <x v="769"/>
    <x v="1"/>
    <x v="0"/>
    <x v="108"/>
    <x v="2"/>
    <n v="32216"/>
    <x v="0"/>
    <x v="696"/>
    <x v="1"/>
    <x v="8"/>
    <s v="Acco Pressboard Covers with Storage Hooks, 14 7/8&quot; x 11&quot;, Light Blue"/>
    <x v="2896"/>
    <n v="3"/>
    <n v="0.7"/>
    <n v="-3.0933000000000002"/>
  </r>
  <r>
    <n v="5791"/>
    <x v="2892"/>
    <x v="3"/>
    <x v="365"/>
    <d v="2014-10-03T00:00:00"/>
    <s v="First Class"/>
    <s v="PG-18820"/>
    <x v="310"/>
    <x v="0"/>
    <x v="0"/>
    <x v="329"/>
    <x v="1"/>
    <n v="93309"/>
    <x v="1"/>
    <x v="659"/>
    <x v="1"/>
    <x v="13"/>
    <s v="Advantus Plastic Paper Clips"/>
    <x v="762"/>
    <n v="7"/>
    <n v="0"/>
    <n v="16.8"/>
  </r>
  <r>
    <n v="5792"/>
    <x v="2892"/>
    <x v="3"/>
    <x v="365"/>
    <d v="2014-10-03T00:00:00"/>
    <s v="First Class"/>
    <s v="PG-18820"/>
    <x v="310"/>
    <x v="0"/>
    <x v="0"/>
    <x v="329"/>
    <x v="1"/>
    <n v="93309"/>
    <x v="1"/>
    <x v="955"/>
    <x v="0"/>
    <x v="1"/>
    <s v="Leather Task Chair, Black"/>
    <x v="74"/>
    <n v="1"/>
    <n v="0.2"/>
    <n v="0"/>
  </r>
  <r>
    <n v="5793"/>
    <x v="2892"/>
    <x v="3"/>
    <x v="365"/>
    <d v="2014-10-03T00:00:00"/>
    <s v="First Class"/>
    <s v="PG-18820"/>
    <x v="310"/>
    <x v="0"/>
    <x v="0"/>
    <x v="329"/>
    <x v="1"/>
    <n v="93309"/>
    <x v="1"/>
    <x v="414"/>
    <x v="1"/>
    <x v="9"/>
    <s v="Fellowes Premier Superior Surge Suppressor, 10-Outlet, With Phone and Remote"/>
    <x v="2029"/>
    <n v="2"/>
    <n v="0"/>
    <n v="25.438400000000001"/>
  </r>
  <r>
    <n v="5794"/>
    <x v="2892"/>
    <x v="3"/>
    <x v="365"/>
    <d v="2014-10-03T00:00:00"/>
    <s v="First Class"/>
    <s v="PG-18820"/>
    <x v="310"/>
    <x v="0"/>
    <x v="0"/>
    <x v="329"/>
    <x v="1"/>
    <n v="93309"/>
    <x v="1"/>
    <x v="28"/>
    <x v="0"/>
    <x v="5"/>
    <s v="Howard Miller 13-3/4&quot; Diameter Brushed Chrome Round Wall Clock"/>
    <x v="2616"/>
    <n v="1"/>
    <n v="0"/>
    <n v="15.525"/>
  </r>
  <r>
    <n v="5795"/>
    <x v="2892"/>
    <x v="3"/>
    <x v="365"/>
    <d v="2014-10-03T00:00:00"/>
    <s v="First Class"/>
    <s v="PG-18820"/>
    <x v="310"/>
    <x v="0"/>
    <x v="0"/>
    <x v="329"/>
    <x v="1"/>
    <n v="93309"/>
    <x v="1"/>
    <x v="705"/>
    <x v="1"/>
    <x v="8"/>
    <s v="Binding Machine Supplies"/>
    <x v="996"/>
    <n v="2"/>
    <n v="0.2"/>
    <n v="16.3352"/>
  </r>
  <r>
    <n v="5796"/>
    <x v="2893"/>
    <x v="2"/>
    <x v="411"/>
    <d v="2011-10-03T00:00:00"/>
    <s v="Second Class"/>
    <s v="LD-17005"/>
    <x v="436"/>
    <x v="0"/>
    <x v="0"/>
    <x v="20"/>
    <x v="15"/>
    <n v="10011"/>
    <x v="3"/>
    <x v="1449"/>
    <x v="1"/>
    <x v="4"/>
    <s v="Dual Level, Single-Width Filing Carts"/>
    <x v="3988"/>
    <n v="9"/>
    <n v="0"/>
    <n v="362.84039999999999"/>
  </r>
  <r>
    <n v="5797"/>
    <x v="2893"/>
    <x v="2"/>
    <x v="411"/>
    <d v="2011-10-03T00:00:00"/>
    <s v="Second Class"/>
    <s v="LD-17005"/>
    <x v="436"/>
    <x v="0"/>
    <x v="0"/>
    <x v="20"/>
    <x v="15"/>
    <n v="10011"/>
    <x v="3"/>
    <x v="138"/>
    <x v="0"/>
    <x v="5"/>
    <s v="Seth Thomas 14&quot; Putty-Colored Wall Clock"/>
    <x v="3989"/>
    <n v="4"/>
    <n v="0"/>
    <n v="36.381599999999999"/>
  </r>
  <r>
    <n v="5798"/>
    <x v="2893"/>
    <x v="2"/>
    <x v="411"/>
    <d v="2011-10-03T00:00:00"/>
    <s v="Second Class"/>
    <s v="LD-17005"/>
    <x v="436"/>
    <x v="0"/>
    <x v="0"/>
    <x v="20"/>
    <x v="15"/>
    <n v="10011"/>
    <x v="3"/>
    <x v="919"/>
    <x v="1"/>
    <x v="2"/>
    <s v="Avery 48"/>
    <x v="1365"/>
    <n v="3"/>
    <n v="0"/>
    <n v="8.6940000000000008"/>
  </r>
  <r>
    <n v="5799"/>
    <x v="2893"/>
    <x v="2"/>
    <x v="411"/>
    <d v="2011-10-03T00:00:00"/>
    <s v="Second Class"/>
    <s v="LD-17005"/>
    <x v="436"/>
    <x v="0"/>
    <x v="0"/>
    <x v="20"/>
    <x v="15"/>
    <n v="10011"/>
    <x v="3"/>
    <x v="968"/>
    <x v="1"/>
    <x v="10"/>
    <s v="White Computer Printout Paper by Universal"/>
    <x v="2661"/>
    <n v="2"/>
    <n v="0"/>
    <n v="37.9848"/>
  </r>
  <r>
    <n v="5800"/>
    <x v="2894"/>
    <x v="2"/>
    <x v="1071"/>
    <d v="2011-08-25T00:00:00"/>
    <s v="Second Class"/>
    <s v="CR-12730"/>
    <x v="257"/>
    <x v="0"/>
    <x v="0"/>
    <x v="22"/>
    <x v="10"/>
    <n v="60610"/>
    <x v="2"/>
    <x v="1496"/>
    <x v="0"/>
    <x v="1"/>
    <s v="Global Leather and Oak Executive Chair, Black"/>
    <x v="3990"/>
    <n v="2"/>
    <n v="0.3"/>
    <n v="-6.0195999999999996"/>
  </r>
  <r>
    <n v="5801"/>
    <x v="2895"/>
    <x v="2"/>
    <x v="384"/>
    <d v="2011-07-14T00:00:00"/>
    <s v="First Class"/>
    <s v="MN-17935"/>
    <x v="438"/>
    <x v="0"/>
    <x v="0"/>
    <x v="236"/>
    <x v="5"/>
    <n v="79907"/>
    <x v="2"/>
    <x v="1149"/>
    <x v="2"/>
    <x v="7"/>
    <s v="Polycom VVX 310 VoIP phone"/>
    <x v="3991"/>
    <n v="4"/>
    <n v="0.2"/>
    <n v="43.197600000000001"/>
  </r>
  <r>
    <n v="5802"/>
    <x v="2895"/>
    <x v="2"/>
    <x v="384"/>
    <d v="2011-07-14T00:00:00"/>
    <s v="First Class"/>
    <s v="MN-17935"/>
    <x v="438"/>
    <x v="0"/>
    <x v="0"/>
    <x v="236"/>
    <x v="5"/>
    <n v="79907"/>
    <x v="2"/>
    <x v="1553"/>
    <x v="1"/>
    <x v="10"/>
    <s v="Xerox 200"/>
    <x v="559"/>
    <n v="2"/>
    <n v="0.2"/>
    <n v="3.6288"/>
  </r>
  <r>
    <n v="5803"/>
    <x v="2896"/>
    <x v="1"/>
    <x v="204"/>
    <d v="2012-03-24T00:00:00"/>
    <s v="First Class"/>
    <s v="RD-19900"/>
    <x v="76"/>
    <x v="0"/>
    <x v="0"/>
    <x v="302"/>
    <x v="1"/>
    <n v="91360"/>
    <x v="1"/>
    <x v="433"/>
    <x v="2"/>
    <x v="7"/>
    <s v="Square Credit Card Reader"/>
    <x v="2913"/>
    <n v="2"/>
    <n v="0.2"/>
    <n v="1.1988000000000001"/>
  </r>
  <r>
    <n v="5804"/>
    <x v="2897"/>
    <x v="3"/>
    <x v="605"/>
    <d v="2014-05-20T00:00:00"/>
    <s v="Standard Class"/>
    <s v="JP-16135"/>
    <x v="655"/>
    <x v="2"/>
    <x v="0"/>
    <x v="24"/>
    <x v="24"/>
    <n v="45503"/>
    <x v="3"/>
    <x v="1046"/>
    <x v="1"/>
    <x v="6"/>
    <s v="Newell 347"/>
    <x v="1495"/>
    <n v="3"/>
    <n v="0.2"/>
    <n v="1.1556"/>
  </r>
  <r>
    <n v="5805"/>
    <x v="2898"/>
    <x v="3"/>
    <x v="38"/>
    <d v="2014-11-20T00:00:00"/>
    <s v="Standard Class"/>
    <s v="KE-16420"/>
    <x v="722"/>
    <x v="1"/>
    <x v="0"/>
    <x v="61"/>
    <x v="5"/>
    <n v="75220"/>
    <x v="2"/>
    <x v="1220"/>
    <x v="1"/>
    <x v="4"/>
    <s v="Eldon ProFile File 'N Store Portable File Tub Letter/Legal Size Black"/>
    <x v="1815"/>
    <n v="4"/>
    <n v="0.2"/>
    <n v="6.1791999999999998"/>
  </r>
  <r>
    <n v="5806"/>
    <x v="2898"/>
    <x v="3"/>
    <x v="38"/>
    <d v="2014-11-20T00:00:00"/>
    <s v="Standard Class"/>
    <s v="KE-16420"/>
    <x v="722"/>
    <x v="1"/>
    <x v="0"/>
    <x v="61"/>
    <x v="5"/>
    <n v="75220"/>
    <x v="2"/>
    <x v="713"/>
    <x v="0"/>
    <x v="0"/>
    <s v="Bush Westfield Collection Bookcases, Fully Assembled"/>
    <x v="3992"/>
    <n v="3"/>
    <n v="0.32"/>
    <n v="-27.264600000000002"/>
  </r>
  <r>
    <n v="5807"/>
    <x v="2899"/>
    <x v="0"/>
    <x v="913"/>
    <d v="2013-09-08T00:00:00"/>
    <s v="Second Class"/>
    <s v="DL-13315"/>
    <x v="111"/>
    <x v="0"/>
    <x v="0"/>
    <x v="289"/>
    <x v="18"/>
    <n v="37918"/>
    <x v="0"/>
    <x v="727"/>
    <x v="1"/>
    <x v="10"/>
    <s v="RSVP Cards &amp; Envelopes, Blank White, 8-1/2&quot; X 11&quot;, 24 Cards/25 Envelopes/Set"/>
    <x v="848"/>
    <n v="3"/>
    <n v="0.2"/>
    <n v="4.1147999999999998"/>
  </r>
  <r>
    <n v="5808"/>
    <x v="2899"/>
    <x v="0"/>
    <x v="913"/>
    <d v="2013-09-08T00:00:00"/>
    <s v="Second Class"/>
    <s v="DL-13315"/>
    <x v="111"/>
    <x v="0"/>
    <x v="0"/>
    <x v="289"/>
    <x v="18"/>
    <n v="37918"/>
    <x v="0"/>
    <x v="1309"/>
    <x v="1"/>
    <x v="9"/>
    <s v="Belkin 5 Outlet SurgeMaster Power Centers"/>
    <x v="2734"/>
    <n v="2"/>
    <n v="0.2"/>
    <n v="8.7167999999999992"/>
  </r>
  <r>
    <n v="5809"/>
    <x v="2899"/>
    <x v="0"/>
    <x v="913"/>
    <d v="2013-09-08T00:00:00"/>
    <s v="Second Class"/>
    <s v="DL-13315"/>
    <x v="111"/>
    <x v="0"/>
    <x v="0"/>
    <x v="289"/>
    <x v="18"/>
    <n v="37918"/>
    <x v="0"/>
    <x v="1571"/>
    <x v="1"/>
    <x v="6"/>
    <s v="Prismacolor Color Pencil Set"/>
    <x v="3993"/>
    <n v="2"/>
    <n v="0.2"/>
    <n v="8.3328000000000007"/>
  </r>
  <r>
    <n v="5810"/>
    <x v="2900"/>
    <x v="0"/>
    <x v="1072"/>
    <d v="2013-02-11T00:00:00"/>
    <s v="Standard Class"/>
    <s v="KB-16240"/>
    <x v="208"/>
    <x v="1"/>
    <x v="0"/>
    <x v="346"/>
    <x v="18"/>
    <n v="37421"/>
    <x v="0"/>
    <x v="479"/>
    <x v="0"/>
    <x v="5"/>
    <s v="Deflect-o EconoMat Studded, No Bevel Mat for Low Pile Carpeting"/>
    <x v="3994"/>
    <n v="4"/>
    <n v="0.2"/>
    <n v="-18.180800000000001"/>
  </r>
  <r>
    <n v="5811"/>
    <x v="2901"/>
    <x v="1"/>
    <x v="204"/>
    <d v="2012-03-26T00:00:00"/>
    <s v="Standard Class"/>
    <s v="JD-16150"/>
    <x v="251"/>
    <x v="1"/>
    <x v="0"/>
    <x v="70"/>
    <x v="1"/>
    <n v="92037"/>
    <x v="1"/>
    <x v="813"/>
    <x v="1"/>
    <x v="10"/>
    <s v="Staples"/>
    <x v="151"/>
    <n v="4"/>
    <n v="0"/>
    <n v="48.539200000000001"/>
  </r>
  <r>
    <n v="5812"/>
    <x v="2901"/>
    <x v="1"/>
    <x v="204"/>
    <d v="2012-03-26T00:00:00"/>
    <s v="Standard Class"/>
    <s v="JD-16150"/>
    <x v="251"/>
    <x v="1"/>
    <x v="0"/>
    <x v="70"/>
    <x v="1"/>
    <n v="92037"/>
    <x v="1"/>
    <x v="1762"/>
    <x v="0"/>
    <x v="5"/>
    <s v="Tenex B1-RE Series Chair Mats for Low Pile Carpets"/>
    <x v="1361"/>
    <n v="2"/>
    <n v="0"/>
    <n v="15.6332"/>
  </r>
  <r>
    <n v="5813"/>
    <x v="2901"/>
    <x v="1"/>
    <x v="204"/>
    <d v="2012-03-26T00:00:00"/>
    <s v="Standard Class"/>
    <s v="JD-16150"/>
    <x v="251"/>
    <x v="1"/>
    <x v="0"/>
    <x v="70"/>
    <x v="1"/>
    <n v="92037"/>
    <x v="1"/>
    <x v="647"/>
    <x v="2"/>
    <x v="7"/>
    <s v="ClearOne CHATAttach 160 - speaker phone"/>
    <x v="3995"/>
    <n v="3"/>
    <n v="0.2"/>
    <n v="185.99700000000001"/>
  </r>
  <r>
    <n v="5814"/>
    <x v="2902"/>
    <x v="1"/>
    <x v="740"/>
    <d v="2012-07-03T00:00:00"/>
    <s v="First Class"/>
    <s v="SR-20740"/>
    <x v="256"/>
    <x v="2"/>
    <x v="0"/>
    <x v="20"/>
    <x v="15"/>
    <n v="10024"/>
    <x v="3"/>
    <x v="1723"/>
    <x v="1"/>
    <x v="10"/>
    <s v="Xerox 209"/>
    <x v="537"/>
    <n v="3"/>
    <n v="0"/>
    <n v="9.3312000000000008"/>
  </r>
  <r>
    <n v="5815"/>
    <x v="2903"/>
    <x v="1"/>
    <x v="925"/>
    <d v="2012-06-17T00:00:00"/>
    <s v="First Class"/>
    <s v="AC-10450"/>
    <x v="549"/>
    <x v="0"/>
    <x v="0"/>
    <x v="67"/>
    <x v="2"/>
    <n v="33614"/>
    <x v="0"/>
    <x v="1207"/>
    <x v="2"/>
    <x v="11"/>
    <s v="Belkin Standard 104 key USB Keyboard"/>
    <x v="3996"/>
    <n v="1"/>
    <n v="0.2"/>
    <n v="-0.72950000000000004"/>
  </r>
  <r>
    <n v="5816"/>
    <x v="2904"/>
    <x v="2"/>
    <x v="35"/>
    <d v="2011-11-26T00:00:00"/>
    <s v="Same Day"/>
    <s v="LS-17245"/>
    <x v="201"/>
    <x v="0"/>
    <x v="0"/>
    <x v="456"/>
    <x v="15"/>
    <n v="13501"/>
    <x v="3"/>
    <x v="599"/>
    <x v="2"/>
    <x v="7"/>
    <s v="ClearSounds CSC500 Amplified Spirit Phone Corded phone"/>
    <x v="460"/>
    <n v="4"/>
    <n v="0"/>
    <n v="78.388800000000003"/>
  </r>
  <r>
    <n v="5817"/>
    <x v="2904"/>
    <x v="2"/>
    <x v="35"/>
    <d v="2011-11-26T00:00:00"/>
    <s v="Same Day"/>
    <s v="LS-17245"/>
    <x v="201"/>
    <x v="0"/>
    <x v="0"/>
    <x v="456"/>
    <x v="15"/>
    <n v="13501"/>
    <x v="3"/>
    <x v="61"/>
    <x v="1"/>
    <x v="8"/>
    <s v="Acco PRESSTEX Data Binder with Storage Hooks, Dark Blue, 14 7/8&quot; X 11&quot;"/>
    <x v="3997"/>
    <n v="3"/>
    <n v="0.2"/>
    <n v="4.6806000000000001"/>
  </r>
  <r>
    <n v="5818"/>
    <x v="2904"/>
    <x v="2"/>
    <x v="35"/>
    <d v="2011-11-26T00:00:00"/>
    <s v="Same Day"/>
    <s v="LS-17245"/>
    <x v="201"/>
    <x v="0"/>
    <x v="0"/>
    <x v="456"/>
    <x v="15"/>
    <n v="13501"/>
    <x v="3"/>
    <x v="880"/>
    <x v="1"/>
    <x v="8"/>
    <s v="Pressboard Data Binders by Wilson Jones"/>
    <x v="1217"/>
    <n v="4"/>
    <n v="0.2"/>
    <n v="5.7671999999999999"/>
  </r>
  <r>
    <n v="5819"/>
    <x v="2904"/>
    <x v="2"/>
    <x v="35"/>
    <d v="2011-11-26T00:00:00"/>
    <s v="Same Day"/>
    <s v="LS-17245"/>
    <x v="201"/>
    <x v="0"/>
    <x v="0"/>
    <x v="456"/>
    <x v="15"/>
    <n v="13501"/>
    <x v="3"/>
    <x v="322"/>
    <x v="1"/>
    <x v="2"/>
    <s v="Avery Address/Shipping Labels for Typewriters, 4&quot; x 2&quot;"/>
    <x v="3998"/>
    <n v="9"/>
    <n v="0"/>
    <n v="44.712000000000003"/>
  </r>
  <r>
    <n v="5820"/>
    <x v="2904"/>
    <x v="2"/>
    <x v="35"/>
    <d v="2011-11-26T00:00:00"/>
    <s v="Same Day"/>
    <s v="LS-17245"/>
    <x v="201"/>
    <x v="0"/>
    <x v="0"/>
    <x v="456"/>
    <x v="15"/>
    <n v="13501"/>
    <x v="3"/>
    <x v="745"/>
    <x v="1"/>
    <x v="2"/>
    <s v="Avery File Folder Labels"/>
    <x v="132"/>
    <n v="4"/>
    <n v="0"/>
    <n v="5.6448"/>
  </r>
  <r>
    <n v="5821"/>
    <x v="2905"/>
    <x v="3"/>
    <x v="605"/>
    <d v="2014-05-19T00:00:00"/>
    <s v="Standard Class"/>
    <s v="CS-12175"/>
    <x v="728"/>
    <x v="1"/>
    <x v="0"/>
    <x v="8"/>
    <x v="1"/>
    <n v="94122"/>
    <x v="1"/>
    <x v="1420"/>
    <x v="1"/>
    <x v="14"/>
    <s v="Compact Automatic Electric Letter Opener"/>
    <x v="3999"/>
    <n v="2"/>
    <n v="0"/>
    <n v="4.7724000000000002"/>
  </r>
  <r>
    <n v="5822"/>
    <x v="2905"/>
    <x v="3"/>
    <x v="605"/>
    <d v="2014-05-19T00:00:00"/>
    <s v="Standard Class"/>
    <s v="CS-12175"/>
    <x v="728"/>
    <x v="1"/>
    <x v="0"/>
    <x v="8"/>
    <x v="1"/>
    <n v="94122"/>
    <x v="1"/>
    <x v="1037"/>
    <x v="1"/>
    <x v="9"/>
    <s v="Hoover Commercial Soft Guard Upright Vacuum And Disposable Filtration Bags"/>
    <x v="4000"/>
    <n v="1"/>
    <n v="0"/>
    <n v="2.0979000000000001"/>
  </r>
  <r>
    <n v="5823"/>
    <x v="2905"/>
    <x v="3"/>
    <x v="605"/>
    <d v="2014-05-19T00:00:00"/>
    <s v="Standard Class"/>
    <s v="CS-12175"/>
    <x v="728"/>
    <x v="1"/>
    <x v="0"/>
    <x v="8"/>
    <x v="1"/>
    <n v="94122"/>
    <x v="1"/>
    <x v="719"/>
    <x v="0"/>
    <x v="3"/>
    <s v="Lesro Sheffield Collection Coffee Table, End Table, Center Table, Corner Table"/>
    <x v="4001"/>
    <n v="5"/>
    <n v="0.2"/>
    <n v="-10.705500000000001"/>
  </r>
  <r>
    <n v="5824"/>
    <x v="2905"/>
    <x v="3"/>
    <x v="605"/>
    <d v="2014-05-19T00:00:00"/>
    <s v="Standard Class"/>
    <s v="CS-12175"/>
    <x v="728"/>
    <x v="1"/>
    <x v="0"/>
    <x v="8"/>
    <x v="1"/>
    <n v="94122"/>
    <x v="1"/>
    <x v="1120"/>
    <x v="1"/>
    <x v="8"/>
    <s v="DXL Angle-View Binders with Locking Rings, Black"/>
    <x v="4002"/>
    <n v="4"/>
    <n v="0.2"/>
    <n v="6.4691999999999998"/>
  </r>
  <r>
    <n v="5825"/>
    <x v="2906"/>
    <x v="2"/>
    <x v="1073"/>
    <d v="2011-05-02T00:00:00"/>
    <s v="Same Day"/>
    <s v="AR-10510"/>
    <x v="239"/>
    <x v="0"/>
    <x v="0"/>
    <x v="38"/>
    <x v="24"/>
    <n v="43229"/>
    <x v="3"/>
    <x v="930"/>
    <x v="1"/>
    <x v="9"/>
    <s v="Belkin 6 Outlet Metallic Surge Strip"/>
    <x v="4003"/>
    <n v="3"/>
    <n v="0.2"/>
    <n v="1.9601999999999999"/>
  </r>
  <r>
    <n v="5826"/>
    <x v="2907"/>
    <x v="3"/>
    <x v="213"/>
    <d v="2014-09-07T00:00:00"/>
    <s v="Second Class"/>
    <s v="KB-16405"/>
    <x v="683"/>
    <x v="2"/>
    <x v="0"/>
    <x v="20"/>
    <x v="15"/>
    <n v="10035"/>
    <x v="3"/>
    <x v="976"/>
    <x v="1"/>
    <x v="10"/>
    <s v="Xerox 189"/>
    <x v="1242"/>
    <n v="4"/>
    <n v="0"/>
    <n v="201.31200000000001"/>
  </r>
  <r>
    <n v="5827"/>
    <x v="2907"/>
    <x v="3"/>
    <x v="213"/>
    <d v="2014-09-07T00:00:00"/>
    <s v="Second Class"/>
    <s v="KB-16405"/>
    <x v="683"/>
    <x v="2"/>
    <x v="0"/>
    <x v="20"/>
    <x v="15"/>
    <n v="10035"/>
    <x v="3"/>
    <x v="1719"/>
    <x v="0"/>
    <x v="1"/>
    <s v="Office Star Flex Back Scooter Chair with Aluminum Finish Frame"/>
    <x v="4004"/>
    <n v="1"/>
    <n v="0.1"/>
    <n v="14.124599999999999"/>
  </r>
  <r>
    <n v="5828"/>
    <x v="2907"/>
    <x v="3"/>
    <x v="213"/>
    <d v="2014-09-07T00:00:00"/>
    <s v="Second Class"/>
    <s v="KB-16405"/>
    <x v="683"/>
    <x v="2"/>
    <x v="0"/>
    <x v="20"/>
    <x v="15"/>
    <n v="10035"/>
    <x v="3"/>
    <x v="211"/>
    <x v="0"/>
    <x v="1"/>
    <s v="Global Low Back Tilter Chair"/>
    <x v="4005"/>
    <n v="2"/>
    <n v="0.1"/>
    <n v="-8.0784000000000002"/>
  </r>
  <r>
    <n v="5829"/>
    <x v="2907"/>
    <x v="3"/>
    <x v="213"/>
    <d v="2014-09-07T00:00:00"/>
    <s v="Second Class"/>
    <s v="KB-16405"/>
    <x v="683"/>
    <x v="2"/>
    <x v="0"/>
    <x v="20"/>
    <x v="15"/>
    <n v="10035"/>
    <x v="3"/>
    <x v="1061"/>
    <x v="1"/>
    <x v="6"/>
    <s v="Prang Drawing Pencil Set"/>
    <x v="345"/>
    <n v="2"/>
    <n v="0"/>
    <n v="2.2240000000000002"/>
  </r>
  <r>
    <n v="5830"/>
    <x v="2908"/>
    <x v="0"/>
    <x v="275"/>
    <d v="2013-12-08T00:00:00"/>
    <s v="Standard Class"/>
    <s v="MM-17920"/>
    <x v="462"/>
    <x v="0"/>
    <x v="0"/>
    <x v="102"/>
    <x v="14"/>
    <n v="47374"/>
    <x v="2"/>
    <x v="309"/>
    <x v="0"/>
    <x v="3"/>
    <s v="Hon 5100 Series Wood Tables"/>
    <x v="4006"/>
    <n v="2"/>
    <n v="0"/>
    <n v="104.75279999999999"/>
  </r>
  <r>
    <n v="5831"/>
    <x v="2908"/>
    <x v="0"/>
    <x v="275"/>
    <d v="2013-12-08T00:00:00"/>
    <s v="Standard Class"/>
    <s v="MM-17920"/>
    <x v="462"/>
    <x v="0"/>
    <x v="0"/>
    <x v="102"/>
    <x v="14"/>
    <n v="47374"/>
    <x v="2"/>
    <x v="1144"/>
    <x v="0"/>
    <x v="1"/>
    <s v="Global Stack Chair with Arms, Black"/>
    <x v="4007"/>
    <n v="1"/>
    <n v="0"/>
    <n v="8.0945999999999998"/>
  </r>
  <r>
    <n v="5832"/>
    <x v="2909"/>
    <x v="1"/>
    <x v="1074"/>
    <d v="2012-07-22T00:00:00"/>
    <s v="Standard Class"/>
    <s v="RF-19735"/>
    <x v="288"/>
    <x v="0"/>
    <x v="0"/>
    <x v="70"/>
    <x v="1"/>
    <n v="92105"/>
    <x v="1"/>
    <x v="1301"/>
    <x v="2"/>
    <x v="11"/>
    <s v="Logitech G35 7.1-Channel Surround Sound Headset"/>
    <x v="4008"/>
    <n v="4"/>
    <n v="0"/>
    <n v="176.78639999999999"/>
  </r>
  <r>
    <n v="5833"/>
    <x v="2910"/>
    <x v="0"/>
    <x v="658"/>
    <d v="2013-07-27T00:00:00"/>
    <s v="Standard Class"/>
    <s v="BP-11290"/>
    <x v="443"/>
    <x v="0"/>
    <x v="0"/>
    <x v="3"/>
    <x v="3"/>
    <n v="28027"/>
    <x v="0"/>
    <x v="948"/>
    <x v="1"/>
    <x v="2"/>
    <s v="Avery 494"/>
    <x v="301"/>
    <n v="3"/>
    <n v="0.2"/>
    <n v="2.0358000000000001"/>
  </r>
  <r>
    <n v="5834"/>
    <x v="2910"/>
    <x v="0"/>
    <x v="658"/>
    <d v="2013-07-27T00:00:00"/>
    <s v="Standard Class"/>
    <s v="BP-11290"/>
    <x v="443"/>
    <x v="0"/>
    <x v="0"/>
    <x v="3"/>
    <x v="3"/>
    <n v="28027"/>
    <x v="0"/>
    <x v="955"/>
    <x v="0"/>
    <x v="1"/>
    <s v="Leather Task Chair, Black"/>
    <x v="4009"/>
    <n v="5"/>
    <n v="0.2"/>
    <n v="0"/>
  </r>
  <r>
    <n v="5835"/>
    <x v="2911"/>
    <x v="1"/>
    <x v="988"/>
    <d v="2012-06-16T00:00:00"/>
    <s v="Standard Class"/>
    <s v="MJ-17740"/>
    <x v="77"/>
    <x v="0"/>
    <x v="0"/>
    <x v="100"/>
    <x v="2"/>
    <n v="33178"/>
    <x v="0"/>
    <x v="1636"/>
    <x v="1"/>
    <x v="8"/>
    <s v="Green Canvas Binder for 8-1/2&quot; x 14&quot; Sheets"/>
    <x v="4010"/>
    <n v="5"/>
    <n v="0.7"/>
    <n v="-42.8"/>
  </r>
  <r>
    <n v="5836"/>
    <x v="2911"/>
    <x v="1"/>
    <x v="988"/>
    <d v="2012-06-16T00:00:00"/>
    <s v="Standard Class"/>
    <s v="MJ-17740"/>
    <x v="77"/>
    <x v="0"/>
    <x v="0"/>
    <x v="100"/>
    <x v="2"/>
    <n v="33178"/>
    <x v="0"/>
    <x v="1160"/>
    <x v="1"/>
    <x v="8"/>
    <s v="Wilson Jones Elliptical Ring 3 1/2&quot; Capacity Binders, 800 sheets"/>
    <x v="1782"/>
    <n v="3"/>
    <n v="0.7"/>
    <n v="-26.963999999999999"/>
  </r>
  <r>
    <n v="5837"/>
    <x v="2911"/>
    <x v="1"/>
    <x v="988"/>
    <d v="2012-06-16T00:00:00"/>
    <s v="Standard Class"/>
    <s v="MJ-17740"/>
    <x v="77"/>
    <x v="0"/>
    <x v="0"/>
    <x v="100"/>
    <x v="2"/>
    <n v="33178"/>
    <x v="0"/>
    <x v="1700"/>
    <x v="2"/>
    <x v="11"/>
    <s v="Logitech Keyboard K120"/>
    <x v="4011"/>
    <n v="5"/>
    <n v="0.2"/>
    <n v="-8.1675000000000004"/>
  </r>
  <r>
    <n v="5838"/>
    <x v="2912"/>
    <x v="3"/>
    <x v="344"/>
    <d v="2014-12-04T00:00:00"/>
    <s v="Standard Class"/>
    <s v="DO-13645"/>
    <x v="770"/>
    <x v="0"/>
    <x v="0"/>
    <x v="1"/>
    <x v="1"/>
    <n v="90036"/>
    <x v="1"/>
    <x v="1763"/>
    <x v="2"/>
    <x v="7"/>
    <s v="Griffin GC17055 Auxiliary Audio Cable"/>
    <x v="4012"/>
    <n v="4"/>
    <n v="0.2"/>
    <n v="5.7568000000000001"/>
  </r>
  <r>
    <n v="5839"/>
    <x v="2913"/>
    <x v="1"/>
    <x v="1075"/>
    <d v="2012-04-03T00:00:00"/>
    <s v="Standard Class"/>
    <s v="MV-17485"/>
    <x v="597"/>
    <x v="0"/>
    <x v="0"/>
    <x v="4"/>
    <x v="4"/>
    <n v="98115"/>
    <x v="1"/>
    <x v="1764"/>
    <x v="1"/>
    <x v="4"/>
    <s v="Rogers Profile Extra Capacity Storage Tub"/>
    <x v="4013"/>
    <n v="5"/>
    <n v="0"/>
    <n v="3.3479999999999999"/>
  </r>
  <r>
    <n v="5840"/>
    <x v="2914"/>
    <x v="1"/>
    <x v="357"/>
    <d v="2012-09-26T00:00:00"/>
    <s v="Second Class"/>
    <s v="MG-17875"/>
    <x v="675"/>
    <x v="2"/>
    <x v="0"/>
    <x v="81"/>
    <x v="17"/>
    <n v="22204"/>
    <x v="0"/>
    <x v="1193"/>
    <x v="1"/>
    <x v="10"/>
    <s v="Xerox 214"/>
    <x v="56"/>
    <n v="5"/>
    <n v="0"/>
    <n v="15.552"/>
  </r>
  <r>
    <n v="5841"/>
    <x v="2914"/>
    <x v="1"/>
    <x v="357"/>
    <d v="2012-09-26T00:00:00"/>
    <s v="Second Class"/>
    <s v="MG-17875"/>
    <x v="675"/>
    <x v="2"/>
    <x v="0"/>
    <x v="81"/>
    <x v="17"/>
    <n v="22204"/>
    <x v="0"/>
    <x v="928"/>
    <x v="0"/>
    <x v="5"/>
    <s v="Westinghouse Floor Lamp with Metal Mesh Shade, Black"/>
    <x v="3175"/>
    <n v="2"/>
    <n v="0"/>
    <n v="11.035399999999999"/>
  </r>
  <r>
    <n v="5842"/>
    <x v="2915"/>
    <x v="1"/>
    <x v="972"/>
    <d v="2012-11-21T00:00:00"/>
    <s v="Standard Class"/>
    <s v="BS-11665"/>
    <x v="574"/>
    <x v="0"/>
    <x v="0"/>
    <x v="70"/>
    <x v="1"/>
    <n v="92105"/>
    <x v="1"/>
    <x v="1765"/>
    <x v="2"/>
    <x v="7"/>
    <s v="RCA ViSYS 25825 Wireless digital phone"/>
    <x v="4014"/>
    <n v="4"/>
    <n v="0.2"/>
    <n v="51.996000000000002"/>
  </r>
  <r>
    <n v="5843"/>
    <x v="2915"/>
    <x v="1"/>
    <x v="972"/>
    <d v="2012-11-21T00:00:00"/>
    <s v="Standard Class"/>
    <s v="BS-11665"/>
    <x v="574"/>
    <x v="0"/>
    <x v="0"/>
    <x v="70"/>
    <x v="1"/>
    <n v="92105"/>
    <x v="1"/>
    <x v="886"/>
    <x v="1"/>
    <x v="4"/>
    <s v="Carina Media Storage Towers in Natural &amp; Black"/>
    <x v="4015"/>
    <n v="5"/>
    <n v="0"/>
    <n v="6.0979999999999999"/>
  </r>
  <r>
    <n v="5844"/>
    <x v="2915"/>
    <x v="1"/>
    <x v="972"/>
    <d v="2012-11-21T00:00:00"/>
    <s v="Standard Class"/>
    <s v="BS-11665"/>
    <x v="574"/>
    <x v="0"/>
    <x v="0"/>
    <x v="70"/>
    <x v="1"/>
    <n v="92105"/>
    <x v="1"/>
    <x v="1702"/>
    <x v="0"/>
    <x v="5"/>
    <s v="DAX Contemporary Wood Frame with Silver Metal Mat, Desktop, 11 x 14 Size"/>
    <x v="4016"/>
    <n v="4"/>
    <n v="0"/>
    <n v="29.145600000000002"/>
  </r>
  <r>
    <n v="5845"/>
    <x v="2915"/>
    <x v="1"/>
    <x v="972"/>
    <d v="2012-11-21T00:00:00"/>
    <s v="Standard Class"/>
    <s v="BS-11665"/>
    <x v="574"/>
    <x v="0"/>
    <x v="0"/>
    <x v="70"/>
    <x v="1"/>
    <n v="92105"/>
    <x v="1"/>
    <x v="1667"/>
    <x v="1"/>
    <x v="4"/>
    <s v="Fellowes Recycled Storage Drawers"/>
    <x v="4017"/>
    <n v="7"/>
    <n v="0"/>
    <n v="54.404699999999998"/>
  </r>
  <r>
    <n v="5846"/>
    <x v="2915"/>
    <x v="1"/>
    <x v="972"/>
    <d v="2012-11-21T00:00:00"/>
    <s v="Standard Class"/>
    <s v="BS-11665"/>
    <x v="574"/>
    <x v="0"/>
    <x v="0"/>
    <x v="70"/>
    <x v="1"/>
    <n v="92105"/>
    <x v="1"/>
    <x v="988"/>
    <x v="1"/>
    <x v="10"/>
    <s v="Xerox 203"/>
    <x v="56"/>
    <n v="5"/>
    <n v="0"/>
    <n v="15.552"/>
  </r>
  <r>
    <n v="5847"/>
    <x v="2915"/>
    <x v="1"/>
    <x v="972"/>
    <d v="2012-11-21T00:00:00"/>
    <s v="Standard Class"/>
    <s v="BS-11665"/>
    <x v="574"/>
    <x v="0"/>
    <x v="0"/>
    <x v="70"/>
    <x v="1"/>
    <n v="92105"/>
    <x v="1"/>
    <x v="901"/>
    <x v="0"/>
    <x v="1"/>
    <s v="Office Star - Contemporary Swivel Chair with Padded Adjustable Arms and Flex Back"/>
    <x v="4018"/>
    <n v="2"/>
    <n v="0.2"/>
    <n v="2.8195999999999999"/>
  </r>
  <r>
    <n v="5848"/>
    <x v="2915"/>
    <x v="1"/>
    <x v="972"/>
    <d v="2012-11-21T00:00:00"/>
    <s v="Standard Class"/>
    <s v="BS-11665"/>
    <x v="574"/>
    <x v="0"/>
    <x v="0"/>
    <x v="70"/>
    <x v="1"/>
    <n v="92105"/>
    <x v="1"/>
    <x v="1122"/>
    <x v="0"/>
    <x v="5"/>
    <s v="Advantus Panel Wall Certificate Holder - 8.5x11"/>
    <x v="3031"/>
    <n v="3"/>
    <n v="0"/>
    <n v="15.372"/>
  </r>
  <r>
    <n v="5849"/>
    <x v="2916"/>
    <x v="1"/>
    <x v="113"/>
    <d v="2012-11-14T00:00:00"/>
    <s v="Standard Class"/>
    <s v="PO-19180"/>
    <x v="178"/>
    <x v="2"/>
    <x v="0"/>
    <x v="43"/>
    <x v="11"/>
    <n v="55113"/>
    <x v="2"/>
    <x v="847"/>
    <x v="1"/>
    <x v="9"/>
    <s v="Hoover Shoulder Vac Commercial Portable Vacuum"/>
    <x v="4019"/>
    <n v="2"/>
    <n v="0"/>
    <n v="178.91"/>
  </r>
  <r>
    <n v="5850"/>
    <x v="2916"/>
    <x v="1"/>
    <x v="113"/>
    <d v="2012-11-14T00:00:00"/>
    <s v="Standard Class"/>
    <s v="PO-19180"/>
    <x v="178"/>
    <x v="2"/>
    <x v="0"/>
    <x v="43"/>
    <x v="11"/>
    <n v="55113"/>
    <x v="2"/>
    <x v="1244"/>
    <x v="1"/>
    <x v="4"/>
    <s v="Tennsco 6- and 18-Compartment Lockers"/>
    <x v="4020"/>
    <n v="3"/>
    <n v="0"/>
    <n v="143.1918"/>
  </r>
  <r>
    <n v="5851"/>
    <x v="2916"/>
    <x v="1"/>
    <x v="113"/>
    <d v="2012-11-14T00:00:00"/>
    <s v="Standard Class"/>
    <s v="PO-19180"/>
    <x v="178"/>
    <x v="2"/>
    <x v="0"/>
    <x v="43"/>
    <x v="11"/>
    <n v="55113"/>
    <x v="2"/>
    <x v="1572"/>
    <x v="2"/>
    <x v="16"/>
    <s v="Sharp 1540cs Digital Laser Copier"/>
    <x v="3629"/>
    <n v="1"/>
    <n v="0"/>
    <n v="274.995"/>
  </r>
  <r>
    <n v="5852"/>
    <x v="2916"/>
    <x v="1"/>
    <x v="113"/>
    <d v="2012-11-14T00:00:00"/>
    <s v="Standard Class"/>
    <s v="PO-19180"/>
    <x v="178"/>
    <x v="2"/>
    <x v="0"/>
    <x v="43"/>
    <x v="11"/>
    <n v="55113"/>
    <x v="2"/>
    <x v="444"/>
    <x v="1"/>
    <x v="8"/>
    <s v="GBC Standard Therm-A-Bind Covers"/>
    <x v="4021"/>
    <n v="3"/>
    <n v="0"/>
    <n v="34.389600000000002"/>
  </r>
  <r>
    <n v="5853"/>
    <x v="2916"/>
    <x v="1"/>
    <x v="113"/>
    <d v="2012-11-14T00:00:00"/>
    <s v="Standard Class"/>
    <s v="PO-19180"/>
    <x v="178"/>
    <x v="2"/>
    <x v="0"/>
    <x v="43"/>
    <x v="11"/>
    <n v="55113"/>
    <x v="2"/>
    <x v="221"/>
    <x v="0"/>
    <x v="5"/>
    <s v="Staples"/>
    <x v="4022"/>
    <n v="3"/>
    <n v="0"/>
    <n v="12.8568"/>
  </r>
  <r>
    <n v="5854"/>
    <x v="2917"/>
    <x v="2"/>
    <x v="1076"/>
    <d v="2011-09-14T00:00:00"/>
    <s v="Standard Class"/>
    <s v="DA-13450"/>
    <x v="526"/>
    <x v="2"/>
    <x v="0"/>
    <x v="173"/>
    <x v="17"/>
    <n v="23464"/>
    <x v="0"/>
    <x v="308"/>
    <x v="1"/>
    <x v="8"/>
    <s v="Tuff Stuff Recycled Round Ring Binders"/>
    <x v="1313"/>
    <n v="2"/>
    <n v="0"/>
    <n v="4.7236000000000002"/>
  </r>
  <r>
    <n v="5855"/>
    <x v="2918"/>
    <x v="1"/>
    <x v="1077"/>
    <d v="2012-08-11T00:00:00"/>
    <s v="Standard Class"/>
    <s v="AH-10690"/>
    <x v="706"/>
    <x v="1"/>
    <x v="0"/>
    <x v="61"/>
    <x v="5"/>
    <n v="75220"/>
    <x v="2"/>
    <x v="1198"/>
    <x v="1"/>
    <x v="4"/>
    <s v="Perma STOR-ALL Hanging File Box, 13 1/8&quot;W x 12 1/4&quot;D x 10 1/2&quot;H"/>
    <x v="1383"/>
    <n v="7"/>
    <n v="0.2"/>
    <n v="-1.2558"/>
  </r>
  <r>
    <n v="5856"/>
    <x v="2918"/>
    <x v="1"/>
    <x v="1077"/>
    <d v="2012-08-11T00:00:00"/>
    <s v="Standard Class"/>
    <s v="AH-10690"/>
    <x v="706"/>
    <x v="1"/>
    <x v="0"/>
    <x v="61"/>
    <x v="5"/>
    <n v="75220"/>
    <x v="2"/>
    <x v="1511"/>
    <x v="1"/>
    <x v="14"/>
    <s v="Stiletto Hand Letter Openers"/>
    <x v="4023"/>
    <n v="3"/>
    <n v="0.2"/>
    <n v="-4.8959999999999999"/>
  </r>
  <r>
    <n v="5857"/>
    <x v="2918"/>
    <x v="1"/>
    <x v="1077"/>
    <d v="2012-08-11T00:00:00"/>
    <s v="Standard Class"/>
    <s v="AH-10690"/>
    <x v="706"/>
    <x v="1"/>
    <x v="0"/>
    <x v="61"/>
    <x v="5"/>
    <n v="75220"/>
    <x v="2"/>
    <x v="1282"/>
    <x v="1"/>
    <x v="8"/>
    <s v="Avery Self-Adhesive Photo Pockets for Polaroid Photos"/>
    <x v="4024"/>
    <n v="1"/>
    <n v="0.8"/>
    <n v="-2.1791999999999998"/>
  </r>
  <r>
    <n v="5858"/>
    <x v="2918"/>
    <x v="1"/>
    <x v="1077"/>
    <d v="2012-08-11T00:00:00"/>
    <s v="Standard Class"/>
    <s v="AH-10690"/>
    <x v="706"/>
    <x v="1"/>
    <x v="0"/>
    <x v="61"/>
    <x v="5"/>
    <n v="75220"/>
    <x v="2"/>
    <x v="1256"/>
    <x v="0"/>
    <x v="5"/>
    <s v="Eldon Expressions Wood Desk Accessories, Oak"/>
    <x v="1787"/>
    <n v="5"/>
    <n v="0.6"/>
    <n v="-11.439"/>
  </r>
  <r>
    <n v="5859"/>
    <x v="2919"/>
    <x v="3"/>
    <x v="213"/>
    <d v="2014-09-08T00:00:00"/>
    <s v="Second Class"/>
    <s v="JK-15730"/>
    <x v="300"/>
    <x v="0"/>
    <x v="0"/>
    <x v="3"/>
    <x v="1"/>
    <n v="94521"/>
    <x v="1"/>
    <x v="1601"/>
    <x v="0"/>
    <x v="0"/>
    <s v="Bush Heritage Pine Collection 5-Shelf Bookcase, Albany Pine Finish, *Special Order"/>
    <x v="4025"/>
    <n v="2"/>
    <n v="0.15"/>
    <n v="14.098000000000001"/>
  </r>
  <r>
    <n v="5860"/>
    <x v="2920"/>
    <x v="1"/>
    <x v="549"/>
    <d v="2012-11-08T00:00:00"/>
    <s v="Standard Class"/>
    <s v="MS-17530"/>
    <x v="652"/>
    <x v="0"/>
    <x v="0"/>
    <x v="457"/>
    <x v="36"/>
    <n v="72032"/>
    <x v="0"/>
    <x v="1000"/>
    <x v="0"/>
    <x v="3"/>
    <s v="Iceberg OfficeWorks 42&quot; Round Tables"/>
    <x v="85"/>
    <n v="2"/>
    <n v="0"/>
    <n v="45.293999999999997"/>
  </r>
  <r>
    <n v="5861"/>
    <x v="2921"/>
    <x v="1"/>
    <x v="1078"/>
    <d v="2012-05-04T00:00:00"/>
    <s v="Second Class"/>
    <s v="JK-15640"/>
    <x v="82"/>
    <x v="2"/>
    <x v="0"/>
    <x v="10"/>
    <x v="9"/>
    <n v="19120"/>
    <x v="3"/>
    <x v="1050"/>
    <x v="1"/>
    <x v="10"/>
    <s v="Xerox 1949"/>
    <x v="885"/>
    <n v="2"/>
    <n v="0.2"/>
    <n v="2.8883999999999999"/>
  </r>
  <r>
    <n v="5862"/>
    <x v="2922"/>
    <x v="0"/>
    <x v="766"/>
    <d v="2013-05-05T00:00:00"/>
    <s v="Second Class"/>
    <s v="CM-12235"/>
    <x v="632"/>
    <x v="0"/>
    <x v="0"/>
    <x v="290"/>
    <x v="36"/>
    <n v="72209"/>
    <x v="0"/>
    <x v="1766"/>
    <x v="1"/>
    <x v="10"/>
    <s v="Xerox 1914"/>
    <x v="1427"/>
    <n v="2"/>
    <n v="0"/>
    <n v="53.860799999999998"/>
  </r>
  <r>
    <n v="5863"/>
    <x v="2922"/>
    <x v="0"/>
    <x v="766"/>
    <d v="2013-05-05T00:00:00"/>
    <s v="Second Class"/>
    <s v="CM-12235"/>
    <x v="632"/>
    <x v="0"/>
    <x v="0"/>
    <x v="290"/>
    <x v="36"/>
    <n v="72209"/>
    <x v="0"/>
    <x v="1307"/>
    <x v="1"/>
    <x v="10"/>
    <s v="Xerox 1994"/>
    <x v="537"/>
    <n v="3"/>
    <n v="0"/>
    <n v="9.3312000000000008"/>
  </r>
  <r>
    <n v="5864"/>
    <x v="2922"/>
    <x v="0"/>
    <x v="766"/>
    <d v="2013-05-05T00:00:00"/>
    <s v="Second Class"/>
    <s v="CM-12235"/>
    <x v="632"/>
    <x v="0"/>
    <x v="0"/>
    <x v="290"/>
    <x v="36"/>
    <n v="72209"/>
    <x v="0"/>
    <x v="796"/>
    <x v="1"/>
    <x v="6"/>
    <s v="DIXON Ticonderoga Erasable Checking Pencils"/>
    <x v="946"/>
    <n v="2"/>
    <n v="0"/>
    <n v="4.3524000000000003"/>
  </r>
  <r>
    <n v="5865"/>
    <x v="2923"/>
    <x v="2"/>
    <x v="79"/>
    <d v="2011-08-07T00:00:00"/>
    <s v="Second Class"/>
    <s v="RS-19420"/>
    <x v="602"/>
    <x v="1"/>
    <x v="0"/>
    <x v="255"/>
    <x v="29"/>
    <n v="6450"/>
    <x v="3"/>
    <x v="1276"/>
    <x v="1"/>
    <x v="9"/>
    <s v="Fellowes Advanced Computer Series Surge Protectors"/>
    <x v="1941"/>
    <n v="3"/>
    <n v="0"/>
    <n v="22.2516"/>
  </r>
  <r>
    <n v="5866"/>
    <x v="2923"/>
    <x v="2"/>
    <x v="79"/>
    <d v="2011-08-07T00:00:00"/>
    <s v="Second Class"/>
    <s v="RS-19420"/>
    <x v="602"/>
    <x v="1"/>
    <x v="0"/>
    <x v="255"/>
    <x v="29"/>
    <n v="6450"/>
    <x v="3"/>
    <x v="1605"/>
    <x v="1"/>
    <x v="6"/>
    <s v="Binney &amp; Smith inkTank Erasable Pocket Highlighter, Chisel Tip, Yellow"/>
    <x v="4026"/>
    <n v="2"/>
    <n v="0"/>
    <n v="2.0064000000000002"/>
  </r>
  <r>
    <n v="5867"/>
    <x v="2923"/>
    <x v="2"/>
    <x v="79"/>
    <d v="2011-08-07T00:00:00"/>
    <s v="Second Class"/>
    <s v="RS-19420"/>
    <x v="602"/>
    <x v="1"/>
    <x v="0"/>
    <x v="255"/>
    <x v="29"/>
    <n v="6450"/>
    <x v="3"/>
    <x v="629"/>
    <x v="0"/>
    <x v="1"/>
    <s v="Hon GuestStacker Chair"/>
    <x v="4027"/>
    <n v="5"/>
    <n v="0"/>
    <n v="294.67099999999999"/>
  </r>
  <r>
    <n v="5868"/>
    <x v="2924"/>
    <x v="0"/>
    <x v="810"/>
    <d v="2013-01-08T00:00:00"/>
    <s v="Standard Class"/>
    <s v="BP-11185"/>
    <x v="130"/>
    <x v="1"/>
    <x v="0"/>
    <x v="10"/>
    <x v="9"/>
    <n v="19143"/>
    <x v="3"/>
    <x v="512"/>
    <x v="1"/>
    <x v="6"/>
    <s v="Newell 312"/>
    <x v="1081"/>
    <n v="1"/>
    <n v="0.2"/>
    <n v="0.58399999999999996"/>
  </r>
  <r>
    <n v="5869"/>
    <x v="2924"/>
    <x v="0"/>
    <x v="810"/>
    <d v="2013-01-08T00:00:00"/>
    <s v="Standard Class"/>
    <s v="BP-11185"/>
    <x v="130"/>
    <x v="1"/>
    <x v="0"/>
    <x v="10"/>
    <x v="9"/>
    <n v="19143"/>
    <x v="3"/>
    <x v="920"/>
    <x v="1"/>
    <x v="8"/>
    <s v="Avery Arch Ring Binders"/>
    <x v="4028"/>
    <n v="6"/>
    <n v="0.7"/>
    <n v="-80.177999999999997"/>
  </r>
  <r>
    <n v="5870"/>
    <x v="2925"/>
    <x v="0"/>
    <x v="77"/>
    <d v="2013-11-13T00:00:00"/>
    <s v="Standard Class"/>
    <s v="MA-17995"/>
    <x v="671"/>
    <x v="2"/>
    <x v="0"/>
    <x v="458"/>
    <x v="47"/>
    <n v="82001"/>
    <x v="1"/>
    <x v="445"/>
    <x v="0"/>
    <x v="1"/>
    <s v="Global Troy Executive Leather Low-Back Tilter"/>
    <x v="2311"/>
    <n v="4"/>
    <n v="0.2"/>
    <n v="100.196"/>
  </r>
  <r>
    <n v="5871"/>
    <x v="2926"/>
    <x v="0"/>
    <x v="403"/>
    <d v="2013-06-15T00:00:00"/>
    <s v="Same Day"/>
    <s v="EB-13705"/>
    <x v="182"/>
    <x v="1"/>
    <x v="0"/>
    <x v="125"/>
    <x v="1"/>
    <n v="92804"/>
    <x v="1"/>
    <x v="1744"/>
    <x v="0"/>
    <x v="3"/>
    <s v="Bush Cubix Conference Tables, Fully Assembled"/>
    <x v="4029"/>
    <n v="7"/>
    <n v="0.2"/>
    <n v="80.843000000000004"/>
  </r>
  <r>
    <n v="5872"/>
    <x v="2927"/>
    <x v="0"/>
    <x v="446"/>
    <d v="2013-09-29T00:00:00"/>
    <s v="Standard Class"/>
    <s v="RD-19900"/>
    <x v="76"/>
    <x v="0"/>
    <x v="0"/>
    <x v="41"/>
    <x v="14"/>
    <n v="47401"/>
    <x v="2"/>
    <x v="101"/>
    <x v="0"/>
    <x v="5"/>
    <s v="Deflect-o DuraMat Lighweight, Studded, Beveled Mat for Low Pile Carpeting"/>
    <x v="4030"/>
    <n v="3"/>
    <n v="0"/>
    <n v="21.7515"/>
  </r>
  <r>
    <n v="5873"/>
    <x v="2928"/>
    <x v="3"/>
    <x v="983"/>
    <d v="2014-04-04T00:00:00"/>
    <s v="Standard Class"/>
    <s v="ME-17320"/>
    <x v="467"/>
    <x v="2"/>
    <x v="0"/>
    <x v="38"/>
    <x v="32"/>
    <n v="31907"/>
    <x v="0"/>
    <x v="42"/>
    <x v="1"/>
    <x v="4"/>
    <s v="Advantus 10-Drawer Portable Organizer, Chrome Metal Frame, Smoke Drawers"/>
    <x v="4031"/>
    <n v="1"/>
    <n v="0"/>
    <n v="16.732800000000001"/>
  </r>
  <r>
    <n v="5874"/>
    <x v="2929"/>
    <x v="3"/>
    <x v="400"/>
    <d v="2014-06-05T00:00:00"/>
    <s v="Same Day"/>
    <s v="EH-14005"/>
    <x v="382"/>
    <x v="2"/>
    <x v="0"/>
    <x v="186"/>
    <x v="36"/>
    <n v="72401"/>
    <x v="0"/>
    <x v="1087"/>
    <x v="1"/>
    <x v="8"/>
    <s v="GBC VeloBind Cover Sets"/>
    <x v="4032"/>
    <n v="7"/>
    <n v="0"/>
    <n v="54.04"/>
  </r>
  <r>
    <n v="5875"/>
    <x v="2929"/>
    <x v="3"/>
    <x v="400"/>
    <d v="2014-06-05T00:00:00"/>
    <s v="Same Day"/>
    <s v="EH-14005"/>
    <x v="382"/>
    <x v="2"/>
    <x v="0"/>
    <x v="186"/>
    <x v="36"/>
    <n v="72401"/>
    <x v="0"/>
    <x v="1310"/>
    <x v="1"/>
    <x v="8"/>
    <s v="Insertable Tab Indexes For Data Binders"/>
    <x v="4033"/>
    <n v="3"/>
    <n v="0"/>
    <n v="4.3883999999999999"/>
  </r>
  <r>
    <n v="5876"/>
    <x v="2930"/>
    <x v="1"/>
    <x v="1003"/>
    <d v="2012-04-09T00:00:00"/>
    <s v="First Class"/>
    <s v="FM-14290"/>
    <x v="86"/>
    <x v="2"/>
    <x v="0"/>
    <x v="10"/>
    <x v="9"/>
    <n v="19140"/>
    <x v="3"/>
    <x v="563"/>
    <x v="1"/>
    <x v="6"/>
    <s v="Newell 331"/>
    <x v="4034"/>
    <n v="3"/>
    <n v="0.2"/>
    <n v="1.0268999999999999"/>
  </r>
  <r>
    <n v="5877"/>
    <x v="2931"/>
    <x v="2"/>
    <x v="371"/>
    <d v="2011-05-26T00:00:00"/>
    <s v="Standard Class"/>
    <s v="FG-14260"/>
    <x v="435"/>
    <x v="2"/>
    <x v="0"/>
    <x v="104"/>
    <x v="31"/>
    <n v="1841"/>
    <x v="3"/>
    <x v="669"/>
    <x v="1"/>
    <x v="8"/>
    <s v="GBC ProClick Punch Binding System"/>
    <x v="2456"/>
    <n v="7"/>
    <n v="0"/>
    <n v="219.45140000000001"/>
  </r>
  <r>
    <n v="5878"/>
    <x v="2931"/>
    <x v="2"/>
    <x v="371"/>
    <d v="2011-05-26T00:00:00"/>
    <s v="Standard Class"/>
    <s v="FG-14260"/>
    <x v="435"/>
    <x v="2"/>
    <x v="0"/>
    <x v="104"/>
    <x v="31"/>
    <n v="1841"/>
    <x v="3"/>
    <x v="1665"/>
    <x v="1"/>
    <x v="10"/>
    <s v="Xerox 1992"/>
    <x v="1444"/>
    <n v="3"/>
    <n v="0"/>
    <n v="8.7905999999999995"/>
  </r>
  <r>
    <n v="5879"/>
    <x v="2931"/>
    <x v="2"/>
    <x v="371"/>
    <d v="2011-05-26T00:00:00"/>
    <s v="Standard Class"/>
    <s v="FG-14260"/>
    <x v="435"/>
    <x v="2"/>
    <x v="0"/>
    <x v="104"/>
    <x v="31"/>
    <n v="1841"/>
    <x v="3"/>
    <x v="1360"/>
    <x v="1"/>
    <x v="9"/>
    <s v="Belkin 8 Outlet Surge Protector"/>
    <x v="3496"/>
    <n v="6"/>
    <n v="0"/>
    <n v="68.846400000000003"/>
  </r>
  <r>
    <n v="5880"/>
    <x v="2932"/>
    <x v="0"/>
    <x v="64"/>
    <d v="2013-09-12T00:00:00"/>
    <s v="Standard Class"/>
    <s v="MV-17485"/>
    <x v="597"/>
    <x v="0"/>
    <x v="0"/>
    <x v="20"/>
    <x v="15"/>
    <n v="10011"/>
    <x v="3"/>
    <x v="1415"/>
    <x v="1"/>
    <x v="10"/>
    <s v="Xerox 1885"/>
    <x v="801"/>
    <n v="4"/>
    <n v="0"/>
    <n v="92.236800000000002"/>
  </r>
  <r>
    <n v="5881"/>
    <x v="2933"/>
    <x v="0"/>
    <x v="31"/>
    <d v="2013-09-23T00:00:00"/>
    <s v="Standard Class"/>
    <s v="JW-15220"/>
    <x v="478"/>
    <x v="1"/>
    <x v="0"/>
    <x v="70"/>
    <x v="1"/>
    <n v="92105"/>
    <x v="1"/>
    <x v="445"/>
    <x v="0"/>
    <x v="1"/>
    <s v="Global Troy Executive Leather Low-Back Tilter"/>
    <x v="476"/>
    <n v="2"/>
    <n v="0.2"/>
    <n v="50.097999999999999"/>
  </r>
  <r>
    <n v="5882"/>
    <x v="2933"/>
    <x v="0"/>
    <x v="31"/>
    <d v="2013-09-23T00:00:00"/>
    <s v="Standard Class"/>
    <s v="JW-15220"/>
    <x v="478"/>
    <x v="1"/>
    <x v="0"/>
    <x v="70"/>
    <x v="1"/>
    <n v="92105"/>
    <x v="1"/>
    <x v="839"/>
    <x v="1"/>
    <x v="10"/>
    <s v="Xerox 1945"/>
    <x v="1519"/>
    <n v="9"/>
    <n v="0"/>
    <n v="180.76589999999999"/>
  </r>
  <r>
    <n v="5883"/>
    <x v="2933"/>
    <x v="0"/>
    <x v="31"/>
    <d v="2013-09-23T00:00:00"/>
    <s v="Standard Class"/>
    <s v="JW-15220"/>
    <x v="478"/>
    <x v="1"/>
    <x v="0"/>
    <x v="70"/>
    <x v="1"/>
    <n v="92105"/>
    <x v="1"/>
    <x v="812"/>
    <x v="0"/>
    <x v="1"/>
    <s v="Global High-Back Leather Tilter, Burgundy"/>
    <x v="4035"/>
    <n v="9"/>
    <n v="0.2"/>
    <n v="-99.621899999999997"/>
  </r>
  <r>
    <n v="5884"/>
    <x v="2934"/>
    <x v="0"/>
    <x v="69"/>
    <d v="2013-03-16T00:00:00"/>
    <s v="Second Class"/>
    <s v="EH-13765"/>
    <x v="553"/>
    <x v="1"/>
    <x v="0"/>
    <x v="8"/>
    <x v="1"/>
    <n v="94109"/>
    <x v="1"/>
    <x v="375"/>
    <x v="0"/>
    <x v="5"/>
    <s v="Westinghouse Mesh Shade Clip-On Gooseneck Lamp, Black"/>
    <x v="4036"/>
    <n v="2"/>
    <n v="0"/>
    <n v="7.3528000000000002"/>
  </r>
  <r>
    <n v="5885"/>
    <x v="2934"/>
    <x v="0"/>
    <x v="69"/>
    <d v="2013-03-16T00:00:00"/>
    <s v="Second Class"/>
    <s v="EH-13765"/>
    <x v="553"/>
    <x v="1"/>
    <x v="0"/>
    <x v="8"/>
    <x v="1"/>
    <n v="94109"/>
    <x v="1"/>
    <x v="1359"/>
    <x v="1"/>
    <x v="14"/>
    <s v="High Speed Automatic Electric Letter Opener"/>
    <x v="4037"/>
    <n v="3"/>
    <n v="0"/>
    <n v="196.50360000000001"/>
  </r>
  <r>
    <n v="5886"/>
    <x v="2935"/>
    <x v="2"/>
    <x v="1079"/>
    <d v="2011-10-17T00:00:00"/>
    <s v="Same Day"/>
    <s v="LS-17245"/>
    <x v="201"/>
    <x v="0"/>
    <x v="0"/>
    <x v="8"/>
    <x v="1"/>
    <n v="94110"/>
    <x v="1"/>
    <x v="952"/>
    <x v="1"/>
    <x v="8"/>
    <s v="Avery Non-Stick Heavy Duty View Round Locking Ring Binders"/>
    <x v="642"/>
    <n v="3"/>
    <n v="0.2"/>
    <n v="5.0232000000000001"/>
  </r>
  <r>
    <n v="5887"/>
    <x v="2935"/>
    <x v="2"/>
    <x v="1079"/>
    <d v="2011-10-17T00:00:00"/>
    <s v="Same Day"/>
    <s v="LS-17245"/>
    <x v="201"/>
    <x v="0"/>
    <x v="0"/>
    <x v="8"/>
    <x v="1"/>
    <n v="94110"/>
    <x v="1"/>
    <x v="603"/>
    <x v="2"/>
    <x v="11"/>
    <s v="Logitech Illuminated - Keyboard"/>
    <x v="686"/>
    <n v="3"/>
    <n v="0"/>
    <n v="86.385599999999997"/>
  </r>
  <r>
    <n v="5888"/>
    <x v="2936"/>
    <x v="3"/>
    <x v="1048"/>
    <d v="2014-10-12T00:00:00"/>
    <s v="First Class"/>
    <s v="BP-11050"/>
    <x v="771"/>
    <x v="1"/>
    <x v="0"/>
    <x v="395"/>
    <x v="34"/>
    <n v="2920"/>
    <x v="3"/>
    <x v="1354"/>
    <x v="1"/>
    <x v="4"/>
    <s v="SAFCO Mobile Desk Side File, Wire Frame"/>
    <x v="3802"/>
    <n v="1"/>
    <n v="0"/>
    <n v="11.117599999999999"/>
  </r>
  <r>
    <n v="5889"/>
    <x v="2937"/>
    <x v="1"/>
    <x v="820"/>
    <d v="2012-05-12T00:00:00"/>
    <s v="Standard Class"/>
    <s v="CC-12220"/>
    <x v="417"/>
    <x v="0"/>
    <x v="0"/>
    <x v="459"/>
    <x v="0"/>
    <n v="42301"/>
    <x v="0"/>
    <x v="1767"/>
    <x v="1"/>
    <x v="10"/>
    <s v="Xerox 1902"/>
    <x v="1816"/>
    <n v="2"/>
    <n v="0"/>
    <n v="21.012799999999999"/>
  </r>
  <r>
    <n v="5890"/>
    <x v="2938"/>
    <x v="0"/>
    <x v="167"/>
    <d v="2013-04-18T00:00:00"/>
    <s v="First Class"/>
    <s v="JM-15580"/>
    <x v="758"/>
    <x v="0"/>
    <x v="0"/>
    <x v="248"/>
    <x v="39"/>
    <n v="21215"/>
    <x v="3"/>
    <x v="1095"/>
    <x v="1"/>
    <x v="8"/>
    <s v="GBC ProClick Spines for 32-Hole Punch"/>
    <x v="2910"/>
    <n v="2"/>
    <n v="0"/>
    <n v="11.7782"/>
  </r>
  <r>
    <n v="5891"/>
    <x v="2939"/>
    <x v="0"/>
    <x v="831"/>
    <d v="2013-11-27T00:00:00"/>
    <s v="Standard Class"/>
    <s v="RD-19720"/>
    <x v="742"/>
    <x v="0"/>
    <x v="0"/>
    <x v="22"/>
    <x v="10"/>
    <n v="60610"/>
    <x v="2"/>
    <x v="694"/>
    <x v="1"/>
    <x v="10"/>
    <s v="Xerox 1910"/>
    <x v="4038"/>
    <n v="1"/>
    <n v="0.2"/>
    <n v="13.4512"/>
  </r>
  <r>
    <n v="5892"/>
    <x v="2939"/>
    <x v="0"/>
    <x v="831"/>
    <d v="2013-11-27T00:00:00"/>
    <s v="Standard Class"/>
    <s v="RD-19720"/>
    <x v="742"/>
    <x v="0"/>
    <x v="0"/>
    <x v="22"/>
    <x v="10"/>
    <n v="60610"/>
    <x v="2"/>
    <x v="146"/>
    <x v="1"/>
    <x v="4"/>
    <s v="Tenex Personal Project File with Scoop Front Design, Black"/>
    <x v="4039"/>
    <n v="2"/>
    <n v="0.2"/>
    <n v="1.6175999999999999"/>
  </r>
  <r>
    <n v="5893"/>
    <x v="2939"/>
    <x v="0"/>
    <x v="831"/>
    <d v="2013-11-27T00:00:00"/>
    <s v="Standard Class"/>
    <s v="RD-19720"/>
    <x v="742"/>
    <x v="0"/>
    <x v="0"/>
    <x v="22"/>
    <x v="10"/>
    <n v="60610"/>
    <x v="2"/>
    <x v="151"/>
    <x v="2"/>
    <x v="11"/>
    <s v="Lenovo 17-Key USB Numeric Keypad"/>
    <x v="4040"/>
    <n v="3"/>
    <n v="0.2"/>
    <n v="2.0394000000000001"/>
  </r>
  <r>
    <n v="5894"/>
    <x v="2940"/>
    <x v="3"/>
    <x v="18"/>
    <d v="2014-09-15T00:00:00"/>
    <s v="Standard Class"/>
    <s v="SS-20410"/>
    <x v="757"/>
    <x v="0"/>
    <x v="0"/>
    <x v="118"/>
    <x v="32"/>
    <n v="30318"/>
    <x v="0"/>
    <x v="994"/>
    <x v="1"/>
    <x v="8"/>
    <s v="Wilson Jones Suede Grain Vinyl Binders"/>
    <x v="1094"/>
    <n v="1"/>
    <n v="0"/>
    <n v="1.3622000000000001"/>
  </r>
  <r>
    <n v="5895"/>
    <x v="2941"/>
    <x v="3"/>
    <x v="428"/>
    <d v="2014-09-15T00:00:00"/>
    <s v="Standard Class"/>
    <s v="KD-16495"/>
    <x v="470"/>
    <x v="1"/>
    <x v="0"/>
    <x v="1"/>
    <x v="1"/>
    <n v="90036"/>
    <x v="1"/>
    <x v="1291"/>
    <x v="1"/>
    <x v="4"/>
    <s v="Fellowes Bases and Tops For Staxonsteel/High-Stak Systems"/>
    <x v="4041"/>
    <n v="3"/>
    <n v="0"/>
    <n v="23.968800000000002"/>
  </r>
  <r>
    <n v="5896"/>
    <x v="2942"/>
    <x v="2"/>
    <x v="301"/>
    <d v="2011-11-08T00:00:00"/>
    <s v="Standard Class"/>
    <s v="PL-18925"/>
    <x v="484"/>
    <x v="2"/>
    <x v="0"/>
    <x v="1"/>
    <x v="1"/>
    <n v="90049"/>
    <x v="1"/>
    <x v="1760"/>
    <x v="1"/>
    <x v="2"/>
    <s v="Avery 475"/>
    <x v="1821"/>
    <n v="3"/>
    <n v="0"/>
    <n v="22.2"/>
  </r>
  <r>
    <n v="5897"/>
    <x v="2942"/>
    <x v="2"/>
    <x v="301"/>
    <d v="2011-11-08T00:00:00"/>
    <s v="Standard Class"/>
    <s v="PL-18925"/>
    <x v="484"/>
    <x v="2"/>
    <x v="0"/>
    <x v="1"/>
    <x v="1"/>
    <n v="90049"/>
    <x v="1"/>
    <x v="1115"/>
    <x v="1"/>
    <x v="10"/>
    <s v="Staples"/>
    <x v="1567"/>
    <n v="5"/>
    <n v="0"/>
    <n v="9.6300000000000008"/>
  </r>
  <r>
    <n v="5898"/>
    <x v="2943"/>
    <x v="0"/>
    <x v="1015"/>
    <d v="2013-04-10T00:00:00"/>
    <s v="Standard Class"/>
    <s v="ZD-21925"/>
    <x v="9"/>
    <x v="0"/>
    <x v="0"/>
    <x v="102"/>
    <x v="14"/>
    <n v="47374"/>
    <x v="2"/>
    <x v="90"/>
    <x v="0"/>
    <x v="5"/>
    <s v="Seth Thomas 13 1/2&quot; Wall Clock"/>
    <x v="4042"/>
    <n v="4"/>
    <n v="0"/>
    <n v="22.0472"/>
  </r>
  <r>
    <n v="5899"/>
    <x v="2943"/>
    <x v="0"/>
    <x v="1015"/>
    <d v="2013-04-10T00:00:00"/>
    <s v="Standard Class"/>
    <s v="ZD-21925"/>
    <x v="9"/>
    <x v="0"/>
    <x v="0"/>
    <x v="102"/>
    <x v="14"/>
    <n v="47374"/>
    <x v="2"/>
    <x v="1417"/>
    <x v="2"/>
    <x v="7"/>
    <s v="Plantronics Voyager Pro HD - Bluetooth Headset"/>
    <x v="4043"/>
    <n v="4"/>
    <n v="0"/>
    <n v="124.7808"/>
  </r>
  <r>
    <n v="5900"/>
    <x v="2944"/>
    <x v="3"/>
    <x v="602"/>
    <d v="2014-01-17T00:00:00"/>
    <s v="Standard Class"/>
    <s v="LS-16945"/>
    <x v="322"/>
    <x v="1"/>
    <x v="0"/>
    <x v="8"/>
    <x v="1"/>
    <n v="94110"/>
    <x v="1"/>
    <x v="1170"/>
    <x v="1"/>
    <x v="12"/>
    <s v="Staples"/>
    <x v="3855"/>
    <n v="1"/>
    <n v="0"/>
    <n v="4.8899999999999997"/>
  </r>
  <r>
    <n v="5901"/>
    <x v="2945"/>
    <x v="1"/>
    <x v="312"/>
    <d v="2012-11-24T00:00:00"/>
    <s v="Standard Class"/>
    <s v="PB-18805"/>
    <x v="583"/>
    <x v="2"/>
    <x v="0"/>
    <x v="8"/>
    <x v="1"/>
    <n v="94122"/>
    <x v="1"/>
    <x v="472"/>
    <x v="1"/>
    <x v="8"/>
    <s v="Cardinal Poly Pocket Divider Pockets for Ring Binders"/>
    <x v="4044"/>
    <n v="9"/>
    <n v="0.2"/>
    <n v="7.56"/>
  </r>
  <r>
    <n v="5902"/>
    <x v="2946"/>
    <x v="0"/>
    <x v="581"/>
    <d v="2013-12-03T00:00:00"/>
    <s v="Standard Class"/>
    <s v="PC-18745"/>
    <x v="331"/>
    <x v="1"/>
    <x v="0"/>
    <x v="58"/>
    <x v="30"/>
    <n v="7090"/>
    <x v="3"/>
    <x v="1172"/>
    <x v="0"/>
    <x v="5"/>
    <s v="Ultra Door Pull Handle"/>
    <x v="610"/>
    <n v="3"/>
    <n v="0"/>
    <n v="10.4148"/>
  </r>
  <r>
    <n v="5903"/>
    <x v="2947"/>
    <x v="3"/>
    <x v="44"/>
    <d v="2014-11-07T00:00:00"/>
    <s v="Same Day"/>
    <s v="FM-14290"/>
    <x v="86"/>
    <x v="2"/>
    <x v="0"/>
    <x v="8"/>
    <x v="1"/>
    <n v="94122"/>
    <x v="1"/>
    <x v="368"/>
    <x v="1"/>
    <x v="10"/>
    <s v="Xerox 191"/>
    <x v="725"/>
    <n v="3"/>
    <n v="0"/>
    <n v="28.171800000000001"/>
  </r>
  <r>
    <n v="5904"/>
    <x v="2947"/>
    <x v="3"/>
    <x v="44"/>
    <d v="2014-11-07T00:00:00"/>
    <s v="Same Day"/>
    <s v="FM-14290"/>
    <x v="86"/>
    <x v="2"/>
    <x v="0"/>
    <x v="8"/>
    <x v="1"/>
    <n v="94122"/>
    <x v="1"/>
    <x v="1713"/>
    <x v="1"/>
    <x v="10"/>
    <s v="Staples"/>
    <x v="1544"/>
    <n v="4"/>
    <n v="0"/>
    <n v="22.226400000000002"/>
  </r>
  <r>
    <n v="5905"/>
    <x v="2947"/>
    <x v="3"/>
    <x v="44"/>
    <d v="2014-11-07T00:00:00"/>
    <s v="Same Day"/>
    <s v="FM-14290"/>
    <x v="86"/>
    <x v="2"/>
    <x v="0"/>
    <x v="8"/>
    <x v="1"/>
    <n v="94122"/>
    <x v="1"/>
    <x v="1714"/>
    <x v="1"/>
    <x v="10"/>
    <s v="Astroparche Fine Business Paper"/>
    <x v="1579"/>
    <n v="5"/>
    <n v="0"/>
    <n v="12.672000000000001"/>
  </r>
  <r>
    <n v="5906"/>
    <x v="2947"/>
    <x v="3"/>
    <x v="44"/>
    <d v="2014-11-07T00:00:00"/>
    <s v="Same Day"/>
    <s v="FM-14290"/>
    <x v="86"/>
    <x v="2"/>
    <x v="0"/>
    <x v="8"/>
    <x v="1"/>
    <n v="94122"/>
    <x v="1"/>
    <x v="1655"/>
    <x v="1"/>
    <x v="2"/>
    <s v="Avery 503"/>
    <x v="1399"/>
    <n v="4"/>
    <n v="0"/>
    <n v="19.872"/>
  </r>
  <r>
    <n v="5907"/>
    <x v="2947"/>
    <x v="3"/>
    <x v="44"/>
    <d v="2014-11-07T00:00:00"/>
    <s v="Same Day"/>
    <s v="FM-14290"/>
    <x v="86"/>
    <x v="2"/>
    <x v="0"/>
    <x v="8"/>
    <x v="1"/>
    <n v="94122"/>
    <x v="1"/>
    <x v="658"/>
    <x v="2"/>
    <x v="11"/>
    <s v="Kingston Digital DataTraveler 32GB USB 2.0"/>
    <x v="4045"/>
    <n v="1"/>
    <n v="0"/>
    <n v="1.0169999999999999"/>
  </r>
  <r>
    <n v="5908"/>
    <x v="2948"/>
    <x v="0"/>
    <x v="499"/>
    <d v="2013-12-08T00:00:00"/>
    <s v="Standard Class"/>
    <s v="KD-16495"/>
    <x v="470"/>
    <x v="1"/>
    <x v="0"/>
    <x v="49"/>
    <x v="1"/>
    <n v="95123"/>
    <x v="1"/>
    <x v="1087"/>
    <x v="1"/>
    <x v="8"/>
    <s v="GBC VeloBind Cover Sets"/>
    <x v="4046"/>
    <n v="2"/>
    <n v="0.2"/>
    <n v="9.2639999999999993"/>
  </r>
  <r>
    <n v="5909"/>
    <x v="2948"/>
    <x v="0"/>
    <x v="499"/>
    <d v="2013-12-08T00:00:00"/>
    <s v="Standard Class"/>
    <s v="KD-16495"/>
    <x v="470"/>
    <x v="1"/>
    <x v="0"/>
    <x v="49"/>
    <x v="1"/>
    <n v="95123"/>
    <x v="1"/>
    <x v="941"/>
    <x v="1"/>
    <x v="9"/>
    <s v="Holmes Cool Mist Humidifier for the Whole House with 8-Gallon Output per Day, Extended Life Filter"/>
    <x v="3263"/>
    <n v="3"/>
    <n v="0"/>
    <n v="26.864999999999998"/>
  </r>
  <r>
    <n v="5910"/>
    <x v="2948"/>
    <x v="0"/>
    <x v="499"/>
    <d v="2013-12-08T00:00:00"/>
    <s v="Standard Class"/>
    <s v="KD-16495"/>
    <x v="470"/>
    <x v="1"/>
    <x v="0"/>
    <x v="49"/>
    <x v="1"/>
    <n v="95123"/>
    <x v="1"/>
    <x v="1573"/>
    <x v="0"/>
    <x v="5"/>
    <s v="Eldon Regeneration Recycled Desk Accessories, Black"/>
    <x v="1582"/>
    <n v="3"/>
    <n v="0"/>
    <n v="5.6627999999999998"/>
  </r>
  <r>
    <n v="5911"/>
    <x v="2948"/>
    <x v="0"/>
    <x v="499"/>
    <d v="2013-12-08T00:00:00"/>
    <s v="Standard Class"/>
    <s v="KD-16495"/>
    <x v="470"/>
    <x v="1"/>
    <x v="0"/>
    <x v="49"/>
    <x v="1"/>
    <n v="95123"/>
    <x v="1"/>
    <x v="1311"/>
    <x v="1"/>
    <x v="8"/>
    <s v="Satellite Sectional Post Binders"/>
    <x v="4047"/>
    <n v="3"/>
    <n v="0.2"/>
    <n v="33.8598"/>
  </r>
  <r>
    <n v="5912"/>
    <x v="2949"/>
    <x v="0"/>
    <x v="907"/>
    <d v="2013-12-23T00:00:00"/>
    <s v="Standard Class"/>
    <s v="SC-20680"/>
    <x v="649"/>
    <x v="2"/>
    <x v="0"/>
    <x v="4"/>
    <x v="4"/>
    <n v="98115"/>
    <x v="1"/>
    <x v="177"/>
    <x v="1"/>
    <x v="4"/>
    <s v="Personal Filing Tote with Lid, Black/Gray"/>
    <x v="2028"/>
    <n v="3"/>
    <n v="0"/>
    <n v="13.0284"/>
  </r>
  <r>
    <n v="5913"/>
    <x v="2950"/>
    <x v="2"/>
    <x v="829"/>
    <d v="2011-08-26T00:00:00"/>
    <s v="Second Class"/>
    <s v="DW-13585"/>
    <x v="61"/>
    <x v="1"/>
    <x v="0"/>
    <x v="459"/>
    <x v="0"/>
    <n v="42301"/>
    <x v="0"/>
    <x v="1768"/>
    <x v="1"/>
    <x v="14"/>
    <s v="Acme Titanium Bonded Scissors"/>
    <x v="4048"/>
    <n v="3"/>
    <n v="0"/>
    <n v="6.63"/>
  </r>
  <r>
    <n v="5914"/>
    <x v="2951"/>
    <x v="1"/>
    <x v="14"/>
    <d v="2012-09-23T00:00:00"/>
    <s v="Standard Class"/>
    <s v="PF-19120"/>
    <x v="724"/>
    <x v="0"/>
    <x v="0"/>
    <x v="20"/>
    <x v="15"/>
    <n v="10035"/>
    <x v="3"/>
    <x v="383"/>
    <x v="1"/>
    <x v="4"/>
    <s v="Woodgrain Magazine Files by Perma"/>
    <x v="81"/>
    <n v="5"/>
    <n v="0"/>
    <n v="1.0429999999999999"/>
  </r>
  <r>
    <n v="5915"/>
    <x v="2951"/>
    <x v="1"/>
    <x v="14"/>
    <d v="2012-09-23T00:00:00"/>
    <s v="Standard Class"/>
    <s v="PF-19120"/>
    <x v="724"/>
    <x v="0"/>
    <x v="0"/>
    <x v="20"/>
    <x v="15"/>
    <n v="10035"/>
    <x v="3"/>
    <x v="49"/>
    <x v="1"/>
    <x v="2"/>
    <s v="Avery 485"/>
    <x v="2041"/>
    <n v="7"/>
    <n v="0"/>
    <n v="41.223700000000001"/>
  </r>
  <r>
    <n v="5916"/>
    <x v="2951"/>
    <x v="1"/>
    <x v="14"/>
    <d v="2012-09-23T00:00:00"/>
    <s v="Standard Class"/>
    <s v="PF-19120"/>
    <x v="724"/>
    <x v="0"/>
    <x v="0"/>
    <x v="20"/>
    <x v="15"/>
    <n v="10035"/>
    <x v="3"/>
    <x v="913"/>
    <x v="0"/>
    <x v="1"/>
    <s v="Office Star Flex Back Scooter Chair with White Frame"/>
    <x v="4049"/>
    <n v="2"/>
    <n v="0.1"/>
    <n v="8.8783999999999992"/>
  </r>
  <r>
    <n v="5917"/>
    <x v="2951"/>
    <x v="1"/>
    <x v="14"/>
    <d v="2012-09-23T00:00:00"/>
    <s v="Standard Class"/>
    <s v="PF-19120"/>
    <x v="724"/>
    <x v="0"/>
    <x v="0"/>
    <x v="20"/>
    <x v="15"/>
    <n v="10035"/>
    <x v="3"/>
    <x v="392"/>
    <x v="1"/>
    <x v="4"/>
    <s v="Eldon Mobile Mega Data Cart Mega Stackable Add-On Trays"/>
    <x v="4050"/>
    <n v="4"/>
    <n v="0"/>
    <n v="27.434000000000001"/>
  </r>
  <r>
    <n v="5918"/>
    <x v="2951"/>
    <x v="1"/>
    <x v="14"/>
    <d v="2012-09-23T00:00:00"/>
    <s v="Standard Class"/>
    <s v="PF-19120"/>
    <x v="724"/>
    <x v="0"/>
    <x v="0"/>
    <x v="20"/>
    <x v="15"/>
    <n v="10035"/>
    <x v="3"/>
    <x v="26"/>
    <x v="0"/>
    <x v="0"/>
    <s v="Riverside Palais Royal Lawyers Bookcase, Royale Cherry Finish"/>
    <x v="4051"/>
    <n v="6"/>
    <n v="0.2"/>
    <n v="158.57640000000001"/>
  </r>
  <r>
    <n v="5919"/>
    <x v="2951"/>
    <x v="1"/>
    <x v="14"/>
    <d v="2012-09-23T00:00:00"/>
    <s v="Standard Class"/>
    <s v="PF-19120"/>
    <x v="724"/>
    <x v="0"/>
    <x v="0"/>
    <x v="20"/>
    <x v="15"/>
    <n v="10035"/>
    <x v="3"/>
    <x v="1248"/>
    <x v="0"/>
    <x v="0"/>
    <s v="DMI Eclipse Executive Suite Bookcases"/>
    <x v="4052"/>
    <n v="5"/>
    <n v="0.2"/>
    <n v="-25.048999999999999"/>
  </r>
  <r>
    <n v="5920"/>
    <x v="2951"/>
    <x v="1"/>
    <x v="14"/>
    <d v="2012-09-23T00:00:00"/>
    <s v="Standard Class"/>
    <s v="PF-19120"/>
    <x v="724"/>
    <x v="0"/>
    <x v="0"/>
    <x v="20"/>
    <x v="15"/>
    <n v="10035"/>
    <x v="3"/>
    <x v="599"/>
    <x v="2"/>
    <x v="7"/>
    <s v="ClearSounds CSC500 Amplified Spirit Phone Corded phone"/>
    <x v="2713"/>
    <n v="3"/>
    <n v="0"/>
    <n v="58.791600000000003"/>
  </r>
  <r>
    <n v="5921"/>
    <x v="2951"/>
    <x v="1"/>
    <x v="14"/>
    <d v="2012-09-23T00:00:00"/>
    <s v="Standard Class"/>
    <s v="PF-19120"/>
    <x v="724"/>
    <x v="0"/>
    <x v="0"/>
    <x v="20"/>
    <x v="15"/>
    <n v="10035"/>
    <x v="3"/>
    <x v="764"/>
    <x v="2"/>
    <x v="11"/>
    <s v="Plantronics CS510 - Over-the-Head monaural Wireless Headset System"/>
    <x v="2963"/>
    <n v="2"/>
    <n v="0"/>
    <n v="217.767"/>
  </r>
  <r>
    <n v="5922"/>
    <x v="2951"/>
    <x v="1"/>
    <x v="14"/>
    <d v="2012-09-23T00:00:00"/>
    <s v="Standard Class"/>
    <s v="PF-19120"/>
    <x v="724"/>
    <x v="0"/>
    <x v="0"/>
    <x v="20"/>
    <x v="15"/>
    <n v="10035"/>
    <x v="3"/>
    <x v="417"/>
    <x v="1"/>
    <x v="10"/>
    <s v="Eaton Premium Continuous-Feed Paper, 25% Cotton, Letter Size, White, 1000 Shts/Box"/>
    <x v="168"/>
    <n v="2"/>
    <n v="0"/>
    <n v="53.260800000000003"/>
  </r>
  <r>
    <n v="5923"/>
    <x v="2951"/>
    <x v="1"/>
    <x v="14"/>
    <d v="2012-09-23T00:00:00"/>
    <s v="Standard Class"/>
    <s v="PF-19120"/>
    <x v="724"/>
    <x v="0"/>
    <x v="0"/>
    <x v="20"/>
    <x v="15"/>
    <n v="10035"/>
    <x v="3"/>
    <x v="1049"/>
    <x v="2"/>
    <x v="7"/>
    <s v="ARKON Windshield Dashboard Air Vent Car Mount Holder"/>
    <x v="760"/>
    <n v="4"/>
    <n v="0"/>
    <n v="1.3560000000000001"/>
  </r>
  <r>
    <n v="5924"/>
    <x v="2952"/>
    <x v="0"/>
    <x v="491"/>
    <d v="2013-12-01T00:00:00"/>
    <s v="Second Class"/>
    <s v="DK-13225"/>
    <x v="158"/>
    <x v="1"/>
    <x v="0"/>
    <x v="20"/>
    <x v="15"/>
    <n v="10011"/>
    <x v="3"/>
    <x v="971"/>
    <x v="0"/>
    <x v="3"/>
    <s v="Bevis Oval Conference Table, Walnut"/>
    <x v="4053"/>
    <n v="2"/>
    <n v="0.4"/>
    <n v="-120.0508"/>
  </r>
  <r>
    <n v="5925"/>
    <x v="2953"/>
    <x v="3"/>
    <x v="123"/>
    <d v="2014-11-23T00:00:00"/>
    <s v="Second Class"/>
    <s v="RB-19435"/>
    <x v="579"/>
    <x v="0"/>
    <x v="0"/>
    <x v="24"/>
    <x v="17"/>
    <n v="22153"/>
    <x v="0"/>
    <x v="1241"/>
    <x v="1"/>
    <x v="6"/>
    <s v="Newell 349"/>
    <x v="1003"/>
    <n v="7"/>
    <n v="0"/>
    <n v="6.6584000000000003"/>
  </r>
  <r>
    <n v="5926"/>
    <x v="2954"/>
    <x v="3"/>
    <x v="95"/>
    <d v="2014-06-09T00:00:00"/>
    <s v="Standard Class"/>
    <s v="GD-14590"/>
    <x v="241"/>
    <x v="1"/>
    <x v="0"/>
    <x v="317"/>
    <x v="4"/>
    <n v="98226"/>
    <x v="1"/>
    <x v="989"/>
    <x v="2"/>
    <x v="11"/>
    <s v="Plantronics Audio 995 Wireless Stereo Headset"/>
    <x v="4054"/>
    <n v="10"/>
    <n v="0"/>
    <n v="362.83499999999998"/>
  </r>
  <r>
    <n v="5927"/>
    <x v="2955"/>
    <x v="2"/>
    <x v="918"/>
    <d v="2011-04-12T00:00:00"/>
    <s v="Standard Class"/>
    <s v="RA-19885"/>
    <x v="19"/>
    <x v="1"/>
    <x v="0"/>
    <x v="27"/>
    <x v="19"/>
    <n v="35601"/>
    <x v="0"/>
    <x v="1746"/>
    <x v="0"/>
    <x v="3"/>
    <s v="SAFCO PlanMaster Boards, 60w x 37-1/2d, White Melamine"/>
    <x v="4055"/>
    <n v="8"/>
    <n v="0"/>
    <n v="316.13920000000002"/>
  </r>
  <r>
    <n v="5928"/>
    <x v="2956"/>
    <x v="2"/>
    <x v="856"/>
    <d v="2011-10-15T00:00:00"/>
    <s v="Standard Class"/>
    <s v="DB-13555"/>
    <x v="587"/>
    <x v="1"/>
    <x v="0"/>
    <x v="115"/>
    <x v="36"/>
    <n v="72701"/>
    <x v="0"/>
    <x v="2"/>
    <x v="1"/>
    <x v="2"/>
    <s v="Self-Adhesive Address Labels for Typewriters by Universal"/>
    <x v="2026"/>
    <n v="1"/>
    <n v="0"/>
    <n v="3.4357000000000002"/>
  </r>
  <r>
    <n v="5929"/>
    <x v="2956"/>
    <x v="2"/>
    <x v="856"/>
    <d v="2011-10-15T00:00:00"/>
    <s v="Standard Class"/>
    <s v="DB-13555"/>
    <x v="587"/>
    <x v="1"/>
    <x v="0"/>
    <x v="115"/>
    <x v="36"/>
    <n v="72701"/>
    <x v="0"/>
    <x v="1348"/>
    <x v="0"/>
    <x v="5"/>
    <s v="Eldon Pizzaz Desk Accessories"/>
    <x v="4056"/>
    <n v="4"/>
    <n v="0"/>
    <n v="3.9247999999999998"/>
  </r>
  <r>
    <n v="5930"/>
    <x v="2957"/>
    <x v="3"/>
    <x v="437"/>
    <d v="2014-07-10T00:00:00"/>
    <s v="First Class"/>
    <s v="RL-19615"/>
    <x v="210"/>
    <x v="0"/>
    <x v="0"/>
    <x v="10"/>
    <x v="9"/>
    <n v="19120"/>
    <x v="3"/>
    <x v="672"/>
    <x v="0"/>
    <x v="0"/>
    <s v="O'Sullivan 3-Shelf Heavy-Duty Bookcases"/>
    <x v="4057"/>
    <n v="3"/>
    <n v="0.5"/>
    <n v="-45.349200000000003"/>
  </r>
  <r>
    <n v="5931"/>
    <x v="2957"/>
    <x v="3"/>
    <x v="437"/>
    <d v="2014-07-10T00:00:00"/>
    <s v="First Class"/>
    <s v="RL-19615"/>
    <x v="210"/>
    <x v="0"/>
    <x v="0"/>
    <x v="10"/>
    <x v="9"/>
    <n v="19120"/>
    <x v="3"/>
    <x v="260"/>
    <x v="1"/>
    <x v="10"/>
    <s v="Xerox 216"/>
    <x v="12"/>
    <n v="3"/>
    <n v="0.2"/>
    <n v="5.4432"/>
  </r>
  <r>
    <n v="5932"/>
    <x v="2957"/>
    <x v="3"/>
    <x v="437"/>
    <d v="2014-07-10T00:00:00"/>
    <s v="First Class"/>
    <s v="RL-19615"/>
    <x v="210"/>
    <x v="0"/>
    <x v="0"/>
    <x v="10"/>
    <x v="9"/>
    <n v="19120"/>
    <x v="3"/>
    <x v="432"/>
    <x v="2"/>
    <x v="7"/>
    <s v="Apple iPhone 5S"/>
    <x v="4058"/>
    <n v="2"/>
    <n v="0.4"/>
    <n v="-113.998"/>
  </r>
  <r>
    <n v="5933"/>
    <x v="2957"/>
    <x v="3"/>
    <x v="437"/>
    <d v="2014-07-10T00:00:00"/>
    <s v="First Class"/>
    <s v="RL-19615"/>
    <x v="210"/>
    <x v="0"/>
    <x v="0"/>
    <x v="10"/>
    <x v="9"/>
    <n v="19120"/>
    <x v="3"/>
    <x v="1427"/>
    <x v="1"/>
    <x v="4"/>
    <s v="Plastic Stacking Crates &amp; Casters"/>
    <x v="2513"/>
    <n v="3"/>
    <n v="0.2"/>
    <n v="1.0044"/>
  </r>
  <r>
    <n v="5934"/>
    <x v="2957"/>
    <x v="3"/>
    <x v="437"/>
    <d v="2014-07-10T00:00:00"/>
    <s v="First Class"/>
    <s v="RL-19615"/>
    <x v="210"/>
    <x v="0"/>
    <x v="0"/>
    <x v="10"/>
    <x v="9"/>
    <n v="19120"/>
    <x v="3"/>
    <x v="1695"/>
    <x v="2"/>
    <x v="11"/>
    <s v="AmazonBasics 3-Button USB Wired Mouse"/>
    <x v="3549"/>
    <n v="3"/>
    <n v="0.2"/>
    <n v="4.8231000000000002"/>
  </r>
  <r>
    <n v="5935"/>
    <x v="2957"/>
    <x v="3"/>
    <x v="437"/>
    <d v="2014-07-10T00:00:00"/>
    <s v="First Class"/>
    <s v="RL-19615"/>
    <x v="210"/>
    <x v="0"/>
    <x v="0"/>
    <x v="10"/>
    <x v="9"/>
    <n v="19120"/>
    <x v="3"/>
    <x v="764"/>
    <x v="2"/>
    <x v="11"/>
    <s v="Plantronics CS510 - Over-the-Head monaural Wireless Headset System"/>
    <x v="4059"/>
    <n v="2"/>
    <n v="0.2"/>
    <n v="85.787000000000006"/>
  </r>
  <r>
    <n v="5936"/>
    <x v="2958"/>
    <x v="0"/>
    <x v="975"/>
    <d v="2013-07-05T00:00:00"/>
    <s v="Same Day"/>
    <s v="RB-19465"/>
    <x v="46"/>
    <x v="2"/>
    <x v="0"/>
    <x v="4"/>
    <x v="4"/>
    <n v="98103"/>
    <x v="1"/>
    <x v="534"/>
    <x v="0"/>
    <x v="5"/>
    <s v="Master Caster Door Stop, Brown"/>
    <x v="3286"/>
    <n v="5"/>
    <n v="0"/>
    <n v="8.6359999999999992"/>
  </r>
  <r>
    <n v="5937"/>
    <x v="2958"/>
    <x v="0"/>
    <x v="975"/>
    <d v="2013-07-05T00:00:00"/>
    <s v="Same Day"/>
    <s v="RB-19465"/>
    <x v="46"/>
    <x v="2"/>
    <x v="0"/>
    <x v="4"/>
    <x v="4"/>
    <n v="98103"/>
    <x v="1"/>
    <x v="1192"/>
    <x v="2"/>
    <x v="7"/>
    <s v="Avaya 4621SW VoIP phone"/>
    <x v="1637"/>
    <n v="3"/>
    <n v="0.2"/>
    <n v="19.9665"/>
  </r>
  <r>
    <n v="5938"/>
    <x v="2958"/>
    <x v="0"/>
    <x v="975"/>
    <d v="2013-07-05T00:00:00"/>
    <s v="Same Day"/>
    <s v="RB-19465"/>
    <x v="46"/>
    <x v="2"/>
    <x v="0"/>
    <x v="4"/>
    <x v="4"/>
    <n v="98103"/>
    <x v="1"/>
    <x v="993"/>
    <x v="2"/>
    <x v="7"/>
    <s v="OtterBox Defender Series Case - Samsung Galaxy S4"/>
    <x v="973"/>
    <n v="3"/>
    <n v="0.2"/>
    <n v="8.9969999999999999"/>
  </r>
  <r>
    <n v="5939"/>
    <x v="2959"/>
    <x v="3"/>
    <x v="240"/>
    <d v="2014-05-26T00:00:00"/>
    <s v="Standard Class"/>
    <s v="JF-15295"/>
    <x v="639"/>
    <x v="0"/>
    <x v="0"/>
    <x v="243"/>
    <x v="5"/>
    <n v="75023"/>
    <x v="2"/>
    <x v="1211"/>
    <x v="2"/>
    <x v="7"/>
    <s v="Jabra Supreme Plus Driver Edition Headset"/>
    <x v="4060"/>
    <n v="1"/>
    <n v="0.2"/>
    <n v="9.5991999999999997"/>
  </r>
  <r>
    <n v="5940"/>
    <x v="2959"/>
    <x v="3"/>
    <x v="240"/>
    <d v="2014-05-26T00:00:00"/>
    <s v="Standard Class"/>
    <s v="JF-15295"/>
    <x v="639"/>
    <x v="0"/>
    <x v="0"/>
    <x v="243"/>
    <x v="5"/>
    <n v="75023"/>
    <x v="2"/>
    <x v="1722"/>
    <x v="1"/>
    <x v="2"/>
    <s v="Avery 491"/>
    <x v="1145"/>
    <n v="4"/>
    <n v="0.2"/>
    <n v="4.2952000000000004"/>
  </r>
  <r>
    <n v="5941"/>
    <x v="2960"/>
    <x v="3"/>
    <x v="386"/>
    <d v="2014-10-15T00:00:00"/>
    <s v="Second Class"/>
    <s v="RW-19690"/>
    <x v="355"/>
    <x v="0"/>
    <x v="0"/>
    <x v="1"/>
    <x v="1"/>
    <n v="90049"/>
    <x v="1"/>
    <x v="477"/>
    <x v="2"/>
    <x v="11"/>
    <s v="SanDisk Cruzer 64 GB USB Flash Drive"/>
    <x v="4061"/>
    <n v="12"/>
    <n v="0"/>
    <n v="130.75200000000001"/>
  </r>
  <r>
    <n v="5942"/>
    <x v="2960"/>
    <x v="3"/>
    <x v="386"/>
    <d v="2014-10-15T00:00:00"/>
    <s v="Second Class"/>
    <s v="RW-19690"/>
    <x v="355"/>
    <x v="0"/>
    <x v="0"/>
    <x v="1"/>
    <x v="1"/>
    <n v="90049"/>
    <x v="1"/>
    <x v="134"/>
    <x v="1"/>
    <x v="6"/>
    <s v="Newell 343"/>
    <x v="486"/>
    <n v="2"/>
    <n v="0"/>
    <n v="1.5875999999999999"/>
  </r>
  <r>
    <n v="5943"/>
    <x v="2961"/>
    <x v="0"/>
    <x v="876"/>
    <d v="2013-08-14T00:00:00"/>
    <s v="Standard Class"/>
    <s v="VG-21790"/>
    <x v="364"/>
    <x v="0"/>
    <x v="0"/>
    <x v="1"/>
    <x v="1"/>
    <n v="90032"/>
    <x v="1"/>
    <x v="194"/>
    <x v="2"/>
    <x v="7"/>
    <s v="Panasonic KX-TG6844B Expandable Digital Cordless Telephone"/>
    <x v="1972"/>
    <n v="4"/>
    <n v="0.2"/>
    <n v="18.4772"/>
  </r>
  <r>
    <n v="5944"/>
    <x v="2962"/>
    <x v="2"/>
    <x v="55"/>
    <d v="2011-08-29T00:00:00"/>
    <s v="Standard Class"/>
    <s v="JM-15265"/>
    <x v="25"/>
    <x v="1"/>
    <x v="0"/>
    <x v="1"/>
    <x v="1"/>
    <n v="90036"/>
    <x v="1"/>
    <x v="1448"/>
    <x v="0"/>
    <x v="5"/>
    <s v="Eldon 200 Class Desk Accessories, Smoke"/>
    <x v="2933"/>
    <n v="1"/>
    <n v="0"/>
    <n v="2.6375999999999999"/>
  </r>
  <r>
    <n v="5945"/>
    <x v="2962"/>
    <x v="2"/>
    <x v="55"/>
    <d v="2011-08-29T00:00:00"/>
    <s v="Standard Class"/>
    <s v="JM-15265"/>
    <x v="25"/>
    <x v="1"/>
    <x v="0"/>
    <x v="1"/>
    <x v="1"/>
    <n v="90036"/>
    <x v="1"/>
    <x v="452"/>
    <x v="2"/>
    <x v="11"/>
    <s v="SanDisk Cruzer 32 GB USB Flash Drive"/>
    <x v="2016"/>
    <n v="5"/>
    <n v="0"/>
    <n v="30.431999999999999"/>
  </r>
  <r>
    <n v="5946"/>
    <x v="2962"/>
    <x v="2"/>
    <x v="55"/>
    <d v="2011-08-29T00:00:00"/>
    <s v="Standard Class"/>
    <s v="JM-15265"/>
    <x v="25"/>
    <x v="1"/>
    <x v="0"/>
    <x v="1"/>
    <x v="1"/>
    <n v="90036"/>
    <x v="1"/>
    <x v="1347"/>
    <x v="1"/>
    <x v="10"/>
    <s v="Xerox 23"/>
    <x v="233"/>
    <n v="4"/>
    <n v="0"/>
    <n v="12.441599999999999"/>
  </r>
  <r>
    <n v="5947"/>
    <x v="2962"/>
    <x v="2"/>
    <x v="55"/>
    <d v="2011-08-29T00:00:00"/>
    <s v="Standard Class"/>
    <s v="JM-15265"/>
    <x v="25"/>
    <x v="1"/>
    <x v="0"/>
    <x v="1"/>
    <x v="1"/>
    <n v="90036"/>
    <x v="1"/>
    <x v="762"/>
    <x v="1"/>
    <x v="4"/>
    <s v="Portable Personal File Box"/>
    <x v="4062"/>
    <n v="4"/>
    <n v="0"/>
    <n v="13.1868"/>
  </r>
  <r>
    <n v="5948"/>
    <x v="2963"/>
    <x v="1"/>
    <x v="471"/>
    <d v="2012-09-18T00:00:00"/>
    <s v="Second Class"/>
    <s v="BE-11455"/>
    <x v="534"/>
    <x v="2"/>
    <x v="0"/>
    <x v="96"/>
    <x v="23"/>
    <n v="50315"/>
    <x v="2"/>
    <x v="1499"/>
    <x v="1"/>
    <x v="8"/>
    <s v="Wilson Jones Impact Binders"/>
    <x v="4063"/>
    <n v="5"/>
    <n v="0"/>
    <n v="12.691000000000001"/>
  </r>
  <r>
    <n v="5949"/>
    <x v="2964"/>
    <x v="3"/>
    <x v="916"/>
    <d v="2014-03-06T00:00:00"/>
    <s v="Same Day"/>
    <s v="CB-12535"/>
    <x v="118"/>
    <x v="1"/>
    <x v="0"/>
    <x v="295"/>
    <x v="35"/>
    <n v="38671"/>
    <x v="0"/>
    <x v="761"/>
    <x v="1"/>
    <x v="12"/>
    <s v="Laser &amp; Ink Jet Business Envelopes"/>
    <x v="4064"/>
    <n v="4"/>
    <n v="0"/>
    <n v="19.6328"/>
  </r>
  <r>
    <n v="5950"/>
    <x v="2964"/>
    <x v="3"/>
    <x v="916"/>
    <d v="2014-03-06T00:00:00"/>
    <s v="Same Day"/>
    <s v="CB-12535"/>
    <x v="118"/>
    <x v="1"/>
    <x v="0"/>
    <x v="295"/>
    <x v="35"/>
    <n v="38671"/>
    <x v="0"/>
    <x v="409"/>
    <x v="2"/>
    <x v="11"/>
    <s v="Logitech G700s Rechargeable Gaming Mouse"/>
    <x v="670"/>
    <n v="3"/>
    <n v="0"/>
    <n v="125.98739999999999"/>
  </r>
  <r>
    <n v="5951"/>
    <x v="2964"/>
    <x v="3"/>
    <x v="916"/>
    <d v="2014-03-06T00:00:00"/>
    <s v="Same Day"/>
    <s v="CB-12535"/>
    <x v="118"/>
    <x v="1"/>
    <x v="0"/>
    <x v="295"/>
    <x v="35"/>
    <n v="38671"/>
    <x v="0"/>
    <x v="164"/>
    <x v="1"/>
    <x v="9"/>
    <s v="Kensington 7 Outlet MasterPiece HOMEOFFICE Power Control Center"/>
    <x v="2664"/>
    <n v="2"/>
    <n v="0"/>
    <n v="78.671999999999997"/>
  </r>
  <r>
    <n v="5952"/>
    <x v="2964"/>
    <x v="3"/>
    <x v="916"/>
    <d v="2014-03-06T00:00:00"/>
    <s v="Same Day"/>
    <s v="CB-12535"/>
    <x v="118"/>
    <x v="1"/>
    <x v="0"/>
    <x v="295"/>
    <x v="35"/>
    <n v="38671"/>
    <x v="0"/>
    <x v="920"/>
    <x v="1"/>
    <x v="8"/>
    <s v="Ibico Recycled Linen-Style Covers"/>
    <x v="4065"/>
    <n v="6"/>
    <n v="0"/>
    <n v="112.4928"/>
  </r>
  <r>
    <n v="5953"/>
    <x v="2965"/>
    <x v="3"/>
    <x v="4"/>
    <d v="2014-04-22T00:00:00"/>
    <s v="Standard Class"/>
    <s v="SD-20485"/>
    <x v="174"/>
    <x v="2"/>
    <x v="0"/>
    <x v="12"/>
    <x v="5"/>
    <n v="77041"/>
    <x v="2"/>
    <x v="1769"/>
    <x v="1"/>
    <x v="10"/>
    <s v="Xerox 207"/>
    <x v="557"/>
    <n v="4"/>
    <n v="0.2"/>
    <n v="7.2576000000000001"/>
  </r>
  <r>
    <n v="5954"/>
    <x v="2966"/>
    <x v="2"/>
    <x v="809"/>
    <d v="2011-03-31T00:00:00"/>
    <s v="First Class"/>
    <s v="SG-20890"/>
    <x v="737"/>
    <x v="1"/>
    <x v="0"/>
    <x v="20"/>
    <x v="15"/>
    <n v="10009"/>
    <x v="3"/>
    <x v="1706"/>
    <x v="1"/>
    <x v="6"/>
    <s v="Sanford EarthWrite Recycled Pencils, Medium Soft, #2"/>
    <x v="4066"/>
    <n v="5"/>
    <n v="0"/>
    <n v="2.94"/>
  </r>
  <r>
    <n v="5955"/>
    <x v="2967"/>
    <x v="2"/>
    <x v="7"/>
    <d v="2011-11-15T00:00:00"/>
    <s v="Second Class"/>
    <s v="TS-21430"/>
    <x v="747"/>
    <x v="1"/>
    <x v="0"/>
    <x v="265"/>
    <x v="9"/>
    <n v="19601"/>
    <x v="3"/>
    <x v="1442"/>
    <x v="0"/>
    <x v="5"/>
    <s v="GE 4 Foot Flourescent Tube, 40 Watt"/>
    <x v="934"/>
    <n v="2"/>
    <n v="0.2"/>
    <n v="7.7896000000000001"/>
  </r>
  <r>
    <n v="5956"/>
    <x v="2967"/>
    <x v="2"/>
    <x v="7"/>
    <d v="2011-11-15T00:00:00"/>
    <s v="Second Class"/>
    <s v="TS-21430"/>
    <x v="747"/>
    <x v="1"/>
    <x v="0"/>
    <x v="265"/>
    <x v="9"/>
    <n v="19601"/>
    <x v="3"/>
    <x v="37"/>
    <x v="0"/>
    <x v="0"/>
    <s v="Atlantic Metals Mobile 3-Shelf Bookcases, Custom Colors"/>
    <x v="3431"/>
    <n v="4"/>
    <n v="0.5"/>
    <n v="-250.54079999999999"/>
  </r>
  <r>
    <n v="5957"/>
    <x v="2968"/>
    <x v="0"/>
    <x v="299"/>
    <d v="2013-03-16T00:00:00"/>
    <s v="Second Class"/>
    <s v="DK-13225"/>
    <x v="158"/>
    <x v="1"/>
    <x v="0"/>
    <x v="8"/>
    <x v="1"/>
    <n v="94109"/>
    <x v="1"/>
    <x v="273"/>
    <x v="1"/>
    <x v="4"/>
    <s v="Tennsco Stur-D-Stor Boltless Shelving, 5 Shelves, 24&quot; Deep, Sand"/>
    <x v="4067"/>
    <n v="5"/>
    <n v="0"/>
    <n v="6.7655000000000003"/>
  </r>
  <r>
    <n v="5958"/>
    <x v="2968"/>
    <x v="0"/>
    <x v="299"/>
    <d v="2013-03-16T00:00:00"/>
    <s v="Second Class"/>
    <s v="DK-13225"/>
    <x v="158"/>
    <x v="1"/>
    <x v="0"/>
    <x v="8"/>
    <x v="1"/>
    <n v="94109"/>
    <x v="1"/>
    <x v="1271"/>
    <x v="1"/>
    <x v="9"/>
    <s v="Euro-Pro Shark Turbo Vacuum"/>
    <x v="894"/>
    <n v="5"/>
    <n v="0"/>
    <n v="40.274000000000001"/>
  </r>
  <r>
    <n v="5959"/>
    <x v="2968"/>
    <x v="0"/>
    <x v="299"/>
    <d v="2013-03-16T00:00:00"/>
    <s v="Second Class"/>
    <s v="DK-13225"/>
    <x v="158"/>
    <x v="1"/>
    <x v="0"/>
    <x v="8"/>
    <x v="1"/>
    <n v="94109"/>
    <x v="1"/>
    <x v="661"/>
    <x v="1"/>
    <x v="12"/>
    <s v="Security-Tint Envelopes"/>
    <x v="2433"/>
    <n v="4"/>
    <n v="0"/>
    <n v="14.974399999999999"/>
  </r>
  <r>
    <n v="5960"/>
    <x v="2968"/>
    <x v="0"/>
    <x v="299"/>
    <d v="2013-03-16T00:00:00"/>
    <s v="Second Class"/>
    <s v="DK-13225"/>
    <x v="158"/>
    <x v="1"/>
    <x v="0"/>
    <x v="8"/>
    <x v="1"/>
    <n v="94109"/>
    <x v="1"/>
    <x v="623"/>
    <x v="0"/>
    <x v="1"/>
    <s v="Hon 4070 Series Pagoda Round Back Stacking Chairs"/>
    <x v="4068"/>
    <n v="3"/>
    <n v="0.2"/>
    <n v="77.035200000000003"/>
  </r>
  <r>
    <n v="5961"/>
    <x v="2969"/>
    <x v="3"/>
    <x v="839"/>
    <d v="2014-02-15T00:00:00"/>
    <s v="Second Class"/>
    <s v="ML-17395"/>
    <x v="504"/>
    <x v="1"/>
    <x v="0"/>
    <x v="1"/>
    <x v="1"/>
    <n v="90045"/>
    <x v="1"/>
    <x v="1226"/>
    <x v="0"/>
    <x v="5"/>
    <s v="Master Big Foot Doorstop, Beige"/>
    <x v="3051"/>
    <n v="4"/>
    <n v="0"/>
    <n v="6.5472000000000001"/>
  </r>
  <r>
    <n v="5962"/>
    <x v="2970"/>
    <x v="2"/>
    <x v="7"/>
    <d v="2011-11-13T00:00:00"/>
    <s v="Second Class"/>
    <s v="MA-17560"/>
    <x v="15"/>
    <x v="2"/>
    <x v="0"/>
    <x v="1"/>
    <x v="1"/>
    <n v="90004"/>
    <x v="1"/>
    <x v="516"/>
    <x v="2"/>
    <x v="7"/>
    <s v="Mophie Juice Pack Helium for iPhone"/>
    <x v="4069"/>
    <n v="9"/>
    <n v="0.2"/>
    <n v="57.592799999999997"/>
  </r>
  <r>
    <n v="5963"/>
    <x v="2970"/>
    <x v="2"/>
    <x v="7"/>
    <d v="2011-11-13T00:00:00"/>
    <s v="Second Class"/>
    <s v="MA-17560"/>
    <x v="15"/>
    <x v="2"/>
    <x v="0"/>
    <x v="1"/>
    <x v="1"/>
    <n v="90004"/>
    <x v="1"/>
    <x v="1034"/>
    <x v="1"/>
    <x v="9"/>
    <s v="Commercial WindTunnel Clean Air Upright Vacuum, Replacement Belts, Filtration Bags"/>
    <x v="3890"/>
    <n v="2"/>
    <n v="0"/>
    <n v="2.0228000000000002"/>
  </r>
  <r>
    <n v="5964"/>
    <x v="2970"/>
    <x v="2"/>
    <x v="7"/>
    <d v="2011-11-13T00:00:00"/>
    <s v="Second Class"/>
    <s v="MA-17560"/>
    <x v="15"/>
    <x v="2"/>
    <x v="0"/>
    <x v="1"/>
    <x v="1"/>
    <n v="90004"/>
    <x v="1"/>
    <x v="759"/>
    <x v="1"/>
    <x v="10"/>
    <s v="Xerox 1979"/>
    <x v="1832"/>
    <n v="4"/>
    <n v="0"/>
    <n v="55.764000000000003"/>
  </r>
  <r>
    <n v="5965"/>
    <x v="2971"/>
    <x v="3"/>
    <x v="648"/>
    <d v="2014-08-26T00:00:00"/>
    <s v="Standard Class"/>
    <s v="LR-17035"/>
    <x v="756"/>
    <x v="1"/>
    <x v="0"/>
    <x v="8"/>
    <x v="1"/>
    <n v="94109"/>
    <x v="1"/>
    <x v="1322"/>
    <x v="1"/>
    <x v="14"/>
    <s v="Acme Kleencut Forged Steel Scissors"/>
    <x v="1683"/>
    <n v="3"/>
    <n v="0"/>
    <n v="5.1660000000000004"/>
  </r>
  <r>
    <n v="5966"/>
    <x v="2971"/>
    <x v="3"/>
    <x v="648"/>
    <d v="2014-08-26T00:00:00"/>
    <s v="Standard Class"/>
    <s v="LR-17035"/>
    <x v="756"/>
    <x v="1"/>
    <x v="0"/>
    <x v="8"/>
    <x v="1"/>
    <n v="94109"/>
    <x v="1"/>
    <x v="117"/>
    <x v="1"/>
    <x v="4"/>
    <s v="Companion Letter/Legal File, Black"/>
    <x v="118"/>
    <n v="6"/>
    <n v="0"/>
    <n v="63.436799999999998"/>
  </r>
  <r>
    <n v="5967"/>
    <x v="2971"/>
    <x v="3"/>
    <x v="648"/>
    <d v="2014-08-26T00:00:00"/>
    <s v="Standard Class"/>
    <s v="LR-17035"/>
    <x v="756"/>
    <x v="1"/>
    <x v="0"/>
    <x v="8"/>
    <x v="1"/>
    <n v="94109"/>
    <x v="1"/>
    <x v="1517"/>
    <x v="2"/>
    <x v="7"/>
    <s v="Plantronics Encore H101 Dual Earpieces Headset"/>
    <x v="4070"/>
    <n v="3"/>
    <n v="0.2"/>
    <n v="10.788"/>
  </r>
  <r>
    <n v="5968"/>
    <x v="2972"/>
    <x v="0"/>
    <x v="804"/>
    <d v="2013-01-17T00:00:00"/>
    <s v="First Class"/>
    <s v="BE-11335"/>
    <x v="336"/>
    <x v="2"/>
    <x v="0"/>
    <x v="20"/>
    <x v="15"/>
    <n v="10009"/>
    <x v="3"/>
    <x v="1522"/>
    <x v="1"/>
    <x v="10"/>
    <s v="Xerox 1893"/>
    <x v="2597"/>
    <n v="2"/>
    <n v="0"/>
    <n v="40.170200000000001"/>
  </r>
  <r>
    <n v="5969"/>
    <x v="2973"/>
    <x v="2"/>
    <x v="836"/>
    <d v="2011-07-22T00:00:00"/>
    <s v="First Class"/>
    <s v="CC-12145"/>
    <x v="230"/>
    <x v="0"/>
    <x v="0"/>
    <x v="70"/>
    <x v="1"/>
    <n v="92105"/>
    <x v="1"/>
    <x v="976"/>
    <x v="1"/>
    <x v="10"/>
    <s v="Xerox 189"/>
    <x v="1230"/>
    <n v="1"/>
    <n v="0"/>
    <n v="50.328000000000003"/>
  </r>
  <r>
    <n v="5970"/>
    <x v="2973"/>
    <x v="2"/>
    <x v="836"/>
    <d v="2011-07-22T00:00:00"/>
    <s v="First Class"/>
    <s v="CC-12145"/>
    <x v="230"/>
    <x v="0"/>
    <x v="0"/>
    <x v="70"/>
    <x v="1"/>
    <n v="92105"/>
    <x v="1"/>
    <x v="304"/>
    <x v="1"/>
    <x v="8"/>
    <s v="Wilson Jones Custom Binder Spines &amp; Labels"/>
    <x v="4071"/>
    <n v="2"/>
    <n v="0.2"/>
    <n v="3.1551999999999998"/>
  </r>
  <r>
    <n v="5971"/>
    <x v="2973"/>
    <x v="2"/>
    <x v="836"/>
    <d v="2011-07-22T00:00:00"/>
    <s v="First Class"/>
    <s v="CC-12145"/>
    <x v="230"/>
    <x v="0"/>
    <x v="0"/>
    <x v="70"/>
    <x v="1"/>
    <n v="92105"/>
    <x v="1"/>
    <x v="388"/>
    <x v="1"/>
    <x v="10"/>
    <s v="Xerox 1897"/>
    <x v="544"/>
    <n v="4"/>
    <n v="0"/>
    <n v="9.7607999999999997"/>
  </r>
  <r>
    <n v="5972"/>
    <x v="2973"/>
    <x v="2"/>
    <x v="836"/>
    <d v="2011-07-22T00:00:00"/>
    <s v="First Class"/>
    <s v="CC-12145"/>
    <x v="230"/>
    <x v="0"/>
    <x v="0"/>
    <x v="70"/>
    <x v="1"/>
    <n v="92105"/>
    <x v="1"/>
    <x v="613"/>
    <x v="0"/>
    <x v="5"/>
    <s v="Nu-Dell Leatherette Frames"/>
    <x v="4072"/>
    <n v="3"/>
    <n v="0"/>
    <n v="15.4872"/>
  </r>
  <r>
    <n v="5973"/>
    <x v="2974"/>
    <x v="3"/>
    <x v="695"/>
    <d v="2014-02-12T00:00:00"/>
    <s v="Standard Class"/>
    <s v="BD-11770"/>
    <x v="420"/>
    <x v="0"/>
    <x v="0"/>
    <x v="20"/>
    <x v="15"/>
    <n v="10024"/>
    <x v="3"/>
    <x v="789"/>
    <x v="0"/>
    <x v="0"/>
    <s v="Atlantic Metals Mobile 5-Shelf Bookcases, Custom Colors"/>
    <x v="2949"/>
    <n v="1"/>
    <n v="0.2"/>
    <n v="30.097999999999999"/>
  </r>
  <r>
    <n v="5974"/>
    <x v="2975"/>
    <x v="1"/>
    <x v="707"/>
    <d v="2012-12-29T00:00:00"/>
    <s v="Standard Class"/>
    <s v="JK-15640"/>
    <x v="82"/>
    <x v="2"/>
    <x v="0"/>
    <x v="20"/>
    <x v="15"/>
    <n v="10011"/>
    <x v="3"/>
    <x v="1470"/>
    <x v="1"/>
    <x v="9"/>
    <s v="Kensington 7 Outlet MasterPiece Power Center with Fax/Phone Line Protection"/>
    <x v="4073"/>
    <n v="2"/>
    <n v="0"/>
    <n v="124.488"/>
  </r>
  <r>
    <n v="5975"/>
    <x v="2976"/>
    <x v="0"/>
    <x v="750"/>
    <d v="2013-10-14T00:00:00"/>
    <s v="Standard Class"/>
    <s v="DB-13615"/>
    <x v="140"/>
    <x v="0"/>
    <x v="0"/>
    <x v="35"/>
    <x v="3"/>
    <n v="28205"/>
    <x v="0"/>
    <x v="887"/>
    <x v="1"/>
    <x v="4"/>
    <s v="Fellowes Econo/Stor Drawers"/>
    <x v="4074"/>
    <n v="5"/>
    <n v="0.2"/>
    <n v="-67.850999999999999"/>
  </r>
  <r>
    <n v="5976"/>
    <x v="2977"/>
    <x v="3"/>
    <x v="1002"/>
    <d v="2014-07-18T00:00:00"/>
    <s v="Standard Class"/>
    <s v="RR-19525"/>
    <x v="645"/>
    <x v="1"/>
    <x v="0"/>
    <x v="356"/>
    <x v="41"/>
    <n v="66212"/>
    <x v="2"/>
    <x v="734"/>
    <x v="1"/>
    <x v="4"/>
    <s v="Standard Rollaway File with Lock"/>
    <x v="2861"/>
    <n v="2"/>
    <n v="0"/>
    <n v="93.698800000000006"/>
  </r>
  <r>
    <n v="5977"/>
    <x v="2977"/>
    <x v="3"/>
    <x v="1002"/>
    <d v="2014-07-18T00:00:00"/>
    <s v="Standard Class"/>
    <s v="RR-19525"/>
    <x v="645"/>
    <x v="1"/>
    <x v="0"/>
    <x v="356"/>
    <x v="41"/>
    <n v="66212"/>
    <x v="2"/>
    <x v="987"/>
    <x v="1"/>
    <x v="10"/>
    <s v="Strathmore Photo Mount Cards"/>
    <x v="4075"/>
    <n v="2"/>
    <n v="0"/>
    <n v="6.2375999999999996"/>
  </r>
  <r>
    <n v="5978"/>
    <x v="2978"/>
    <x v="3"/>
    <x v="558"/>
    <d v="2014-04-26T00:00:00"/>
    <s v="First Class"/>
    <s v="SV-20935"/>
    <x v="603"/>
    <x v="0"/>
    <x v="0"/>
    <x v="123"/>
    <x v="16"/>
    <n v="85204"/>
    <x v="1"/>
    <x v="302"/>
    <x v="2"/>
    <x v="7"/>
    <s v="AT&amp;T 841000 Phone"/>
    <x v="4076"/>
    <n v="10"/>
    <n v="0.2"/>
    <n v="34.5"/>
  </r>
  <r>
    <n v="5979"/>
    <x v="2979"/>
    <x v="2"/>
    <x v="557"/>
    <d v="2011-09-13T00:00:00"/>
    <s v="Standard Class"/>
    <s v="RB-19465"/>
    <x v="46"/>
    <x v="2"/>
    <x v="0"/>
    <x v="251"/>
    <x v="26"/>
    <n v="74133"/>
    <x v="2"/>
    <x v="977"/>
    <x v="0"/>
    <x v="3"/>
    <s v="KI Adjustable-Height Table"/>
    <x v="4077"/>
    <n v="5"/>
    <n v="0"/>
    <n v="111.774"/>
  </r>
  <r>
    <n v="5980"/>
    <x v="2979"/>
    <x v="2"/>
    <x v="557"/>
    <d v="2011-09-13T00:00:00"/>
    <s v="Standard Class"/>
    <s v="RB-19465"/>
    <x v="46"/>
    <x v="2"/>
    <x v="0"/>
    <x v="251"/>
    <x v="26"/>
    <n v="74133"/>
    <x v="2"/>
    <x v="27"/>
    <x v="1"/>
    <x v="8"/>
    <s v="Avery Recycled Flexi-View Covers for Binding Systems"/>
    <x v="4078"/>
    <n v="2"/>
    <n v="0"/>
    <n v="15.3888"/>
  </r>
  <r>
    <n v="5981"/>
    <x v="2979"/>
    <x v="2"/>
    <x v="557"/>
    <d v="2011-09-13T00:00:00"/>
    <s v="Standard Class"/>
    <s v="RB-19465"/>
    <x v="46"/>
    <x v="2"/>
    <x v="0"/>
    <x v="251"/>
    <x v="26"/>
    <n v="74133"/>
    <x v="2"/>
    <x v="167"/>
    <x v="0"/>
    <x v="1"/>
    <s v="Padded Folding Chairs, Black, 4/Carton"/>
    <x v="4079"/>
    <n v="2"/>
    <n v="0"/>
    <n v="45.348799999999997"/>
  </r>
  <r>
    <n v="5982"/>
    <x v="2979"/>
    <x v="2"/>
    <x v="557"/>
    <d v="2011-09-13T00:00:00"/>
    <s v="Standard Class"/>
    <s v="RB-19465"/>
    <x v="46"/>
    <x v="2"/>
    <x v="0"/>
    <x v="251"/>
    <x v="26"/>
    <n v="74133"/>
    <x v="2"/>
    <x v="337"/>
    <x v="1"/>
    <x v="4"/>
    <s v="Akro-Mils 12-Gallon Tote"/>
    <x v="4080"/>
    <n v="2"/>
    <n v="0"/>
    <n v="5.7594000000000003"/>
  </r>
  <r>
    <n v="5983"/>
    <x v="2980"/>
    <x v="0"/>
    <x v="831"/>
    <d v="2013-11-29T00:00:00"/>
    <s v="Standard Class"/>
    <s v="MV-18190"/>
    <x v="160"/>
    <x v="0"/>
    <x v="0"/>
    <x v="20"/>
    <x v="15"/>
    <n v="10035"/>
    <x v="3"/>
    <x v="1641"/>
    <x v="1"/>
    <x v="10"/>
    <s v="Xerox 1975"/>
    <x v="91"/>
    <n v="2"/>
    <n v="0"/>
    <n v="6.3503999999999996"/>
  </r>
  <r>
    <n v="5984"/>
    <x v="2981"/>
    <x v="3"/>
    <x v="118"/>
    <d v="2014-09-19T00:00:00"/>
    <s v="Second Class"/>
    <s v="EH-14185"/>
    <x v="699"/>
    <x v="0"/>
    <x v="0"/>
    <x v="10"/>
    <x v="9"/>
    <n v="19143"/>
    <x v="3"/>
    <x v="630"/>
    <x v="1"/>
    <x v="10"/>
    <s v="Xerox 1927"/>
    <x v="3236"/>
    <n v="6"/>
    <n v="0.2"/>
    <n v="6.42"/>
  </r>
  <r>
    <n v="5985"/>
    <x v="2982"/>
    <x v="0"/>
    <x v="1080"/>
    <d v="2013-07-26T00:00:00"/>
    <s v="Standard Class"/>
    <s v="JS-16030"/>
    <x v="559"/>
    <x v="0"/>
    <x v="0"/>
    <x v="413"/>
    <x v="35"/>
    <n v="39401"/>
    <x v="0"/>
    <x v="1435"/>
    <x v="0"/>
    <x v="5"/>
    <s v="Advantus Employee of the Month Certificate Frame, 11 x 13-1/2"/>
    <x v="2280"/>
    <n v="6"/>
    <n v="0"/>
    <n v="76.087800000000001"/>
  </r>
  <r>
    <n v="5986"/>
    <x v="2982"/>
    <x v="0"/>
    <x v="1080"/>
    <d v="2013-07-26T00:00:00"/>
    <s v="Standard Class"/>
    <s v="JS-16030"/>
    <x v="559"/>
    <x v="0"/>
    <x v="0"/>
    <x v="413"/>
    <x v="35"/>
    <n v="39401"/>
    <x v="0"/>
    <x v="1561"/>
    <x v="1"/>
    <x v="8"/>
    <s v="Premium Transparent Presentation Covers, No Pattern/Clear, 8 1/2&quot; x 11&quot;"/>
    <x v="4081"/>
    <n v="2"/>
    <n v="0"/>
    <n v="35.677599999999998"/>
  </r>
  <r>
    <n v="5987"/>
    <x v="2982"/>
    <x v="0"/>
    <x v="1080"/>
    <d v="2013-07-26T00:00:00"/>
    <s v="Standard Class"/>
    <s v="JS-16030"/>
    <x v="559"/>
    <x v="0"/>
    <x v="0"/>
    <x v="413"/>
    <x v="35"/>
    <n v="39401"/>
    <x v="0"/>
    <x v="210"/>
    <x v="1"/>
    <x v="4"/>
    <s v="Rogers Deluxe File Chest"/>
    <x v="1177"/>
    <n v="4"/>
    <n v="0"/>
    <n v="0.87919999999999998"/>
  </r>
  <r>
    <n v="5988"/>
    <x v="2982"/>
    <x v="0"/>
    <x v="1080"/>
    <d v="2013-07-26T00:00:00"/>
    <s v="Standard Class"/>
    <s v="JS-16030"/>
    <x v="559"/>
    <x v="0"/>
    <x v="0"/>
    <x v="413"/>
    <x v="35"/>
    <n v="39401"/>
    <x v="0"/>
    <x v="1522"/>
    <x v="1"/>
    <x v="10"/>
    <s v="Xerox 1893"/>
    <x v="4082"/>
    <n v="6"/>
    <n v="0"/>
    <n v="120.5106"/>
  </r>
  <r>
    <n v="5989"/>
    <x v="2982"/>
    <x v="0"/>
    <x v="1080"/>
    <d v="2013-07-26T00:00:00"/>
    <s v="Standard Class"/>
    <s v="JS-16030"/>
    <x v="559"/>
    <x v="0"/>
    <x v="0"/>
    <x v="413"/>
    <x v="35"/>
    <n v="39401"/>
    <x v="0"/>
    <x v="480"/>
    <x v="1"/>
    <x v="8"/>
    <s v="Avery Printable Repositionable Plastic Tabs"/>
    <x v="4083"/>
    <n v="1"/>
    <n v="0"/>
    <n v="4.0419999999999998"/>
  </r>
  <r>
    <n v="5990"/>
    <x v="2982"/>
    <x v="0"/>
    <x v="1080"/>
    <d v="2013-07-26T00:00:00"/>
    <s v="Standard Class"/>
    <s v="JS-16030"/>
    <x v="559"/>
    <x v="0"/>
    <x v="0"/>
    <x v="413"/>
    <x v="35"/>
    <n v="39401"/>
    <x v="0"/>
    <x v="1659"/>
    <x v="0"/>
    <x v="0"/>
    <s v="Hon 4-Shelf Metal Bookcases"/>
    <x v="2414"/>
    <n v="5"/>
    <n v="0"/>
    <n v="126.22499999999999"/>
  </r>
  <r>
    <n v="5991"/>
    <x v="2983"/>
    <x v="3"/>
    <x v="175"/>
    <d v="2014-09-22T00:00:00"/>
    <s v="Standard Class"/>
    <s v="ES-14020"/>
    <x v="301"/>
    <x v="0"/>
    <x v="0"/>
    <x v="1"/>
    <x v="1"/>
    <n v="90049"/>
    <x v="1"/>
    <x v="1178"/>
    <x v="1"/>
    <x v="8"/>
    <s v="GBC DocuBind 200 Manual Binding Machine"/>
    <x v="4084"/>
    <n v="7"/>
    <n v="0.2"/>
    <n v="884.05799999999999"/>
  </r>
  <r>
    <n v="5992"/>
    <x v="2983"/>
    <x v="3"/>
    <x v="175"/>
    <d v="2014-09-22T00:00:00"/>
    <s v="Standard Class"/>
    <s v="ES-14020"/>
    <x v="301"/>
    <x v="0"/>
    <x v="0"/>
    <x v="1"/>
    <x v="1"/>
    <n v="90049"/>
    <x v="1"/>
    <x v="194"/>
    <x v="2"/>
    <x v="7"/>
    <s v="Panasonic KX-TG6844B Expandable Digital Cordless Telephone"/>
    <x v="4085"/>
    <n v="7"/>
    <n v="0.2"/>
    <n v="32.335099999999997"/>
  </r>
  <r>
    <n v="5993"/>
    <x v="2983"/>
    <x v="3"/>
    <x v="175"/>
    <d v="2014-09-22T00:00:00"/>
    <s v="Standard Class"/>
    <s v="ES-14020"/>
    <x v="301"/>
    <x v="0"/>
    <x v="0"/>
    <x v="1"/>
    <x v="1"/>
    <n v="90049"/>
    <x v="1"/>
    <x v="389"/>
    <x v="0"/>
    <x v="1"/>
    <s v="Global Deluxe Steno Chair"/>
    <x v="4086"/>
    <n v="3"/>
    <n v="0.2"/>
    <n v="-20.784600000000001"/>
  </r>
  <r>
    <n v="5994"/>
    <x v="2984"/>
    <x v="0"/>
    <x v="25"/>
    <d v="2013-12-12T00:00:00"/>
    <s v="Same Day"/>
    <s v="NS-18640"/>
    <x v="374"/>
    <x v="1"/>
    <x v="0"/>
    <x v="38"/>
    <x v="24"/>
    <n v="43229"/>
    <x v="3"/>
    <x v="720"/>
    <x v="1"/>
    <x v="4"/>
    <s v="Acco Perma 4000 Stacking Storage Drawers"/>
    <x v="643"/>
    <n v="5"/>
    <n v="0.2"/>
    <n v="-4.0599999999999996"/>
  </r>
  <r>
    <n v="5995"/>
    <x v="2984"/>
    <x v="0"/>
    <x v="25"/>
    <d v="2013-12-12T00:00:00"/>
    <s v="Same Day"/>
    <s v="NS-18640"/>
    <x v="374"/>
    <x v="1"/>
    <x v="0"/>
    <x v="38"/>
    <x v="24"/>
    <n v="43229"/>
    <x v="3"/>
    <x v="1566"/>
    <x v="1"/>
    <x v="14"/>
    <s v="Elite 5&quot; Scissors"/>
    <x v="1902"/>
    <n v="2"/>
    <n v="0.2"/>
    <n v="1.69"/>
  </r>
  <r>
    <n v="5996"/>
    <x v="2984"/>
    <x v="0"/>
    <x v="25"/>
    <d v="2013-12-12T00:00:00"/>
    <s v="Same Day"/>
    <s v="NS-18640"/>
    <x v="374"/>
    <x v="1"/>
    <x v="0"/>
    <x v="38"/>
    <x v="24"/>
    <n v="43229"/>
    <x v="3"/>
    <x v="1585"/>
    <x v="0"/>
    <x v="1"/>
    <s v="Office Star - Contemporary Task Swivel chair with Loop Arms, Charcoal"/>
    <x v="4087"/>
    <n v="5"/>
    <n v="0.3"/>
    <n v="-137.529"/>
  </r>
  <r>
    <n v="5997"/>
    <x v="2984"/>
    <x v="0"/>
    <x v="25"/>
    <d v="2013-12-12T00:00:00"/>
    <s v="Same Day"/>
    <s v="NS-18640"/>
    <x v="374"/>
    <x v="1"/>
    <x v="0"/>
    <x v="38"/>
    <x v="24"/>
    <n v="43229"/>
    <x v="3"/>
    <x v="643"/>
    <x v="1"/>
    <x v="9"/>
    <s v="Belkin 325VA UPS Surge Protector, 6'"/>
    <x v="2342"/>
    <n v="4"/>
    <n v="0.2"/>
    <n v="24.196000000000002"/>
  </r>
  <r>
    <n v="5998"/>
    <x v="2984"/>
    <x v="0"/>
    <x v="25"/>
    <d v="2013-12-12T00:00:00"/>
    <s v="Same Day"/>
    <s v="NS-18640"/>
    <x v="374"/>
    <x v="1"/>
    <x v="0"/>
    <x v="38"/>
    <x v="24"/>
    <n v="43229"/>
    <x v="3"/>
    <x v="962"/>
    <x v="0"/>
    <x v="3"/>
    <s v="Lesro Round Back Collection Coffee Table, End Table"/>
    <x v="4088"/>
    <n v="3"/>
    <n v="0.4"/>
    <n v="-147.8655"/>
  </r>
  <r>
    <n v="5999"/>
    <x v="2985"/>
    <x v="2"/>
    <x v="325"/>
    <d v="2011-12-14T00:00:00"/>
    <s v="Standard Class"/>
    <s v="SH-19975"/>
    <x v="64"/>
    <x v="1"/>
    <x v="0"/>
    <x v="460"/>
    <x v="45"/>
    <n v="83605"/>
    <x v="1"/>
    <x v="901"/>
    <x v="0"/>
    <x v="1"/>
    <s v="Office Star - Contemporary Swivel Chair with Padded Adjustable Arms and Flex Back"/>
    <x v="4089"/>
    <n v="3"/>
    <n v="0.2"/>
    <n v="4.2294"/>
  </r>
  <r>
    <n v="6000"/>
    <x v="2985"/>
    <x v="2"/>
    <x v="325"/>
    <d v="2011-12-14T00:00:00"/>
    <s v="Standard Class"/>
    <s v="SH-19975"/>
    <x v="64"/>
    <x v="1"/>
    <x v="0"/>
    <x v="460"/>
    <x v="45"/>
    <n v="83605"/>
    <x v="1"/>
    <x v="712"/>
    <x v="1"/>
    <x v="10"/>
    <s v="Xerox 1931"/>
    <x v="233"/>
    <n v="4"/>
    <n v="0"/>
    <n v="12.441599999999999"/>
  </r>
  <r>
    <n v="6001"/>
    <x v="2985"/>
    <x v="2"/>
    <x v="325"/>
    <d v="2011-12-14T00:00:00"/>
    <s v="Standard Class"/>
    <s v="SH-19975"/>
    <x v="64"/>
    <x v="1"/>
    <x v="0"/>
    <x v="460"/>
    <x v="45"/>
    <n v="83605"/>
    <x v="1"/>
    <x v="393"/>
    <x v="1"/>
    <x v="10"/>
    <s v="Xerox Color Copier Paper, 11&quot; x 17&quot;, Ream"/>
    <x v="419"/>
    <n v="4"/>
    <n v="0"/>
    <n v="42.025599999999997"/>
  </r>
  <r>
    <n v="6002"/>
    <x v="2986"/>
    <x v="2"/>
    <x v="736"/>
    <d v="2011-12-17T00:00:00"/>
    <s v="Standard Class"/>
    <s v="RF-19345"/>
    <x v="575"/>
    <x v="1"/>
    <x v="0"/>
    <x v="42"/>
    <x v="16"/>
    <n v="85023"/>
    <x v="1"/>
    <x v="1142"/>
    <x v="0"/>
    <x v="5"/>
    <s v="Electrix Incandescent Magnifying Lamp, Black"/>
    <x v="2839"/>
    <n v="3"/>
    <n v="0.2"/>
    <n v="7.6965000000000003"/>
  </r>
  <r>
    <n v="6003"/>
    <x v="2986"/>
    <x v="2"/>
    <x v="736"/>
    <d v="2011-12-17T00:00:00"/>
    <s v="Standard Class"/>
    <s v="RF-19345"/>
    <x v="575"/>
    <x v="1"/>
    <x v="0"/>
    <x v="42"/>
    <x v="16"/>
    <n v="85023"/>
    <x v="1"/>
    <x v="530"/>
    <x v="1"/>
    <x v="8"/>
    <s v="Cardinal Slant-D Ring Binder, Heavy Gauge Vinyl"/>
    <x v="3862"/>
    <n v="2"/>
    <n v="0.7"/>
    <n v="-4.1711999999999998"/>
  </r>
  <r>
    <n v="6004"/>
    <x v="2987"/>
    <x v="3"/>
    <x v="296"/>
    <d v="2014-09-28T00:00:00"/>
    <s v="Standard Class"/>
    <s v="DL-12865"/>
    <x v="297"/>
    <x v="0"/>
    <x v="0"/>
    <x v="100"/>
    <x v="2"/>
    <n v="33142"/>
    <x v="0"/>
    <x v="102"/>
    <x v="1"/>
    <x v="8"/>
    <s v="Avery Trapezoid Ring Binder, 3&quot; Capacity, Black, 1040 sheets"/>
    <x v="4090"/>
    <n v="1"/>
    <n v="0.7"/>
    <n v="-8.6058000000000003"/>
  </r>
  <r>
    <n v="6005"/>
    <x v="2988"/>
    <x v="3"/>
    <x v="210"/>
    <d v="2014-09-12T00:00:00"/>
    <s v="Standard Class"/>
    <s v="AG-10390"/>
    <x v="369"/>
    <x v="0"/>
    <x v="0"/>
    <x v="1"/>
    <x v="1"/>
    <n v="90004"/>
    <x v="1"/>
    <x v="627"/>
    <x v="0"/>
    <x v="5"/>
    <s v="C-Line Magnetic Cubicle Keepers, Clear Polypropylene"/>
    <x v="2354"/>
    <n v="4"/>
    <n v="0"/>
    <n v="8.2992000000000008"/>
  </r>
  <r>
    <n v="6006"/>
    <x v="2989"/>
    <x v="1"/>
    <x v="121"/>
    <d v="2012-11-07T00:00:00"/>
    <s v="Standard Class"/>
    <s v="SW-20245"/>
    <x v="573"/>
    <x v="0"/>
    <x v="0"/>
    <x v="21"/>
    <x v="15"/>
    <n v="12180"/>
    <x v="3"/>
    <x v="1534"/>
    <x v="0"/>
    <x v="1"/>
    <s v="Global Armless Task Chair, Royal Blue"/>
    <x v="4091"/>
    <n v="2"/>
    <n v="0.1"/>
    <n v="8.5372000000000003"/>
  </r>
  <r>
    <n v="6007"/>
    <x v="2990"/>
    <x v="3"/>
    <x v="157"/>
    <d v="2014-12-19T00:00:00"/>
    <s v="Standard Class"/>
    <s v="KN-16390"/>
    <x v="471"/>
    <x v="1"/>
    <x v="0"/>
    <x v="217"/>
    <x v="31"/>
    <n v="2740"/>
    <x v="3"/>
    <x v="1300"/>
    <x v="2"/>
    <x v="7"/>
    <s v="Plantronics MX500i Earset"/>
    <x v="3565"/>
    <n v="3"/>
    <n v="0"/>
    <n v="3.8654999999999999"/>
  </r>
  <r>
    <n v="6008"/>
    <x v="2991"/>
    <x v="3"/>
    <x v="719"/>
    <d v="2014-04-04T00:00:00"/>
    <s v="First Class"/>
    <s v="GB-14530"/>
    <x v="334"/>
    <x v="1"/>
    <x v="0"/>
    <x v="159"/>
    <x v="20"/>
    <n v="29501"/>
    <x v="0"/>
    <x v="101"/>
    <x v="0"/>
    <x v="5"/>
    <s v="Deflect-o DuraMat Lighweight, Studded, Beveled Mat for Low Pile Carpeting"/>
    <x v="4030"/>
    <n v="3"/>
    <n v="0"/>
    <n v="21.7515"/>
  </r>
  <r>
    <n v="6009"/>
    <x v="2992"/>
    <x v="1"/>
    <x v="1081"/>
    <d v="2013-01-03T00:00:00"/>
    <s v="Standard Class"/>
    <s v="CL-12565"/>
    <x v="52"/>
    <x v="0"/>
    <x v="0"/>
    <x v="1"/>
    <x v="1"/>
    <n v="90049"/>
    <x v="1"/>
    <x v="1138"/>
    <x v="1"/>
    <x v="10"/>
    <s v="Xerox 1929"/>
    <x v="4092"/>
    <n v="3"/>
    <n v="0"/>
    <n v="31.519200000000001"/>
  </r>
  <r>
    <n v="6010"/>
    <x v="2992"/>
    <x v="1"/>
    <x v="1081"/>
    <d v="2013-01-03T00:00:00"/>
    <s v="Standard Class"/>
    <s v="CL-12565"/>
    <x v="52"/>
    <x v="0"/>
    <x v="0"/>
    <x v="1"/>
    <x v="1"/>
    <n v="90049"/>
    <x v="1"/>
    <x v="352"/>
    <x v="1"/>
    <x v="4"/>
    <s v="2300 Heavy-Duty Transfer File Systems by Perma"/>
    <x v="4093"/>
    <n v="3"/>
    <n v="0"/>
    <n v="14.2386"/>
  </r>
  <r>
    <n v="6011"/>
    <x v="2992"/>
    <x v="1"/>
    <x v="1081"/>
    <d v="2013-01-03T00:00:00"/>
    <s v="Standard Class"/>
    <s v="CL-12565"/>
    <x v="52"/>
    <x v="0"/>
    <x v="0"/>
    <x v="1"/>
    <x v="1"/>
    <n v="90049"/>
    <x v="1"/>
    <x v="668"/>
    <x v="2"/>
    <x v="15"/>
    <s v="Zebra GX420t Direct Thermal/Thermal Transfer Printer"/>
    <x v="4094"/>
    <n v="6"/>
    <n v="0.2"/>
    <n v="286.71300000000002"/>
  </r>
  <r>
    <n v="6012"/>
    <x v="2992"/>
    <x v="1"/>
    <x v="1081"/>
    <d v="2013-01-03T00:00:00"/>
    <s v="Standard Class"/>
    <s v="CL-12565"/>
    <x v="52"/>
    <x v="0"/>
    <x v="0"/>
    <x v="1"/>
    <x v="1"/>
    <n v="90049"/>
    <x v="1"/>
    <x v="231"/>
    <x v="1"/>
    <x v="12"/>
    <s v="Tyvek Side-Opening Peel &amp; Seel Expanding Envelopes"/>
    <x v="3341"/>
    <n v="3"/>
    <n v="0"/>
    <n v="122.148"/>
  </r>
  <r>
    <n v="6013"/>
    <x v="2992"/>
    <x v="1"/>
    <x v="1081"/>
    <d v="2013-01-03T00:00:00"/>
    <s v="Standard Class"/>
    <s v="CL-12565"/>
    <x v="52"/>
    <x v="0"/>
    <x v="0"/>
    <x v="1"/>
    <x v="1"/>
    <n v="90049"/>
    <x v="1"/>
    <x v="1191"/>
    <x v="2"/>
    <x v="7"/>
    <s v="Cisco SPA 502G IP Phone"/>
    <x v="4095"/>
    <n v="3"/>
    <n v="0.2"/>
    <n v="35.984999999999999"/>
  </r>
  <r>
    <n v="6014"/>
    <x v="2993"/>
    <x v="0"/>
    <x v="612"/>
    <d v="2013-03-12T00:00:00"/>
    <s v="First Class"/>
    <s v="KF-16285"/>
    <x v="580"/>
    <x v="2"/>
    <x v="0"/>
    <x v="1"/>
    <x v="1"/>
    <n v="90008"/>
    <x v="1"/>
    <x v="1102"/>
    <x v="1"/>
    <x v="10"/>
    <s v="Rediform Voice Mail Log Books"/>
    <x v="81"/>
    <n v="5"/>
    <n v="0"/>
    <n v="7.1520000000000001"/>
  </r>
  <r>
    <n v="6015"/>
    <x v="2993"/>
    <x v="0"/>
    <x v="612"/>
    <d v="2013-03-12T00:00:00"/>
    <s v="First Class"/>
    <s v="KF-16285"/>
    <x v="580"/>
    <x v="2"/>
    <x v="0"/>
    <x v="1"/>
    <x v="1"/>
    <n v="90008"/>
    <x v="1"/>
    <x v="1148"/>
    <x v="2"/>
    <x v="7"/>
    <s v="Apple iPhone 5"/>
    <x v="4096"/>
    <n v="8"/>
    <n v="0.2"/>
    <n v="363.90480000000002"/>
  </r>
  <r>
    <n v="6016"/>
    <x v="2994"/>
    <x v="2"/>
    <x v="322"/>
    <d v="2011-04-12T00:00:00"/>
    <s v="Standard Class"/>
    <s v="AY-10555"/>
    <x v="672"/>
    <x v="1"/>
    <x v="0"/>
    <x v="1"/>
    <x v="1"/>
    <n v="90049"/>
    <x v="1"/>
    <x v="1762"/>
    <x v="0"/>
    <x v="5"/>
    <s v="Tenex B1-RE Series Chair Mats for Low Pile Carpets"/>
    <x v="1361"/>
    <n v="2"/>
    <n v="0"/>
    <n v="15.6332"/>
  </r>
  <r>
    <n v="6017"/>
    <x v="2994"/>
    <x v="2"/>
    <x v="322"/>
    <d v="2011-04-12T00:00:00"/>
    <s v="Standard Class"/>
    <s v="AY-10555"/>
    <x v="672"/>
    <x v="1"/>
    <x v="0"/>
    <x v="1"/>
    <x v="1"/>
    <n v="90049"/>
    <x v="1"/>
    <x v="283"/>
    <x v="0"/>
    <x v="5"/>
    <s v="C-Line Cubicle Keepers Polyproplyene Holder With Velcro Backings"/>
    <x v="900"/>
    <n v="7"/>
    <n v="0"/>
    <n v="12.9129"/>
  </r>
  <r>
    <n v="6018"/>
    <x v="2994"/>
    <x v="2"/>
    <x v="322"/>
    <d v="2011-04-12T00:00:00"/>
    <s v="Standard Class"/>
    <s v="AY-10555"/>
    <x v="672"/>
    <x v="1"/>
    <x v="0"/>
    <x v="1"/>
    <x v="1"/>
    <n v="90049"/>
    <x v="1"/>
    <x v="1165"/>
    <x v="1"/>
    <x v="10"/>
    <s v="Xerox 211"/>
    <x v="537"/>
    <n v="3"/>
    <n v="0"/>
    <n v="9.3312000000000008"/>
  </r>
  <r>
    <n v="6019"/>
    <x v="2994"/>
    <x v="2"/>
    <x v="322"/>
    <d v="2011-04-12T00:00:00"/>
    <s v="Standard Class"/>
    <s v="AY-10555"/>
    <x v="672"/>
    <x v="1"/>
    <x v="0"/>
    <x v="1"/>
    <x v="1"/>
    <n v="90049"/>
    <x v="1"/>
    <x v="1486"/>
    <x v="1"/>
    <x v="10"/>
    <s v="Xerox 194"/>
    <x v="444"/>
    <n v="1"/>
    <n v="0"/>
    <n v="26.630400000000002"/>
  </r>
  <r>
    <n v="6020"/>
    <x v="2995"/>
    <x v="2"/>
    <x v="1082"/>
    <d v="2011-10-10T00:00:00"/>
    <s v="Second Class"/>
    <s v="BD-11635"/>
    <x v="631"/>
    <x v="0"/>
    <x v="0"/>
    <x v="38"/>
    <x v="24"/>
    <n v="43229"/>
    <x v="3"/>
    <x v="9"/>
    <x v="1"/>
    <x v="9"/>
    <s v="Belkin F5C206VTEL 6 Outlet Surge"/>
    <x v="2784"/>
    <n v="5"/>
    <n v="0.2"/>
    <n v="11.49"/>
  </r>
  <r>
    <n v="6021"/>
    <x v="2996"/>
    <x v="0"/>
    <x v="572"/>
    <d v="2013-08-14T00:00:00"/>
    <s v="Same Day"/>
    <s v="HG-15025"/>
    <x v="643"/>
    <x v="0"/>
    <x v="0"/>
    <x v="461"/>
    <x v="28"/>
    <n v="70065"/>
    <x v="0"/>
    <x v="1295"/>
    <x v="1"/>
    <x v="9"/>
    <s v="Staples"/>
    <x v="1686"/>
    <n v="2"/>
    <n v="0"/>
    <n v="4.6818"/>
  </r>
  <r>
    <n v="6022"/>
    <x v="2996"/>
    <x v="0"/>
    <x v="572"/>
    <d v="2013-08-14T00:00:00"/>
    <s v="Same Day"/>
    <s v="HG-15025"/>
    <x v="643"/>
    <x v="0"/>
    <x v="0"/>
    <x v="461"/>
    <x v="28"/>
    <n v="70065"/>
    <x v="0"/>
    <x v="357"/>
    <x v="2"/>
    <x v="11"/>
    <s v="Sony 64GB Class 10 Micro SDHC R40 Memory Card"/>
    <x v="2215"/>
    <n v="2"/>
    <n v="0"/>
    <n v="15.1158"/>
  </r>
  <r>
    <n v="6023"/>
    <x v="2997"/>
    <x v="2"/>
    <x v="664"/>
    <d v="2011-11-21T00:00:00"/>
    <s v="Standard Class"/>
    <s v="CB-12025"/>
    <x v="90"/>
    <x v="0"/>
    <x v="0"/>
    <x v="444"/>
    <x v="5"/>
    <n v="75104"/>
    <x v="2"/>
    <x v="111"/>
    <x v="1"/>
    <x v="12"/>
    <s v="Redi-Strip #10 Envelopes, 4 1/8 x 9 1/2"/>
    <x v="906"/>
    <n v="3"/>
    <n v="0.2"/>
    <n v="2.4780000000000002"/>
  </r>
  <r>
    <n v="6024"/>
    <x v="2998"/>
    <x v="3"/>
    <x v="558"/>
    <d v="2014-04-28T00:00:00"/>
    <s v="First Class"/>
    <s v="LS-16945"/>
    <x v="322"/>
    <x v="1"/>
    <x v="0"/>
    <x v="205"/>
    <x v="34"/>
    <n v="2908"/>
    <x v="3"/>
    <x v="1067"/>
    <x v="2"/>
    <x v="11"/>
    <s v="V7 USB Numeric Keypad"/>
    <x v="3401"/>
    <n v="2"/>
    <n v="0"/>
    <n v="4.8986000000000001"/>
  </r>
  <r>
    <n v="6025"/>
    <x v="2999"/>
    <x v="3"/>
    <x v="1043"/>
    <d v="2014-08-27T00:00:00"/>
    <s v="Second Class"/>
    <s v="DM-13015"/>
    <x v="661"/>
    <x v="0"/>
    <x v="0"/>
    <x v="152"/>
    <x v="24"/>
    <n v="43130"/>
    <x v="3"/>
    <x v="1725"/>
    <x v="1"/>
    <x v="9"/>
    <s v="Avanti 1.7 Cu. Ft. Refrigerator"/>
    <x v="4097"/>
    <n v="8"/>
    <n v="0.2"/>
    <n v="64.627200000000002"/>
  </r>
  <r>
    <n v="6026"/>
    <x v="2999"/>
    <x v="3"/>
    <x v="1043"/>
    <d v="2014-08-27T00:00:00"/>
    <s v="Second Class"/>
    <s v="DM-13015"/>
    <x v="661"/>
    <x v="0"/>
    <x v="0"/>
    <x v="152"/>
    <x v="24"/>
    <n v="43130"/>
    <x v="3"/>
    <x v="727"/>
    <x v="1"/>
    <x v="10"/>
    <s v="Xerox 1966"/>
    <x v="559"/>
    <n v="2"/>
    <n v="0.2"/>
    <n v="3.7584"/>
  </r>
  <r>
    <n v="6027"/>
    <x v="3000"/>
    <x v="3"/>
    <x v="660"/>
    <d v="2014-03-03T00:00:00"/>
    <s v="Standard Class"/>
    <s v="AC-10615"/>
    <x v="556"/>
    <x v="1"/>
    <x v="0"/>
    <x v="4"/>
    <x v="4"/>
    <n v="98115"/>
    <x v="1"/>
    <x v="1471"/>
    <x v="1"/>
    <x v="13"/>
    <s v="Alliance Rubber Bands"/>
    <x v="3566"/>
    <n v="5"/>
    <n v="0"/>
    <n v="0.33600000000000002"/>
  </r>
  <r>
    <n v="6028"/>
    <x v="3000"/>
    <x v="3"/>
    <x v="660"/>
    <d v="2014-03-03T00:00:00"/>
    <s v="Standard Class"/>
    <s v="AC-10615"/>
    <x v="556"/>
    <x v="1"/>
    <x v="0"/>
    <x v="4"/>
    <x v="4"/>
    <n v="98115"/>
    <x v="1"/>
    <x v="831"/>
    <x v="2"/>
    <x v="7"/>
    <s v="invisibleSHIELD by ZAGG Smudge-Free Screen Protector"/>
    <x v="994"/>
    <n v="5"/>
    <n v="0.2"/>
    <n v="25.186"/>
  </r>
  <r>
    <n v="6029"/>
    <x v="3001"/>
    <x v="0"/>
    <x v="258"/>
    <d v="2013-11-22T00:00:00"/>
    <s v="First Class"/>
    <s v="LT-17110"/>
    <x v="299"/>
    <x v="0"/>
    <x v="0"/>
    <x v="108"/>
    <x v="3"/>
    <n v="28540"/>
    <x v="0"/>
    <x v="684"/>
    <x v="1"/>
    <x v="6"/>
    <s v="Deluxe Chalkboard Eraser Cleaner"/>
    <x v="4098"/>
    <n v="2"/>
    <n v="0.2"/>
    <n v="6.0060000000000002"/>
  </r>
  <r>
    <n v="6030"/>
    <x v="3002"/>
    <x v="0"/>
    <x v="696"/>
    <d v="2013-11-16T00:00:00"/>
    <s v="First Class"/>
    <s v="TB-21250"/>
    <x v="621"/>
    <x v="0"/>
    <x v="0"/>
    <x v="1"/>
    <x v="1"/>
    <n v="90049"/>
    <x v="1"/>
    <x v="950"/>
    <x v="1"/>
    <x v="6"/>
    <s v="Newell 35"/>
    <x v="294"/>
    <n v="3"/>
    <n v="0"/>
    <n v="2.8536000000000001"/>
  </r>
  <r>
    <n v="6031"/>
    <x v="3003"/>
    <x v="3"/>
    <x v="91"/>
    <d v="2014-07-07T00:00:00"/>
    <s v="Same Day"/>
    <s v="AH-10585"/>
    <x v="738"/>
    <x v="0"/>
    <x v="0"/>
    <x v="100"/>
    <x v="2"/>
    <n v="33142"/>
    <x v="0"/>
    <x v="1180"/>
    <x v="0"/>
    <x v="1"/>
    <s v="Global Comet Stacking Armless Chair"/>
    <x v="4099"/>
    <n v="1"/>
    <n v="0.2"/>
    <n v="23.923999999999999"/>
  </r>
  <r>
    <n v="6032"/>
    <x v="3004"/>
    <x v="0"/>
    <x v="591"/>
    <d v="2014-01-02T00:00:00"/>
    <s v="Standard Class"/>
    <s v="SS-20140"/>
    <x v="164"/>
    <x v="1"/>
    <x v="0"/>
    <x v="462"/>
    <x v="38"/>
    <n v="3060"/>
    <x v="3"/>
    <x v="1226"/>
    <x v="0"/>
    <x v="5"/>
    <s v="Master Big Foot Doorstop, Beige"/>
    <x v="3051"/>
    <n v="4"/>
    <n v="0"/>
    <n v="6.5472000000000001"/>
  </r>
  <r>
    <n v="6033"/>
    <x v="3005"/>
    <x v="3"/>
    <x v="756"/>
    <d v="2014-04-26T00:00:00"/>
    <s v="First Class"/>
    <s v="TD-20995"/>
    <x v="143"/>
    <x v="0"/>
    <x v="0"/>
    <x v="20"/>
    <x v="15"/>
    <n v="10011"/>
    <x v="3"/>
    <x v="133"/>
    <x v="1"/>
    <x v="14"/>
    <s v="Fiskars Softgrip Scissors"/>
    <x v="2735"/>
    <n v="5"/>
    <n v="0"/>
    <n v="15.372"/>
  </r>
  <r>
    <n v="6034"/>
    <x v="3006"/>
    <x v="1"/>
    <x v="639"/>
    <d v="2012-12-18T00:00:00"/>
    <s v="Standard Class"/>
    <s v="PP-18955"/>
    <x v="452"/>
    <x v="2"/>
    <x v="0"/>
    <x v="1"/>
    <x v="1"/>
    <n v="90036"/>
    <x v="1"/>
    <x v="1524"/>
    <x v="0"/>
    <x v="5"/>
    <s v="Master Caster Door Stop, Gray"/>
    <x v="593"/>
    <n v="3"/>
    <n v="0"/>
    <n v="5.1816000000000004"/>
  </r>
  <r>
    <n v="6035"/>
    <x v="3007"/>
    <x v="1"/>
    <x v="1083"/>
    <d v="2012-04-25T00:00:00"/>
    <s v="Standard Class"/>
    <s v="PG-18820"/>
    <x v="310"/>
    <x v="0"/>
    <x v="0"/>
    <x v="238"/>
    <x v="5"/>
    <n v="75007"/>
    <x v="2"/>
    <x v="414"/>
    <x v="1"/>
    <x v="9"/>
    <s v="Fellowes Premier Superior Surge Suppressor, 10-Outlet, With Phone and Remote"/>
    <x v="4100"/>
    <n v="2"/>
    <n v="0.8"/>
    <n v="-52.833599999999997"/>
  </r>
  <r>
    <n v="6036"/>
    <x v="3007"/>
    <x v="1"/>
    <x v="1083"/>
    <d v="2012-04-25T00:00:00"/>
    <s v="Standard Class"/>
    <s v="PG-18820"/>
    <x v="310"/>
    <x v="0"/>
    <x v="0"/>
    <x v="238"/>
    <x v="5"/>
    <n v="75007"/>
    <x v="2"/>
    <x v="760"/>
    <x v="1"/>
    <x v="8"/>
    <s v="Fellowes PB300 Plastic Comb Binding Machine"/>
    <x v="4101"/>
    <n v="4"/>
    <n v="0.8"/>
    <n v="-512.14679999999998"/>
  </r>
  <r>
    <n v="6037"/>
    <x v="3008"/>
    <x v="0"/>
    <x v="913"/>
    <d v="2013-09-09T00:00:00"/>
    <s v="Standard Class"/>
    <s v="AA-10645"/>
    <x v="731"/>
    <x v="0"/>
    <x v="0"/>
    <x v="430"/>
    <x v="0"/>
    <n v="40324"/>
    <x v="0"/>
    <x v="378"/>
    <x v="0"/>
    <x v="5"/>
    <s v="Coloredge Poster Frame"/>
    <x v="528"/>
    <n v="3"/>
    <n v="0"/>
    <n v="16.614000000000001"/>
  </r>
  <r>
    <n v="6038"/>
    <x v="3008"/>
    <x v="0"/>
    <x v="913"/>
    <d v="2013-09-09T00:00:00"/>
    <s v="Standard Class"/>
    <s v="AA-10645"/>
    <x v="731"/>
    <x v="0"/>
    <x v="0"/>
    <x v="430"/>
    <x v="0"/>
    <n v="40324"/>
    <x v="0"/>
    <x v="412"/>
    <x v="1"/>
    <x v="8"/>
    <s v="Poly Designer Cover &amp; Back"/>
    <x v="3273"/>
    <n v="6"/>
    <n v="0"/>
    <n v="54.691200000000002"/>
  </r>
  <r>
    <n v="6039"/>
    <x v="3008"/>
    <x v="0"/>
    <x v="913"/>
    <d v="2013-09-09T00:00:00"/>
    <s v="Standard Class"/>
    <s v="AA-10645"/>
    <x v="731"/>
    <x v="0"/>
    <x v="0"/>
    <x v="430"/>
    <x v="0"/>
    <n v="40324"/>
    <x v="0"/>
    <x v="571"/>
    <x v="1"/>
    <x v="4"/>
    <s v="Fellowes Neat Ideas Storage Cubes"/>
    <x v="677"/>
    <n v="4"/>
    <n v="0"/>
    <n v="5.1967999999999996"/>
  </r>
  <r>
    <n v="6040"/>
    <x v="3008"/>
    <x v="0"/>
    <x v="913"/>
    <d v="2013-09-09T00:00:00"/>
    <s v="Standard Class"/>
    <s v="AA-10645"/>
    <x v="731"/>
    <x v="0"/>
    <x v="0"/>
    <x v="430"/>
    <x v="0"/>
    <n v="40324"/>
    <x v="0"/>
    <x v="1273"/>
    <x v="1"/>
    <x v="6"/>
    <s v="Nontoxic Chalk"/>
    <x v="266"/>
    <n v="3"/>
    <n v="0"/>
    <n v="2.5344000000000002"/>
  </r>
  <r>
    <n v="6041"/>
    <x v="3009"/>
    <x v="3"/>
    <x v="241"/>
    <d v="2014-09-30T00:00:00"/>
    <s v="Standard Class"/>
    <s v="FA-14230"/>
    <x v="135"/>
    <x v="1"/>
    <x v="0"/>
    <x v="1"/>
    <x v="1"/>
    <n v="90008"/>
    <x v="1"/>
    <x v="1118"/>
    <x v="2"/>
    <x v="7"/>
    <s v="Wilson Electronics DB Pro Signal Booster"/>
    <x v="3848"/>
    <n v="3"/>
    <n v="0.2"/>
    <n v="75.180000000000007"/>
  </r>
  <r>
    <n v="6042"/>
    <x v="3009"/>
    <x v="3"/>
    <x v="241"/>
    <d v="2014-09-30T00:00:00"/>
    <s v="Standard Class"/>
    <s v="FA-14230"/>
    <x v="135"/>
    <x v="1"/>
    <x v="0"/>
    <x v="1"/>
    <x v="1"/>
    <n v="90008"/>
    <x v="1"/>
    <x v="1770"/>
    <x v="2"/>
    <x v="15"/>
    <s v="Socket Bluetooth Cordless Hand Scanner (CHS)"/>
    <x v="4102"/>
    <n v="3"/>
    <n v="0.2"/>
    <n v="177.19800000000001"/>
  </r>
  <r>
    <n v="6043"/>
    <x v="3010"/>
    <x v="0"/>
    <x v="1084"/>
    <d v="2013-02-08T00:00:00"/>
    <s v="Standard Class"/>
    <s v="TB-21520"/>
    <x v="14"/>
    <x v="0"/>
    <x v="0"/>
    <x v="136"/>
    <x v="16"/>
    <n v="85635"/>
    <x v="1"/>
    <x v="1104"/>
    <x v="0"/>
    <x v="5"/>
    <s v="Nu-Dell Float Frame 11 x 14 1/2"/>
    <x v="322"/>
    <n v="2"/>
    <n v="0.2"/>
    <n v="3.9512"/>
  </r>
  <r>
    <n v="6044"/>
    <x v="3011"/>
    <x v="3"/>
    <x v="240"/>
    <d v="2014-05-25T00:00:00"/>
    <s v="Second Class"/>
    <s v="AH-10075"/>
    <x v="340"/>
    <x v="1"/>
    <x v="0"/>
    <x v="289"/>
    <x v="18"/>
    <n v="37918"/>
    <x v="0"/>
    <x v="541"/>
    <x v="0"/>
    <x v="1"/>
    <s v="Office Star - Mesh Screen back chair with Vinyl seat"/>
    <x v="2317"/>
    <n v="3"/>
    <n v="0.2"/>
    <n v="-35.364600000000003"/>
  </r>
  <r>
    <n v="6045"/>
    <x v="3011"/>
    <x v="3"/>
    <x v="240"/>
    <d v="2014-05-25T00:00:00"/>
    <s v="Second Class"/>
    <s v="AH-10075"/>
    <x v="340"/>
    <x v="1"/>
    <x v="0"/>
    <x v="289"/>
    <x v="18"/>
    <n v="37918"/>
    <x v="0"/>
    <x v="1050"/>
    <x v="1"/>
    <x v="10"/>
    <s v="Xerox 1949"/>
    <x v="2825"/>
    <n v="7"/>
    <n v="0.2"/>
    <n v="10.109400000000001"/>
  </r>
  <r>
    <n v="6046"/>
    <x v="3012"/>
    <x v="1"/>
    <x v="37"/>
    <d v="2012-09-08T00:00:00"/>
    <s v="Standard Class"/>
    <s v="CP-12085"/>
    <x v="434"/>
    <x v="1"/>
    <x v="0"/>
    <x v="93"/>
    <x v="16"/>
    <n v="85705"/>
    <x v="1"/>
    <x v="1071"/>
    <x v="0"/>
    <x v="5"/>
    <s v="GE 48&quot; Fluorescent Tube, Cool White Energy Saver, 34 Watts, 30/Box"/>
    <x v="4103"/>
    <n v="3"/>
    <n v="0.2"/>
    <n v="89.307000000000002"/>
  </r>
  <r>
    <n v="6047"/>
    <x v="3013"/>
    <x v="0"/>
    <x v="632"/>
    <d v="2013-06-17T00:00:00"/>
    <s v="Standard Class"/>
    <s v="BF-11215"/>
    <x v="682"/>
    <x v="2"/>
    <x v="0"/>
    <x v="31"/>
    <x v="11"/>
    <n v="55407"/>
    <x v="2"/>
    <x v="1744"/>
    <x v="0"/>
    <x v="3"/>
    <s v="Bush Cubix Conference Tables, Fully Assembled"/>
    <x v="4104"/>
    <n v="3"/>
    <n v="0"/>
    <n v="173.23500000000001"/>
  </r>
  <r>
    <n v="6048"/>
    <x v="3014"/>
    <x v="1"/>
    <x v="209"/>
    <d v="2012-11-11T00:00:00"/>
    <s v="Standard Class"/>
    <s v="CP-12340"/>
    <x v="291"/>
    <x v="1"/>
    <x v="0"/>
    <x v="100"/>
    <x v="2"/>
    <n v="33142"/>
    <x v="0"/>
    <x v="570"/>
    <x v="1"/>
    <x v="8"/>
    <s v="Avery Hanging File Binders"/>
    <x v="4105"/>
    <n v="9"/>
    <n v="0.7"/>
    <n v="-12.9168"/>
  </r>
  <r>
    <n v="6049"/>
    <x v="3014"/>
    <x v="1"/>
    <x v="209"/>
    <d v="2012-11-11T00:00:00"/>
    <s v="Standard Class"/>
    <s v="CP-12340"/>
    <x v="291"/>
    <x v="1"/>
    <x v="0"/>
    <x v="100"/>
    <x v="2"/>
    <n v="33142"/>
    <x v="0"/>
    <x v="1176"/>
    <x v="1"/>
    <x v="8"/>
    <s v="GBC DocuBind TL300 Electric Binding System"/>
    <x v="4106"/>
    <n v="5"/>
    <n v="0.7"/>
    <n v="-1031.5385000000001"/>
  </r>
  <r>
    <n v="6050"/>
    <x v="3015"/>
    <x v="0"/>
    <x v="1085"/>
    <d v="2013-06-19T00:00:00"/>
    <s v="First Class"/>
    <s v="LS-17245"/>
    <x v="201"/>
    <x v="0"/>
    <x v="0"/>
    <x v="12"/>
    <x v="5"/>
    <n v="77036"/>
    <x v="2"/>
    <x v="1693"/>
    <x v="1"/>
    <x v="10"/>
    <s v="Xerox 19"/>
    <x v="4107"/>
    <n v="7"/>
    <n v="0.2"/>
    <n v="54.215000000000003"/>
  </r>
  <r>
    <n v="6051"/>
    <x v="3016"/>
    <x v="1"/>
    <x v="334"/>
    <d v="2012-04-30T00:00:00"/>
    <s v="Standard Class"/>
    <s v="TS-21655"/>
    <x v="772"/>
    <x v="0"/>
    <x v="0"/>
    <x v="158"/>
    <x v="6"/>
    <n v="53209"/>
    <x v="2"/>
    <x v="332"/>
    <x v="1"/>
    <x v="6"/>
    <s v="Newell 324"/>
    <x v="2444"/>
    <n v="5"/>
    <n v="0"/>
    <n v="16.170000000000002"/>
  </r>
  <r>
    <n v="6052"/>
    <x v="3016"/>
    <x v="1"/>
    <x v="334"/>
    <d v="2012-04-30T00:00:00"/>
    <s v="Standard Class"/>
    <s v="TS-21655"/>
    <x v="772"/>
    <x v="0"/>
    <x v="0"/>
    <x v="158"/>
    <x v="6"/>
    <n v="53209"/>
    <x v="2"/>
    <x v="1309"/>
    <x v="1"/>
    <x v="9"/>
    <s v="Belkin 5 Outlet SurgeMaster Power Centers"/>
    <x v="4108"/>
    <n v="5"/>
    <n v="0"/>
    <n v="76.272000000000006"/>
  </r>
  <r>
    <n v="6053"/>
    <x v="3017"/>
    <x v="0"/>
    <x v="713"/>
    <d v="2013-09-27T00:00:00"/>
    <s v="Second Class"/>
    <s v="JS-15940"/>
    <x v="185"/>
    <x v="2"/>
    <x v="0"/>
    <x v="152"/>
    <x v="24"/>
    <n v="43130"/>
    <x v="3"/>
    <x v="1025"/>
    <x v="1"/>
    <x v="10"/>
    <s v="Xerox 1970"/>
    <x v="1627"/>
    <n v="3"/>
    <n v="0.2"/>
    <n v="4.0338000000000003"/>
  </r>
  <r>
    <n v="6054"/>
    <x v="3017"/>
    <x v="0"/>
    <x v="713"/>
    <d v="2013-09-27T00:00:00"/>
    <s v="Second Class"/>
    <s v="JS-15940"/>
    <x v="185"/>
    <x v="2"/>
    <x v="0"/>
    <x v="152"/>
    <x v="24"/>
    <n v="43130"/>
    <x v="3"/>
    <x v="1457"/>
    <x v="0"/>
    <x v="5"/>
    <s v="Eldon 400 Class Desk Accessories, Black Carbon"/>
    <x v="4109"/>
    <n v="4"/>
    <n v="0.2"/>
    <n v="7.7"/>
  </r>
  <r>
    <n v="6055"/>
    <x v="3017"/>
    <x v="0"/>
    <x v="713"/>
    <d v="2013-09-27T00:00:00"/>
    <s v="Second Class"/>
    <s v="JS-15940"/>
    <x v="185"/>
    <x v="2"/>
    <x v="0"/>
    <x v="152"/>
    <x v="24"/>
    <n v="43130"/>
    <x v="3"/>
    <x v="699"/>
    <x v="1"/>
    <x v="8"/>
    <s v="Fellowes Black Plastic Comb Bindings"/>
    <x v="4110"/>
    <n v="7"/>
    <n v="0.7"/>
    <n v="-9.7607999999999997"/>
  </r>
  <r>
    <n v="6056"/>
    <x v="3018"/>
    <x v="0"/>
    <x v="298"/>
    <d v="2013-08-21T00:00:00"/>
    <s v="First Class"/>
    <s v="NF-18385"/>
    <x v="173"/>
    <x v="0"/>
    <x v="0"/>
    <x v="380"/>
    <x v="5"/>
    <n v="78539"/>
    <x v="2"/>
    <x v="1339"/>
    <x v="1"/>
    <x v="8"/>
    <s v="GBC Wire Binding Combs"/>
    <x v="4111"/>
    <n v="1"/>
    <n v="0.8"/>
    <n v="-3.4121999999999999"/>
  </r>
  <r>
    <n v="6057"/>
    <x v="3018"/>
    <x v="0"/>
    <x v="298"/>
    <d v="2013-08-21T00:00:00"/>
    <s v="First Class"/>
    <s v="NF-18385"/>
    <x v="173"/>
    <x v="0"/>
    <x v="0"/>
    <x v="380"/>
    <x v="5"/>
    <n v="78539"/>
    <x v="2"/>
    <x v="1402"/>
    <x v="1"/>
    <x v="10"/>
    <s v="Advantus Motivational Note Cards"/>
    <x v="1332"/>
    <n v="8"/>
    <n v="0.2"/>
    <n v="30.391999999999999"/>
  </r>
  <r>
    <n v="6058"/>
    <x v="3019"/>
    <x v="2"/>
    <x v="1086"/>
    <d v="2011-03-08T00:00:00"/>
    <s v="Standard Class"/>
    <s v="KN-16705"/>
    <x v="607"/>
    <x v="2"/>
    <x v="0"/>
    <x v="20"/>
    <x v="15"/>
    <n v="10009"/>
    <x v="3"/>
    <x v="152"/>
    <x v="1"/>
    <x v="12"/>
    <s v="Staples"/>
    <x v="710"/>
    <n v="2"/>
    <n v="0"/>
    <n v="5.3391999999999999"/>
  </r>
  <r>
    <n v="6059"/>
    <x v="3019"/>
    <x v="2"/>
    <x v="1086"/>
    <d v="2011-03-08T00:00:00"/>
    <s v="Standard Class"/>
    <s v="KN-16705"/>
    <x v="607"/>
    <x v="2"/>
    <x v="0"/>
    <x v="20"/>
    <x v="15"/>
    <n v="10009"/>
    <x v="3"/>
    <x v="57"/>
    <x v="1"/>
    <x v="10"/>
    <s v="Array Parchment Paper, Assorted Colors"/>
    <x v="3343"/>
    <n v="5"/>
    <n v="0"/>
    <n v="17.472000000000001"/>
  </r>
  <r>
    <n v="6060"/>
    <x v="3020"/>
    <x v="2"/>
    <x v="125"/>
    <d v="2012-01-03T00:00:00"/>
    <s v="Standard Class"/>
    <s v="GA-14725"/>
    <x v="315"/>
    <x v="0"/>
    <x v="0"/>
    <x v="10"/>
    <x v="9"/>
    <n v="19120"/>
    <x v="3"/>
    <x v="1563"/>
    <x v="2"/>
    <x v="11"/>
    <s v="Maxell Pro 80 Minute CD-R, 10/Pack"/>
    <x v="886"/>
    <n v="2"/>
    <n v="0.2"/>
    <n v="6.992"/>
  </r>
  <r>
    <n v="6061"/>
    <x v="3021"/>
    <x v="1"/>
    <x v="889"/>
    <d v="2012-04-16T00:00:00"/>
    <s v="Standard Class"/>
    <s v="EH-14125"/>
    <x v="258"/>
    <x v="2"/>
    <x v="0"/>
    <x v="30"/>
    <x v="15"/>
    <n v="14609"/>
    <x v="3"/>
    <x v="841"/>
    <x v="1"/>
    <x v="4"/>
    <s v="Steel Personal Filing/Posting Tote"/>
    <x v="4112"/>
    <n v="4"/>
    <n v="0"/>
    <n v="38.3508"/>
  </r>
  <r>
    <n v="6062"/>
    <x v="3021"/>
    <x v="1"/>
    <x v="889"/>
    <d v="2012-04-16T00:00:00"/>
    <s v="Standard Class"/>
    <s v="EH-14125"/>
    <x v="258"/>
    <x v="2"/>
    <x v="0"/>
    <x v="30"/>
    <x v="15"/>
    <n v="14609"/>
    <x v="3"/>
    <x v="282"/>
    <x v="1"/>
    <x v="6"/>
    <s v="Faber Castell Col-Erase Pencils"/>
    <x v="1835"/>
    <n v="3"/>
    <n v="0"/>
    <n v="6.0147000000000004"/>
  </r>
  <r>
    <n v="6063"/>
    <x v="3022"/>
    <x v="1"/>
    <x v="707"/>
    <d v="2012-12-30T00:00:00"/>
    <s v="Second Class"/>
    <s v="RA-19285"/>
    <x v="267"/>
    <x v="0"/>
    <x v="0"/>
    <x v="70"/>
    <x v="1"/>
    <n v="92037"/>
    <x v="1"/>
    <x v="851"/>
    <x v="2"/>
    <x v="16"/>
    <s v="Brother DCP1000 Digital 3 in 1 Multifunction Machine"/>
    <x v="4113"/>
    <n v="5"/>
    <n v="0.2"/>
    <n v="224.99250000000001"/>
  </r>
  <r>
    <n v="6064"/>
    <x v="3022"/>
    <x v="1"/>
    <x v="707"/>
    <d v="2012-12-30T00:00:00"/>
    <s v="Second Class"/>
    <s v="RA-19285"/>
    <x v="267"/>
    <x v="0"/>
    <x v="0"/>
    <x v="70"/>
    <x v="1"/>
    <n v="92037"/>
    <x v="1"/>
    <x v="794"/>
    <x v="1"/>
    <x v="10"/>
    <s v="Important Message Pads, 50 4-1/4 x 5-1/2 Forms per Pad"/>
    <x v="2336"/>
    <n v="3"/>
    <n v="0"/>
    <n v="6.1740000000000004"/>
  </r>
  <r>
    <n v="6065"/>
    <x v="3022"/>
    <x v="1"/>
    <x v="707"/>
    <d v="2012-12-30T00:00:00"/>
    <s v="Second Class"/>
    <s v="RA-19285"/>
    <x v="267"/>
    <x v="0"/>
    <x v="0"/>
    <x v="70"/>
    <x v="1"/>
    <n v="92037"/>
    <x v="1"/>
    <x v="457"/>
    <x v="1"/>
    <x v="10"/>
    <s v="Great White Multi-Use Recycled Paper (20Lb. and 84 Bright)"/>
    <x v="1444"/>
    <n v="3"/>
    <n v="0"/>
    <n v="8.0730000000000004"/>
  </r>
  <r>
    <n v="6066"/>
    <x v="3023"/>
    <x v="1"/>
    <x v="57"/>
    <d v="2012-04-07T00:00:00"/>
    <s v="First Class"/>
    <s v="TT-21070"/>
    <x v="74"/>
    <x v="0"/>
    <x v="0"/>
    <x v="10"/>
    <x v="9"/>
    <n v="19120"/>
    <x v="3"/>
    <x v="639"/>
    <x v="1"/>
    <x v="2"/>
    <s v="Avery 499"/>
    <x v="4114"/>
    <n v="6"/>
    <n v="0.2"/>
    <n v="7.7687999999999997"/>
  </r>
  <r>
    <n v="6067"/>
    <x v="3024"/>
    <x v="1"/>
    <x v="184"/>
    <d v="2012-01-23T00:00:00"/>
    <s v="Standard Class"/>
    <s v="AH-10465"/>
    <x v="733"/>
    <x v="0"/>
    <x v="0"/>
    <x v="463"/>
    <x v="18"/>
    <n v="38134"/>
    <x v="0"/>
    <x v="1205"/>
    <x v="1"/>
    <x v="14"/>
    <s v="Acme Hot Forged Carbon Steel Scissors with Nickel-Plated Handles, 3 7/8&quot; Cut, 8&quot;L"/>
    <x v="4115"/>
    <n v="8"/>
    <n v="0.2"/>
    <n v="10.007999999999999"/>
  </r>
  <r>
    <n v="6068"/>
    <x v="3025"/>
    <x v="3"/>
    <x v="968"/>
    <d v="2014-05-25T00:00:00"/>
    <s v="Standard Class"/>
    <s v="CC-12430"/>
    <x v="254"/>
    <x v="2"/>
    <x v="0"/>
    <x v="80"/>
    <x v="1"/>
    <n v="90712"/>
    <x v="1"/>
    <x v="405"/>
    <x v="0"/>
    <x v="1"/>
    <s v="Global Geo Office Task Chair, Gray"/>
    <x v="4116"/>
    <n v="8"/>
    <n v="0.2"/>
    <n v="-97.176000000000002"/>
  </r>
  <r>
    <n v="6069"/>
    <x v="3025"/>
    <x v="3"/>
    <x v="968"/>
    <d v="2014-05-25T00:00:00"/>
    <s v="Standard Class"/>
    <s v="CC-12430"/>
    <x v="254"/>
    <x v="2"/>
    <x v="0"/>
    <x v="80"/>
    <x v="1"/>
    <n v="90712"/>
    <x v="1"/>
    <x v="770"/>
    <x v="0"/>
    <x v="5"/>
    <s v="G.E. Halogen Desk Lamp Bulbs"/>
    <x v="4117"/>
    <n v="1"/>
    <n v="0"/>
    <n v="3.3504"/>
  </r>
  <r>
    <n v="6070"/>
    <x v="3025"/>
    <x v="3"/>
    <x v="968"/>
    <d v="2014-05-25T00:00:00"/>
    <s v="Standard Class"/>
    <s v="CC-12430"/>
    <x v="254"/>
    <x v="2"/>
    <x v="0"/>
    <x v="80"/>
    <x v="1"/>
    <n v="90712"/>
    <x v="1"/>
    <x v="1771"/>
    <x v="2"/>
    <x v="15"/>
    <s v="Okidata B400 Printer"/>
    <x v="4118"/>
    <n v="1"/>
    <n v="0.2"/>
    <n v="38.61"/>
  </r>
  <r>
    <n v="6071"/>
    <x v="3026"/>
    <x v="3"/>
    <x v="802"/>
    <d v="2014-08-21T00:00:00"/>
    <s v="Standard Class"/>
    <s v="KD-16495"/>
    <x v="470"/>
    <x v="1"/>
    <x v="0"/>
    <x v="10"/>
    <x v="9"/>
    <n v="19120"/>
    <x v="3"/>
    <x v="676"/>
    <x v="1"/>
    <x v="2"/>
    <s v="Avery 486"/>
    <x v="1569"/>
    <n v="3"/>
    <n v="0.2"/>
    <n v="5.9211"/>
  </r>
  <r>
    <n v="6072"/>
    <x v="3027"/>
    <x v="1"/>
    <x v="620"/>
    <d v="2013-01-04T00:00:00"/>
    <s v="Standard Class"/>
    <s v="BG-11035"/>
    <x v="767"/>
    <x v="0"/>
    <x v="0"/>
    <x v="89"/>
    <x v="5"/>
    <n v="78745"/>
    <x v="2"/>
    <x v="621"/>
    <x v="1"/>
    <x v="4"/>
    <s v="Fellowes Stor/Drawer Steel Plus Storage Drawers"/>
    <x v="4119"/>
    <n v="2"/>
    <n v="0.2"/>
    <n v="-26.720400000000001"/>
  </r>
  <r>
    <n v="6073"/>
    <x v="3027"/>
    <x v="1"/>
    <x v="620"/>
    <d v="2013-01-04T00:00:00"/>
    <s v="Standard Class"/>
    <s v="BG-11035"/>
    <x v="767"/>
    <x v="0"/>
    <x v="0"/>
    <x v="89"/>
    <x v="5"/>
    <n v="78745"/>
    <x v="2"/>
    <x v="845"/>
    <x v="1"/>
    <x v="13"/>
    <s v="Stockwell Push Pins"/>
    <x v="4120"/>
    <n v="2"/>
    <n v="0.2"/>
    <n v="0.56679999999999997"/>
  </r>
  <r>
    <n v="6074"/>
    <x v="3027"/>
    <x v="1"/>
    <x v="620"/>
    <d v="2013-01-04T00:00:00"/>
    <s v="Standard Class"/>
    <s v="BG-11035"/>
    <x v="767"/>
    <x v="0"/>
    <x v="0"/>
    <x v="89"/>
    <x v="5"/>
    <n v="78745"/>
    <x v="2"/>
    <x v="327"/>
    <x v="1"/>
    <x v="14"/>
    <s v="Staples"/>
    <x v="4121"/>
    <n v="2"/>
    <n v="0.2"/>
    <n v="-1.3248"/>
  </r>
  <r>
    <n v="6075"/>
    <x v="3028"/>
    <x v="3"/>
    <x v="53"/>
    <d v="2014-12-30T00:00:00"/>
    <s v="Standard Class"/>
    <s v="FH-14365"/>
    <x v="92"/>
    <x v="1"/>
    <x v="0"/>
    <x v="1"/>
    <x v="1"/>
    <n v="90008"/>
    <x v="1"/>
    <x v="1242"/>
    <x v="1"/>
    <x v="8"/>
    <s v="GBC DocuBind P50 Personal Binding Machine"/>
    <x v="1830"/>
    <n v="3"/>
    <n v="0.2"/>
    <n v="51.823799999999999"/>
  </r>
  <r>
    <n v="6076"/>
    <x v="3028"/>
    <x v="3"/>
    <x v="53"/>
    <d v="2014-12-30T00:00:00"/>
    <s v="Standard Class"/>
    <s v="FH-14365"/>
    <x v="92"/>
    <x v="1"/>
    <x v="0"/>
    <x v="1"/>
    <x v="1"/>
    <n v="90008"/>
    <x v="1"/>
    <x v="273"/>
    <x v="1"/>
    <x v="4"/>
    <s v="Tennsco Stur-D-Stor Boltless Shelving, 5 Shelves, 24&quot; Deep, Sand"/>
    <x v="4122"/>
    <n v="2"/>
    <n v="0"/>
    <n v="2.7061999999999999"/>
  </r>
  <r>
    <n v="6077"/>
    <x v="3029"/>
    <x v="0"/>
    <x v="142"/>
    <d v="2013-09-08T00:00:00"/>
    <s v="Standard Class"/>
    <s v="PG-18820"/>
    <x v="310"/>
    <x v="0"/>
    <x v="0"/>
    <x v="20"/>
    <x v="15"/>
    <n v="10011"/>
    <x v="3"/>
    <x v="475"/>
    <x v="2"/>
    <x v="11"/>
    <s v="Enermax Aurora Lite Keyboard"/>
    <x v="511"/>
    <n v="6"/>
    <n v="0"/>
    <n v="206.316"/>
  </r>
  <r>
    <n v="6078"/>
    <x v="3029"/>
    <x v="0"/>
    <x v="142"/>
    <d v="2013-09-08T00:00:00"/>
    <s v="Standard Class"/>
    <s v="PG-18820"/>
    <x v="310"/>
    <x v="0"/>
    <x v="0"/>
    <x v="20"/>
    <x v="15"/>
    <n v="10011"/>
    <x v="3"/>
    <x v="1519"/>
    <x v="2"/>
    <x v="11"/>
    <s v="Memorex Mini Travel Drive 64 GB USB 2.0 Flash Drive"/>
    <x v="4123"/>
    <n v="2"/>
    <n v="0"/>
    <n v="30.441600000000001"/>
  </r>
  <r>
    <n v="6079"/>
    <x v="3029"/>
    <x v="0"/>
    <x v="142"/>
    <d v="2013-09-08T00:00:00"/>
    <s v="Standard Class"/>
    <s v="PG-18820"/>
    <x v="310"/>
    <x v="0"/>
    <x v="0"/>
    <x v="20"/>
    <x v="15"/>
    <n v="10011"/>
    <x v="3"/>
    <x v="503"/>
    <x v="1"/>
    <x v="14"/>
    <s v="Acme Value Line Scissors"/>
    <x v="1023"/>
    <n v="3"/>
    <n v="0"/>
    <n v="3.2850000000000001"/>
  </r>
  <r>
    <n v="6080"/>
    <x v="3029"/>
    <x v="0"/>
    <x v="142"/>
    <d v="2013-09-08T00:00:00"/>
    <s v="Standard Class"/>
    <s v="PG-18820"/>
    <x v="310"/>
    <x v="0"/>
    <x v="0"/>
    <x v="20"/>
    <x v="15"/>
    <n v="10011"/>
    <x v="3"/>
    <x v="441"/>
    <x v="0"/>
    <x v="5"/>
    <s v="Howard Miller 14-1/2&quot; Diameter Chrome Round Wall Clock"/>
    <x v="1838"/>
    <n v="3"/>
    <n v="0"/>
    <n v="61.382399999999997"/>
  </r>
  <r>
    <n v="6081"/>
    <x v="3030"/>
    <x v="3"/>
    <x v="485"/>
    <d v="2014-08-09T00:00:00"/>
    <s v="First Class"/>
    <s v="NZ-18565"/>
    <x v="125"/>
    <x v="2"/>
    <x v="0"/>
    <x v="12"/>
    <x v="5"/>
    <n v="77070"/>
    <x v="2"/>
    <x v="1222"/>
    <x v="1"/>
    <x v="4"/>
    <s v="Tennsco Lockers, Sand"/>
    <x v="4124"/>
    <n v="9"/>
    <n v="0.2"/>
    <n v="7.5528000000000004"/>
  </r>
  <r>
    <n v="6082"/>
    <x v="3031"/>
    <x v="2"/>
    <x v="1087"/>
    <d v="2011-02-19T00:00:00"/>
    <s v="Same Day"/>
    <s v="TB-21595"/>
    <x v="180"/>
    <x v="0"/>
    <x v="0"/>
    <x v="270"/>
    <x v="5"/>
    <n v="79424"/>
    <x v="2"/>
    <x v="1598"/>
    <x v="0"/>
    <x v="5"/>
    <s v="DAX Copper Panel Document Frame, 5 x 7 Size"/>
    <x v="2783"/>
    <n v="5"/>
    <n v="0.6"/>
    <n v="-11.321999999999999"/>
  </r>
  <r>
    <n v="6083"/>
    <x v="3032"/>
    <x v="0"/>
    <x v="441"/>
    <d v="2013-11-28T00:00:00"/>
    <s v="Standard Class"/>
    <s v="JE-15475"/>
    <x v="188"/>
    <x v="0"/>
    <x v="0"/>
    <x v="12"/>
    <x v="5"/>
    <n v="77095"/>
    <x v="2"/>
    <x v="1499"/>
    <x v="1"/>
    <x v="8"/>
    <s v="Wilson Jones Impact Binders"/>
    <x v="3812"/>
    <n v="6"/>
    <n v="0.8"/>
    <n v="-9.6348000000000003"/>
  </r>
  <r>
    <n v="6084"/>
    <x v="3032"/>
    <x v="0"/>
    <x v="441"/>
    <d v="2013-11-28T00:00:00"/>
    <s v="Standard Class"/>
    <s v="JE-15475"/>
    <x v="188"/>
    <x v="0"/>
    <x v="0"/>
    <x v="12"/>
    <x v="5"/>
    <n v="77095"/>
    <x v="2"/>
    <x v="1609"/>
    <x v="1"/>
    <x v="6"/>
    <s v="Newell 348"/>
    <x v="3353"/>
    <n v="9"/>
    <n v="0.2"/>
    <n v="2.6568000000000001"/>
  </r>
  <r>
    <n v="6085"/>
    <x v="3032"/>
    <x v="0"/>
    <x v="441"/>
    <d v="2013-11-28T00:00:00"/>
    <s v="Standard Class"/>
    <s v="JE-15475"/>
    <x v="188"/>
    <x v="0"/>
    <x v="0"/>
    <x v="12"/>
    <x v="5"/>
    <n v="77095"/>
    <x v="2"/>
    <x v="1374"/>
    <x v="2"/>
    <x v="11"/>
    <s v="KeyTronic KT800P2 - Keyboard - Black"/>
    <x v="4125"/>
    <n v="2"/>
    <n v="0.2"/>
    <n v="-0.6008"/>
  </r>
  <r>
    <n v="6086"/>
    <x v="3032"/>
    <x v="0"/>
    <x v="441"/>
    <d v="2013-11-28T00:00:00"/>
    <s v="Standard Class"/>
    <s v="JE-15475"/>
    <x v="188"/>
    <x v="0"/>
    <x v="0"/>
    <x v="12"/>
    <x v="5"/>
    <n v="77095"/>
    <x v="2"/>
    <x v="948"/>
    <x v="1"/>
    <x v="2"/>
    <s v="Avery 494"/>
    <x v="4126"/>
    <n v="1"/>
    <n v="0.2"/>
    <n v="0.67859999999999998"/>
  </r>
  <r>
    <n v="6087"/>
    <x v="3032"/>
    <x v="0"/>
    <x v="441"/>
    <d v="2013-11-28T00:00:00"/>
    <s v="Standard Class"/>
    <s v="JE-15475"/>
    <x v="188"/>
    <x v="0"/>
    <x v="0"/>
    <x v="12"/>
    <x v="5"/>
    <n v="77095"/>
    <x v="2"/>
    <x v="1390"/>
    <x v="1"/>
    <x v="8"/>
    <s v="Accohide Poly Flexible Ring Binders"/>
    <x v="4127"/>
    <n v="6"/>
    <n v="0.8"/>
    <n v="-6.7320000000000002"/>
  </r>
  <r>
    <n v="6088"/>
    <x v="3033"/>
    <x v="1"/>
    <x v="639"/>
    <d v="2012-12-18T00:00:00"/>
    <s v="Standard Class"/>
    <s v="EH-13945"/>
    <x v="13"/>
    <x v="0"/>
    <x v="0"/>
    <x v="116"/>
    <x v="1"/>
    <n v="92627"/>
    <x v="1"/>
    <x v="221"/>
    <x v="0"/>
    <x v="5"/>
    <s v="Staples"/>
    <x v="4022"/>
    <n v="3"/>
    <n v="0"/>
    <n v="12.8568"/>
  </r>
  <r>
    <n v="6089"/>
    <x v="3034"/>
    <x v="1"/>
    <x v="385"/>
    <d v="2012-06-17T00:00:00"/>
    <s v="Standard Class"/>
    <s v="BF-10975"/>
    <x v="541"/>
    <x v="1"/>
    <x v="0"/>
    <x v="185"/>
    <x v="32"/>
    <n v="30076"/>
    <x v="0"/>
    <x v="680"/>
    <x v="1"/>
    <x v="10"/>
    <s v="Xerox 202"/>
    <x v="90"/>
    <n v="1"/>
    <n v="0"/>
    <n v="3.1103999999999998"/>
  </r>
  <r>
    <n v="6090"/>
    <x v="3035"/>
    <x v="3"/>
    <x v="116"/>
    <d v="2015-01-01T00:00:00"/>
    <s v="Second Class"/>
    <s v="PC-18745"/>
    <x v="331"/>
    <x v="1"/>
    <x v="0"/>
    <x v="431"/>
    <x v="22"/>
    <n v="80538"/>
    <x v="1"/>
    <x v="922"/>
    <x v="1"/>
    <x v="8"/>
    <s v="Avery Reinforcements for Hole-Punch Pages"/>
    <x v="1452"/>
    <n v="2"/>
    <n v="0.7"/>
    <n v="-0.99"/>
  </r>
  <r>
    <n v="6091"/>
    <x v="3036"/>
    <x v="3"/>
    <x v="1088"/>
    <d v="2014-09-27T00:00:00"/>
    <s v="Standard Class"/>
    <s v="SV-20365"/>
    <x v="277"/>
    <x v="0"/>
    <x v="0"/>
    <x v="20"/>
    <x v="15"/>
    <n v="10035"/>
    <x v="3"/>
    <x v="931"/>
    <x v="0"/>
    <x v="1"/>
    <s v="Hon Valutask Swivel Chairs"/>
    <x v="4128"/>
    <n v="3"/>
    <n v="0.1"/>
    <n v="18.176400000000001"/>
  </r>
  <r>
    <n v="6092"/>
    <x v="3036"/>
    <x v="3"/>
    <x v="1088"/>
    <d v="2014-09-27T00:00:00"/>
    <s v="Standard Class"/>
    <s v="SV-20365"/>
    <x v="277"/>
    <x v="0"/>
    <x v="0"/>
    <x v="20"/>
    <x v="15"/>
    <n v="10035"/>
    <x v="3"/>
    <x v="1772"/>
    <x v="2"/>
    <x v="11"/>
    <s v="Logitech Wireless Boombox Speaker - portable - wireless, wired"/>
    <x v="4129"/>
    <n v="2"/>
    <n v="0"/>
    <n v="95.76"/>
  </r>
  <r>
    <n v="6093"/>
    <x v="3036"/>
    <x v="3"/>
    <x v="1088"/>
    <d v="2014-09-27T00:00:00"/>
    <s v="Standard Class"/>
    <s v="SV-20365"/>
    <x v="277"/>
    <x v="0"/>
    <x v="0"/>
    <x v="20"/>
    <x v="15"/>
    <n v="10035"/>
    <x v="3"/>
    <x v="1671"/>
    <x v="1"/>
    <x v="10"/>
    <s v="TOPS &quot;Important Message&quot; Pads, Canary, 4-1/4 x 5-1/2, 50 Sheets per Pad"/>
    <x v="1782"/>
    <n v="9"/>
    <n v="0"/>
    <n v="18.104399999999998"/>
  </r>
  <r>
    <n v="6094"/>
    <x v="3036"/>
    <x v="3"/>
    <x v="1088"/>
    <d v="2014-09-27T00:00:00"/>
    <s v="Standard Class"/>
    <s v="SV-20365"/>
    <x v="277"/>
    <x v="0"/>
    <x v="0"/>
    <x v="20"/>
    <x v="15"/>
    <n v="10035"/>
    <x v="3"/>
    <x v="477"/>
    <x v="2"/>
    <x v="11"/>
    <s v="SanDisk Cruzer 64 GB USB Flash Drive"/>
    <x v="3605"/>
    <n v="2"/>
    <n v="0"/>
    <n v="21.792000000000002"/>
  </r>
  <r>
    <n v="6095"/>
    <x v="3036"/>
    <x v="3"/>
    <x v="1088"/>
    <d v="2014-09-27T00:00:00"/>
    <s v="Standard Class"/>
    <s v="SV-20365"/>
    <x v="277"/>
    <x v="0"/>
    <x v="0"/>
    <x v="20"/>
    <x v="15"/>
    <n v="10035"/>
    <x v="3"/>
    <x v="75"/>
    <x v="1"/>
    <x v="4"/>
    <s v="SimpliFile Personal File, Black Granite, 15w x 6-15/16d x 11-1/4h"/>
    <x v="4130"/>
    <n v="4"/>
    <n v="0"/>
    <n v="12.712"/>
  </r>
  <r>
    <n v="6096"/>
    <x v="3036"/>
    <x v="3"/>
    <x v="1088"/>
    <d v="2014-09-27T00:00:00"/>
    <s v="Standard Class"/>
    <s v="SV-20365"/>
    <x v="277"/>
    <x v="0"/>
    <x v="0"/>
    <x v="20"/>
    <x v="15"/>
    <n v="10035"/>
    <x v="3"/>
    <x v="320"/>
    <x v="1"/>
    <x v="10"/>
    <s v="Adams Phone Message Book, 200 Message Capacity, 8 1/16” x 11”"/>
    <x v="1273"/>
    <n v="2"/>
    <n v="0"/>
    <n v="6.3296000000000001"/>
  </r>
  <r>
    <n v="6097"/>
    <x v="3036"/>
    <x v="3"/>
    <x v="1088"/>
    <d v="2014-09-27T00:00:00"/>
    <s v="Standard Class"/>
    <s v="SV-20365"/>
    <x v="277"/>
    <x v="0"/>
    <x v="0"/>
    <x v="20"/>
    <x v="15"/>
    <n v="10035"/>
    <x v="3"/>
    <x v="51"/>
    <x v="0"/>
    <x v="1"/>
    <s v="Global Leather Task Chair, Black"/>
    <x v="4131"/>
    <n v="1"/>
    <n v="0.1"/>
    <n v="8.0991"/>
  </r>
  <r>
    <n v="6098"/>
    <x v="3036"/>
    <x v="3"/>
    <x v="1088"/>
    <d v="2014-09-27T00:00:00"/>
    <s v="Standard Class"/>
    <s v="SV-20365"/>
    <x v="277"/>
    <x v="0"/>
    <x v="0"/>
    <x v="20"/>
    <x v="15"/>
    <n v="10035"/>
    <x v="3"/>
    <x v="185"/>
    <x v="1"/>
    <x v="8"/>
    <s v="Pressboard Covers with Storage Hooks, 9 1/2&quot; x 11&quot;, Light Blue"/>
    <x v="692"/>
    <n v="3"/>
    <n v="0.2"/>
    <n v="3.9771000000000001"/>
  </r>
  <r>
    <n v="6099"/>
    <x v="3036"/>
    <x v="3"/>
    <x v="1088"/>
    <d v="2014-09-27T00:00:00"/>
    <s v="Standard Class"/>
    <s v="SV-20365"/>
    <x v="277"/>
    <x v="0"/>
    <x v="0"/>
    <x v="20"/>
    <x v="15"/>
    <n v="10035"/>
    <x v="3"/>
    <x v="52"/>
    <x v="1"/>
    <x v="13"/>
    <s v="Advantus Push Pins"/>
    <x v="1001"/>
    <n v="2"/>
    <n v="0"/>
    <n v="1.7876000000000001"/>
  </r>
  <r>
    <n v="6100"/>
    <x v="3036"/>
    <x v="3"/>
    <x v="1088"/>
    <d v="2014-09-27T00:00:00"/>
    <s v="Standard Class"/>
    <s v="SV-20365"/>
    <x v="277"/>
    <x v="0"/>
    <x v="0"/>
    <x v="20"/>
    <x v="15"/>
    <n v="10035"/>
    <x v="3"/>
    <x v="284"/>
    <x v="0"/>
    <x v="1"/>
    <s v="Hon 4070 Series Pagoda Armless Upholstered Stacking Chairs"/>
    <x v="4132"/>
    <n v="11"/>
    <n v="0.1"/>
    <n v="609.71569999999997"/>
  </r>
  <r>
    <n v="6101"/>
    <x v="3036"/>
    <x v="3"/>
    <x v="1088"/>
    <d v="2014-09-27T00:00:00"/>
    <s v="Standard Class"/>
    <s v="SV-20365"/>
    <x v="277"/>
    <x v="0"/>
    <x v="0"/>
    <x v="20"/>
    <x v="15"/>
    <n v="10035"/>
    <x v="3"/>
    <x v="1148"/>
    <x v="2"/>
    <x v="7"/>
    <s v="Apple iPhone 5"/>
    <x v="4133"/>
    <n v="2"/>
    <n v="0"/>
    <n v="350.90820000000002"/>
  </r>
  <r>
    <n v="6102"/>
    <x v="3036"/>
    <x v="3"/>
    <x v="1088"/>
    <d v="2014-09-27T00:00:00"/>
    <s v="Standard Class"/>
    <s v="SV-20365"/>
    <x v="277"/>
    <x v="0"/>
    <x v="0"/>
    <x v="20"/>
    <x v="15"/>
    <n v="10035"/>
    <x v="3"/>
    <x v="445"/>
    <x v="0"/>
    <x v="1"/>
    <s v="Global Troy Executive Leather Low-Back Tilter"/>
    <x v="4134"/>
    <n v="5"/>
    <n v="0.1"/>
    <n v="375.73500000000001"/>
  </r>
  <r>
    <n v="6103"/>
    <x v="3036"/>
    <x v="3"/>
    <x v="1088"/>
    <d v="2014-09-27T00:00:00"/>
    <s v="Standard Class"/>
    <s v="SV-20365"/>
    <x v="277"/>
    <x v="0"/>
    <x v="0"/>
    <x v="20"/>
    <x v="15"/>
    <n v="10035"/>
    <x v="3"/>
    <x v="139"/>
    <x v="2"/>
    <x v="7"/>
    <s v="Plantronics Cordless Phone Headset with In-line Volume - M214C"/>
    <x v="1230"/>
    <n v="3"/>
    <n v="0"/>
    <n v="28.3095"/>
  </r>
  <r>
    <n v="6104"/>
    <x v="3036"/>
    <x v="3"/>
    <x v="1088"/>
    <d v="2014-09-27T00:00:00"/>
    <s v="Standard Class"/>
    <s v="SV-20365"/>
    <x v="277"/>
    <x v="0"/>
    <x v="0"/>
    <x v="20"/>
    <x v="15"/>
    <n v="10035"/>
    <x v="3"/>
    <x v="84"/>
    <x v="2"/>
    <x v="11"/>
    <s v="Logitech LS21 Speaker System - PC Multimedia - 2.1-CH - Wired"/>
    <x v="127"/>
    <n v="3"/>
    <n v="0"/>
    <n v="20.389800000000001"/>
  </r>
  <r>
    <n v="6105"/>
    <x v="3037"/>
    <x v="3"/>
    <x v="1029"/>
    <d v="2014-08-25T00:00:00"/>
    <s v="First Class"/>
    <s v="Dp-13240"/>
    <x v="656"/>
    <x v="2"/>
    <x v="0"/>
    <x v="10"/>
    <x v="9"/>
    <n v="19143"/>
    <x v="3"/>
    <x v="736"/>
    <x v="0"/>
    <x v="3"/>
    <s v="Bevis Boat-Shaped Conference Table"/>
    <x v="4135"/>
    <n v="2"/>
    <n v="0.4"/>
    <n v="-83.875200000000007"/>
  </r>
  <r>
    <n v="6106"/>
    <x v="3038"/>
    <x v="1"/>
    <x v="652"/>
    <d v="2012-06-22T00:00:00"/>
    <s v="Standard Class"/>
    <s v="HR-14830"/>
    <x v="403"/>
    <x v="1"/>
    <x v="0"/>
    <x v="100"/>
    <x v="2"/>
    <n v="33178"/>
    <x v="0"/>
    <x v="319"/>
    <x v="1"/>
    <x v="6"/>
    <s v="Dixon Prang Watercolor Pencils, 10-Color Set with Brush"/>
    <x v="4136"/>
    <n v="4"/>
    <n v="0.2"/>
    <n v="3.5783999999999998"/>
  </r>
  <r>
    <n v="6107"/>
    <x v="3039"/>
    <x v="2"/>
    <x v="414"/>
    <d v="2011-12-25T00:00:00"/>
    <s v="Standard Class"/>
    <s v="WB-21850"/>
    <x v="576"/>
    <x v="0"/>
    <x v="0"/>
    <x v="55"/>
    <x v="5"/>
    <n v="75051"/>
    <x v="2"/>
    <x v="535"/>
    <x v="1"/>
    <x v="9"/>
    <s v="Belkin Premiere Surge Master II 8-outlet surge protector"/>
    <x v="4137"/>
    <n v="2"/>
    <n v="0.8"/>
    <n v="-49.551600000000001"/>
  </r>
  <r>
    <n v="6108"/>
    <x v="3039"/>
    <x v="2"/>
    <x v="414"/>
    <d v="2011-12-25T00:00:00"/>
    <s v="Standard Class"/>
    <s v="WB-21850"/>
    <x v="576"/>
    <x v="0"/>
    <x v="0"/>
    <x v="55"/>
    <x v="5"/>
    <n v="75051"/>
    <x v="2"/>
    <x v="960"/>
    <x v="2"/>
    <x v="11"/>
    <s v="Logitech Desktop MK120 Mouse and keyboard Combo"/>
    <x v="4138"/>
    <n v="5"/>
    <n v="0.2"/>
    <n v="-8.18"/>
  </r>
  <r>
    <n v="6109"/>
    <x v="3040"/>
    <x v="0"/>
    <x v="108"/>
    <d v="2013-09-17T00:00:00"/>
    <s v="Standard Class"/>
    <s v="AS-10090"/>
    <x v="548"/>
    <x v="0"/>
    <x v="0"/>
    <x v="22"/>
    <x v="10"/>
    <n v="60653"/>
    <x v="2"/>
    <x v="1550"/>
    <x v="1"/>
    <x v="2"/>
    <s v="Smead Alpha-Z Color-Coded Name Labels First Letter Starter Set"/>
    <x v="1603"/>
    <n v="2"/>
    <n v="0.2"/>
    <n v="2.1"/>
  </r>
  <r>
    <n v="6110"/>
    <x v="3040"/>
    <x v="0"/>
    <x v="108"/>
    <d v="2013-09-17T00:00:00"/>
    <s v="Standard Class"/>
    <s v="AS-10090"/>
    <x v="548"/>
    <x v="0"/>
    <x v="0"/>
    <x v="22"/>
    <x v="10"/>
    <n v="60653"/>
    <x v="2"/>
    <x v="1310"/>
    <x v="1"/>
    <x v="8"/>
    <s v="Insertable Tab Indexes For Data Binders"/>
    <x v="3453"/>
    <n v="3"/>
    <n v="0.8"/>
    <n v="-3.2435999999999998"/>
  </r>
  <r>
    <n v="6111"/>
    <x v="3041"/>
    <x v="0"/>
    <x v="396"/>
    <d v="2013-11-17T00:00:00"/>
    <s v="Standard Class"/>
    <s v="SP-20920"/>
    <x v="727"/>
    <x v="0"/>
    <x v="0"/>
    <x v="215"/>
    <x v="24"/>
    <n v="44134"/>
    <x v="3"/>
    <x v="1496"/>
    <x v="0"/>
    <x v="1"/>
    <s v="Global Leather and Oak Executive Chair, Black"/>
    <x v="4139"/>
    <n v="7"/>
    <n v="0.3"/>
    <n v="-21.0686"/>
  </r>
  <r>
    <n v="6112"/>
    <x v="3041"/>
    <x v="0"/>
    <x v="396"/>
    <d v="2013-11-17T00:00:00"/>
    <s v="Standard Class"/>
    <s v="SP-20920"/>
    <x v="727"/>
    <x v="0"/>
    <x v="0"/>
    <x v="215"/>
    <x v="24"/>
    <n v="44134"/>
    <x v="3"/>
    <x v="14"/>
    <x v="1"/>
    <x v="9"/>
    <s v="Holmes Replacement Filter for HEPA Air Cleaner, Very Large Room, HEPA Filter"/>
    <x v="4140"/>
    <n v="2"/>
    <n v="0.2"/>
    <n v="33.028799999999997"/>
  </r>
  <r>
    <n v="6113"/>
    <x v="3041"/>
    <x v="0"/>
    <x v="396"/>
    <d v="2013-11-17T00:00:00"/>
    <s v="Standard Class"/>
    <s v="SP-20920"/>
    <x v="727"/>
    <x v="0"/>
    <x v="0"/>
    <x v="215"/>
    <x v="24"/>
    <n v="44134"/>
    <x v="3"/>
    <x v="203"/>
    <x v="1"/>
    <x v="13"/>
    <s v="OIC Bulk Pack Metal Binder Clips"/>
    <x v="4141"/>
    <n v="6"/>
    <n v="0.2"/>
    <n v="5.4443999999999999"/>
  </r>
  <r>
    <n v="6114"/>
    <x v="3041"/>
    <x v="0"/>
    <x v="396"/>
    <d v="2013-11-17T00:00:00"/>
    <s v="Standard Class"/>
    <s v="SP-20920"/>
    <x v="727"/>
    <x v="0"/>
    <x v="0"/>
    <x v="215"/>
    <x v="24"/>
    <n v="44134"/>
    <x v="3"/>
    <x v="1"/>
    <x v="0"/>
    <x v="1"/>
    <s v="Hon Deluxe Fabric Upholstered Stacking Chairs, Rounded Back"/>
    <x v="4142"/>
    <n v="9"/>
    <n v="0.3"/>
    <n v="0"/>
  </r>
  <r>
    <n v="6115"/>
    <x v="3041"/>
    <x v="0"/>
    <x v="396"/>
    <d v="2013-11-17T00:00:00"/>
    <s v="Standard Class"/>
    <s v="SP-20920"/>
    <x v="727"/>
    <x v="0"/>
    <x v="0"/>
    <x v="215"/>
    <x v="24"/>
    <n v="44134"/>
    <x v="3"/>
    <x v="623"/>
    <x v="0"/>
    <x v="1"/>
    <s v="Hon 4070 Series Pagoda Round Back Stacking Chairs"/>
    <x v="4143"/>
    <n v="2"/>
    <n v="0.3"/>
    <n v="-12.8392"/>
  </r>
  <r>
    <n v="6116"/>
    <x v="3042"/>
    <x v="0"/>
    <x v="560"/>
    <d v="2013-03-21T00:00:00"/>
    <s v="Standard Class"/>
    <s v="SP-20650"/>
    <x v="70"/>
    <x v="1"/>
    <x v="0"/>
    <x v="464"/>
    <x v="1"/>
    <n v="94061"/>
    <x v="1"/>
    <x v="44"/>
    <x v="1"/>
    <x v="8"/>
    <s v="Wilson Jones Leather-Like Binders with DublLock Round Rings"/>
    <x v="4144"/>
    <n v="6"/>
    <n v="0.2"/>
    <n v="14.1426"/>
  </r>
  <r>
    <n v="6117"/>
    <x v="3043"/>
    <x v="0"/>
    <x v="373"/>
    <d v="2013-11-20T00:00:00"/>
    <s v="Standard Class"/>
    <s v="CM-12655"/>
    <x v="475"/>
    <x v="2"/>
    <x v="0"/>
    <x v="20"/>
    <x v="15"/>
    <n v="10011"/>
    <x v="3"/>
    <x v="1773"/>
    <x v="2"/>
    <x v="7"/>
    <s v="Xiaomi Mi3"/>
    <x v="4145"/>
    <n v="4"/>
    <n v="0"/>
    <n v="592.78959999999995"/>
  </r>
  <r>
    <n v="6118"/>
    <x v="3043"/>
    <x v="0"/>
    <x v="373"/>
    <d v="2013-11-20T00:00:00"/>
    <s v="Standard Class"/>
    <s v="CM-12655"/>
    <x v="475"/>
    <x v="2"/>
    <x v="0"/>
    <x v="20"/>
    <x v="15"/>
    <n v="10011"/>
    <x v="3"/>
    <x v="639"/>
    <x v="1"/>
    <x v="2"/>
    <s v="Avery 499"/>
    <x v="1801"/>
    <n v="3"/>
    <n v="0"/>
    <n v="6.8723999999999998"/>
  </r>
  <r>
    <n v="6119"/>
    <x v="3044"/>
    <x v="3"/>
    <x v="20"/>
    <d v="2014-09-26T00:00:00"/>
    <s v="Standard Class"/>
    <s v="JR-16210"/>
    <x v="335"/>
    <x v="1"/>
    <x v="0"/>
    <x v="24"/>
    <x v="21"/>
    <n v="97477"/>
    <x v="1"/>
    <x v="516"/>
    <x v="2"/>
    <x v="7"/>
    <s v="Mophie Juice Pack Helium for iPhone"/>
    <x v="1807"/>
    <n v="3"/>
    <n v="0.2"/>
    <n v="19.197600000000001"/>
  </r>
  <r>
    <n v="6120"/>
    <x v="3044"/>
    <x v="3"/>
    <x v="20"/>
    <d v="2014-09-26T00:00:00"/>
    <s v="Standard Class"/>
    <s v="JR-16210"/>
    <x v="335"/>
    <x v="1"/>
    <x v="0"/>
    <x v="24"/>
    <x v="21"/>
    <n v="97477"/>
    <x v="1"/>
    <x v="1068"/>
    <x v="1"/>
    <x v="6"/>
    <s v="Peel-Off China Markers"/>
    <x v="358"/>
    <n v="3"/>
    <n v="0.2"/>
    <n v="6.5537999999999998"/>
  </r>
  <r>
    <n v="6121"/>
    <x v="3044"/>
    <x v="3"/>
    <x v="20"/>
    <d v="2014-09-26T00:00:00"/>
    <s v="Standard Class"/>
    <s v="JR-16210"/>
    <x v="335"/>
    <x v="1"/>
    <x v="0"/>
    <x v="24"/>
    <x v="21"/>
    <n v="97477"/>
    <x v="1"/>
    <x v="441"/>
    <x v="0"/>
    <x v="5"/>
    <s v="Howard Miller 14-1/2&quot; Diameter Chrome Round Wall Clock"/>
    <x v="4146"/>
    <n v="8"/>
    <n v="0.2"/>
    <n v="61.382399999999997"/>
  </r>
  <r>
    <n v="6122"/>
    <x v="3044"/>
    <x v="3"/>
    <x v="20"/>
    <d v="2014-09-26T00:00:00"/>
    <s v="Standard Class"/>
    <s v="JR-16210"/>
    <x v="335"/>
    <x v="1"/>
    <x v="0"/>
    <x v="24"/>
    <x v="21"/>
    <n v="97477"/>
    <x v="1"/>
    <x v="366"/>
    <x v="0"/>
    <x v="0"/>
    <s v="O'Sullivan 4-Shelf Bookcase in Odessa Pine"/>
    <x v="1255"/>
    <n v="2"/>
    <n v="0.7"/>
    <n v="-128.2388"/>
  </r>
  <r>
    <n v="6123"/>
    <x v="3045"/>
    <x v="3"/>
    <x v="769"/>
    <d v="2014-12-10T00:00:00"/>
    <s v="Standard Class"/>
    <s v="CB-12415"/>
    <x v="558"/>
    <x v="0"/>
    <x v="0"/>
    <x v="22"/>
    <x v="10"/>
    <n v="60610"/>
    <x v="2"/>
    <x v="1424"/>
    <x v="1"/>
    <x v="4"/>
    <s v="Advantus Rolling Drawer Organizers"/>
    <x v="3518"/>
    <n v="2"/>
    <n v="0.2"/>
    <n v="4.6176000000000004"/>
  </r>
  <r>
    <n v="6124"/>
    <x v="3046"/>
    <x v="1"/>
    <x v="284"/>
    <d v="2012-09-05T00:00:00"/>
    <s v="Standard Class"/>
    <s v="SD-20485"/>
    <x v="174"/>
    <x v="2"/>
    <x v="0"/>
    <x v="385"/>
    <x v="5"/>
    <n v="76021"/>
    <x v="2"/>
    <x v="1254"/>
    <x v="1"/>
    <x v="10"/>
    <s v="Message Book, Phone, Wirebound Standard Line Memo, 2 3/4&quot; X 5&quot;"/>
    <x v="3208"/>
    <n v="4"/>
    <n v="0.2"/>
    <n v="6.8120000000000003"/>
  </r>
  <r>
    <n v="6125"/>
    <x v="3047"/>
    <x v="3"/>
    <x v="95"/>
    <d v="2014-06-08T00:00:00"/>
    <s v="Standard Class"/>
    <s v="SS-20140"/>
    <x v="164"/>
    <x v="1"/>
    <x v="0"/>
    <x v="1"/>
    <x v="1"/>
    <n v="90036"/>
    <x v="1"/>
    <x v="1044"/>
    <x v="2"/>
    <x v="11"/>
    <s v="Kingston Digital DataTraveler 16GB USB 2.0"/>
    <x v="908"/>
    <n v="5"/>
    <n v="0"/>
    <n v="8.5024999999999995"/>
  </r>
  <r>
    <n v="6126"/>
    <x v="3047"/>
    <x v="3"/>
    <x v="95"/>
    <d v="2014-06-08T00:00:00"/>
    <s v="Standard Class"/>
    <s v="SS-20140"/>
    <x v="164"/>
    <x v="1"/>
    <x v="0"/>
    <x v="1"/>
    <x v="1"/>
    <n v="90036"/>
    <x v="1"/>
    <x v="1774"/>
    <x v="1"/>
    <x v="10"/>
    <s v="Xerox 1947"/>
    <x v="489"/>
    <n v="2"/>
    <n v="0"/>
    <n v="5.3819999999999997"/>
  </r>
  <r>
    <n v="6127"/>
    <x v="3047"/>
    <x v="3"/>
    <x v="95"/>
    <d v="2014-06-08T00:00:00"/>
    <s v="Standard Class"/>
    <s v="SS-20140"/>
    <x v="164"/>
    <x v="1"/>
    <x v="0"/>
    <x v="1"/>
    <x v="1"/>
    <n v="90036"/>
    <x v="1"/>
    <x v="766"/>
    <x v="1"/>
    <x v="8"/>
    <s v="UniKeep View Case Binders"/>
    <x v="2893"/>
    <n v="1"/>
    <n v="0.2"/>
    <n v="1.2714000000000001"/>
  </r>
  <r>
    <n v="6128"/>
    <x v="3048"/>
    <x v="0"/>
    <x v="1044"/>
    <d v="2013-04-07T00:00:00"/>
    <s v="Standard Class"/>
    <s v="EH-13990"/>
    <x v="552"/>
    <x v="0"/>
    <x v="0"/>
    <x v="20"/>
    <x v="15"/>
    <n v="10009"/>
    <x v="3"/>
    <x v="163"/>
    <x v="0"/>
    <x v="1"/>
    <s v="Global Value Steno Chair, Gray"/>
    <x v="4147"/>
    <n v="6"/>
    <n v="0.1"/>
    <n v="54.665999999999997"/>
  </r>
  <r>
    <n v="6129"/>
    <x v="3049"/>
    <x v="2"/>
    <x v="1089"/>
    <d v="2011-10-28T00:00:00"/>
    <s v="First Class"/>
    <s v="AH-10030"/>
    <x v="692"/>
    <x v="1"/>
    <x v="0"/>
    <x v="8"/>
    <x v="1"/>
    <n v="94109"/>
    <x v="1"/>
    <x v="1087"/>
    <x v="1"/>
    <x v="8"/>
    <s v="GBC VeloBind Cover Sets"/>
    <x v="4148"/>
    <n v="4"/>
    <n v="0.2"/>
    <n v="18.527999999999999"/>
  </r>
  <r>
    <n v="6130"/>
    <x v="3050"/>
    <x v="3"/>
    <x v="606"/>
    <d v="2014-04-03T00:00:00"/>
    <s v="Standard Class"/>
    <s v="EM-14200"/>
    <x v="773"/>
    <x v="2"/>
    <x v="0"/>
    <x v="173"/>
    <x v="17"/>
    <n v="23464"/>
    <x v="0"/>
    <x v="936"/>
    <x v="2"/>
    <x v="11"/>
    <s v="Memorex Froggy Flash Drive 8 GB"/>
    <x v="3443"/>
    <n v="3"/>
    <n v="0"/>
    <n v="20.767499999999998"/>
  </r>
  <r>
    <n v="6131"/>
    <x v="3050"/>
    <x v="3"/>
    <x v="606"/>
    <d v="2014-04-03T00:00:00"/>
    <s v="Standard Class"/>
    <s v="EM-14200"/>
    <x v="773"/>
    <x v="2"/>
    <x v="0"/>
    <x v="173"/>
    <x v="17"/>
    <n v="23464"/>
    <x v="0"/>
    <x v="1014"/>
    <x v="1"/>
    <x v="13"/>
    <s v="Staples"/>
    <x v="1053"/>
    <n v="2"/>
    <n v="0"/>
    <n v="1.3160000000000001"/>
  </r>
  <r>
    <n v="6132"/>
    <x v="3051"/>
    <x v="2"/>
    <x v="422"/>
    <d v="2011-12-31T00:00:00"/>
    <s v="Standard Class"/>
    <s v="TB-21190"/>
    <x v="353"/>
    <x v="2"/>
    <x v="0"/>
    <x v="20"/>
    <x v="15"/>
    <n v="10011"/>
    <x v="3"/>
    <x v="212"/>
    <x v="0"/>
    <x v="1"/>
    <s v="Global Push Button Manager's Chair, Indigo"/>
    <x v="4149"/>
    <n v="14"/>
    <n v="0.1"/>
    <n v="161.9674"/>
  </r>
  <r>
    <n v="6133"/>
    <x v="3052"/>
    <x v="3"/>
    <x v="175"/>
    <d v="2014-09-21T00:00:00"/>
    <s v="Standard Class"/>
    <s v="AB-10165"/>
    <x v="269"/>
    <x v="0"/>
    <x v="0"/>
    <x v="465"/>
    <x v="18"/>
    <n v="37087"/>
    <x v="0"/>
    <x v="1522"/>
    <x v="1"/>
    <x v="10"/>
    <s v="Xerox 1893"/>
    <x v="2844"/>
    <n v="5"/>
    <n v="0.2"/>
    <n v="59.435499999999998"/>
  </r>
  <r>
    <n v="6134"/>
    <x v="3053"/>
    <x v="0"/>
    <x v="765"/>
    <d v="2013-08-20T00:00:00"/>
    <s v="First Class"/>
    <s v="AO-10810"/>
    <x v="774"/>
    <x v="1"/>
    <x v="0"/>
    <x v="1"/>
    <x v="1"/>
    <n v="90045"/>
    <x v="1"/>
    <x v="1529"/>
    <x v="0"/>
    <x v="3"/>
    <s v="Barricks 18&quot; x 48&quot; Non-Folding Utility Table with Bottom Storage Shelf"/>
    <x v="4150"/>
    <n v="2"/>
    <n v="0.2"/>
    <n v="12.096"/>
  </r>
  <r>
    <n v="6135"/>
    <x v="3054"/>
    <x v="0"/>
    <x v="254"/>
    <d v="2013-11-05T00:00:00"/>
    <s v="Same Day"/>
    <s v="TT-21220"/>
    <x v="627"/>
    <x v="0"/>
    <x v="0"/>
    <x v="374"/>
    <x v="1"/>
    <n v="91911"/>
    <x v="1"/>
    <x v="281"/>
    <x v="1"/>
    <x v="6"/>
    <s v="Boston Heavy-Duty Trimline Electric Pencil Sharpeners"/>
    <x v="4151"/>
    <n v="4"/>
    <n v="0"/>
    <n v="55.911999999999999"/>
  </r>
  <r>
    <n v="6136"/>
    <x v="3055"/>
    <x v="1"/>
    <x v="1090"/>
    <d v="2012-10-22T00:00:00"/>
    <s v="Standard Class"/>
    <s v="KN-16705"/>
    <x v="607"/>
    <x v="2"/>
    <x v="0"/>
    <x v="392"/>
    <x v="5"/>
    <n v="78501"/>
    <x v="2"/>
    <x v="1575"/>
    <x v="2"/>
    <x v="11"/>
    <s v="Verbatim Slim CD and DVD Storage Cases, 50/Pack"/>
    <x v="3473"/>
    <n v="3"/>
    <n v="0.2"/>
    <n v="3.4620000000000002"/>
  </r>
  <r>
    <n v="6137"/>
    <x v="3055"/>
    <x v="1"/>
    <x v="1090"/>
    <d v="2012-10-22T00:00:00"/>
    <s v="Standard Class"/>
    <s v="KN-16705"/>
    <x v="607"/>
    <x v="2"/>
    <x v="0"/>
    <x v="392"/>
    <x v="5"/>
    <n v="78501"/>
    <x v="2"/>
    <x v="1306"/>
    <x v="1"/>
    <x v="9"/>
    <s v="Tripp Lite Isotel 6 Outlet Surge Protector with Fax/Modem Protection"/>
    <x v="4152"/>
    <n v="6"/>
    <n v="0.8"/>
    <n v="-186.56819999999999"/>
  </r>
  <r>
    <n v="6138"/>
    <x v="3056"/>
    <x v="0"/>
    <x v="731"/>
    <d v="2013-11-05T00:00:00"/>
    <s v="Second Class"/>
    <s v="FO-14305"/>
    <x v="383"/>
    <x v="0"/>
    <x v="0"/>
    <x v="389"/>
    <x v="2"/>
    <n v="33021"/>
    <x v="0"/>
    <x v="481"/>
    <x v="1"/>
    <x v="10"/>
    <s v="Xerox 1898"/>
    <x v="164"/>
    <n v="6"/>
    <n v="0.2"/>
    <n v="11.2224"/>
  </r>
  <r>
    <n v="6139"/>
    <x v="3057"/>
    <x v="2"/>
    <x v="809"/>
    <d v="2011-04-04T00:00:00"/>
    <s v="Standard Class"/>
    <s v="GA-14725"/>
    <x v="315"/>
    <x v="0"/>
    <x v="0"/>
    <x v="8"/>
    <x v="1"/>
    <n v="94110"/>
    <x v="1"/>
    <x v="430"/>
    <x v="0"/>
    <x v="0"/>
    <s v="O'Sullivan Living Dimensions 2-Shelf Bookcases"/>
    <x v="4153"/>
    <n v="2"/>
    <n v="0.15"/>
    <n v="-12.098000000000001"/>
  </r>
  <r>
    <n v="6140"/>
    <x v="3058"/>
    <x v="1"/>
    <x v="24"/>
    <d v="2012-04-20T00:00:00"/>
    <s v="First Class"/>
    <s v="NC-18415"/>
    <x v="720"/>
    <x v="0"/>
    <x v="0"/>
    <x v="466"/>
    <x v="1"/>
    <n v="93454"/>
    <x v="1"/>
    <x v="1424"/>
    <x v="1"/>
    <x v="4"/>
    <s v="Advantus Rolling Drawer Organizers"/>
    <x v="4154"/>
    <n v="3"/>
    <n v="0"/>
    <n v="30.014399999999998"/>
  </r>
  <r>
    <n v="6141"/>
    <x v="3059"/>
    <x v="3"/>
    <x v="362"/>
    <d v="2014-07-16T00:00:00"/>
    <s v="Standard Class"/>
    <s v="JF-15190"/>
    <x v="440"/>
    <x v="0"/>
    <x v="0"/>
    <x v="91"/>
    <x v="29"/>
    <n v="6040"/>
    <x v="3"/>
    <x v="1766"/>
    <x v="1"/>
    <x v="10"/>
    <s v="Xerox 1914"/>
    <x v="4155"/>
    <n v="5"/>
    <n v="0"/>
    <n v="134.65199999999999"/>
  </r>
  <r>
    <n v="6142"/>
    <x v="3059"/>
    <x v="3"/>
    <x v="362"/>
    <d v="2014-07-16T00:00:00"/>
    <s v="Standard Class"/>
    <s v="JF-15190"/>
    <x v="440"/>
    <x v="0"/>
    <x v="0"/>
    <x v="91"/>
    <x v="29"/>
    <n v="6040"/>
    <x v="3"/>
    <x v="1166"/>
    <x v="1"/>
    <x v="4"/>
    <s v="Tennsco Industrial Shelving"/>
    <x v="3483"/>
    <n v="4"/>
    <n v="0"/>
    <n v="3.9127999999999998"/>
  </r>
  <r>
    <n v="6143"/>
    <x v="3059"/>
    <x v="3"/>
    <x v="362"/>
    <d v="2014-07-16T00:00:00"/>
    <s v="Standard Class"/>
    <s v="JF-15190"/>
    <x v="440"/>
    <x v="0"/>
    <x v="0"/>
    <x v="91"/>
    <x v="29"/>
    <n v="6040"/>
    <x v="3"/>
    <x v="957"/>
    <x v="2"/>
    <x v="7"/>
    <s v="Digium D40 VoIP phone"/>
    <x v="2018"/>
    <n v="2"/>
    <n v="0"/>
    <n v="74.8142"/>
  </r>
  <r>
    <n v="6144"/>
    <x v="3059"/>
    <x v="3"/>
    <x v="362"/>
    <d v="2014-07-16T00:00:00"/>
    <s v="Standard Class"/>
    <s v="JF-15190"/>
    <x v="440"/>
    <x v="0"/>
    <x v="0"/>
    <x v="91"/>
    <x v="29"/>
    <n v="6040"/>
    <x v="3"/>
    <x v="1571"/>
    <x v="1"/>
    <x v="6"/>
    <s v="Prismacolor Color Pencil Set"/>
    <x v="4156"/>
    <n v="6"/>
    <n v="0"/>
    <n v="48.806399999999996"/>
  </r>
  <r>
    <n v="6145"/>
    <x v="3060"/>
    <x v="3"/>
    <x v="818"/>
    <d v="2014-07-02T00:00:00"/>
    <s v="Standard Class"/>
    <s v="GT-14710"/>
    <x v="218"/>
    <x v="0"/>
    <x v="0"/>
    <x v="155"/>
    <x v="8"/>
    <n v="68104"/>
    <x v="2"/>
    <x v="1070"/>
    <x v="1"/>
    <x v="10"/>
    <s v="Wirebound Message Books, Four 2 3/4 x 5 White Forms per Page"/>
    <x v="4157"/>
    <n v="3"/>
    <n v="0"/>
    <n v="9.2322000000000006"/>
  </r>
  <r>
    <n v="6146"/>
    <x v="3061"/>
    <x v="2"/>
    <x v="1091"/>
    <d v="2011-12-26T00:00:00"/>
    <s v="Standard Class"/>
    <s v="KM-16660"/>
    <x v="730"/>
    <x v="0"/>
    <x v="0"/>
    <x v="49"/>
    <x v="1"/>
    <n v="95123"/>
    <x v="1"/>
    <x v="501"/>
    <x v="1"/>
    <x v="6"/>
    <s v="Newell 332"/>
    <x v="2660"/>
    <n v="4"/>
    <n v="0"/>
    <n v="3.1751999999999998"/>
  </r>
  <r>
    <n v="6147"/>
    <x v="3062"/>
    <x v="3"/>
    <x v="610"/>
    <d v="2014-11-26T00:00:00"/>
    <s v="Standard Class"/>
    <s v="PJ-18835"/>
    <x v="601"/>
    <x v="1"/>
    <x v="0"/>
    <x v="8"/>
    <x v="1"/>
    <n v="94122"/>
    <x v="1"/>
    <x v="501"/>
    <x v="1"/>
    <x v="6"/>
    <s v="Newell 332"/>
    <x v="2660"/>
    <n v="4"/>
    <n v="0"/>
    <n v="3.1751999999999998"/>
  </r>
  <r>
    <n v="6148"/>
    <x v="3062"/>
    <x v="3"/>
    <x v="610"/>
    <d v="2014-11-26T00:00:00"/>
    <s v="Standard Class"/>
    <s v="PJ-18835"/>
    <x v="601"/>
    <x v="1"/>
    <x v="0"/>
    <x v="8"/>
    <x v="1"/>
    <n v="94122"/>
    <x v="1"/>
    <x v="986"/>
    <x v="1"/>
    <x v="8"/>
    <s v="Canvas Sectional Post Binders"/>
    <x v="4158"/>
    <n v="2"/>
    <n v="0.2"/>
    <n v="14.7668"/>
  </r>
  <r>
    <n v="6149"/>
    <x v="3063"/>
    <x v="0"/>
    <x v="812"/>
    <d v="2013-06-30T00:00:00"/>
    <s v="Second Class"/>
    <s v="AC-10660"/>
    <x v="663"/>
    <x v="0"/>
    <x v="0"/>
    <x v="8"/>
    <x v="1"/>
    <n v="94109"/>
    <x v="1"/>
    <x v="1551"/>
    <x v="2"/>
    <x v="7"/>
    <s v="Ooma Telo VoIP Home Phone System"/>
    <x v="1212"/>
    <n v="2"/>
    <n v="0.2"/>
    <n v="12.599"/>
  </r>
  <r>
    <n v="6150"/>
    <x v="3064"/>
    <x v="3"/>
    <x v="116"/>
    <d v="2015-01-01T00:00:00"/>
    <s v="First Class"/>
    <s v="JG-15310"/>
    <x v="684"/>
    <x v="1"/>
    <x v="0"/>
    <x v="85"/>
    <x v="1"/>
    <n v="90805"/>
    <x v="1"/>
    <x v="56"/>
    <x v="0"/>
    <x v="1"/>
    <s v="Novimex Turbo Task Chair"/>
    <x v="4159"/>
    <n v="6"/>
    <n v="0.2"/>
    <n v="-34.070399999999999"/>
  </r>
  <r>
    <n v="6151"/>
    <x v="3065"/>
    <x v="0"/>
    <x v="143"/>
    <d v="2013-04-12T00:00:00"/>
    <s v="First Class"/>
    <s v="RM-19375"/>
    <x v="528"/>
    <x v="0"/>
    <x v="0"/>
    <x v="38"/>
    <x v="32"/>
    <n v="31907"/>
    <x v="0"/>
    <x v="1544"/>
    <x v="0"/>
    <x v="0"/>
    <s v="Hon Metal Bookcases, Black"/>
    <x v="1367"/>
    <n v="5"/>
    <n v="0"/>
    <n v="88.724999999999994"/>
  </r>
  <r>
    <n v="6152"/>
    <x v="3066"/>
    <x v="2"/>
    <x v="772"/>
    <d v="2011-03-21T00:00:00"/>
    <s v="Second Class"/>
    <s v="EK-13795"/>
    <x v="735"/>
    <x v="2"/>
    <x v="0"/>
    <x v="8"/>
    <x v="1"/>
    <n v="94110"/>
    <x v="1"/>
    <x v="1601"/>
    <x v="0"/>
    <x v="0"/>
    <s v="Bush Heritage Pine Collection 5-Shelf Bookcase, Albany Pine Finish, *Special Order"/>
    <x v="4160"/>
    <n v="10"/>
    <n v="0.15"/>
    <n v="70.489999999999995"/>
  </r>
  <r>
    <n v="6153"/>
    <x v="3067"/>
    <x v="3"/>
    <x v="445"/>
    <d v="2014-07-09T00:00:00"/>
    <s v="Standard Class"/>
    <s v="RD-19585"/>
    <x v="361"/>
    <x v="0"/>
    <x v="0"/>
    <x v="1"/>
    <x v="1"/>
    <n v="90004"/>
    <x v="1"/>
    <x v="210"/>
    <x v="1"/>
    <x v="4"/>
    <s v="Rogers Deluxe File Chest"/>
    <x v="1177"/>
    <n v="4"/>
    <n v="0"/>
    <n v="0.87919999999999998"/>
  </r>
  <r>
    <n v="6154"/>
    <x v="3068"/>
    <x v="3"/>
    <x v="693"/>
    <d v="2014-04-24T00:00:00"/>
    <s v="First Class"/>
    <s v="CV-12805"/>
    <x v="51"/>
    <x v="1"/>
    <x v="0"/>
    <x v="10"/>
    <x v="9"/>
    <n v="19120"/>
    <x v="3"/>
    <x v="1416"/>
    <x v="0"/>
    <x v="5"/>
    <s v="Computer Room Manger, 14&quot;"/>
    <x v="3417"/>
    <n v="2"/>
    <n v="0.2"/>
    <n v="10.393599999999999"/>
  </r>
  <r>
    <n v="6155"/>
    <x v="3068"/>
    <x v="3"/>
    <x v="693"/>
    <d v="2014-04-24T00:00:00"/>
    <s v="First Class"/>
    <s v="CV-12805"/>
    <x v="51"/>
    <x v="1"/>
    <x v="0"/>
    <x v="10"/>
    <x v="9"/>
    <n v="19120"/>
    <x v="3"/>
    <x v="80"/>
    <x v="1"/>
    <x v="4"/>
    <s v="Sortfiler Multipurpose Personal File Organizer, Black"/>
    <x v="4161"/>
    <n v="3"/>
    <n v="0.2"/>
    <n v="5.7752999999999997"/>
  </r>
  <r>
    <n v="6156"/>
    <x v="3068"/>
    <x v="3"/>
    <x v="693"/>
    <d v="2014-04-24T00:00:00"/>
    <s v="First Class"/>
    <s v="CV-12805"/>
    <x v="51"/>
    <x v="1"/>
    <x v="0"/>
    <x v="10"/>
    <x v="9"/>
    <n v="19120"/>
    <x v="3"/>
    <x v="403"/>
    <x v="1"/>
    <x v="4"/>
    <s v="Deluxe Rollaway Locking File with Drawer"/>
    <x v="4162"/>
    <n v="1"/>
    <n v="0.2"/>
    <n v="33.270400000000002"/>
  </r>
  <r>
    <n v="6157"/>
    <x v="3068"/>
    <x v="3"/>
    <x v="693"/>
    <d v="2014-04-24T00:00:00"/>
    <s v="First Class"/>
    <s v="CV-12805"/>
    <x v="51"/>
    <x v="1"/>
    <x v="0"/>
    <x v="10"/>
    <x v="9"/>
    <n v="19120"/>
    <x v="3"/>
    <x v="1381"/>
    <x v="0"/>
    <x v="5"/>
    <s v="Executive Impressions 12&quot; Wall Clock"/>
    <x v="4163"/>
    <n v="3"/>
    <n v="0.2"/>
    <n v="9.5418000000000003"/>
  </r>
  <r>
    <n v="6158"/>
    <x v="3069"/>
    <x v="0"/>
    <x v="1092"/>
    <d v="2013-08-06T00:00:00"/>
    <s v="Second Class"/>
    <s v="AG-10330"/>
    <x v="743"/>
    <x v="0"/>
    <x v="0"/>
    <x v="251"/>
    <x v="26"/>
    <n v="74133"/>
    <x v="2"/>
    <x v="113"/>
    <x v="1"/>
    <x v="12"/>
    <s v="Tyvek Top-Opening Peel &amp; Seel Envelopes, Plain White"/>
    <x v="2618"/>
    <n v="3"/>
    <n v="0"/>
    <n v="38.323799999999999"/>
  </r>
  <r>
    <n v="6159"/>
    <x v="3069"/>
    <x v="0"/>
    <x v="1092"/>
    <d v="2013-08-06T00:00:00"/>
    <s v="Second Class"/>
    <s v="AG-10330"/>
    <x v="743"/>
    <x v="0"/>
    <x v="0"/>
    <x v="251"/>
    <x v="26"/>
    <n v="74133"/>
    <x v="2"/>
    <x v="1775"/>
    <x v="2"/>
    <x v="11"/>
    <s v="Sony Micro Vault Click 4 GB USB 2.0 Flash Drive"/>
    <x v="4164"/>
    <n v="12"/>
    <n v="0"/>
    <n v="23.4192"/>
  </r>
  <r>
    <n v="6160"/>
    <x v="3070"/>
    <x v="0"/>
    <x v="275"/>
    <d v="2013-12-10T00:00:00"/>
    <s v="Standard Class"/>
    <s v="GM-14440"/>
    <x v="306"/>
    <x v="0"/>
    <x v="0"/>
    <x v="1"/>
    <x v="1"/>
    <n v="90049"/>
    <x v="1"/>
    <x v="1662"/>
    <x v="1"/>
    <x v="4"/>
    <s v="Fellowes Staxonsteel Drawer Files"/>
    <x v="3404"/>
    <n v="4"/>
    <n v="0"/>
    <n v="108.1752"/>
  </r>
  <r>
    <n v="6161"/>
    <x v="3071"/>
    <x v="2"/>
    <x v="1093"/>
    <d v="2011-03-21T00:00:00"/>
    <s v="First Class"/>
    <s v="MC-17605"/>
    <x v="204"/>
    <x v="1"/>
    <x v="0"/>
    <x v="121"/>
    <x v="2"/>
    <n v="33801"/>
    <x v="0"/>
    <x v="524"/>
    <x v="2"/>
    <x v="7"/>
    <s v="Cisco 8x8 Inc. 6753i IP Business Phone System"/>
    <x v="824"/>
    <n v="3"/>
    <n v="0.2"/>
    <n v="28.347899999999999"/>
  </r>
  <r>
    <n v="6162"/>
    <x v="3071"/>
    <x v="2"/>
    <x v="1093"/>
    <d v="2011-03-21T00:00:00"/>
    <s v="First Class"/>
    <s v="MC-17605"/>
    <x v="204"/>
    <x v="1"/>
    <x v="0"/>
    <x v="121"/>
    <x v="2"/>
    <n v="33801"/>
    <x v="0"/>
    <x v="1139"/>
    <x v="1"/>
    <x v="2"/>
    <s v="Avery 501"/>
    <x v="921"/>
    <n v="4"/>
    <n v="0.2"/>
    <n v="3.9851999999999999"/>
  </r>
  <r>
    <n v="6163"/>
    <x v="3071"/>
    <x v="2"/>
    <x v="1093"/>
    <d v="2011-03-21T00:00:00"/>
    <s v="First Class"/>
    <s v="MC-17605"/>
    <x v="204"/>
    <x v="1"/>
    <x v="0"/>
    <x v="121"/>
    <x v="2"/>
    <n v="33801"/>
    <x v="0"/>
    <x v="376"/>
    <x v="1"/>
    <x v="4"/>
    <s v="Crate-A-Files"/>
    <x v="4165"/>
    <n v="3"/>
    <n v="0.2"/>
    <n v="1.962"/>
  </r>
  <r>
    <n v="6164"/>
    <x v="3071"/>
    <x v="2"/>
    <x v="1093"/>
    <d v="2011-03-21T00:00:00"/>
    <s v="First Class"/>
    <s v="MC-17605"/>
    <x v="204"/>
    <x v="1"/>
    <x v="0"/>
    <x v="121"/>
    <x v="2"/>
    <n v="33801"/>
    <x v="0"/>
    <x v="1403"/>
    <x v="1"/>
    <x v="8"/>
    <s v="Avery Flip-Chart Easel Binder, Black"/>
    <x v="4166"/>
    <n v="5"/>
    <n v="0.7"/>
    <n v="-25.736999999999998"/>
  </r>
  <r>
    <n v="6165"/>
    <x v="3071"/>
    <x v="2"/>
    <x v="1093"/>
    <d v="2011-03-21T00:00:00"/>
    <s v="First Class"/>
    <s v="MC-17605"/>
    <x v="204"/>
    <x v="1"/>
    <x v="0"/>
    <x v="121"/>
    <x v="2"/>
    <n v="33801"/>
    <x v="0"/>
    <x v="1035"/>
    <x v="0"/>
    <x v="5"/>
    <s v="Eldon Wave Desk Accessories"/>
    <x v="3688"/>
    <n v="3"/>
    <n v="0.2"/>
    <n v="1.3728"/>
  </r>
  <r>
    <n v="6166"/>
    <x v="3071"/>
    <x v="2"/>
    <x v="1093"/>
    <d v="2011-03-21T00:00:00"/>
    <s v="First Class"/>
    <s v="MC-17605"/>
    <x v="204"/>
    <x v="1"/>
    <x v="0"/>
    <x v="121"/>
    <x v="2"/>
    <n v="33801"/>
    <x v="0"/>
    <x v="1682"/>
    <x v="0"/>
    <x v="5"/>
    <s v="Document Clip Frames"/>
    <x v="184"/>
    <n v="3"/>
    <n v="0.2"/>
    <n v="5.5044000000000004"/>
  </r>
  <r>
    <n v="6167"/>
    <x v="3071"/>
    <x v="2"/>
    <x v="1093"/>
    <d v="2011-03-21T00:00:00"/>
    <s v="First Class"/>
    <s v="MC-17605"/>
    <x v="204"/>
    <x v="1"/>
    <x v="0"/>
    <x v="121"/>
    <x v="2"/>
    <n v="33801"/>
    <x v="0"/>
    <x v="1772"/>
    <x v="2"/>
    <x v="11"/>
    <s v="Logitech Wireless Boombox Speaker - portable - wireless, wired"/>
    <x v="4167"/>
    <n v="2"/>
    <n v="0.2"/>
    <n v="53.2"/>
  </r>
  <r>
    <n v="6168"/>
    <x v="3072"/>
    <x v="1"/>
    <x v="704"/>
    <d v="2012-04-25T00:00:00"/>
    <s v="Standard Class"/>
    <s v="ES-14020"/>
    <x v="301"/>
    <x v="0"/>
    <x v="0"/>
    <x v="12"/>
    <x v="5"/>
    <n v="77036"/>
    <x v="2"/>
    <x v="126"/>
    <x v="1"/>
    <x v="10"/>
    <s v="Xerox 1916"/>
    <x v="4168"/>
    <n v="3"/>
    <n v="0.2"/>
    <n v="44.045999999999999"/>
  </r>
  <r>
    <n v="6169"/>
    <x v="3073"/>
    <x v="1"/>
    <x v="444"/>
    <d v="2012-09-22T00:00:00"/>
    <s v="Second Class"/>
    <s v="RW-19540"/>
    <x v="459"/>
    <x v="1"/>
    <x v="0"/>
    <x v="1"/>
    <x v="1"/>
    <n v="90008"/>
    <x v="1"/>
    <x v="496"/>
    <x v="1"/>
    <x v="10"/>
    <s v="Personal Creations Ink Jet Cards and Labels"/>
    <x v="1003"/>
    <n v="2"/>
    <n v="0"/>
    <n v="11.250400000000001"/>
  </r>
  <r>
    <n v="6170"/>
    <x v="3074"/>
    <x v="2"/>
    <x v="9"/>
    <d v="2011-08-30T00:00:00"/>
    <s v="Second Class"/>
    <s v="MM-17920"/>
    <x v="462"/>
    <x v="0"/>
    <x v="0"/>
    <x v="24"/>
    <x v="17"/>
    <n v="22153"/>
    <x v="0"/>
    <x v="481"/>
    <x v="1"/>
    <x v="10"/>
    <s v="Xerox 1898"/>
    <x v="518"/>
    <n v="2"/>
    <n v="0"/>
    <n v="6.4127999999999998"/>
  </r>
  <r>
    <n v="6171"/>
    <x v="3075"/>
    <x v="0"/>
    <x v="1054"/>
    <d v="2013-12-25T00:00:00"/>
    <s v="Second Class"/>
    <s v="MH-17440"/>
    <x v="775"/>
    <x v="1"/>
    <x v="0"/>
    <x v="20"/>
    <x v="15"/>
    <n v="10035"/>
    <x v="3"/>
    <x v="1395"/>
    <x v="1"/>
    <x v="8"/>
    <s v="GBC Laser Imprintable Binding System Covers, Desert Sand"/>
    <x v="4169"/>
    <n v="3"/>
    <n v="0.2"/>
    <n v="11.5587"/>
  </r>
  <r>
    <n v="6172"/>
    <x v="3075"/>
    <x v="0"/>
    <x v="1054"/>
    <d v="2013-12-25T00:00:00"/>
    <s v="Second Class"/>
    <s v="MH-17440"/>
    <x v="775"/>
    <x v="1"/>
    <x v="0"/>
    <x v="20"/>
    <x v="15"/>
    <n v="10035"/>
    <x v="3"/>
    <x v="824"/>
    <x v="1"/>
    <x v="6"/>
    <s v="Newell 326"/>
    <x v="2799"/>
    <n v="2"/>
    <n v="0"/>
    <n v="1.0207999999999999"/>
  </r>
  <r>
    <n v="6173"/>
    <x v="3076"/>
    <x v="2"/>
    <x v="1094"/>
    <d v="2011-08-08T00:00:00"/>
    <s v="Standard Class"/>
    <s v="NZ-18565"/>
    <x v="125"/>
    <x v="2"/>
    <x v="0"/>
    <x v="24"/>
    <x v="25"/>
    <n v="65807"/>
    <x v="2"/>
    <x v="951"/>
    <x v="1"/>
    <x v="8"/>
    <s v="Wilson Jones 14 Line Acrylic Coated Pressboard Data Binders"/>
    <x v="4170"/>
    <n v="5"/>
    <n v="0"/>
    <n v="12.548999999999999"/>
  </r>
  <r>
    <n v="6174"/>
    <x v="3076"/>
    <x v="2"/>
    <x v="1094"/>
    <d v="2011-08-08T00:00:00"/>
    <s v="Standard Class"/>
    <s v="NZ-18565"/>
    <x v="125"/>
    <x v="2"/>
    <x v="0"/>
    <x v="24"/>
    <x v="25"/>
    <n v="65807"/>
    <x v="2"/>
    <x v="1651"/>
    <x v="2"/>
    <x v="11"/>
    <s v="Memorex Micro Travel Drive 4 GB"/>
    <x v="4171"/>
    <n v="2"/>
    <n v="0"/>
    <n v="9.1159999999999997"/>
  </r>
  <r>
    <n v="6175"/>
    <x v="3076"/>
    <x v="2"/>
    <x v="1094"/>
    <d v="2011-08-08T00:00:00"/>
    <s v="Standard Class"/>
    <s v="NZ-18565"/>
    <x v="125"/>
    <x v="2"/>
    <x v="0"/>
    <x v="24"/>
    <x v="25"/>
    <n v="65807"/>
    <x v="2"/>
    <x v="1074"/>
    <x v="1"/>
    <x v="4"/>
    <s v="Smead Adjustable Mobile File Trolley with Lockable Top"/>
    <x v="4172"/>
    <n v="2"/>
    <n v="0"/>
    <n v="226.36259999999999"/>
  </r>
  <r>
    <n v="6176"/>
    <x v="3077"/>
    <x v="1"/>
    <x v="481"/>
    <d v="2012-09-26T00:00:00"/>
    <s v="Standard Class"/>
    <s v="GB-14575"/>
    <x v="673"/>
    <x v="0"/>
    <x v="0"/>
    <x v="29"/>
    <x v="20"/>
    <n v="29203"/>
    <x v="0"/>
    <x v="774"/>
    <x v="0"/>
    <x v="1"/>
    <s v="Global Comet Stacking Arm Chair"/>
    <x v="4173"/>
    <n v="4"/>
    <n v="0"/>
    <n v="422.51"/>
  </r>
  <r>
    <n v="6177"/>
    <x v="3077"/>
    <x v="1"/>
    <x v="481"/>
    <d v="2012-09-26T00:00:00"/>
    <s v="Standard Class"/>
    <s v="GB-14575"/>
    <x v="673"/>
    <x v="0"/>
    <x v="0"/>
    <x v="29"/>
    <x v="20"/>
    <n v="29203"/>
    <x v="0"/>
    <x v="576"/>
    <x v="1"/>
    <x v="4"/>
    <s v="Recycled Eldon Regeneration Jumbo File"/>
    <x v="2937"/>
    <n v="7"/>
    <n v="0"/>
    <n v="24.0688"/>
  </r>
  <r>
    <n v="6178"/>
    <x v="3077"/>
    <x v="1"/>
    <x v="481"/>
    <d v="2012-09-26T00:00:00"/>
    <s v="Standard Class"/>
    <s v="GB-14575"/>
    <x v="673"/>
    <x v="0"/>
    <x v="0"/>
    <x v="29"/>
    <x v="20"/>
    <n v="29203"/>
    <x v="0"/>
    <x v="1697"/>
    <x v="1"/>
    <x v="12"/>
    <s v="Tyvek Interoffice Envelopes, 9 1/2&quot; x 12 1/2&quot;, 100/Box"/>
    <x v="4174"/>
    <n v="2"/>
    <n v="0"/>
    <n v="57.321199999999997"/>
  </r>
  <r>
    <n v="6179"/>
    <x v="3077"/>
    <x v="1"/>
    <x v="481"/>
    <d v="2012-09-26T00:00:00"/>
    <s v="Standard Class"/>
    <s v="GB-14575"/>
    <x v="673"/>
    <x v="0"/>
    <x v="0"/>
    <x v="29"/>
    <x v="20"/>
    <n v="29203"/>
    <x v="0"/>
    <x v="1776"/>
    <x v="1"/>
    <x v="10"/>
    <s v="Xerox 193"/>
    <x v="100"/>
    <n v="4"/>
    <n v="0"/>
    <n v="11.720800000000001"/>
  </r>
  <r>
    <n v="6180"/>
    <x v="3077"/>
    <x v="1"/>
    <x v="481"/>
    <d v="2012-09-26T00:00:00"/>
    <s v="Standard Class"/>
    <s v="GB-14575"/>
    <x v="673"/>
    <x v="0"/>
    <x v="0"/>
    <x v="29"/>
    <x v="20"/>
    <n v="29203"/>
    <x v="0"/>
    <x v="911"/>
    <x v="1"/>
    <x v="4"/>
    <s v="Fellowes Bankers Box Stor/Drawer Steel Plus"/>
    <x v="1458"/>
    <n v="2"/>
    <n v="0"/>
    <n v="6.3959999999999999"/>
  </r>
  <r>
    <n v="6181"/>
    <x v="3077"/>
    <x v="1"/>
    <x v="481"/>
    <d v="2012-09-26T00:00:00"/>
    <s v="Standard Class"/>
    <s v="GB-14575"/>
    <x v="673"/>
    <x v="0"/>
    <x v="0"/>
    <x v="29"/>
    <x v="20"/>
    <n v="29203"/>
    <x v="0"/>
    <x v="1370"/>
    <x v="2"/>
    <x v="7"/>
    <s v="HTC One Mini"/>
    <x v="3125"/>
    <n v="5"/>
    <n v="0"/>
    <n v="176.386"/>
  </r>
  <r>
    <n v="6182"/>
    <x v="3077"/>
    <x v="1"/>
    <x v="481"/>
    <d v="2012-09-26T00:00:00"/>
    <s v="Standard Class"/>
    <s v="GB-14575"/>
    <x v="673"/>
    <x v="0"/>
    <x v="0"/>
    <x v="29"/>
    <x v="20"/>
    <n v="29203"/>
    <x v="0"/>
    <x v="529"/>
    <x v="2"/>
    <x v="7"/>
    <s v="Grandstream GXP1160 VoIP phone"/>
    <x v="4175"/>
    <n v="3"/>
    <n v="0"/>
    <n v="32.981699999999996"/>
  </r>
  <r>
    <n v="6183"/>
    <x v="3077"/>
    <x v="1"/>
    <x v="481"/>
    <d v="2012-09-26T00:00:00"/>
    <s v="Standard Class"/>
    <s v="GB-14575"/>
    <x v="673"/>
    <x v="0"/>
    <x v="0"/>
    <x v="29"/>
    <x v="20"/>
    <n v="29203"/>
    <x v="0"/>
    <x v="347"/>
    <x v="1"/>
    <x v="8"/>
    <s v="Angle-D Binders with Locking Rings, Label Holders"/>
    <x v="4176"/>
    <n v="2"/>
    <n v="0"/>
    <n v="6.8620000000000001"/>
  </r>
  <r>
    <n v="6184"/>
    <x v="3077"/>
    <x v="1"/>
    <x v="481"/>
    <d v="2012-09-26T00:00:00"/>
    <s v="Standard Class"/>
    <s v="GB-14575"/>
    <x v="673"/>
    <x v="0"/>
    <x v="0"/>
    <x v="29"/>
    <x v="20"/>
    <n v="29203"/>
    <x v="0"/>
    <x v="16"/>
    <x v="1"/>
    <x v="4"/>
    <s v="Stur-D-Stor Shelving, Vertical 5-Shelf: 72&quot;H x 36&quot;W x 18 1/2&quot;D"/>
    <x v="4177"/>
    <n v="8"/>
    <n v="0"/>
    <n v="17.756799999999998"/>
  </r>
  <r>
    <n v="6185"/>
    <x v="3078"/>
    <x v="0"/>
    <x v="25"/>
    <d v="2013-12-14T00:00:00"/>
    <s v="First Class"/>
    <s v="DB-13270"/>
    <x v="489"/>
    <x v="2"/>
    <x v="0"/>
    <x v="32"/>
    <x v="21"/>
    <n v="97206"/>
    <x v="1"/>
    <x v="38"/>
    <x v="0"/>
    <x v="1"/>
    <s v="Global Fabric Manager's Chair, Dark Gray"/>
    <x v="4178"/>
    <n v="5"/>
    <n v="0.2"/>
    <n v="25.245000000000001"/>
  </r>
  <r>
    <n v="6186"/>
    <x v="3079"/>
    <x v="1"/>
    <x v="976"/>
    <d v="2012-08-12T00:00:00"/>
    <s v="Standard Class"/>
    <s v="JK-15625"/>
    <x v="600"/>
    <x v="0"/>
    <x v="0"/>
    <x v="10"/>
    <x v="9"/>
    <n v="19120"/>
    <x v="3"/>
    <x v="818"/>
    <x v="1"/>
    <x v="6"/>
    <s v="Stanley Contemporary Battery Pencil Sharpeners"/>
    <x v="4179"/>
    <n v="10"/>
    <n v="0.2"/>
    <n v="10.68"/>
  </r>
  <r>
    <n v="6187"/>
    <x v="3080"/>
    <x v="1"/>
    <x v="219"/>
    <d v="2012-11-17T00:00:00"/>
    <s v="First Class"/>
    <s v="MH-17785"/>
    <x v="186"/>
    <x v="1"/>
    <x v="0"/>
    <x v="20"/>
    <x v="15"/>
    <n v="10035"/>
    <x v="3"/>
    <x v="392"/>
    <x v="1"/>
    <x v="4"/>
    <s v="Eldon Mobile Mega Data Cart Mega Stackable Add-On Trays"/>
    <x v="418"/>
    <n v="3"/>
    <n v="0"/>
    <n v="20.575500000000002"/>
  </r>
  <r>
    <n v="6188"/>
    <x v="3080"/>
    <x v="1"/>
    <x v="219"/>
    <d v="2012-11-17T00:00:00"/>
    <s v="First Class"/>
    <s v="MH-17785"/>
    <x v="186"/>
    <x v="1"/>
    <x v="0"/>
    <x v="20"/>
    <x v="15"/>
    <n v="10035"/>
    <x v="3"/>
    <x v="1344"/>
    <x v="1"/>
    <x v="8"/>
    <s v="Cardinal Holdit Data Disk Pockets"/>
    <x v="4180"/>
    <n v="6"/>
    <n v="0.2"/>
    <n v="11.7936"/>
  </r>
  <r>
    <n v="6189"/>
    <x v="3080"/>
    <x v="1"/>
    <x v="219"/>
    <d v="2012-11-17T00:00:00"/>
    <s v="First Class"/>
    <s v="MH-17785"/>
    <x v="186"/>
    <x v="1"/>
    <x v="0"/>
    <x v="20"/>
    <x v="15"/>
    <n v="10035"/>
    <x v="3"/>
    <x v="1041"/>
    <x v="1"/>
    <x v="6"/>
    <s v="Newell 319"/>
    <x v="4156"/>
    <n v="6"/>
    <n v="0"/>
    <n v="35.712000000000003"/>
  </r>
  <r>
    <n v="6190"/>
    <x v="3081"/>
    <x v="3"/>
    <x v="1095"/>
    <d v="2014-04-09T00:00:00"/>
    <s v="Standard Class"/>
    <s v="AM-10705"/>
    <x v="562"/>
    <x v="0"/>
    <x v="0"/>
    <x v="467"/>
    <x v="10"/>
    <n v="60016"/>
    <x v="2"/>
    <x v="1191"/>
    <x v="2"/>
    <x v="7"/>
    <s v="Cisco SPA 502G IP Phone"/>
    <x v="4181"/>
    <n v="4"/>
    <n v="0.2"/>
    <n v="47.98"/>
  </r>
  <r>
    <n v="6191"/>
    <x v="3082"/>
    <x v="0"/>
    <x v="435"/>
    <d v="2013-12-29T00:00:00"/>
    <s v="Standard Class"/>
    <s v="JM-15535"/>
    <x v="341"/>
    <x v="0"/>
    <x v="0"/>
    <x v="20"/>
    <x v="15"/>
    <n v="10035"/>
    <x v="3"/>
    <x v="1740"/>
    <x v="0"/>
    <x v="5"/>
    <s v="Luxo Adjustable Task Clamp Lamp"/>
    <x v="4182"/>
    <n v="9"/>
    <n v="0"/>
    <n v="207.88560000000001"/>
  </r>
  <r>
    <n v="6192"/>
    <x v="3083"/>
    <x v="3"/>
    <x v="1096"/>
    <d v="2014-12-14T00:00:00"/>
    <s v="Same Day"/>
    <s v="MW-18220"/>
    <x v="596"/>
    <x v="0"/>
    <x v="0"/>
    <x v="4"/>
    <x v="4"/>
    <n v="98103"/>
    <x v="1"/>
    <x v="470"/>
    <x v="1"/>
    <x v="4"/>
    <s v="Sterilite Officeware Hinged File Box"/>
    <x v="966"/>
    <n v="3"/>
    <n v="0"/>
    <n v="8.4887999999999995"/>
  </r>
  <r>
    <n v="6193"/>
    <x v="3084"/>
    <x v="3"/>
    <x v="66"/>
    <d v="2014-12-27T00:00:00"/>
    <s v="Standard Class"/>
    <s v="AG-10330"/>
    <x v="743"/>
    <x v="0"/>
    <x v="0"/>
    <x v="12"/>
    <x v="5"/>
    <n v="77095"/>
    <x v="2"/>
    <x v="712"/>
    <x v="1"/>
    <x v="10"/>
    <s v="Xerox 1931"/>
    <x v="233"/>
    <n v="5"/>
    <n v="0.2"/>
    <n v="9.0719999999999992"/>
  </r>
  <r>
    <n v="6194"/>
    <x v="3084"/>
    <x v="3"/>
    <x v="66"/>
    <d v="2014-12-27T00:00:00"/>
    <s v="Standard Class"/>
    <s v="AG-10330"/>
    <x v="743"/>
    <x v="0"/>
    <x v="0"/>
    <x v="12"/>
    <x v="5"/>
    <n v="77095"/>
    <x v="2"/>
    <x v="858"/>
    <x v="1"/>
    <x v="8"/>
    <s v="Cardinal HOLDit! Binder Insert Strips,Extra Strips"/>
    <x v="4183"/>
    <n v="5"/>
    <n v="0.8"/>
    <n v="-9.8115000000000006"/>
  </r>
  <r>
    <n v="6195"/>
    <x v="3084"/>
    <x v="3"/>
    <x v="66"/>
    <d v="2014-12-27T00:00:00"/>
    <s v="Standard Class"/>
    <s v="AG-10330"/>
    <x v="743"/>
    <x v="0"/>
    <x v="0"/>
    <x v="12"/>
    <x v="5"/>
    <n v="77095"/>
    <x v="2"/>
    <x v="640"/>
    <x v="1"/>
    <x v="10"/>
    <s v="Xerox 1887"/>
    <x v="69"/>
    <n v="5"/>
    <n v="0.2"/>
    <n v="26.558"/>
  </r>
  <r>
    <n v="6196"/>
    <x v="3085"/>
    <x v="3"/>
    <x v="208"/>
    <d v="2014-10-29T00:00:00"/>
    <s v="Standard Class"/>
    <s v="CM-12160"/>
    <x v="380"/>
    <x v="0"/>
    <x v="0"/>
    <x v="10"/>
    <x v="9"/>
    <n v="19143"/>
    <x v="3"/>
    <x v="903"/>
    <x v="2"/>
    <x v="7"/>
    <s v="Mitel MiVoice 5330e IP Phone"/>
    <x v="4184"/>
    <n v="2"/>
    <n v="0.4"/>
    <n v="-76.997200000000007"/>
  </r>
  <r>
    <n v="6197"/>
    <x v="3085"/>
    <x v="3"/>
    <x v="208"/>
    <d v="2014-10-29T00:00:00"/>
    <s v="Standard Class"/>
    <s v="CM-12160"/>
    <x v="380"/>
    <x v="0"/>
    <x v="0"/>
    <x v="10"/>
    <x v="9"/>
    <n v="19143"/>
    <x v="3"/>
    <x v="1069"/>
    <x v="1"/>
    <x v="4"/>
    <s v="Acco Perma 2700 Stacking Storage Drawers"/>
    <x v="4185"/>
    <n v="3"/>
    <n v="0.2"/>
    <n v="-4.4610000000000003"/>
  </r>
  <r>
    <n v="6198"/>
    <x v="3086"/>
    <x v="1"/>
    <x v="50"/>
    <d v="2012-11-17T00:00:00"/>
    <s v="Standard Class"/>
    <s v="RA-19915"/>
    <x v="154"/>
    <x v="0"/>
    <x v="0"/>
    <x v="38"/>
    <x v="14"/>
    <n v="47201"/>
    <x v="2"/>
    <x v="1346"/>
    <x v="1"/>
    <x v="10"/>
    <s v="Black Print Carbonless Snap-Off Rapid Letter, 8 1/2&quot; x 7&quot;"/>
    <x v="4186"/>
    <n v="7"/>
    <n v="0"/>
    <n v="28.6965"/>
  </r>
  <r>
    <n v="6199"/>
    <x v="3086"/>
    <x v="1"/>
    <x v="50"/>
    <d v="2012-11-17T00:00:00"/>
    <s v="Standard Class"/>
    <s v="RA-19915"/>
    <x v="154"/>
    <x v="0"/>
    <x v="0"/>
    <x v="38"/>
    <x v="14"/>
    <n v="47201"/>
    <x v="2"/>
    <x v="1259"/>
    <x v="2"/>
    <x v="7"/>
    <s v="Spigen Samsung Galaxy S5 Case Wallet"/>
    <x v="4187"/>
    <n v="3"/>
    <n v="0"/>
    <n v="13.2522"/>
  </r>
  <r>
    <n v="6200"/>
    <x v="3086"/>
    <x v="1"/>
    <x v="50"/>
    <d v="2012-11-17T00:00:00"/>
    <s v="Standard Class"/>
    <s v="RA-19915"/>
    <x v="154"/>
    <x v="0"/>
    <x v="0"/>
    <x v="38"/>
    <x v="14"/>
    <n v="47201"/>
    <x v="2"/>
    <x v="694"/>
    <x v="1"/>
    <x v="10"/>
    <s v="Xerox 1910"/>
    <x v="3542"/>
    <n v="2"/>
    <n v="0"/>
    <n v="46.118400000000001"/>
  </r>
  <r>
    <n v="6201"/>
    <x v="3087"/>
    <x v="1"/>
    <x v="392"/>
    <d v="2012-04-20T00:00:00"/>
    <s v="Standard Class"/>
    <s v="SB-20185"/>
    <x v="766"/>
    <x v="0"/>
    <x v="0"/>
    <x v="148"/>
    <x v="10"/>
    <n v="60201"/>
    <x v="2"/>
    <x v="1077"/>
    <x v="2"/>
    <x v="16"/>
    <s v="Canon PC940 Copier"/>
    <x v="4188"/>
    <n v="4"/>
    <n v="0.2"/>
    <n v="485.98919999999998"/>
  </r>
  <r>
    <n v="6202"/>
    <x v="3087"/>
    <x v="1"/>
    <x v="392"/>
    <d v="2012-04-20T00:00:00"/>
    <s v="Standard Class"/>
    <s v="SB-20185"/>
    <x v="766"/>
    <x v="0"/>
    <x v="0"/>
    <x v="148"/>
    <x v="10"/>
    <n v="60201"/>
    <x v="2"/>
    <x v="1700"/>
    <x v="2"/>
    <x v="11"/>
    <s v="Logitech Keyboard K120"/>
    <x v="1875"/>
    <n v="3"/>
    <n v="0.2"/>
    <n v="-4.9005000000000001"/>
  </r>
  <r>
    <n v="6203"/>
    <x v="3088"/>
    <x v="0"/>
    <x v="186"/>
    <d v="2013-12-24T00:00:00"/>
    <s v="Standard Class"/>
    <s v="PK-19075"/>
    <x v="7"/>
    <x v="0"/>
    <x v="0"/>
    <x v="339"/>
    <x v="1"/>
    <n v="92307"/>
    <x v="1"/>
    <x v="901"/>
    <x v="0"/>
    <x v="1"/>
    <s v="Office Star - Contemporary Swivel Chair with Padded Adjustable Arms and Flex Back"/>
    <x v="4189"/>
    <n v="5"/>
    <n v="0.2"/>
    <n v="7.0490000000000004"/>
  </r>
  <r>
    <n v="6204"/>
    <x v="3089"/>
    <x v="0"/>
    <x v="147"/>
    <d v="2013-10-28T00:00:00"/>
    <s v="Standard Class"/>
    <s v="SV-20935"/>
    <x v="603"/>
    <x v="0"/>
    <x v="0"/>
    <x v="38"/>
    <x v="24"/>
    <n v="43229"/>
    <x v="3"/>
    <x v="1692"/>
    <x v="2"/>
    <x v="7"/>
    <s v="Panasonic KX TS208W Corded phone"/>
    <x v="4190"/>
    <n v="8"/>
    <n v="0.4"/>
    <n v="-47.0304"/>
  </r>
  <r>
    <n v="6205"/>
    <x v="3090"/>
    <x v="3"/>
    <x v="96"/>
    <d v="2014-12-04T00:00:00"/>
    <s v="First Class"/>
    <s v="MG-17650"/>
    <x v="377"/>
    <x v="2"/>
    <x v="0"/>
    <x v="292"/>
    <x v="24"/>
    <n v="43302"/>
    <x v="3"/>
    <x v="763"/>
    <x v="0"/>
    <x v="5"/>
    <s v="Magna Visual Magnetic Picture Hangers"/>
    <x v="323"/>
    <n v="2"/>
    <n v="0.2"/>
    <n v="1.7352000000000001"/>
  </r>
  <r>
    <n v="6206"/>
    <x v="3091"/>
    <x v="0"/>
    <x v="201"/>
    <d v="2013-10-25T00:00:00"/>
    <s v="Second Class"/>
    <s v="CM-12445"/>
    <x v="320"/>
    <x v="0"/>
    <x v="0"/>
    <x v="12"/>
    <x v="5"/>
    <n v="77095"/>
    <x v="2"/>
    <x v="1346"/>
    <x v="1"/>
    <x v="10"/>
    <s v="Black Print Carbonless Snap-Off Rapid Letter, 8 1/2&quot; x 7&quot;"/>
    <x v="4191"/>
    <n v="7"/>
    <n v="0.2"/>
    <n v="15.942500000000001"/>
  </r>
  <r>
    <n v="6207"/>
    <x v="3091"/>
    <x v="0"/>
    <x v="201"/>
    <d v="2013-10-25T00:00:00"/>
    <s v="Second Class"/>
    <s v="CM-12445"/>
    <x v="320"/>
    <x v="0"/>
    <x v="0"/>
    <x v="12"/>
    <x v="5"/>
    <n v="77095"/>
    <x v="2"/>
    <x v="550"/>
    <x v="1"/>
    <x v="13"/>
    <s v="Staples"/>
    <x v="4192"/>
    <n v="4"/>
    <n v="0.2"/>
    <n v="7.89"/>
  </r>
  <r>
    <n v="6208"/>
    <x v="3091"/>
    <x v="0"/>
    <x v="201"/>
    <d v="2013-10-25T00:00:00"/>
    <s v="Second Class"/>
    <s v="CM-12445"/>
    <x v="320"/>
    <x v="0"/>
    <x v="0"/>
    <x v="12"/>
    <x v="5"/>
    <n v="77095"/>
    <x v="2"/>
    <x v="394"/>
    <x v="0"/>
    <x v="1"/>
    <s v="Office Star - Ergonomically Designed Knee Chair"/>
    <x v="4193"/>
    <n v="1"/>
    <n v="0.3"/>
    <n v="-14.5764"/>
  </r>
  <r>
    <n v="6209"/>
    <x v="3092"/>
    <x v="3"/>
    <x v="365"/>
    <d v="2014-10-04T00:00:00"/>
    <s v="Standard Class"/>
    <s v="ME-18010"/>
    <x v="545"/>
    <x v="1"/>
    <x v="0"/>
    <x v="292"/>
    <x v="24"/>
    <n v="43302"/>
    <x v="3"/>
    <x v="911"/>
    <x v="1"/>
    <x v="4"/>
    <s v="Fellowes Bankers Box Stor/Drawer Steel Plus"/>
    <x v="4194"/>
    <n v="2"/>
    <n v="0.2"/>
    <n v="-6.3959999999999999"/>
  </r>
  <r>
    <n v="6210"/>
    <x v="3093"/>
    <x v="3"/>
    <x v="238"/>
    <d v="2014-08-26T00:00:00"/>
    <s v="Standard Class"/>
    <s v="YS-21880"/>
    <x v="453"/>
    <x v="1"/>
    <x v="0"/>
    <x v="4"/>
    <x v="4"/>
    <n v="98103"/>
    <x v="1"/>
    <x v="760"/>
    <x v="1"/>
    <x v="8"/>
    <s v="Fellowes PB300 Plastic Comb Binding Machine"/>
    <x v="4195"/>
    <n v="9"/>
    <n v="0.2"/>
    <n v="942.81569999999999"/>
  </r>
  <r>
    <n v="6211"/>
    <x v="3093"/>
    <x v="3"/>
    <x v="238"/>
    <d v="2014-08-26T00:00:00"/>
    <s v="Standard Class"/>
    <s v="YS-21880"/>
    <x v="453"/>
    <x v="1"/>
    <x v="0"/>
    <x v="4"/>
    <x v="4"/>
    <n v="98103"/>
    <x v="1"/>
    <x v="384"/>
    <x v="1"/>
    <x v="4"/>
    <s v="Letter Size Cart"/>
    <x v="1397"/>
    <n v="7"/>
    <n v="0"/>
    <n v="290.00580000000002"/>
  </r>
  <r>
    <n v="6212"/>
    <x v="3093"/>
    <x v="3"/>
    <x v="238"/>
    <d v="2014-08-26T00:00:00"/>
    <s v="Standard Class"/>
    <s v="YS-21880"/>
    <x v="453"/>
    <x v="1"/>
    <x v="0"/>
    <x v="4"/>
    <x v="4"/>
    <n v="98103"/>
    <x v="1"/>
    <x v="504"/>
    <x v="0"/>
    <x v="5"/>
    <s v="Contract Clock, 14&quot;, Brown"/>
    <x v="4196"/>
    <n v="3"/>
    <n v="0"/>
    <n v="22.419599999999999"/>
  </r>
  <r>
    <n v="6213"/>
    <x v="3094"/>
    <x v="3"/>
    <x v="105"/>
    <d v="2014-11-17T00:00:00"/>
    <s v="Second Class"/>
    <s v="MB-17305"/>
    <x v="93"/>
    <x v="0"/>
    <x v="0"/>
    <x v="468"/>
    <x v="4"/>
    <n v="98632"/>
    <x v="1"/>
    <x v="829"/>
    <x v="1"/>
    <x v="13"/>
    <s v="Staples"/>
    <x v="2556"/>
    <n v="3"/>
    <n v="0"/>
    <n v="9.1199999999999992"/>
  </r>
  <r>
    <n v="6214"/>
    <x v="3094"/>
    <x v="3"/>
    <x v="105"/>
    <d v="2014-11-17T00:00:00"/>
    <s v="Second Class"/>
    <s v="MB-17305"/>
    <x v="93"/>
    <x v="0"/>
    <x v="0"/>
    <x v="468"/>
    <x v="4"/>
    <n v="98632"/>
    <x v="1"/>
    <x v="513"/>
    <x v="1"/>
    <x v="9"/>
    <s v="Fellowes Superior 10 Outlet Split Surge Protector"/>
    <x v="562"/>
    <n v="2"/>
    <n v="0"/>
    <n v="22.0748"/>
  </r>
  <r>
    <n v="6215"/>
    <x v="3095"/>
    <x v="2"/>
    <x v="856"/>
    <d v="2011-10-15T00:00:00"/>
    <s v="Standard Class"/>
    <s v="AS-10240"/>
    <x v="238"/>
    <x v="0"/>
    <x v="0"/>
    <x v="332"/>
    <x v="1"/>
    <n v="90278"/>
    <x v="1"/>
    <x v="588"/>
    <x v="1"/>
    <x v="12"/>
    <s v="#10- 4 1/8&quot; x 9 1/2&quot; Security-Tint Envelopes"/>
    <x v="2469"/>
    <n v="1"/>
    <n v="0"/>
    <n v="3.7435999999999998"/>
  </r>
  <r>
    <n v="6216"/>
    <x v="3096"/>
    <x v="1"/>
    <x v="109"/>
    <d v="2012-12-03T00:00:00"/>
    <s v="Standard Class"/>
    <s v="MC-17425"/>
    <x v="466"/>
    <x v="1"/>
    <x v="0"/>
    <x v="20"/>
    <x v="15"/>
    <n v="10035"/>
    <x v="3"/>
    <x v="205"/>
    <x v="0"/>
    <x v="5"/>
    <s v="Executive Impressions 14&quot; Two-Color Numerals Wall Clock"/>
    <x v="4197"/>
    <n v="3"/>
    <n v="0"/>
    <n v="27.945599999999999"/>
  </r>
  <r>
    <n v="6217"/>
    <x v="3096"/>
    <x v="1"/>
    <x v="109"/>
    <d v="2012-12-03T00:00:00"/>
    <s v="Standard Class"/>
    <s v="MC-17425"/>
    <x v="466"/>
    <x v="1"/>
    <x v="0"/>
    <x v="20"/>
    <x v="15"/>
    <n v="10035"/>
    <x v="3"/>
    <x v="837"/>
    <x v="1"/>
    <x v="12"/>
    <s v="Staples"/>
    <x v="2529"/>
    <n v="8"/>
    <n v="0"/>
    <n v="29.252800000000001"/>
  </r>
  <r>
    <n v="6218"/>
    <x v="3097"/>
    <x v="1"/>
    <x v="1097"/>
    <d v="2012-08-02T00:00:00"/>
    <s v="Standard Class"/>
    <s v="PG-18820"/>
    <x v="310"/>
    <x v="0"/>
    <x v="0"/>
    <x v="103"/>
    <x v="0"/>
    <n v="40214"/>
    <x v="0"/>
    <x v="1136"/>
    <x v="2"/>
    <x v="7"/>
    <s v="Mediabridge Sport Armband iPhone 5s"/>
    <x v="2030"/>
    <n v="3"/>
    <n v="0"/>
    <n v="0.29970000000000002"/>
  </r>
  <r>
    <n v="6219"/>
    <x v="3098"/>
    <x v="0"/>
    <x v="201"/>
    <d v="2013-10-27T00:00:00"/>
    <s v="Standard Class"/>
    <s v="JS-16030"/>
    <x v="559"/>
    <x v="0"/>
    <x v="0"/>
    <x v="149"/>
    <x v="12"/>
    <n v="48183"/>
    <x v="2"/>
    <x v="1020"/>
    <x v="2"/>
    <x v="7"/>
    <s v="iKross Bluetooth Portable Keyboard + Cell Phone Stand Holder + Brush for Apple iPhone 5S 5C 5, 4S 4"/>
    <x v="4198"/>
    <n v="6"/>
    <n v="0"/>
    <n v="35.195999999999998"/>
  </r>
  <r>
    <n v="6220"/>
    <x v="3098"/>
    <x v="0"/>
    <x v="201"/>
    <d v="2013-10-27T00:00:00"/>
    <s v="Standard Class"/>
    <s v="JS-16030"/>
    <x v="559"/>
    <x v="0"/>
    <x v="0"/>
    <x v="149"/>
    <x v="12"/>
    <n v="48183"/>
    <x v="2"/>
    <x v="664"/>
    <x v="2"/>
    <x v="7"/>
    <s v="Pyle PMP37LED"/>
    <x v="766"/>
    <n v="2"/>
    <n v="0"/>
    <n v="51.834600000000002"/>
  </r>
  <r>
    <n v="6221"/>
    <x v="3098"/>
    <x v="0"/>
    <x v="201"/>
    <d v="2013-10-27T00:00:00"/>
    <s v="Standard Class"/>
    <s v="JS-16030"/>
    <x v="559"/>
    <x v="0"/>
    <x v="0"/>
    <x v="149"/>
    <x v="12"/>
    <n v="48183"/>
    <x v="2"/>
    <x v="383"/>
    <x v="1"/>
    <x v="4"/>
    <s v="Woodgrain Magazine Files by Perma"/>
    <x v="1516"/>
    <n v="7"/>
    <n v="0"/>
    <n v="1.4601999999999999"/>
  </r>
  <r>
    <n v="6222"/>
    <x v="3099"/>
    <x v="3"/>
    <x v="32"/>
    <d v="2014-09-19T00:00:00"/>
    <s v="Second Class"/>
    <s v="JB-16000"/>
    <x v="677"/>
    <x v="0"/>
    <x v="0"/>
    <x v="1"/>
    <x v="1"/>
    <n v="90045"/>
    <x v="1"/>
    <x v="919"/>
    <x v="1"/>
    <x v="2"/>
    <s v="Avery 48"/>
    <x v="3589"/>
    <n v="9"/>
    <n v="0"/>
    <n v="26.082000000000001"/>
  </r>
  <r>
    <n v="6223"/>
    <x v="3100"/>
    <x v="3"/>
    <x v="331"/>
    <d v="2014-12-28T00:00:00"/>
    <s v="Standard Class"/>
    <s v="DK-12985"/>
    <x v="213"/>
    <x v="0"/>
    <x v="0"/>
    <x v="469"/>
    <x v="18"/>
    <n v="37075"/>
    <x v="0"/>
    <x v="205"/>
    <x v="0"/>
    <x v="5"/>
    <s v="Executive Impressions 14&quot; Two-Color Numerals Wall Clock"/>
    <x v="218"/>
    <n v="4"/>
    <n v="0.2"/>
    <n v="19.084800000000001"/>
  </r>
  <r>
    <n v="6224"/>
    <x v="3100"/>
    <x v="3"/>
    <x v="331"/>
    <d v="2014-12-28T00:00:00"/>
    <s v="Standard Class"/>
    <s v="DK-12985"/>
    <x v="213"/>
    <x v="0"/>
    <x v="0"/>
    <x v="469"/>
    <x v="18"/>
    <n v="37075"/>
    <x v="0"/>
    <x v="909"/>
    <x v="1"/>
    <x v="6"/>
    <s v="Pencil and Crayon Sharpener"/>
    <x v="4199"/>
    <n v="7"/>
    <n v="0.2"/>
    <n v="1.0730999999999999"/>
  </r>
  <r>
    <n v="6225"/>
    <x v="3100"/>
    <x v="3"/>
    <x v="331"/>
    <d v="2014-12-28T00:00:00"/>
    <s v="Standard Class"/>
    <s v="DK-12985"/>
    <x v="213"/>
    <x v="0"/>
    <x v="0"/>
    <x v="469"/>
    <x v="18"/>
    <n v="37075"/>
    <x v="0"/>
    <x v="72"/>
    <x v="1"/>
    <x v="4"/>
    <s v="Safco Industrial Wire Shelving System"/>
    <x v="286"/>
    <n v="3"/>
    <n v="0.2"/>
    <n v="-54.588000000000001"/>
  </r>
  <r>
    <n v="6226"/>
    <x v="3101"/>
    <x v="1"/>
    <x v="348"/>
    <d v="2012-10-09T00:00:00"/>
    <s v="Standard Class"/>
    <s v="JF-15490"/>
    <x v="223"/>
    <x v="0"/>
    <x v="0"/>
    <x v="32"/>
    <x v="21"/>
    <n v="97206"/>
    <x v="1"/>
    <x v="1487"/>
    <x v="0"/>
    <x v="0"/>
    <s v="Bush Cubix Collection Bookcases, Fully Assembled"/>
    <x v="4200"/>
    <n v="1"/>
    <n v="0.7"/>
    <n v="-103.86060000000001"/>
  </r>
  <r>
    <n v="6227"/>
    <x v="3101"/>
    <x v="1"/>
    <x v="348"/>
    <d v="2012-10-09T00:00:00"/>
    <s v="Standard Class"/>
    <s v="JF-15490"/>
    <x v="223"/>
    <x v="0"/>
    <x v="0"/>
    <x v="32"/>
    <x v="21"/>
    <n v="97206"/>
    <x v="1"/>
    <x v="1455"/>
    <x v="0"/>
    <x v="1"/>
    <s v="Global Highback Leather Tilter in Burgundy"/>
    <x v="4201"/>
    <n v="4"/>
    <n v="0.2"/>
    <n v="-14.558400000000001"/>
  </r>
  <r>
    <n v="6228"/>
    <x v="3102"/>
    <x v="2"/>
    <x v="981"/>
    <d v="2011-11-07T00:00:00"/>
    <s v="Standard Class"/>
    <s v="PO-18850"/>
    <x v="138"/>
    <x v="0"/>
    <x v="0"/>
    <x v="218"/>
    <x v="5"/>
    <n v="75061"/>
    <x v="2"/>
    <x v="687"/>
    <x v="2"/>
    <x v="7"/>
    <s v="Logitech B530 USB Headset - headset - Full size, Binaural"/>
    <x v="2495"/>
    <n v="3"/>
    <n v="0.2"/>
    <n v="7.7679"/>
  </r>
  <r>
    <n v="6229"/>
    <x v="3103"/>
    <x v="0"/>
    <x v="115"/>
    <d v="2013-01-27T00:00:00"/>
    <s v="Standard Class"/>
    <s v="BT-11530"/>
    <x v="404"/>
    <x v="2"/>
    <x v="0"/>
    <x v="138"/>
    <x v="24"/>
    <n v="44105"/>
    <x v="3"/>
    <x v="40"/>
    <x v="2"/>
    <x v="7"/>
    <s v="Panasonic Kx-TS550"/>
    <x v="4202"/>
    <n v="4"/>
    <n v="0.4"/>
    <n v="-20.235600000000002"/>
  </r>
  <r>
    <n v="6230"/>
    <x v="3103"/>
    <x v="0"/>
    <x v="115"/>
    <d v="2013-01-27T00:00:00"/>
    <s v="Standard Class"/>
    <s v="BT-11530"/>
    <x v="404"/>
    <x v="2"/>
    <x v="0"/>
    <x v="138"/>
    <x v="24"/>
    <n v="44105"/>
    <x v="3"/>
    <x v="43"/>
    <x v="2"/>
    <x v="11"/>
    <s v="Verbatim 25 GB 6x Blu-ray Single Layer Recordable Disc, 25/Pack"/>
    <x v="494"/>
    <n v="3"/>
    <n v="0.2"/>
    <n v="15.863099999999999"/>
  </r>
  <r>
    <n v="6231"/>
    <x v="3104"/>
    <x v="3"/>
    <x v="497"/>
    <d v="2014-07-18T00:00:00"/>
    <s v="Standard Class"/>
    <s v="NW-18400"/>
    <x v="508"/>
    <x v="0"/>
    <x v="0"/>
    <x v="470"/>
    <x v="23"/>
    <n v="50701"/>
    <x v="2"/>
    <x v="773"/>
    <x v="1"/>
    <x v="6"/>
    <s v="Staples"/>
    <x v="4203"/>
    <n v="4"/>
    <n v="0"/>
    <n v="11.8248"/>
  </r>
  <r>
    <n v="6232"/>
    <x v="3105"/>
    <x v="3"/>
    <x v="220"/>
    <d v="2014-09-12T00:00:00"/>
    <s v="Same Day"/>
    <s v="JF-15415"/>
    <x v="226"/>
    <x v="0"/>
    <x v="0"/>
    <x v="4"/>
    <x v="4"/>
    <n v="98105"/>
    <x v="1"/>
    <x v="637"/>
    <x v="0"/>
    <x v="1"/>
    <s v="Office Star - Contemporary Task Swivel Chair"/>
    <x v="2787"/>
    <n v="2"/>
    <n v="0.2"/>
    <n v="8.8783999999999992"/>
  </r>
  <r>
    <n v="6233"/>
    <x v="3105"/>
    <x v="3"/>
    <x v="220"/>
    <d v="2014-09-12T00:00:00"/>
    <s v="Same Day"/>
    <s v="JF-15415"/>
    <x v="226"/>
    <x v="0"/>
    <x v="0"/>
    <x v="4"/>
    <x v="4"/>
    <n v="98105"/>
    <x v="1"/>
    <x v="510"/>
    <x v="1"/>
    <x v="10"/>
    <s v="Xerox 225"/>
    <x v="537"/>
    <n v="3"/>
    <n v="0"/>
    <n v="9.3312000000000008"/>
  </r>
  <r>
    <n v="6234"/>
    <x v="3105"/>
    <x v="3"/>
    <x v="220"/>
    <d v="2014-09-12T00:00:00"/>
    <s v="Same Day"/>
    <s v="JF-15415"/>
    <x v="226"/>
    <x v="0"/>
    <x v="0"/>
    <x v="4"/>
    <x v="4"/>
    <n v="98105"/>
    <x v="1"/>
    <x v="511"/>
    <x v="1"/>
    <x v="10"/>
    <s v="Xerox 1894"/>
    <x v="4204"/>
    <n v="11"/>
    <n v="0"/>
    <n v="34.214399999999998"/>
  </r>
  <r>
    <n v="6235"/>
    <x v="3105"/>
    <x v="3"/>
    <x v="220"/>
    <d v="2014-09-12T00:00:00"/>
    <s v="Same Day"/>
    <s v="JF-15415"/>
    <x v="226"/>
    <x v="0"/>
    <x v="0"/>
    <x v="4"/>
    <x v="4"/>
    <n v="98105"/>
    <x v="1"/>
    <x v="1498"/>
    <x v="1"/>
    <x v="8"/>
    <s v="Ibico Ibimaster 300 Manual Binding System"/>
    <x v="4205"/>
    <n v="5"/>
    <n v="0.2"/>
    <n v="459.98750000000001"/>
  </r>
  <r>
    <n v="6236"/>
    <x v="3105"/>
    <x v="3"/>
    <x v="220"/>
    <d v="2014-09-12T00:00:00"/>
    <s v="Same Day"/>
    <s v="JF-15415"/>
    <x v="226"/>
    <x v="0"/>
    <x v="0"/>
    <x v="4"/>
    <x v="4"/>
    <n v="98105"/>
    <x v="1"/>
    <x v="1777"/>
    <x v="2"/>
    <x v="7"/>
    <s v="iOttie XL Car Mount"/>
    <x v="1095"/>
    <n v="5"/>
    <n v="0.2"/>
    <n v="-17.991"/>
  </r>
  <r>
    <n v="6237"/>
    <x v="3106"/>
    <x v="0"/>
    <x v="1098"/>
    <d v="2013-02-27T00:00:00"/>
    <s v="Standard Class"/>
    <s v="AC-10420"/>
    <x v="141"/>
    <x v="1"/>
    <x v="0"/>
    <x v="10"/>
    <x v="9"/>
    <n v="19120"/>
    <x v="3"/>
    <x v="244"/>
    <x v="1"/>
    <x v="12"/>
    <s v="Recycled Interoffice Envelopes with String and Button Closure, 10 x 13"/>
    <x v="263"/>
    <n v="3"/>
    <n v="0.2"/>
    <n v="21.591000000000001"/>
  </r>
  <r>
    <n v="6238"/>
    <x v="3107"/>
    <x v="0"/>
    <x v="115"/>
    <d v="2013-01-29T00:00:00"/>
    <s v="Standard Class"/>
    <s v="TB-21280"/>
    <x v="509"/>
    <x v="0"/>
    <x v="0"/>
    <x v="20"/>
    <x v="15"/>
    <n v="10009"/>
    <x v="3"/>
    <x v="1263"/>
    <x v="1"/>
    <x v="8"/>
    <s v="Wilson Jones data.warehouse D-Ring Binders with DublLock"/>
    <x v="4206"/>
    <n v="4"/>
    <n v="0.2"/>
    <n v="9.2175999999999991"/>
  </r>
  <r>
    <n v="6239"/>
    <x v="3108"/>
    <x v="1"/>
    <x v="295"/>
    <d v="2012-12-16T00:00:00"/>
    <s v="Standard Class"/>
    <s v="HA-14905"/>
    <x v="456"/>
    <x v="0"/>
    <x v="0"/>
    <x v="49"/>
    <x v="1"/>
    <n v="95123"/>
    <x v="1"/>
    <x v="1281"/>
    <x v="0"/>
    <x v="5"/>
    <s v="Eldon Cleatmat Chair Mats for Medium Pile Carpets"/>
    <x v="4207"/>
    <n v="3"/>
    <n v="0"/>
    <n v="21.645"/>
  </r>
  <r>
    <n v="6240"/>
    <x v="3108"/>
    <x v="1"/>
    <x v="295"/>
    <d v="2012-12-16T00:00:00"/>
    <s v="Standard Class"/>
    <s v="HA-14905"/>
    <x v="456"/>
    <x v="0"/>
    <x v="0"/>
    <x v="49"/>
    <x v="1"/>
    <n v="95123"/>
    <x v="1"/>
    <x v="734"/>
    <x v="1"/>
    <x v="4"/>
    <s v="Standard Rollaway File with Lock"/>
    <x v="2861"/>
    <n v="2"/>
    <n v="0"/>
    <n v="93.698800000000006"/>
  </r>
  <r>
    <n v="6241"/>
    <x v="3109"/>
    <x v="0"/>
    <x v="517"/>
    <d v="2013-11-02T00:00:00"/>
    <s v="Second Class"/>
    <s v="LH-17155"/>
    <x v="109"/>
    <x v="0"/>
    <x v="0"/>
    <x v="1"/>
    <x v="1"/>
    <n v="90008"/>
    <x v="1"/>
    <x v="908"/>
    <x v="1"/>
    <x v="8"/>
    <s v="XtraLife ClearVue Slant-D Ring Binder, White, 3&quot;"/>
    <x v="4208"/>
    <n v="1"/>
    <n v="0.2"/>
    <n v="3.8168000000000002"/>
  </r>
  <r>
    <n v="6242"/>
    <x v="3110"/>
    <x v="3"/>
    <x v="39"/>
    <d v="2014-06-01T00:00:00"/>
    <s v="Second Class"/>
    <s v="LO-17170"/>
    <x v="628"/>
    <x v="1"/>
    <x v="0"/>
    <x v="3"/>
    <x v="38"/>
    <n v="3301"/>
    <x v="3"/>
    <x v="1435"/>
    <x v="0"/>
    <x v="5"/>
    <s v="Advantus Employee of the Month Certificate Frame, 11 x 13-1/2"/>
    <x v="4209"/>
    <n v="8"/>
    <n v="0"/>
    <n v="101.4504"/>
  </r>
  <r>
    <n v="6243"/>
    <x v="3111"/>
    <x v="2"/>
    <x v="1059"/>
    <d v="2011-12-28T00:00:00"/>
    <s v="Standard Class"/>
    <s v="DP-13390"/>
    <x v="503"/>
    <x v="2"/>
    <x v="0"/>
    <x v="29"/>
    <x v="18"/>
    <n v="38401"/>
    <x v="0"/>
    <x v="999"/>
    <x v="1"/>
    <x v="8"/>
    <s v="Ibico Plastic Spiral Binding Combs"/>
    <x v="2556"/>
    <n v="2"/>
    <n v="0.7"/>
    <n v="-14.592000000000001"/>
  </r>
  <r>
    <n v="6244"/>
    <x v="3112"/>
    <x v="0"/>
    <x v="390"/>
    <d v="2013-11-29T00:00:00"/>
    <s v="Standard Class"/>
    <s v="CR-12580"/>
    <x v="615"/>
    <x v="2"/>
    <x v="0"/>
    <x v="234"/>
    <x v="4"/>
    <n v="98006"/>
    <x v="1"/>
    <x v="1566"/>
    <x v="1"/>
    <x v="14"/>
    <s v="Elite 5&quot; Scissors"/>
    <x v="3451"/>
    <n v="3"/>
    <n v="0"/>
    <n v="7.6050000000000004"/>
  </r>
  <r>
    <n v="6245"/>
    <x v="3113"/>
    <x v="1"/>
    <x v="312"/>
    <d v="2012-11-25T00:00:00"/>
    <s v="Standard Class"/>
    <s v="KB-16405"/>
    <x v="683"/>
    <x v="2"/>
    <x v="0"/>
    <x v="4"/>
    <x v="4"/>
    <n v="98105"/>
    <x v="1"/>
    <x v="1167"/>
    <x v="1"/>
    <x v="6"/>
    <s v="Newell 334"/>
    <x v="4156"/>
    <n v="6"/>
    <n v="0"/>
    <n v="30.950399999999998"/>
  </r>
  <r>
    <n v="6246"/>
    <x v="3113"/>
    <x v="1"/>
    <x v="312"/>
    <d v="2012-11-25T00:00:00"/>
    <s v="Standard Class"/>
    <s v="KB-16405"/>
    <x v="683"/>
    <x v="2"/>
    <x v="0"/>
    <x v="4"/>
    <x v="4"/>
    <n v="98105"/>
    <x v="1"/>
    <x v="1256"/>
    <x v="0"/>
    <x v="5"/>
    <s v="Eldon Expressions Wood Desk Accessories, Oak"/>
    <x v="2997"/>
    <n v="3"/>
    <n v="0"/>
    <n v="6.4206000000000003"/>
  </r>
  <r>
    <n v="6247"/>
    <x v="3113"/>
    <x v="1"/>
    <x v="312"/>
    <d v="2012-11-25T00:00:00"/>
    <s v="Standard Class"/>
    <s v="KB-16405"/>
    <x v="683"/>
    <x v="2"/>
    <x v="0"/>
    <x v="4"/>
    <x v="4"/>
    <n v="98105"/>
    <x v="1"/>
    <x v="1695"/>
    <x v="2"/>
    <x v="11"/>
    <s v="AmazonBasics 3-Button USB Wired Mouse"/>
    <x v="62"/>
    <n v="2"/>
    <n v="0"/>
    <n v="6.0114000000000001"/>
  </r>
  <r>
    <n v="6248"/>
    <x v="3114"/>
    <x v="3"/>
    <x v="148"/>
    <d v="2014-06-05T00:00:00"/>
    <s v="Standard Class"/>
    <s v="ML-17410"/>
    <x v="586"/>
    <x v="0"/>
    <x v="0"/>
    <x v="38"/>
    <x v="14"/>
    <n v="47201"/>
    <x v="2"/>
    <x v="1311"/>
    <x v="1"/>
    <x v="8"/>
    <s v="Satellite Sectional Post Binders"/>
    <x v="4210"/>
    <n v="1"/>
    <n v="0"/>
    <n v="19.968599999999999"/>
  </r>
  <r>
    <n v="6249"/>
    <x v="3114"/>
    <x v="3"/>
    <x v="148"/>
    <d v="2014-06-05T00:00:00"/>
    <s v="Standard Class"/>
    <s v="ML-17410"/>
    <x v="586"/>
    <x v="0"/>
    <x v="0"/>
    <x v="38"/>
    <x v="14"/>
    <n v="47201"/>
    <x v="2"/>
    <x v="1035"/>
    <x v="0"/>
    <x v="5"/>
    <s v="Eldon Wave Desk Accessories"/>
    <x v="869"/>
    <n v="3"/>
    <n v="0"/>
    <n v="2.6208"/>
  </r>
  <r>
    <n v="6250"/>
    <x v="3114"/>
    <x v="3"/>
    <x v="148"/>
    <d v="2014-06-05T00:00:00"/>
    <s v="Standard Class"/>
    <s v="ML-17410"/>
    <x v="586"/>
    <x v="0"/>
    <x v="0"/>
    <x v="38"/>
    <x v="14"/>
    <n v="47201"/>
    <x v="2"/>
    <x v="1778"/>
    <x v="1"/>
    <x v="9"/>
    <s v="Hoover Commercial Lightweight Upright Vacuum with E-Z Empty Dirt Cup"/>
    <x v="4211"/>
    <n v="2"/>
    <n v="0"/>
    <n v="120.94159999999999"/>
  </r>
  <r>
    <n v="6251"/>
    <x v="3114"/>
    <x v="3"/>
    <x v="148"/>
    <d v="2014-06-05T00:00:00"/>
    <s v="Standard Class"/>
    <s v="ML-17410"/>
    <x v="586"/>
    <x v="0"/>
    <x v="0"/>
    <x v="38"/>
    <x v="14"/>
    <n v="47201"/>
    <x v="2"/>
    <x v="226"/>
    <x v="1"/>
    <x v="10"/>
    <s v="Adams Telephone Message Book w/Frequently-Called Numbers Space, 400 Messages per Book"/>
    <x v="3277"/>
    <n v="1"/>
    <n v="0"/>
    <n v="3.99"/>
  </r>
  <r>
    <n v="6252"/>
    <x v="3115"/>
    <x v="2"/>
    <x v="266"/>
    <d v="2011-12-04T00:00:00"/>
    <s v="First Class"/>
    <s v="MC-17575"/>
    <x v="430"/>
    <x v="0"/>
    <x v="0"/>
    <x v="22"/>
    <x v="10"/>
    <n v="60623"/>
    <x v="2"/>
    <x v="360"/>
    <x v="1"/>
    <x v="9"/>
    <s v="Staples"/>
    <x v="4212"/>
    <n v="1"/>
    <n v="0.8"/>
    <n v="-6.3441000000000001"/>
  </r>
  <r>
    <n v="6253"/>
    <x v="3116"/>
    <x v="2"/>
    <x v="884"/>
    <d v="2011-04-07T00:00:00"/>
    <s v="Same Day"/>
    <s v="VM-21685"/>
    <x v="91"/>
    <x v="2"/>
    <x v="0"/>
    <x v="419"/>
    <x v="32"/>
    <n v="30062"/>
    <x v="0"/>
    <x v="490"/>
    <x v="1"/>
    <x v="10"/>
    <s v="Xerox 226"/>
    <x v="707"/>
    <n v="9"/>
    <n v="0"/>
    <n v="27.993600000000001"/>
  </r>
  <r>
    <n v="6254"/>
    <x v="3116"/>
    <x v="2"/>
    <x v="884"/>
    <d v="2011-04-07T00:00:00"/>
    <s v="Same Day"/>
    <s v="VM-21685"/>
    <x v="91"/>
    <x v="2"/>
    <x v="0"/>
    <x v="419"/>
    <x v="32"/>
    <n v="30062"/>
    <x v="0"/>
    <x v="1086"/>
    <x v="2"/>
    <x v="7"/>
    <s v="RCA Visys Integrated PBX 8-Line Router"/>
    <x v="4213"/>
    <n v="3"/>
    <n v="0"/>
    <n v="50.2425"/>
  </r>
  <r>
    <n v="6255"/>
    <x v="3117"/>
    <x v="1"/>
    <x v="1014"/>
    <d v="2012-09-14T00:00:00"/>
    <s v="Standard Class"/>
    <s v="VW-21775"/>
    <x v="100"/>
    <x v="1"/>
    <x v="0"/>
    <x v="122"/>
    <x v="19"/>
    <n v="36116"/>
    <x v="0"/>
    <x v="1565"/>
    <x v="0"/>
    <x v="5"/>
    <s v="Acrylic Self-Standing Desk Frames"/>
    <x v="788"/>
    <n v="8"/>
    <n v="0"/>
    <n v="8.1167999999999996"/>
  </r>
  <r>
    <n v="6256"/>
    <x v="3118"/>
    <x v="3"/>
    <x v="428"/>
    <d v="2014-09-16T00:00:00"/>
    <s v="Standard Class"/>
    <s v="GK-14620"/>
    <x v="136"/>
    <x v="1"/>
    <x v="0"/>
    <x v="243"/>
    <x v="5"/>
    <n v="75023"/>
    <x v="2"/>
    <x v="85"/>
    <x v="1"/>
    <x v="2"/>
    <s v="Avery 511"/>
    <x v="4214"/>
    <n v="4"/>
    <n v="0.2"/>
    <n v="3.4496000000000002"/>
  </r>
  <r>
    <n v="6257"/>
    <x v="3119"/>
    <x v="1"/>
    <x v="684"/>
    <d v="2012-09-08T00:00:00"/>
    <s v="Second Class"/>
    <s v="AT-10435"/>
    <x v="401"/>
    <x v="2"/>
    <x v="0"/>
    <x v="76"/>
    <x v="2"/>
    <n v="33319"/>
    <x v="0"/>
    <x v="1426"/>
    <x v="1"/>
    <x v="8"/>
    <s v="GBC Plasticlear Binding Covers"/>
    <x v="2689"/>
    <n v="1"/>
    <n v="0.7"/>
    <n v="-2.5255999999999998"/>
  </r>
  <r>
    <n v="6258"/>
    <x v="3120"/>
    <x v="3"/>
    <x v="808"/>
    <d v="2014-11-07T00:00:00"/>
    <s v="Second Class"/>
    <s v="AR-10825"/>
    <x v="255"/>
    <x v="1"/>
    <x v="0"/>
    <x v="38"/>
    <x v="24"/>
    <n v="43229"/>
    <x v="3"/>
    <x v="262"/>
    <x v="1"/>
    <x v="14"/>
    <s v="Premier Automatic Letter Opener"/>
    <x v="4215"/>
    <n v="2"/>
    <n v="0.2"/>
    <n v="-81.725800000000007"/>
  </r>
  <r>
    <n v="6259"/>
    <x v="3121"/>
    <x v="1"/>
    <x v="262"/>
    <d v="2012-03-30T00:00:00"/>
    <s v="Second Class"/>
    <s v="JH-15820"/>
    <x v="581"/>
    <x v="0"/>
    <x v="0"/>
    <x v="20"/>
    <x v="15"/>
    <n v="10009"/>
    <x v="3"/>
    <x v="661"/>
    <x v="1"/>
    <x v="12"/>
    <s v="Security-Tint Envelopes"/>
    <x v="988"/>
    <n v="3"/>
    <n v="0"/>
    <n v="11.2308"/>
  </r>
  <r>
    <n v="6260"/>
    <x v="3122"/>
    <x v="1"/>
    <x v="863"/>
    <d v="2012-08-17T00:00:00"/>
    <s v="Second Class"/>
    <s v="RA-19285"/>
    <x v="267"/>
    <x v="0"/>
    <x v="0"/>
    <x v="102"/>
    <x v="14"/>
    <n v="47374"/>
    <x v="2"/>
    <x v="798"/>
    <x v="1"/>
    <x v="8"/>
    <s v="Avery Round Ring Poly Binders"/>
    <x v="710"/>
    <n v="4"/>
    <n v="0"/>
    <n v="5.5663999999999998"/>
  </r>
  <r>
    <n v="6261"/>
    <x v="3123"/>
    <x v="1"/>
    <x v="793"/>
    <d v="2012-05-18T00:00:00"/>
    <s v="Standard Class"/>
    <s v="RO-19780"/>
    <x v="197"/>
    <x v="0"/>
    <x v="0"/>
    <x v="4"/>
    <x v="4"/>
    <n v="98115"/>
    <x v="1"/>
    <x v="525"/>
    <x v="1"/>
    <x v="8"/>
    <s v="Prestige Round Ring Binders"/>
    <x v="845"/>
    <n v="3"/>
    <n v="0.2"/>
    <n v="4.9248000000000003"/>
  </r>
  <r>
    <n v="6262"/>
    <x v="3124"/>
    <x v="3"/>
    <x v="283"/>
    <d v="2014-07-28T00:00:00"/>
    <s v="Standard Class"/>
    <s v="LR-17035"/>
    <x v="756"/>
    <x v="1"/>
    <x v="0"/>
    <x v="85"/>
    <x v="15"/>
    <n v="11561"/>
    <x v="3"/>
    <x v="322"/>
    <x v="1"/>
    <x v="2"/>
    <s v="Avery Address/Shipping Labels for Typewriters, 4&quot; x 2&quot;"/>
    <x v="1399"/>
    <n v="4"/>
    <n v="0"/>
    <n v="19.872"/>
  </r>
  <r>
    <n v="6263"/>
    <x v="3125"/>
    <x v="0"/>
    <x v="446"/>
    <d v="2013-09-27T00:00:00"/>
    <s v="First Class"/>
    <s v="MK-17905"/>
    <x v="149"/>
    <x v="1"/>
    <x v="0"/>
    <x v="179"/>
    <x v="10"/>
    <n v="61107"/>
    <x v="2"/>
    <x v="382"/>
    <x v="1"/>
    <x v="8"/>
    <s v="GBC ProClick 150 Presentation Binding System"/>
    <x v="4216"/>
    <n v="7"/>
    <n v="0.8"/>
    <n v="-729.91380000000004"/>
  </r>
  <r>
    <n v="6264"/>
    <x v="3126"/>
    <x v="3"/>
    <x v="1024"/>
    <d v="2014-05-11T00:00:00"/>
    <s v="Standard Class"/>
    <s v="YS-21880"/>
    <x v="453"/>
    <x v="1"/>
    <x v="0"/>
    <x v="38"/>
    <x v="32"/>
    <n v="31907"/>
    <x v="0"/>
    <x v="1023"/>
    <x v="1"/>
    <x v="8"/>
    <s v="Ibico Covers for Plastic or Wire Binding Elements"/>
    <x v="1323"/>
    <n v="3"/>
    <n v="0"/>
    <n v="15.525"/>
  </r>
  <r>
    <n v="6265"/>
    <x v="3127"/>
    <x v="0"/>
    <x v="1099"/>
    <d v="2013-10-07T00:00:00"/>
    <s v="Same Day"/>
    <s v="JH-15910"/>
    <x v="101"/>
    <x v="0"/>
    <x v="0"/>
    <x v="251"/>
    <x v="26"/>
    <n v="74133"/>
    <x v="2"/>
    <x v="68"/>
    <x v="1"/>
    <x v="8"/>
    <s v="Avery Binding System Hidden Tab Executive Style Index Sets"/>
    <x v="4217"/>
    <n v="5"/>
    <n v="0"/>
    <n v="14.425000000000001"/>
  </r>
  <r>
    <n v="6266"/>
    <x v="3128"/>
    <x v="2"/>
    <x v="935"/>
    <d v="2011-11-08T00:00:00"/>
    <s v="Standard Class"/>
    <s v="AT-10735"/>
    <x v="247"/>
    <x v="0"/>
    <x v="0"/>
    <x v="316"/>
    <x v="18"/>
    <n v="37211"/>
    <x v="0"/>
    <x v="834"/>
    <x v="1"/>
    <x v="10"/>
    <s v="Ampad Evidence Wirebond Steno Books, 6&quot; x 9&quot;"/>
    <x v="4120"/>
    <n v="2"/>
    <n v="0.2"/>
    <n v="1.1772"/>
  </r>
  <r>
    <n v="6267"/>
    <x v="3128"/>
    <x v="2"/>
    <x v="935"/>
    <d v="2011-11-08T00:00:00"/>
    <s v="Standard Class"/>
    <s v="AT-10735"/>
    <x v="247"/>
    <x v="0"/>
    <x v="0"/>
    <x v="316"/>
    <x v="18"/>
    <n v="37211"/>
    <x v="0"/>
    <x v="681"/>
    <x v="1"/>
    <x v="10"/>
    <s v="Xerox 1884"/>
    <x v="3774"/>
    <n v="9"/>
    <n v="0.2"/>
    <n v="48.551400000000001"/>
  </r>
  <r>
    <n v="6268"/>
    <x v="3129"/>
    <x v="1"/>
    <x v="486"/>
    <d v="2012-10-04T00:00:00"/>
    <s v="Second Class"/>
    <s v="RM-19675"/>
    <x v="84"/>
    <x v="2"/>
    <x v="0"/>
    <x v="471"/>
    <x v="31"/>
    <n v="2138"/>
    <x v="3"/>
    <x v="495"/>
    <x v="2"/>
    <x v="7"/>
    <s v="Cisco SPA301"/>
    <x v="4218"/>
    <n v="2"/>
    <n v="0"/>
    <n v="93.593999999999994"/>
  </r>
  <r>
    <n v="6269"/>
    <x v="3129"/>
    <x v="1"/>
    <x v="486"/>
    <d v="2012-10-04T00:00:00"/>
    <s v="Second Class"/>
    <s v="RM-19675"/>
    <x v="84"/>
    <x v="2"/>
    <x v="0"/>
    <x v="471"/>
    <x v="31"/>
    <n v="2138"/>
    <x v="3"/>
    <x v="1366"/>
    <x v="1"/>
    <x v="8"/>
    <s v="Avery Non-Stick Binders"/>
    <x v="4219"/>
    <n v="5"/>
    <n v="0"/>
    <n v="10.327"/>
  </r>
  <r>
    <n v="6270"/>
    <x v="3130"/>
    <x v="3"/>
    <x v="574"/>
    <d v="2014-12-07T00:00:00"/>
    <s v="Standard Class"/>
    <s v="BB-11545"/>
    <x v="179"/>
    <x v="1"/>
    <x v="0"/>
    <x v="182"/>
    <x v="1"/>
    <n v="94601"/>
    <x v="1"/>
    <x v="140"/>
    <x v="2"/>
    <x v="7"/>
    <s v="Anker Astro 15000mAh USB Portable Charger"/>
    <x v="3067"/>
    <n v="1"/>
    <n v="0.2"/>
    <n v="-7.9984000000000002"/>
  </r>
  <r>
    <n v="6271"/>
    <x v="3130"/>
    <x v="3"/>
    <x v="574"/>
    <d v="2014-12-07T00:00:00"/>
    <s v="Standard Class"/>
    <s v="BB-11545"/>
    <x v="179"/>
    <x v="1"/>
    <x v="0"/>
    <x v="182"/>
    <x v="1"/>
    <n v="94601"/>
    <x v="1"/>
    <x v="1578"/>
    <x v="0"/>
    <x v="1"/>
    <s v="Office Star - Mid Back Dual function Ergonomic High Back Chair with 2-Way Adjustable Arms"/>
    <x v="4220"/>
    <n v="9"/>
    <n v="0.2"/>
    <n v="43.464599999999997"/>
  </r>
  <r>
    <n v="6272"/>
    <x v="3130"/>
    <x v="3"/>
    <x v="574"/>
    <d v="2014-12-07T00:00:00"/>
    <s v="Standard Class"/>
    <s v="BB-11545"/>
    <x v="179"/>
    <x v="1"/>
    <x v="0"/>
    <x v="182"/>
    <x v="1"/>
    <n v="94601"/>
    <x v="1"/>
    <x v="915"/>
    <x v="1"/>
    <x v="6"/>
    <s v="Panasonic KP-380BK Classic Electric Pencil Sharpener"/>
    <x v="4221"/>
    <n v="5"/>
    <n v="0"/>
    <n v="44.975000000000001"/>
  </r>
  <r>
    <n v="6273"/>
    <x v="3131"/>
    <x v="3"/>
    <x v="157"/>
    <d v="2014-12-13T00:00:00"/>
    <s v="First Class"/>
    <s v="AS-10285"/>
    <x v="155"/>
    <x v="1"/>
    <x v="0"/>
    <x v="472"/>
    <x v="10"/>
    <n v="60067"/>
    <x v="2"/>
    <x v="1196"/>
    <x v="2"/>
    <x v="11"/>
    <s v="Enermax Briskie RF Wireless Keyboard and Mouse Combo"/>
    <x v="4222"/>
    <n v="7"/>
    <n v="0.2"/>
    <n v="23.2624"/>
  </r>
  <r>
    <n v="6274"/>
    <x v="3132"/>
    <x v="0"/>
    <x v="19"/>
    <d v="2013-07-23T00:00:00"/>
    <s v="Second Class"/>
    <s v="DK-13375"/>
    <x v="589"/>
    <x v="0"/>
    <x v="0"/>
    <x v="4"/>
    <x v="4"/>
    <n v="98105"/>
    <x v="1"/>
    <x v="1379"/>
    <x v="0"/>
    <x v="5"/>
    <s v="Eldon Image Series Black Desk Accessories"/>
    <x v="2122"/>
    <n v="3"/>
    <n v="0"/>
    <n v="4.4711999999999996"/>
  </r>
  <r>
    <n v="6275"/>
    <x v="3132"/>
    <x v="0"/>
    <x v="19"/>
    <d v="2013-07-23T00:00:00"/>
    <s v="Second Class"/>
    <s v="DK-13375"/>
    <x v="589"/>
    <x v="0"/>
    <x v="0"/>
    <x v="4"/>
    <x v="4"/>
    <n v="98105"/>
    <x v="1"/>
    <x v="1779"/>
    <x v="2"/>
    <x v="11"/>
    <s v="First Data TMFD35 PIN Pad"/>
    <x v="4223"/>
    <n v="3"/>
    <n v="0"/>
    <n v="89.963999999999999"/>
  </r>
  <r>
    <n v="6276"/>
    <x v="3132"/>
    <x v="0"/>
    <x v="19"/>
    <d v="2013-07-23T00:00:00"/>
    <s v="Second Class"/>
    <s v="DK-13375"/>
    <x v="589"/>
    <x v="0"/>
    <x v="0"/>
    <x v="4"/>
    <x v="4"/>
    <n v="98105"/>
    <x v="1"/>
    <x v="1592"/>
    <x v="0"/>
    <x v="5"/>
    <s v="Eldon 300 Class Desk Accessories, Black"/>
    <x v="4224"/>
    <n v="5"/>
    <n v="0"/>
    <n v="10.89"/>
  </r>
  <r>
    <n v="6277"/>
    <x v="3132"/>
    <x v="0"/>
    <x v="19"/>
    <d v="2013-07-23T00:00:00"/>
    <s v="Second Class"/>
    <s v="DK-13375"/>
    <x v="589"/>
    <x v="0"/>
    <x v="0"/>
    <x v="4"/>
    <x v="4"/>
    <n v="98105"/>
    <x v="1"/>
    <x v="300"/>
    <x v="1"/>
    <x v="2"/>
    <s v="Round Specialty Laser Printer Labels"/>
    <x v="2041"/>
    <n v="7"/>
    <n v="0"/>
    <n v="41.223700000000001"/>
  </r>
  <r>
    <n v="6278"/>
    <x v="3132"/>
    <x v="0"/>
    <x v="19"/>
    <d v="2013-07-23T00:00:00"/>
    <s v="Second Class"/>
    <s v="DK-13375"/>
    <x v="589"/>
    <x v="0"/>
    <x v="0"/>
    <x v="4"/>
    <x v="4"/>
    <n v="98105"/>
    <x v="1"/>
    <x v="54"/>
    <x v="1"/>
    <x v="4"/>
    <s v="Home/Office Personal File Carts"/>
    <x v="2803"/>
    <n v="2"/>
    <n v="0"/>
    <n v="17.38"/>
  </r>
  <r>
    <n v="6279"/>
    <x v="3132"/>
    <x v="0"/>
    <x v="19"/>
    <d v="2013-07-23T00:00:00"/>
    <s v="Second Class"/>
    <s v="DK-13375"/>
    <x v="589"/>
    <x v="0"/>
    <x v="0"/>
    <x v="4"/>
    <x v="4"/>
    <n v="98105"/>
    <x v="1"/>
    <x v="780"/>
    <x v="2"/>
    <x v="7"/>
    <s v="Cyber Acoustics AC-202b Speech Recognition Stereo Headset"/>
    <x v="4225"/>
    <n v="2"/>
    <n v="0.2"/>
    <n v="-4.6764000000000001"/>
  </r>
  <r>
    <n v="6280"/>
    <x v="3132"/>
    <x v="0"/>
    <x v="19"/>
    <d v="2013-07-23T00:00:00"/>
    <s v="Second Class"/>
    <s v="DK-13375"/>
    <x v="589"/>
    <x v="0"/>
    <x v="0"/>
    <x v="4"/>
    <x v="4"/>
    <n v="98105"/>
    <x v="1"/>
    <x v="961"/>
    <x v="1"/>
    <x v="8"/>
    <s v="Pressboard Data Binder, Crimson, 12&quot; X 8 1/2&quot;"/>
    <x v="2915"/>
    <n v="3"/>
    <n v="0.2"/>
    <n v="4.1651999999999996"/>
  </r>
  <r>
    <n v="6281"/>
    <x v="3133"/>
    <x v="3"/>
    <x v="605"/>
    <d v="2014-05-17T00:00:00"/>
    <s v="Standard Class"/>
    <s v="JH-15910"/>
    <x v="101"/>
    <x v="0"/>
    <x v="0"/>
    <x v="74"/>
    <x v="24"/>
    <n v="45231"/>
    <x v="3"/>
    <x v="1139"/>
    <x v="1"/>
    <x v="2"/>
    <s v="Avery 501"/>
    <x v="2144"/>
    <n v="2"/>
    <n v="0.2"/>
    <n v="1.9925999999999999"/>
  </r>
  <r>
    <n v="6282"/>
    <x v="3134"/>
    <x v="1"/>
    <x v="312"/>
    <d v="2012-11-26T00:00:00"/>
    <s v="Standard Class"/>
    <s v="JK-15205"/>
    <x v="523"/>
    <x v="0"/>
    <x v="0"/>
    <x v="292"/>
    <x v="24"/>
    <n v="43302"/>
    <x v="3"/>
    <x v="1780"/>
    <x v="0"/>
    <x v="5"/>
    <s v="Ultra Commercial Grade Dual Valve Door Closer"/>
    <x v="4226"/>
    <n v="2"/>
    <n v="0.2"/>
    <n v="9.5736000000000008"/>
  </r>
  <r>
    <n v="6283"/>
    <x v="3134"/>
    <x v="1"/>
    <x v="312"/>
    <d v="2012-11-26T00:00:00"/>
    <s v="Standard Class"/>
    <s v="JK-15205"/>
    <x v="523"/>
    <x v="0"/>
    <x v="0"/>
    <x v="292"/>
    <x v="24"/>
    <n v="43302"/>
    <x v="3"/>
    <x v="1755"/>
    <x v="1"/>
    <x v="4"/>
    <s v="Belkin 19&quot; Center-Weighted Shelf, Gray"/>
    <x v="4227"/>
    <n v="3"/>
    <n v="0.2"/>
    <n v="-26.541"/>
  </r>
  <r>
    <n v="6284"/>
    <x v="3135"/>
    <x v="0"/>
    <x v="446"/>
    <d v="2013-09-29T00:00:00"/>
    <s v="Standard Class"/>
    <s v="EH-13765"/>
    <x v="553"/>
    <x v="1"/>
    <x v="0"/>
    <x v="1"/>
    <x v="1"/>
    <n v="90049"/>
    <x v="1"/>
    <x v="1697"/>
    <x v="1"/>
    <x v="12"/>
    <s v="Tyvek Interoffice Envelopes, 9 1/2&quot; x 12 1/2&quot;, 100/Box"/>
    <x v="4015"/>
    <n v="5"/>
    <n v="0"/>
    <n v="143.303"/>
  </r>
  <r>
    <n v="6285"/>
    <x v="3135"/>
    <x v="0"/>
    <x v="446"/>
    <d v="2013-09-29T00:00:00"/>
    <s v="Standard Class"/>
    <s v="EH-13765"/>
    <x v="553"/>
    <x v="1"/>
    <x v="0"/>
    <x v="1"/>
    <x v="1"/>
    <n v="90049"/>
    <x v="1"/>
    <x v="1153"/>
    <x v="0"/>
    <x v="1"/>
    <s v="Hon Olson Stacker Stools"/>
    <x v="4228"/>
    <n v="5"/>
    <n v="0.2"/>
    <n v="56.323999999999998"/>
  </r>
  <r>
    <n v="6286"/>
    <x v="3136"/>
    <x v="0"/>
    <x v="147"/>
    <d v="2013-10-27T00:00:00"/>
    <s v="Standard Class"/>
    <s v="VW-21775"/>
    <x v="100"/>
    <x v="1"/>
    <x v="0"/>
    <x v="80"/>
    <x v="24"/>
    <n v="44107"/>
    <x v="3"/>
    <x v="1258"/>
    <x v="0"/>
    <x v="3"/>
    <s v="Chromcraft Bull-Nose Wood 48&quot; x 96&quot; Rectangular Conference Tables"/>
    <x v="4229"/>
    <n v="2"/>
    <n v="0.4"/>
    <n v="-231.41159999999999"/>
  </r>
  <r>
    <n v="6287"/>
    <x v="3137"/>
    <x v="0"/>
    <x v="1057"/>
    <d v="2013-11-01T00:00:00"/>
    <s v="Standard Class"/>
    <s v="CG-12040"/>
    <x v="344"/>
    <x v="2"/>
    <x v="0"/>
    <x v="465"/>
    <x v="18"/>
    <n v="37087"/>
    <x v="0"/>
    <x v="835"/>
    <x v="2"/>
    <x v="7"/>
    <s v="Apple iPhone 5C"/>
    <x v="1946"/>
    <n v="3"/>
    <n v="0.2"/>
    <n v="17.998200000000001"/>
  </r>
  <r>
    <n v="6288"/>
    <x v="3138"/>
    <x v="2"/>
    <x v="1001"/>
    <d v="2011-07-12T00:00:00"/>
    <s v="Standard Class"/>
    <s v="EB-13705"/>
    <x v="182"/>
    <x v="1"/>
    <x v="0"/>
    <x v="8"/>
    <x v="1"/>
    <n v="94122"/>
    <x v="1"/>
    <x v="1021"/>
    <x v="0"/>
    <x v="3"/>
    <s v="Hon 2111 Invitation Series Corner Table"/>
    <x v="4230"/>
    <n v="3"/>
    <n v="0.2"/>
    <n v="-87.935400000000001"/>
  </r>
  <r>
    <n v="6289"/>
    <x v="3138"/>
    <x v="2"/>
    <x v="1001"/>
    <d v="2011-07-12T00:00:00"/>
    <s v="Standard Class"/>
    <s v="EB-13705"/>
    <x v="182"/>
    <x v="1"/>
    <x v="0"/>
    <x v="8"/>
    <x v="1"/>
    <n v="94122"/>
    <x v="1"/>
    <x v="800"/>
    <x v="1"/>
    <x v="8"/>
    <s v="Wilson Jones Ledger-Size, Piano-Hinge Binder, 2&quot;, Blue"/>
    <x v="4231"/>
    <n v="6"/>
    <n v="0.2"/>
    <n v="68.846400000000003"/>
  </r>
  <r>
    <n v="6290"/>
    <x v="3139"/>
    <x v="1"/>
    <x v="649"/>
    <d v="2012-03-18T00:00:00"/>
    <s v="Second Class"/>
    <s v="NF-18595"/>
    <x v="376"/>
    <x v="2"/>
    <x v="0"/>
    <x v="455"/>
    <x v="1"/>
    <n v="95928"/>
    <x v="1"/>
    <x v="120"/>
    <x v="0"/>
    <x v="1"/>
    <s v="Global Deluxe High-Back Manager's Chair"/>
    <x v="4232"/>
    <n v="4"/>
    <n v="0.2"/>
    <n v="102.9528"/>
  </r>
  <r>
    <n v="6291"/>
    <x v="3139"/>
    <x v="1"/>
    <x v="649"/>
    <d v="2012-03-18T00:00:00"/>
    <s v="Second Class"/>
    <s v="NF-18595"/>
    <x v="376"/>
    <x v="2"/>
    <x v="0"/>
    <x v="455"/>
    <x v="1"/>
    <n v="95928"/>
    <x v="1"/>
    <x v="514"/>
    <x v="0"/>
    <x v="5"/>
    <s v="Dana Halogen Swing-Arm Architect Lamp"/>
    <x v="564"/>
    <n v="8"/>
    <n v="0"/>
    <n v="91.772800000000004"/>
  </r>
  <r>
    <n v="6292"/>
    <x v="3140"/>
    <x v="3"/>
    <x v="574"/>
    <d v="2014-12-06T00:00:00"/>
    <s v="First Class"/>
    <s v="ME-17725"/>
    <x v="250"/>
    <x v="0"/>
    <x v="0"/>
    <x v="127"/>
    <x v="17"/>
    <n v="24153"/>
    <x v="0"/>
    <x v="1131"/>
    <x v="0"/>
    <x v="1"/>
    <s v="Office Star - Professional Matrix Back Chair with 2-to-1 Synchro Tilt and Mesh Fabric Seat"/>
    <x v="4233"/>
    <n v="2"/>
    <n v="0"/>
    <n v="168.47040000000001"/>
  </r>
  <r>
    <n v="6293"/>
    <x v="3141"/>
    <x v="1"/>
    <x v="1100"/>
    <d v="2012-04-26T00:00:00"/>
    <s v="Standard Class"/>
    <s v="AZ-10750"/>
    <x v="616"/>
    <x v="0"/>
    <x v="0"/>
    <x v="1"/>
    <x v="1"/>
    <n v="90008"/>
    <x v="1"/>
    <x v="687"/>
    <x v="2"/>
    <x v="7"/>
    <s v="Logitech B530 USB Headset - headset - Full size, Binaural"/>
    <x v="2495"/>
    <n v="3"/>
    <n v="0.2"/>
    <n v="7.7679"/>
  </r>
  <r>
    <n v="6294"/>
    <x v="3141"/>
    <x v="1"/>
    <x v="1100"/>
    <d v="2012-04-26T00:00:00"/>
    <s v="Standard Class"/>
    <s v="AZ-10750"/>
    <x v="616"/>
    <x v="0"/>
    <x v="0"/>
    <x v="1"/>
    <x v="1"/>
    <n v="90008"/>
    <x v="1"/>
    <x v="1394"/>
    <x v="1"/>
    <x v="6"/>
    <s v="Boston 1730 StandUp Electric Pencil Sharpener"/>
    <x v="2161"/>
    <n v="3"/>
    <n v="0"/>
    <n v="16.676400000000001"/>
  </r>
  <r>
    <n v="6295"/>
    <x v="3142"/>
    <x v="2"/>
    <x v="1101"/>
    <d v="2011-09-19T00:00:00"/>
    <s v="First Class"/>
    <s v="RF-19345"/>
    <x v="575"/>
    <x v="1"/>
    <x v="0"/>
    <x v="20"/>
    <x v="15"/>
    <n v="10024"/>
    <x v="3"/>
    <x v="735"/>
    <x v="1"/>
    <x v="8"/>
    <s v="Avery Trapezoid Extra Heavy Duty 4&quot; Binders"/>
    <x v="4234"/>
    <n v="1"/>
    <n v="0.2"/>
    <n v="12.582000000000001"/>
  </r>
  <r>
    <n v="6296"/>
    <x v="3143"/>
    <x v="2"/>
    <x v="129"/>
    <d v="2012-01-01T00:00:00"/>
    <s v="Standard Class"/>
    <s v="AJ-10780"/>
    <x v="321"/>
    <x v="1"/>
    <x v="0"/>
    <x v="473"/>
    <x v="31"/>
    <n v="1915"/>
    <x v="3"/>
    <x v="1364"/>
    <x v="1"/>
    <x v="9"/>
    <s v="Hoover Upright Vacuum With Dirt Cup"/>
    <x v="4235"/>
    <n v="6"/>
    <n v="0"/>
    <n v="503.78219999999999"/>
  </r>
  <r>
    <n v="6297"/>
    <x v="3143"/>
    <x v="2"/>
    <x v="129"/>
    <d v="2012-01-01T00:00:00"/>
    <s v="Standard Class"/>
    <s v="AJ-10780"/>
    <x v="321"/>
    <x v="1"/>
    <x v="0"/>
    <x v="473"/>
    <x v="31"/>
    <n v="1915"/>
    <x v="3"/>
    <x v="426"/>
    <x v="1"/>
    <x v="4"/>
    <s v="Fellowes Strictly Business Drawer File, Letter/Legal Size"/>
    <x v="454"/>
    <n v="5"/>
    <n v="0"/>
    <n v="84.51"/>
  </r>
  <r>
    <n v="6298"/>
    <x v="3143"/>
    <x v="2"/>
    <x v="129"/>
    <d v="2012-01-01T00:00:00"/>
    <s v="Standard Class"/>
    <s v="AJ-10780"/>
    <x v="321"/>
    <x v="1"/>
    <x v="0"/>
    <x v="473"/>
    <x v="31"/>
    <n v="1915"/>
    <x v="3"/>
    <x v="1733"/>
    <x v="1"/>
    <x v="10"/>
    <s v="Xerox 1906"/>
    <x v="274"/>
    <n v="4"/>
    <n v="0"/>
    <n v="66.627200000000002"/>
  </r>
  <r>
    <n v="6299"/>
    <x v="3144"/>
    <x v="2"/>
    <x v="618"/>
    <d v="2011-10-26T00:00:00"/>
    <s v="Standard Class"/>
    <s v="SF-20965"/>
    <x v="245"/>
    <x v="1"/>
    <x v="0"/>
    <x v="70"/>
    <x v="1"/>
    <n v="92024"/>
    <x v="1"/>
    <x v="58"/>
    <x v="1"/>
    <x v="8"/>
    <s v="Plastic Binding Combs"/>
    <x v="4236"/>
    <n v="3"/>
    <n v="0.2"/>
    <n v="12.2715"/>
  </r>
  <r>
    <n v="6300"/>
    <x v="3145"/>
    <x v="3"/>
    <x v="329"/>
    <d v="2014-12-04T00:00:00"/>
    <s v="First Class"/>
    <s v="MZ-17335"/>
    <x v="595"/>
    <x v="2"/>
    <x v="0"/>
    <x v="8"/>
    <x v="1"/>
    <n v="94109"/>
    <x v="1"/>
    <x v="1781"/>
    <x v="0"/>
    <x v="5"/>
    <s v="Contemporary Borderless Frame"/>
    <x v="4237"/>
    <n v="3"/>
    <n v="0"/>
    <n v="9.5571000000000002"/>
  </r>
  <r>
    <n v="6301"/>
    <x v="3146"/>
    <x v="2"/>
    <x v="571"/>
    <d v="2011-06-12T00:00:00"/>
    <s v="Standard Class"/>
    <s v="SB-20170"/>
    <x v="641"/>
    <x v="0"/>
    <x v="0"/>
    <x v="22"/>
    <x v="10"/>
    <n v="60623"/>
    <x v="2"/>
    <x v="102"/>
    <x v="1"/>
    <x v="8"/>
    <s v="Avery Trapezoid Ring Binder, 3&quot; Capacity, Black, 1040 sheets"/>
    <x v="4238"/>
    <n v="3"/>
    <n v="0.8"/>
    <n v="-38.111400000000003"/>
  </r>
  <r>
    <n v="6302"/>
    <x v="3146"/>
    <x v="2"/>
    <x v="571"/>
    <d v="2011-06-12T00:00:00"/>
    <s v="Standard Class"/>
    <s v="SB-20170"/>
    <x v="641"/>
    <x v="0"/>
    <x v="0"/>
    <x v="22"/>
    <x v="10"/>
    <n v="60623"/>
    <x v="2"/>
    <x v="755"/>
    <x v="1"/>
    <x v="12"/>
    <s v="#10- 4 1/8&quot; x 9 1/2&quot; Recycled Envelopes"/>
    <x v="4239"/>
    <n v="2"/>
    <n v="0.2"/>
    <n v="4.7195999999999998"/>
  </r>
  <r>
    <n v="6303"/>
    <x v="3147"/>
    <x v="3"/>
    <x v="51"/>
    <d v="2014-11-28T00:00:00"/>
    <s v="Standard Class"/>
    <s v="AH-10210"/>
    <x v="117"/>
    <x v="0"/>
    <x v="0"/>
    <x v="61"/>
    <x v="5"/>
    <n v="75220"/>
    <x v="2"/>
    <x v="1692"/>
    <x v="2"/>
    <x v="7"/>
    <s v="Panasonic KX TS208W Corded phone"/>
    <x v="4240"/>
    <n v="5"/>
    <n v="0.2"/>
    <n v="19.596"/>
  </r>
  <r>
    <n v="6304"/>
    <x v="3148"/>
    <x v="3"/>
    <x v="978"/>
    <d v="2014-06-21T00:00:00"/>
    <s v="Second Class"/>
    <s v="NK-18490"/>
    <x v="71"/>
    <x v="2"/>
    <x v="0"/>
    <x v="331"/>
    <x v="5"/>
    <n v="78415"/>
    <x v="2"/>
    <x v="1090"/>
    <x v="1"/>
    <x v="10"/>
    <s v="Xerox 1925"/>
    <x v="1339"/>
    <n v="3"/>
    <n v="0.2"/>
    <n v="23.234999999999999"/>
  </r>
  <r>
    <n v="6305"/>
    <x v="3149"/>
    <x v="3"/>
    <x v="1024"/>
    <d v="2014-05-06T00:00:00"/>
    <s v="Same Day"/>
    <s v="AI-10855"/>
    <x v="482"/>
    <x v="0"/>
    <x v="0"/>
    <x v="20"/>
    <x v="15"/>
    <n v="10035"/>
    <x v="3"/>
    <x v="711"/>
    <x v="1"/>
    <x v="10"/>
    <s v="Xerox 1923"/>
    <x v="3763"/>
    <n v="1"/>
    <n v="0"/>
    <n v="3.2063999999999999"/>
  </r>
  <r>
    <n v="6306"/>
    <x v="3150"/>
    <x v="0"/>
    <x v="254"/>
    <d v="2013-11-07T00:00:00"/>
    <s v="Second Class"/>
    <s v="TP-21565"/>
    <x v="734"/>
    <x v="1"/>
    <x v="0"/>
    <x v="474"/>
    <x v="21"/>
    <n v="97405"/>
    <x v="1"/>
    <x v="1590"/>
    <x v="1"/>
    <x v="14"/>
    <s v="Serrated Blade or Curved Handle Hand Letter Openers"/>
    <x v="4241"/>
    <n v="7"/>
    <n v="0.2"/>
    <n v="-4.1761999999999997"/>
  </r>
  <r>
    <n v="6307"/>
    <x v="3150"/>
    <x v="0"/>
    <x v="254"/>
    <d v="2013-11-07T00:00:00"/>
    <s v="Second Class"/>
    <s v="TP-21565"/>
    <x v="734"/>
    <x v="1"/>
    <x v="0"/>
    <x v="474"/>
    <x v="21"/>
    <n v="97405"/>
    <x v="1"/>
    <x v="1585"/>
    <x v="0"/>
    <x v="1"/>
    <s v="Office Star - Contemporary Task Swivel chair with Loop Arms, Charcoal"/>
    <x v="4242"/>
    <n v="1"/>
    <n v="0.2"/>
    <n v="-14.4078"/>
  </r>
  <r>
    <n v="6308"/>
    <x v="3150"/>
    <x v="0"/>
    <x v="254"/>
    <d v="2013-11-07T00:00:00"/>
    <s v="Second Class"/>
    <s v="TP-21565"/>
    <x v="734"/>
    <x v="1"/>
    <x v="0"/>
    <x v="474"/>
    <x v="21"/>
    <n v="97405"/>
    <x v="1"/>
    <x v="1673"/>
    <x v="1"/>
    <x v="10"/>
    <s v="Southworth 25% Cotton Premium Laser Paper and Envelopes"/>
    <x v="1097"/>
    <n v="3"/>
    <n v="0.2"/>
    <n v="16.783200000000001"/>
  </r>
  <r>
    <n v="6309"/>
    <x v="3150"/>
    <x v="0"/>
    <x v="254"/>
    <d v="2013-11-07T00:00:00"/>
    <s v="Second Class"/>
    <s v="TP-21565"/>
    <x v="734"/>
    <x v="1"/>
    <x v="0"/>
    <x v="474"/>
    <x v="21"/>
    <n v="97405"/>
    <x v="1"/>
    <x v="1631"/>
    <x v="0"/>
    <x v="1"/>
    <s v="Global Enterprise Series Seating High-Back Swivel/Tilt Chairs"/>
    <x v="4243"/>
    <n v="3"/>
    <n v="0.2"/>
    <n v="-97.552800000000005"/>
  </r>
  <r>
    <n v="6310"/>
    <x v="3150"/>
    <x v="0"/>
    <x v="254"/>
    <d v="2013-11-07T00:00:00"/>
    <s v="Second Class"/>
    <s v="TP-21565"/>
    <x v="734"/>
    <x v="1"/>
    <x v="0"/>
    <x v="474"/>
    <x v="21"/>
    <n v="97405"/>
    <x v="1"/>
    <x v="508"/>
    <x v="1"/>
    <x v="2"/>
    <s v="Dot Matrix Printer Tape Reel Labels, White, 5000/Box"/>
    <x v="4244"/>
    <n v="8"/>
    <n v="0.2"/>
    <n v="228.07919999999999"/>
  </r>
  <r>
    <n v="6311"/>
    <x v="3150"/>
    <x v="0"/>
    <x v="254"/>
    <d v="2013-11-07T00:00:00"/>
    <s v="Second Class"/>
    <s v="TP-21565"/>
    <x v="734"/>
    <x v="1"/>
    <x v="0"/>
    <x v="474"/>
    <x v="21"/>
    <n v="97405"/>
    <x v="1"/>
    <x v="640"/>
    <x v="1"/>
    <x v="10"/>
    <s v="Xerox 1887"/>
    <x v="4245"/>
    <n v="1"/>
    <n v="0.2"/>
    <n v="5.3116000000000003"/>
  </r>
  <r>
    <n v="6312"/>
    <x v="3151"/>
    <x v="2"/>
    <x v="1102"/>
    <d v="2011-09-16T00:00:00"/>
    <s v="Standard Class"/>
    <s v="LW-17125"/>
    <x v="752"/>
    <x v="0"/>
    <x v="0"/>
    <x v="475"/>
    <x v="1"/>
    <n v="93030"/>
    <x v="1"/>
    <x v="101"/>
    <x v="0"/>
    <x v="5"/>
    <s v="Deflect-o DuraMat Lighweight, Studded, Beveled Mat for Low Pile Carpeting"/>
    <x v="4030"/>
    <n v="3"/>
    <n v="0"/>
    <n v="21.7515"/>
  </r>
  <r>
    <n v="6313"/>
    <x v="3152"/>
    <x v="3"/>
    <x v="911"/>
    <d v="2014-02-22T00:00:00"/>
    <s v="Standard Class"/>
    <s v="NG-18355"/>
    <x v="243"/>
    <x v="1"/>
    <x v="0"/>
    <x v="54"/>
    <x v="29"/>
    <n v="6824"/>
    <x v="3"/>
    <x v="1662"/>
    <x v="1"/>
    <x v="4"/>
    <s v="Fellowes Staxonsteel Drawer Files"/>
    <x v="4246"/>
    <n v="3"/>
    <n v="0"/>
    <n v="81.131399999999999"/>
  </r>
  <r>
    <n v="6314"/>
    <x v="3152"/>
    <x v="3"/>
    <x v="911"/>
    <d v="2014-02-22T00:00:00"/>
    <s v="Standard Class"/>
    <s v="NG-18355"/>
    <x v="243"/>
    <x v="1"/>
    <x v="0"/>
    <x v="54"/>
    <x v="29"/>
    <n v="6824"/>
    <x v="3"/>
    <x v="1250"/>
    <x v="2"/>
    <x v="7"/>
    <s v="Belkin SportFit Armband For iPhone 5s/5c, Fuchsia"/>
    <x v="4247"/>
    <n v="1"/>
    <n v="0"/>
    <n v="7.3451000000000004"/>
  </r>
  <r>
    <n v="6315"/>
    <x v="3153"/>
    <x v="2"/>
    <x v="156"/>
    <d v="2011-11-29T00:00:00"/>
    <s v="Standard Class"/>
    <s v="NG-18355"/>
    <x v="243"/>
    <x v="1"/>
    <x v="0"/>
    <x v="25"/>
    <x v="12"/>
    <n v="49201"/>
    <x v="2"/>
    <x v="108"/>
    <x v="1"/>
    <x v="6"/>
    <s v="Hunt PowerHouse Electric Pencil Sharpener, Blue"/>
    <x v="4248"/>
    <n v="4"/>
    <n v="0"/>
    <n v="45.576000000000001"/>
  </r>
  <r>
    <n v="6316"/>
    <x v="3153"/>
    <x v="2"/>
    <x v="156"/>
    <d v="2011-11-29T00:00:00"/>
    <s v="Standard Class"/>
    <s v="NG-18355"/>
    <x v="243"/>
    <x v="1"/>
    <x v="0"/>
    <x v="25"/>
    <x v="12"/>
    <n v="49201"/>
    <x v="2"/>
    <x v="508"/>
    <x v="1"/>
    <x v="2"/>
    <s v="Dot Matrix Printer Tape Reel Labels, White, 5000/Box"/>
    <x v="1440"/>
    <n v="2"/>
    <n v="0"/>
    <n v="96.343800000000002"/>
  </r>
  <r>
    <n v="6317"/>
    <x v="3153"/>
    <x v="2"/>
    <x v="156"/>
    <d v="2011-11-29T00:00:00"/>
    <s v="Standard Class"/>
    <s v="NG-18355"/>
    <x v="243"/>
    <x v="1"/>
    <x v="0"/>
    <x v="25"/>
    <x v="12"/>
    <n v="49201"/>
    <x v="2"/>
    <x v="1415"/>
    <x v="1"/>
    <x v="10"/>
    <s v="Xerox 1885"/>
    <x v="3683"/>
    <n v="3"/>
    <n v="0"/>
    <n v="69.177599999999998"/>
  </r>
  <r>
    <n v="6318"/>
    <x v="3153"/>
    <x v="2"/>
    <x v="156"/>
    <d v="2011-11-29T00:00:00"/>
    <s v="Standard Class"/>
    <s v="NG-18355"/>
    <x v="243"/>
    <x v="1"/>
    <x v="0"/>
    <x v="25"/>
    <x v="12"/>
    <n v="49201"/>
    <x v="2"/>
    <x v="226"/>
    <x v="1"/>
    <x v="10"/>
    <s v="Adams Telephone Message Book w/Frequently-Called Numbers Space, 400 Messages per Book"/>
    <x v="3761"/>
    <n v="2"/>
    <n v="0"/>
    <n v="7.98"/>
  </r>
  <r>
    <n v="6319"/>
    <x v="3154"/>
    <x v="3"/>
    <x v="920"/>
    <d v="2014-11-30T00:00:00"/>
    <s v="Second Class"/>
    <s v="EB-13750"/>
    <x v="494"/>
    <x v="1"/>
    <x v="0"/>
    <x v="229"/>
    <x v="1"/>
    <n v="92677"/>
    <x v="1"/>
    <x v="1557"/>
    <x v="2"/>
    <x v="7"/>
    <s v="PayAnywhere Card Reader"/>
    <x v="786"/>
    <n v="5"/>
    <n v="0.2"/>
    <n v="3.4965000000000002"/>
  </r>
  <r>
    <n v="6320"/>
    <x v="3154"/>
    <x v="3"/>
    <x v="920"/>
    <d v="2014-11-30T00:00:00"/>
    <s v="Second Class"/>
    <s v="EB-13750"/>
    <x v="494"/>
    <x v="1"/>
    <x v="0"/>
    <x v="229"/>
    <x v="1"/>
    <n v="92677"/>
    <x v="1"/>
    <x v="126"/>
    <x v="1"/>
    <x v="10"/>
    <s v="Adams Telephone Message Book W/Dividers/Space For Phone Numbers, 5 1/4&quot;X8 1/2&quot;, 200/Messages"/>
    <x v="3142"/>
    <n v="6"/>
    <n v="0"/>
    <n v="15.336"/>
  </r>
  <r>
    <n v="6321"/>
    <x v="3155"/>
    <x v="3"/>
    <x v="394"/>
    <d v="2014-10-03T00:00:00"/>
    <s v="Standard Class"/>
    <s v="SP-20860"/>
    <x v="133"/>
    <x v="1"/>
    <x v="0"/>
    <x v="108"/>
    <x v="2"/>
    <n v="32216"/>
    <x v="0"/>
    <x v="585"/>
    <x v="1"/>
    <x v="10"/>
    <s v="Xerox 220"/>
    <x v="559"/>
    <n v="2"/>
    <n v="0.2"/>
    <n v="3.6288"/>
  </r>
  <r>
    <n v="6322"/>
    <x v="3156"/>
    <x v="2"/>
    <x v="303"/>
    <d v="2011-10-17T00:00:00"/>
    <s v="Standard Class"/>
    <s v="SP-20545"/>
    <x v="259"/>
    <x v="1"/>
    <x v="0"/>
    <x v="145"/>
    <x v="15"/>
    <n v="10550"/>
    <x v="3"/>
    <x v="507"/>
    <x v="1"/>
    <x v="8"/>
    <s v="Recycled Pressboard Report Cover with Reinforced Top Hinge"/>
    <x v="3203"/>
    <n v="3"/>
    <n v="0.2"/>
    <n v="2.8100999999999998"/>
  </r>
  <r>
    <n v="6323"/>
    <x v="3157"/>
    <x v="2"/>
    <x v="561"/>
    <d v="2011-06-07T00:00:00"/>
    <s v="Second Class"/>
    <s v="RB-19795"/>
    <x v="176"/>
    <x v="2"/>
    <x v="0"/>
    <x v="297"/>
    <x v="12"/>
    <n v="48640"/>
    <x v="2"/>
    <x v="661"/>
    <x v="1"/>
    <x v="12"/>
    <s v="Security-Tint Envelopes"/>
    <x v="764"/>
    <n v="2"/>
    <n v="0"/>
    <n v="7.4871999999999996"/>
  </r>
  <r>
    <n v="6324"/>
    <x v="3158"/>
    <x v="2"/>
    <x v="1103"/>
    <d v="2011-06-23T00:00:00"/>
    <s v="Standard Class"/>
    <s v="DB-13660"/>
    <x v="551"/>
    <x v="0"/>
    <x v="0"/>
    <x v="46"/>
    <x v="13"/>
    <n v="19711"/>
    <x v="3"/>
    <x v="1734"/>
    <x v="2"/>
    <x v="15"/>
    <s v="Texas Instruments TI-34 Scientific Calculator"/>
    <x v="4249"/>
    <n v="3"/>
    <n v="0"/>
    <n v="31.0059"/>
  </r>
  <r>
    <n v="6325"/>
    <x v="3159"/>
    <x v="1"/>
    <x v="1104"/>
    <d v="2012-11-02T00:00:00"/>
    <s v="Standard Class"/>
    <s v="NB-18655"/>
    <x v="240"/>
    <x v="1"/>
    <x v="0"/>
    <x v="8"/>
    <x v="1"/>
    <n v="94109"/>
    <x v="1"/>
    <x v="481"/>
    <x v="1"/>
    <x v="10"/>
    <s v="Xerox 1898"/>
    <x v="653"/>
    <n v="5"/>
    <n v="0"/>
    <n v="16.032"/>
  </r>
  <r>
    <n v="6326"/>
    <x v="3159"/>
    <x v="1"/>
    <x v="1104"/>
    <d v="2012-11-02T00:00:00"/>
    <s v="Standard Class"/>
    <s v="NB-18655"/>
    <x v="240"/>
    <x v="1"/>
    <x v="0"/>
    <x v="8"/>
    <x v="1"/>
    <n v="94109"/>
    <x v="1"/>
    <x v="439"/>
    <x v="1"/>
    <x v="12"/>
    <s v="Strathmore #10 Envelopes, Ultimate White"/>
    <x v="4250"/>
    <n v="4"/>
    <n v="0"/>
    <n v="103.3116"/>
  </r>
  <r>
    <n v="6327"/>
    <x v="3160"/>
    <x v="2"/>
    <x v="407"/>
    <d v="2011-01-27T00:00:00"/>
    <s v="Standard Class"/>
    <s v="XP-21865"/>
    <x v="190"/>
    <x v="0"/>
    <x v="0"/>
    <x v="17"/>
    <x v="12"/>
    <n v="48185"/>
    <x v="2"/>
    <x v="4"/>
    <x v="1"/>
    <x v="4"/>
    <s v="Eldon Fold 'N Roll Cart System"/>
    <x v="62"/>
    <n v="1"/>
    <n v="0"/>
    <n v="4.0541999999999998"/>
  </r>
  <r>
    <n v="6328"/>
    <x v="3160"/>
    <x v="2"/>
    <x v="407"/>
    <d v="2011-01-27T00:00:00"/>
    <s v="Standard Class"/>
    <s v="XP-21865"/>
    <x v="190"/>
    <x v="0"/>
    <x v="0"/>
    <x v="17"/>
    <x v="12"/>
    <n v="48185"/>
    <x v="2"/>
    <x v="269"/>
    <x v="0"/>
    <x v="5"/>
    <s v="Eldon ClusterMat Chair Mat with Cordless Antistatic Protection"/>
    <x v="1042"/>
    <n v="3"/>
    <n v="0"/>
    <n v="30.023399999999999"/>
  </r>
  <r>
    <n v="6329"/>
    <x v="3160"/>
    <x v="2"/>
    <x v="407"/>
    <d v="2011-01-27T00:00:00"/>
    <s v="Standard Class"/>
    <s v="XP-21865"/>
    <x v="190"/>
    <x v="0"/>
    <x v="0"/>
    <x v="17"/>
    <x v="12"/>
    <n v="48185"/>
    <x v="2"/>
    <x v="536"/>
    <x v="1"/>
    <x v="8"/>
    <s v="Acco Pressboard Covers with Storage Hooks, 9 1/2&quot; x 11&quot;, Executive Red"/>
    <x v="71"/>
    <n v="5"/>
    <n v="0"/>
    <n v="8.9535"/>
  </r>
  <r>
    <n v="6330"/>
    <x v="3160"/>
    <x v="2"/>
    <x v="407"/>
    <d v="2011-01-27T00:00:00"/>
    <s v="Standard Class"/>
    <s v="XP-21865"/>
    <x v="190"/>
    <x v="0"/>
    <x v="0"/>
    <x v="17"/>
    <x v="12"/>
    <n v="48185"/>
    <x v="2"/>
    <x v="14"/>
    <x v="1"/>
    <x v="9"/>
    <s v="Holmes Replacement Filter for HEPA Air Cleaner, Very Large Room, HEPA Filter"/>
    <x v="4251"/>
    <n v="4"/>
    <n v="0.1"/>
    <n v="93.581599999999995"/>
  </r>
  <r>
    <n v="6331"/>
    <x v="3160"/>
    <x v="2"/>
    <x v="407"/>
    <d v="2011-01-27T00:00:00"/>
    <s v="Standard Class"/>
    <s v="XP-21865"/>
    <x v="190"/>
    <x v="0"/>
    <x v="0"/>
    <x v="17"/>
    <x v="12"/>
    <n v="48185"/>
    <x v="2"/>
    <x v="1291"/>
    <x v="1"/>
    <x v="4"/>
    <s v="Fellowes Bases and Tops For Staxonsteel/High-Stak Systems"/>
    <x v="4252"/>
    <n v="2"/>
    <n v="0"/>
    <n v="15.979200000000001"/>
  </r>
  <r>
    <n v="6332"/>
    <x v="3160"/>
    <x v="2"/>
    <x v="407"/>
    <d v="2011-01-27T00:00:00"/>
    <s v="Standard Class"/>
    <s v="XP-21865"/>
    <x v="190"/>
    <x v="0"/>
    <x v="0"/>
    <x v="17"/>
    <x v="12"/>
    <n v="48185"/>
    <x v="2"/>
    <x v="1064"/>
    <x v="1"/>
    <x v="6"/>
    <s v="Panasonic KP-4ABK Battery-Operated Pencil Sharpener"/>
    <x v="2836"/>
    <n v="3"/>
    <n v="0"/>
    <n v="12.736800000000001"/>
  </r>
  <r>
    <n v="6333"/>
    <x v="3160"/>
    <x v="2"/>
    <x v="407"/>
    <d v="2011-01-27T00:00:00"/>
    <s v="Standard Class"/>
    <s v="XP-21865"/>
    <x v="190"/>
    <x v="0"/>
    <x v="0"/>
    <x v="17"/>
    <x v="12"/>
    <n v="48185"/>
    <x v="2"/>
    <x v="875"/>
    <x v="0"/>
    <x v="5"/>
    <s v="Ultra Door Push Plate"/>
    <x v="1646"/>
    <n v="3"/>
    <n v="0"/>
    <n v="4.8609"/>
  </r>
  <r>
    <n v="6334"/>
    <x v="3160"/>
    <x v="2"/>
    <x v="407"/>
    <d v="2011-01-27T00:00:00"/>
    <s v="Standard Class"/>
    <s v="XP-21865"/>
    <x v="190"/>
    <x v="0"/>
    <x v="0"/>
    <x v="17"/>
    <x v="12"/>
    <n v="48185"/>
    <x v="2"/>
    <x v="990"/>
    <x v="1"/>
    <x v="8"/>
    <s v="Storex Dura Pro Binders"/>
    <x v="1271"/>
    <n v="5"/>
    <n v="0"/>
    <n v="13.365"/>
  </r>
  <r>
    <n v="6335"/>
    <x v="3161"/>
    <x v="2"/>
    <x v="384"/>
    <d v="2011-07-15T00:00:00"/>
    <s v="Standard Class"/>
    <s v="MH-17455"/>
    <x v="708"/>
    <x v="0"/>
    <x v="0"/>
    <x v="20"/>
    <x v="15"/>
    <n v="10011"/>
    <x v="3"/>
    <x v="314"/>
    <x v="1"/>
    <x v="10"/>
    <s v="Xerox 1881"/>
    <x v="335"/>
    <n v="4"/>
    <n v="0"/>
    <n v="23.086400000000001"/>
  </r>
  <r>
    <n v="6336"/>
    <x v="3161"/>
    <x v="2"/>
    <x v="384"/>
    <d v="2011-07-15T00:00:00"/>
    <s v="Standard Class"/>
    <s v="MH-17455"/>
    <x v="708"/>
    <x v="0"/>
    <x v="0"/>
    <x v="20"/>
    <x v="15"/>
    <n v="10011"/>
    <x v="3"/>
    <x v="1203"/>
    <x v="1"/>
    <x v="8"/>
    <s v="Newell 3-Hole Punched Plastic Slotted Magazine Holders for Binders"/>
    <x v="717"/>
    <n v="5"/>
    <n v="0.2"/>
    <n v="6.3979999999999997"/>
  </r>
  <r>
    <n v="6337"/>
    <x v="3162"/>
    <x v="0"/>
    <x v="133"/>
    <d v="2013-09-07T00:00:00"/>
    <s v="Standard Class"/>
    <s v="BG-11740"/>
    <x v="696"/>
    <x v="0"/>
    <x v="0"/>
    <x v="1"/>
    <x v="1"/>
    <n v="90008"/>
    <x v="1"/>
    <x v="1530"/>
    <x v="0"/>
    <x v="5"/>
    <s v="Executive Impressions 10&quot; Spectator Wall Clock"/>
    <x v="116"/>
    <n v="4"/>
    <n v="0"/>
    <n v="15.993600000000001"/>
  </r>
  <r>
    <n v="6338"/>
    <x v="3162"/>
    <x v="0"/>
    <x v="133"/>
    <d v="2013-09-07T00:00:00"/>
    <s v="Standard Class"/>
    <s v="BG-11740"/>
    <x v="696"/>
    <x v="0"/>
    <x v="0"/>
    <x v="1"/>
    <x v="1"/>
    <n v="90008"/>
    <x v="1"/>
    <x v="1495"/>
    <x v="2"/>
    <x v="7"/>
    <s v="Panasonic KX TS3282W Corded phone"/>
    <x v="107"/>
    <n v="5"/>
    <n v="0.2"/>
    <n v="42.494999999999997"/>
  </r>
  <r>
    <n v="6339"/>
    <x v="3163"/>
    <x v="3"/>
    <x v="361"/>
    <d v="2014-10-10T00:00:00"/>
    <s v="Standard Class"/>
    <s v="TS-21370"/>
    <x v="477"/>
    <x v="1"/>
    <x v="0"/>
    <x v="20"/>
    <x v="15"/>
    <n v="10035"/>
    <x v="3"/>
    <x v="1513"/>
    <x v="2"/>
    <x v="7"/>
    <s v="Samsung HM1900 Bluetooth Headset"/>
    <x v="4253"/>
    <n v="4"/>
    <n v="0"/>
    <n v="43.9"/>
  </r>
  <r>
    <n v="6340"/>
    <x v="3163"/>
    <x v="3"/>
    <x v="361"/>
    <d v="2014-10-10T00:00:00"/>
    <s v="Standard Class"/>
    <s v="TS-21370"/>
    <x v="477"/>
    <x v="1"/>
    <x v="0"/>
    <x v="20"/>
    <x v="15"/>
    <n v="10035"/>
    <x v="3"/>
    <x v="812"/>
    <x v="0"/>
    <x v="1"/>
    <s v="Global High-Back Leather Tilter, Burgundy"/>
    <x v="4254"/>
    <n v="2"/>
    <n v="0.1"/>
    <n v="2.4598"/>
  </r>
  <r>
    <n v="6341"/>
    <x v="3163"/>
    <x v="3"/>
    <x v="361"/>
    <d v="2014-10-10T00:00:00"/>
    <s v="Standard Class"/>
    <s v="TS-21370"/>
    <x v="477"/>
    <x v="1"/>
    <x v="0"/>
    <x v="20"/>
    <x v="15"/>
    <n v="10035"/>
    <x v="3"/>
    <x v="1646"/>
    <x v="2"/>
    <x v="15"/>
    <s v="3D Systems Cube Printer, 2nd Generation, Magenta"/>
    <x v="4255"/>
    <n v="4"/>
    <n v="0"/>
    <n v="1351.9896000000001"/>
  </r>
  <r>
    <n v="6342"/>
    <x v="3164"/>
    <x v="3"/>
    <x v="413"/>
    <d v="2014-01-03T00:00:00"/>
    <s v="First Class"/>
    <s v="DB-13660"/>
    <x v="551"/>
    <x v="0"/>
    <x v="0"/>
    <x v="152"/>
    <x v="24"/>
    <n v="43130"/>
    <x v="3"/>
    <x v="1166"/>
    <x v="1"/>
    <x v="4"/>
    <s v="Tennsco Industrial Shelving"/>
    <x v="4256"/>
    <n v="4"/>
    <n v="0.2"/>
    <n v="-35.215200000000003"/>
  </r>
  <r>
    <n v="6343"/>
    <x v="3165"/>
    <x v="1"/>
    <x v="1105"/>
    <d v="2012-03-10T00:00:00"/>
    <s v="First Class"/>
    <s v="EM-14140"/>
    <x v="670"/>
    <x v="2"/>
    <x v="0"/>
    <x v="46"/>
    <x v="13"/>
    <n v="19711"/>
    <x v="3"/>
    <x v="240"/>
    <x v="2"/>
    <x v="11"/>
    <s v="Microsoft Sculpt Comfort Mouse"/>
    <x v="4257"/>
    <n v="3"/>
    <n v="0"/>
    <n v="52.734000000000002"/>
  </r>
  <r>
    <n v="6344"/>
    <x v="3165"/>
    <x v="1"/>
    <x v="1105"/>
    <d v="2012-03-10T00:00:00"/>
    <s v="First Class"/>
    <s v="EM-14140"/>
    <x v="670"/>
    <x v="2"/>
    <x v="0"/>
    <x v="46"/>
    <x v="13"/>
    <n v="19711"/>
    <x v="3"/>
    <x v="338"/>
    <x v="1"/>
    <x v="8"/>
    <s v="GBC Twin Loop Wire Binding Elements, 9/16&quot; Spine, Black"/>
    <x v="2628"/>
    <n v="2"/>
    <n v="0"/>
    <n v="14.9156"/>
  </r>
  <r>
    <n v="6345"/>
    <x v="3165"/>
    <x v="1"/>
    <x v="1105"/>
    <d v="2012-03-10T00:00:00"/>
    <s v="First Class"/>
    <s v="EM-14140"/>
    <x v="670"/>
    <x v="2"/>
    <x v="0"/>
    <x v="46"/>
    <x v="13"/>
    <n v="19711"/>
    <x v="3"/>
    <x v="1002"/>
    <x v="1"/>
    <x v="8"/>
    <s v="Wilson Jones Heavy-Duty Casebound Ring Binders with Metal Hinges"/>
    <x v="4258"/>
    <n v="2"/>
    <n v="0"/>
    <n v="33.254399999999997"/>
  </r>
  <r>
    <n v="6346"/>
    <x v="3165"/>
    <x v="1"/>
    <x v="1105"/>
    <d v="2012-03-10T00:00:00"/>
    <s v="First Class"/>
    <s v="EM-14140"/>
    <x v="670"/>
    <x v="2"/>
    <x v="0"/>
    <x v="46"/>
    <x v="13"/>
    <n v="19711"/>
    <x v="3"/>
    <x v="1602"/>
    <x v="2"/>
    <x v="7"/>
    <s v="LG G3"/>
    <x v="2133"/>
    <n v="3"/>
    <n v="0"/>
    <n v="170.51130000000001"/>
  </r>
  <r>
    <n v="6347"/>
    <x v="3166"/>
    <x v="3"/>
    <x v="179"/>
    <d v="2014-10-21T00:00:00"/>
    <s v="Same Day"/>
    <s v="RB-19465"/>
    <x v="46"/>
    <x v="2"/>
    <x v="0"/>
    <x v="20"/>
    <x v="15"/>
    <n v="10024"/>
    <x v="3"/>
    <x v="1123"/>
    <x v="1"/>
    <x v="2"/>
    <s v="Avery 478"/>
    <x v="4259"/>
    <n v="5"/>
    <n v="0"/>
    <n v="12.029500000000001"/>
  </r>
  <r>
    <n v="6348"/>
    <x v="3167"/>
    <x v="1"/>
    <x v="489"/>
    <d v="2012-05-06T00:00:00"/>
    <s v="Standard Class"/>
    <s v="PO-18850"/>
    <x v="138"/>
    <x v="0"/>
    <x v="0"/>
    <x v="8"/>
    <x v="1"/>
    <n v="94109"/>
    <x v="1"/>
    <x v="338"/>
    <x v="1"/>
    <x v="8"/>
    <s v="GBC Twin Loop Wire Binding Elements, 9/16&quot; Spine, Black"/>
    <x v="359"/>
    <n v="1"/>
    <n v="0.2"/>
    <n v="4.4138000000000002"/>
  </r>
  <r>
    <n v="6349"/>
    <x v="3167"/>
    <x v="1"/>
    <x v="489"/>
    <d v="2012-05-06T00:00:00"/>
    <s v="Standard Class"/>
    <s v="PO-18850"/>
    <x v="138"/>
    <x v="0"/>
    <x v="0"/>
    <x v="8"/>
    <x v="1"/>
    <n v="94109"/>
    <x v="1"/>
    <x v="253"/>
    <x v="1"/>
    <x v="4"/>
    <s v="Eldon Simplefile Box Office"/>
    <x v="2150"/>
    <n v="3"/>
    <n v="0"/>
    <n v="10.4496"/>
  </r>
  <r>
    <n v="6350"/>
    <x v="3167"/>
    <x v="1"/>
    <x v="489"/>
    <d v="2012-05-06T00:00:00"/>
    <s v="Standard Class"/>
    <s v="PO-18850"/>
    <x v="138"/>
    <x v="0"/>
    <x v="0"/>
    <x v="8"/>
    <x v="1"/>
    <n v="94109"/>
    <x v="1"/>
    <x v="354"/>
    <x v="1"/>
    <x v="14"/>
    <s v="Acme 10&quot; Easy Grip Assistive Scissors"/>
    <x v="1507"/>
    <n v="2"/>
    <n v="0"/>
    <n v="10.518000000000001"/>
  </r>
  <r>
    <n v="6351"/>
    <x v="3168"/>
    <x v="3"/>
    <x v="213"/>
    <d v="2014-09-09T00:00:00"/>
    <s v="Standard Class"/>
    <s v="AG-10900"/>
    <x v="151"/>
    <x v="0"/>
    <x v="0"/>
    <x v="61"/>
    <x v="5"/>
    <n v="75217"/>
    <x v="2"/>
    <x v="797"/>
    <x v="0"/>
    <x v="5"/>
    <s v="Eldon Advantage Foldable Chair Mats for Low Pile Carpets"/>
    <x v="947"/>
    <n v="5"/>
    <n v="0.6"/>
    <n v="-105.69"/>
  </r>
  <r>
    <n v="6352"/>
    <x v="3169"/>
    <x v="3"/>
    <x v="132"/>
    <d v="2014-11-09T00:00:00"/>
    <s v="Standard Class"/>
    <s v="BF-11275"/>
    <x v="667"/>
    <x v="1"/>
    <x v="0"/>
    <x v="100"/>
    <x v="2"/>
    <n v="33178"/>
    <x v="0"/>
    <x v="944"/>
    <x v="2"/>
    <x v="7"/>
    <s v="Polycom SoundPoint IP 450 VoIP phone"/>
    <x v="3252"/>
    <n v="2"/>
    <n v="0.2"/>
    <n v="27.103200000000001"/>
  </r>
  <r>
    <n v="6353"/>
    <x v="3170"/>
    <x v="1"/>
    <x v="1023"/>
    <d v="2012-09-19T00:00:00"/>
    <s v="Standard Class"/>
    <s v="HG-14845"/>
    <x v="668"/>
    <x v="0"/>
    <x v="0"/>
    <x v="10"/>
    <x v="9"/>
    <n v="19120"/>
    <x v="3"/>
    <x v="1232"/>
    <x v="1"/>
    <x v="8"/>
    <s v="Fellowes Twister Kit, Gray/Clear, 3/pkg"/>
    <x v="4260"/>
    <n v="1"/>
    <n v="0.7"/>
    <n v="-2.0099999999999998"/>
  </r>
  <r>
    <n v="6354"/>
    <x v="3171"/>
    <x v="1"/>
    <x v="684"/>
    <d v="2012-09-12T00:00:00"/>
    <s v="Standard Class"/>
    <s v="BS-11590"/>
    <x v="29"/>
    <x v="1"/>
    <x v="0"/>
    <x v="20"/>
    <x v="15"/>
    <n v="10011"/>
    <x v="3"/>
    <x v="1612"/>
    <x v="1"/>
    <x v="9"/>
    <s v="Black &amp; Decker Filter for Double Action Dustbuster Cordless Vac BLDV7210"/>
    <x v="4261"/>
    <n v="1"/>
    <n v="0"/>
    <n v="2.0975000000000001"/>
  </r>
  <r>
    <n v="6355"/>
    <x v="3171"/>
    <x v="1"/>
    <x v="684"/>
    <d v="2012-09-12T00:00:00"/>
    <s v="Standard Class"/>
    <s v="BS-11590"/>
    <x v="29"/>
    <x v="1"/>
    <x v="0"/>
    <x v="20"/>
    <x v="15"/>
    <n v="10011"/>
    <x v="3"/>
    <x v="981"/>
    <x v="2"/>
    <x v="7"/>
    <s v="ShoreTel ShorePhone IP 230 VoIP phone"/>
    <x v="4262"/>
    <n v="2"/>
    <n v="0"/>
    <n v="101.39400000000001"/>
  </r>
  <r>
    <n v="6356"/>
    <x v="3172"/>
    <x v="2"/>
    <x v="191"/>
    <d v="2011-10-13T00:00:00"/>
    <s v="Standard Class"/>
    <s v="JD-16015"/>
    <x v="557"/>
    <x v="0"/>
    <x v="0"/>
    <x v="10"/>
    <x v="9"/>
    <n v="19120"/>
    <x v="3"/>
    <x v="193"/>
    <x v="1"/>
    <x v="4"/>
    <s v="Tennsco Lockers, Gray"/>
    <x v="202"/>
    <n v="5"/>
    <n v="0.2"/>
    <n v="-13.637"/>
  </r>
  <r>
    <n v="6357"/>
    <x v="3173"/>
    <x v="3"/>
    <x v="205"/>
    <d v="2014-01-29T00:00:00"/>
    <s v="Standard Class"/>
    <s v="CS-12250"/>
    <x v="294"/>
    <x v="1"/>
    <x v="0"/>
    <x v="4"/>
    <x v="4"/>
    <n v="98103"/>
    <x v="1"/>
    <x v="1181"/>
    <x v="1"/>
    <x v="8"/>
    <s v="Pressboard Hanging Data Binders for Unburst Sheets"/>
    <x v="1195"/>
    <n v="5"/>
    <n v="0.2"/>
    <n v="6.8879999999999999"/>
  </r>
  <r>
    <n v="6358"/>
    <x v="3173"/>
    <x v="3"/>
    <x v="205"/>
    <d v="2014-01-29T00:00:00"/>
    <s v="Standard Class"/>
    <s v="CS-12250"/>
    <x v="294"/>
    <x v="1"/>
    <x v="0"/>
    <x v="4"/>
    <x v="4"/>
    <n v="98103"/>
    <x v="1"/>
    <x v="747"/>
    <x v="1"/>
    <x v="10"/>
    <s v="Xerox 212"/>
    <x v="233"/>
    <n v="4"/>
    <n v="0"/>
    <n v="12.441599999999999"/>
  </r>
  <r>
    <n v="6359"/>
    <x v="3173"/>
    <x v="3"/>
    <x v="205"/>
    <d v="2014-01-29T00:00:00"/>
    <s v="Standard Class"/>
    <s v="CS-12250"/>
    <x v="294"/>
    <x v="1"/>
    <x v="0"/>
    <x v="4"/>
    <x v="4"/>
    <n v="98103"/>
    <x v="1"/>
    <x v="1009"/>
    <x v="1"/>
    <x v="10"/>
    <s v="Xerox 192"/>
    <x v="90"/>
    <n v="1"/>
    <n v="0"/>
    <n v="3.1103999999999998"/>
  </r>
  <r>
    <n v="6360"/>
    <x v="3173"/>
    <x v="3"/>
    <x v="205"/>
    <d v="2014-01-29T00:00:00"/>
    <s v="Standard Class"/>
    <s v="CS-12250"/>
    <x v="294"/>
    <x v="1"/>
    <x v="0"/>
    <x v="4"/>
    <x v="4"/>
    <n v="98103"/>
    <x v="1"/>
    <x v="1763"/>
    <x v="2"/>
    <x v="7"/>
    <s v="Griffin GC17055 Auxiliary Audio Cable"/>
    <x v="1134"/>
    <n v="6"/>
    <n v="0.2"/>
    <n v="8.6351999999999993"/>
  </r>
  <r>
    <n v="6361"/>
    <x v="3174"/>
    <x v="1"/>
    <x v="895"/>
    <d v="2012-12-15T00:00:00"/>
    <s v="Standard Class"/>
    <s v="FC-14245"/>
    <x v="763"/>
    <x v="2"/>
    <x v="0"/>
    <x v="1"/>
    <x v="1"/>
    <n v="90032"/>
    <x v="1"/>
    <x v="1473"/>
    <x v="1"/>
    <x v="6"/>
    <s v="Boston Electric Pencil Sharpener, Model 1818, Charcoal Black"/>
    <x v="2420"/>
    <n v="2"/>
    <n v="0"/>
    <n v="15.763999999999999"/>
  </r>
  <r>
    <n v="6362"/>
    <x v="3175"/>
    <x v="2"/>
    <x v="641"/>
    <d v="2011-11-30T00:00:00"/>
    <s v="Standard Class"/>
    <s v="SE-20110"/>
    <x v="339"/>
    <x v="0"/>
    <x v="0"/>
    <x v="24"/>
    <x v="21"/>
    <n v="97477"/>
    <x v="1"/>
    <x v="1583"/>
    <x v="1"/>
    <x v="6"/>
    <s v="Dixon Ticonderoga Core-Lock Colored Pencils"/>
    <x v="4191"/>
    <n v="7"/>
    <n v="0.2"/>
    <n v="8.2901000000000007"/>
  </r>
  <r>
    <n v="6363"/>
    <x v="3176"/>
    <x v="3"/>
    <x v="610"/>
    <d v="2014-11-26T00:00:00"/>
    <s v="Standard Class"/>
    <s v="CK-12205"/>
    <x v="237"/>
    <x v="0"/>
    <x v="0"/>
    <x v="476"/>
    <x v="4"/>
    <n v="98059"/>
    <x v="1"/>
    <x v="443"/>
    <x v="1"/>
    <x v="8"/>
    <s v="Vinyl Sectional Post Binders"/>
    <x v="4263"/>
    <n v="5"/>
    <n v="0.2"/>
    <n v="56.55"/>
  </r>
  <r>
    <n v="6364"/>
    <x v="3176"/>
    <x v="3"/>
    <x v="610"/>
    <d v="2014-11-26T00:00:00"/>
    <s v="Standard Class"/>
    <s v="CK-12205"/>
    <x v="237"/>
    <x v="0"/>
    <x v="0"/>
    <x v="476"/>
    <x v="4"/>
    <n v="98059"/>
    <x v="1"/>
    <x v="1782"/>
    <x v="2"/>
    <x v="15"/>
    <s v="3D Systems Cube Printer, 2nd Generation, White"/>
    <x v="4264"/>
    <n v="1"/>
    <n v="0.2"/>
    <n v="103.9992"/>
  </r>
  <r>
    <n v="6365"/>
    <x v="3176"/>
    <x v="3"/>
    <x v="610"/>
    <d v="2014-11-26T00:00:00"/>
    <s v="Standard Class"/>
    <s v="CK-12205"/>
    <x v="237"/>
    <x v="0"/>
    <x v="0"/>
    <x v="476"/>
    <x v="4"/>
    <n v="98059"/>
    <x v="1"/>
    <x v="1723"/>
    <x v="1"/>
    <x v="10"/>
    <s v="Xerox 209"/>
    <x v="187"/>
    <n v="8"/>
    <n v="0"/>
    <n v="24.883199999999999"/>
  </r>
  <r>
    <n v="6366"/>
    <x v="3177"/>
    <x v="3"/>
    <x v="1095"/>
    <d v="2014-04-06T00:00:00"/>
    <s v="First Class"/>
    <s v="DS-13030"/>
    <x v="284"/>
    <x v="2"/>
    <x v="0"/>
    <x v="20"/>
    <x v="15"/>
    <n v="10009"/>
    <x v="3"/>
    <x v="1783"/>
    <x v="2"/>
    <x v="7"/>
    <s v="Panasonic KX - TS880B Telephone"/>
    <x v="4265"/>
    <n v="1"/>
    <n v="0"/>
    <n v="11.1294"/>
  </r>
  <r>
    <n v="6367"/>
    <x v="3177"/>
    <x v="3"/>
    <x v="1095"/>
    <d v="2014-04-06T00:00:00"/>
    <s v="First Class"/>
    <s v="DS-13030"/>
    <x v="284"/>
    <x v="2"/>
    <x v="0"/>
    <x v="20"/>
    <x v="15"/>
    <n v="10009"/>
    <x v="3"/>
    <x v="262"/>
    <x v="1"/>
    <x v="14"/>
    <s v="Premier Automatic Letter Opener"/>
    <x v="4266"/>
    <n v="1"/>
    <n v="0"/>
    <n v="7.2111000000000001"/>
  </r>
  <r>
    <n v="6368"/>
    <x v="3177"/>
    <x v="3"/>
    <x v="1095"/>
    <d v="2014-04-06T00:00:00"/>
    <s v="First Class"/>
    <s v="DS-13030"/>
    <x v="284"/>
    <x v="2"/>
    <x v="0"/>
    <x v="20"/>
    <x v="15"/>
    <n v="10009"/>
    <x v="3"/>
    <x v="476"/>
    <x v="2"/>
    <x v="7"/>
    <s v="LG Electronics Tone+ HBS-730 Bluetooth Headset"/>
    <x v="4267"/>
    <n v="2"/>
    <n v="0"/>
    <n v="33.325600000000001"/>
  </r>
  <r>
    <n v="6369"/>
    <x v="3178"/>
    <x v="3"/>
    <x v="240"/>
    <d v="2014-05-25T00:00:00"/>
    <s v="Standard Class"/>
    <s v="SA-20830"/>
    <x v="193"/>
    <x v="0"/>
    <x v="0"/>
    <x v="49"/>
    <x v="1"/>
    <n v="95123"/>
    <x v="1"/>
    <x v="1197"/>
    <x v="1"/>
    <x v="8"/>
    <s v="GBC Twin Loop Wire Binding Elements"/>
    <x v="4268"/>
    <n v="5"/>
    <n v="0.2"/>
    <n v="49.92"/>
  </r>
  <r>
    <n v="6370"/>
    <x v="3179"/>
    <x v="0"/>
    <x v="339"/>
    <d v="2013-10-08T00:00:00"/>
    <s v="Standard Class"/>
    <s v="TP-21565"/>
    <x v="734"/>
    <x v="1"/>
    <x v="0"/>
    <x v="55"/>
    <x v="5"/>
    <n v="75051"/>
    <x v="2"/>
    <x v="285"/>
    <x v="0"/>
    <x v="5"/>
    <s v="Eldon Expressions Desk Accessory, Wood Photo Frame, Mahogany"/>
    <x v="4269"/>
    <n v="5"/>
    <n v="0.6"/>
    <n v="-29.512"/>
  </r>
  <r>
    <n v="6371"/>
    <x v="3180"/>
    <x v="0"/>
    <x v="831"/>
    <d v="2013-11-22T00:00:00"/>
    <s v="Same Day"/>
    <s v="JK-16120"/>
    <x v="451"/>
    <x v="2"/>
    <x v="0"/>
    <x v="20"/>
    <x v="15"/>
    <n v="10009"/>
    <x v="3"/>
    <x v="1531"/>
    <x v="0"/>
    <x v="0"/>
    <s v="Hon Metal Bookcases, Putty"/>
    <x v="391"/>
    <n v="2"/>
    <n v="0.2"/>
    <n v="12.776400000000001"/>
  </r>
  <r>
    <n v="6372"/>
    <x v="3181"/>
    <x v="3"/>
    <x v="621"/>
    <d v="2014-10-06T00:00:00"/>
    <s v="Second Class"/>
    <s v="CC-12430"/>
    <x v="254"/>
    <x v="2"/>
    <x v="0"/>
    <x v="20"/>
    <x v="15"/>
    <n v="10009"/>
    <x v="3"/>
    <x v="107"/>
    <x v="0"/>
    <x v="5"/>
    <s v="Magnifier Swing Arm Lamp"/>
    <x v="202"/>
    <n v="4"/>
    <n v="0"/>
    <n v="21.819199999999999"/>
  </r>
  <r>
    <n v="6373"/>
    <x v="3181"/>
    <x v="3"/>
    <x v="621"/>
    <d v="2014-10-06T00:00:00"/>
    <s v="Second Class"/>
    <s v="CC-12430"/>
    <x v="254"/>
    <x v="2"/>
    <x v="0"/>
    <x v="20"/>
    <x v="15"/>
    <n v="10009"/>
    <x v="3"/>
    <x v="790"/>
    <x v="1"/>
    <x v="6"/>
    <s v="Quartet Alpha White Chalk, 12/Pack"/>
    <x v="153"/>
    <n v="3"/>
    <n v="0"/>
    <n v="3.1160999999999999"/>
  </r>
  <r>
    <n v="6374"/>
    <x v="3181"/>
    <x v="3"/>
    <x v="621"/>
    <d v="2014-10-06T00:00:00"/>
    <s v="Second Class"/>
    <s v="CC-12430"/>
    <x v="254"/>
    <x v="2"/>
    <x v="0"/>
    <x v="20"/>
    <x v="15"/>
    <n v="10009"/>
    <x v="3"/>
    <x v="695"/>
    <x v="2"/>
    <x v="11"/>
    <s v="Logitech G19 Programmable Gaming Keyboard"/>
    <x v="804"/>
    <n v="3"/>
    <n v="0"/>
    <n v="66.954599999999999"/>
  </r>
  <r>
    <n v="6375"/>
    <x v="3182"/>
    <x v="2"/>
    <x v="333"/>
    <d v="2011-05-03T00:00:00"/>
    <s v="Standard Class"/>
    <s v="LA-16780"/>
    <x v="156"/>
    <x v="1"/>
    <x v="0"/>
    <x v="26"/>
    <x v="18"/>
    <n v="38109"/>
    <x v="0"/>
    <x v="654"/>
    <x v="0"/>
    <x v="1"/>
    <s v="Global Leather Executive Chair"/>
    <x v="4270"/>
    <n v="2"/>
    <n v="0.2"/>
    <n v="70.197999999999993"/>
  </r>
  <r>
    <n v="6376"/>
    <x v="3182"/>
    <x v="2"/>
    <x v="333"/>
    <d v="2011-05-03T00:00:00"/>
    <s v="Standard Class"/>
    <s v="LA-16780"/>
    <x v="156"/>
    <x v="1"/>
    <x v="0"/>
    <x v="26"/>
    <x v="18"/>
    <n v="38109"/>
    <x v="0"/>
    <x v="352"/>
    <x v="1"/>
    <x v="4"/>
    <s v="2300 Heavy-Duty Transfer File Systems by Perma"/>
    <x v="4271"/>
    <n v="5"/>
    <n v="0.2"/>
    <n v="-1.2490000000000001"/>
  </r>
  <r>
    <n v="6377"/>
    <x v="3183"/>
    <x v="0"/>
    <x v="877"/>
    <d v="2013-10-11T00:00:00"/>
    <s v="First Class"/>
    <s v="AW-10930"/>
    <x v="585"/>
    <x v="2"/>
    <x v="0"/>
    <x v="10"/>
    <x v="9"/>
    <n v="19143"/>
    <x v="3"/>
    <x v="85"/>
    <x v="1"/>
    <x v="2"/>
    <s v="Avery 511"/>
    <x v="1253"/>
    <n v="2"/>
    <n v="0.2"/>
    <n v="1.7248000000000001"/>
  </r>
  <r>
    <n v="6378"/>
    <x v="3184"/>
    <x v="0"/>
    <x v="272"/>
    <d v="2013-12-23T00:00:00"/>
    <s v="Standard Class"/>
    <s v="BP-11230"/>
    <x v="546"/>
    <x v="0"/>
    <x v="0"/>
    <x v="1"/>
    <x v="1"/>
    <n v="90004"/>
    <x v="1"/>
    <x v="1256"/>
    <x v="0"/>
    <x v="5"/>
    <s v="Eldon Expressions Wood Desk Accessories, Oak"/>
    <x v="1787"/>
    <n v="2"/>
    <n v="0"/>
    <n v="4.2804000000000002"/>
  </r>
  <r>
    <n v="6379"/>
    <x v="3185"/>
    <x v="3"/>
    <x v="318"/>
    <d v="2014-04-15T00:00:00"/>
    <s v="Standard Class"/>
    <s v="DB-13360"/>
    <x v="748"/>
    <x v="2"/>
    <x v="0"/>
    <x v="416"/>
    <x v="29"/>
    <n v="6708"/>
    <x v="3"/>
    <x v="409"/>
    <x v="2"/>
    <x v="11"/>
    <s v="Logitech G700s Rechargeable Gaming Mouse"/>
    <x v="311"/>
    <n v="1"/>
    <n v="0"/>
    <n v="41.995800000000003"/>
  </r>
  <r>
    <n v="6380"/>
    <x v="3185"/>
    <x v="3"/>
    <x v="318"/>
    <d v="2014-04-15T00:00:00"/>
    <s v="Standard Class"/>
    <s v="DB-13360"/>
    <x v="748"/>
    <x v="2"/>
    <x v="0"/>
    <x v="416"/>
    <x v="29"/>
    <n v="6708"/>
    <x v="3"/>
    <x v="1277"/>
    <x v="1"/>
    <x v="4"/>
    <s v="Recycled Steel Personal File for Hanging File Folders"/>
    <x v="4272"/>
    <n v="5"/>
    <n v="0"/>
    <n v="71.537499999999994"/>
  </r>
  <r>
    <n v="6381"/>
    <x v="3186"/>
    <x v="2"/>
    <x v="918"/>
    <d v="2011-04-13T00:00:00"/>
    <s v="Standard Class"/>
    <s v="PC-19000"/>
    <x v="480"/>
    <x v="2"/>
    <x v="0"/>
    <x v="432"/>
    <x v="16"/>
    <n v="85224"/>
    <x v="1"/>
    <x v="1506"/>
    <x v="1"/>
    <x v="13"/>
    <s v="Alliance Super-Size Bands, Assorted Sizes"/>
    <x v="4273"/>
    <n v="8"/>
    <n v="0.2"/>
    <n v="-11.8256"/>
  </r>
  <r>
    <n v="6382"/>
    <x v="3187"/>
    <x v="0"/>
    <x v="892"/>
    <d v="2013-04-03T00:00:00"/>
    <s v="Standard Class"/>
    <s v="TB-21595"/>
    <x v="180"/>
    <x v="0"/>
    <x v="0"/>
    <x v="24"/>
    <x v="24"/>
    <n v="45503"/>
    <x v="3"/>
    <x v="574"/>
    <x v="0"/>
    <x v="0"/>
    <s v="Bush Andora Bookcase, Maple/Graphite Gray Finish"/>
    <x v="4274"/>
    <n v="5"/>
    <n v="0.5"/>
    <n v="-167.98599999999999"/>
  </r>
  <r>
    <n v="6383"/>
    <x v="3187"/>
    <x v="0"/>
    <x v="892"/>
    <d v="2013-04-03T00:00:00"/>
    <s v="Standard Class"/>
    <s v="TB-21595"/>
    <x v="180"/>
    <x v="0"/>
    <x v="0"/>
    <x v="24"/>
    <x v="24"/>
    <n v="45503"/>
    <x v="3"/>
    <x v="1326"/>
    <x v="2"/>
    <x v="7"/>
    <s v="Clearsounds A400"/>
    <x v="3097"/>
    <n v="4"/>
    <n v="0.4"/>
    <n v="-36.9544"/>
  </r>
  <r>
    <n v="6384"/>
    <x v="3188"/>
    <x v="3"/>
    <x v="787"/>
    <d v="2014-01-19T00:00:00"/>
    <s v="First Class"/>
    <s v="TB-21250"/>
    <x v="621"/>
    <x v="0"/>
    <x v="0"/>
    <x v="89"/>
    <x v="5"/>
    <n v="78745"/>
    <x v="2"/>
    <x v="800"/>
    <x v="1"/>
    <x v="8"/>
    <s v="Wilson Jones Ledger-Size, Piano-Hinge Binder, 2&quot;, Blue"/>
    <x v="2065"/>
    <n v="4"/>
    <n v="0.8"/>
    <n v="-52.4544"/>
  </r>
  <r>
    <n v="6385"/>
    <x v="3188"/>
    <x v="3"/>
    <x v="787"/>
    <d v="2014-01-19T00:00:00"/>
    <s v="First Class"/>
    <s v="TB-21250"/>
    <x v="621"/>
    <x v="0"/>
    <x v="0"/>
    <x v="89"/>
    <x v="5"/>
    <n v="78745"/>
    <x v="2"/>
    <x v="246"/>
    <x v="2"/>
    <x v="11"/>
    <s v="Logitech 910-002974 M325 Wireless Mouse for Web Scrolling"/>
    <x v="730"/>
    <n v="2"/>
    <n v="0.2"/>
    <n v="14.395200000000001"/>
  </r>
  <r>
    <n v="6386"/>
    <x v="3188"/>
    <x v="3"/>
    <x v="787"/>
    <d v="2014-01-19T00:00:00"/>
    <s v="First Class"/>
    <s v="TB-21250"/>
    <x v="621"/>
    <x v="0"/>
    <x v="0"/>
    <x v="89"/>
    <x v="5"/>
    <n v="78745"/>
    <x v="2"/>
    <x v="1599"/>
    <x v="2"/>
    <x v="11"/>
    <s v="Maxell 74 Minute CDR, 10/Pack"/>
    <x v="4275"/>
    <n v="8"/>
    <n v="0.2"/>
    <n v="13.300800000000001"/>
  </r>
  <r>
    <n v="6387"/>
    <x v="3188"/>
    <x v="3"/>
    <x v="787"/>
    <d v="2014-01-19T00:00:00"/>
    <s v="First Class"/>
    <s v="TB-21250"/>
    <x v="621"/>
    <x v="0"/>
    <x v="0"/>
    <x v="89"/>
    <x v="5"/>
    <n v="78745"/>
    <x v="2"/>
    <x v="410"/>
    <x v="1"/>
    <x v="8"/>
    <s v="Acco D-Ring Binder w/DublLock"/>
    <x v="4276"/>
    <n v="1"/>
    <n v="0.8"/>
    <n v="-6.6277999999999997"/>
  </r>
  <r>
    <n v="6388"/>
    <x v="3189"/>
    <x v="2"/>
    <x v="1106"/>
    <d v="2011-02-05T00:00:00"/>
    <s v="Standard Class"/>
    <s v="MV-18190"/>
    <x v="160"/>
    <x v="0"/>
    <x v="0"/>
    <x v="66"/>
    <x v="12"/>
    <n v="48234"/>
    <x v="2"/>
    <x v="523"/>
    <x v="1"/>
    <x v="10"/>
    <s v="Xerox 1972"/>
    <x v="232"/>
    <n v="2"/>
    <n v="0"/>
    <n v="4.7519999999999998"/>
  </r>
  <r>
    <n v="6389"/>
    <x v="3189"/>
    <x v="2"/>
    <x v="1106"/>
    <d v="2011-02-05T00:00:00"/>
    <s v="Standard Class"/>
    <s v="MV-18190"/>
    <x v="160"/>
    <x v="0"/>
    <x v="0"/>
    <x v="66"/>
    <x v="12"/>
    <n v="48234"/>
    <x v="2"/>
    <x v="156"/>
    <x v="1"/>
    <x v="4"/>
    <s v="Space Solutions HD Industrial Steel Shelving."/>
    <x v="4277"/>
    <n v="2"/>
    <n v="0"/>
    <n v="6.8982000000000001"/>
  </r>
  <r>
    <n v="6390"/>
    <x v="3190"/>
    <x v="1"/>
    <x v="1107"/>
    <d v="2012-02-11T00:00:00"/>
    <s v="Standard Class"/>
    <s v="DK-12835"/>
    <x v="460"/>
    <x v="1"/>
    <x v="0"/>
    <x v="24"/>
    <x v="17"/>
    <n v="22153"/>
    <x v="0"/>
    <x v="633"/>
    <x v="1"/>
    <x v="12"/>
    <s v="Cameo Buff Policy Envelopes"/>
    <x v="4278"/>
    <n v="5"/>
    <n v="0"/>
    <n v="146.2405"/>
  </r>
  <r>
    <n v="6391"/>
    <x v="3190"/>
    <x v="1"/>
    <x v="1107"/>
    <d v="2012-02-11T00:00:00"/>
    <s v="Standard Class"/>
    <s v="DK-12835"/>
    <x v="460"/>
    <x v="1"/>
    <x v="0"/>
    <x v="24"/>
    <x v="17"/>
    <n v="22153"/>
    <x v="0"/>
    <x v="219"/>
    <x v="1"/>
    <x v="10"/>
    <s v="Xerox 1957"/>
    <x v="91"/>
    <n v="2"/>
    <n v="0"/>
    <n v="6.3503999999999996"/>
  </r>
  <r>
    <n v="6392"/>
    <x v="3191"/>
    <x v="0"/>
    <x v="882"/>
    <d v="2013-12-20T00:00:00"/>
    <s v="Standard Class"/>
    <s v="PK-19075"/>
    <x v="7"/>
    <x v="0"/>
    <x v="0"/>
    <x v="20"/>
    <x v="15"/>
    <n v="10011"/>
    <x v="3"/>
    <x v="1490"/>
    <x v="1"/>
    <x v="10"/>
    <s v="Strathmore Photo Frame Cards"/>
    <x v="2"/>
    <n v="2"/>
    <n v="0"/>
    <n v="6.7252000000000001"/>
  </r>
  <r>
    <n v="6393"/>
    <x v="3191"/>
    <x v="0"/>
    <x v="882"/>
    <d v="2013-12-20T00:00:00"/>
    <s v="Standard Class"/>
    <s v="PK-19075"/>
    <x v="7"/>
    <x v="0"/>
    <x v="0"/>
    <x v="20"/>
    <x v="15"/>
    <n v="10011"/>
    <x v="3"/>
    <x v="1186"/>
    <x v="1"/>
    <x v="2"/>
    <s v="Avery 474"/>
    <x v="1755"/>
    <n v="2"/>
    <n v="0"/>
    <n v="2.8224"/>
  </r>
  <r>
    <n v="6394"/>
    <x v="3191"/>
    <x v="0"/>
    <x v="882"/>
    <d v="2013-12-20T00:00:00"/>
    <s v="Standard Class"/>
    <s v="PK-19075"/>
    <x v="7"/>
    <x v="0"/>
    <x v="0"/>
    <x v="20"/>
    <x v="15"/>
    <n v="10011"/>
    <x v="3"/>
    <x v="110"/>
    <x v="1"/>
    <x v="13"/>
    <s v="OIC Colored Binder Clips, Assorted Sizes"/>
    <x v="1369"/>
    <n v="6"/>
    <n v="0"/>
    <n v="10.5252"/>
  </r>
  <r>
    <n v="6395"/>
    <x v="3191"/>
    <x v="0"/>
    <x v="882"/>
    <d v="2013-12-20T00:00:00"/>
    <s v="Standard Class"/>
    <s v="PK-19075"/>
    <x v="7"/>
    <x v="0"/>
    <x v="0"/>
    <x v="20"/>
    <x v="15"/>
    <n v="10011"/>
    <x v="3"/>
    <x v="1071"/>
    <x v="0"/>
    <x v="5"/>
    <s v="GE 48&quot; Fluorescent Tube, Cool White Energy Saver, 34 Watts, 30/Box"/>
    <x v="4279"/>
    <n v="4"/>
    <n v="0"/>
    <n v="198.46"/>
  </r>
  <r>
    <n v="6396"/>
    <x v="3191"/>
    <x v="0"/>
    <x v="882"/>
    <d v="2013-12-20T00:00:00"/>
    <s v="Standard Class"/>
    <s v="PK-19075"/>
    <x v="7"/>
    <x v="0"/>
    <x v="0"/>
    <x v="20"/>
    <x v="15"/>
    <n v="10011"/>
    <x v="3"/>
    <x v="456"/>
    <x v="1"/>
    <x v="4"/>
    <s v="Advantus Rolling Storage Box"/>
    <x v="4280"/>
    <n v="1"/>
    <n v="0"/>
    <n v="4.6304999999999996"/>
  </r>
  <r>
    <n v="6397"/>
    <x v="3191"/>
    <x v="0"/>
    <x v="882"/>
    <d v="2013-12-20T00:00:00"/>
    <s v="Standard Class"/>
    <s v="PK-19075"/>
    <x v="7"/>
    <x v="0"/>
    <x v="0"/>
    <x v="20"/>
    <x v="15"/>
    <n v="10011"/>
    <x v="3"/>
    <x v="1784"/>
    <x v="1"/>
    <x v="8"/>
    <s v="Acco Recycled 2&quot; Capacity Laser Printer Hanging Data Binders"/>
    <x v="1062"/>
    <n v="2"/>
    <n v="0.2"/>
    <n v="7.8029999999999999"/>
  </r>
  <r>
    <n v="6398"/>
    <x v="3192"/>
    <x v="3"/>
    <x v="1108"/>
    <d v="2014-11-05T00:00:00"/>
    <s v="Standard Class"/>
    <s v="AH-10120"/>
    <x v="571"/>
    <x v="2"/>
    <x v="0"/>
    <x v="61"/>
    <x v="5"/>
    <n v="75217"/>
    <x v="2"/>
    <x v="279"/>
    <x v="1"/>
    <x v="6"/>
    <s v="Newell 350"/>
    <x v="791"/>
    <n v="2"/>
    <n v="0.2"/>
    <n v="0.59040000000000004"/>
  </r>
  <r>
    <n v="6399"/>
    <x v="3193"/>
    <x v="3"/>
    <x v="634"/>
    <d v="2014-08-13T00:00:00"/>
    <s v="Standard Class"/>
    <s v="GM-14455"/>
    <x v="39"/>
    <x v="2"/>
    <x v="0"/>
    <x v="3"/>
    <x v="38"/>
    <n v="3301"/>
    <x v="3"/>
    <x v="1405"/>
    <x v="2"/>
    <x v="7"/>
    <s v="Ativa D5772 2-Line 5.8GHz Digital Expandable Corded/Cordless Phone System with Answering &amp; Caller ID/Call Waiting, Black/Silver"/>
    <x v="4281"/>
    <n v="5"/>
    <n v="0"/>
    <n v="247.48500000000001"/>
  </r>
  <r>
    <n v="6400"/>
    <x v="3193"/>
    <x v="3"/>
    <x v="634"/>
    <d v="2014-08-13T00:00:00"/>
    <s v="Standard Class"/>
    <s v="GM-14455"/>
    <x v="39"/>
    <x v="2"/>
    <x v="0"/>
    <x v="3"/>
    <x v="38"/>
    <n v="3301"/>
    <x v="3"/>
    <x v="1038"/>
    <x v="1"/>
    <x v="2"/>
    <s v="Avery 481"/>
    <x v="4282"/>
    <n v="8"/>
    <n v="0"/>
    <n v="11.827199999999999"/>
  </r>
  <r>
    <n v="6401"/>
    <x v="3193"/>
    <x v="3"/>
    <x v="634"/>
    <d v="2014-08-13T00:00:00"/>
    <s v="Standard Class"/>
    <s v="GM-14455"/>
    <x v="39"/>
    <x v="2"/>
    <x v="0"/>
    <x v="3"/>
    <x v="38"/>
    <n v="3301"/>
    <x v="3"/>
    <x v="108"/>
    <x v="1"/>
    <x v="6"/>
    <s v="Hunt PowerHouse Electric Pencil Sharpener, Blue"/>
    <x v="4283"/>
    <n v="6"/>
    <n v="0"/>
    <n v="68.364000000000004"/>
  </r>
  <r>
    <n v="6402"/>
    <x v="3194"/>
    <x v="3"/>
    <x v="1109"/>
    <d v="2014-06-01T00:00:00"/>
    <s v="First Class"/>
    <s v="BD-11725"/>
    <x v="232"/>
    <x v="0"/>
    <x v="0"/>
    <x v="240"/>
    <x v="28"/>
    <n v="70506"/>
    <x v="0"/>
    <x v="1119"/>
    <x v="0"/>
    <x v="0"/>
    <s v="Sauder Camden County Barrister Bookcase, Planked Cherry Finish"/>
    <x v="1776"/>
    <n v="2"/>
    <n v="0"/>
    <n v="33.874400000000001"/>
  </r>
  <r>
    <n v="6403"/>
    <x v="3194"/>
    <x v="3"/>
    <x v="1109"/>
    <d v="2014-06-01T00:00:00"/>
    <s v="First Class"/>
    <s v="BD-11725"/>
    <x v="232"/>
    <x v="0"/>
    <x v="0"/>
    <x v="240"/>
    <x v="28"/>
    <n v="70506"/>
    <x v="0"/>
    <x v="1065"/>
    <x v="1"/>
    <x v="8"/>
    <s v="Avery Binder Labels"/>
    <x v="3731"/>
    <n v="1"/>
    <n v="0"/>
    <n v="1.8672"/>
  </r>
  <r>
    <n v="6404"/>
    <x v="3194"/>
    <x v="3"/>
    <x v="1109"/>
    <d v="2014-06-01T00:00:00"/>
    <s v="First Class"/>
    <s v="BD-11725"/>
    <x v="232"/>
    <x v="0"/>
    <x v="0"/>
    <x v="240"/>
    <x v="28"/>
    <n v="70506"/>
    <x v="0"/>
    <x v="1565"/>
    <x v="0"/>
    <x v="5"/>
    <s v="Acrylic Self-Standing Desk Frames"/>
    <x v="4284"/>
    <n v="3"/>
    <n v="0"/>
    <n v="3.0438000000000001"/>
  </r>
  <r>
    <n v="6405"/>
    <x v="3195"/>
    <x v="1"/>
    <x v="672"/>
    <d v="2012-12-05T00:00:00"/>
    <s v="Standard Class"/>
    <s v="RM-19375"/>
    <x v="528"/>
    <x v="0"/>
    <x v="0"/>
    <x v="253"/>
    <x v="3"/>
    <n v="27604"/>
    <x v="0"/>
    <x v="1192"/>
    <x v="2"/>
    <x v="7"/>
    <s v="Avaya 4621SW VoIP phone"/>
    <x v="1637"/>
    <n v="3"/>
    <n v="0.2"/>
    <n v="19.9665"/>
  </r>
  <r>
    <n v="6406"/>
    <x v="3196"/>
    <x v="3"/>
    <x v="515"/>
    <d v="2014-09-03T00:00:00"/>
    <s v="Second Class"/>
    <s v="BW-11110"/>
    <x v="308"/>
    <x v="1"/>
    <x v="0"/>
    <x v="258"/>
    <x v="4"/>
    <n v="99207"/>
    <x v="1"/>
    <x v="406"/>
    <x v="0"/>
    <x v="1"/>
    <s v="Hon 4700 Series Mobuis Mid-Back Task Chairs with Adjustable Arms"/>
    <x v="4285"/>
    <n v="2"/>
    <n v="0.2"/>
    <n v="7.1196000000000002"/>
  </r>
  <r>
    <n v="6407"/>
    <x v="3196"/>
    <x v="3"/>
    <x v="515"/>
    <d v="2014-09-03T00:00:00"/>
    <s v="Second Class"/>
    <s v="BW-11110"/>
    <x v="308"/>
    <x v="1"/>
    <x v="0"/>
    <x v="258"/>
    <x v="4"/>
    <n v="99207"/>
    <x v="1"/>
    <x v="80"/>
    <x v="1"/>
    <x v="4"/>
    <s v="Sortfiler Multipurpose Personal File Organizer, Black"/>
    <x v="4286"/>
    <n v="7"/>
    <n v="0"/>
    <n v="43.421700000000001"/>
  </r>
  <r>
    <n v="6408"/>
    <x v="3197"/>
    <x v="3"/>
    <x v="304"/>
    <d v="2014-05-16T00:00:00"/>
    <s v="First Class"/>
    <s v="GT-14710"/>
    <x v="218"/>
    <x v="0"/>
    <x v="0"/>
    <x v="12"/>
    <x v="5"/>
    <n v="77041"/>
    <x v="2"/>
    <x v="1189"/>
    <x v="0"/>
    <x v="1"/>
    <s v="Global Commerce Series Low-Back Swivel/Tilt Chairs"/>
    <x v="4287"/>
    <n v="5"/>
    <n v="0.3"/>
    <n v="-12.849"/>
  </r>
  <r>
    <n v="6409"/>
    <x v="3197"/>
    <x v="3"/>
    <x v="304"/>
    <d v="2014-05-16T00:00:00"/>
    <s v="First Class"/>
    <s v="GT-14710"/>
    <x v="218"/>
    <x v="0"/>
    <x v="0"/>
    <x v="12"/>
    <x v="5"/>
    <n v="77041"/>
    <x v="2"/>
    <x v="1175"/>
    <x v="1"/>
    <x v="6"/>
    <s v="Newell 309"/>
    <x v="843"/>
    <n v="5"/>
    <n v="0.2"/>
    <n v="5.7750000000000004"/>
  </r>
  <r>
    <n v="6410"/>
    <x v="3197"/>
    <x v="3"/>
    <x v="304"/>
    <d v="2014-05-16T00:00:00"/>
    <s v="First Class"/>
    <s v="GT-14710"/>
    <x v="218"/>
    <x v="0"/>
    <x v="0"/>
    <x v="12"/>
    <x v="5"/>
    <n v="77041"/>
    <x v="2"/>
    <x v="1785"/>
    <x v="1"/>
    <x v="10"/>
    <s v="Xerox 1936"/>
    <x v="1097"/>
    <n v="3"/>
    <n v="0.2"/>
    <n v="16.183800000000002"/>
  </r>
  <r>
    <n v="6411"/>
    <x v="3197"/>
    <x v="3"/>
    <x v="304"/>
    <d v="2014-05-16T00:00:00"/>
    <s v="First Class"/>
    <s v="GT-14710"/>
    <x v="218"/>
    <x v="0"/>
    <x v="0"/>
    <x v="12"/>
    <x v="5"/>
    <n v="77041"/>
    <x v="2"/>
    <x v="1557"/>
    <x v="2"/>
    <x v="7"/>
    <s v="PayAnywhere Card Reader"/>
    <x v="462"/>
    <n v="1"/>
    <n v="0.2"/>
    <n v="0.69930000000000003"/>
  </r>
  <r>
    <n v="6412"/>
    <x v="3197"/>
    <x v="3"/>
    <x v="304"/>
    <d v="2014-05-16T00:00:00"/>
    <s v="First Class"/>
    <s v="GT-14710"/>
    <x v="218"/>
    <x v="0"/>
    <x v="0"/>
    <x v="12"/>
    <x v="5"/>
    <n v="77041"/>
    <x v="2"/>
    <x v="1684"/>
    <x v="1"/>
    <x v="10"/>
    <s v="Xerox 1937"/>
    <x v="4288"/>
    <n v="2"/>
    <n v="0.2"/>
    <n v="26.9024"/>
  </r>
  <r>
    <n v="6413"/>
    <x v="3198"/>
    <x v="3"/>
    <x v="629"/>
    <d v="2014-08-24T00:00:00"/>
    <s v="Standard Class"/>
    <s v="AH-10120"/>
    <x v="571"/>
    <x v="2"/>
    <x v="0"/>
    <x v="103"/>
    <x v="0"/>
    <n v="40214"/>
    <x v="0"/>
    <x v="141"/>
    <x v="1"/>
    <x v="8"/>
    <s v="GBC Prestige Therm-A-Bind Covers"/>
    <x v="4289"/>
    <n v="3"/>
    <n v="0"/>
    <n v="48.377099999999999"/>
  </r>
  <r>
    <n v="6414"/>
    <x v="3198"/>
    <x v="3"/>
    <x v="629"/>
    <d v="2014-08-24T00:00:00"/>
    <s v="Standard Class"/>
    <s v="AH-10120"/>
    <x v="571"/>
    <x v="2"/>
    <x v="0"/>
    <x v="103"/>
    <x v="0"/>
    <n v="40214"/>
    <x v="0"/>
    <x v="960"/>
    <x v="2"/>
    <x v="11"/>
    <s v="Logitech Desktop MK120 Mouse and keyboard Combo"/>
    <x v="1524"/>
    <n v="6"/>
    <n v="0"/>
    <n v="9.8160000000000007"/>
  </r>
  <r>
    <n v="6415"/>
    <x v="3199"/>
    <x v="3"/>
    <x v="468"/>
    <d v="2014-11-15T00:00:00"/>
    <s v="Second Class"/>
    <s v="DR-12940"/>
    <x v="660"/>
    <x v="2"/>
    <x v="0"/>
    <x v="389"/>
    <x v="2"/>
    <n v="33021"/>
    <x v="0"/>
    <x v="1736"/>
    <x v="1"/>
    <x v="8"/>
    <s v="GBC VeloBinder Strips"/>
    <x v="132"/>
    <n v="5"/>
    <n v="0.7"/>
    <n v="-7.68"/>
  </r>
  <r>
    <n v="6416"/>
    <x v="3200"/>
    <x v="3"/>
    <x v="170"/>
    <d v="2014-08-22T00:00:00"/>
    <s v="Same Day"/>
    <s v="DL-13495"/>
    <x v="393"/>
    <x v="1"/>
    <x v="0"/>
    <x v="432"/>
    <x v="16"/>
    <n v="85224"/>
    <x v="1"/>
    <x v="656"/>
    <x v="1"/>
    <x v="10"/>
    <s v="Xerox 1941"/>
    <x v="1136"/>
    <n v="1"/>
    <n v="0.2"/>
    <n v="29.358000000000001"/>
  </r>
  <r>
    <n v="6417"/>
    <x v="3201"/>
    <x v="0"/>
    <x v="387"/>
    <d v="2013-03-13T00:00:00"/>
    <s v="Standard Class"/>
    <s v="BD-11620"/>
    <x v="379"/>
    <x v="0"/>
    <x v="0"/>
    <x v="10"/>
    <x v="9"/>
    <n v="19120"/>
    <x v="3"/>
    <x v="1409"/>
    <x v="2"/>
    <x v="7"/>
    <s v="AT&amp;T 17929 Lendline Telephone"/>
    <x v="2197"/>
    <n v="4"/>
    <n v="0.4"/>
    <n v="-25.334399999999999"/>
  </r>
  <r>
    <n v="6418"/>
    <x v="3201"/>
    <x v="0"/>
    <x v="387"/>
    <d v="2013-03-13T00:00:00"/>
    <s v="Standard Class"/>
    <s v="BD-11620"/>
    <x v="379"/>
    <x v="0"/>
    <x v="0"/>
    <x v="10"/>
    <x v="9"/>
    <n v="19120"/>
    <x v="3"/>
    <x v="1028"/>
    <x v="1"/>
    <x v="13"/>
    <s v="Rubber Band Ball"/>
    <x v="4290"/>
    <n v="2"/>
    <n v="0.2"/>
    <n v="-1.3464"/>
  </r>
  <r>
    <n v="6419"/>
    <x v="3202"/>
    <x v="0"/>
    <x v="731"/>
    <d v="2013-11-06T00:00:00"/>
    <s v="Standard Class"/>
    <s v="HW-14935"/>
    <x v="304"/>
    <x v="1"/>
    <x v="0"/>
    <x v="251"/>
    <x v="26"/>
    <n v="74133"/>
    <x v="2"/>
    <x v="133"/>
    <x v="1"/>
    <x v="14"/>
    <s v="Fiskars Softgrip Scissors"/>
    <x v="2099"/>
    <n v="2"/>
    <n v="0"/>
    <n v="6.1487999999999996"/>
  </r>
  <r>
    <n v="6420"/>
    <x v="3202"/>
    <x v="0"/>
    <x v="731"/>
    <d v="2013-11-06T00:00:00"/>
    <s v="Standard Class"/>
    <s v="HW-14935"/>
    <x v="304"/>
    <x v="1"/>
    <x v="0"/>
    <x v="251"/>
    <x v="26"/>
    <n v="74133"/>
    <x v="2"/>
    <x v="1265"/>
    <x v="0"/>
    <x v="1"/>
    <s v="Hon Mobius Operator's Chair"/>
    <x v="2363"/>
    <n v="3"/>
    <n v="0"/>
    <n v="81.173400000000001"/>
  </r>
  <r>
    <n v="6421"/>
    <x v="3202"/>
    <x v="0"/>
    <x v="731"/>
    <d v="2013-11-06T00:00:00"/>
    <s v="Standard Class"/>
    <s v="HW-14935"/>
    <x v="304"/>
    <x v="1"/>
    <x v="0"/>
    <x v="251"/>
    <x v="26"/>
    <n v="74133"/>
    <x v="2"/>
    <x v="1560"/>
    <x v="1"/>
    <x v="6"/>
    <s v="Newell 31"/>
    <x v="708"/>
    <n v="3"/>
    <n v="0"/>
    <n v="3.4691999999999998"/>
  </r>
  <r>
    <n v="6422"/>
    <x v="3202"/>
    <x v="0"/>
    <x v="731"/>
    <d v="2013-11-06T00:00:00"/>
    <s v="Standard Class"/>
    <s v="HW-14935"/>
    <x v="304"/>
    <x v="1"/>
    <x v="0"/>
    <x v="251"/>
    <x v="26"/>
    <n v="74133"/>
    <x v="2"/>
    <x v="1439"/>
    <x v="1"/>
    <x v="4"/>
    <s v="Carina Mini System Audio Rack, Model AR050B"/>
    <x v="737"/>
    <n v="3"/>
    <n v="0"/>
    <n v="9.9882000000000009"/>
  </r>
  <r>
    <n v="6423"/>
    <x v="3203"/>
    <x v="2"/>
    <x v="711"/>
    <d v="2011-08-01T00:00:00"/>
    <s v="Standard Class"/>
    <s v="JO-15145"/>
    <x v="705"/>
    <x v="1"/>
    <x v="0"/>
    <x v="446"/>
    <x v="7"/>
    <n v="84020"/>
    <x v="1"/>
    <x v="1097"/>
    <x v="2"/>
    <x v="11"/>
    <s v="Memorex Micro Travel Drive 16 GB"/>
    <x v="4291"/>
    <n v="7"/>
    <n v="0"/>
    <n v="34.698300000000003"/>
  </r>
  <r>
    <n v="6424"/>
    <x v="3204"/>
    <x v="1"/>
    <x v="1040"/>
    <d v="2012-10-27T00:00:00"/>
    <s v="First Class"/>
    <s v="RD-19660"/>
    <x v="372"/>
    <x v="2"/>
    <x v="0"/>
    <x v="182"/>
    <x v="1"/>
    <n v="94601"/>
    <x v="1"/>
    <x v="367"/>
    <x v="0"/>
    <x v="1"/>
    <s v="Novimex High-Tech Fabric Mesh Task Chair"/>
    <x v="4292"/>
    <n v="8"/>
    <n v="0.2"/>
    <n v="-73.819199999999995"/>
  </r>
  <r>
    <n v="6425"/>
    <x v="3205"/>
    <x v="3"/>
    <x v="971"/>
    <d v="2014-08-25T00:00:00"/>
    <s v="Standard Class"/>
    <s v="DO-13645"/>
    <x v="770"/>
    <x v="0"/>
    <x v="0"/>
    <x v="104"/>
    <x v="31"/>
    <n v="1841"/>
    <x v="3"/>
    <x v="1553"/>
    <x v="1"/>
    <x v="10"/>
    <s v="Xerox 200"/>
    <x v="537"/>
    <n v="3"/>
    <n v="0"/>
    <n v="9.3312000000000008"/>
  </r>
  <r>
    <n v="6426"/>
    <x v="3206"/>
    <x v="0"/>
    <x v="454"/>
    <d v="2013-05-28T00:00:00"/>
    <s v="Standard Class"/>
    <s v="CC-12370"/>
    <x v="666"/>
    <x v="0"/>
    <x v="0"/>
    <x v="10"/>
    <x v="9"/>
    <n v="19120"/>
    <x v="3"/>
    <x v="1388"/>
    <x v="2"/>
    <x v="16"/>
    <s v="Canon imageCLASS 2200 Advanced Copier"/>
    <x v="4293"/>
    <n v="4"/>
    <n v="0.4"/>
    <n v="1119.9967999999999"/>
  </r>
  <r>
    <n v="6427"/>
    <x v="3206"/>
    <x v="0"/>
    <x v="454"/>
    <d v="2013-05-28T00:00:00"/>
    <s v="Standard Class"/>
    <s v="CC-12370"/>
    <x v="666"/>
    <x v="0"/>
    <x v="0"/>
    <x v="10"/>
    <x v="9"/>
    <n v="19120"/>
    <x v="3"/>
    <x v="1786"/>
    <x v="1"/>
    <x v="8"/>
    <s v="Avery Legal 4-Ring Binder"/>
    <x v="4294"/>
    <n v="1"/>
    <n v="0.7"/>
    <n v="-4.1959999999999997"/>
  </r>
  <r>
    <n v="6428"/>
    <x v="3206"/>
    <x v="0"/>
    <x v="454"/>
    <d v="2013-05-28T00:00:00"/>
    <s v="Standard Class"/>
    <s v="CC-12370"/>
    <x v="666"/>
    <x v="0"/>
    <x v="0"/>
    <x v="10"/>
    <x v="9"/>
    <n v="19120"/>
    <x v="3"/>
    <x v="815"/>
    <x v="1"/>
    <x v="10"/>
    <s v="Xerox 224"/>
    <x v="559"/>
    <n v="2"/>
    <n v="0.2"/>
    <n v="3.6288"/>
  </r>
  <r>
    <n v="6429"/>
    <x v="3206"/>
    <x v="0"/>
    <x v="454"/>
    <d v="2013-05-28T00:00:00"/>
    <s v="Standard Class"/>
    <s v="CC-12370"/>
    <x v="666"/>
    <x v="0"/>
    <x v="0"/>
    <x v="10"/>
    <x v="9"/>
    <n v="19120"/>
    <x v="3"/>
    <x v="1787"/>
    <x v="2"/>
    <x v="7"/>
    <s v="Avaya 5410 Digital phone"/>
    <x v="4295"/>
    <n v="3"/>
    <n v="0.4"/>
    <n v="-24.476400000000002"/>
  </r>
  <r>
    <n v="6430"/>
    <x v="3207"/>
    <x v="2"/>
    <x v="935"/>
    <d v="2011-11-07T00:00:00"/>
    <s v="Standard Class"/>
    <s v="SH-20395"/>
    <x v="129"/>
    <x v="0"/>
    <x v="0"/>
    <x v="108"/>
    <x v="3"/>
    <n v="28540"/>
    <x v="0"/>
    <x v="720"/>
    <x v="1"/>
    <x v="4"/>
    <s v="Acco Perma 4000 Stacking Storage Drawers"/>
    <x v="3250"/>
    <n v="2"/>
    <n v="0.2"/>
    <n v="-1.6240000000000001"/>
  </r>
  <r>
    <n v="6431"/>
    <x v="3207"/>
    <x v="2"/>
    <x v="935"/>
    <d v="2011-11-07T00:00:00"/>
    <s v="Standard Class"/>
    <s v="SH-20395"/>
    <x v="129"/>
    <x v="0"/>
    <x v="0"/>
    <x v="108"/>
    <x v="3"/>
    <n v="28540"/>
    <x v="0"/>
    <x v="114"/>
    <x v="0"/>
    <x v="3"/>
    <s v="Hon Racetrack Conference Tables"/>
    <x v="4296"/>
    <n v="6"/>
    <n v="0.4"/>
    <n v="-299.26139999999998"/>
  </r>
  <r>
    <n v="6432"/>
    <x v="3207"/>
    <x v="2"/>
    <x v="935"/>
    <d v="2011-11-07T00:00:00"/>
    <s v="Standard Class"/>
    <s v="SH-20395"/>
    <x v="129"/>
    <x v="0"/>
    <x v="0"/>
    <x v="108"/>
    <x v="3"/>
    <n v="28540"/>
    <x v="0"/>
    <x v="1282"/>
    <x v="1"/>
    <x v="8"/>
    <s v="Avery Self-Adhesive Photo Pockets for Polaroid Photos"/>
    <x v="4297"/>
    <n v="7"/>
    <n v="0.7"/>
    <n v="-10.487399999999999"/>
  </r>
  <r>
    <n v="6433"/>
    <x v="3207"/>
    <x v="2"/>
    <x v="935"/>
    <d v="2011-11-07T00:00:00"/>
    <s v="Standard Class"/>
    <s v="SH-20395"/>
    <x v="129"/>
    <x v="0"/>
    <x v="0"/>
    <x v="108"/>
    <x v="3"/>
    <n v="28540"/>
    <x v="0"/>
    <x v="1304"/>
    <x v="0"/>
    <x v="5"/>
    <s v="Tenex Antistatic Computer Chair Mats"/>
    <x v="4298"/>
    <n v="3"/>
    <n v="0.2"/>
    <n v="-51.293999999999997"/>
  </r>
  <r>
    <n v="6434"/>
    <x v="3208"/>
    <x v="1"/>
    <x v="1110"/>
    <d v="2012-04-04T00:00:00"/>
    <s v="Standard Class"/>
    <s v="FC-14335"/>
    <x v="712"/>
    <x v="1"/>
    <x v="0"/>
    <x v="22"/>
    <x v="10"/>
    <n v="60610"/>
    <x v="2"/>
    <x v="1017"/>
    <x v="1"/>
    <x v="10"/>
    <s v="Adams Telephone Message Book W/Dividers/Space For Phone Numbers, 5 1/4&quot;X8 1/2&quot;, 300/Messages"/>
    <x v="4299"/>
    <n v="5"/>
    <n v="0.2"/>
    <n v="8.5259999999999998"/>
  </r>
  <r>
    <n v="6435"/>
    <x v="3208"/>
    <x v="1"/>
    <x v="1110"/>
    <d v="2012-04-04T00:00:00"/>
    <s v="Standard Class"/>
    <s v="FC-14335"/>
    <x v="712"/>
    <x v="1"/>
    <x v="0"/>
    <x v="22"/>
    <x v="10"/>
    <n v="60610"/>
    <x v="2"/>
    <x v="1409"/>
    <x v="2"/>
    <x v="7"/>
    <s v="AT&amp;T 17929 Lendline Telephone"/>
    <x v="2131"/>
    <n v="5"/>
    <n v="0.2"/>
    <n v="13.571999999999999"/>
  </r>
  <r>
    <n v="6436"/>
    <x v="3209"/>
    <x v="3"/>
    <x v="837"/>
    <d v="2014-05-30T00:00:00"/>
    <s v="First Class"/>
    <s v="JG-15160"/>
    <x v="506"/>
    <x v="0"/>
    <x v="0"/>
    <x v="449"/>
    <x v="45"/>
    <n v="83201"/>
    <x v="1"/>
    <x v="1457"/>
    <x v="0"/>
    <x v="5"/>
    <s v="Eldon 400 Class Desk Accessories, Black Carbon"/>
    <x v="762"/>
    <n v="4"/>
    <n v="0"/>
    <n v="14.7"/>
  </r>
  <r>
    <n v="6437"/>
    <x v="3209"/>
    <x v="3"/>
    <x v="837"/>
    <d v="2014-05-30T00:00:00"/>
    <s v="First Class"/>
    <s v="JG-15160"/>
    <x v="506"/>
    <x v="0"/>
    <x v="0"/>
    <x v="449"/>
    <x v="45"/>
    <n v="83201"/>
    <x v="1"/>
    <x v="621"/>
    <x v="1"/>
    <x v="4"/>
    <s v="Fellowes Stor/Drawer Steel Plus Storage Drawers"/>
    <x v="4300"/>
    <n v="5"/>
    <n v="0"/>
    <n v="28.629000000000001"/>
  </r>
  <r>
    <n v="6438"/>
    <x v="3209"/>
    <x v="3"/>
    <x v="837"/>
    <d v="2014-05-30T00:00:00"/>
    <s v="First Class"/>
    <s v="JG-15160"/>
    <x v="506"/>
    <x v="0"/>
    <x v="0"/>
    <x v="449"/>
    <x v="45"/>
    <n v="83201"/>
    <x v="1"/>
    <x v="1443"/>
    <x v="2"/>
    <x v="7"/>
    <s v="Nokia Lumia 925"/>
    <x v="214"/>
    <n v="3"/>
    <n v="0.2"/>
    <n v="22.6782"/>
  </r>
  <r>
    <n v="6439"/>
    <x v="3210"/>
    <x v="3"/>
    <x v="817"/>
    <d v="2014-12-20T00:00:00"/>
    <s v="Standard Class"/>
    <s v="LC-16885"/>
    <x v="62"/>
    <x v="0"/>
    <x v="0"/>
    <x v="243"/>
    <x v="5"/>
    <n v="75023"/>
    <x v="2"/>
    <x v="3"/>
    <x v="0"/>
    <x v="3"/>
    <s v="Bretford CR4500 Series Slim Rectangular Table"/>
    <x v="4301"/>
    <n v="4"/>
    <n v="0.3"/>
    <n v="-97.498800000000003"/>
  </r>
  <r>
    <n v="6440"/>
    <x v="3211"/>
    <x v="2"/>
    <x v="777"/>
    <d v="2011-10-06T00:00:00"/>
    <s v="First Class"/>
    <s v="CC-12220"/>
    <x v="417"/>
    <x v="0"/>
    <x v="0"/>
    <x v="20"/>
    <x v="15"/>
    <n v="10024"/>
    <x v="3"/>
    <x v="1585"/>
    <x v="0"/>
    <x v="1"/>
    <s v="Office Star - Contemporary Task Swivel chair with Loop Arms, Charcoal"/>
    <x v="4302"/>
    <n v="5"/>
    <n v="0.1"/>
    <n v="-6.5490000000000004"/>
  </r>
  <r>
    <n v="6441"/>
    <x v="3212"/>
    <x v="0"/>
    <x v="63"/>
    <d v="2013-10-21T00:00:00"/>
    <s v="Standard Class"/>
    <s v="BW-11110"/>
    <x v="308"/>
    <x v="1"/>
    <x v="0"/>
    <x v="20"/>
    <x v="15"/>
    <n v="10024"/>
    <x v="3"/>
    <x v="924"/>
    <x v="1"/>
    <x v="6"/>
    <s v="BIC Liqua Brite Liner"/>
    <x v="2817"/>
    <n v="5"/>
    <n v="0"/>
    <n v="12.492000000000001"/>
  </r>
  <r>
    <n v="6442"/>
    <x v="3212"/>
    <x v="0"/>
    <x v="63"/>
    <d v="2013-10-21T00:00:00"/>
    <s v="Standard Class"/>
    <s v="BW-11110"/>
    <x v="308"/>
    <x v="1"/>
    <x v="0"/>
    <x v="20"/>
    <x v="15"/>
    <n v="10024"/>
    <x v="3"/>
    <x v="1291"/>
    <x v="1"/>
    <x v="4"/>
    <s v="Fellowes Bases and Tops For Staxonsteel/High-Stak Systems"/>
    <x v="4041"/>
    <n v="3"/>
    <n v="0"/>
    <n v="23.968800000000002"/>
  </r>
  <r>
    <n v="6443"/>
    <x v="3212"/>
    <x v="0"/>
    <x v="63"/>
    <d v="2013-10-21T00:00:00"/>
    <s v="Standard Class"/>
    <s v="BW-11110"/>
    <x v="308"/>
    <x v="1"/>
    <x v="0"/>
    <x v="20"/>
    <x v="15"/>
    <n v="10024"/>
    <x v="3"/>
    <x v="1237"/>
    <x v="1"/>
    <x v="10"/>
    <s v="Computer Printout Paper with Letter-Trim Perforations"/>
    <x v="2428"/>
    <n v="2"/>
    <n v="0"/>
    <n v="18.211200000000002"/>
  </r>
  <r>
    <n v="6444"/>
    <x v="3212"/>
    <x v="0"/>
    <x v="63"/>
    <d v="2013-10-21T00:00:00"/>
    <s v="Standard Class"/>
    <s v="BW-11110"/>
    <x v="308"/>
    <x v="1"/>
    <x v="0"/>
    <x v="20"/>
    <x v="15"/>
    <n v="10024"/>
    <x v="3"/>
    <x v="1508"/>
    <x v="1"/>
    <x v="2"/>
    <s v="Avery White Multi-Purpose Labels"/>
    <x v="1663"/>
    <n v="5"/>
    <n v="0"/>
    <n v="11.454000000000001"/>
  </r>
  <r>
    <n v="6445"/>
    <x v="3212"/>
    <x v="0"/>
    <x v="63"/>
    <d v="2013-10-21T00:00:00"/>
    <s v="Standard Class"/>
    <s v="BW-11110"/>
    <x v="308"/>
    <x v="1"/>
    <x v="0"/>
    <x v="20"/>
    <x v="15"/>
    <n v="10024"/>
    <x v="3"/>
    <x v="905"/>
    <x v="0"/>
    <x v="5"/>
    <s v="Howard Miller Distant Time Traveler Alarm Clock"/>
    <x v="4303"/>
    <n v="3"/>
    <n v="0"/>
    <n v="33.726599999999998"/>
  </r>
  <r>
    <n v="6446"/>
    <x v="3213"/>
    <x v="1"/>
    <x v="616"/>
    <d v="2012-03-10T00:00:00"/>
    <s v="Standard Class"/>
    <s v="JJ-15445"/>
    <x v="370"/>
    <x v="0"/>
    <x v="0"/>
    <x v="22"/>
    <x v="10"/>
    <n v="60623"/>
    <x v="2"/>
    <x v="1084"/>
    <x v="1"/>
    <x v="13"/>
    <s v="Binder Clips by OIC"/>
    <x v="1604"/>
    <n v="6"/>
    <n v="0.2"/>
    <n v="2.4864000000000002"/>
  </r>
  <r>
    <n v="6447"/>
    <x v="3214"/>
    <x v="3"/>
    <x v="168"/>
    <d v="2014-03-07T00:00:00"/>
    <s v="Second Class"/>
    <s v="TT-21460"/>
    <x v="499"/>
    <x v="2"/>
    <x v="0"/>
    <x v="12"/>
    <x v="5"/>
    <n v="77095"/>
    <x v="2"/>
    <x v="28"/>
    <x v="0"/>
    <x v="5"/>
    <s v="Howard Miller 13-3/4&quot; Diameter Brushed Chrome Round Wall Clock"/>
    <x v="4304"/>
    <n v="5"/>
    <n v="0.6"/>
    <n v="-77.625"/>
  </r>
  <r>
    <n v="6448"/>
    <x v="3214"/>
    <x v="3"/>
    <x v="168"/>
    <d v="2014-03-07T00:00:00"/>
    <s v="Second Class"/>
    <s v="TT-21460"/>
    <x v="499"/>
    <x v="2"/>
    <x v="0"/>
    <x v="12"/>
    <x v="5"/>
    <n v="77095"/>
    <x v="2"/>
    <x v="1098"/>
    <x v="1"/>
    <x v="2"/>
    <s v="Avery 497"/>
    <x v="4305"/>
    <n v="1"/>
    <n v="0.2"/>
    <n v="0.86240000000000006"/>
  </r>
  <r>
    <n v="6449"/>
    <x v="3214"/>
    <x v="3"/>
    <x v="168"/>
    <d v="2014-03-07T00:00:00"/>
    <s v="Second Class"/>
    <s v="TT-21460"/>
    <x v="499"/>
    <x v="2"/>
    <x v="0"/>
    <x v="12"/>
    <x v="5"/>
    <n v="77095"/>
    <x v="2"/>
    <x v="376"/>
    <x v="1"/>
    <x v="4"/>
    <s v="Crate-A-Files"/>
    <x v="521"/>
    <n v="1"/>
    <n v="0.2"/>
    <n v="0.65400000000000003"/>
  </r>
  <r>
    <n v="6450"/>
    <x v="3215"/>
    <x v="1"/>
    <x v="12"/>
    <d v="2012-09-29T00:00:00"/>
    <s v="Standard Class"/>
    <s v="EH-13990"/>
    <x v="552"/>
    <x v="0"/>
    <x v="0"/>
    <x v="255"/>
    <x v="29"/>
    <n v="6450"/>
    <x v="3"/>
    <x v="973"/>
    <x v="1"/>
    <x v="8"/>
    <s v="Acco PRESSTEX Data Binder with Storage Hooks, Light Blue, 9 1/2&quot; X 11&quot;"/>
    <x v="4306"/>
    <n v="2"/>
    <n v="0"/>
    <n v="5.1647999999999996"/>
  </r>
  <r>
    <n v="6451"/>
    <x v="3215"/>
    <x v="1"/>
    <x v="12"/>
    <d v="2012-09-29T00:00:00"/>
    <s v="Standard Class"/>
    <s v="EH-13990"/>
    <x v="552"/>
    <x v="0"/>
    <x v="0"/>
    <x v="255"/>
    <x v="29"/>
    <n v="6450"/>
    <x v="3"/>
    <x v="393"/>
    <x v="1"/>
    <x v="10"/>
    <s v="Xerox Color Copier Paper, 11&quot; x 17&quot;, Ream"/>
    <x v="1816"/>
    <n v="2"/>
    <n v="0"/>
    <n v="21.012799999999999"/>
  </r>
  <r>
    <n v="6452"/>
    <x v="3215"/>
    <x v="1"/>
    <x v="12"/>
    <d v="2012-09-29T00:00:00"/>
    <s v="Standard Class"/>
    <s v="EH-13990"/>
    <x v="552"/>
    <x v="0"/>
    <x v="0"/>
    <x v="255"/>
    <x v="29"/>
    <n v="6450"/>
    <x v="3"/>
    <x v="87"/>
    <x v="1"/>
    <x v="6"/>
    <s v="Turquoise Lead Holder with Pocket Clip"/>
    <x v="4307"/>
    <n v="1"/>
    <n v="0"/>
    <n v="2.2109999999999999"/>
  </r>
  <r>
    <n v="6453"/>
    <x v="3216"/>
    <x v="1"/>
    <x v="546"/>
    <d v="2012-12-23T00:00:00"/>
    <s v="Second Class"/>
    <s v="PR-18880"/>
    <x v="701"/>
    <x v="0"/>
    <x v="0"/>
    <x v="477"/>
    <x v="10"/>
    <n v="60025"/>
    <x v="2"/>
    <x v="984"/>
    <x v="2"/>
    <x v="7"/>
    <s v="Samsung Rugby III"/>
    <x v="3097"/>
    <n v="3"/>
    <n v="0.2"/>
    <n v="13.857900000000001"/>
  </r>
  <r>
    <n v="6454"/>
    <x v="3217"/>
    <x v="1"/>
    <x v="1049"/>
    <d v="2012-10-13T00:00:00"/>
    <s v="Standard Class"/>
    <s v="BT-11680"/>
    <x v="537"/>
    <x v="0"/>
    <x v="0"/>
    <x v="12"/>
    <x v="5"/>
    <n v="77036"/>
    <x v="2"/>
    <x v="1539"/>
    <x v="1"/>
    <x v="6"/>
    <s v="Binney &amp; Smith inkTank Desk Highlighter, Chisel Tip, Yellow, 12/Box"/>
    <x v="4308"/>
    <n v="2"/>
    <n v="0.2"/>
    <n v="0.55900000000000005"/>
  </r>
  <r>
    <n v="6455"/>
    <x v="3218"/>
    <x v="3"/>
    <x v="689"/>
    <d v="2014-08-04T00:00:00"/>
    <s v="First Class"/>
    <s v="EC-14050"/>
    <x v="685"/>
    <x v="0"/>
    <x v="0"/>
    <x v="8"/>
    <x v="1"/>
    <n v="94110"/>
    <x v="1"/>
    <x v="86"/>
    <x v="1"/>
    <x v="4"/>
    <s v="Eldon Portable Mobile Manager"/>
    <x v="400"/>
    <n v="2"/>
    <n v="0"/>
    <n v="15.2712"/>
  </r>
  <r>
    <n v="6456"/>
    <x v="3218"/>
    <x v="3"/>
    <x v="689"/>
    <d v="2014-08-04T00:00:00"/>
    <s v="First Class"/>
    <s v="EC-14050"/>
    <x v="685"/>
    <x v="0"/>
    <x v="0"/>
    <x v="8"/>
    <x v="1"/>
    <n v="94110"/>
    <x v="1"/>
    <x v="1226"/>
    <x v="0"/>
    <x v="5"/>
    <s v="Master Big Foot Doorstop, Beige"/>
    <x v="3228"/>
    <n v="7"/>
    <n v="0"/>
    <n v="11.457599999999999"/>
  </r>
  <r>
    <n v="6457"/>
    <x v="3219"/>
    <x v="2"/>
    <x v="79"/>
    <d v="2011-08-11T00:00:00"/>
    <s v="Standard Class"/>
    <s v="SP-20650"/>
    <x v="70"/>
    <x v="1"/>
    <x v="0"/>
    <x v="20"/>
    <x v="15"/>
    <n v="10009"/>
    <x v="3"/>
    <x v="1236"/>
    <x v="2"/>
    <x v="7"/>
    <s v="Plantronics CS 50-USB - headset - Convertible, Monaural"/>
    <x v="4309"/>
    <n v="1"/>
    <n v="0"/>
    <n v="36.717300000000002"/>
  </r>
  <r>
    <n v="6458"/>
    <x v="3219"/>
    <x v="2"/>
    <x v="79"/>
    <d v="2011-08-11T00:00:00"/>
    <s v="Standard Class"/>
    <s v="SP-20650"/>
    <x v="70"/>
    <x v="1"/>
    <x v="0"/>
    <x v="20"/>
    <x v="15"/>
    <n v="10009"/>
    <x v="3"/>
    <x v="1605"/>
    <x v="1"/>
    <x v="6"/>
    <s v="Binney &amp; Smith inkTank Erasable Pocket Highlighter, Chisel Tip, Yellow"/>
    <x v="3761"/>
    <n v="7"/>
    <n v="0"/>
    <n v="7.0224000000000002"/>
  </r>
  <r>
    <n v="6459"/>
    <x v="3220"/>
    <x v="3"/>
    <x v="304"/>
    <d v="2014-05-18T00:00:00"/>
    <s v="First Class"/>
    <s v="AJ-10780"/>
    <x v="321"/>
    <x v="1"/>
    <x v="0"/>
    <x v="248"/>
    <x v="39"/>
    <n v="21215"/>
    <x v="3"/>
    <x v="868"/>
    <x v="1"/>
    <x v="6"/>
    <s v="OIC #2 Pencils, Medium Soft"/>
    <x v="1053"/>
    <n v="2"/>
    <n v="0"/>
    <n v="1.0904"/>
  </r>
  <r>
    <n v="6460"/>
    <x v="3220"/>
    <x v="3"/>
    <x v="304"/>
    <d v="2014-05-18T00:00:00"/>
    <s v="First Class"/>
    <s v="AJ-10780"/>
    <x v="321"/>
    <x v="1"/>
    <x v="0"/>
    <x v="248"/>
    <x v="39"/>
    <n v="21215"/>
    <x v="3"/>
    <x v="425"/>
    <x v="1"/>
    <x v="6"/>
    <s v="Prang Colored Pencils"/>
    <x v="453"/>
    <n v="5"/>
    <n v="0"/>
    <n v="6.6150000000000002"/>
  </r>
  <r>
    <n v="6461"/>
    <x v="3220"/>
    <x v="3"/>
    <x v="304"/>
    <d v="2014-05-18T00:00:00"/>
    <s v="First Class"/>
    <s v="AJ-10780"/>
    <x v="321"/>
    <x v="1"/>
    <x v="0"/>
    <x v="248"/>
    <x v="39"/>
    <n v="21215"/>
    <x v="3"/>
    <x v="1453"/>
    <x v="1"/>
    <x v="6"/>
    <s v="Eberhard Faber 3 1/2&quot; Golf Pencils"/>
    <x v="4310"/>
    <n v="5"/>
    <n v="0"/>
    <n v="9.3000000000000007"/>
  </r>
  <r>
    <n v="6462"/>
    <x v="3220"/>
    <x v="3"/>
    <x v="304"/>
    <d v="2014-05-18T00:00:00"/>
    <s v="First Class"/>
    <s v="AJ-10780"/>
    <x v="321"/>
    <x v="1"/>
    <x v="0"/>
    <x v="248"/>
    <x v="39"/>
    <n v="21215"/>
    <x v="3"/>
    <x v="1048"/>
    <x v="2"/>
    <x v="11"/>
    <s v="Belkin F8E887 USB Wired Ergonomic Keyboard"/>
    <x v="1309"/>
    <n v="3"/>
    <n v="0"/>
    <n v="18.893699999999999"/>
  </r>
  <r>
    <n v="6463"/>
    <x v="3220"/>
    <x v="3"/>
    <x v="304"/>
    <d v="2014-05-18T00:00:00"/>
    <s v="First Class"/>
    <s v="AJ-10780"/>
    <x v="321"/>
    <x v="1"/>
    <x v="0"/>
    <x v="248"/>
    <x v="39"/>
    <n v="21215"/>
    <x v="3"/>
    <x v="1585"/>
    <x v="0"/>
    <x v="1"/>
    <s v="Office Star - Contemporary Task Swivel chair with Loop Arms, Charcoal"/>
    <x v="0"/>
    <n v="2"/>
    <n v="0"/>
    <n v="23.5764"/>
  </r>
  <r>
    <n v="6464"/>
    <x v="3220"/>
    <x v="3"/>
    <x v="304"/>
    <d v="2014-05-18T00:00:00"/>
    <s v="First Class"/>
    <s v="AJ-10780"/>
    <x v="321"/>
    <x v="1"/>
    <x v="0"/>
    <x v="248"/>
    <x v="39"/>
    <n v="21215"/>
    <x v="3"/>
    <x v="198"/>
    <x v="1"/>
    <x v="2"/>
    <s v="Avery 505"/>
    <x v="2986"/>
    <n v="5"/>
    <n v="0"/>
    <n v="37"/>
  </r>
  <r>
    <n v="6465"/>
    <x v="3221"/>
    <x v="0"/>
    <x v="897"/>
    <d v="2013-09-29T00:00:00"/>
    <s v="Standard Class"/>
    <s v="AS-10630"/>
    <x v="357"/>
    <x v="2"/>
    <x v="0"/>
    <x v="103"/>
    <x v="0"/>
    <n v="40214"/>
    <x v="0"/>
    <x v="1494"/>
    <x v="0"/>
    <x v="5"/>
    <s v="G.E. Longer-Life Indoor Recessed Floodlight Bulbs"/>
    <x v="2484"/>
    <n v="2"/>
    <n v="0"/>
    <n v="6.3743999999999996"/>
  </r>
  <r>
    <n v="6466"/>
    <x v="3222"/>
    <x v="1"/>
    <x v="50"/>
    <d v="2012-11-17T00:00:00"/>
    <s v="Standard Class"/>
    <s v="AA-10375"/>
    <x v="211"/>
    <x v="0"/>
    <x v="0"/>
    <x v="465"/>
    <x v="18"/>
    <n v="37087"/>
    <x v="0"/>
    <x v="1754"/>
    <x v="1"/>
    <x v="4"/>
    <s v="Portfile Personal File Boxes"/>
    <x v="4311"/>
    <n v="6"/>
    <n v="0.2"/>
    <n v="6.3719999999999999"/>
  </r>
  <r>
    <n v="6467"/>
    <x v="3223"/>
    <x v="3"/>
    <x v="1053"/>
    <d v="2014-05-26T00:00:00"/>
    <s v="Second Class"/>
    <s v="EH-13945"/>
    <x v="13"/>
    <x v="0"/>
    <x v="0"/>
    <x v="1"/>
    <x v="1"/>
    <n v="90008"/>
    <x v="1"/>
    <x v="1599"/>
    <x v="2"/>
    <x v="11"/>
    <s v="Maxell 74 Minute CDR, 10/Pack"/>
    <x v="3658"/>
    <n v="7"/>
    <n v="0"/>
    <n v="25.330200000000001"/>
  </r>
  <r>
    <n v="6468"/>
    <x v="3224"/>
    <x v="0"/>
    <x v="499"/>
    <d v="2013-12-09T00:00:00"/>
    <s v="Standard Class"/>
    <s v="DB-13270"/>
    <x v="489"/>
    <x v="2"/>
    <x v="0"/>
    <x v="205"/>
    <x v="34"/>
    <n v="2908"/>
    <x v="3"/>
    <x v="403"/>
    <x v="1"/>
    <x v="4"/>
    <s v="Deluxe Rollaway Locking File with Drawer"/>
    <x v="4312"/>
    <n v="5"/>
    <n v="0"/>
    <n v="582.23199999999997"/>
  </r>
  <r>
    <n v="6469"/>
    <x v="3224"/>
    <x v="0"/>
    <x v="499"/>
    <d v="2013-12-09T00:00:00"/>
    <s v="Standard Class"/>
    <s v="DB-13270"/>
    <x v="489"/>
    <x v="2"/>
    <x v="0"/>
    <x v="205"/>
    <x v="34"/>
    <n v="2908"/>
    <x v="3"/>
    <x v="1066"/>
    <x v="2"/>
    <x v="7"/>
    <s v="VTech DS6151"/>
    <x v="3125"/>
    <n v="5"/>
    <n v="0"/>
    <n v="176.386"/>
  </r>
  <r>
    <n v="6470"/>
    <x v="3224"/>
    <x v="0"/>
    <x v="499"/>
    <d v="2013-12-09T00:00:00"/>
    <s v="Standard Class"/>
    <s v="DB-13270"/>
    <x v="489"/>
    <x v="2"/>
    <x v="0"/>
    <x v="205"/>
    <x v="34"/>
    <n v="2908"/>
    <x v="3"/>
    <x v="441"/>
    <x v="0"/>
    <x v="5"/>
    <s v="Eldon 500 Class Desk Accessories"/>
    <x v="4313"/>
    <n v="6"/>
    <n v="0"/>
    <n v="23.898599999999998"/>
  </r>
  <r>
    <n v="6471"/>
    <x v="3225"/>
    <x v="1"/>
    <x v="1111"/>
    <d v="2012-09-02T00:00:00"/>
    <s v="Standard Class"/>
    <s v="CC-12100"/>
    <x v="385"/>
    <x v="2"/>
    <x v="0"/>
    <x v="66"/>
    <x v="12"/>
    <n v="48234"/>
    <x v="2"/>
    <x v="984"/>
    <x v="2"/>
    <x v="7"/>
    <s v="Samsung Rugby III"/>
    <x v="203"/>
    <n v="2"/>
    <n v="0"/>
    <n v="35.634599999999999"/>
  </r>
  <r>
    <n v="6472"/>
    <x v="3225"/>
    <x v="1"/>
    <x v="1111"/>
    <d v="2012-09-02T00:00:00"/>
    <s v="Standard Class"/>
    <s v="CC-12100"/>
    <x v="385"/>
    <x v="2"/>
    <x v="0"/>
    <x v="66"/>
    <x v="12"/>
    <n v="48234"/>
    <x v="2"/>
    <x v="960"/>
    <x v="2"/>
    <x v="11"/>
    <s v="Logitech Desktop MK120 Mouse and keyboard Combo"/>
    <x v="4314"/>
    <n v="7"/>
    <n v="0"/>
    <n v="11.452"/>
  </r>
  <r>
    <n v="6473"/>
    <x v="3226"/>
    <x v="2"/>
    <x v="571"/>
    <d v="2011-06-10T00:00:00"/>
    <s v="Standard Class"/>
    <s v="VT-21700"/>
    <x v="725"/>
    <x v="2"/>
    <x v="0"/>
    <x v="12"/>
    <x v="5"/>
    <n v="77070"/>
    <x v="2"/>
    <x v="300"/>
    <x v="1"/>
    <x v="2"/>
    <s v="Round Specialty Laser Printer Labels"/>
    <x v="316"/>
    <n v="10"/>
    <n v="0.2"/>
    <n v="33.831000000000003"/>
  </r>
  <r>
    <n v="6474"/>
    <x v="3227"/>
    <x v="0"/>
    <x v="196"/>
    <d v="2013-03-21T00:00:00"/>
    <s v="Second Class"/>
    <s v="DB-13060"/>
    <x v="72"/>
    <x v="0"/>
    <x v="0"/>
    <x v="29"/>
    <x v="18"/>
    <n v="38401"/>
    <x v="0"/>
    <x v="963"/>
    <x v="1"/>
    <x v="9"/>
    <s v="Hoover WindTunnel Plus Canister Vacuum"/>
    <x v="4315"/>
    <n v="3"/>
    <n v="0.2"/>
    <n v="87.18"/>
  </r>
  <r>
    <n v="6475"/>
    <x v="3228"/>
    <x v="2"/>
    <x v="1112"/>
    <d v="2011-01-16T00:00:00"/>
    <s v="First Class"/>
    <s v="BS-11590"/>
    <x v="29"/>
    <x v="1"/>
    <x v="0"/>
    <x v="10"/>
    <x v="9"/>
    <n v="19140"/>
    <x v="3"/>
    <x v="927"/>
    <x v="0"/>
    <x v="0"/>
    <s v="Sauder Cornerstone Collection Library"/>
    <x v="1156"/>
    <n v="4"/>
    <n v="0.5"/>
    <n v="-53.285600000000002"/>
  </r>
  <r>
    <n v="6476"/>
    <x v="3229"/>
    <x v="3"/>
    <x v="95"/>
    <d v="2014-06-11T00:00:00"/>
    <s v="Standard Class"/>
    <s v="NR-18550"/>
    <x v="749"/>
    <x v="0"/>
    <x v="0"/>
    <x v="95"/>
    <x v="2"/>
    <n v="33024"/>
    <x v="0"/>
    <x v="881"/>
    <x v="1"/>
    <x v="8"/>
    <s v="Wilson Jones Standard D-Ring Binders"/>
    <x v="4316"/>
    <n v="3"/>
    <n v="0.7"/>
    <n v="-3.4914000000000001"/>
  </r>
  <r>
    <n v="6477"/>
    <x v="3229"/>
    <x v="3"/>
    <x v="95"/>
    <d v="2014-06-11T00:00:00"/>
    <s v="Standard Class"/>
    <s v="NR-18550"/>
    <x v="749"/>
    <x v="0"/>
    <x v="0"/>
    <x v="95"/>
    <x v="2"/>
    <n v="33024"/>
    <x v="0"/>
    <x v="189"/>
    <x v="1"/>
    <x v="9"/>
    <s v="Bravo II Megaboss 12-Amp Hard Body Upright, Replacement Belts, 2 Belts per Pack"/>
    <x v="4317"/>
    <n v="2"/>
    <n v="0.2"/>
    <n v="0.58499999999999996"/>
  </r>
  <r>
    <n v="6478"/>
    <x v="3229"/>
    <x v="3"/>
    <x v="95"/>
    <d v="2014-06-11T00:00:00"/>
    <s v="Standard Class"/>
    <s v="NR-18550"/>
    <x v="749"/>
    <x v="0"/>
    <x v="0"/>
    <x v="95"/>
    <x v="2"/>
    <n v="33024"/>
    <x v="0"/>
    <x v="217"/>
    <x v="2"/>
    <x v="11"/>
    <s v="Logitech P710e Mobile Speakerphone"/>
    <x v="4318"/>
    <n v="1"/>
    <n v="0.2"/>
    <n v="-2.5749"/>
  </r>
  <r>
    <n v="6479"/>
    <x v="3229"/>
    <x v="3"/>
    <x v="95"/>
    <d v="2014-06-11T00:00:00"/>
    <s v="Standard Class"/>
    <s v="NR-18550"/>
    <x v="749"/>
    <x v="0"/>
    <x v="0"/>
    <x v="95"/>
    <x v="2"/>
    <n v="33024"/>
    <x v="0"/>
    <x v="1145"/>
    <x v="1"/>
    <x v="10"/>
    <s v="Xerox 206"/>
    <x v="12"/>
    <n v="3"/>
    <n v="0.2"/>
    <n v="5.4432"/>
  </r>
  <r>
    <n v="6480"/>
    <x v="3229"/>
    <x v="3"/>
    <x v="95"/>
    <d v="2014-06-11T00:00:00"/>
    <s v="Standard Class"/>
    <s v="NR-18550"/>
    <x v="749"/>
    <x v="0"/>
    <x v="0"/>
    <x v="95"/>
    <x v="2"/>
    <n v="33024"/>
    <x v="0"/>
    <x v="1066"/>
    <x v="2"/>
    <x v="7"/>
    <s v="VTech DS6151"/>
    <x v="178"/>
    <n v="5"/>
    <n v="0.2"/>
    <n v="50.396000000000001"/>
  </r>
  <r>
    <n v="6481"/>
    <x v="3229"/>
    <x v="3"/>
    <x v="95"/>
    <d v="2014-06-11T00:00:00"/>
    <s v="Standard Class"/>
    <s v="NR-18550"/>
    <x v="749"/>
    <x v="0"/>
    <x v="0"/>
    <x v="95"/>
    <x v="2"/>
    <n v="33024"/>
    <x v="0"/>
    <x v="1298"/>
    <x v="1"/>
    <x v="9"/>
    <s v="Eureka Sanitaire Multi-Pro Heavy-Duty Upright, Disposable Bags"/>
    <x v="4319"/>
    <n v="7"/>
    <n v="0.2"/>
    <n v="1.8353999999999999"/>
  </r>
  <r>
    <n v="6482"/>
    <x v="3229"/>
    <x v="3"/>
    <x v="95"/>
    <d v="2014-06-11T00:00:00"/>
    <s v="Standard Class"/>
    <s v="NR-18550"/>
    <x v="749"/>
    <x v="0"/>
    <x v="0"/>
    <x v="95"/>
    <x v="2"/>
    <n v="33024"/>
    <x v="0"/>
    <x v="415"/>
    <x v="0"/>
    <x v="0"/>
    <s v="Bush Mission Pointe Library"/>
    <x v="472"/>
    <n v="2"/>
    <n v="0.2"/>
    <n v="0"/>
  </r>
  <r>
    <n v="6483"/>
    <x v="3229"/>
    <x v="3"/>
    <x v="95"/>
    <d v="2014-06-11T00:00:00"/>
    <s v="Standard Class"/>
    <s v="NR-18550"/>
    <x v="749"/>
    <x v="0"/>
    <x v="0"/>
    <x v="95"/>
    <x v="2"/>
    <n v="33024"/>
    <x v="0"/>
    <x v="1615"/>
    <x v="2"/>
    <x v="11"/>
    <s v="WD My Passport Ultra 1TB Portable External Hard Drive"/>
    <x v="4320"/>
    <n v="2"/>
    <n v="0.2"/>
    <n v="-4.1399999999999997"/>
  </r>
  <r>
    <n v="6484"/>
    <x v="3230"/>
    <x v="3"/>
    <x v="95"/>
    <d v="2014-06-10T00:00:00"/>
    <s v="Standard Class"/>
    <s v="KN-16390"/>
    <x v="471"/>
    <x v="1"/>
    <x v="0"/>
    <x v="20"/>
    <x v="15"/>
    <n v="10011"/>
    <x v="3"/>
    <x v="855"/>
    <x v="0"/>
    <x v="3"/>
    <s v="Chromcraft 48&quot; x 96&quot; Racetrack Double Pedestal Table"/>
    <x v="4321"/>
    <n v="2"/>
    <n v="0.4"/>
    <n v="-115.43040000000001"/>
  </r>
  <r>
    <n v="6485"/>
    <x v="3230"/>
    <x v="3"/>
    <x v="95"/>
    <d v="2014-06-10T00:00:00"/>
    <s v="Standard Class"/>
    <s v="KN-16390"/>
    <x v="471"/>
    <x v="1"/>
    <x v="0"/>
    <x v="20"/>
    <x v="15"/>
    <n v="10011"/>
    <x v="3"/>
    <x v="1728"/>
    <x v="2"/>
    <x v="15"/>
    <s v="Hewlett-Packard 300S Scientific Calculator"/>
    <x v="4322"/>
    <n v="6"/>
    <n v="0"/>
    <n v="36.183599999999998"/>
  </r>
  <r>
    <n v="6486"/>
    <x v="3230"/>
    <x v="3"/>
    <x v="95"/>
    <d v="2014-06-10T00:00:00"/>
    <s v="Standard Class"/>
    <s v="KN-16390"/>
    <x v="471"/>
    <x v="1"/>
    <x v="0"/>
    <x v="20"/>
    <x v="15"/>
    <n v="10011"/>
    <x v="3"/>
    <x v="752"/>
    <x v="1"/>
    <x v="10"/>
    <s v="Xerox 188"/>
    <x v="1544"/>
    <n v="4"/>
    <n v="0"/>
    <n v="22.226400000000002"/>
  </r>
  <r>
    <n v="6487"/>
    <x v="3231"/>
    <x v="1"/>
    <x v="1113"/>
    <d v="2012-03-26T00:00:00"/>
    <s v="Standard Class"/>
    <s v="JW-16075"/>
    <x v="493"/>
    <x v="0"/>
    <x v="0"/>
    <x v="108"/>
    <x v="3"/>
    <n v="28540"/>
    <x v="0"/>
    <x v="227"/>
    <x v="1"/>
    <x v="9"/>
    <s v="Honeywell Enviracaire Portable HEPA Air Cleaner for 17' x 22' Room"/>
    <x v="4323"/>
    <n v="4"/>
    <n v="0.2"/>
    <n v="156.33799999999999"/>
  </r>
  <r>
    <n v="6488"/>
    <x v="3231"/>
    <x v="1"/>
    <x v="1113"/>
    <d v="2012-03-26T00:00:00"/>
    <s v="Standard Class"/>
    <s v="JW-16075"/>
    <x v="493"/>
    <x v="0"/>
    <x v="0"/>
    <x v="108"/>
    <x v="3"/>
    <n v="28540"/>
    <x v="0"/>
    <x v="1395"/>
    <x v="1"/>
    <x v="8"/>
    <s v="GBC Laser Imprintable Binding System Covers, Desert Sand"/>
    <x v="4324"/>
    <n v="3"/>
    <n v="0.7"/>
    <n v="-9.8462999999999994"/>
  </r>
  <r>
    <n v="6489"/>
    <x v="3231"/>
    <x v="1"/>
    <x v="1113"/>
    <d v="2012-03-26T00:00:00"/>
    <s v="Standard Class"/>
    <s v="JW-16075"/>
    <x v="493"/>
    <x v="0"/>
    <x v="0"/>
    <x v="108"/>
    <x v="3"/>
    <n v="28540"/>
    <x v="0"/>
    <x v="145"/>
    <x v="1"/>
    <x v="10"/>
    <s v="Xerox 1883"/>
    <x v="4325"/>
    <n v="14"/>
    <n v="0.2"/>
    <n v="96.023200000000003"/>
  </r>
  <r>
    <n v="6490"/>
    <x v="3232"/>
    <x v="3"/>
    <x v="20"/>
    <d v="2014-09-25T00:00:00"/>
    <s v="Standard Class"/>
    <s v="JM-15535"/>
    <x v="341"/>
    <x v="0"/>
    <x v="0"/>
    <x v="20"/>
    <x v="15"/>
    <n v="10011"/>
    <x v="3"/>
    <x v="1434"/>
    <x v="1"/>
    <x v="10"/>
    <s v="Xerox 228"/>
    <x v="56"/>
    <n v="5"/>
    <n v="0"/>
    <n v="15.552"/>
  </r>
  <r>
    <n v="6491"/>
    <x v="3233"/>
    <x v="2"/>
    <x v="1114"/>
    <d v="2011-09-19T00:00:00"/>
    <s v="Standard Class"/>
    <s v="MF-18250"/>
    <x v="751"/>
    <x v="1"/>
    <x v="0"/>
    <x v="10"/>
    <x v="9"/>
    <n v="19120"/>
    <x v="3"/>
    <x v="596"/>
    <x v="0"/>
    <x v="5"/>
    <s v="Seth Thomas 16&quot; Steel Case Clock"/>
    <x v="4326"/>
    <n v="4"/>
    <n v="0.2"/>
    <n v="16.889600000000002"/>
  </r>
  <r>
    <n v="6492"/>
    <x v="3234"/>
    <x v="0"/>
    <x v="73"/>
    <d v="2013-11-26T00:00:00"/>
    <s v="Standard Class"/>
    <s v="FA-14230"/>
    <x v="135"/>
    <x v="1"/>
    <x v="0"/>
    <x v="333"/>
    <x v="2"/>
    <n v="32839"/>
    <x v="0"/>
    <x v="199"/>
    <x v="0"/>
    <x v="0"/>
    <s v="O'Sullivan 2-Door Barrister Bookcase in Odessa Pine"/>
    <x v="4327"/>
    <n v="2"/>
    <n v="0.2"/>
    <n v="10.8588"/>
  </r>
  <r>
    <n v="6493"/>
    <x v="3234"/>
    <x v="0"/>
    <x v="73"/>
    <d v="2013-11-26T00:00:00"/>
    <s v="Standard Class"/>
    <s v="FA-14230"/>
    <x v="135"/>
    <x v="1"/>
    <x v="0"/>
    <x v="333"/>
    <x v="2"/>
    <n v="32839"/>
    <x v="0"/>
    <x v="337"/>
    <x v="1"/>
    <x v="4"/>
    <s v="Akro-Mils 12-Gallon Tote"/>
    <x v="4328"/>
    <n v="5"/>
    <n v="0.2"/>
    <n v="4.4684999999999997"/>
  </r>
  <r>
    <n v="6494"/>
    <x v="3234"/>
    <x v="0"/>
    <x v="73"/>
    <d v="2013-11-26T00:00:00"/>
    <s v="Standard Class"/>
    <s v="FA-14230"/>
    <x v="135"/>
    <x v="1"/>
    <x v="0"/>
    <x v="333"/>
    <x v="2"/>
    <n v="32839"/>
    <x v="0"/>
    <x v="1081"/>
    <x v="2"/>
    <x v="7"/>
    <s v="Grandstream GXP2100 Mainstream Business Phone"/>
    <x v="4329"/>
    <n v="4"/>
    <n v="0.2"/>
    <n v="24.476800000000001"/>
  </r>
  <r>
    <n v="6495"/>
    <x v="3235"/>
    <x v="3"/>
    <x v="960"/>
    <d v="2014-11-02T00:00:00"/>
    <s v="Second Class"/>
    <s v="KH-16510"/>
    <x v="168"/>
    <x v="0"/>
    <x v="0"/>
    <x v="12"/>
    <x v="5"/>
    <n v="77095"/>
    <x v="2"/>
    <x v="46"/>
    <x v="2"/>
    <x v="11"/>
    <s v="Imation 8gb Micro Traveldrive Usb 2.0 Flash Drive"/>
    <x v="728"/>
    <n v="2"/>
    <n v="0.2"/>
    <n v="-2.7"/>
  </r>
  <r>
    <n v="6496"/>
    <x v="3235"/>
    <x v="3"/>
    <x v="960"/>
    <d v="2014-11-02T00:00:00"/>
    <s v="Second Class"/>
    <s v="KH-16510"/>
    <x v="168"/>
    <x v="0"/>
    <x v="0"/>
    <x v="12"/>
    <x v="5"/>
    <n v="77095"/>
    <x v="2"/>
    <x v="289"/>
    <x v="1"/>
    <x v="10"/>
    <s v="Xerox 21"/>
    <x v="12"/>
    <n v="3"/>
    <n v="0.2"/>
    <n v="5.4432"/>
  </r>
  <r>
    <n v="6497"/>
    <x v="3235"/>
    <x v="3"/>
    <x v="960"/>
    <d v="2014-11-02T00:00:00"/>
    <s v="Second Class"/>
    <s v="KH-16510"/>
    <x v="168"/>
    <x v="0"/>
    <x v="0"/>
    <x v="12"/>
    <x v="5"/>
    <n v="77095"/>
    <x v="2"/>
    <x v="960"/>
    <x v="2"/>
    <x v="11"/>
    <s v="Logitech Desktop MK120 Mouse and keyboard Combo"/>
    <x v="2627"/>
    <n v="2"/>
    <n v="0.2"/>
    <n v="-3.2719999999999998"/>
  </r>
  <r>
    <n v="6498"/>
    <x v="3236"/>
    <x v="1"/>
    <x v="1115"/>
    <d v="2012-07-28T00:00:00"/>
    <s v="Standard Class"/>
    <s v="SS-20515"/>
    <x v="776"/>
    <x v="2"/>
    <x v="0"/>
    <x v="103"/>
    <x v="0"/>
    <n v="40214"/>
    <x v="0"/>
    <x v="5"/>
    <x v="0"/>
    <x v="5"/>
    <s v="Eldon Expressions Wood and Plastic Desk Accessories, Cherry Wood"/>
    <x v="167"/>
    <n v="3"/>
    <n v="0"/>
    <n v="6.0726000000000004"/>
  </r>
  <r>
    <n v="6499"/>
    <x v="3236"/>
    <x v="1"/>
    <x v="1115"/>
    <d v="2012-07-28T00:00:00"/>
    <s v="Standard Class"/>
    <s v="SS-20515"/>
    <x v="776"/>
    <x v="2"/>
    <x v="0"/>
    <x v="103"/>
    <x v="0"/>
    <n v="40214"/>
    <x v="0"/>
    <x v="491"/>
    <x v="1"/>
    <x v="8"/>
    <s v="GBC Prepunched Paper, 19-Hole, for Binding Systems, 24-lb"/>
    <x v="4330"/>
    <n v="9"/>
    <n v="0"/>
    <n v="62.141399999999997"/>
  </r>
  <r>
    <n v="6500"/>
    <x v="3236"/>
    <x v="1"/>
    <x v="1115"/>
    <d v="2012-07-28T00:00:00"/>
    <s v="Standard Class"/>
    <s v="SS-20515"/>
    <x v="776"/>
    <x v="2"/>
    <x v="0"/>
    <x v="103"/>
    <x v="0"/>
    <n v="40214"/>
    <x v="0"/>
    <x v="1235"/>
    <x v="2"/>
    <x v="11"/>
    <s v="Anker Ultra-Slim Mini Bluetooth 3.0 Wireless Keyboard"/>
    <x v="4331"/>
    <n v="14"/>
    <n v="0"/>
    <n v="64.367800000000003"/>
  </r>
  <r>
    <n v="6501"/>
    <x v="3236"/>
    <x v="1"/>
    <x v="1115"/>
    <d v="2012-07-28T00:00:00"/>
    <s v="Standard Class"/>
    <s v="SS-20515"/>
    <x v="776"/>
    <x v="2"/>
    <x v="0"/>
    <x v="103"/>
    <x v="0"/>
    <n v="40214"/>
    <x v="0"/>
    <x v="491"/>
    <x v="1"/>
    <x v="8"/>
    <s v="GBC Prepunched Paper, 19-Hole, for Binding Systems, 24-lb"/>
    <x v="4332"/>
    <n v="6"/>
    <n v="0"/>
    <n v="41.427599999999998"/>
  </r>
  <r>
    <n v="6502"/>
    <x v="3237"/>
    <x v="2"/>
    <x v="981"/>
    <d v="2011-11-06T00:00:00"/>
    <s v="Standard Class"/>
    <s v="LC-17050"/>
    <x v="702"/>
    <x v="0"/>
    <x v="0"/>
    <x v="64"/>
    <x v="24"/>
    <n v="44256"/>
    <x v="3"/>
    <x v="1501"/>
    <x v="2"/>
    <x v="7"/>
    <s v="Polycom CX300 Desktop Phone USB VoIP phone"/>
    <x v="2590"/>
    <n v="6"/>
    <n v="0.4"/>
    <n v="-107.9928"/>
  </r>
  <r>
    <n v="6503"/>
    <x v="3237"/>
    <x v="2"/>
    <x v="981"/>
    <d v="2011-11-06T00:00:00"/>
    <s v="Standard Class"/>
    <s v="LC-17050"/>
    <x v="702"/>
    <x v="0"/>
    <x v="0"/>
    <x v="64"/>
    <x v="24"/>
    <n v="44256"/>
    <x v="3"/>
    <x v="179"/>
    <x v="2"/>
    <x v="7"/>
    <s v="I Need's 3d Hello Kitty Hybrid Silicone Case Cover for HTC One X 4g with 3d Hello Kitty Stylus Pen Green/pink"/>
    <x v="4333"/>
    <n v="7"/>
    <n v="0.4"/>
    <n v="-10.0464"/>
  </r>
  <r>
    <n v="6504"/>
    <x v="3237"/>
    <x v="2"/>
    <x v="981"/>
    <d v="2011-11-06T00:00:00"/>
    <s v="Standard Class"/>
    <s v="LC-17050"/>
    <x v="702"/>
    <x v="0"/>
    <x v="0"/>
    <x v="64"/>
    <x v="24"/>
    <n v="44256"/>
    <x v="3"/>
    <x v="410"/>
    <x v="1"/>
    <x v="8"/>
    <s v="Acco D-Ring Binder w/DublLock"/>
    <x v="4334"/>
    <n v="3"/>
    <n v="0.7"/>
    <n v="-13.4694"/>
  </r>
  <r>
    <n v="6505"/>
    <x v="3238"/>
    <x v="3"/>
    <x v="701"/>
    <d v="2014-11-23T00:00:00"/>
    <s v="Second Class"/>
    <s v="VW-21775"/>
    <x v="100"/>
    <x v="1"/>
    <x v="0"/>
    <x v="20"/>
    <x v="15"/>
    <n v="10011"/>
    <x v="3"/>
    <x v="403"/>
    <x v="1"/>
    <x v="4"/>
    <s v="Deluxe Rollaway Locking File with Drawer"/>
    <x v="1421"/>
    <n v="3"/>
    <n v="0"/>
    <n v="349.33920000000001"/>
  </r>
  <r>
    <n v="6506"/>
    <x v="3239"/>
    <x v="0"/>
    <x v="190"/>
    <d v="2013-07-01T00:00:00"/>
    <s v="Standard Class"/>
    <s v="LD-16855"/>
    <x v="777"/>
    <x v="1"/>
    <x v="0"/>
    <x v="22"/>
    <x v="10"/>
    <n v="60653"/>
    <x v="2"/>
    <x v="147"/>
    <x v="1"/>
    <x v="6"/>
    <s v="Newell 311"/>
    <x v="4335"/>
    <n v="3"/>
    <n v="0.2"/>
    <n v="0.46410000000000001"/>
  </r>
  <r>
    <n v="6507"/>
    <x v="3240"/>
    <x v="0"/>
    <x v="790"/>
    <d v="2013-10-12T00:00:00"/>
    <s v="Second Class"/>
    <s v="SP-20545"/>
    <x v="259"/>
    <x v="1"/>
    <x v="0"/>
    <x v="10"/>
    <x v="9"/>
    <n v="19143"/>
    <x v="3"/>
    <x v="1774"/>
    <x v="1"/>
    <x v="10"/>
    <s v="Xerox 1947"/>
    <x v="4336"/>
    <n v="4"/>
    <n v="0.2"/>
    <n v="5.98"/>
  </r>
  <r>
    <n v="6508"/>
    <x v="3240"/>
    <x v="0"/>
    <x v="790"/>
    <d v="2013-10-12T00:00:00"/>
    <s v="Second Class"/>
    <s v="SP-20545"/>
    <x v="259"/>
    <x v="1"/>
    <x v="0"/>
    <x v="10"/>
    <x v="9"/>
    <n v="19143"/>
    <x v="3"/>
    <x v="575"/>
    <x v="0"/>
    <x v="5"/>
    <s v="Luxo Professional Magnifying Clamp-On Fluorescent Lamps"/>
    <x v="4337"/>
    <n v="4"/>
    <n v="0.2"/>
    <n v="-24.962399999999999"/>
  </r>
  <r>
    <n v="6509"/>
    <x v="3241"/>
    <x v="3"/>
    <x v="698"/>
    <d v="2014-12-27T00:00:00"/>
    <s v="Standard Class"/>
    <s v="DK-13150"/>
    <x v="83"/>
    <x v="1"/>
    <x v="0"/>
    <x v="20"/>
    <x v="15"/>
    <n v="10009"/>
    <x v="3"/>
    <x v="314"/>
    <x v="1"/>
    <x v="10"/>
    <s v="Xerox 1908"/>
    <x v="999"/>
    <n v="5"/>
    <n v="0"/>
    <n v="137.15100000000001"/>
  </r>
  <r>
    <n v="6510"/>
    <x v="3241"/>
    <x v="3"/>
    <x v="698"/>
    <d v="2014-12-27T00:00:00"/>
    <s v="Standard Class"/>
    <s v="DK-13150"/>
    <x v="83"/>
    <x v="1"/>
    <x v="0"/>
    <x v="20"/>
    <x v="15"/>
    <n v="10009"/>
    <x v="3"/>
    <x v="301"/>
    <x v="1"/>
    <x v="8"/>
    <s v="GBC Premium Transparent Covers with Diagonal Lined Pattern"/>
    <x v="4338"/>
    <n v="3"/>
    <n v="0.2"/>
    <n v="17.623200000000001"/>
  </r>
  <r>
    <n v="6511"/>
    <x v="3241"/>
    <x v="3"/>
    <x v="698"/>
    <d v="2014-12-27T00:00:00"/>
    <s v="Standard Class"/>
    <s v="DK-13150"/>
    <x v="83"/>
    <x v="1"/>
    <x v="0"/>
    <x v="20"/>
    <x v="15"/>
    <n v="10009"/>
    <x v="3"/>
    <x v="752"/>
    <x v="1"/>
    <x v="10"/>
    <s v="Xerox 188"/>
    <x v="880"/>
    <n v="3"/>
    <n v="0"/>
    <n v="16.669799999999999"/>
  </r>
  <r>
    <n v="6512"/>
    <x v="3242"/>
    <x v="3"/>
    <x v="904"/>
    <d v="2014-03-11T00:00:00"/>
    <s v="Standard Class"/>
    <s v="FC-14245"/>
    <x v="763"/>
    <x v="2"/>
    <x v="0"/>
    <x v="8"/>
    <x v="1"/>
    <n v="94109"/>
    <x v="1"/>
    <x v="703"/>
    <x v="1"/>
    <x v="6"/>
    <s v="Fluorescent Highlighters by Dixon"/>
    <x v="1680"/>
    <n v="6"/>
    <n v="0"/>
    <n v="8.1191999999999993"/>
  </r>
  <r>
    <n v="6513"/>
    <x v="3242"/>
    <x v="3"/>
    <x v="904"/>
    <d v="2014-03-11T00:00:00"/>
    <s v="Standard Class"/>
    <s v="FC-14245"/>
    <x v="763"/>
    <x v="2"/>
    <x v="0"/>
    <x v="8"/>
    <x v="1"/>
    <n v="94109"/>
    <x v="1"/>
    <x v="1363"/>
    <x v="1"/>
    <x v="2"/>
    <s v="Avery 49"/>
    <x v="132"/>
    <n v="4"/>
    <n v="0"/>
    <n v="5.6448"/>
  </r>
  <r>
    <n v="6514"/>
    <x v="3242"/>
    <x v="3"/>
    <x v="904"/>
    <d v="2014-03-11T00:00:00"/>
    <s v="Standard Class"/>
    <s v="FC-14245"/>
    <x v="763"/>
    <x v="2"/>
    <x v="0"/>
    <x v="8"/>
    <x v="1"/>
    <n v="94109"/>
    <x v="1"/>
    <x v="1522"/>
    <x v="1"/>
    <x v="10"/>
    <s v="Xerox 1893"/>
    <x v="2313"/>
    <n v="7"/>
    <n v="0"/>
    <n v="140.59569999999999"/>
  </r>
  <r>
    <n v="6515"/>
    <x v="3242"/>
    <x v="3"/>
    <x v="904"/>
    <d v="2014-03-11T00:00:00"/>
    <s v="Standard Class"/>
    <s v="FC-14245"/>
    <x v="763"/>
    <x v="2"/>
    <x v="0"/>
    <x v="8"/>
    <x v="1"/>
    <n v="94109"/>
    <x v="1"/>
    <x v="957"/>
    <x v="2"/>
    <x v="7"/>
    <s v="Digium D40 VoIP phone"/>
    <x v="4339"/>
    <n v="2"/>
    <n v="0.2"/>
    <n v="23.2182"/>
  </r>
  <r>
    <n v="6516"/>
    <x v="3243"/>
    <x v="3"/>
    <x v="175"/>
    <d v="2014-09-20T00:00:00"/>
    <s v="Standard Class"/>
    <s v="RD-19480"/>
    <x v="502"/>
    <x v="0"/>
    <x v="0"/>
    <x v="8"/>
    <x v="1"/>
    <n v="94122"/>
    <x v="1"/>
    <x v="955"/>
    <x v="0"/>
    <x v="1"/>
    <s v="Leather Task Chair, Black"/>
    <x v="286"/>
    <n v="3"/>
    <n v="0.2"/>
    <n v="0"/>
  </r>
  <r>
    <n v="6517"/>
    <x v="3243"/>
    <x v="3"/>
    <x v="175"/>
    <d v="2014-09-20T00:00:00"/>
    <s v="Standard Class"/>
    <s v="RD-19480"/>
    <x v="502"/>
    <x v="0"/>
    <x v="0"/>
    <x v="8"/>
    <x v="1"/>
    <n v="94122"/>
    <x v="1"/>
    <x v="1060"/>
    <x v="0"/>
    <x v="5"/>
    <s v="Tenex 46&quot; x 60&quot; Computer Anti-Static Chairmat, Rectangular Shaped"/>
    <x v="4340"/>
    <n v="5"/>
    <n v="0"/>
    <n v="105.98"/>
  </r>
  <r>
    <n v="6518"/>
    <x v="3243"/>
    <x v="3"/>
    <x v="175"/>
    <d v="2014-09-20T00:00:00"/>
    <s v="Standard Class"/>
    <s v="RD-19480"/>
    <x v="502"/>
    <x v="0"/>
    <x v="0"/>
    <x v="8"/>
    <x v="1"/>
    <n v="94122"/>
    <x v="1"/>
    <x v="1068"/>
    <x v="1"/>
    <x v="6"/>
    <s v="Peel-Off China Markers"/>
    <x v="4341"/>
    <n v="10"/>
    <n v="0"/>
    <n v="41.706000000000003"/>
  </r>
  <r>
    <n v="6519"/>
    <x v="3243"/>
    <x v="3"/>
    <x v="175"/>
    <d v="2014-09-20T00:00:00"/>
    <s v="Standard Class"/>
    <s v="RD-19480"/>
    <x v="502"/>
    <x v="0"/>
    <x v="0"/>
    <x v="8"/>
    <x v="1"/>
    <n v="94122"/>
    <x v="1"/>
    <x v="1309"/>
    <x v="1"/>
    <x v="9"/>
    <s v="Belkin 5 Outlet SurgeMaster Power Centers"/>
    <x v="4342"/>
    <n v="2"/>
    <n v="0"/>
    <n v="30.508800000000001"/>
  </r>
  <r>
    <n v="6520"/>
    <x v="3243"/>
    <x v="3"/>
    <x v="175"/>
    <d v="2014-09-20T00:00:00"/>
    <s v="Standard Class"/>
    <s v="RD-19480"/>
    <x v="502"/>
    <x v="0"/>
    <x v="0"/>
    <x v="8"/>
    <x v="1"/>
    <n v="94122"/>
    <x v="1"/>
    <x v="472"/>
    <x v="1"/>
    <x v="8"/>
    <s v="Cardinal Poly Pocket Divider Pockets for Ring Binders"/>
    <x v="638"/>
    <n v="1"/>
    <n v="0.2"/>
    <n v="0.84"/>
  </r>
  <r>
    <n v="6521"/>
    <x v="3244"/>
    <x v="3"/>
    <x v="1034"/>
    <d v="2014-01-19T00:00:00"/>
    <s v="Second Class"/>
    <s v="AR-10540"/>
    <x v="481"/>
    <x v="0"/>
    <x v="0"/>
    <x v="25"/>
    <x v="12"/>
    <n v="49201"/>
    <x v="2"/>
    <x v="316"/>
    <x v="1"/>
    <x v="8"/>
    <s v="GBC DocuBind P400 Electric Binding System"/>
    <x v="4343"/>
    <n v="4"/>
    <n v="0"/>
    <n v="2504.2215999999999"/>
  </r>
  <r>
    <n v="6522"/>
    <x v="3244"/>
    <x v="3"/>
    <x v="1034"/>
    <d v="2014-01-19T00:00:00"/>
    <s v="Second Class"/>
    <s v="AR-10540"/>
    <x v="481"/>
    <x v="0"/>
    <x v="0"/>
    <x v="25"/>
    <x v="12"/>
    <n v="49201"/>
    <x v="2"/>
    <x v="1719"/>
    <x v="0"/>
    <x v="1"/>
    <s v="Office Star Flex Back Scooter Chair with Aluminum Finish Frame"/>
    <x v="3607"/>
    <n v="3"/>
    <n v="0"/>
    <n v="72.640799999999999"/>
  </r>
  <r>
    <n v="6523"/>
    <x v="3244"/>
    <x v="3"/>
    <x v="1034"/>
    <d v="2014-01-19T00:00:00"/>
    <s v="Second Class"/>
    <s v="AR-10540"/>
    <x v="481"/>
    <x v="0"/>
    <x v="0"/>
    <x v="25"/>
    <x v="12"/>
    <n v="49201"/>
    <x v="2"/>
    <x v="1788"/>
    <x v="1"/>
    <x v="10"/>
    <s v="TOPS Money Receipt Book, Consecutively Numbered in Red,"/>
    <x v="4344"/>
    <n v="7"/>
    <n v="0"/>
    <n v="25.2315"/>
  </r>
  <r>
    <n v="6524"/>
    <x v="3245"/>
    <x v="0"/>
    <x v="274"/>
    <d v="2013-07-14T00:00:00"/>
    <s v="Standard Class"/>
    <s v="CC-12100"/>
    <x v="385"/>
    <x v="2"/>
    <x v="0"/>
    <x v="10"/>
    <x v="9"/>
    <n v="19120"/>
    <x v="3"/>
    <x v="1621"/>
    <x v="1"/>
    <x v="2"/>
    <s v="Permanent Self-Adhesive File Folder Labels for Typewriters, 1 1/8 x 3 1/2, White"/>
    <x v="1942"/>
    <n v="2"/>
    <n v="0.2"/>
    <n v="3.2759999999999998"/>
  </r>
  <r>
    <n v="6525"/>
    <x v="3245"/>
    <x v="0"/>
    <x v="274"/>
    <d v="2013-07-14T00:00:00"/>
    <s v="Standard Class"/>
    <s v="CC-12100"/>
    <x v="385"/>
    <x v="2"/>
    <x v="0"/>
    <x v="10"/>
    <x v="9"/>
    <n v="19120"/>
    <x v="3"/>
    <x v="966"/>
    <x v="2"/>
    <x v="7"/>
    <s v="Panasonic KX T7731-B Digital phone"/>
    <x v="2837"/>
    <n v="1"/>
    <n v="0.4"/>
    <n v="-12.998699999999999"/>
  </r>
  <r>
    <n v="6526"/>
    <x v="3245"/>
    <x v="0"/>
    <x v="274"/>
    <d v="2013-07-14T00:00:00"/>
    <s v="Standard Class"/>
    <s v="CC-12100"/>
    <x v="385"/>
    <x v="2"/>
    <x v="0"/>
    <x v="10"/>
    <x v="9"/>
    <n v="19120"/>
    <x v="3"/>
    <x v="31"/>
    <x v="1"/>
    <x v="8"/>
    <s v="Acco Pressboard Covers with Storage Hooks, 14 7/8&quot; x 11&quot;, Executive Red"/>
    <x v="3416"/>
    <n v="5"/>
    <n v="0.7"/>
    <n v="-4.7625000000000002"/>
  </r>
  <r>
    <n v="6527"/>
    <x v="3245"/>
    <x v="0"/>
    <x v="274"/>
    <d v="2013-07-14T00:00:00"/>
    <s v="Standard Class"/>
    <s v="CC-12100"/>
    <x v="385"/>
    <x v="2"/>
    <x v="0"/>
    <x v="10"/>
    <x v="9"/>
    <n v="19120"/>
    <x v="3"/>
    <x v="1375"/>
    <x v="1"/>
    <x v="8"/>
    <s v="GBC Standard Plastic Binding Systems' Combs"/>
    <x v="2276"/>
    <n v="5"/>
    <n v="0.7"/>
    <n v="-7.85"/>
  </r>
  <r>
    <n v="6528"/>
    <x v="3246"/>
    <x v="0"/>
    <x v="443"/>
    <d v="2013-12-29T00:00:00"/>
    <s v="Second Class"/>
    <s v="CA-11965"/>
    <x v="662"/>
    <x v="1"/>
    <x v="0"/>
    <x v="99"/>
    <x v="34"/>
    <n v="2886"/>
    <x v="3"/>
    <x v="615"/>
    <x v="2"/>
    <x v="16"/>
    <s v="Hewlett Packard 610 Color Digital Copier / Printer"/>
    <x v="3969"/>
    <n v="4"/>
    <n v="0"/>
    <n v="899.98199999999997"/>
  </r>
  <r>
    <n v="6529"/>
    <x v="3247"/>
    <x v="2"/>
    <x v="1091"/>
    <d v="2011-12-26T00:00:00"/>
    <s v="Standard Class"/>
    <s v="BT-11530"/>
    <x v="404"/>
    <x v="2"/>
    <x v="0"/>
    <x v="20"/>
    <x v="15"/>
    <n v="10024"/>
    <x v="3"/>
    <x v="1789"/>
    <x v="1"/>
    <x v="4"/>
    <s v="Desktop 3-Pocket Hot File"/>
    <x v="4345"/>
    <n v="4"/>
    <n v="0"/>
    <n v="56.264000000000003"/>
  </r>
  <r>
    <n v="6530"/>
    <x v="3248"/>
    <x v="2"/>
    <x v="1116"/>
    <d v="2011-02-28T00:00:00"/>
    <s v="Standard Class"/>
    <s v="MG-17875"/>
    <x v="675"/>
    <x v="2"/>
    <x v="0"/>
    <x v="236"/>
    <x v="5"/>
    <n v="79907"/>
    <x v="2"/>
    <x v="865"/>
    <x v="1"/>
    <x v="2"/>
    <s v="Staples"/>
    <x v="4346"/>
    <n v="3"/>
    <n v="0.2"/>
    <n v="2.3409"/>
  </r>
  <r>
    <n v="6531"/>
    <x v="3248"/>
    <x v="2"/>
    <x v="1116"/>
    <d v="2011-02-28T00:00:00"/>
    <s v="Standard Class"/>
    <s v="MG-17875"/>
    <x v="675"/>
    <x v="2"/>
    <x v="0"/>
    <x v="236"/>
    <x v="5"/>
    <n v="79907"/>
    <x v="2"/>
    <x v="777"/>
    <x v="1"/>
    <x v="8"/>
    <s v="GBC Plastic Binding Combs"/>
    <x v="4347"/>
    <n v="3"/>
    <n v="0.8"/>
    <n v="-6.8634000000000004"/>
  </r>
  <r>
    <n v="6532"/>
    <x v="3249"/>
    <x v="3"/>
    <x v="769"/>
    <d v="2014-12-09T00:00:00"/>
    <s v="Standard Class"/>
    <s v="TP-21130"/>
    <x v="236"/>
    <x v="0"/>
    <x v="0"/>
    <x v="30"/>
    <x v="11"/>
    <n v="55901"/>
    <x v="2"/>
    <x v="1039"/>
    <x v="1"/>
    <x v="6"/>
    <s v="Newell 310"/>
    <x v="3355"/>
    <n v="5"/>
    <n v="0"/>
    <n v="2.552"/>
  </r>
  <r>
    <n v="6533"/>
    <x v="3249"/>
    <x v="3"/>
    <x v="769"/>
    <d v="2014-12-09T00:00:00"/>
    <s v="Standard Class"/>
    <s v="TP-21130"/>
    <x v="236"/>
    <x v="0"/>
    <x v="0"/>
    <x v="30"/>
    <x v="11"/>
    <n v="55901"/>
    <x v="2"/>
    <x v="1779"/>
    <x v="2"/>
    <x v="11"/>
    <s v="First Data TMFD35 PIN Pad"/>
    <x v="4348"/>
    <n v="1"/>
    <n v="0"/>
    <n v="29.988"/>
  </r>
  <r>
    <n v="6534"/>
    <x v="3249"/>
    <x v="3"/>
    <x v="769"/>
    <d v="2014-12-09T00:00:00"/>
    <s v="Standard Class"/>
    <s v="TP-21130"/>
    <x v="236"/>
    <x v="0"/>
    <x v="0"/>
    <x v="30"/>
    <x v="11"/>
    <n v="55901"/>
    <x v="2"/>
    <x v="1593"/>
    <x v="2"/>
    <x v="11"/>
    <s v="Logitech G430 Surround Sound Gaming Headset with Dolby 7.1 Technology"/>
    <x v="4349"/>
    <n v="5"/>
    <n v="0"/>
    <n v="143.982"/>
  </r>
  <r>
    <n v="6535"/>
    <x v="3250"/>
    <x v="2"/>
    <x v="664"/>
    <d v="2011-11-22T00:00:00"/>
    <s v="Standard Class"/>
    <s v="GT-14710"/>
    <x v="218"/>
    <x v="0"/>
    <x v="0"/>
    <x v="198"/>
    <x v="15"/>
    <n v="14215"/>
    <x v="3"/>
    <x v="1176"/>
    <x v="1"/>
    <x v="8"/>
    <s v="GBC DocuBind TL300 Electric Binding System"/>
    <x v="4350"/>
    <n v="3"/>
    <n v="0.2"/>
    <n v="726.56190000000004"/>
  </r>
  <r>
    <n v="6536"/>
    <x v="3250"/>
    <x v="2"/>
    <x v="664"/>
    <d v="2011-11-22T00:00:00"/>
    <s v="Standard Class"/>
    <s v="GT-14710"/>
    <x v="218"/>
    <x v="0"/>
    <x v="0"/>
    <x v="198"/>
    <x v="15"/>
    <n v="14215"/>
    <x v="3"/>
    <x v="1248"/>
    <x v="0"/>
    <x v="0"/>
    <s v="DMI Eclipse Executive Suite Bookcases"/>
    <x v="4351"/>
    <n v="10"/>
    <n v="0.2"/>
    <n v="-50.097999999999999"/>
  </r>
  <r>
    <n v="6537"/>
    <x v="3251"/>
    <x v="2"/>
    <x v="22"/>
    <d v="2011-10-23T00:00:00"/>
    <s v="First Class"/>
    <s v="FH-14365"/>
    <x v="92"/>
    <x v="1"/>
    <x v="0"/>
    <x v="289"/>
    <x v="18"/>
    <n v="37918"/>
    <x v="0"/>
    <x v="962"/>
    <x v="0"/>
    <x v="3"/>
    <s v="Lesro Round Back Collection Coffee Table, End Table"/>
    <x v="4088"/>
    <n v="3"/>
    <n v="0.4"/>
    <n v="-147.8655"/>
  </r>
  <r>
    <n v="6538"/>
    <x v="3251"/>
    <x v="2"/>
    <x v="22"/>
    <d v="2011-10-23T00:00:00"/>
    <s v="First Class"/>
    <s v="FH-14365"/>
    <x v="92"/>
    <x v="1"/>
    <x v="0"/>
    <x v="289"/>
    <x v="18"/>
    <n v="37918"/>
    <x v="0"/>
    <x v="356"/>
    <x v="1"/>
    <x v="4"/>
    <s v="Contico 72&quot;H Heavy-Duty Storage System"/>
    <x v="2031"/>
    <n v="3"/>
    <n v="0.2"/>
    <n v="-24.588000000000001"/>
  </r>
  <r>
    <n v="6539"/>
    <x v="3252"/>
    <x v="1"/>
    <x v="969"/>
    <d v="2012-10-30T00:00:00"/>
    <s v="Standard Class"/>
    <s v="HK-14890"/>
    <x v="96"/>
    <x v="1"/>
    <x v="0"/>
    <x v="46"/>
    <x v="13"/>
    <n v="19711"/>
    <x v="3"/>
    <x v="559"/>
    <x v="2"/>
    <x v="7"/>
    <s v="ClearOne Communications CHAT 70 OC Speaker Phone"/>
    <x v="4352"/>
    <n v="1"/>
    <n v="0"/>
    <n v="41.337400000000002"/>
  </r>
  <r>
    <n v="6540"/>
    <x v="3252"/>
    <x v="1"/>
    <x v="969"/>
    <d v="2012-10-30T00:00:00"/>
    <s v="Standard Class"/>
    <s v="HK-14890"/>
    <x v="96"/>
    <x v="1"/>
    <x v="0"/>
    <x v="46"/>
    <x v="13"/>
    <n v="19711"/>
    <x v="3"/>
    <x v="1340"/>
    <x v="0"/>
    <x v="1"/>
    <s v="Iceberg Nesting Folding Chair, 19w x 6d x 43h"/>
    <x v="4353"/>
    <n v="5"/>
    <n v="0"/>
    <n v="75.686000000000007"/>
  </r>
  <r>
    <n v="6541"/>
    <x v="3253"/>
    <x v="3"/>
    <x v="673"/>
    <d v="2014-11-20T00:00:00"/>
    <s v="First Class"/>
    <s v="CC-12220"/>
    <x v="417"/>
    <x v="0"/>
    <x v="0"/>
    <x v="4"/>
    <x v="4"/>
    <n v="98103"/>
    <x v="1"/>
    <x v="1635"/>
    <x v="1"/>
    <x v="10"/>
    <s v="Xerox 1933"/>
    <x v="4354"/>
    <n v="6"/>
    <n v="0"/>
    <n v="34.629600000000003"/>
  </r>
  <r>
    <n v="6542"/>
    <x v="3253"/>
    <x v="3"/>
    <x v="673"/>
    <d v="2014-11-20T00:00:00"/>
    <s v="First Class"/>
    <s v="CC-12220"/>
    <x v="417"/>
    <x v="0"/>
    <x v="0"/>
    <x v="4"/>
    <x v="4"/>
    <n v="98103"/>
    <x v="1"/>
    <x v="583"/>
    <x v="0"/>
    <x v="5"/>
    <s v="Tenex &quot;The Solids&quot; Textured Chair Mats"/>
    <x v="1809"/>
    <n v="2"/>
    <n v="0"/>
    <n v="23.7864"/>
  </r>
  <r>
    <n v="6543"/>
    <x v="3253"/>
    <x v="3"/>
    <x v="673"/>
    <d v="2014-11-20T00:00:00"/>
    <s v="First Class"/>
    <s v="CC-12220"/>
    <x v="417"/>
    <x v="0"/>
    <x v="0"/>
    <x v="4"/>
    <x v="4"/>
    <n v="98103"/>
    <x v="1"/>
    <x v="1517"/>
    <x v="2"/>
    <x v="7"/>
    <s v="Plantronics Encore H101 Dual Earpieces Headset"/>
    <x v="4070"/>
    <n v="3"/>
    <n v="0.2"/>
    <n v="10.788"/>
  </r>
  <r>
    <n v="6544"/>
    <x v="3253"/>
    <x v="3"/>
    <x v="673"/>
    <d v="2014-11-20T00:00:00"/>
    <s v="First Class"/>
    <s v="CC-12220"/>
    <x v="417"/>
    <x v="0"/>
    <x v="0"/>
    <x v="4"/>
    <x v="4"/>
    <n v="98103"/>
    <x v="1"/>
    <x v="1291"/>
    <x v="1"/>
    <x v="4"/>
    <s v="Fellowes Bases and Tops For Staxonsteel/High-Stak Systems"/>
    <x v="3212"/>
    <n v="1"/>
    <n v="0"/>
    <n v="7.9896000000000003"/>
  </r>
  <r>
    <n v="6545"/>
    <x v="3254"/>
    <x v="3"/>
    <x v="304"/>
    <d v="2014-05-19T00:00:00"/>
    <s v="Standard Class"/>
    <s v="DP-13000"/>
    <x v="24"/>
    <x v="0"/>
    <x v="0"/>
    <x v="138"/>
    <x v="24"/>
    <n v="44105"/>
    <x v="3"/>
    <x v="1561"/>
    <x v="1"/>
    <x v="8"/>
    <s v="Premium Transparent Presentation Covers, No Pattern/Clear, 8 1/2&quot; x 11&quot;"/>
    <x v="4355"/>
    <n v="5"/>
    <n v="0.7"/>
    <n v="-46.536000000000001"/>
  </r>
  <r>
    <n v="6546"/>
    <x v="3254"/>
    <x v="3"/>
    <x v="304"/>
    <d v="2014-05-19T00:00:00"/>
    <s v="Standard Class"/>
    <s v="DP-13000"/>
    <x v="24"/>
    <x v="0"/>
    <x v="0"/>
    <x v="138"/>
    <x v="24"/>
    <n v="44105"/>
    <x v="3"/>
    <x v="840"/>
    <x v="1"/>
    <x v="2"/>
    <s v="Avery 502"/>
    <x v="1310"/>
    <n v="2"/>
    <n v="0.2"/>
    <n v="1.764"/>
  </r>
  <r>
    <n v="6547"/>
    <x v="3254"/>
    <x v="3"/>
    <x v="304"/>
    <d v="2014-05-19T00:00:00"/>
    <s v="Standard Class"/>
    <s v="DP-13000"/>
    <x v="24"/>
    <x v="0"/>
    <x v="0"/>
    <x v="138"/>
    <x v="24"/>
    <n v="44105"/>
    <x v="3"/>
    <x v="1693"/>
    <x v="1"/>
    <x v="10"/>
    <s v="Xerox 19"/>
    <x v="1609"/>
    <n v="1"/>
    <n v="0.2"/>
    <n v="7.7450000000000001"/>
  </r>
  <r>
    <n v="6548"/>
    <x v="3255"/>
    <x v="2"/>
    <x v="72"/>
    <d v="2011-03-05T00:00:00"/>
    <s v="Standard Class"/>
    <s v="VF-21715"/>
    <x v="665"/>
    <x v="2"/>
    <x v="0"/>
    <x v="308"/>
    <x v="10"/>
    <n v="60126"/>
    <x v="2"/>
    <x v="83"/>
    <x v="0"/>
    <x v="1"/>
    <s v="Novimex Swivel Fabric Task Chair"/>
    <x v="4356"/>
    <n v="6"/>
    <n v="0.3"/>
    <n v="-172.1172"/>
  </r>
  <r>
    <n v="6549"/>
    <x v="3255"/>
    <x v="2"/>
    <x v="72"/>
    <d v="2011-03-05T00:00:00"/>
    <s v="Standard Class"/>
    <s v="VF-21715"/>
    <x v="665"/>
    <x v="2"/>
    <x v="0"/>
    <x v="308"/>
    <x v="10"/>
    <n v="60126"/>
    <x v="2"/>
    <x v="1749"/>
    <x v="1"/>
    <x v="10"/>
    <s v="Black Print Carbonless 8 1/2&quot; x 8 1/4&quot; Rapid Memo Book"/>
    <x v="1121"/>
    <n v="3"/>
    <n v="0.2"/>
    <n v="5.6783999999999999"/>
  </r>
  <r>
    <n v="6550"/>
    <x v="3256"/>
    <x v="1"/>
    <x v="117"/>
    <d v="2012-08-01T00:00:00"/>
    <s v="First Class"/>
    <s v="GH-14410"/>
    <x v="689"/>
    <x v="2"/>
    <x v="0"/>
    <x v="69"/>
    <x v="11"/>
    <n v="55044"/>
    <x v="2"/>
    <x v="792"/>
    <x v="0"/>
    <x v="1"/>
    <s v="Global Stack Chair without Arms, Black"/>
    <x v="4357"/>
    <n v="6"/>
    <n v="0"/>
    <n v="38.97"/>
  </r>
  <r>
    <n v="6551"/>
    <x v="3257"/>
    <x v="1"/>
    <x v="549"/>
    <d v="2012-11-03T00:00:00"/>
    <s v="Second Class"/>
    <s v="JH-16180"/>
    <x v="423"/>
    <x v="0"/>
    <x v="0"/>
    <x v="20"/>
    <x v="15"/>
    <n v="10035"/>
    <x v="3"/>
    <x v="1455"/>
    <x v="0"/>
    <x v="1"/>
    <s v="Global Highback Leather Tilter in Burgundy"/>
    <x v="4358"/>
    <n v="4"/>
    <n v="0.1"/>
    <n v="21.837599999999998"/>
  </r>
  <r>
    <n v="6552"/>
    <x v="3258"/>
    <x v="3"/>
    <x v="819"/>
    <d v="2014-12-22T00:00:00"/>
    <s v="Second Class"/>
    <s v="RB-19465"/>
    <x v="46"/>
    <x v="2"/>
    <x v="0"/>
    <x v="1"/>
    <x v="1"/>
    <n v="90036"/>
    <x v="1"/>
    <x v="481"/>
    <x v="1"/>
    <x v="10"/>
    <s v="Xerox 1898"/>
    <x v="518"/>
    <n v="2"/>
    <n v="0"/>
    <n v="6.4127999999999998"/>
  </r>
  <r>
    <n v="6553"/>
    <x v="3258"/>
    <x v="3"/>
    <x v="819"/>
    <d v="2014-12-22T00:00:00"/>
    <s v="Second Class"/>
    <s v="RB-19465"/>
    <x v="46"/>
    <x v="2"/>
    <x v="0"/>
    <x v="1"/>
    <x v="1"/>
    <n v="90036"/>
    <x v="1"/>
    <x v="967"/>
    <x v="1"/>
    <x v="4"/>
    <s v="Safco Wire Cube Shelving System, For Use as 4 or 5 14&quot; Cubes, Black"/>
    <x v="1222"/>
    <n v="5"/>
    <n v="0"/>
    <n v="7.9450000000000003"/>
  </r>
  <r>
    <n v="6554"/>
    <x v="3259"/>
    <x v="2"/>
    <x v="22"/>
    <d v="2011-10-22T00:00:00"/>
    <s v="Second Class"/>
    <s v="LS-16975"/>
    <x v="60"/>
    <x v="2"/>
    <x v="0"/>
    <x v="22"/>
    <x v="10"/>
    <n v="60653"/>
    <x v="2"/>
    <x v="590"/>
    <x v="2"/>
    <x v="11"/>
    <s v="Logitech Wireless Performance Mouse MX for PC and Mac"/>
    <x v="1864"/>
    <n v="4"/>
    <n v="0.2"/>
    <n v="71.992800000000003"/>
  </r>
  <r>
    <n v="6555"/>
    <x v="3259"/>
    <x v="2"/>
    <x v="22"/>
    <d v="2011-10-22T00:00:00"/>
    <s v="Second Class"/>
    <s v="LS-16975"/>
    <x v="60"/>
    <x v="2"/>
    <x v="0"/>
    <x v="22"/>
    <x v="10"/>
    <n v="60653"/>
    <x v="2"/>
    <x v="1672"/>
    <x v="1"/>
    <x v="4"/>
    <s v="24 Capacity Maxi Data Binder Racks, Pearl"/>
    <x v="4359"/>
    <n v="3"/>
    <n v="0.2"/>
    <n v="31.5825"/>
  </r>
  <r>
    <n v="6556"/>
    <x v="3259"/>
    <x v="2"/>
    <x v="22"/>
    <d v="2011-10-22T00:00:00"/>
    <s v="Second Class"/>
    <s v="LS-16975"/>
    <x v="60"/>
    <x v="2"/>
    <x v="0"/>
    <x v="22"/>
    <x v="10"/>
    <n v="60653"/>
    <x v="2"/>
    <x v="1790"/>
    <x v="1"/>
    <x v="10"/>
    <s v="Wirebound Voice Message Log Book"/>
    <x v="4360"/>
    <n v="1"/>
    <n v="0.2"/>
    <n v="1.2376"/>
  </r>
  <r>
    <n v="6557"/>
    <x v="3259"/>
    <x v="2"/>
    <x v="22"/>
    <d v="2011-10-22T00:00:00"/>
    <s v="Second Class"/>
    <s v="LS-16975"/>
    <x v="60"/>
    <x v="2"/>
    <x v="0"/>
    <x v="22"/>
    <x v="10"/>
    <n v="60653"/>
    <x v="2"/>
    <x v="1311"/>
    <x v="1"/>
    <x v="8"/>
    <s v="Satellite Sectional Post Binders"/>
    <x v="4361"/>
    <n v="1"/>
    <n v="0.8"/>
    <n v="-14.759399999999999"/>
  </r>
  <r>
    <n v="6558"/>
    <x v="3259"/>
    <x v="2"/>
    <x v="22"/>
    <d v="2011-10-22T00:00:00"/>
    <s v="Second Class"/>
    <s v="LS-16975"/>
    <x v="60"/>
    <x v="2"/>
    <x v="0"/>
    <x v="22"/>
    <x v="10"/>
    <n v="60653"/>
    <x v="2"/>
    <x v="580"/>
    <x v="1"/>
    <x v="2"/>
    <s v="Avery 4027 File Folder Labels for Dot Matrix Printers, 5000 Labels per Box, White"/>
    <x v="4362"/>
    <n v="1"/>
    <n v="0.2"/>
    <n v="7.9378000000000002"/>
  </r>
  <r>
    <n v="6559"/>
    <x v="3260"/>
    <x v="1"/>
    <x v="1117"/>
    <d v="2012-06-10T00:00:00"/>
    <s v="Standard Class"/>
    <s v="EB-13750"/>
    <x v="494"/>
    <x v="1"/>
    <x v="0"/>
    <x v="198"/>
    <x v="15"/>
    <n v="14215"/>
    <x v="3"/>
    <x v="499"/>
    <x v="0"/>
    <x v="1"/>
    <s v="Hon Every-Day Series Multi-Task Chairs"/>
    <x v="4363"/>
    <n v="9"/>
    <n v="0.1"/>
    <n v="169.18199999999999"/>
  </r>
  <r>
    <n v="6560"/>
    <x v="3261"/>
    <x v="0"/>
    <x v="658"/>
    <d v="2013-07-27T00:00:00"/>
    <s v="Standard Class"/>
    <s v="DK-12835"/>
    <x v="460"/>
    <x v="1"/>
    <x v="0"/>
    <x v="43"/>
    <x v="1"/>
    <n v="95661"/>
    <x v="1"/>
    <x v="970"/>
    <x v="1"/>
    <x v="12"/>
    <s v="Ames Color-File Green Diamond Border X-ray Mailers"/>
    <x v="4364"/>
    <n v="5"/>
    <n v="0"/>
    <n v="197.35300000000001"/>
  </r>
  <r>
    <n v="6561"/>
    <x v="3261"/>
    <x v="0"/>
    <x v="658"/>
    <d v="2013-07-27T00:00:00"/>
    <s v="Standard Class"/>
    <s v="DK-12835"/>
    <x v="460"/>
    <x v="1"/>
    <x v="0"/>
    <x v="43"/>
    <x v="1"/>
    <n v="95661"/>
    <x v="1"/>
    <x v="365"/>
    <x v="1"/>
    <x v="2"/>
    <s v="Self-Adhesive Removable Labels"/>
    <x v="974"/>
    <n v="1"/>
    <n v="0"/>
    <n v="1.512"/>
  </r>
  <r>
    <n v="6562"/>
    <x v="3262"/>
    <x v="3"/>
    <x v="185"/>
    <d v="2014-04-03T00:00:00"/>
    <s v="First Class"/>
    <s v="SC-20260"/>
    <x v="609"/>
    <x v="1"/>
    <x v="0"/>
    <x v="81"/>
    <x v="5"/>
    <n v="76017"/>
    <x v="2"/>
    <x v="731"/>
    <x v="1"/>
    <x v="9"/>
    <s v="Fellowes 8 Outlet Superior Workstation Surge Protector w/o Phone/Fax/Modem Protection"/>
    <x v="4365"/>
    <n v="5"/>
    <n v="0.8"/>
    <n v="-90.774000000000001"/>
  </r>
  <r>
    <n v="6563"/>
    <x v="3263"/>
    <x v="2"/>
    <x v="1118"/>
    <d v="2011-05-12T00:00:00"/>
    <s v="Standard Class"/>
    <s v="CT-11995"/>
    <x v="564"/>
    <x v="0"/>
    <x v="0"/>
    <x v="104"/>
    <x v="31"/>
    <n v="1841"/>
    <x v="3"/>
    <x v="61"/>
    <x v="1"/>
    <x v="8"/>
    <s v="Acco PRESSTEX Data Binder with Storage Hooks, Dark Blue, 14 7/8&quot; X 11&quot;"/>
    <x v="4366"/>
    <n v="3"/>
    <n v="0"/>
    <n v="7.9085999999999999"/>
  </r>
  <r>
    <n v="6564"/>
    <x v="3263"/>
    <x v="2"/>
    <x v="1118"/>
    <d v="2011-05-12T00:00:00"/>
    <s v="Standard Class"/>
    <s v="CT-11995"/>
    <x v="564"/>
    <x v="0"/>
    <x v="0"/>
    <x v="104"/>
    <x v="31"/>
    <n v="1841"/>
    <x v="3"/>
    <x v="1582"/>
    <x v="0"/>
    <x v="3"/>
    <s v="Balt Split Level Computer Training Table"/>
    <x v="4367"/>
    <n v="2"/>
    <n v="0.3"/>
    <n v="-38.85"/>
  </r>
  <r>
    <n v="6565"/>
    <x v="3263"/>
    <x v="2"/>
    <x v="1118"/>
    <d v="2011-05-12T00:00:00"/>
    <s v="Standard Class"/>
    <s v="CT-11995"/>
    <x v="564"/>
    <x v="0"/>
    <x v="0"/>
    <x v="104"/>
    <x v="31"/>
    <n v="1841"/>
    <x v="3"/>
    <x v="671"/>
    <x v="1"/>
    <x v="6"/>
    <s v="Newell 335"/>
    <x v="874"/>
    <n v="3"/>
    <n v="0"/>
    <n v="2.5055999999999998"/>
  </r>
  <r>
    <n v="6566"/>
    <x v="3263"/>
    <x v="2"/>
    <x v="1118"/>
    <d v="2011-05-12T00:00:00"/>
    <s v="Standard Class"/>
    <s v="CT-11995"/>
    <x v="564"/>
    <x v="0"/>
    <x v="0"/>
    <x v="104"/>
    <x v="31"/>
    <n v="1841"/>
    <x v="3"/>
    <x v="635"/>
    <x v="0"/>
    <x v="1"/>
    <s v="Lifetime Advantage Folding Chairs, 4/Carton"/>
    <x v="1711"/>
    <n v="4"/>
    <n v="0"/>
    <n v="244.24959999999999"/>
  </r>
  <r>
    <n v="6567"/>
    <x v="3264"/>
    <x v="3"/>
    <x v="1119"/>
    <d v="2014-02-09T00:00:00"/>
    <s v="Second Class"/>
    <s v="CB-12025"/>
    <x v="90"/>
    <x v="0"/>
    <x v="0"/>
    <x v="435"/>
    <x v="5"/>
    <n v="76706"/>
    <x v="2"/>
    <x v="569"/>
    <x v="1"/>
    <x v="8"/>
    <s v="Ibico Hi-Tech Manual Binding System"/>
    <x v="124"/>
    <n v="4"/>
    <n v="0.8"/>
    <n v="-426.98599999999999"/>
  </r>
  <r>
    <n v="6568"/>
    <x v="3264"/>
    <x v="3"/>
    <x v="1119"/>
    <d v="2014-02-09T00:00:00"/>
    <s v="Second Class"/>
    <s v="CB-12025"/>
    <x v="90"/>
    <x v="0"/>
    <x v="0"/>
    <x v="435"/>
    <x v="5"/>
    <n v="76706"/>
    <x v="2"/>
    <x v="1325"/>
    <x v="1"/>
    <x v="6"/>
    <s v="Staples"/>
    <x v="4368"/>
    <n v="5"/>
    <n v="0.2"/>
    <n v="0.71199999999999997"/>
  </r>
  <r>
    <n v="6569"/>
    <x v="3265"/>
    <x v="2"/>
    <x v="891"/>
    <d v="2011-04-22T00:00:00"/>
    <s v="Standard Class"/>
    <s v="KM-16720"/>
    <x v="27"/>
    <x v="0"/>
    <x v="0"/>
    <x v="12"/>
    <x v="5"/>
    <n v="77095"/>
    <x v="2"/>
    <x v="59"/>
    <x v="1"/>
    <x v="6"/>
    <s v="Prang Dustless Chalk Sticks"/>
    <x v="638"/>
    <n v="2"/>
    <n v="0.2"/>
    <n v="1.008"/>
  </r>
  <r>
    <n v="6570"/>
    <x v="3265"/>
    <x v="2"/>
    <x v="891"/>
    <d v="2011-04-22T00:00:00"/>
    <s v="Standard Class"/>
    <s v="KM-16720"/>
    <x v="27"/>
    <x v="0"/>
    <x v="0"/>
    <x v="12"/>
    <x v="5"/>
    <n v="77095"/>
    <x v="2"/>
    <x v="291"/>
    <x v="0"/>
    <x v="1"/>
    <s v="DMI Arturo Collection Mission-style Design Wood Chair"/>
    <x v="2555"/>
    <n v="3"/>
    <n v="0.3"/>
    <n v="-18.117599999999999"/>
  </r>
  <r>
    <n v="6571"/>
    <x v="3265"/>
    <x v="2"/>
    <x v="891"/>
    <d v="2011-04-22T00:00:00"/>
    <s v="Standard Class"/>
    <s v="KM-16720"/>
    <x v="27"/>
    <x v="0"/>
    <x v="0"/>
    <x v="12"/>
    <x v="5"/>
    <n v="77095"/>
    <x v="2"/>
    <x v="633"/>
    <x v="1"/>
    <x v="12"/>
    <s v="Cameo Buff Policy Envelopes"/>
    <x v="836"/>
    <n v="3"/>
    <n v="0.2"/>
    <n v="50.406300000000002"/>
  </r>
  <r>
    <n v="6572"/>
    <x v="3265"/>
    <x v="2"/>
    <x v="891"/>
    <d v="2011-04-22T00:00:00"/>
    <s v="Standard Class"/>
    <s v="KM-16720"/>
    <x v="27"/>
    <x v="0"/>
    <x v="0"/>
    <x v="12"/>
    <x v="5"/>
    <n v="77095"/>
    <x v="2"/>
    <x v="1523"/>
    <x v="2"/>
    <x v="11"/>
    <s v="Kensington Expert Mouse Optical USB Trackball for PC or Mac"/>
    <x v="2609"/>
    <n v="3"/>
    <n v="0.2"/>
    <n v="28.497"/>
  </r>
  <r>
    <n v="6573"/>
    <x v="3266"/>
    <x v="0"/>
    <x v="1120"/>
    <d v="2013-05-17T00:00:00"/>
    <s v="Standard Class"/>
    <s v="RD-19720"/>
    <x v="742"/>
    <x v="0"/>
    <x v="0"/>
    <x v="4"/>
    <x v="4"/>
    <n v="98105"/>
    <x v="1"/>
    <x v="1296"/>
    <x v="1"/>
    <x v="10"/>
    <s v="Xerox 1965"/>
    <x v="489"/>
    <n v="2"/>
    <n v="0"/>
    <n v="5.8604000000000003"/>
  </r>
  <r>
    <n v="6574"/>
    <x v="3267"/>
    <x v="0"/>
    <x v="881"/>
    <d v="2013-12-01T00:00:00"/>
    <s v="Standard Class"/>
    <s v="BP-11050"/>
    <x v="771"/>
    <x v="1"/>
    <x v="0"/>
    <x v="135"/>
    <x v="30"/>
    <n v="7060"/>
    <x v="3"/>
    <x v="426"/>
    <x v="1"/>
    <x v="4"/>
    <s v="Fellowes Strictly Business Drawer File, Letter/Legal Size"/>
    <x v="1601"/>
    <n v="4"/>
    <n v="0"/>
    <n v="67.608000000000004"/>
  </r>
  <r>
    <n v="6575"/>
    <x v="3267"/>
    <x v="0"/>
    <x v="881"/>
    <d v="2013-12-01T00:00:00"/>
    <s v="Standard Class"/>
    <s v="BP-11050"/>
    <x v="771"/>
    <x v="1"/>
    <x v="0"/>
    <x v="135"/>
    <x v="30"/>
    <n v="7060"/>
    <x v="3"/>
    <x v="1791"/>
    <x v="2"/>
    <x v="15"/>
    <s v="Konica Minolta magicolor 1690MF Multifunction Printer"/>
    <x v="4369"/>
    <n v="8"/>
    <n v="0"/>
    <n v="118.3704"/>
  </r>
  <r>
    <n v="6576"/>
    <x v="3268"/>
    <x v="3"/>
    <x v="448"/>
    <d v="2014-03-09T00:00:00"/>
    <s v="Standard Class"/>
    <s v="EJ-13720"/>
    <x v="719"/>
    <x v="0"/>
    <x v="0"/>
    <x v="1"/>
    <x v="1"/>
    <n v="90008"/>
    <x v="1"/>
    <x v="1543"/>
    <x v="2"/>
    <x v="11"/>
    <s v="Imation Bio 2GB USB Flash Drive Imation Corp"/>
    <x v="4370"/>
    <n v="8"/>
    <n v="0"/>
    <n v="440.76479999999998"/>
  </r>
  <r>
    <n v="6577"/>
    <x v="3268"/>
    <x v="3"/>
    <x v="448"/>
    <d v="2014-03-09T00:00:00"/>
    <s v="Standard Class"/>
    <s v="EJ-13720"/>
    <x v="719"/>
    <x v="0"/>
    <x v="0"/>
    <x v="1"/>
    <x v="1"/>
    <n v="90008"/>
    <x v="1"/>
    <x v="56"/>
    <x v="0"/>
    <x v="1"/>
    <s v="Novimex Turbo Task Chair"/>
    <x v="2932"/>
    <n v="3"/>
    <n v="0.2"/>
    <n v="-17.0352"/>
  </r>
  <r>
    <n v="6578"/>
    <x v="3269"/>
    <x v="1"/>
    <x v="401"/>
    <d v="2012-12-11T00:00:00"/>
    <s v="Second Class"/>
    <s v="RO-19780"/>
    <x v="197"/>
    <x v="0"/>
    <x v="0"/>
    <x v="81"/>
    <x v="17"/>
    <n v="22204"/>
    <x v="0"/>
    <x v="1129"/>
    <x v="2"/>
    <x v="7"/>
    <s v="AT&amp;T CL82213"/>
    <x v="2093"/>
    <n v="6"/>
    <n v="0"/>
    <n v="50.442599999999999"/>
  </r>
  <r>
    <n v="6579"/>
    <x v="3270"/>
    <x v="2"/>
    <x v="55"/>
    <d v="2011-08-30T00:00:00"/>
    <s v="Standard Class"/>
    <s v="MW-18220"/>
    <x v="596"/>
    <x v="0"/>
    <x v="0"/>
    <x v="4"/>
    <x v="4"/>
    <n v="98103"/>
    <x v="1"/>
    <x v="1149"/>
    <x v="2"/>
    <x v="7"/>
    <s v="Polycom VVX 310 VoIP phone"/>
    <x v="4371"/>
    <n v="7"/>
    <n v="0.2"/>
    <n v="75.595799999999997"/>
  </r>
  <r>
    <n v="6580"/>
    <x v="3271"/>
    <x v="0"/>
    <x v="332"/>
    <d v="2013-10-23T00:00:00"/>
    <s v="Same Day"/>
    <s v="MS-17530"/>
    <x v="652"/>
    <x v="0"/>
    <x v="0"/>
    <x v="4"/>
    <x v="4"/>
    <n v="98105"/>
    <x v="1"/>
    <x v="1083"/>
    <x v="1"/>
    <x v="10"/>
    <s v="Xerox 1986"/>
    <x v="3763"/>
    <n v="1"/>
    <n v="0"/>
    <n v="3.2063999999999999"/>
  </r>
  <r>
    <n v="6581"/>
    <x v="3271"/>
    <x v="0"/>
    <x v="332"/>
    <d v="2013-10-23T00:00:00"/>
    <s v="Same Day"/>
    <s v="MS-17530"/>
    <x v="652"/>
    <x v="0"/>
    <x v="0"/>
    <x v="4"/>
    <x v="4"/>
    <n v="98105"/>
    <x v="1"/>
    <x v="1622"/>
    <x v="1"/>
    <x v="6"/>
    <s v="Prang Drawing Pencil Set"/>
    <x v="480"/>
    <n v="3"/>
    <n v="0"/>
    <n v="2.2517999999999998"/>
  </r>
  <r>
    <n v="6582"/>
    <x v="3271"/>
    <x v="0"/>
    <x v="332"/>
    <d v="2013-10-23T00:00:00"/>
    <s v="Same Day"/>
    <s v="MS-17530"/>
    <x v="652"/>
    <x v="0"/>
    <x v="0"/>
    <x v="4"/>
    <x v="4"/>
    <n v="98105"/>
    <x v="1"/>
    <x v="1792"/>
    <x v="0"/>
    <x v="5"/>
    <s v="Linden 12&quot; Wall Clock With Oak Frame"/>
    <x v="3033"/>
    <n v="3"/>
    <n v="0"/>
    <n v="30.582000000000001"/>
  </r>
  <r>
    <n v="6583"/>
    <x v="3272"/>
    <x v="0"/>
    <x v="1121"/>
    <d v="2013-08-12T00:00:00"/>
    <s v="Standard Class"/>
    <s v="DW-13585"/>
    <x v="61"/>
    <x v="1"/>
    <x v="0"/>
    <x v="156"/>
    <x v="4"/>
    <n v="98026"/>
    <x v="1"/>
    <x v="603"/>
    <x v="2"/>
    <x v="11"/>
    <s v="Logitech Illuminated - Keyboard"/>
    <x v="686"/>
    <n v="3"/>
    <n v="0"/>
    <n v="86.385599999999997"/>
  </r>
  <r>
    <n v="6584"/>
    <x v="3273"/>
    <x v="3"/>
    <x v="246"/>
    <d v="2014-07-28T00:00:00"/>
    <s v="Standard Class"/>
    <s v="AM-10705"/>
    <x v="562"/>
    <x v="0"/>
    <x v="0"/>
    <x v="127"/>
    <x v="17"/>
    <n v="24153"/>
    <x v="0"/>
    <x v="1385"/>
    <x v="1"/>
    <x v="6"/>
    <s v="Berol Giant Pencil Sharpener"/>
    <x v="3033"/>
    <n v="6"/>
    <n v="0"/>
    <n v="29.5626"/>
  </r>
  <r>
    <n v="6585"/>
    <x v="3273"/>
    <x v="3"/>
    <x v="246"/>
    <d v="2014-07-28T00:00:00"/>
    <s v="Standard Class"/>
    <s v="AM-10705"/>
    <x v="562"/>
    <x v="0"/>
    <x v="0"/>
    <x v="127"/>
    <x v="17"/>
    <n v="24153"/>
    <x v="0"/>
    <x v="704"/>
    <x v="2"/>
    <x v="7"/>
    <s v="Nortel Networks T7316 E Nt8 B27"/>
    <x v="1071"/>
    <n v="4"/>
    <n v="0"/>
    <n v="67.989999999999995"/>
  </r>
  <r>
    <n v="6586"/>
    <x v="3273"/>
    <x v="3"/>
    <x v="246"/>
    <d v="2014-07-28T00:00:00"/>
    <s v="Standard Class"/>
    <s v="AM-10705"/>
    <x v="562"/>
    <x v="0"/>
    <x v="0"/>
    <x v="127"/>
    <x v="17"/>
    <n v="24153"/>
    <x v="0"/>
    <x v="247"/>
    <x v="0"/>
    <x v="5"/>
    <s v="Regeneration Desk Collection"/>
    <x v="3355"/>
    <n v="5"/>
    <n v="0"/>
    <n v="3.8719999999999999"/>
  </r>
  <r>
    <n v="6587"/>
    <x v="3273"/>
    <x v="3"/>
    <x v="246"/>
    <d v="2014-07-28T00:00:00"/>
    <s v="Standard Class"/>
    <s v="AM-10705"/>
    <x v="562"/>
    <x v="0"/>
    <x v="0"/>
    <x v="127"/>
    <x v="17"/>
    <n v="24153"/>
    <x v="0"/>
    <x v="950"/>
    <x v="1"/>
    <x v="6"/>
    <s v="Newell 35"/>
    <x v="1195"/>
    <n v="6"/>
    <n v="0"/>
    <n v="5.7072000000000003"/>
  </r>
  <r>
    <n v="6588"/>
    <x v="3273"/>
    <x v="3"/>
    <x v="246"/>
    <d v="2014-07-28T00:00:00"/>
    <s v="Standard Class"/>
    <s v="AM-10705"/>
    <x v="562"/>
    <x v="0"/>
    <x v="0"/>
    <x v="127"/>
    <x v="17"/>
    <n v="24153"/>
    <x v="0"/>
    <x v="713"/>
    <x v="0"/>
    <x v="0"/>
    <s v="Bush Westfield Collection Bookcases, Fully Assembled"/>
    <x v="3271"/>
    <n v="3"/>
    <n v="0"/>
    <n v="69.676199999999994"/>
  </r>
  <r>
    <n v="6589"/>
    <x v="3273"/>
    <x v="3"/>
    <x v="246"/>
    <d v="2014-07-28T00:00:00"/>
    <s v="Standard Class"/>
    <s v="AM-10705"/>
    <x v="562"/>
    <x v="0"/>
    <x v="0"/>
    <x v="127"/>
    <x v="17"/>
    <n v="24153"/>
    <x v="0"/>
    <x v="591"/>
    <x v="1"/>
    <x v="8"/>
    <s v="Cardinal Holdit Business Card Pockets"/>
    <x v="1801"/>
    <n v="3"/>
    <n v="0"/>
    <n v="7.1711999999999998"/>
  </r>
  <r>
    <n v="6590"/>
    <x v="3273"/>
    <x v="3"/>
    <x v="246"/>
    <d v="2014-07-28T00:00:00"/>
    <s v="Standard Class"/>
    <s v="AM-10705"/>
    <x v="562"/>
    <x v="0"/>
    <x v="0"/>
    <x v="127"/>
    <x v="17"/>
    <n v="24153"/>
    <x v="0"/>
    <x v="413"/>
    <x v="1"/>
    <x v="14"/>
    <s v="Premier Electric Letter Opener"/>
    <x v="4372"/>
    <n v="2"/>
    <n v="0"/>
    <n v="11.586"/>
  </r>
  <r>
    <n v="6591"/>
    <x v="3274"/>
    <x v="2"/>
    <x v="893"/>
    <d v="2011-03-26T00:00:00"/>
    <s v="First Class"/>
    <s v="BG-11740"/>
    <x v="696"/>
    <x v="0"/>
    <x v="0"/>
    <x v="478"/>
    <x v="2"/>
    <n v="33445"/>
    <x v="0"/>
    <x v="617"/>
    <x v="1"/>
    <x v="2"/>
    <s v="Avery 476"/>
    <x v="4373"/>
    <n v="3"/>
    <n v="0.2"/>
    <n v="3.2214"/>
  </r>
  <r>
    <n v="6592"/>
    <x v="3275"/>
    <x v="1"/>
    <x v="28"/>
    <d v="2012-05-06T00:00:00"/>
    <s v="Standard Class"/>
    <s v="KB-16585"/>
    <x v="10"/>
    <x v="1"/>
    <x v="0"/>
    <x v="8"/>
    <x v="1"/>
    <n v="94110"/>
    <x v="1"/>
    <x v="332"/>
    <x v="1"/>
    <x v="6"/>
    <s v="Newell 324"/>
    <x v="1610"/>
    <n v="3"/>
    <n v="0"/>
    <n v="9.702"/>
  </r>
  <r>
    <n v="6593"/>
    <x v="3275"/>
    <x v="1"/>
    <x v="28"/>
    <d v="2012-05-06T00:00:00"/>
    <s v="Standard Class"/>
    <s v="KB-16585"/>
    <x v="10"/>
    <x v="1"/>
    <x v="0"/>
    <x v="8"/>
    <x v="1"/>
    <n v="94110"/>
    <x v="1"/>
    <x v="500"/>
    <x v="2"/>
    <x v="7"/>
    <s v="Cush Cases Heavy Duty Rugged Cover Case for Samsung Galaxy S5 - Purple"/>
    <x v="4374"/>
    <n v="5"/>
    <n v="0.2"/>
    <n v="1.7324999999999999"/>
  </r>
  <r>
    <n v="6594"/>
    <x v="3276"/>
    <x v="0"/>
    <x v="900"/>
    <d v="2013-06-17T00:00:00"/>
    <s v="Second Class"/>
    <s v="GT-14710"/>
    <x v="218"/>
    <x v="0"/>
    <x v="0"/>
    <x v="20"/>
    <x v="15"/>
    <n v="10024"/>
    <x v="3"/>
    <x v="542"/>
    <x v="1"/>
    <x v="8"/>
    <s v="Premium Transparent Presentation Covers by GBC"/>
    <x v="2939"/>
    <n v="2"/>
    <n v="0.2"/>
    <n v="11.748799999999999"/>
  </r>
  <r>
    <n v="6595"/>
    <x v="3277"/>
    <x v="1"/>
    <x v="124"/>
    <d v="2012-05-11T00:00:00"/>
    <s v="Standard Class"/>
    <s v="SV-20815"/>
    <x v="458"/>
    <x v="1"/>
    <x v="0"/>
    <x v="245"/>
    <x v="14"/>
    <n v="46203"/>
    <x v="2"/>
    <x v="646"/>
    <x v="1"/>
    <x v="6"/>
    <s v="Model L Table or Wall-Mount Pencil Sharpener"/>
    <x v="4375"/>
    <n v="7"/>
    <n v="0"/>
    <n v="35.260399999999997"/>
  </r>
  <r>
    <n v="6596"/>
    <x v="3278"/>
    <x v="3"/>
    <x v="756"/>
    <d v="2014-04-27T00:00:00"/>
    <s v="First Class"/>
    <s v="GG-14650"/>
    <x v="55"/>
    <x v="1"/>
    <x v="0"/>
    <x v="38"/>
    <x v="24"/>
    <n v="43229"/>
    <x v="3"/>
    <x v="460"/>
    <x v="1"/>
    <x v="8"/>
    <s v="XtraLife ClearVue Slant-D Ring Binders by Cardinal"/>
    <x v="2660"/>
    <n v="5"/>
    <n v="0.7"/>
    <n v="-7.84"/>
  </r>
  <r>
    <n v="6597"/>
    <x v="3278"/>
    <x v="3"/>
    <x v="756"/>
    <d v="2014-04-27T00:00:00"/>
    <s v="First Class"/>
    <s v="GG-14650"/>
    <x v="55"/>
    <x v="1"/>
    <x v="0"/>
    <x v="38"/>
    <x v="24"/>
    <n v="43229"/>
    <x v="3"/>
    <x v="128"/>
    <x v="1"/>
    <x v="10"/>
    <s v="Xerox 195"/>
    <x v="752"/>
    <n v="1"/>
    <n v="0.2"/>
    <n v="1.8704000000000001"/>
  </r>
  <r>
    <n v="6598"/>
    <x v="3279"/>
    <x v="2"/>
    <x v="571"/>
    <d v="2011-06-12T00:00:00"/>
    <s v="Standard Class"/>
    <s v="SV-20785"/>
    <x v="647"/>
    <x v="0"/>
    <x v="0"/>
    <x v="108"/>
    <x v="2"/>
    <n v="32216"/>
    <x v="0"/>
    <x v="248"/>
    <x v="1"/>
    <x v="8"/>
    <s v="Presstex Flexible Ring Binders"/>
    <x v="4376"/>
    <n v="1"/>
    <n v="0.7"/>
    <n v="-0.91"/>
  </r>
  <r>
    <n v="6599"/>
    <x v="3279"/>
    <x v="2"/>
    <x v="571"/>
    <d v="2011-06-12T00:00:00"/>
    <s v="Standard Class"/>
    <s v="SV-20785"/>
    <x v="647"/>
    <x v="0"/>
    <x v="0"/>
    <x v="108"/>
    <x v="2"/>
    <n v="32216"/>
    <x v="0"/>
    <x v="1413"/>
    <x v="1"/>
    <x v="10"/>
    <s v="Xerox 1944"/>
    <x v="4377"/>
    <n v="2"/>
    <n v="0.2"/>
    <n v="22.480799999999999"/>
  </r>
  <r>
    <n v="6600"/>
    <x v="3280"/>
    <x v="2"/>
    <x v="266"/>
    <d v="2011-12-07T00:00:00"/>
    <s v="Standard Class"/>
    <s v="ON-18715"/>
    <x v="21"/>
    <x v="1"/>
    <x v="0"/>
    <x v="183"/>
    <x v="39"/>
    <n v="20735"/>
    <x v="3"/>
    <x v="526"/>
    <x v="0"/>
    <x v="5"/>
    <s v="DAX Metal Frame, Desktop, Stepped-Edge"/>
    <x v="3224"/>
    <n v="3"/>
    <n v="0"/>
    <n v="23.680800000000001"/>
  </r>
  <r>
    <n v="6601"/>
    <x v="3280"/>
    <x v="2"/>
    <x v="266"/>
    <d v="2011-12-07T00:00:00"/>
    <s v="Standard Class"/>
    <s v="ON-18715"/>
    <x v="21"/>
    <x v="1"/>
    <x v="0"/>
    <x v="183"/>
    <x v="39"/>
    <n v="20735"/>
    <x v="3"/>
    <x v="1438"/>
    <x v="1"/>
    <x v="10"/>
    <s v="Xerox 1942"/>
    <x v="674"/>
    <n v="3"/>
    <n v="0"/>
    <n v="73.41"/>
  </r>
  <r>
    <n v="6602"/>
    <x v="3280"/>
    <x v="2"/>
    <x v="266"/>
    <d v="2011-12-07T00:00:00"/>
    <s v="Standard Class"/>
    <s v="ON-18715"/>
    <x v="21"/>
    <x v="1"/>
    <x v="0"/>
    <x v="183"/>
    <x v="39"/>
    <n v="20735"/>
    <x v="3"/>
    <x v="1144"/>
    <x v="0"/>
    <x v="1"/>
    <s v="Global Stack Chair with Arms, Black"/>
    <x v="4378"/>
    <n v="8"/>
    <n v="0"/>
    <n v="64.756799999999998"/>
  </r>
  <r>
    <n v="6603"/>
    <x v="3280"/>
    <x v="2"/>
    <x v="266"/>
    <d v="2011-12-07T00:00:00"/>
    <s v="Standard Class"/>
    <s v="ON-18715"/>
    <x v="21"/>
    <x v="1"/>
    <x v="0"/>
    <x v="183"/>
    <x v="39"/>
    <n v="20735"/>
    <x v="3"/>
    <x v="286"/>
    <x v="1"/>
    <x v="2"/>
    <s v="Avery 509"/>
    <x v="1189"/>
    <n v="6"/>
    <n v="0"/>
    <n v="7.2035999999999998"/>
  </r>
  <r>
    <n v="6604"/>
    <x v="3281"/>
    <x v="3"/>
    <x v="46"/>
    <d v="2014-06-21T00:00:00"/>
    <s v="First Class"/>
    <s v="RA-19945"/>
    <x v="362"/>
    <x v="0"/>
    <x v="0"/>
    <x v="479"/>
    <x v="22"/>
    <n v="80022"/>
    <x v="1"/>
    <x v="886"/>
    <x v="1"/>
    <x v="4"/>
    <s v="Carina Media Storage Towers in Natural &amp; Black"/>
    <x v="1741"/>
    <n v="3"/>
    <n v="0.2"/>
    <n v="-32.929200000000002"/>
  </r>
  <r>
    <n v="6605"/>
    <x v="3282"/>
    <x v="0"/>
    <x v="439"/>
    <d v="2013-06-01T00:00:00"/>
    <s v="Standard Class"/>
    <s v="SV-20785"/>
    <x v="647"/>
    <x v="0"/>
    <x v="0"/>
    <x v="157"/>
    <x v="1"/>
    <n v="92704"/>
    <x v="1"/>
    <x v="494"/>
    <x v="1"/>
    <x v="13"/>
    <s v="Alliance Big Bands Rubber Bands, 12/Pack"/>
    <x v="3949"/>
    <n v="3"/>
    <n v="0"/>
    <n v="0"/>
  </r>
  <r>
    <n v="6606"/>
    <x v="3282"/>
    <x v="0"/>
    <x v="439"/>
    <d v="2013-06-01T00:00:00"/>
    <s v="Standard Class"/>
    <s v="SV-20785"/>
    <x v="647"/>
    <x v="0"/>
    <x v="0"/>
    <x v="157"/>
    <x v="1"/>
    <n v="92704"/>
    <x v="1"/>
    <x v="1004"/>
    <x v="1"/>
    <x v="10"/>
    <s v="Xerox 1946"/>
    <x v="1544"/>
    <n v="7"/>
    <n v="0"/>
    <n v="21.7728"/>
  </r>
  <r>
    <n v="6607"/>
    <x v="3282"/>
    <x v="0"/>
    <x v="439"/>
    <d v="2013-06-01T00:00:00"/>
    <s v="Standard Class"/>
    <s v="SV-20785"/>
    <x v="647"/>
    <x v="0"/>
    <x v="0"/>
    <x v="157"/>
    <x v="1"/>
    <n v="92704"/>
    <x v="1"/>
    <x v="781"/>
    <x v="2"/>
    <x v="7"/>
    <s v="Cisco SPA508G"/>
    <x v="1972"/>
    <n v="4"/>
    <n v="0.2"/>
    <n v="23.756399999999999"/>
  </r>
  <r>
    <n v="6608"/>
    <x v="3282"/>
    <x v="0"/>
    <x v="439"/>
    <d v="2013-06-01T00:00:00"/>
    <s v="Standard Class"/>
    <s v="SV-20785"/>
    <x v="647"/>
    <x v="0"/>
    <x v="0"/>
    <x v="157"/>
    <x v="1"/>
    <n v="92704"/>
    <x v="1"/>
    <x v="211"/>
    <x v="0"/>
    <x v="1"/>
    <s v="Global Low Back Tilter Chair"/>
    <x v="4379"/>
    <n v="6"/>
    <n v="0.2"/>
    <n v="-84.8232"/>
  </r>
  <r>
    <n v="6609"/>
    <x v="3282"/>
    <x v="0"/>
    <x v="439"/>
    <d v="2013-06-01T00:00:00"/>
    <s v="Standard Class"/>
    <s v="SV-20785"/>
    <x v="647"/>
    <x v="0"/>
    <x v="0"/>
    <x v="157"/>
    <x v="1"/>
    <n v="92704"/>
    <x v="1"/>
    <x v="1520"/>
    <x v="2"/>
    <x v="15"/>
    <s v="Fellowes Powershred HS-440 4-Sheet High Security Shredder"/>
    <x v="4380"/>
    <n v="3"/>
    <n v="0.2"/>
    <n v="116.24250000000001"/>
  </r>
  <r>
    <n v="6610"/>
    <x v="3283"/>
    <x v="1"/>
    <x v="366"/>
    <d v="2012-03-10T00:00:00"/>
    <s v="Same Day"/>
    <s v="KB-16585"/>
    <x v="10"/>
    <x v="1"/>
    <x v="0"/>
    <x v="183"/>
    <x v="39"/>
    <n v="20735"/>
    <x v="3"/>
    <x v="328"/>
    <x v="1"/>
    <x v="4"/>
    <s v="Pizazz Global Quick File"/>
    <x v="4381"/>
    <n v="6"/>
    <n v="0"/>
    <n v="25.1496"/>
  </r>
  <r>
    <n v="6611"/>
    <x v="3284"/>
    <x v="0"/>
    <x v="201"/>
    <d v="2013-10-23T00:00:00"/>
    <s v="First Class"/>
    <s v="AG-10495"/>
    <x v="122"/>
    <x v="1"/>
    <x v="0"/>
    <x v="1"/>
    <x v="1"/>
    <n v="90049"/>
    <x v="1"/>
    <x v="1232"/>
    <x v="1"/>
    <x v="8"/>
    <s v="Fellowes Twister Kit, Gray/Clear, 3/pkg"/>
    <x v="1739"/>
    <n v="3"/>
    <n v="0.2"/>
    <n v="6.03"/>
  </r>
  <r>
    <n v="6612"/>
    <x v="3285"/>
    <x v="1"/>
    <x v="1122"/>
    <d v="2012-04-28T00:00:00"/>
    <s v="Standard Class"/>
    <s v="JK-16090"/>
    <x v="765"/>
    <x v="0"/>
    <x v="0"/>
    <x v="103"/>
    <x v="0"/>
    <n v="40214"/>
    <x v="0"/>
    <x v="268"/>
    <x v="0"/>
    <x v="1"/>
    <s v="Global Deluxe Office Fabric Chairs"/>
    <x v="2771"/>
    <n v="2"/>
    <n v="0"/>
    <n v="51.8292"/>
  </r>
  <r>
    <n v="6613"/>
    <x v="3285"/>
    <x v="1"/>
    <x v="1122"/>
    <d v="2012-04-28T00:00:00"/>
    <s v="Standard Class"/>
    <s v="JK-16090"/>
    <x v="765"/>
    <x v="0"/>
    <x v="0"/>
    <x v="103"/>
    <x v="0"/>
    <n v="40214"/>
    <x v="0"/>
    <x v="20"/>
    <x v="1"/>
    <x v="8"/>
    <s v="Wilson Jones Hanging View Binder, White, 1&quot;"/>
    <x v="3895"/>
    <n v="3"/>
    <n v="0"/>
    <n v="9.798"/>
  </r>
  <r>
    <n v="6614"/>
    <x v="3285"/>
    <x v="1"/>
    <x v="1122"/>
    <d v="2012-04-28T00:00:00"/>
    <s v="Standard Class"/>
    <s v="JK-16090"/>
    <x v="765"/>
    <x v="0"/>
    <x v="0"/>
    <x v="103"/>
    <x v="0"/>
    <n v="40214"/>
    <x v="0"/>
    <x v="539"/>
    <x v="2"/>
    <x v="7"/>
    <s v="Jabra SPEAK 410"/>
    <x v="4382"/>
    <n v="5"/>
    <n v="0"/>
    <n v="131.58600000000001"/>
  </r>
  <r>
    <n v="6615"/>
    <x v="3285"/>
    <x v="1"/>
    <x v="1122"/>
    <d v="2012-04-28T00:00:00"/>
    <s v="Standard Class"/>
    <s v="JK-16090"/>
    <x v="765"/>
    <x v="0"/>
    <x v="0"/>
    <x v="103"/>
    <x v="0"/>
    <n v="40214"/>
    <x v="0"/>
    <x v="583"/>
    <x v="0"/>
    <x v="5"/>
    <s v="Tenex &quot;The Solids&quot; Textured Chair Mats"/>
    <x v="660"/>
    <n v="3"/>
    <n v="0"/>
    <n v="35.679600000000001"/>
  </r>
  <r>
    <n v="6616"/>
    <x v="3286"/>
    <x v="0"/>
    <x v="26"/>
    <d v="2013-06-20T00:00:00"/>
    <s v="First Class"/>
    <s v="MV-18190"/>
    <x v="160"/>
    <x v="0"/>
    <x v="0"/>
    <x v="1"/>
    <x v="1"/>
    <n v="90045"/>
    <x v="1"/>
    <x v="1601"/>
    <x v="0"/>
    <x v="0"/>
    <s v="Bush Heritage Pine Collection 5-Shelf Bookcase, Albany Pine Finish, *Special Order"/>
    <x v="4025"/>
    <n v="2"/>
    <n v="0.15"/>
    <n v="14.098000000000001"/>
  </r>
  <r>
    <n v="6617"/>
    <x v="3286"/>
    <x v="0"/>
    <x v="26"/>
    <d v="2013-06-20T00:00:00"/>
    <s v="First Class"/>
    <s v="MV-18190"/>
    <x v="160"/>
    <x v="0"/>
    <x v="0"/>
    <x v="1"/>
    <x v="1"/>
    <n v="90045"/>
    <x v="1"/>
    <x v="1345"/>
    <x v="1"/>
    <x v="2"/>
    <s v="Avery 496"/>
    <x v="3795"/>
    <n v="6"/>
    <n v="0"/>
    <n v="10.8"/>
  </r>
  <r>
    <n v="6618"/>
    <x v="3286"/>
    <x v="0"/>
    <x v="26"/>
    <d v="2013-06-20T00:00:00"/>
    <s v="First Class"/>
    <s v="MV-18190"/>
    <x v="160"/>
    <x v="0"/>
    <x v="0"/>
    <x v="1"/>
    <x v="1"/>
    <n v="90045"/>
    <x v="1"/>
    <x v="1766"/>
    <x v="1"/>
    <x v="10"/>
    <s v="Xerox 1914"/>
    <x v="1523"/>
    <n v="4"/>
    <n v="0"/>
    <n v="107.7216"/>
  </r>
  <r>
    <n v="6619"/>
    <x v="3287"/>
    <x v="3"/>
    <x v="1123"/>
    <d v="2014-01-19T00:00:00"/>
    <s v="Second Class"/>
    <s v="CP-12085"/>
    <x v="434"/>
    <x v="1"/>
    <x v="0"/>
    <x v="24"/>
    <x v="25"/>
    <n v="65807"/>
    <x v="2"/>
    <x v="1347"/>
    <x v="1"/>
    <x v="10"/>
    <s v="Xerox 23"/>
    <x v="56"/>
    <n v="5"/>
    <n v="0"/>
    <n v="15.552"/>
  </r>
  <r>
    <n v="6620"/>
    <x v="3287"/>
    <x v="3"/>
    <x v="1123"/>
    <d v="2014-01-19T00:00:00"/>
    <s v="Second Class"/>
    <s v="CP-12085"/>
    <x v="434"/>
    <x v="1"/>
    <x v="0"/>
    <x v="24"/>
    <x v="25"/>
    <n v="65807"/>
    <x v="2"/>
    <x v="1753"/>
    <x v="1"/>
    <x v="6"/>
    <s v="Hunt Boston Vacuum Mount KS Pencil Sharpener"/>
    <x v="4383"/>
    <n v="6"/>
    <n v="0"/>
    <n v="54.584400000000002"/>
  </r>
  <r>
    <n v="6621"/>
    <x v="3287"/>
    <x v="3"/>
    <x v="1123"/>
    <d v="2014-01-19T00:00:00"/>
    <s v="Second Class"/>
    <s v="CP-12085"/>
    <x v="434"/>
    <x v="1"/>
    <x v="0"/>
    <x v="24"/>
    <x v="25"/>
    <n v="65807"/>
    <x v="2"/>
    <x v="465"/>
    <x v="1"/>
    <x v="14"/>
    <s v="Martin Yale Chadless Opener Electric Letter Opener"/>
    <x v="2576"/>
    <n v="5"/>
    <n v="0"/>
    <n v="83.281000000000006"/>
  </r>
  <r>
    <n v="6622"/>
    <x v="3287"/>
    <x v="3"/>
    <x v="1123"/>
    <d v="2014-01-19T00:00:00"/>
    <s v="Second Class"/>
    <s v="CP-12085"/>
    <x v="434"/>
    <x v="1"/>
    <x v="0"/>
    <x v="24"/>
    <x v="25"/>
    <n v="65807"/>
    <x v="2"/>
    <x v="1544"/>
    <x v="0"/>
    <x v="0"/>
    <s v="Hon Metal Bookcases, Black"/>
    <x v="3609"/>
    <n v="3"/>
    <n v="0"/>
    <n v="53.234999999999999"/>
  </r>
  <r>
    <n v="6623"/>
    <x v="3288"/>
    <x v="2"/>
    <x v="1124"/>
    <d v="2011-09-09T00:00:00"/>
    <s v="First Class"/>
    <s v="VP-21760"/>
    <x v="778"/>
    <x v="1"/>
    <x v="0"/>
    <x v="8"/>
    <x v="1"/>
    <n v="94109"/>
    <x v="1"/>
    <x v="5"/>
    <x v="0"/>
    <x v="5"/>
    <s v="Eldon Expressions Wood and Plastic Desk Accessories, Cherry Wood"/>
    <x v="3623"/>
    <n v="6"/>
    <n v="0"/>
    <n v="12.145200000000001"/>
  </r>
  <r>
    <n v="6624"/>
    <x v="3288"/>
    <x v="2"/>
    <x v="1124"/>
    <d v="2011-09-09T00:00:00"/>
    <s v="First Class"/>
    <s v="VP-21760"/>
    <x v="778"/>
    <x v="1"/>
    <x v="0"/>
    <x v="8"/>
    <x v="1"/>
    <n v="94109"/>
    <x v="1"/>
    <x v="573"/>
    <x v="1"/>
    <x v="2"/>
    <s v="Avery 516"/>
    <x v="2003"/>
    <n v="8"/>
    <n v="0"/>
    <n v="27.485600000000002"/>
  </r>
  <r>
    <n v="6625"/>
    <x v="3289"/>
    <x v="1"/>
    <x v="1125"/>
    <d v="2012-01-23T00:00:00"/>
    <s v="Standard Class"/>
    <s v="PM-18940"/>
    <x v="400"/>
    <x v="0"/>
    <x v="0"/>
    <x v="480"/>
    <x v="5"/>
    <n v="77590"/>
    <x v="2"/>
    <x v="1213"/>
    <x v="0"/>
    <x v="3"/>
    <s v="Bevis Round Conference Table Top &amp; Single Column Base"/>
    <x v="4384"/>
    <n v="1"/>
    <n v="0.3"/>
    <n v="-13.1706"/>
  </r>
  <r>
    <n v="6626"/>
    <x v="3289"/>
    <x v="1"/>
    <x v="1125"/>
    <d v="2012-01-23T00:00:00"/>
    <s v="Standard Class"/>
    <s v="PM-18940"/>
    <x v="400"/>
    <x v="0"/>
    <x v="0"/>
    <x v="480"/>
    <x v="5"/>
    <n v="77590"/>
    <x v="2"/>
    <x v="1459"/>
    <x v="0"/>
    <x v="1"/>
    <s v="Harbour Creations 67200 Series Stacking Chairs"/>
    <x v="4385"/>
    <n v="4"/>
    <n v="0.3"/>
    <n v="-8.5416000000000007"/>
  </r>
  <r>
    <n v="6627"/>
    <x v="3290"/>
    <x v="2"/>
    <x v="637"/>
    <d v="2011-12-21T00:00:00"/>
    <s v="Standard Class"/>
    <s v="TB-21400"/>
    <x v="483"/>
    <x v="0"/>
    <x v="0"/>
    <x v="20"/>
    <x v="15"/>
    <n v="10024"/>
    <x v="3"/>
    <x v="1629"/>
    <x v="2"/>
    <x v="15"/>
    <s v="HP Designjet T520 Inkjet Large Format Printer - 24&quot; Color"/>
    <x v="4386"/>
    <n v="4"/>
    <n v="0"/>
    <n v="2239.9872"/>
  </r>
  <r>
    <n v="6628"/>
    <x v="3291"/>
    <x v="2"/>
    <x v="235"/>
    <d v="2011-05-27T00:00:00"/>
    <s v="Standard Class"/>
    <s v="EH-13990"/>
    <x v="552"/>
    <x v="0"/>
    <x v="0"/>
    <x v="234"/>
    <x v="4"/>
    <n v="98006"/>
    <x v="1"/>
    <x v="89"/>
    <x v="1"/>
    <x v="10"/>
    <s v="Xerox 1999"/>
    <x v="91"/>
    <n v="2"/>
    <n v="0"/>
    <n v="6.2207999999999997"/>
  </r>
  <r>
    <n v="6629"/>
    <x v="3292"/>
    <x v="1"/>
    <x v="444"/>
    <d v="2012-09-22T00:00:00"/>
    <s v="Second Class"/>
    <s v="GW-14605"/>
    <x v="543"/>
    <x v="0"/>
    <x v="0"/>
    <x v="20"/>
    <x v="15"/>
    <n v="10024"/>
    <x v="3"/>
    <x v="222"/>
    <x v="2"/>
    <x v="7"/>
    <s v="PureGear Roll-On Screen Protector"/>
    <x v="4331"/>
    <n v="14"/>
    <n v="0"/>
    <n v="134.33279999999999"/>
  </r>
  <r>
    <n v="6630"/>
    <x v="3293"/>
    <x v="1"/>
    <x v="653"/>
    <d v="2012-10-06T00:00:00"/>
    <s v="Standard Class"/>
    <s v="NP-18685"/>
    <x v="472"/>
    <x v="2"/>
    <x v="0"/>
    <x v="481"/>
    <x v="3"/>
    <n v="27893"/>
    <x v="0"/>
    <x v="1181"/>
    <x v="1"/>
    <x v="8"/>
    <s v="Pressboard Hanging Data Binders for Unburst Sheets"/>
    <x v="1552"/>
    <n v="5"/>
    <n v="0.7"/>
    <n v="-5.4119999999999999"/>
  </r>
  <r>
    <n v="6631"/>
    <x v="3294"/>
    <x v="0"/>
    <x v="591"/>
    <d v="2013-12-31T00:00:00"/>
    <s v="Standard Class"/>
    <s v="JE-15715"/>
    <x v="555"/>
    <x v="0"/>
    <x v="0"/>
    <x v="4"/>
    <x v="4"/>
    <n v="98115"/>
    <x v="1"/>
    <x v="1003"/>
    <x v="0"/>
    <x v="1"/>
    <s v="Global Executive Mid-Back Manager's Chair"/>
    <x v="324"/>
    <n v="3"/>
    <n v="0.2"/>
    <n v="52.376399999999997"/>
  </r>
  <r>
    <n v="6632"/>
    <x v="3294"/>
    <x v="0"/>
    <x v="591"/>
    <d v="2013-12-31T00:00:00"/>
    <s v="Standard Class"/>
    <s v="JE-15715"/>
    <x v="555"/>
    <x v="0"/>
    <x v="0"/>
    <x v="4"/>
    <x v="4"/>
    <n v="98115"/>
    <x v="1"/>
    <x v="1110"/>
    <x v="0"/>
    <x v="3"/>
    <s v="SAFCO PlanMaster Heigh-Adjustable Drafting Table Base, 43w x 30d x 30-37h, Black"/>
    <x v="4387"/>
    <n v="5"/>
    <n v="0"/>
    <n v="629.01"/>
  </r>
  <r>
    <n v="6633"/>
    <x v="3295"/>
    <x v="0"/>
    <x v="715"/>
    <d v="2013-05-09T00:00:00"/>
    <s v="Second Class"/>
    <s v="BE-11455"/>
    <x v="534"/>
    <x v="2"/>
    <x v="0"/>
    <x v="24"/>
    <x v="25"/>
    <n v="65807"/>
    <x v="2"/>
    <x v="1309"/>
    <x v="1"/>
    <x v="9"/>
    <s v="Belkin 5 Outlet SurgeMaster Power Centers"/>
    <x v="4388"/>
    <n v="1"/>
    <n v="0"/>
    <n v="15.2544"/>
  </r>
  <r>
    <n v="6634"/>
    <x v="3296"/>
    <x v="0"/>
    <x v="1057"/>
    <d v="2013-10-25T00:00:00"/>
    <s v="Same Day"/>
    <s v="SS-20590"/>
    <x v="196"/>
    <x v="0"/>
    <x v="0"/>
    <x v="8"/>
    <x v="1"/>
    <n v="94109"/>
    <x v="1"/>
    <x v="651"/>
    <x v="2"/>
    <x v="11"/>
    <s v="Razer Tiamat Over Ear 7.1 Surround Sound PC Gaming Headset"/>
    <x v="4389"/>
    <n v="1"/>
    <n v="0"/>
    <n v="85.995699999999999"/>
  </r>
  <r>
    <n v="6635"/>
    <x v="3297"/>
    <x v="3"/>
    <x v="636"/>
    <d v="2014-05-07T00:00:00"/>
    <s v="Same Day"/>
    <s v="MB-18085"/>
    <x v="469"/>
    <x v="0"/>
    <x v="0"/>
    <x v="35"/>
    <x v="3"/>
    <n v="28205"/>
    <x v="0"/>
    <x v="350"/>
    <x v="1"/>
    <x v="8"/>
    <s v="Wilson Jones Century Plastic Molded Ring Binders"/>
    <x v="4390"/>
    <n v="11"/>
    <n v="0.7"/>
    <n v="-52.548099999999998"/>
  </r>
  <r>
    <n v="6636"/>
    <x v="3297"/>
    <x v="3"/>
    <x v="636"/>
    <d v="2014-05-07T00:00:00"/>
    <s v="Same Day"/>
    <s v="MB-18085"/>
    <x v="469"/>
    <x v="0"/>
    <x v="0"/>
    <x v="35"/>
    <x v="3"/>
    <n v="28205"/>
    <x v="0"/>
    <x v="34"/>
    <x v="2"/>
    <x v="7"/>
    <s v="GE 30524EE4"/>
    <x v="2483"/>
    <n v="4"/>
    <n v="0.2"/>
    <n v="70.556399999999996"/>
  </r>
  <r>
    <n v="6637"/>
    <x v="3297"/>
    <x v="3"/>
    <x v="636"/>
    <d v="2014-05-07T00:00:00"/>
    <s v="Same Day"/>
    <s v="MB-18085"/>
    <x v="469"/>
    <x v="0"/>
    <x v="0"/>
    <x v="35"/>
    <x v="3"/>
    <n v="28205"/>
    <x v="0"/>
    <x v="580"/>
    <x v="1"/>
    <x v="2"/>
    <s v="Avery 4027 File Folder Labels for Dot Matrix Printers, 5000 Labels per Box, White"/>
    <x v="1164"/>
    <n v="5"/>
    <n v="0.2"/>
    <n v="39.689"/>
  </r>
  <r>
    <n v="6638"/>
    <x v="3298"/>
    <x v="3"/>
    <x v="344"/>
    <d v="2014-12-01T00:00:00"/>
    <s v="Second Class"/>
    <s v="RP-19390"/>
    <x v="261"/>
    <x v="0"/>
    <x v="0"/>
    <x v="20"/>
    <x v="15"/>
    <n v="10011"/>
    <x v="3"/>
    <x v="372"/>
    <x v="1"/>
    <x v="6"/>
    <s v="American Pencil"/>
    <x v="4391"/>
    <n v="3"/>
    <n v="0"/>
    <n v="2.0270999999999999"/>
  </r>
  <r>
    <n v="6639"/>
    <x v="3298"/>
    <x v="3"/>
    <x v="344"/>
    <d v="2014-12-01T00:00:00"/>
    <s v="Second Class"/>
    <s v="RP-19390"/>
    <x v="261"/>
    <x v="0"/>
    <x v="0"/>
    <x v="20"/>
    <x v="15"/>
    <n v="10011"/>
    <x v="3"/>
    <x v="1403"/>
    <x v="1"/>
    <x v="8"/>
    <s v="Avery Flip-Chart Easel Binder, Black"/>
    <x v="584"/>
    <n v="6"/>
    <n v="0.2"/>
    <n v="36.255600000000001"/>
  </r>
  <r>
    <n v="6640"/>
    <x v="3299"/>
    <x v="2"/>
    <x v="656"/>
    <d v="2011-11-02T00:00:00"/>
    <s v="Second Class"/>
    <s v="AJ-10780"/>
    <x v="321"/>
    <x v="1"/>
    <x v="0"/>
    <x v="160"/>
    <x v="24"/>
    <n v="44052"/>
    <x v="3"/>
    <x v="1234"/>
    <x v="0"/>
    <x v="3"/>
    <s v="Hon 94000 Series Round Tables"/>
    <x v="2702"/>
    <n v="8"/>
    <n v="0.4"/>
    <n v="-734.52639999999997"/>
  </r>
  <r>
    <n v="6641"/>
    <x v="3300"/>
    <x v="3"/>
    <x v="485"/>
    <d v="2014-08-10T00:00:00"/>
    <s v="Standard Class"/>
    <s v="PO-18865"/>
    <x v="22"/>
    <x v="0"/>
    <x v="0"/>
    <x v="245"/>
    <x v="14"/>
    <n v="46203"/>
    <x v="2"/>
    <x v="542"/>
    <x v="1"/>
    <x v="8"/>
    <s v="Premium Transparent Presentation Covers by GBC"/>
    <x v="4392"/>
    <n v="6"/>
    <n v="0"/>
    <n v="60.422400000000003"/>
  </r>
  <r>
    <n v="6642"/>
    <x v="3300"/>
    <x v="3"/>
    <x v="485"/>
    <d v="2014-08-10T00:00:00"/>
    <s v="Standard Class"/>
    <s v="PO-18865"/>
    <x v="22"/>
    <x v="0"/>
    <x v="0"/>
    <x v="245"/>
    <x v="14"/>
    <n v="46203"/>
    <x v="2"/>
    <x v="685"/>
    <x v="2"/>
    <x v="11"/>
    <s v="Logitech MX Performance Wireless Mouse"/>
    <x v="4393"/>
    <n v="2"/>
    <n v="0"/>
    <n v="29.518599999999999"/>
  </r>
  <r>
    <n v="6643"/>
    <x v="3300"/>
    <x v="3"/>
    <x v="485"/>
    <d v="2014-08-10T00:00:00"/>
    <s v="Standard Class"/>
    <s v="PO-18865"/>
    <x v="22"/>
    <x v="0"/>
    <x v="0"/>
    <x v="245"/>
    <x v="14"/>
    <n v="46203"/>
    <x v="2"/>
    <x v="1760"/>
    <x v="1"/>
    <x v="2"/>
    <s v="Avery 475"/>
    <x v="4394"/>
    <n v="9"/>
    <n v="0"/>
    <n v="66.599999999999994"/>
  </r>
  <r>
    <n v="6644"/>
    <x v="3301"/>
    <x v="1"/>
    <x v="544"/>
    <d v="2012-08-16T00:00:00"/>
    <s v="Standard Class"/>
    <s v="WB-21850"/>
    <x v="576"/>
    <x v="0"/>
    <x v="0"/>
    <x v="252"/>
    <x v="21"/>
    <n v="97756"/>
    <x v="1"/>
    <x v="819"/>
    <x v="2"/>
    <x v="7"/>
    <s v="AT&amp;T 1080 Corded phone"/>
    <x v="2269"/>
    <n v="4"/>
    <n v="0.2"/>
    <n v="38.357199999999999"/>
  </r>
  <r>
    <n v="6645"/>
    <x v="3301"/>
    <x v="1"/>
    <x v="544"/>
    <d v="2012-08-16T00:00:00"/>
    <s v="Standard Class"/>
    <s v="WB-21850"/>
    <x v="576"/>
    <x v="0"/>
    <x v="0"/>
    <x v="252"/>
    <x v="21"/>
    <n v="97756"/>
    <x v="1"/>
    <x v="771"/>
    <x v="2"/>
    <x v="7"/>
    <s v="OtterBox Commuter Series Case - Samsung Galaxy S4"/>
    <x v="4395"/>
    <n v="7"/>
    <n v="0.2"/>
    <n v="-31.487400000000001"/>
  </r>
  <r>
    <n v="6646"/>
    <x v="3301"/>
    <x v="1"/>
    <x v="544"/>
    <d v="2012-08-16T00:00:00"/>
    <s v="Standard Class"/>
    <s v="WB-21850"/>
    <x v="576"/>
    <x v="0"/>
    <x v="0"/>
    <x v="252"/>
    <x v="21"/>
    <n v="97756"/>
    <x v="1"/>
    <x v="586"/>
    <x v="1"/>
    <x v="9"/>
    <s v="Fellowes 8 Outlet Superior Workstation Surge Protector"/>
    <x v="4396"/>
    <n v="4"/>
    <n v="0.2"/>
    <n v="15.015599999999999"/>
  </r>
  <r>
    <n v="6647"/>
    <x v="3302"/>
    <x v="0"/>
    <x v="272"/>
    <d v="2013-12-22T00:00:00"/>
    <s v="Standard Class"/>
    <s v="MP-18175"/>
    <x v="486"/>
    <x v="2"/>
    <x v="0"/>
    <x v="24"/>
    <x v="21"/>
    <n v="97477"/>
    <x v="1"/>
    <x v="215"/>
    <x v="0"/>
    <x v="3"/>
    <s v="Bretford Rectangular Conference Table Tops"/>
    <x v="4397"/>
    <n v="3"/>
    <n v="0.5"/>
    <n v="-304.6653"/>
  </r>
  <r>
    <n v="6648"/>
    <x v="3302"/>
    <x v="0"/>
    <x v="272"/>
    <d v="2013-12-22T00:00:00"/>
    <s v="Standard Class"/>
    <s v="MP-18175"/>
    <x v="486"/>
    <x v="2"/>
    <x v="0"/>
    <x v="24"/>
    <x v="21"/>
    <n v="97477"/>
    <x v="1"/>
    <x v="1309"/>
    <x v="1"/>
    <x v="9"/>
    <s v="Belkin 5 Outlet SurgeMaster Power Centers"/>
    <x v="2734"/>
    <n v="2"/>
    <n v="0.2"/>
    <n v="8.7167999999999992"/>
  </r>
  <r>
    <n v="6649"/>
    <x v="3303"/>
    <x v="3"/>
    <x v="565"/>
    <d v="2014-09-12T00:00:00"/>
    <s v="First Class"/>
    <s v="BF-11020"/>
    <x v="292"/>
    <x v="1"/>
    <x v="0"/>
    <x v="81"/>
    <x v="5"/>
    <n v="76017"/>
    <x v="2"/>
    <x v="471"/>
    <x v="1"/>
    <x v="8"/>
    <s v="Premier Elliptical Ring Binder, Black"/>
    <x v="507"/>
    <n v="7"/>
    <n v="0.8"/>
    <n v="-68.185599999999994"/>
  </r>
  <r>
    <n v="6650"/>
    <x v="3303"/>
    <x v="3"/>
    <x v="565"/>
    <d v="2014-09-12T00:00:00"/>
    <s v="First Class"/>
    <s v="BF-11020"/>
    <x v="292"/>
    <x v="1"/>
    <x v="0"/>
    <x v="81"/>
    <x v="5"/>
    <n v="76017"/>
    <x v="2"/>
    <x v="1687"/>
    <x v="2"/>
    <x v="16"/>
    <s v="Canon PC-428 Personal Copier"/>
    <x v="4398"/>
    <n v="2"/>
    <n v="0.2"/>
    <n v="107.99460000000001"/>
  </r>
  <r>
    <n v="6651"/>
    <x v="3303"/>
    <x v="3"/>
    <x v="565"/>
    <d v="2014-09-12T00:00:00"/>
    <s v="First Class"/>
    <s v="BF-11020"/>
    <x v="292"/>
    <x v="1"/>
    <x v="0"/>
    <x v="81"/>
    <x v="5"/>
    <n v="76017"/>
    <x v="2"/>
    <x v="271"/>
    <x v="1"/>
    <x v="13"/>
    <s v="Vinyl Coated Wire Paper Clips in Organizer Box, 800/Box"/>
    <x v="1931"/>
    <n v="5"/>
    <n v="0.2"/>
    <n v="15.497999999999999"/>
  </r>
  <r>
    <n v="6652"/>
    <x v="3303"/>
    <x v="3"/>
    <x v="565"/>
    <d v="2014-09-12T00:00:00"/>
    <s v="First Class"/>
    <s v="BF-11020"/>
    <x v="292"/>
    <x v="1"/>
    <x v="0"/>
    <x v="81"/>
    <x v="5"/>
    <n v="76017"/>
    <x v="2"/>
    <x v="750"/>
    <x v="0"/>
    <x v="5"/>
    <s v="DAX Black Cherry Wood-Tone Poster Frame"/>
    <x v="4399"/>
    <n v="2"/>
    <n v="0.6"/>
    <n v="-11.651199999999999"/>
  </r>
  <r>
    <n v="6653"/>
    <x v="3303"/>
    <x v="3"/>
    <x v="565"/>
    <d v="2014-09-12T00:00:00"/>
    <s v="First Class"/>
    <s v="BF-11020"/>
    <x v="292"/>
    <x v="1"/>
    <x v="0"/>
    <x v="81"/>
    <x v="5"/>
    <n v="76017"/>
    <x v="2"/>
    <x v="180"/>
    <x v="1"/>
    <x v="10"/>
    <s v="Xerox 205"/>
    <x v="557"/>
    <n v="4"/>
    <n v="0.2"/>
    <n v="7.2576000000000001"/>
  </r>
  <r>
    <n v="6654"/>
    <x v="3303"/>
    <x v="3"/>
    <x v="565"/>
    <d v="2014-09-12T00:00:00"/>
    <s v="First Class"/>
    <s v="BF-11020"/>
    <x v="292"/>
    <x v="1"/>
    <x v="0"/>
    <x v="81"/>
    <x v="5"/>
    <n v="76017"/>
    <x v="2"/>
    <x v="1534"/>
    <x v="0"/>
    <x v="1"/>
    <s v="Global Armless Task Chair, Royal Blue"/>
    <x v="4400"/>
    <n v="5"/>
    <n v="0.3"/>
    <n v="-39.637"/>
  </r>
  <r>
    <n v="6655"/>
    <x v="3304"/>
    <x v="3"/>
    <x v="297"/>
    <d v="2014-02-28T00:00:00"/>
    <s v="Standard Class"/>
    <s v="KM-16375"/>
    <x v="454"/>
    <x v="2"/>
    <x v="0"/>
    <x v="23"/>
    <x v="16"/>
    <n v="85234"/>
    <x v="1"/>
    <x v="872"/>
    <x v="2"/>
    <x v="7"/>
    <s v="Toshiba IPT2010-SD IP Telephone"/>
    <x v="3720"/>
    <n v="3"/>
    <n v="0.2"/>
    <n v="25.0182"/>
  </r>
  <r>
    <n v="6656"/>
    <x v="3304"/>
    <x v="3"/>
    <x v="297"/>
    <d v="2014-02-28T00:00:00"/>
    <s v="Standard Class"/>
    <s v="KM-16375"/>
    <x v="454"/>
    <x v="2"/>
    <x v="0"/>
    <x v="23"/>
    <x v="16"/>
    <n v="85234"/>
    <x v="1"/>
    <x v="1227"/>
    <x v="2"/>
    <x v="11"/>
    <s v="Microsoft Wireless Mobile Mouse 4000"/>
    <x v="4401"/>
    <n v="1"/>
    <n v="0.2"/>
    <n v="4.7988"/>
  </r>
  <r>
    <n v="6657"/>
    <x v="3304"/>
    <x v="3"/>
    <x v="297"/>
    <d v="2014-02-28T00:00:00"/>
    <s v="Standard Class"/>
    <s v="KM-16375"/>
    <x v="454"/>
    <x v="2"/>
    <x v="0"/>
    <x v="23"/>
    <x v="16"/>
    <n v="85234"/>
    <x v="1"/>
    <x v="911"/>
    <x v="1"/>
    <x v="4"/>
    <s v="Fellowes Bankers Box Stor/Drawer Steel Plus"/>
    <x v="4194"/>
    <n v="2"/>
    <n v="0.2"/>
    <n v="-6.3959999999999999"/>
  </r>
  <r>
    <n v="6658"/>
    <x v="3304"/>
    <x v="3"/>
    <x v="297"/>
    <d v="2014-02-28T00:00:00"/>
    <s v="Standard Class"/>
    <s v="KM-16375"/>
    <x v="454"/>
    <x v="2"/>
    <x v="0"/>
    <x v="23"/>
    <x v="16"/>
    <n v="85234"/>
    <x v="1"/>
    <x v="1510"/>
    <x v="1"/>
    <x v="12"/>
    <s v="Letter or Legal Size Expandable Poly String Tie Envelopes"/>
    <x v="2945"/>
    <n v="5"/>
    <n v="0.2"/>
    <n v="3.8570000000000002"/>
  </r>
  <r>
    <n v="6659"/>
    <x v="3304"/>
    <x v="3"/>
    <x v="297"/>
    <d v="2014-02-28T00:00:00"/>
    <s v="Standard Class"/>
    <s v="KM-16375"/>
    <x v="454"/>
    <x v="2"/>
    <x v="0"/>
    <x v="23"/>
    <x v="16"/>
    <n v="85234"/>
    <x v="1"/>
    <x v="592"/>
    <x v="0"/>
    <x v="5"/>
    <s v="Howard Miller 13&quot; Diameter Pewter Finish Round Wall Clock"/>
    <x v="4402"/>
    <n v="2"/>
    <n v="0.2"/>
    <n v="16.3172"/>
  </r>
  <r>
    <n v="6660"/>
    <x v="3304"/>
    <x v="3"/>
    <x v="297"/>
    <d v="2014-02-28T00:00:00"/>
    <s v="Standard Class"/>
    <s v="KM-16375"/>
    <x v="454"/>
    <x v="2"/>
    <x v="0"/>
    <x v="23"/>
    <x v="16"/>
    <n v="85234"/>
    <x v="1"/>
    <x v="977"/>
    <x v="0"/>
    <x v="3"/>
    <s v="KI Adjustable-Height Table"/>
    <x v="4403"/>
    <n v="9"/>
    <n v="0.5"/>
    <n v="-185.71680000000001"/>
  </r>
  <r>
    <n v="6661"/>
    <x v="3305"/>
    <x v="1"/>
    <x v="816"/>
    <d v="2012-08-10T00:00:00"/>
    <s v="Second Class"/>
    <s v="DB-13405"/>
    <x v="591"/>
    <x v="0"/>
    <x v="0"/>
    <x v="104"/>
    <x v="31"/>
    <n v="1841"/>
    <x v="3"/>
    <x v="1643"/>
    <x v="1"/>
    <x v="6"/>
    <s v="Boston 1827 Commercial Additional Cutter, Drive Gear &amp; Gear Rack for 1606"/>
    <x v="4404"/>
    <n v="2"/>
    <n v="0"/>
    <n v="11.898"/>
  </r>
  <r>
    <n v="6662"/>
    <x v="3305"/>
    <x v="1"/>
    <x v="816"/>
    <d v="2012-08-10T00:00:00"/>
    <s v="Second Class"/>
    <s v="DB-13405"/>
    <x v="591"/>
    <x v="0"/>
    <x v="0"/>
    <x v="104"/>
    <x v="31"/>
    <n v="1841"/>
    <x v="3"/>
    <x v="1051"/>
    <x v="1"/>
    <x v="9"/>
    <s v="Conquest 14 Commercial Heavy-Duty Upright Vacuum, Collection System, Accessory Kit"/>
    <x v="1976"/>
    <n v="2"/>
    <n v="0"/>
    <n v="33.036799999999999"/>
  </r>
  <r>
    <n v="6663"/>
    <x v="3305"/>
    <x v="1"/>
    <x v="816"/>
    <d v="2012-08-10T00:00:00"/>
    <s v="Second Class"/>
    <s v="DB-13405"/>
    <x v="591"/>
    <x v="0"/>
    <x v="0"/>
    <x v="104"/>
    <x v="31"/>
    <n v="1841"/>
    <x v="3"/>
    <x v="1242"/>
    <x v="1"/>
    <x v="8"/>
    <s v="GBC DocuBind P50 Personal Binding Machine"/>
    <x v="2456"/>
    <n v="7"/>
    <n v="0"/>
    <n v="210.49420000000001"/>
  </r>
  <r>
    <n v="6664"/>
    <x v="3306"/>
    <x v="3"/>
    <x v="40"/>
    <d v="2014-11-02T00:00:00"/>
    <s v="Standard Class"/>
    <s v="OT-18730"/>
    <x v="220"/>
    <x v="0"/>
    <x v="0"/>
    <x v="173"/>
    <x v="17"/>
    <n v="23464"/>
    <x v="0"/>
    <x v="719"/>
    <x v="0"/>
    <x v="3"/>
    <s v="Lesro Sheffield Collection Coffee Table, End Table, Center Table, Corner Table"/>
    <x v="4405"/>
    <n v="5"/>
    <n v="0"/>
    <n v="60.664499999999997"/>
  </r>
  <r>
    <n v="6665"/>
    <x v="3306"/>
    <x v="3"/>
    <x v="40"/>
    <d v="2014-11-02T00:00:00"/>
    <s v="Standard Class"/>
    <s v="OT-18730"/>
    <x v="220"/>
    <x v="0"/>
    <x v="0"/>
    <x v="173"/>
    <x v="17"/>
    <n v="23464"/>
    <x v="0"/>
    <x v="842"/>
    <x v="1"/>
    <x v="12"/>
    <s v="Tyvek Top-Opening Peel &amp; Seel Envelopes, Gray"/>
    <x v="4406"/>
    <n v="7"/>
    <n v="0"/>
    <n v="113.211"/>
  </r>
  <r>
    <n v="6666"/>
    <x v="3307"/>
    <x v="0"/>
    <x v="216"/>
    <d v="2013-07-19T00:00:00"/>
    <s v="Second Class"/>
    <s v="JS-15880"/>
    <x v="365"/>
    <x v="0"/>
    <x v="0"/>
    <x v="218"/>
    <x v="5"/>
    <n v="75061"/>
    <x v="2"/>
    <x v="1766"/>
    <x v="1"/>
    <x v="10"/>
    <s v="Xerox 1914"/>
    <x v="1523"/>
    <n v="5"/>
    <n v="0.2"/>
    <n v="79.691999999999993"/>
  </r>
  <r>
    <n v="6667"/>
    <x v="3308"/>
    <x v="3"/>
    <x v="605"/>
    <d v="2014-05-15T00:00:00"/>
    <s v="Second Class"/>
    <s v="CA-12775"/>
    <x v="222"/>
    <x v="0"/>
    <x v="0"/>
    <x v="219"/>
    <x v="30"/>
    <n v="8360"/>
    <x v="3"/>
    <x v="1685"/>
    <x v="0"/>
    <x v="5"/>
    <s v="DAX Cubicle Frames, 8-1/2 x 11"/>
    <x v="4407"/>
    <n v="5"/>
    <n v="0"/>
    <n v="15.426"/>
  </r>
  <r>
    <n v="6668"/>
    <x v="3308"/>
    <x v="3"/>
    <x v="605"/>
    <d v="2014-05-15T00:00:00"/>
    <s v="Second Class"/>
    <s v="CA-12775"/>
    <x v="222"/>
    <x v="0"/>
    <x v="0"/>
    <x v="219"/>
    <x v="30"/>
    <n v="8360"/>
    <x v="3"/>
    <x v="641"/>
    <x v="1"/>
    <x v="2"/>
    <s v="Smead Alpha-Z Color-Coded Second Alphabetical Labels and Starter Set"/>
    <x v="51"/>
    <n v="2"/>
    <n v="0"/>
    <n v="2.9567999999999999"/>
  </r>
  <r>
    <n v="6669"/>
    <x v="3308"/>
    <x v="3"/>
    <x v="605"/>
    <d v="2014-05-15T00:00:00"/>
    <s v="Second Class"/>
    <s v="CA-12775"/>
    <x v="222"/>
    <x v="0"/>
    <x v="0"/>
    <x v="219"/>
    <x v="30"/>
    <n v="8360"/>
    <x v="3"/>
    <x v="1768"/>
    <x v="1"/>
    <x v="14"/>
    <s v="Acme Titanium Bonded Scissors"/>
    <x v="4408"/>
    <n v="2"/>
    <n v="0"/>
    <n v="4.42"/>
  </r>
  <r>
    <n v="6670"/>
    <x v="3308"/>
    <x v="3"/>
    <x v="605"/>
    <d v="2014-05-15T00:00:00"/>
    <s v="Second Class"/>
    <s v="CA-12775"/>
    <x v="222"/>
    <x v="0"/>
    <x v="0"/>
    <x v="219"/>
    <x v="30"/>
    <n v="8360"/>
    <x v="3"/>
    <x v="1563"/>
    <x v="2"/>
    <x v="11"/>
    <s v="Maxell Pro 80 Minute CD-R, 10/Pack"/>
    <x v="4409"/>
    <n v="5"/>
    <n v="0"/>
    <n v="34.96"/>
  </r>
  <r>
    <n v="6671"/>
    <x v="3309"/>
    <x v="3"/>
    <x v="1126"/>
    <d v="2014-05-30T00:00:00"/>
    <s v="Standard Class"/>
    <s v="MH-18115"/>
    <x v="414"/>
    <x v="2"/>
    <x v="0"/>
    <x v="38"/>
    <x v="32"/>
    <n v="31907"/>
    <x v="0"/>
    <x v="528"/>
    <x v="1"/>
    <x v="8"/>
    <s v="Recycled Easel Ring Binders"/>
    <x v="3445"/>
    <n v="2"/>
    <n v="0"/>
    <n v="13.428000000000001"/>
  </r>
  <r>
    <n v="6672"/>
    <x v="3310"/>
    <x v="2"/>
    <x v="709"/>
    <d v="2011-08-27T00:00:00"/>
    <s v="Second Class"/>
    <s v="RB-19645"/>
    <x v="516"/>
    <x v="1"/>
    <x v="0"/>
    <x v="1"/>
    <x v="1"/>
    <n v="90032"/>
    <x v="1"/>
    <x v="582"/>
    <x v="1"/>
    <x v="8"/>
    <s v="GBC Linen Binding Covers"/>
    <x v="1967"/>
    <n v="2"/>
    <n v="0.2"/>
    <n v="17.348800000000001"/>
  </r>
  <r>
    <n v="6673"/>
    <x v="3311"/>
    <x v="1"/>
    <x v="861"/>
    <d v="2012-09-16T00:00:00"/>
    <s v="Standard Class"/>
    <s v="SB-20290"/>
    <x v="115"/>
    <x v="1"/>
    <x v="0"/>
    <x v="70"/>
    <x v="1"/>
    <n v="92024"/>
    <x v="1"/>
    <x v="108"/>
    <x v="1"/>
    <x v="6"/>
    <s v="Hunt PowerHouse Electric Pencil Sharpener, Blue"/>
    <x v="4410"/>
    <n v="7"/>
    <n v="0"/>
    <n v="79.757999999999996"/>
  </r>
  <r>
    <n v="6674"/>
    <x v="3312"/>
    <x v="1"/>
    <x v="577"/>
    <d v="2012-09-12T00:00:00"/>
    <s v="Standard Class"/>
    <s v="TW-21025"/>
    <x v="69"/>
    <x v="2"/>
    <x v="0"/>
    <x v="262"/>
    <x v="17"/>
    <n v="22901"/>
    <x v="0"/>
    <x v="1793"/>
    <x v="0"/>
    <x v="5"/>
    <s v="Tensor Brushed Steel Torchiere Floor Lamp"/>
    <x v="4411"/>
    <n v="4"/>
    <n v="0"/>
    <n v="12.232799999999999"/>
  </r>
  <r>
    <n v="6675"/>
    <x v="3313"/>
    <x v="1"/>
    <x v="82"/>
    <d v="2012-11-23T00:00:00"/>
    <s v="Second Class"/>
    <s v="DL-13330"/>
    <x v="658"/>
    <x v="0"/>
    <x v="0"/>
    <x v="104"/>
    <x v="14"/>
    <n v="46226"/>
    <x v="2"/>
    <x v="853"/>
    <x v="1"/>
    <x v="6"/>
    <s v="Crayola Anti Dust Chalk, 12/Pack"/>
    <x v="267"/>
    <n v="6"/>
    <n v="0"/>
    <n v="4.9139999999999997"/>
  </r>
  <r>
    <n v="6676"/>
    <x v="3313"/>
    <x v="1"/>
    <x v="82"/>
    <d v="2012-11-23T00:00:00"/>
    <s v="Second Class"/>
    <s v="DL-13330"/>
    <x v="658"/>
    <x v="0"/>
    <x v="0"/>
    <x v="104"/>
    <x v="14"/>
    <n v="46226"/>
    <x v="2"/>
    <x v="1794"/>
    <x v="2"/>
    <x v="15"/>
    <s v="Ricoh - Ink Collector Unit for GX3000 Series Printers"/>
    <x v="4412"/>
    <n v="2"/>
    <n v="0"/>
    <n v="22.652999999999999"/>
  </r>
  <r>
    <n v="6677"/>
    <x v="3313"/>
    <x v="1"/>
    <x v="82"/>
    <d v="2012-11-23T00:00:00"/>
    <s v="Second Class"/>
    <s v="DL-13330"/>
    <x v="658"/>
    <x v="0"/>
    <x v="0"/>
    <x v="104"/>
    <x v="14"/>
    <n v="46226"/>
    <x v="2"/>
    <x v="1683"/>
    <x v="1"/>
    <x v="9"/>
    <s v="Hoover Replacement Belts For Soft Guard &amp; Commercial Ltweight Upright Vacs, 2/Pk"/>
    <x v="4413"/>
    <n v="5"/>
    <n v="0"/>
    <n v="5.1349999999999998"/>
  </r>
  <r>
    <n v="6678"/>
    <x v="3313"/>
    <x v="1"/>
    <x v="82"/>
    <d v="2012-11-23T00:00:00"/>
    <s v="Second Class"/>
    <s v="DL-13330"/>
    <x v="658"/>
    <x v="0"/>
    <x v="0"/>
    <x v="104"/>
    <x v="14"/>
    <n v="46226"/>
    <x v="2"/>
    <x v="1543"/>
    <x v="2"/>
    <x v="11"/>
    <s v="Imation Bio 2GB USB Flash Drive Imation Corp"/>
    <x v="4414"/>
    <n v="3"/>
    <n v="0"/>
    <n v="165.2868"/>
  </r>
  <r>
    <n v="6679"/>
    <x v="3314"/>
    <x v="2"/>
    <x v="982"/>
    <d v="2011-10-14T00:00:00"/>
    <s v="Standard Class"/>
    <s v="SD-20485"/>
    <x v="174"/>
    <x v="2"/>
    <x v="0"/>
    <x v="42"/>
    <x v="16"/>
    <n v="85023"/>
    <x v="1"/>
    <x v="904"/>
    <x v="0"/>
    <x v="5"/>
    <s v="Westinghouse Clip-On Gooseneck Lamps"/>
    <x v="4415"/>
    <n v="7"/>
    <n v="0.2"/>
    <n v="3.5154000000000001"/>
  </r>
  <r>
    <n v="6680"/>
    <x v="3315"/>
    <x v="3"/>
    <x v="264"/>
    <d v="2014-09-08T00:00:00"/>
    <s v="Second Class"/>
    <s v="TB-21055"/>
    <x v="26"/>
    <x v="0"/>
    <x v="0"/>
    <x v="255"/>
    <x v="29"/>
    <n v="6450"/>
    <x v="3"/>
    <x v="376"/>
    <x v="1"/>
    <x v="4"/>
    <s v="Crate-A-Files"/>
    <x v="2868"/>
    <n v="1"/>
    <n v="0"/>
    <n v="2.8340000000000001"/>
  </r>
  <r>
    <n v="6681"/>
    <x v="3315"/>
    <x v="3"/>
    <x v="264"/>
    <d v="2014-09-08T00:00:00"/>
    <s v="Second Class"/>
    <s v="TB-21055"/>
    <x v="26"/>
    <x v="0"/>
    <x v="0"/>
    <x v="255"/>
    <x v="29"/>
    <n v="6450"/>
    <x v="3"/>
    <x v="368"/>
    <x v="1"/>
    <x v="10"/>
    <s v="Xerox 191"/>
    <x v="705"/>
    <n v="4"/>
    <n v="0"/>
    <n v="37.562399999999997"/>
  </r>
  <r>
    <n v="6682"/>
    <x v="3315"/>
    <x v="3"/>
    <x v="264"/>
    <d v="2014-09-08T00:00:00"/>
    <s v="Second Class"/>
    <s v="TB-21055"/>
    <x v="26"/>
    <x v="0"/>
    <x v="0"/>
    <x v="255"/>
    <x v="29"/>
    <n v="6450"/>
    <x v="3"/>
    <x v="1619"/>
    <x v="1"/>
    <x v="10"/>
    <s v="Xerox 1890"/>
    <x v="674"/>
    <n v="3"/>
    <n v="0"/>
    <n v="73.41"/>
  </r>
  <r>
    <n v="6683"/>
    <x v="3316"/>
    <x v="3"/>
    <x v="314"/>
    <d v="2014-01-03T00:00:00"/>
    <s v="First Class"/>
    <s v="DP-13390"/>
    <x v="503"/>
    <x v="2"/>
    <x v="0"/>
    <x v="47"/>
    <x v="6"/>
    <n v="53132"/>
    <x v="2"/>
    <x v="751"/>
    <x v="1"/>
    <x v="8"/>
    <s v="Wilson Jones Easy Flow II Sheet Lifters"/>
    <x v="4416"/>
    <n v="2"/>
    <n v="0"/>
    <n v="1.728"/>
  </r>
  <r>
    <n v="6684"/>
    <x v="3317"/>
    <x v="2"/>
    <x v="1127"/>
    <d v="2011-11-10T00:00:00"/>
    <s v="Standard Class"/>
    <s v="DE-13255"/>
    <x v="368"/>
    <x v="2"/>
    <x v="0"/>
    <x v="1"/>
    <x v="1"/>
    <n v="90008"/>
    <x v="1"/>
    <x v="1533"/>
    <x v="0"/>
    <x v="5"/>
    <s v="OIC Stacking Trays"/>
    <x v="130"/>
    <n v="6"/>
    <n v="0"/>
    <n v="8.8176000000000005"/>
  </r>
  <r>
    <n v="6685"/>
    <x v="3318"/>
    <x v="1"/>
    <x v="997"/>
    <d v="2012-12-22T00:00:00"/>
    <s v="Standard Class"/>
    <s v="MC-18100"/>
    <x v="498"/>
    <x v="0"/>
    <x v="0"/>
    <x v="41"/>
    <x v="10"/>
    <n v="61701"/>
    <x v="2"/>
    <x v="906"/>
    <x v="1"/>
    <x v="4"/>
    <s v="Tennsco Double-Tier Lockers"/>
    <x v="4417"/>
    <n v="1"/>
    <n v="0.2"/>
    <n v="-15.7514"/>
  </r>
  <r>
    <n v="6686"/>
    <x v="3318"/>
    <x v="1"/>
    <x v="997"/>
    <d v="2012-12-22T00:00:00"/>
    <s v="Standard Class"/>
    <s v="MC-18100"/>
    <x v="498"/>
    <x v="0"/>
    <x v="0"/>
    <x v="41"/>
    <x v="10"/>
    <n v="61701"/>
    <x v="2"/>
    <x v="689"/>
    <x v="0"/>
    <x v="5"/>
    <s v="Howard Miller 11-1/2&quot; Diameter Ridgewood Wall Clock"/>
    <x v="4418"/>
    <n v="2"/>
    <n v="0.6"/>
    <n v="-19.737200000000001"/>
  </r>
  <r>
    <n v="6687"/>
    <x v="3318"/>
    <x v="1"/>
    <x v="997"/>
    <d v="2012-12-22T00:00:00"/>
    <s v="Standard Class"/>
    <s v="MC-18100"/>
    <x v="498"/>
    <x v="0"/>
    <x v="0"/>
    <x v="41"/>
    <x v="10"/>
    <n v="61701"/>
    <x v="2"/>
    <x v="950"/>
    <x v="1"/>
    <x v="6"/>
    <s v="Newell 35"/>
    <x v="1317"/>
    <n v="5"/>
    <n v="0.2"/>
    <n v="1.476"/>
  </r>
  <r>
    <n v="6688"/>
    <x v="3319"/>
    <x v="1"/>
    <x v="263"/>
    <d v="2012-05-21T00:00:00"/>
    <s v="Standard Class"/>
    <s v="HG-15025"/>
    <x v="643"/>
    <x v="0"/>
    <x v="0"/>
    <x v="1"/>
    <x v="1"/>
    <n v="90032"/>
    <x v="1"/>
    <x v="1362"/>
    <x v="1"/>
    <x v="4"/>
    <s v="Tennsco Snap-Together Open Shelving Units, Starter Sets and Add-On Units"/>
    <x v="2068"/>
    <n v="4"/>
    <n v="0"/>
    <n v="55.896000000000001"/>
  </r>
  <r>
    <n v="6689"/>
    <x v="3320"/>
    <x v="3"/>
    <x v="434"/>
    <d v="2014-03-16T00:00:00"/>
    <s v="Second Class"/>
    <s v="CM-11815"/>
    <x v="698"/>
    <x v="1"/>
    <x v="0"/>
    <x v="8"/>
    <x v="1"/>
    <n v="94109"/>
    <x v="1"/>
    <x v="1130"/>
    <x v="2"/>
    <x v="11"/>
    <s v="Maxell LTO Ultrium - 800 GB"/>
    <x v="1359"/>
    <n v="4"/>
    <n v="0"/>
    <n v="21.272400000000001"/>
  </r>
  <r>
    <n v="6690"/>
    <x v="3321"/>
    <x v="3"/>
    <x v="574"/>
    <d v="2014-12-10T00:00:00"/>
    <s v="Standard Class"/>
    <s v="RP-19855"/>
    <x v="532"/>
    <x v="1"/>
    <x v="0"/>
    <x v="12"/>
    <x v="5"/>
    <n v="77095"/>
    <x v="2"/>
    <x v="1279"/>
    <x v="1"/>
    <x v="6"/>
    <s v="Manco Dry-Lighter Erasable Highlighter"/>
    <x v="4419"/>
    <n v="5"/>
    <n v="0.2"/>
    <n v="2.1280000000000001"/>
  </r>
  <r>
    <n v="6691"/>
    <x v="3322"/>
    <x v="3"/>
    <x v="689"/>
    <d v="2014-08-06T00:00:00"/>
    <s v="Standard Class"/>
    <s v="LS-17200"/>
    <x v="624"/>
    <x v="1"/>
    <x v="0"/>
    <x v="158"/>
    <x v="6"/>
    <n v="53209"/>
    <x v="2"/>
    <x v="236"/>
    <x v="1"/>
    <x v="8"/>
    <s v="Acco 3-Hole Punch"/>
    <x v="254"/>
    <n v="4"/>
    <n v="0"/>
    <n v="8.4095999999999993"/>
  </r>
  <r>
    <n v="6692"/>
    <x v="3322"/>
    <x v="3"/>
    <x v="689"/>
    <d v="2014-08-06T00:00:00"/>
    <s v="Standard Class"/>
    <s v="LS-17200"/>
    <x v="624"/>
    <x v="1"/>
    <x v="0"/>
    <x v="158"/>
    <x v="6"/>
    <n v="53209"/>
    <x v="2"/>
    <x v="408"/>
    <x v="1"/>
    <x v="9"/>
    <s v="3M Office Air Cleaner"/>
    <x v="4357"/>
    <n v="6"/>
    <n v="0"/>
    <n v="54.558"/>
  </r>
  <r>
    <n v="6693"/>
    <x v="3323"/>
    <x v="3"/>
    <x v="938"/>
    <d v="2014-08-14T00:00:00"/>
    <s v="Second Class"/>
    <s v="DR-12940"/>
    <x v="660"/>
    <x v="2"/>
    <x v="0"/>
    <x v="335"/>
    <x v="28"/>
    <n v="70601"/>
    <x v="0"/>
    <x v="1311"/>
    <x v="1"/>
    <x v="8"/>
    <s v="Satellite Sectional Post Binders"/>
    <x v="4420"/>
    <n v="11"/>
    <n v="0"/>
    <n v="219.65459999999999"/>
  </r>
  <r>
    <n v="6694"/>
    <x v="3324"/>
    <x v="3"/>
    <x v="1033"/>
    <d v="2014-10-03T00:00:00"/>
    <s v="Second Class"/>
    <s v="CC-12475"/>
    <x v="693"/>
    <x v="0"/>
    <x v="0"/>
    <x v="248"/>
    <x v="39"/>
    <n v="21215"/>
    <x v="3"/>
    <x v="1397"/>
    <x v="1"/>
    <x v="10"/>
    <s v="Green Bar Computer Printout Paper"/>
    <x v="2169"/>
    <n v="3"/>
    <n v="0"/>
    <n v="80.791200000000003"/>
  </r>
  <r>
    <n v="6695"/>
    <x v="3325"/>
    <x v="0"/>
    <x v="370"/>
    <d v="2013-08-31T00:00:00"/>
    <s v="Standard Class"/>
    <s v="SS-20515"/>
    <x v="776"/>
    <x v="2"/>
    <x v="0"/>
    <x v="47"/>
    <x v="6"/>
    <n v="53132"/>
    <x v="2"/>
    <x v="1097"/>
    <x v="2"/>
    <x v="11"/>
    <s v="Memorex Micro Travel Drive 16 GB"/>
    <x v="4421"/>
    <n v="3"/>
    <n v="0"/>
    <n v="14.870699999999999"/>
  </r>
  <r>
    <n v="6696"/>
    <x v="3326"/>
    <x v="0"/>
    <x v="499"/>
    <d v="2013-12-08T00:00:00"/>
    <s v="Standard Class"/>
    <s v="JF-15190"/>
    <x v="440"/>
    <x v="0"/>
    <x v="0"/>
    <x v="20"/>
    <x v="15"/>
    <n v="10024"/>
    <x v="3"/>
    <x v="1591"/>
    <x v="1"/>
    <x v="8"/>
    <s v="Ibico EB-19 Dual Function Manual Binding System"/>
    <x v="4422"/>
    <n v="3"/>
    <n v="0.2"/>
    <n v="134.93219999999999"/>
  </r>
  <r>
    <n v="6697"/>
    <x v="3326"/>
    <x v="0"/>
    <x v="499"/>
    <d v="2013-12-08T00:00:00"/>
    <s v="Standard Class"/>
    <s v="JF-15190"/>
    <x v="440"/>
    <x v="0"/>
    <x v="0"/>
    <x v="20"/>
    <x v="15"/>
    <n v="10024"/>
    <x v="3"/>
    <x v="908"/>
    <x v="1"/>
    <x v="8"/>
    <s v="XtraLife ClearVue Slant-D Ring Binder, White, 3&quot;"/>
    <x v="4423"/>
    <n v="3"/>
    <n v="0.2"/>
    <n v="11.4504"/>
  </r>
  <r>
    <n v="6698"/>
    <x v="3326"/>
    <x v="0"/>
    <x v="499"/>
    <d v="2013-12-08T00:00:00"/>
    <s v="Standard Class"/>
    <s v="JF-15190"/>
    <x v="440"/>
    <x v="0"/>
    <x v="0"/>
    <x v="20"/>
    <x v="15"/>
    <n v="10024"/>
    <x v="3"/>
    <x v="1397"/>
    <x v="1"/>
    <x v="10"/>
    <s v="Green Bar Computer Printout Paper"/>
    <x v="3715"/>
    <n v="1"/>
    <n v="0"/>
    <n v="26.930399999999999"/>
  </r>
  <r>
    <n v="6699"/>
    <x v="3327"/>
    <x v="3"/>
    <x v="246"/>
    <d v="2014-07-26T00:00:00"/>
    <s v="Standard Class"/>
    <s v="SW-20455"/>
    <x v="517"/>
    <x v="0"/>
    <x v="0"/>
    <x v="70"/>
    <x v="1"/>
    <n v="92024"/>
    <x v="1"/>
    <x v="1795"/>
    <x v="1"/>
    <x v="10"/>
    <s v="Wirebound Message Forms, Four 2 3/4 x 5 Forms per Page, Pink Paper"/>
    <x v="4424"/>
    <n v="2"/>
    <n v="0"/>
    <n v="7.6798000000000002"/>
  </r>
  <r>
    <n v="6700"/>
    <x v="3327"/>
    <x v="3"/>
    <x v="246"/>
    <d v="2014-07-26T00:00:00"/>
    <s v="Standard Class"/>
    <s v="SW-20455"/>
    <x v="517"/>
    <x v="0"/>
    <x v="0"/>
    <x v="70"/>
    <x v="1"/>
    <n v="92024"/>
    <x v="1"/>
    <x v="1153"/>
    <x v="0"/>
    <x v="1"/>
    <s v="Hon Olson Stacker Stools"/>
    <x v="2241"/>
    <n v="2"/>
    <n v="0.2"/>
    <n v="22.529599999999999"/>
  </r>
  <r>
    <n v="6701"/>
    <x v="3327"/>
    <x v="3"/>
    <x v="246"/>
    <d v="2014-07-26T00:00:00"/>
    <s v="Standard Class"/>
    <s v="SW-20455"/>
    <x v="517"/>
    <x v="0"/>
    <x v="0"/>
    <x v="70"/>
    <x v="1"/>
    <n v="92024"/>
    <x v="1"/>
    <x v="301"/>
    <x v="1"/>
    <x v="8"/>
    <s v="GBC Premium Transparent Covers with Diagonal Lined Pattern"/>
    <x v="4338"/>
    <n v="3"/>
    <n v="0.2"/>
    <n v="17.623200000000001"/>
  </r>
  <r>
    <n v="6702"/>
    <x v="3328"/>
    <x v="1"/>
    <x v="1128"/>
    <d v="2012-05-24T00:00:00"/>
    <s v="Standard Class"/>
    <s v="SG-20470"/>
    <x v="495"/>
    <x v="0"/>
    <x v="0"/>
    <x v="481"/>
    <x v="3"/>
    <n v="27893"/>
    <x v="0"/>
    <x v="1154"/>
    <x v="0"/>
    <x v="5"/>
    <s v="Dana Fluorescent Magnifying Lamp, White, 36&quot;"/>
    <x v="4425"/>
    <n v="4"/>
    <n v="0.2"/>
    <n v="20.391999999999999"/>
  </r>
  <r>
    <n v="6703"/>
    <x v="3328"/>
    <x v="1"/>
    <x v="1128"/>
    <d v="2012-05-24T00:00:00"/>
    <s v="Standard Class"/>
    <s v="SG-20470"/>
    <x v="495"/>
    <x v="0"/>
    <x v="0"/>
    <x v="481"/>
    <x v="3"/>
    <n v="27893"/>
    <x v="0"/>
    <x v="880"/>
    <x v="1"/>
    <x v="8"/>
    <s v="Pressboard Data Binders by Wilson Jones"/>
    <x v="1669"/>
    <n v="4"/>
    <n v="0.7"/>
    <n v="-4.9127999999999998"/>
  </r>
  <r>
    <n v="6704"/>
    <x v="3329"/>
    <x v="1"/>
    <x v="537"/>
    <d v="2012-06-28T00:00:00"/>
    <s v="Standard Class"/>
    <s v="CS-12355"/>
    <x v="394"/>
    <x v="0"/>
    <x v="0"/>
    <x v="85"/>
    <x v="1"/>
    <n v="90805"/>
    <x v="1"/>
    <x v="1236"/>
    <x v="2"/>
    <x v="7"/>
    <s v="Plantronics CS 50-USB - headset - Convertible, Monaural"/>
    <x v="2039"/>
    <n v="2"/>
    <n v="0.2"/>
    <n v="19.038599999999999"/>
  </r>
  <r>
    <n v="6705"/>
    <x v="3329"/>
    <x v="1"/>
    <x v="537"/>
    <d v="2012-06-28T00:00:00"/>
    <s v="Standard Class"/>
    <s v="CS-12355"/>
    <x v="394"/>
    <x v="0"/>
    <x v="0"/>
    <x v="85"/>
    <x v="1"/>
    <n v="90805"/>
    <x v="1"/>
    <x v="804"/>
    <x v="1"/>
    <x v="13"/>
    <s v="Assorted Color Push Pins"/>
    <x v="4426"/>
    <n v="3"/>
    <n v="0"/>
    <n v="1.7919"/>
  </r>
  <r>
    <n v="6706"/>
    <x v="3329"/>
    <x v="1"/>
    <x v="537"/>
    <d v="2012-06-28T00:00:00"/>
    <s v="Standard Class"/>
    <s v="CS-12355"/>
    <x v="394"/>
    <x v="0"/>
    <x v="0"/>
    <x v="85"/>
    <x v="1"/>
    <n v="90805"/>
    <x v="1"/>
    <x v="160"/>
    <x v="2"/>
    <x v="7"/>
    <s v="JBL Micro Wireless Portable Bluetooth Speaker"/>
    <x v="166"/>
    <n v="3"/>
    <n v="0.2"/>
    <n v="8.9984999999999999"/>
  </r>
  <r>
    <n v="6707"/>
    <x v="3330"/>
    <x v="0"/>
    <x v="545"/>
    <d v="2013-09-16T00:00:00"/>
    <s v="Standard Class"/>
    <s v="SC-20695"/>
    <x v="281"/>
    <x v="1"/>
    <x v="0"/>
    <x v="2"/>
    <x v="2"/>
    <n v="33311"/>
    <x v="0"/>
    <x v="918"/>
    <x v="2"/>
    <x v="7"/>
    <s v="Geemarc AmpliPOWER60"/>
    <x v="4427"/>
    <n v="7"/>
    <n v="0.2"/>
    <n v="58.463999999999999"/>
  </r>
  <r>
    <n v="6708"/>
    <x v="3331"/>
    <x v="2"/>
    <x v="138"/>
    <d v="2011-04-18T00:00:00"/>
    <s v="Standard Class"/>
    <s v="BF-11170"/>
    <x v="408"/>
    <x v="2"/>
    <x v="0"/>
    <x v="248"/>
    <x v="39"/>
    <n v="21215"/>
    <x v="3"/>
    <x v="1796"/>
    <x v="1"/>
    <x v="2"/>
    <s v="Avery 479"/>
    <x v="1484"/>
    <n v="3"/>
    <n v="0"/>
    <n v="3.6017999999999999"/>
  </r>
  <r>
    <n v="6709"/>
    <x v="3332"/>
    <x v="1"/>
    <x v="717"/>
    <d v="2012-11-19T00:00:00"/>
    <s v="Standard Class"/>
    <s v="GZ-14470"/>
    <x v="47"/>
    <x v="0"/>
    <x v="0"/>
    <x v="482"/>
    <x v="27"/>
    <n v="87124"/>
    <x v="1"/>
    <x v="157"/>
    <x v="0"/>
    <x v="1"/>
    <s v="SAFCO Arco Folding Chair"/>
    <x v="2173"/>
    <n v="4"/>
    <n v="0.2"/>
    <n v="99.432000000000002"/>
  </r>
  <r>
    <n v="6710"/>
    <x v="3332"/>
    <x v="1"/>
    <x v="717"/>
    <d v="2012-11-19T00:00:00"/>
    <s v="Standard Class"/>
    <s v="GZ-14470"/>
    <x v="47"/>
    <x v="0"/>
    <x v="0"/>
    <x v="482"/>
    <x v="27"/>
    <n v="87124"/>
    <x v="1"/>
    <x v="268"/>
    <x v="0"/>
    <x v="1"/>
    <s v="Global Deluxe Office Fabric Chairs"/>
    <x v="285"/>
    <n v="3"/>
    <n v="0.2"/>
    <n v="20.155799999999999"/>
  </r>
  <r>
    <n v="6711"/>
    <x v="3333"/>
    <x v="0"/>
    <x v="10"/>
    <d v="2013-12-13T00:00:00"/>
    <s v="First Class"/>
    <s v="SP-20650"/>
    <x v="70"/>
    <x v="1"/>
    <x v="0"/>
    <x v="280"/>
    <x v="1"/>
    <n v="95207"/>
    <x v="1"/>
    <x v="1160"/>
    <x v="1"/>
    <x v="8"/>
    <s v="Wilson Jones Elliptical Ring 3 1/2&quot; Capacity Binders, 800 sheets"/>
    <x v="4428"/>
    <n v="8"/>
    <n v="0.2"/>
    <n v="99.296000000000006"/>
  </r>
  <r>
    <n v="6712"/>
    <x v="3334"/>
    <x v="3"/>
    <x v="238"/>
    <d v="2014-08-22T00:00:00"/>
    <s v="Second Class"/>
    <s v="PJ-19015"/>
    <x v="307"/>
    <x v="0"/>
    <x v="0"/>
    <x v="38"/>
    <x v="24"/>
    <n v="43229"/>
    <x v="3"/>
    <x v="1024"/>
    <x v="1"/>
    <x v="6"/>
    <s v="Newell 325"/>
    <x v="4373"/>
    <n v="3"/>
    <n v="0.2"/>
    <n v="1.2390000000000001"/>
  </r>
  <r>
    <n v="6713"/>
    <x v="3335"/>
    <x v="3"/>
    <x v="817"/>
    <d v="2014-12-15T00:00:00"/>
    <s v="Same Day"/>
    <s v="DB-13060"/>
    <x v="72"/>
    <x v="0"/>
    <x v="0"/>
    <x v="242"/>
    <x v="10"/>
    <n v="60076"/>
    <x v="2"/>
    <x v="1319"/>
    <x v="0"/>
    <x v="5"/>
    <s v="Rubbermaid ClusterMat Chairmats, Mat Size- 66&quot; x 60&quot;, Lip 20&quot; x 11&quot; -90 Degree Angle"/>
    <x v="4429"/>
    <n v="6"/>
    <n v="0.6"/>
    <n v="-292.98719999999997"/>
  </r>
  <r>
    <n v="6714"/>
    <x v="3335"/>
    <x v="3"/>
    <x v="817"/>
    <d v="2014-12-15T00:00:00"/>
    <s v="Same Day"/>
    <s v="DB-13060"/>
    <x v="72"/>
    <x v="0"/>
    <x v="0"/>
    <x v="242"/>
    <x v="10"/>
    <n v="60076"/>
    <x v="2"/>
    <x v="267"/>
    <x v="0"/>
    <x v="5"/>
    <s v="Howard Miller 13&quot; Diameter Goldtone Round Wall Clock"/>
    <x v="4430"/>
    <n v="3"/>
    <n v="0.6"/>
    <n v="-26.755800000000001"/>
  </r>
  <r>
    <n v="6715"/>
    <x v="3335"/>
    <x v="3"/>
    <x v="817"/>
    <d v="2014-12-15T00:00:00"/>
    <s v="Same Day"/>
    <s v="DB-13060"/>
    <x v="72"/>
    <x v="0"/>
    <x v="0"/>
    <x v="242"/>
    <x v="10"/>
    <n v="60076"/>
    <x v="2"/>
    <x v="960"/>
    <x v="2"/>
    <x v="11"/>
    <s v="Logitech Desktop MK120 Mouse and keyboard Combo"/>
    <x v="4431"/>
    <n v="3"/>
    <n v="0.2"/>
    <n v="-4.9080000000000004"/>
  </r>
  <r>
    <n v="6716"/>
    <x v="3335"/>
    <x v="3"/>
    <x v="817"/>
    <d v="2014-12-15T00:00:00"/>
    <s v="Same Day"/>
    <s v="DB-13060"/>
    <x v="72"/>
    <x v="0"/>
    <x v="0"/>
    <x v="242"/>
    <x v="10"/>
    <n v="60076"/>
    <x v="2"/>
    <x v="1571"/>
    <x v="1"/>
    <x v="6"/>
    <s v="Prismacolor Color Pencil Set"/>
    <x v="4432"/>
    <n v="6"/>
    <n v="0.2"/>
    <n v="24.9984"/>
  </r>
  <r>
    <n v="6717"/>
    <x v="3336"/>
    <x v="0"/>
    <x v="143"/>
    <d v="2013-04-16T00:00:00"/>
    <s v="Standard Class"/>
    <s v="CK-12325"/>
    <x v="278"/>
    <x v="2"/>
    <x v="0"/>
    <x v="322"/>
    <x v="36"/>
    <n v="71901"/>
    <x v="0"/>
    <x v="659"/>
    <x v="1"/>
    <x v="13"/>
    <s v="Advantus Plastic Paper Clips"/>
    <x v="59"/>
    <n v="6"/>
    <n v="0"/>
    <n v="14.4"/>
  </r>
  <r>
    <n v="6718"/>
    <x v="3336"/>
    <x v="0"/>
    <x v="143"/>
    <d v="2013-04-16T00:00:00"/>
    <s v="Standard Class"/>
    <s v="CK-12325"/>
    <x v="278"/>
    <x v="2"/>
    <x v="0"/>
    <x v="322"/>
    <x v="36"/>
    <n v="71901"/>
    <x v="0"/>
    <x v="548"/>
    <x v="1"/>
    <x v="10"/>
    <s v="Xerox 1993"/>
    <x v="233"/>
    <n v="4"/>
    <n v="0"/>
    <n v="12.700799999999999"/>
  </r>
  <r>
    <n v="6719"/>
    <x v="3336"/>
    <x v="0"/>
    <x v="143"/>
    <d v="2013-04-16T00:00:00"/>
    <s v="Standard Class"/>
    <s v="CK-12325"/>
    <x v="278"/>
    <x v="2"/>
    <x v="0"/>
    <x v="322"/>
    <x v="36"/>
    <n v="71901"/>
    <x v="0"/>
    <x v="892"/>
    <x v="0"/>
    <x v="5"/>
    <s v="Eldon Radial Chair Mat for Low to Medium Pile Carpets"/>
    <x v="4433"/>
    <n v="4"/>
    <n v="0"/>
    <n v="31.984000000000002"/>
  </r>
  <r>
    <n v="6720"/>
    <x v="3337"/>
    <x v="0"/>
    <x v="186"/>
    <d v="2013-12-20T00:00:00"/>
    <s v="First Class"/>
    <s v="SF-20065"/>
    <x v="11"/>
    <x v="0"/>
    <x v="0"/>
    <x v="483"/>
    <x v="3"/>
    <n v="27534"/>
    <x v="0"/>
    <x v="937"/>
    <x v="1"/>
    <x v="9"/>
    <s v="Acco 6 Outlet Guardian Premium Surge Suppressor"/>
    <x v="4180"/>
    <n v="3"/>
    <n v="0.2"/>
    <n v="3.0575999999999999"/>
  </r>
  <r>
    <n v="6721"/>
    <x v="3338"/>
    <x v="3"/>
    <x v="20"/>
    <d v="2014-09-25T00:00:00"/>
    <s v="Standard Class"/>
    <s v="DP-13105"/>
    <x v="317"/>
    <x v="1"/>
    <x v="0"/>
    <x v="1"/>
    <x v="1"/>
    <n v="90032"/>
    <x v="1"/>
    <x v="632"/>
    <x v="2"/>
    <x v="11"/>
    <s v="Microsoft Natural Ergonomic Keyboard 4000"/>
    <x v="179"/>
    <n v="5"/>
    <n v="0"/>
    <n v="31.4895"/>
  </r>
  <r>
    <n v="6722"/>
    <x v="3338"/>
    <x v="3"/>
    <x v="20"/>
    <d v="2014-09-25T00:00:00"/>
    <s v="Standard Class"/>
    <s v="DP-13105"/>
    <x v="317"/>
    <x v="1"/>
    <x v="0"/>
    <x v="1"/>
    <x v="1"/>
    <n v="90032"/>
    <x v="1"/>
    <x v="1759"/>
    <x v="1"/>
    <x v="6"/>
    <s v="Boston 16765 Mini Stand Up Battery Pencil Sharpener"/>
    <x v="4434"/>
    <n v="2"/>
    <n v="0"/>
    <n v="6.0632000000000001"/>
  </r>
  <r>
    <n v="6723"/>
    <x v="3338"/>
    <x v="3"/>
    <x v="20"/>
    <d v="2014-09-25T00:00:00"/>
    <s v="Standard Class"/>
    <s v="DP-13105"/>
    <x v="317"/>
    <x v="1"/>
    <x v="0"/>
    <x v="1"/>
    <x v="1"/>
    <n v="90032"/>
    <x v="1"/>
    <x v="1260"/>
    <x v="1"/>
    <x v="6"/>
    <s v="Newell 33"/>
    <x v="80"/>
    <n v="3"/>
    <n v="0"/>
    <n v="4.8545999999999996"/>
  </r>
  <r>
    <n v="6724"/>
    <x v="3339"/>
    <x v="3"/>
    <x v="507"/>
    <d v="2014-09-07T00:00:00"/>
    <s v="Second Class"/>
    <s v="VM-21835"/>
    <x v="718"/>
    <x v="0"/>
    <x v="0"/>
    <x v="462"/>
    <x v="38"/>
    <n v="3060"/>
    <x v="3"/>
    <x v="1099"/>
    <x v="1"/>
    <x v="13"/>
    <s v="Staples"/>
    <x v="1450"/>
    <n v="6"/>
    <n v="0"/>
    <n v="6.9653999999999998"/>
  </r>
  <r>
    <n v="6725"/>
    <x v="3340"/>
    <x v="0"/>
    <x v="126"/>
    <d v="2013-09-17T00:00:00"/>
    <s v="Standard Class"/>
    <s v="SF-20200"/>
    <x v="227"/>
    <x v="0"/>
    <x v="0"/>
    <x v="4"/>
    <x v="4"/>
    <n v="98103"/>
    <x v="1"/>
    <x v="203"/>
    <x v="1"/>
    <x v="13"/>
    <s v="OIC Bulk Pack Metal Binder Clips"/>
    <x v="4435"/>
    <n v="3"/>
    <n v="0"/>
    <n v="4.8162000000000003"/>
  </r>
  <r>
    <n v="6726"/>
    <x v="3340"/>
    <x v="0"/>
    <x v="126"/>
    <d v="2013-09-17T00:00:00"/>
    <s v="Standard Class"/>
    <s v="SF-20200"/>
    <x v="227"/>
    <x v="0"/>
    <x v="0"/>
    <x v="4"/>
    <x v="4"/>
    <n v="98103"/>
    <x v="1"/>
    <x v="1647"/>
    <x v="1"/>
    <x v="2"/>
    <s v="Avery 487"/>
    <x v="466"/>
    <n v="3"/>
    <n v="0"/>
    <n v="5.2028999999999996"/>
  </r>
  <r>
    <n v="6727"/>
    <x v="3340"/>
    <x v="0"/>
    <x v="126"/>
    <d v="2013-09-17T00:00:00"/>
    <s v="Standard Class"/>
    <s v="SF-20200"/>
    <x v="227"/>
    <x v="0"/>
    <x v="0"/>
    <x v="4"/>
    <x v="4"/>
    <n v="98103"/>
    <x v="1"/>
    <x v="625"/>
    <x v="1"/>
    <x v="8"/>
    <s v="GBC Instant Report Kit"/>
    <x v="4436"/>
    <n v="4"/>
    <n v="0.2"/>
    <n v="7.7640000000000002"/>
  </r>
  <r>
    <n v="6728"/>
    <x v="3341"/>
    <x v="3"/>
    <x v="682"/>
    <d v="2014-08-16T00:00:00"/>
    <s v="Second Class"/>
    <s v="SC-20695"/>
    <x v="281"/>
    <x v="1"/>
    <x v="0"/>
    <x v="102"/>
    <x v="14"/>
    <n v="47374"/>
    <x v="2"/>
    <x v="1733"/>
    <x v="1"/>
    <x v="10"/>
    <s v="Xerox 1906"/>
    <x v="924"/>
    <n v="5"/>
    <n v="0"/>
    <n v="83.284000000000006"/>
  </r>
  <r>
    <n v="6729"/>
    <x v="3342"/>
    <x v="0"/>
    <x v="254"/>
    <d v="2013-11-10T00:00:00"/>
    <s v="Standard Class"/>
    <s v="MF-17665"/>
    <x v="716"/>
    <x v="1"/>
    <x v="0"/>
    <x v="100"/>
    <x v="2"/>
    <n v="33180"/>
    <x v="0"/>
    <x v="1172"/>
    <x v="0"/>
    <x v="5"/>
    <s v="Ultra Door Pull Handle"/>
    <x v="4437"/>
    <n v="6"/>
    <n v="0.2"/>
    <n v="8.2056000000000004"/>
  </r>
  <r>
    <n v="6730"/>
    <x v="3343"/>
    <x v="1"/>
    <x v="652"/>
    <d v="2012-06-20T00:00:00"/>
    <s v="First Class"/>
    <s v="BV-11245"/>
    <x v="296"/>
    <x v="1"/>
    <x v="0"/>
    <x v="214"/>
    <x v="18"/>
    <n v="37167"/>
    <x v="0"/>
    <x v="1282"/>
    <x v="1"/>
    <x v="8"/>
    <s v="Avery Self-Adhesive Photo Pockets for Polaroid Photos"/>
    <x v="4438"/>
    <n v="3"/>
    <n v="0.7"/>
    <n v="-4.4946000000000002"/>
  </r>
  <r>
    <n v="6731"/>
    <x v="3343"/>
    <x v="1"/>
    <x v="652"/>
    <d v="2012-06-20T00:00:00"/>
    <s v="First Class"/>
    <s v="BV-11245"/>
    <x v="296"/>
    <x v="1"/>
    <x v="0"/>
    <x v="214"/>
    <x v="18"/>
    <n v="37167"/>
    <x v="0"/>
    <x v="228"/>
    <x v="0"/>
    <x v="1"/>
    <s v="Global Leather Highback Executive Chair with Pneumatic Height Adjustment, Black"/>
    <x v="4439"/>
    <n v="4"/>
    <n v="0.2"/>
    <n v="56.2744"/>
  </r>
  <r>
    <n v="6732"/>
    <x v="3343"/>
    <x v="1"/>
    <x v="652"/>
    <d v="2012-06-20T00:00:00"/>
    <s v="First Class"/>
    <s v="BV-11245"/>
    <x v="296"/>
    <x v="1"/>
    <x v="0"/>
    <x v="214"/>
    <x v="18"/>
    <n v="37167"/>
    <x v="0"/>
    <x v="289"/>
    <x v="1"/>
    <x v="10"/>
    <s v="Xerox 21"/>
    <x v="557"/>
    <n v="4"/>
    <n v="0.2"/>
    <n v="7.2576000000000001"/>
  </r>
  <r>
    <n v="6733"/>
    <x v="3344"/>
    <x v="2"/>
    <x v="1129"/>
    <d v="2011-07-07T00:00:00"/>
    <s v="First Class"/>
    <s v="KE-16420"/>
    <x v="722"/>
    <x v="1"/>
    <x v="0"/>
    <x v="34"/>
    <x v="22"/>
    <n v="80013"/>
    <x v="1"/>
    <x v="1486"/>
    <x v="1"/>
    <x v="10"/>
    <s v="Xerox 194"/>
    <x v="3380"/>
    <n v="4"/>
    <n v="0.2"/>
    <n v="62.137599999999999"/>
  </r>
  <r>
    <n v="6734"/>
    <x v="3344"/>
    <x v="2"/>
    <x v="1129"/>
    <d v="2011-07-07T00:00:00"/>
    <s v="First Class"/>
    <s v="KE-16420"/>
    <x v="722"/>
    <x v="1"/>
    <x v="0"/>
    <x v="34"/>
    <x v="22"/>
    <n v="80013"/>
    <x v="1"/>
    <x v="1266"/>
    <x v="1"/>
    <x v="9"/>
    <s v="Fellowes Mighty 8 Compact Surge Protector"/>
    <x v="4440"/>
    <n v="2"/>
    <n v="0.2"/>
    <n v="3.2431999999999999"/>
  </r>
  <r>
    <n v="6735"/>
    <x v="3345"/>
    <x v="1"/>
    <x v="139"/>
    <d v="2012-12-25T00:00:00"/>
    <s v="Standard Class"/>
    <s v="EM-14200"/>
    <x v="773"/>
    <x v="2"/>
    <x v="0"/>
    <x v="100"/>
    <x v="2"/>
    <n v="33142"/>
    <x v="0"/>
    <x v="676"/>
    <x v="1"/>
    <x v="2"/>
    <s v="Avery 486"/>
    <x v="3190"/>
    <n v="2"/>
    <n v="0.2"/>
    <n v="3.9474"/>
  </r>
  <r>
    <n v="6736"/>
    <x v="3346"/>
    <x v="0"/>
    <x v="342"/>
    <d v="2013-04-18T00:00:00"/>
    <s v="Standard Class"/>
    <s v="BT-11680"/>
    <x v="537"/>
    <x v="0"/>
    <x v="0"/>
    <x v="8"/>
    <x v="1"/>
    <n v="94122"/>
    <x v="1"/>
    <x v="983"/>
    <x v="1"/>
    <x v="9"/>
    <s v="3M Replacement Filter for Office Air Cleaner for 20' x 33' Room"/>
    <x v="4441"/>
    <n v="3"/>
    <n v="0"/>
    <n v="44.366399999999999"/>
  </r>
  <r>
    <n v="6737"/>
    <x v="3346"/>
    <x v="0"/>
    <x v="342"/>
    <d v="2013-04-18T00:00:00"/>
    <s v="Standard Class"/>
    <s v="BT-11680"/>
    <x v="537"/>
    <x v="0"/>
    <x v="0"/>
    <x v="8"/>
    <x v="1"/>
    <n v="94122"/>
    <x v="1"/>
    <x v="1662"/>
    <x v="1"/>
    <x v="4"/>
    <s v="Fellowes Staxonsteel Drawer Files"/>
    <x v="4246"/>
    <n v="3"/>
    <n v="0"/>
    <n v="81.131399999999999"/>
  </r>
  <r>
    <n v="6738"/>
    <x v="3346"/>
    <x v="0"/>
    <x v="342"/>
    <d v="2013-04-18T00:00:00"/>
    <s v="Standard Class"/>
    <s v="BT-11680"/>
    <x v="537"/>
    <x v="0"/>
    <x v="0"/>
    <x v="8"/>
    <x v="1"/>
    <n v="94122"/>
    <x v="1"/>
    <x v="1764"/>
    <x v="1"/>
    <x v="4"/>
    <s v="Rogers Profile Extra Capacity Storage Tub"/>
    <x v="4442"/>
    <n v="9"/>
    <n v="0"/>
    <n v="6.0263999999999998"/>
  </r>
  <r>
    <n v="6739"/>
    <x v="3346"/>
    <x v="0"/>
    <x v="342"/>
    <d v="2013-04-18T00:00:00"/>
    <s v="Standard Class"/>
    <s v="BT-11680"/>
    <x v="537"/>
    <x v="0"/>
    <x v="0"/>
    <x v="8"/>
    <x v="1"/>
    <n v="94122"/>
    <x v="1"/>
    <x v="491"/>
    <x v="1"/>
    <x v="8"/>
    <s v="GBC Prepunched Paper, 19-Hole, for Binding Systems, 24-lb"/>
    <x v="4443"/>
    <n v="4"/>
    <n v="0.2"/>
    <n v="15.6104"/>
  </r>
  <r>
    <n v="6740"/>
    <x v="3347"/>
    <x v="2"/>
    <x v="542"/>
    <d v="2011-05-31T00:00:00"/>
    <s v="Standard Class"/>
    <s v="MM-18055"/>
    <x v="514"/>
    <x v="0"/>
    <x v="0"/>
    <x v="22"/>
    <x v="10"/>
    <n v="60623"/>
    <x v="2"/>
    <x v="1354"/>
    <x v="1"/>
    <x v="4"/>
    <s v="SAFCO Mobile Desk Side File, Wire Frame"/>
    <x v="4444"/>
    <n v="3"/>
    <n v="0.2"/>
    <n v="7.6967999999999996"/>
  </r>
  <r>
    <n v="6741"/>
    <x v="3347"/>
    <x v="2"/>
    <x v="542"/>
    <d v="2011-05-31T00:00:00"/>
    <s v="Standard Class"/>
    <s v="MM-18055"/>
    <x v="514"/>
    <x v="0"/>
    <x v="0"/>
    <x v="22"/>
    <x v="10"/>
    <n v="60623"/>
    <x v="2"/>
    <x v="1189"/>
    <x v="0"/>
    <x v="1"/>
    <s v="Global Commerce Series Low-Back Swivel/Tilt Chairs"/>
    <x v="4445"/>
    <n v="2"/>
    <n v="0.3"/>
    <n v="-5.1395999999999997"/>
  </r>
  <r>
    <n v="6742"/>
    <x v="3347"/>
    <x v="2"/>
    <x v="542"/>
    <d v="2011-05-31T00:00:00"/>
    <s v="Standard Class"/>
    <s v="MM-18055"/>
    <x v="514"/>
    <x v="0"/>
    <x v="0"/>
    <x v="22"/>
    <x v="10"/>
    <n v="60623"/>
    <x v="2"/>
    <x v="796"/>
    <x v="1"/>
    <x v="6"/>
    <s v="DIXON Ticonderoga Erasable Checking Pencils"/>
    <x v="2513"/>
    <n v="3"/>
    <n v="0.2"/>
    <n v="3.1806000000000001"/>
  </r>
  <r>
    <n v="6743"/>
    <x v="3348"/>
    <x v="3"/>
    <x v="91"/>
    <d v="2014-07-12T00:00:00"/>
    <s v="Standard Class"/>
    <s v="PO-18850"/>
    <x v="138"/>
    <x v="0"/>
    <x v="0"/>
    <x v="1"/>
    <x v="1"/>
    <n v="90008"/>
    <x v="1"/>
    <x v="64"/>
    <x v="0"/>
    <x v="1"/>
    <s v="Global Task Chair, Black"/>
    <x v="4446"/>
    <n v="3"/>
    <n v="0.2"/>
    <n v="-13.7403"/>
  </r>
  <r>
    <n v="6744"/>
    <x v="3349"/>
    <x v="1"/>
    <x v="1130"/>
    <d v="2012-02-20T00:00:00"/>
    <s v="Standard Class"/>
    <s v="SP-20860"/>
    <x v="133"/>
    <x v="1"/>
    <x v="0"/>
    <x v="18"/>
    <x v="38"/>
    <n v="3820"/>
    <x v="3"/>
    <x v="150"/>
    <x v="1"/>
    <x v="10"/>
    <s v="Xerox 1920"/>
    <x v="1197"/>
    <n v="6"/>
    <n v="0"/>
    <n v="16.146000000000001"/>
  </r>
  <r>
    <n v="6745"/>
    <x v="3350"/>
    <x v="3"/>
    <x v="114"/>
    <d v="2014-06-19T00:00:00"/>
    <s v="Second Class"/>
    <s v="CS-12355"/>
    <x v="394"/>
    <x v="0"/>
    <x v="0"/>
    <x v="65"/>
    <x v="24"/>
    <n v="43017"/>
    <x v="3"/>
    <x v="590"/>
    <x v="2"/>
    <x v="11"/>
    <s v="Logitech Wireless Performance Mouse MX for PC and Mac"/>
    <x v="4447"/>
    <n v="6"/>
    <n v="0.2"/>
    <n v="107.9892"/>
  </r>
  <r>
    <n v="6746"/>
    <x v="3350"/>
    <x v="3"/>
    <x v="114"/>
    <d v="2014-06-19T00:00:00"/>
    <s v="Second Class"/>
    <s v="CS-12355"/>
    <x v="394"/>
    <x v="0"/>
    <x v="0"/>
    <x v="65"/>
    <x v="24"/>
    <n v="43017"/>
    <x v="3"/>
    <x v="250"/>
    <x v="1"/>
    <x v="6"/>
    <s v="Newell 330"/>
    <x v="100"/>
    <n v="5"/>
    <n v="0.2"/>
    <n v="1.794"/>
  </r>
  <r>
    <n v="6747"/>
    <x v="3351"/>
    <x v="3"/>
    <x v="38"/>
    <d v="2014-11-17T00:00:00"/>
    <s v="First Class"/>
    <s v="KB-16600"/>
    <x v="33"/>
    <x v="1"/>
    <x v="0"/>
    <x v="20"/>
    <x v="15"/>
    <n v="10009"/>
    <x v="3"/>
    <x v="1443"/>
    <x v="2"/>
    <x v="7"/>
    <s v="Nokia Lumia 925"/>
    <x v="3125"/>
    <n v="5"/>
    <n v="0"/>
    <n v="163.78700000000001"/>
  </r>
  <r>
    <n v="6748"/>
    <x v="3352"/>
    <x v="3"/>
    <x v="157"/>
    <d v="2014-12-16T00:00:00"/>
    <s v="Standard Class"/>
    <s v="AA-10375"/>
    <x v="211"/>
    <x v="0"/>
    <x v="0"/>
    <x v="20"/>
    <x v="15"/>
    <n v="10035"/>
    <x v="3"/>
    <x v="440"/>
    <x v="1"/>
    <x v="8"/>
    <s v="Clear Mylar Reinforcing Strips"/>
    <x v="475"/>
    <n v="1"/>
    <n v="0.2"/>
    <n v="5.0462999999999996"/>
  </r>
  <r>
    <n v="6749"/>
    <x v="3352"/>
    <x v="3"/>
    <x v="157"/>
    <d v="2014-12-16T00:00:00"/>
    <s v="Standard Class"/>
    <s v="AA-10375"/>
    <x v="211"/>
    <x v="0"/>
    <x v="0"/>
    <x v="20"/>
    <x v="15"/>
    <n v="10035"/>
    <x v="3"/>
    <x v="1357"/>
    <x v="1"/>
    <x v="10"/>
    <s v="Xerox 1895"/>
    <x v="1444"/>
    <n v="3"/>
    <n v="0"/>
    <n v="8.0730000000000004"/>
  </r>
  <r>
    <n v="6750"/>
    <x v="3352"/>
    <x v="3"/>
    <x v="157"/>
    <d v="2014-12-16T00:00:00"/>
    <s v="Standard Class"/>
    <s v="AA-10375"/>
    <x v="211"/>
    <x v="0"/>
    <x v="0"/>
    <x v="20"/>
    <x v="15"/>
    <n v="10035"/>
    <x v="3"/>
    <x v="1717"/>
    <x v="2"/>
    <x v="7"/>
    <s v="Dexim XPower Skin Super-Thin Power Case for iPhone 5 - Black"/>
    <x v="4448"/>
    <n v="2"/>
    <n v="0"/>
    <n v="29.245000000000001"/>
  </r>
  <r>
    <n v="6751"/>
    <x v="3353"/>
    <x v="0"/>
    <x v="931"/>
    <d v="2013-07-01T00:00:00"/>
    <s v="Second Class"/>
    <s v="BP-11155"/>
    <x v="669"/>
    <x v="0"/>
    <x v="0"/>
    <x v="267"/>
    <x v="30"/>
    <n v="7501"/>
    <x v="3"/>
    <x v="1534"/>
    <x v="0"/>
    <x v="1"/>
    <s v="Global Armless Task Chair, Royal Blue"/>
    <x v="4174"/>
    <n v="2"/>
    <n v="0"/>
    <n v="20.7332"/>
  </r>
  <r>
    <n v="6752"/>
    <x v="3353"/>
    <x v="0"/>
    <x v="931"/>
    <d v="2013-07-01T00:00:00"/>
    <s v="Second Class"/>
    <s v="BP-11155"/>
    <x v="669"/>
    <x v="0"/>
    <x v="0"/>
    <x v="267"/>
    <x v="30"/>
    <n v="7501"/>
    <x v="3"/>
    <x v="1518"/>
    <x v="1"/>
    <x v="9"/>
    <s v="Disposable Triple-Filter Dust Bags"/>
    <x v="4449"/>
    <n v="2"/>
    <n v="0"/>
    <n v="2.2724000000000002"/>
  </r>
  <r>
    <n v="6753"/>
    <x v="3353"/>
    <x v="0"/>
    <x v="931"/>
    <d v="2013-07-01T00:00:00"/>
    <s v="Second Class"/>
    <s v="BP-11155"/>
    <x v="669"/>
    <x v="0"/>
    <x v="0"/>
    <x v="267"/>
    <x v="30"/>
    <n v="7501"/>
    <x v="3"/>
    <x v="334"/>
    <x v="1"/>
    <x v="10"/>
    <s v="Xerox 1960"/>
    <x v="1156"/>
    <n v="2"/>
    <n v="0"/>
    <n v="27.882000000000001"/>
  </r>
  <r>
    <n v="6754"/>
    <x v="3353"/>
    <x v="0"/>
    <x v="931"/>
    <d v="2013-07-01T00:00:00"/>
    <s v="Second Class"/>
    <s v="BP-11155"/>
    <x v="669"/>
    <x v="0"/>
    <x v="0"/>
    <x v="267"/>
    <x v="30"/>
    <n v="7501"/>
    <x v="3"/>
    <x v="1406"/>
    <x v="1"/>
    <x v="8"/>
    <s v="Ibico Presentation Index for Binding Systems"/>
    <x v="1181"/>
    <n v="2"/>
    <n v="0"/>
    <n v="3.7412000000000001"/>
  </r>
  <r>
    <n v="6755"/>
    <x v="3353"/>
    <x v="0"/>
    <x v="931"/>
    <d v="2013-07-01T00:00:00"/>
    <s v="Second Class"/>
    <s v="BP-11155"/>
    <x v="669"/>
    <x v="0"/>
    <x v="0"/>
    <x v="267"/>
    <x v="30"/>
    <n v="7501"/>
    <x v="3"/>
    <x v="14"/>
    <x v="1"/>
    <x v="9"/>
    <s v="Holmes Replacement Filter for HEPA Air Cleaner, Very Large Room, HEPA Filter"/>
    <x v="4450"/>
    <n v="4"/>
    <n v="0"/>
    <n v="121.1056"/>
  </r>
  <r>
    <n v="6756"/>
    <x v="3354"/>
    <x v="3"/>
    <x v="175"/>
    <d v="2014-09-20T00:00:00"/>
    <s v="Standard Class"/>
    <s v="TC-21145"/>
    <x v="779"/>
    <x v="1"/>
    <x v="0"/>
    <x v="80"/>
    <x v="30"/>
    <n v="8701"/>
    <x v="3"/>
    <x v="1462"/>
    <x v="0"/>
    <x v="5"/>
    <s v="DAX Two-Tone Rosewood/Black Document Frame, Desktop, 5 x 7"/>
    <x v="4451"/>
    <n v="5"/>
    <n v="0"/>
    <n v="18.96"/>
  </r>
  <r>
    <n v="6757"/>
    <x v="3354"/>
    <x v="3"/>
    <x v="175"/>
    <d v="2014-09-20T00:00:00"/>
    <s v="Standard Class"/>
    <s v="TC-21145"/>
    <x v="779"/>
    <x v="1"/>
    <x v="0"/>
    <x v="80"/>
    <x v="30"/>
    <n v="8701"/>
    <x v="3"/>
    <x v="1584"/>
    <x v="0"/>
    <x v="1"/>
    <s v="SAFCO Folding Chair Trolley"/>
    <x v="4452"/>
    <n v="4"/>
    <n v="0"/>
    <n v="143.62880000000001"/>
  </r>
  <r>
    <n v="6758"/>
    <x v="3354"/>
    <x v="3"/>
    <x v="175"/>
    <d v="2014-09-20T00:00:00"/>
    <s v="Standard Class"/>
    <s v="TC-21145"/>
    <x v="779"/>
    <x v="1"/>
    <x v="0"/>
    <x v="80"/>
    <x v="30"/>
    <n v="8701"/>
    <x v="3"/>
    <x v="803"/>
    <x v="2"/>
    <x v="7"/>
    <s v="Plantronics 81402"/>
    <x v="4453"/>
    <n v="6"/>
    <n v="0"/>
    <n v="102.9444"/>
  </r>
  <r>
    <n v="6759"/>
    <x v="3354"/>
    <x v="3"/>
    <x v="175"/>
    <d v="2014-09-20T00:00:00"/>
    <s v="Standard Class"/>
    <s v="TC-21145"/>
    <x v="779"/>
    <x v="1"/>
    <x v="0"/>
    <x v="80"/>
    <x v="30"/>
    <n v="8701"/>
    <x v="3"/>
    <x v="356"/>
    <x v="1"/>
    <x v="4"/>
    <s v="Contico 72&quot;H Heavy-Duty Storage System"/>
    <x v="3314"/>
    <n v="2"/>
    <n v="0"/>
    <n v="0"/>
  </r>
  <r>
    <n v="6760"/>
    <x v="3355"/>
    <x v="3"/>
    <x v="574"/>
    <d v="2014-12-09T00:00:00"/>
    <s v="Standard Class"/>
    <s v="BG-11035"/>
    <x v="767"/>
    <x v="0"/>
    <x v="0"/>
    <x v="247"/>
    <x v="3"/>
    <n v="27405"/>
    <x v="0"/>
    <x v="894"/>
    <x v="1"/>
    <x v="6"/>
    <s v="Sanford 52201 APSCO Electric Pencil Sharpener"/>
    <x v="3291"/>
    <n v="1"/>
    <n v="0.2"/>
    <n v="2.4582000000000002"/>
  </r>
  <r>
    <n v="6761"/>
    <x v="3356"/>
    <x v="3"/>
    <x v="335"/>
    <d v="2014-07-01T00:00:00"/>
    <s v="Standard Class"/>
    <s v="DO-13435"/>
    <x v="157"/>
    <x v="0"/>
    <x v="0"/>
    <x v="20"/>
    <x v="15"/>
    <n v="10035"/>
    <x v="3"/>
    <x v="72"/>
    <x v="1"/>
    <x v="4"/>
    <s v="Safco Industrial Wire Shelving System"/>
    <x v="1042"/>
    <n v="3"/>
    <n v="0"/>
    <n v="0"/>
  </r>
  <r>
    <n v="6762"/>
    <x v="3357"/>
    <x v="0"/>
    <x v="1131"/>
    <d v="2013-07-27T00:00:00"/>
    <s v="Second Class"/>
    <s v="DB-12970"/>
    <x v="715"/>
    <x v="1"/>
    <x v="0"/>
    <x v="20"/>
    <x v="15"/>
    <n v="10035"/>
    <x v="3"/>
    <x v="901"/>
    <x v="0"/>
    <x v="1"/>
    <s v="Office Star - Contemporary Swivel Chair with Padded Adjustable Arms and Flex Back"/>
    <x v="4454"/>
    <n v="2"/>
    <n v="0.1"/>
    <n v="31.015599999999999"/>
  </r>
  <r>
    <n v="6763"/>
    <x v="3358"/>
    <x v="0"/>
    <x v="476"/>
    <d v="2013-09-09T00:00:00"/>
    <s v="Standard Class"/>
    <s v="RL-19615"/>
    <x v="210"/>
    <x v="0"/>
    <x v="0"/>
    <x v="22"/>
    <x v="10"/>
    <n v="60623"/>
    <x v="2"/>
    <x v="2"/>
    <x v="1"/>
    <x v="2"/>
    <s v="Self-Adhesive Address Labels for Typewriters by Universal"/>
    <x v="3119"/>
    <n v="5"/>
    <n v="0.2"/>
    <n v="9.8684999999999992"/>
  </r>
  <r>
    <n v="6764"/>
    <x v="3358"/>
    <x v="0"/>
    <x v="476"/>
    <d v="2013-09-09T00:00:00"/>
    <s v="Standard Class"/>
    <s v="RL-19615"/>
    <x v="210"/>
    <x v="0"/>
    <x v="0"/>
    <x v="22"/>
    <x v="10"/>
    <n v="60623"/>
    <x v="2"/>
    <x v="210"/>
    <x v="1"/>
    <x v="4"/>
    <s v="Rogers Deluxe File Chest"/>
    <x v="200"/>
    <n v="2"/>
    <n v="0.2"/>
    <n v="-8.3523999999999994"/>
  </r>
  <r>
    <n v="6765"/>
    <x v="3358"/>
    <x v="0"/>
    <x v="476"/>
    <d v="2013-09-09T00:00:00"/>
    <s v="Standard Class"/>
    <s v="RL-19615"/>
    <x v="210"/>
    <x v="0"/>
    <x v="0"/>
    <x v="22"/>
    <x v="10"/>
    <n v="60623"/>
    <x v="2"/>
    <x v="1797"/>
    <x v="2"/>
    <x v="15"/>
    <s v="Okidata C610n Printer"/>
    <x v="4455"/>
    <n v="3"/>
    <n v="0.3"/>
    <n v="-19.47"/>
  </r>
  <r>
    <n v="6766"/>
    <x v="3359"/>
    <x v="3"/>
    <x v="693"/>
    <d v="2014-04-25T00:00:00"/>
    <s v="Standard Class"/>
    <s v="SJ-20215"/>
    <x v="695"/>
    <x v="0"/>
    <x v="0"/>
    <x v="22"/>
    <x v="10"/>
    <n v="60653"/>
    <x v="2"/>
    <x v="291"/>
    <x v="0"/>
    <x v="1"/>
    <s v="DMI Arturo Collection Mission-style Design Wood Chair"/>
    <x v="2555"/>
    <n v="3"/>
    <n v="0.3"/>
    <n v="-18.117599999999999"/>
  </r>
  <r>
    <n v="6767"/>
    <x v="3359"/>
    <x v="3"/>
    <x v="693"/>
    <d v="2014-04-25T00:00:00"/>
    <s v="Standard Class"/>
    <s v="SJ-20215"/>
    <x v="695"/>
    <x v="0"/>
    <x v="0"/>
    <x v="22"/>
    <x v="10"/>
    <n v="60653"/>
    <x v="2"/>
    <x v="32"/>
    <x v="1"/>
    <x v="6"/>
    <s v="Lumber Crayons"/>
    <x v="33"/>
    <n v="2"/>
    <n v="0.2"/>
    <n v="3.5459999999999998"/>
  </r>
  <r>
    <n v="6768"/>
    <x v="3359"/>
    <x v="3"/>
    <x v="693"/>
    <d v="2014-04-25T00:00:00"/>
    <s v="Standard Class"/>
    <s v="SJ-20215"/>
    <x v="695"/>
    <x v="0"/>
    <x v="0"/>
    <x v="22"/>
    <x v="10"/>
    <n v="60653"/>
    <x v="2"/>
    <x v="1027"/>
    <x v="0"/>
    <x v="5"/>
    <s v="Master Caster Door Stop, Large Neon Orange"/>
    <x v="58"/>
    <n v="5"/>
    <n v="0.6"/>
    <n v="-6.1879999999999997"/>
  </r>
  <r>
    <n v="6769"/>
    <x v="3360"/>
    <x v="2"/>
    <x v="1132"/>
    <d v="2011-08-16T00:00:00"/>
    <s v="Standard Class"/>
    <s v="CS-12175"/>
    <x v="728"/>
    <x v="1"/>
    <x v="0"/>
    <x v="80"/>
    <x v="30"/>
    <n v="8701"/>
    <x v="3"/>
    <x v="912"/>
    <x v="1"/>
    <x v="8"/>
    <s v="Performers Binder/Pad Holder, Black"/>
    <x v="4456"/>
    <n v="7"/>
    <n v="0"/>
    <n v="98.105000000000004"/>
  </r>
  <r>
    <n v="6770"/>
    <x v="3361"/>
    <x v="3"/>
    <x v="20"/>
    <d v="2014-09-24T00:00:00"/>
    <s v="Standard Class"/>
    <s v="JP-16135"/>
    <x v="655"/>
    <x v="2"/>
    <x v="0"/>
    <x v="38"/>
    <x v="32"/>
    <n v="31907"/>
    <x v="0"/>
    <x v="1658"/>
    <x v="1"/>
    <x v="6"/>
    <s v="SANFORD Major Accent Highlighters"/>
    <x v="3704"/>
    <n v="5"/>
    <n v="0"/>
    <n v="13.452"/>
  </r>
  <r>
    <n v="6771"/>
    <x v="3362"/>
    <x v="3"/>
    <x v="34"/>
    <d v="2014-12-14T00:00:00"/>
    <s v="Standard Class"/>
    <s v="NC-18535"/>
    <x v="714"/>
    <x v="1"/>
    <x v="0"/>
    <x v="42"/>
    <x v="16"/>
    <n v="85023"/>
    <x v="1"/>
    <x v="1078"/>
    <x v="1"/>
    <x v="10"/>
    <s v="Multicolor Computer Printout Paper"/>
    <x v="1242"/>
    <n v="5"/>
    <n v="0.2"/>
    <n v="146.79"/>
  </r>
  <r>
    <n v="6772"/>
    <x v="3362"/>
    <x v="3"/>
    <x v="34"/>
    <d v="2014-12-14T00:00:00"/>
    <s v="Standard Class"/>
    <s v="NC-18535"/>
    <x v="714"/>
    <x v="1"/>
    <x v="0"/>
    <x v="42"/>
    <x v="16"/>
    <n v="85023"/>
    <x v="1"/>
    <x v="1784"/>
    <x v="1"/>
    <x v="8"/>
    <s v="Acco Recycled 2&quot; Capacity Laser Printer Hanging Data Binders"/>
    <x v="4457"/>
    <n v="3"/>
    <n v="0.7"/>
    <n v="-9.9704999999999995"/>
  </r>
  <r>
    <n v="6773"/>
    <x v="3363"/>
    <x v="0"/>
    <x v="254"/>
    <d v="2013-11-09T00:00:00"/>
    <s v="Standard Class"/>
    <s v="CW-11905"/>
    <x v="194"/>
    <x v="2"/>
    <x v="0"/>
    <x v="1"/>
    <x v="1"/>
    <n v="90004"/>
    <x v="1"/>
    <x v="308"/>
    <x v="1"/>
    <x v="8"/>
    <s v="Tuff Stuff Recycled Round Ring Binders"/>
    <x v="323"/>
    <n v="2"/>
    <n v="0.2"/>
    <n v="2.7955999999999999"/>
  </r>
  <r>
    <n v="6774"/>
    <x v="3363"/>
    <x v="0"/>
    <x v="254"/>
    <d v="2013-11-09T00:00:00"/>
    <s v="Standard Class"/>
    <s v="CW-11905"/>
    <x v="194"/>
    <x v="2"/>
    <x v="0"/>
    <x v="1"/>
    <x v="1"/>
    <n v="90004"/>
    <x v="1"/>
    <x v="1581"/>
    <x v="1"/>
    <x v="8"/>
    <s v="Acco Economy Flexible Poly Round Ring Binder"/>
    <x v="4458"/>
    <n v="1"/>
    <n v="0.2"/>
    <n v="1.3049999999999999"/>
  </r>
  <r>
    <n v="6775"/>
    <x v="3363"/>
    <x v="0"/>
    <x v="254"/>
    <d v="2013-11-09T00:00:00"/>
    <s v="Standard Class"/>
    <s v="CW-11905"/>
    <x v="194"/>
    <x v="2"/>
    <x v="0"/>
    <x v="1"/>
    <x v="1"/>
    <n v="90004"/>
    <x v="1"/>
    <x v="1798"/>
    <x v="1"/>
    <x v="10"/>
    <s v="Xerox 229"/>
    <x v="783"/>
    <n v="6"/>
    <n v="0"/>
    <n v="18.662400000000002"/>
  </r>
  <r>
    <n v="6776"/>
    <x v="3364"/>
    <x v="1"/>
    <x v="368"/>
    <d v="2012-04-04T00:00:00"/>
    <s v="Standard Class"/>
    <s v="CM-12115"/>
    <x v="441"/>
    <x v="0"/>
    <x v="0"/>
    <x v="20"/>
    <x v="15"/>
    <n v="10024"/>
    <x v="3"/>
    <x v="249"/>
    <x v="1"/>
    <x v="10"/>
    <s v="Ampad Gold Fibre Wirebound Steno Books, 6&quot; x 9&quot;, Gregg Ruled"/>
    <x v="4459"/>
    <n v="4"/>
    <n v="0"/>
    <n v="8.1143999999999998"/>
  </r>
  <r>
    <n v="6777"/>
    <x v="3365"/>
    <x v="0"/>
    <x v="64"/>
    <d v="2013-09-12T00:00:00"/>
    <s v="Standard Class"/>
    <s v="PT-19090"/>
    <x v="690"/>
    <x v="0"/>
    <x v="0"/>
    <x v="52"/>
    <x v="5"/>
    <n v="78207"/>
    <x v="2"/>
    <x v="41"/>
    <x v="1"/>
    <x v="4"/>
    <s v="Eldon Base for stackable storage shelf, platinum"/>
    <x v="4460"/>
    <n v="3"/>
    <n v="0.2"/>
    <n v="-17.523"/>
  </r>
  <r>
    <n v="6778"/>
    <x v="3366"/>
    <x v="3"/>
    <x v="480"/>
    <d v="2014-02-02T00:00:00"/>
    <s v="Standard Class"/>
    <s v="CL-12700"/>
    <x v="642"/>
    <x v="2"/>
    <x v="0"/>
    <x v="20"/>
    <x v="15"/>
    <n v="10009"/>
    <x v="3"/>
    <x v="1233"/>
    <x v="2"/>
    <x v="11"/>
    <s v="Plantronics Audio 478 Stereo USB Headset"/>
    <x v="4461"/>
    <n v="9"/>
    <n v="0"/>
    <n v="157.46850000000001"/>
  </r>
  <r>
    <n v="6779"/>
    <x v="3367"/>
    <x v="0"/>
    <x v="323"/>
    <d v="2013-09-09T00:00:00"/>
    <s v="Second Class"/>
    <s v="HF-14995"/>
    <x v="520"/>
    <x v="0"/>
    <x v="0"/>
    <x v="248"/>
    <x v="39"/>
    <n v="21215"/>
    <x v="3"/>
    <x v="1121"/>
    <x v="0"/>
    <x v="0"/>
    <s v="Sauder Camden County Collection Libraries, Planked Cherry Finish"/>
    <x v="4462"/>
    <n v="3"/>
    <n v="0"/>
    <n v="31.044599999999999"/>
  </r>
  <r>
    <n v="6780"/>
    <x v="3367"/>
    <x v="0"/>
    <x v="323"/>
    <d v="2013-09-09T00:00:00"/>
    <s v="Second Class"/>
    <s v="HF-14995"/>
    <x v="520"/>
    <x v="0"/>
    <x v="0"/>
    <x v="248"/>
    <x v="39"/>
    <n v="21215"/>
    <x v="3"/>
    <x v="1256"/>
    <x v="0"/>
    <x v="5"/>
    <s v="Eldon Expressions Wood Desk Accessories, Oak"/>
    <x v="1787"/>
    <n v="2"/>
    <n v="0"/>
    <n v="4.2804000000000002"/>
  </r>
  <r>
    <n v="6781"/>
    <x v="3367"/>
    <x v="0"/>
    <x v="323"/>
    <d v="2013-09-09T00:00:00"/>
    <s v="Second Class"/>
    <s v="HF-14995"/>
    <x v="520"/>
    <x v="0"/>
    <x v="0"/>
    <x v="248"/>
    <x v="39"/>
    <n v="21215"/>
    <x v="3"/>
    <x v="849"/>
    <x v="1"/>
    <x v="8"/>
    <s v="Acco Expandable Hanging Binders"/>
    <x v="1022"/>
    <n v="2"/>
    <n v="0"/>
    <n v="5.8696000000000002"/>
  </r>
  <r>
    <n v="6782"/>
    <x v="3367"/>
    <x v="0"/>
    <x v="323"/>
    <d v="2013-09-09T00:00:00"/>
    <s v="Second Class"/>
    <s v="HF-14995"/>
    <x v="520"/>
    <x v="0"/>
    <x v="0"/>
    <x v="248"/>
    <x v="39"/>
    <n v="21215"/>
    <x v="3"/>
    <x v="676"/>
    <x v="1"/>
    <x v="2"/>
    <s v="Avery 486"/>
    <x v="2003"/>
    <n v="8"/>
    <n v="0"/>
    <n v="27.485600000000002"/>
  </r>
  <r>
    <n v="6783"/>
    <x v="3368"/>
    <x v="3"/>
    <x v="800"/>
    <d v="2014-07-29T00:00:00"/>
    <s v="Second Class"/>
    <s v="JC-15775"/>
    <x v="547"/>
    <x v="0"/>
    <x v="0"/>
    <x v="10"/>
    <x v="9"/>
    <n v="19143"/>
    <x v="3"/>
    <x v="545"/>
    <x v="0"/>
    <x v="5"/>
    <s v="Eldon 200 Class Desk Accessories"/>
    <x v="4463"/>
    <n v="4"/>
    <n v="0.2"/>
    <n v="3.0144000000000002"/>
  </r>
  <r>
    <n v="6784"/>
    <x v="3368"/>
    <x v="3"/>
    <x v="800"/>
    <d v="2014-07-29T00:00:00"/>
    <s v="Second Class"/>
    <s v="JC-15775"/>
    <x v="547"/>
    <x v="0"/>
    <x v="0"/>
    <x v="10"/>
    <x v="9"/>
    <n v="19143"/>
    <x v="3"/>
    <x v="1799"/>
    <x v="1"/>
    <x v="14"/>
    <s v="Acme Galleria Hot Forged Steel Scissors with Colored Handles"/>
    <x v="4464"/>
    <n v="3"/>
    <n v="0.2"/>
    <n v="4.2470999999999997"/>
  </r>
  <r>
    <n v="6785"/>
    <x v="3368"/>
    <x v="3"/>
    <x v="800"/>
    <d v="2014-07-29T00:00:00"/>
    <s v="Second Class"/>
    <s v="JC-15775"/>
    <x v="547"/>
    <x v="0"/>
    <x v="0"/>
    <x v="10"/>
    <x v="9"/>
    <n v="19143"/>
    <x v="3"/>
    <x v="1744"/>
    <x v="0"/>
    <x v="3"/>
    <s v="Bush Cubix Conference Tables, Fully Assembled"/>
    <x v="4465"/>
    <n v="1"/>
    <n v="0.4"/>
    <n v="-34.646999999999998"/>
  </r>
  <r>
    <n v="6786"/>
    <x v="3368"/>
    <x v="3"/>
    <x v="800"/>
    <d v="2014-07-29T00:00:00"/>
    <s v="Second Class"/>
    <s v="JC-15775"/>
    <x v="547"/>
    <x v="0"/>
    <x v="0"/>
    <x v="10"/>
    <x v="9"/>
    <n v="19143"/>
    <x v="3"/>
    <x v="391"/>
    <x v="1"/>
    <x v="4"/>
    <s v="Fellowes Bankers Box Staxonsteel Drawer File/Stacking System"/>
    <x v="4466"/>
    <n v="5"/>
    <n v="0.2"/>
    <n v="-25.992000000000001"/>
  </r>
  <r>
    <n v="6787"/>
    <x v="3368"/>
    <x v="3"/>
    <x v="800"/>
    <d v="2014-07-29T00:00:00"/>
    <s v="Second Class"/>
    <s v="JC-15775"/>
    <x v="547"/>
    <x v="0"/>
    <x v="0"/>
    <x v="10"/>
    <x v="9"/>
    <n v="19143"/>
    <x v="3"/>
    <x v="260"/>
    <x v="1"/>
    <x v="10"/>
    <s v="Xerox 216"/>
    <x v="557"/>
    <n v="4"/>
    <n v="0.2"/>
    <n v="7.2576000000000001"/>
  </r>
  <r>
    <n v="6788"/>
    <x v="3369"/>
    <x v="1"/>
    <x v="1023"/>
    <d v="2012-09-20T00:00:00"/>
    <s v="Standard Class"/>
    <s v="JH-15910"/>
    <x v="101"/>
    <x v="0"/>
    <x v="0"/>
    <x v="118"/>
    <x v="32"/>
    <n v="30318"/>
    <x v="0"/>
    <x v="784"/>
    <x v="0"/>
    <x v="5"/>
    <s v="Eldon Advantage Chair Mats for Low to Medium Pile Carpets"/>
    <x v="2073"/>
    <n v="3"/>
    <n v="0"/>
    <n v="12.993"/>
  </r>
  <r>
    <n v="6789"/>
    <x v="3369"/>
    <x v="1"/>
    <x v="1023"/>
    <d v="2012-09-20T00:00:00"/>
    <s v="Standard Class"/>
    <s v="JH-15910"/>
    <x v="101"/>
    <x v="0"/>
    <x v="0"/>
    <x v="118"/>
    <x v="32"/>
    <n v="30318"/>
    <x v="0"/>
    <x v="991"/>
    <x v="1"/>
    <x v="10"/>
    <s v="Xerox 1948"/>
    <x v="1546"/>
    <n v="7"/>
    <n v="0"/>
    <n v="31.468499999999999"/>
  </r>
  <r>
    <n v="6790"/>
    <x v="3370"/>
    <x v="1"/>
    <x v="67"/>
    <d v="2012-09-09T00:00:00"/>
    <s v="Second Class"/>
    <s v="CC-12610"/>
    <x v="566"/>
    <x v="1"/>
    <x v="0"/>
    <x v="28"/>
    <x v="3"/>
    <n v="27707"/>
    <x v="0"/>
    <x v="399"/>
    <x v="1"/>
    <x v="6"/>
    <s v="Boston 1645 Deluxe Heavier-Duty Electric Pencil Sharpener"/>
    <x v="1182"/>
    <n v="4"/>
    <n v="0.2"/>
    <n v="12.314399999999999"/>
  </r>
  <r>
    <n v="6791"/>
    <x v="3371"/>
    <x v="0"/>
    <x v="76"/>
    <d v="2013-11-18T00:00:00"/>
    <s v="First Class"/>
    <s v="IM-15055"/>
    <x v="780"/>
    <x v="0"/>
    <x v="0"/>
    <x v="43"/>
    <x v="1"/>
    <n v="95661"/>
    <x v="1"/>
    <x v="255"/>
    <x v="1"/>
    <x v="8"/>
    <s v="Round Ring Binders"/>
    <x v="1350"/>
    <n v="5"/>
    <n v="0.2"/>
    <n v="2.8079999999999998"/>
  </r>
  <r>
    <n v="6792"/>
    <x v="3372"/>
    <x v="0"/>
    <x v="338"/>
    <d v="2013-11-16T00:00:00"/>
    <s v="Standard Class"/>
    <s v="BF-11170"/>
    <x v="408"/>
    <x v="2"/>
    <x v="0"/>
    <x v="301"/>
    <x v="1"/>
    <n v="95823"/>
    <x v="1"/>
    <x v="1611"/>
    <x v="0"/>
    <x v="5"/>
    <s v="Eldon Expressions Wood and Plastic Desk Accessories, Oak"/>
    <x v="2966"/>
    <n v="1"/>
    <n v="0"/>
    <n v="2.7944"/>
  </r>
  <r>
    <n v="6793"/>
    <x v="3373"/>
    <x v="2"/>
    <x v="860"/>
    <d v="2011-08-18T00:00:00"/>
    <s v="First Class"/>
    <s v="CS-12355"/>
    <x v="394"/>
    <x v="0"/>
    <x v="0"/>
    <x v="54"/>
    <x v="29"/>
    <n v="6824"/>
    <x v="3"/>
    <x v="542"/>
    <x v="1"/>
    <x v="8"/>
    <s v="Premium Transparent Presentation Covers by GBC"/>
    <x v="2714"/>
    <n v="3"/>
    <n v="0"/>
    <n v="30.211200000000002"/>
  </r>
  <r>
    <n v="6794"/>
    <x v="3374"/>
    <x v="1"/>
    <x v="547"/>
    <d v="2012-11-20T00:00:00"/>
    <s v="Standard Class"/>
    <s v="MC-17605"/>
    <x v="204"/>
    <x v="1"/>
    <x v="0"/>
    <x v="22"/>
    <x v="10"/>
    <n v="60610"/>
    <x v="2"/>
    <x v="1031"/>
    <x v="1"/>
    <x v="4"/>
    <s v="Neat Ideas Personal Hanging Folder Files, Black"/>
    <x v="4467"/>
    <n v="2"/>
    <n v="0.2"/>
    <n v="1.6115999999999999"/>
  </r>
  <r>
    <n v="6795"/>
    <x v="3374"/>
    <x v="1"/>
    <x v="547"/>
    <d v="2012-11-20T00:00:00"/>
    <s v="Standard Class"/>
    <s v="MC-17605"/>
    <x v="204"/>
    <x v="1"/>
    <x v="0"/>
    <x v="22"/>
    <x v="10"/>
    <n v="60610"/>
    <x v="2"/>
    <x v="1278"/>
    <x v="2"/>
    <x v="7"/>
    <s v="HTC One"/>
    <x v="1946"/>
    <n v="3"/>
    <n v="0.2"/>
    <n v="26.997299999999999"/>
  </r>
  <r>
    <n v="6796"/>
    <x v="3374"/>
    <x v="1"/>
    <x v="547"/>
    <d v="2012-11-20T00:00:00"/>
    <s v="Standard Class"/>
    <s v="MC-17605"/>
    <x v="204"/>
    <x v="1"/>
    <x v="0"/>
    <x v="22"/>
    <x v="10"/>
    <n v="60610"/>
    <x v="2"/>
    <x v="1618"/>
    <x v="0"/>
    <x v="5"/>
    <s v="Howard Miller 11-1/2&quot; Diameter Brentwood Wall Clock"/>
    <x v="523"/>
    <n v="2"/>
    <n v="0.6"/>
    <n v="-15.5268"/>
  </r>
  <r>
    <n v="6797"/>
    <x v="3375"/>
    <x v="1"/>
    <x v="767"/>
    <d v="2012-08-25T00:00:00"/>
    <s v="Same Day"/>
    <s v="MC-18100"/>
    <x v="498"/>
    <x v="0"/>
    <x v="0"/>
    <x v="12"/>
    <x v="5"/>
    <n v="77041"/>
    <x v="2"/>
    <x v="1001"/>
    <x v="0"/>
    <x v="5"/>
    <s v="Eldon Executive Woodline II Desk Accessories, Mahogany"/>
    <x v="1839"/>
    <n v="2"/>
    <n v="0.6"/>
    <n v="-16.585799999999999"/>
  </r>
  <r>
    <n v="6798"/>
    <x v="3375"/>
    <x v="1"/>
    <x v="767"/>
    <d v="2012-08-25T00:00:00"/>
    <s v="Same Day"/>
    <s v="MC-18100"/>
    <x v="498"/>
    <x v="0"/>
    <x v="0"/>
    <x v="12"/>
    <x v="5"/>
    <n v="77041"/>
    <x v="2"/>
    <x v="412"/>
    <x v="1"/>
    <x v="8"/>
    <s v="Poly Designer Cover &amp; Back"/>
    <x v="3497"/>
    <n v="1"/>
    <n v="0.8"/>
    <n v="-6.0768000000000004"/>
  </r>
  <r>
    <n v="6799"/>
    <x v="3375"/>
    <x v="1"/>
    <x v="767"/>
    <d v="2012-08-25T00:00:00"/>
    <s v="Same Day"/>
    <s v="MC-18100"/>
    <x v="498"/>
    <x v="0"/>
    <x v="0"/>
    <x v="12"/>
    <x v="5"/>
    <n v="77041"/>
    <x v="2"/>
    <x v="1800"/>
    <x v="0"/>
    <x v="5"/>
    <s v="Nu-Dell EZ-Mount Plastic Wall Frames"/>
    <x v="2273"/>
    <n v="5"/>
    <n v="0.6"/>
    <n v="-3.94"/>
  </r>
  <r>
    <n v="6800"/>
    <x v="3376"/>
    <x v="0"/>
    <x v="591"/>
    <d v="2014-01-02T00:00:00"/>
    <s v="Standard Class"/>
    <s v="LW-16825"/>
    <x v="429"/>
    <x v="1"/>
    <x v="0"/>
    <x v="42"/>
    <x v="16"/>
    <n v="85023"/>
    <x v="1"/>
    <x v="223"/>
    <x v="0"/>
    <x v="3"/>
    <s v="KI Conference Tables"/>
    <x v="4468"/>
    <n v="1"/>
    <n v="0.5"/>
    <n v="-24.102599999999999"/>
  </r>
  <r>
    <n v="6801"/>
    <x v="3376"/>
    <x v="0"/>
    <x v="591"/>
    <d v="2014-01-02T00:00:00"/>
    <s v="Standard Class"/>
    <s v="LW-16825"/>
    <x v="429"/>
    <x v="1"/>
    <x v="0"/>
    <x v="42"/>
    <x v="16"/>
    <n v="85023"/>
    <x v="1"/>
    <x v="1384"/>
    <x v="2"/>
    <x v="15"/>
    <s v="Panasonic KX MC6040 Color Laser Multifunction Printer"/>
    <x v="1720"/>
    <n v="2"/>
    <n v="0.7"/>
    <n v="-386.95699999999999"/>
  </r>
  <r>
    <n v="6802"/>
    <x v="3376"/>
    <x v="0"/>
    <x v="591"/>
    <d v="2014-01-02T00:00:00"/>
    <s v="Standard Class"/>
    <s v="LW-16825"/>
    <x v="429"/>
    <x v="1"/>
    <x v="0"/>
    <x v="42"/>
    <x v="16"/>
    <n v="85023"/>
    <x v="1"/>
    <x v="1202"/>
    <x v="2"/>
    <x v="11"/>
    <s v="Imation Clip USB flash drive - 8 GB"/>
    <x v="4469"/>
    <n v="3"/>
    <n v="0.2"/>
    <n v="-7.8959999999999999"/>
  </r>
  <r>
    <n v="6803"/>
    <x v="3376"/>
    <x v="0"/>
    <x v="591"/>
    <d v="2014-01-02T00:00:00"/>
    <s v="Standard Class"/>
    <s v="LW-16825"/>
    <x v="429"/>
    <x v="1"/>
    <x v="0"/>
    <x v="42"/>
    <x v="16"/>
    <n v="85023"/>
    <x v="1"/>
    <x v="725"/>
    <x v="2"/>
    <x v="11"/>
    <s v="Hypercom P1300 Pinpad"/>
    <x v="4470"/>
    <n v="2"/>
    <n v="0.2"/>
    <n v="21.42"/>
  </r>
  <r>
    <n v="6804"/>
    <x v="3376"/>
    <x v="0"/>
    <x v="591"/>
    <d v="2014-01-02T00:00:00"/>
    <s v="Standard Class"/>
    <s v="LW-16825"/>
    <x v="429"/>
    <x v="1"/>
    <x v="0"/>
    <x v="42"/>
    <x v="16"/>
    <n v="85023"/>
    <x v="1"/>
    <x v="1144"/>
    <x v="0"/>
    <x v="1"/>
    <s v="Global Stack Chair with Arms, Black"/>
    <x v="4471"/>
    <n v="2"/>
    <n v="0.2"/>
    <n v="4.1971999999999996"/>
  </r>
  <r>
    <n v="6805"/>
    <x v="3377"/>
    <x v="2"/>
    <x v="1082"/>
    <d v="2011-10-06T00:00:00"/>
    <s v="First Class"/>
    <s v="KH-16510"/>
    <x v="168"/>
    <x v="0"/>
    <x v="0"/>
    <x v="225"/>
    <x v="1"/>
    <n v="91767"/>
    <x v="1"/>
    <x v="1233"/>
    <x v="2"/>
    <x v="11"/>
    <s v="Plantronics Audio 478 Stereo USB Headset"/>
    <x v="2564"/>
    <n v="2"/>
    <n v="0"/>
    <n v="34.993000000000002"/>
  </r>
  <r>
    <n v="6806"/>
    <x v="3378"/>
    <x v="2"/>
    <x v="754"/>
    <d v="2011-11-25T00:00:00"/>
    <s v="First Class"/>
    <s v="RB-19645"/>
    <x v="516"/>
    <x v="1"/>
    <x v="0"/>
    <x v="118"/>
    <x v="32"/>
    <n v="30318"/>
    <x v="0"/>
    <x v="1383"/>
    <x v="1"/>
    <x v="10"/>
    <s v="Hammermill CopyPlus Copy Paper (20Lb. and 84 Bright)"/>
    <x v="739"/>
    <n v="2"/>
    <n v="0"/>
    <n v="4.8803999999999998"/>
  </r>
  <r>
    <n v="6807"/>
    <x v="3379"/>
    <x v="3"/>
    <x v="53"/>
    <d v="2014-12-30T00:00:00"/>
    <s v="Standard Class"/>
    <s v="GD-14590"/>
    <x v="241"/>
    <x v="1"/>
    <x v="0"/>
    <x v="231"/>
    <x v="4"/>
    <n v="98208"/>
    <x v="1"/>
    <x v="308"/>
    <x v="1"/>
    <x v="8"/>
    <s v="Tuff Stuff Recycled Round Ring Binders"/>
    <x v="4472"/>
    <n v="1"/>
    <n v="0.2"/>
    <n v="1.3977999999999999"/>
  </r>
  <r>
    <n v="6808"/>
    <x v="3380"/>
    <x v="1"/>
    <x v="1052"/>
    <d v="2012-04-05T00:00:00"/>
    <s v="Standard Class"/>
    <s v="EB-13705"/>
    <x v="182"/>
    <x v="1"/>
    <x v="0"/>
    <x v="12"/>
    <x v="5"/>
    <n v="77095"/>
    <x v="2"/>
    <x v="447"/>
    <x v="1"/>
    <x v="10"/>
    <s v="White Dual Perf Computer Printout Paper, 2700 Sheets, 1 Part, Heavyweight, 20 lbs., 14 7/8 x 11"/>
    <x v="3874"/>
    <n v="3"/>
    <n v="0.2"/>
    <n v="35.661299999999997"/>
  </r>
  <r>
    <n v="6809"/>
    <x v="3380"/>
    <x v="1"/>
    <x v="1052"/>
    <d v="2012-04-05T00:00:00"/>
    <s v="Standard Class"/>
    <s v="EB-13705"/>
    <x v="182"/>
    <x v="1"/>
    <x v="0"/>
    <x v="12"/>
    <x v="5"/>
    <n v="77095"/>
    <x v="2"/>
    <x v="1608"/>
    <x v="0"/>
    <x v="5"/>
    <s v="3M Polarizing Light Filter Sleeves"/>
    <x v="1044"/>
    <n v="3"/>
    <n v="0.6"/>
    <n v="-7.8330000000000002"/>
  </r>
  <r>
    <n v="6810"/>
    <x v="3381"/>
    <x v="3"/>
    <x v="32"/>
    <d v="2014-09-16T00:00:00"/>
    <s v="First Class"/>
    <s v="PS-18760"/>
    <x v="519"/>
    <x v="0"/>
    <x v="0"/>
    <x v="10"/>
    <x v="9"/>
    <n v="19140"/>
    <x v="3"/>
    <x v="625"/>
    <x v="1"/>
    <x v="8"/>
    <s v="GBC Instant Report Kit"/>
    <x v="2350"/>
    <n v="2"/>
    <n v="0.7"/>
    <n v="-2.5880000000000001"/>
  </r>
  <r>
    <n v="6811"/>
    <x v="3381"/>
    <x v="3"/>
    <x v="32"/>
    <d v="2014-09-16T00:00:00"/>
    <s v="First Class"/>
    <s v="PS-18760"/>
    <x v="519"/>
    <x v="0"/>
    <x v="0"/>
    <x v="10"/>
    <x v="9"/>
    <n v="19140"/>
    <x v="3"/>
    <x v="1794"/>
    <x v="2"/>
    <x v="15"/>
    <s v="Ricoh - Ink Collector Unit for GX3000 Series Printers"/>
    <x v="4473"/>
    <n v="1"/>
    <n v="0.7"/>
    <n v="-18.038499999999999"/>
  </r>
  <r>
    <n v="6812"/>
    <x v="3381"/>
    <x v="3"/>
    <x v="32"/>
    <d v="2014-09-16T00:00:00"/>
    <s v="First Class"/>
    <s v="PS-18760"/>
    <x v="519"/>
    <x v="0"/>
    <x v="0"/>
    <x v="10"/>
    <x v="9"/>
    <n v="19140"/>
    <x v="3"/>
    <x v="394"/>
    <x v="0"/>
    <x v="1"/>
    <s v="Office Star - Ergonomically Designed Knee Chair"/>
    <x v="4474"/>
    <n v="2"/>
    <n v="0.3"/>
    <n v="-29.152799999999999"/>
  </r>
  <r>
    <n v="6813"/>
    <x v="3381"/>
    <x v="3"/>
    <x v="32"/>
    <d v="2014-09-16T00:00:00"/>
    <s v="First Class"/>
    <s v="PS-18760"/>
    <x v="519"/>
    <x v="0"/>
    <x v="0"/>
    <x v="10"/>
    <x v="9"/>
    <n v="19140"/>
    <x v="3"/>
    <x v="785"/>
    <x v="1"/>
    <x v="8"/>
    <s v="Aluminum Screw Posts"/>
    <x v="4475"/>
    <n v="4"/>
    <n v="0.7"/>
    <n v="-12.208"/>
  </r>
  <r>
    <n v="6814"/>
    <x v="3381"/>
    <x v="3"/>
    <x v="32"/>
    <d v="2014-09-16T00:00:00"/>
    <s v="First Class"/>
    <s v="PS-18760"/>
    <x v="519"/>
    <x v="0"/>
    <x v="0"/>
    <x v="10"/>
    <x v="9"/>
    <n v="19140"/>
    <x v="3"/>
    <x v="1801"/>
    <x v="0"/>
    <x v="5"/>
    <s v="Tensor Track Tree Floor Lamp"/>
    <x v="4476"/>
    <n v="8"/>
    <n v="0.2"/>
    <n v="4.7976000000000001"/>
  </r>
  <r>
    <n v="6815"/>
    <x v="3381"/>
    <x v="3"/>
    <x v="32"/>
    <d v="2014-09-16T00:00:00"/>
    <s v="First Class"/>
    <s v="PS-18760"/>
    <x v="519"/>
    <x v="0"/>
    <x v="0"/>
    <x v="10"/>
    <x v="9"/>
    <n v="19140"/>
    <x v="3"/>
    <x v="344"/>
    <x v="2"/>
    <x v="15"/>
    <s v="Lexmark MarkNet N8150 Wireless Print Server"/>
    <x v="4477"/>
    <n v="2"/>
    <n v="0.7"/>
    <n v="-168.81899999999999"/>
  </r>
  <r>
    <n v="6816"/>
    <x v="3382"/>
    <x v="2"/>
    <x v="1103"/>
    <d v="2011-06-21T00:00:00"/>
    <s v="Standard Class"/>
    <s v="GH-14425"/>
    <x v="485"/>
    <x v="0"/>
    <x v="0"/>
    <x v="4"/>
    <x v="4"/>
    <n v="98105"/>
    <x v="1"/>
    <x v="1035"/>
    <x v="0"/>
    <x v="5"/>
    <s v="Eldon Wave Desk Accessories"/>
    <x v="869"/>
    <n v="3"/>
    <n v="0"/>
    <n v="2.6208"/>
  </r>
  <r>
    <n v="6817"/>
    <x v="3382"/>
    <x v="2"/>
    <x v="1103"/>
    <d v="2011-06-21T00:00:00"/>
    <s v="Standard Class"/>
    <s v="GH-14425"/>
    <x v="485"/>
    <x v="0"/>
    <x v="0"/>
    <x v="4"/>
    <x v="4"/>
    <n v="98105"/>
    <x v="1"/>
    <x v="294"/>
    <x v="1"/>
    <x v="13"/>
    <s v="OIC Binder Clips"/>
    <x v="1488"/>
    <n v="5"/>
    <n v="0"/>
    <n v="8.9499999999999993"/>
  </r>
  <r>
    <n v="6818"/>
    <x v="3382"/>
    <x v="2"/>
    <x v="1103"/>
    <d v="2011-06-21T00:00:00"/>
    <s v="Standard Class"/>
    <s v="GH-14425"/>
    <x v="485"/>
    <x v="0"/>
    <x v="0"/>
    <x v="4"/>
    <x v="4"/>
    <n v="98105"/>
    <x v="1"/>
    <x v="316"/>
    <x v="1"/>
    <x v="8"/>
    <s v="GBC DocuBind P400 Electric Binding System"/>
    <x v="4478"/>
    <n v="3"/>
    <n v="0.2"/>
    <n v="1061.5722000000001"/>
  </r>
  <r>
    <n v="6819"/>
    <x v="3383"/>
    <x v="3"/>
    <x v="116"/>
    <d v="2015-01-02T00:00:00"/>
    <s v="Standard Class"/>
    <s v="LO-17170"/>
    <x v="628"/>
    <x v="1"/>
    <x v="0"/>
    <x v="97"/>
    <x v="10"/>
    <n v="61604"/>
    <x v="2"/>
    <x v="1338"/>
    <x v="1"/>
    <x v="8"/>
    <s v="Computer Printout Index Tabs"/>
    <x v="61"/>
    <n v="5"/>
    <n v="0.8"/>
    <n v="-2.6880000000000002"/>
  </r>
  <r>
    <n v="6820"/>
    <x v="3383"/>
    <x v="3"/>
    <x v="116"/>
    <d v="2015-01-02T00:00:00"/>
    <s v="Standard Class"/>
    <s v="LO-17170"/>
    <x v="628"/>
    <x v="1"/>
    <x v="0"/>
    <x v="97"/>
    <x v="10"/>
    <n v="61604"/>
    <x v="2"/>
    <x v="1494"/>
    <x v="0"/>
    <x v="5"/>
    <s v="G.E. Longer-Life Indoor Recessed Floodlight Bulbs"/>
    <x v="885"/>
    <n v="3"/>
    <n v="0.6"/>
    <n v="-2.3904000000000001"/>
  </r>
  <r>
    <n v="6821"/>
    <x v="3383"/>
    <x v="3"/>
    <x v="116"/>
    <d v="2015-01-02T00:00:00"/>
    <s v="Standard Class"/>
    <s v="LO-17170"/>
    <x v="628"/>
    <x v="1"/>
    <x v="0"/>
    <x v="97"/>
    <x v="10"/>
    <n v="61604"/>
    <x v="2"/>
    <x v="167"/>
    <x v="0"/>
    <x v="1"/>
    <s v="Padded Folding Chairs, Black, 4/Carton"/>
    <x v="4474"/>
    <n v="2"/>
    <n v="0.3"/>
    <n v="-3.2391999999999999"/>
  </r>
  <r>
    <n v="6822"/>
    <x v="3383"/>
    <x v="3"/>
    <x v="116"/>
    <d v="2015-01-02T00:00:00"/>
    <s v="Standard Class"/>
    <s v="LO-17170"/>
    <x v="628"/>
    <x v="1"/>
    <x v="0"/>
    <x v="97"/>
    <x v="10"/>
    <n v="61604"/>
    <x v="2"/>
    <x v="345"/>
    <x v="0"/>
    <x v="5"/>
    <s v="3M Hangers With Command Adhesive"/>
    <x v="366"/>
    <n v="2"/>
    <n v="0.6"/>
    <n v="-1.4059999999999999"/>
  </r>
  <r>
    <n v="6823"/>
    <x v="3384"/>
    <x v="3"/>
    <x v="808"/>
    <d v="2014-11-08T00:00:00"/>
    <s v="Standard Class"/>
    <s v="CS-12505"/>
    <x v="473"/>
    <x v="0"/>
    <x v="0"/>
    <x v="1"/>
    <x v="1"/>
    <n v="90036"/>
    <x v="1"/>
    <x v="731"/>
    <x v="1"/>
    <x v="9"/>
    <s v="Fellowes 8 Outlet Superior Workstation Surge Protector w/o Phone/Fax/Modem Protection"/>
    <x v="4479"/>
    <n v="5"/>
    <n v="0"/>
    <n v="43.706000000000003"/>
  </r>
  <r>
    <n v="6824"/>
    <x v="3385"/>
    <x v="1"/>
    <x v="395"/>
    <d v="2012-07-29T00:00:00"/>
    <s v="Standard Class"/>
    <s v="YS-21880"/>
    <x v="453"/>
    <x v="1"/>
    <x v="0"/>
    <x v="122"/>
    <x v="19"/>
    <n v="36116"/>
    <x v="0"/>
    <x v="466"/>
    <x v="1"/>
    <x v="12"/>
    <s v="White Business Envelopes with Contemporary Seam, Recycled White Business Envelopes"/>
    <x v="4480"/>
    <n v="9"/>
    <n v="0"/>
    <n v="49.23"/>
  </r>
  <r>
    <n v="6825"/>
    <x v="3385"/>
    <x v="1"/>
    <x v="395"/>
    <d v="2012-07-29T00:00:00"/>
    <s v="Standard Class"/>
    <s v="YS-21880"/>
    <x v="453"/>
    <x v="1"/>
    <x v="0"/>
    <x v="122"/>
    <x v="19"/>
    <n v="36116"/>
    <x v="0"/>
    <x v="363"/>
    <x v="0"/>
    <x v="3"/>
    <s v="Bevis Round Conference Table Top, X-Base"/>
    <x v="4481"/>
    <n v="2"/>
    <n v="0"/>
    <n v="39.443800000000003"/>
  </r>
  <r>
    <n v="6826"/>
    <x v="3386"/>
    <x v="0"/>
    <x v="824"/>
    <d v="2013-10-10T00:00:00"/>
    <s v="Standard Class"/>
    <s v="TC-20980"/>
    <x v="568"/>
    <x v="1"/>
    <x v="0"/>
    <x v="240"/>
    <x v="14"/>
    <n v="47905"/>
    <x v="2"/>
    <x v="720"/>
    <x v="1"/>
    <x v="4"/>
    <s v="Acco Perma 4000 Stacking Storage Drawers"/>
    <x v="4482"/>
    <n v="2"/>
    <n v="0"/>
    <n v="4.8719999999999999"/>
  </r>
  <r>
    <n v="6827"/>
    <x v="3386"/>
    <x v="0"/>
    <x v="824"/>
    <d v="2013-10-10T00:00:00"/>
    <s v="Standard Class"/>
    <s v="TC-20980"/>
    <x v="568"/>
    <x v="1"/>
    <x v="0"/>
    <x v="240"/>
    <x v="14"/>
    <n v="47905"/>
    <x v="2"/>
    <x v="1388"/>
    <x v="2"/>
    <x v="16"/>
    <s v="Canon imageCLASS 2200 Advanced Copier"/>
    <x v="4483"/>
    <n v="5"/>
    <n v="0"/>
    <n v="8399.9760000000006"/>
  </r>
  <r>
    <n v="6828"/>
    <x v="3386"/>
    <x v="0"/>
    <x v="824"/>
    <d v="2013-10-10T00:00:00"/>
    <s v="Standard Class"/>
    <s v="TC-20980"/>
    <x v="568"/>
    <x v="1"/>
    <x v="0"/>
    <x v="240"/>
    <x v="14"/>
    <n v="47905"/>
    <x v="2"/>
    <x v="1498"/>
    <x v="1"/>
    <x v="8"/>
    <s v="Ibico Ibimaster 300 Manual Binding System"/>
    <x v="2501"/>
    <n v="2"/>
    <n v="0"/>
    <n v="331.19099999999997"/>
  </r>
  <r>
    <n v="6829"/>
    <x v="3386"/>
    <x v="0"/>
    <x v="824"/>
    <d v="2013-10-10T00:00:00"/>
    <s v="Standard Class"/>
    <s v="TC-20980"/>
    <x v="568"/>
    <x v="1"/>
    <x v="0"/>
    <x v="240"/>
    <x v="14"/>
    <n v="47905"/>
    <x v="2"/>
    <x v="696"/>
    <x v="1"/>
    <x v="8"/>
    <s v="Acco Pressboard Covers with Storage Hooks, 14 7/8&quot; x 11&quot;, Light Blue"/>
    <x v="4484"/>
    <n v="7"/>
    <n v="0"/>
    <n v="16.8413"/>
  </r>
  <r>
    <n v="6830"/>
    <x v="3386"/>
    <x v="0"/>
    <x v="824"/>
    <d v="2013-10-10T00:00:00"/>
    <s v="Standard Class"/>
    <s v="TC-20980"/>
    <x v="568"/>
    <x v="1"/>
    <x v="0"/>
    <x v="240"/>
    <x v="14"/>
    <n v="47905"/>
    <x v="2"/>
    <x v="207"/>
    <x v="1"/>
    <x v="6"/>
    <s v="Stanley Bostitch Contemporary Electric Pencil Sharpeners"/>
    <x v="2007"/>
    <n v="2"/>
    <n v="0"/>
    <n v="9.5088000000000008"/>
  </r>
  <r>
    <n v="6831"/>
    <x v="3387"/>
    <x v="0"/>
    <x v="435"/>
    <d v="2013-12-28T00:00:00"/>
    <s v="Second Class"/>
    <s v="PW-19030"/>
    <x v="463"/>
    <x v="1"/>
    <x v="0"/>
    <x v="20"/>
    <x v="15"/>
    <n v="10009"/>
    <x v="3"/>
    <x v="984"/>
    <x v="2"/>
    <x v="7"/>
    <s v="Samsung Rugby III"/>
    <x v="925"/>
    <n v="3"/>
    <n v="0"/>
    <n v="53.451900000000002"/>
  </r>
  <r>
    <n v="6832"/>
    <x v="3388"/>
    <x v="3"/>
    <x v="246"/>
    <d v="2014-07-28T00:00:00"/>
    <s v="Standard Class"/>
    <s v="CS-11860"/>
    <x v="750"/>
    <x v="0"/>
    <x v="0"/>
    <x v="20"/>
    <x v="15"/>
    <n v="10024"/>
    <x v="3"/>
    <x v="1298"/>
    <x v="1"/>
    <x v="9"/>
    <s v="Eureka Sanitaire Multi-Pro Heavy-Duty Upright, Disposable Bags"/>
    <x v="1897"/>
    <n v="4"/>
    <n v="0"/>
    <n v="4.5448000000000004"/>
  </r>
  <r>
    <n v="6833"/>
    <x v="3389"/>
    <x v="1"/>
    <x v="998"/>
    <d v="2012-10-17T00:00:00"/>
    <s v="Standard Class"/>
    <s v="DP-13165"/>
    <x v="273"/>
    <x v="0"/>
    <x v="0"/>
    <x v="22"/>
    <x v="10"/>
    <n v="60610"/>
    <x v="2"/>
    <x v="1412"/>
    <x v="1"/>
    <x v="6"/>
    <s v="Avery Fluorescent Highlighter Four-Color Set"/>
    <x v="2204"/>
    <n v="3"/>
    <n v="0.2"/>
    <n v="1.002"/>
  </r>
  <r>
    <n v="6834"/>
    <x v="3390"/>
    <x v="0"/>
    <x v="162"/>
    <d v="2013-09-09T00:00:00"/>
    <s v="Same Day"/>
    <s v="PJ-19015"/>
    <x v="307"/>
    <x v="0"/>
    <x v="0"/>
    <x v="157"/>
    <x v="1"/>
    <n v="92704"/>
    <x v="1"/>
    <x v="962"/>
    <x v="0"/>
    <x v="3"/>
    <s v="Lesro Round Back Collection Coffee Table, End Table"/>
    <x v="4485"/>
    <n v="1"/>
    <n v="0.2"/>
    <n v="-12.778499999999999"/>
  </r>
  <r>
    <n v="6835"/>
    <x v="3391"/>
    <x v="0"/>
    <x v="73"/>
    <d v="2013-11-25T00:00:00"/>
    <s v="Standard Class"/>
    <s v="BM-11575"/>
    <x v="606"/>
    <x v="1"/>
    <x v="0"/>
    <x v="484"/>
    <x v="1"/>
    <n v="90640"/>
    <x v="1"/>
    <x v="1775"/>
    <x v="2"/>
    <x v="11"/>
    <s v="Sony Micro Vault Click 4 GB USB 2.0 Flash Drive"/>
    <x v="4486"/>
    <n v="2"/>
    <n v="0"/>
    <n v="3.9032"/>
  </r>
  <r>
    <n v="6836"/>
    <x v="3392"/>
    <x v="3"/>
    <x v="453"/>
    <d v="2014-10-21T00:00:00"/>
    <s v="Standard Class"/>
    <s v="DL-13495"/>
    <x v="393"/>
    <x v="1"/>
    <x v="0"/>
    <x v="302"/>
    <x v="1"/>
    <n v="91360"/>
    <x v="1"/>
    <x v="580"/>
    <x v="1"/>
    <x v="2"/>
    <s v="Avery 4027 File Folder Labels for Dot Matrix Printers, 5000 Labels per Box, White"/>
    <x v="4487"/>
    <n v="5"/>
    <n v="0"/>
    <n v="70.218999999999994"/>
  </r>
  <r>
    <n v="6837"/>
    <x v="3392"/>
    <x v="3"/>
    <x v="453"/>
    <d v="2014-10-21T00:00:00"/>
    <s v="Standard Class"/>
    <s v="DL-13495"/>
    <x v="393"/>
    <x v="1"/>
    <x v="0"/>
    <x v="302"/>
    <x v="1"/>
    <n v="91360"/>
    <x v="1"/>
    <x v="205"/>
    <x v="0"/>
    <x v="5"/>
    <s v="Executive Impressions 14&quot; Two-Color Numerals Wall Clock"/>
    <x v="20"/>
    <n v="1"/>
    <n v="0"/>
    <n v="9.3152000000000008"/>
  </r>
  <r>
    <n v="6838"/>
    <x v="3393"/>
    <x v="1"/>
    <x v="380"/>
    <d v="2012-07-12T00:00:00"/>
    <s v="Standard Class"/>
    <s v="BF-10975"/>
    <x v="541"/>
    <x v="1"/>
    <x v="0"/>
    <x v="219"/>
    <x v="30"/>
    <n v="8360"/>
    <x v="3"/>
    <x v="324"/>
    <x v="1"/>
    <x v="6"/>
    <s v="Newell 333"/>
    <x v="1731"/>
    <n v="4"/>
    <n v="0"/>
    <n v="2.8912"/>
  </r>
  <r>
    <n v="6839"/>
    <x v="3394"/>
    <x v="3"/>
    <x v="1119"/>
    <d v="2014-02-10T00:00:00"/>
    <s v="Standard Class"/>
    <s v="FC-14335"/>
    <x v="712"/>
    <x v="1"/>
    <x v="0"/>
    <x v="170"/>
    <x v="1"/>
    <n v="90503"/>
    <x v="1"/>
    <x v="1739"/>
    <x v="1"/>
    <x v="9"/>
    <s v="Sanyo Counter Height Refrigerator with Crisper, 3.6 Cubic Foot, Stainless Steel/Black"/>
    <x v="3814"/>
    <n v="5"/>
    <n v="0"/>
    <n v="459.39600000000002"/>
  </r>
  <r>
    <n v="6840"/>
    <x v="3394"/>
    <x v="3"/>
    <x v="1119"/>
    <d v="2014-02-10T00:00:00"/>
    <s v="Standard Class"/>
    <s v="FC-14335"/>
    <x v="712"/>
    <x v="1"/>
    <x v="0"/>
    <x v="170"/>
    <x v="1"/>
    <n v="90503"/>
    <x v="1"/>
    <x v="918"/>
    <x v="2"/>
    <x v="7"/>
    <s v="Geemarc AmpliPOWER60"/>
    <x v="4488"/>
    <n v="5"/>
    <n v="0.2"/>
    <n v="41.76"/>
  </r>
  <r>
    <n v="6841"/>
    <x v="3395"/>
    <x v="1"/>
    <x v="401"/>
    <d v="2012-12-07T00:00:00"/>
    <s v="First Class"/>
    <s v="MP-18175"/>
    <x v="486"/>
    <x v="2"/>
    <x v="0"/>
    <x v="21"/>
    <x v="24"/>
    <n v="45373"/>
    <x v="3"/>
    <x v="91"/>
    <x v="1"/>
    <x v="8"/>
    <s v="Ibico Standard Transparent Covers"/>
    <x v="4489"/>
    <n v="3"/>
    <n v="0.7"/>
    <n v="-10.382400000000001"/>
  </r>
  <r>
    <n v="6842"/>
    <x v="3396"/>
    <x v="0"/>
    <x v="126"/>
    <d v="2013-09-18T00:00:00"/>
    <s v="Standard Class"/>
    <s v="AJ-10795"/>
    <x v="295"/>
    <x v="1"/>
    <x v="0"/>
    <x v="24"/>
    <x v="17"/>
    <n v="22153"/>
    <x v="0"/>
    <x v="1691"/>
    <x v="2"/>
    <x v="11"/>
    <s v="Imation 30456 USB Flash Drive 8GB"/>
    <x v="343"/>
    <n v="3"/>
    <n v="0"/>
    <n v="1.6559999999999999"/>
  </r>
  <r>
    <n v="6843"/>
    <x v="3396"/>
    <x v="0"/>
    <x v="126"/>
    <d v="2013-09-18T00:00:00"/>
    <s v="Standard Class"/>
    <s v="AJ-10795"/>
    <x v="295"/>
    <x v="1"/>
    <x v="0"/>
    <x v="24"/>
    <x v="17"/>
    <n v="22153"/>
    <x v="0"/>
    <x v="1228"/>
    <x v="1"/>
    <x v="13"/>
    <s v="Staples"/>
    <x v="1176"/>
    <n v="3"/>
    <n v="0"/>
    <n v="5.2164000000000001"/>
  </r>
  <r>
    <n v="6844"/>
    <x v="3396"/>
    <x v="0"/>
    <x v="126"/>
    <d v="2013-09-18T00:00:00"/>
    <s v="Standard Class"/>
    <s v="AJ-10795"/>
    <x v="295"/>
    <x v="1"/>
    <x v="0"/>
    <x v="24"/>
    <x v="17"/>
    <n v="22153"/>
    <x v="0"/>
    <x v="1033"/>
    <x v="1"/>
    <x v="4"/>
    <s v="Rogers Jumbo File, Granite"/>
    <x v="4490"/>
    <n v="5"/>
    <n v="0"/>
    <n v="0.67900000000000005"/>
  </r>
  <r>
    <n v="6845"/>
    <x v="3396"/>
    <x v="0"/>
    <x v="126"/>
    <d v="2013-09-18T00:00:00"/>
    <s v="Standard Class"/>
    <s v="AJ-10795"/>
    <x v="295"/>
    <x v="1"/>
    <x v="0"/>
    <x v="24"/>
    <x v="17"/>
    <n v="22153"/>
    <x v="0"/>
    <x v="1802"/>
    <x v="0"/>
    <x v="1"/>
    <s v="Hon Olson Stacker Chairs"/>
    <x v="4491"/>
    <n v="4"/>
    <n v="0"/>
    <n v="307.14479999999998"/>
  </r>
  <r>
    <n v="6846"/>
    <x v="3397"/>
    <x v="2"/>
    <x v="522"/>
    <d v="2011-07-12T00:00:00"/>
    <s v="Standard Class"/>
    <s v="BC-11125"/>
    <x v="604"/>
    <x v="2"/>
    <x v="0"/>
    <x v="485"/>
    <x v="1"/>
    <n v="92020"/>
    <x v="1"/>
    <x v="1180"/>
    <x v="0"/>
    <x v="1"/>
    <s v="Global Comet Stacking Armless Chair"/>
    <x v="1618"/>
    <n v="2"/>
    <n v="0.2"/>
    <n v="47.847999999999999"/>
  </r>
  <r>
    <n v="6847"/>
    <x v="3398"/>
    <x v="0"/>
    <x v="195"/>
    <d v="2013-05-15T00:00:00"/>
    <s v="Standard Class"/>
    <s v="RS-19420"/>
    <x v="602"/>
    <x v="1"/>
    <x v="0"/>
    <x v="1"/>
    <x v="1"/>
    <n v="90036"/>
    <x v="1"/>
    <x v="1788"/>
    <x v="1"/>
    <x v="10"/>
    <s v="TOPS Money Receipt Book, Consecutively Numbered in Red,"/>
    <x v="4492"/>
    <n v="4"/>
    <n v="0"/>
    <n v="14.417999999999999"/>
  </r>
  <r>
    <n v="6848"/>
    <x v="3399"/>
    <x v="0"/>
    <x v="427"/>
    <d v="2013-07-23T00:00:00"/>
    <s v="Standard Class"/>
    <s v="NP-18670"/>
    <x v="73"/>
    <x v="0"/>
    <x v="0"/>
    <x v="42"/>
    <x v="16"/>
    <n v="85023"/>
    <x v="1"/>
    <x v="431"/>
    <x v="2"/>
    <x v="7"/>
    <s v="iHome FM Clock Radio with Lightning Dock"/>
    <x v="680"/>
    <n v="1"/>
    <n v="0.2"/>
    <n v="3.4994999999999998"/>
  </r>
  <r>
    <n v="6849"/>
    <x v="3400"/>
    <x v="0"/>
    <x v="1133"/>
    <d v="2013-06-22T00:00:00"/>
    <s v="First Class"/>
    <s v="BT-11440"/>
    <x v="590"/>
    <x v="0"/>
    <x v="0"/>
    <x v="436"/>
    <x v="10"/>
    <n v="60423"/>
    <x v="2"/>
    <x v="1684"/>
    <x v="1"/>
    <x v="10"/>
    <s v="Xerox 1937"/>
    <x v="4288"/>
    <n v="2"/>
    <n v="0.2"/>
    <n v="26.9024"/>
  </r>
  <r>
    <n v="6850"/>
    <x v="3401"/>
    <x v="2"/>
    <x v="1017"/>
    <d v="2011-04-25T00:00:00"/>
    <s v="Standard Class"/>
    <s v="BP-11230"/>
    <x v="546"/>
    <x v="0"/>
    <x v="0"/>
    <x v="1"/>
    <x v="1"/>
    <n v="90045"/>
    <x v="1"/>
    <x v="1442"/>
    <x v="0"/>
    <x v="5"/>
    <s v="GE 4 Foot Flourescent Tube, 40 Watt"/>
    <x v="3523"/>
    <n v="4"/>
    <n v="0"/>
    <n v="27.563199999999998"/>
  </r>
  <r>
    <n v="6851"/>
    <x v="3402"/>
    <x v="0"/>
    <x v="1134"/>
    <d v="2013-01-12T00:00:00"/>
    <s v="Standard Class"/>
    <s v="JO-15145"/>
    <x v="705"/>
    <x v="1"/>
    <x v="0"/>
    <x v="47"/>
    <x v="6"/>
    <n v="53132"/>
    <x v="2"/>
    <x v="37"/>
    <x v="0"/>
    <x v="0"/>
    <s v="Atlantic Metals Mobile 3-Shelf Bookcases, Custom Colors"/>
    <x v="4493"/>
    <n v="6"/>
    <n v="0"/>
    <n v="407.12880000000001"/>
  </r>
  <r>
    <n v="6852"/>
    <x v="3402"/>
    <x v="0"/>
    <x v="1134"/>
    <d v="2013-01-12T00:00:00"/>
    <s v="Standard Class"/>
    <s v="JO-15145"/>
    <x v="705"/>
    <x v="1"/>
    <x v="0"/>
    <x v="47"/>
    <x v="6"/>
    <n v="53132"/>
    <x v="2"/>
    <x v="58"/>
    <x v="1"/>
    <x v="8"/>
    <s v="Plastic Binding Combs"/>
    <x v="4494"/>
    <n v="7"/>
    <n v="0"/>
    <n v="49.843499999999999"/>
  </r>
  <r>
    <n v="6853"/>
    <x v="3403"/>
    <x v="3"/>
    <x v="331"/>
    <d v="2014-12-29T00:00:00"/>
    <s v="Second Class"/>
    <s v="MF-18250"/>
    <x v="751"/>
    <x v="1"/>
    <x v="0"/>
    <x v="290"/>
    <x v="36"/>
    <n v="72209"/>
    <x v="0"/>
    <x v="177"/>
    <x v="1"/>
    <x v="4"/>
    <s v="Personal Filing Tote with Lid, Black/Gray"/>
    <x v="4495"/>
    <n v="4"/>
    <n v="0"/>
    <n v="17.371200000000002"/>
  </r>
  <r>
    <n v="6854"/>
    <x v="3403"/>
    <x v="3"/>
    <x v="331"/>
    <d v="2014-12-29T00:00:00"/>
    <s v="Second Class"/>
    <s v="MF-18250"/>
    <x v="751"/>
    <x v="1"/>
    <x v="0"/>
    <x v="290"/>
    <x v="36"/>
    <n v="72209"/>
    <x v="0"/>
    <x v="1405"/>
    <x v="2"/>
    <x v="7"/>
    <s v="Ativa D5772 2-Line 5.8GHz Digital Expandable Corded/Cordless Phone System with Answering &amp; Caller ID/Call Waiting, Black/Silver"/>
    <x v="4496"/>
    <n v="3"/>
    <n v="0"/>
    <n v="148.49100000000001"/>
  </r>
  <r>
    <n v="6855"/>
    <x v="3403"/>
    <x v="3"/>
    <x v="331"/>
    <d v="2014-12-29T00:00:00"/>
    <s v="Second Class"/>
    <s v="MF-18250"/>
    <x v="751"/>
    <x v="1"/>
    <x v="0"/>
    <x v="290"/>
    <x v="36"/>
    <n v="72209"/>
    <x v="0"/>
    <x v="196"/>
    <x v="1"/>
    <x v="4"/>
    <s v="Gould Plastics 18-Pocket Panel Bin, 34w x 5-1/4d x 20-1/2h"/>
    <x v="4497"/>
    <n v="4"/>
    <n v="0"/>
    <n v="14.718400000000001"/>
  </r>
  <r>
    <n v="6856"/>
    <x v="3403"/>
    <x v="3"/>
    <x v="331"/>
    <d v="2014-12-29T00:00:00"/>
    <s v="Second Class"/>
    <s v="MF-18250"/>
    <x v="751"/>
    <x v="1"/>
    <x v="0"/>
    <x v="290"/>
    <x v="36"/>
    <n v="72209"/>
    <x v="0"/>
    <x v="1134"/>
    <x v="1"/>
    <x v="10"/>
    <s v="Ink Jet Note and Greeting Cards, 8-1/2&quot; x 5-1/2&quot; Card Size"/>
    <x v="4498"/>
    <n v="2"/>
    <n v="0"/>
    <n v="20.6816"/>
  </r>
  <r>
    <n v="6857"/>
    <x v="3403"/>
    <x v="3"/>
    <x v="331"/>
    <d v="2014-12-29T00:00:00"/>
    <s v="Second Class"/>
    <s v="MF-18250"/>
    <x v="751"/>
    <x v="1"/>
    <x v="0"/>
    <x v="290"/>
    <x v="36"/>
    <n v="72209"/>
    <x v="0"/>
    <x v="1697"/>
    <x v="1"/>
    <x v="12"/>
    <s v="Tyvek Interoffice Envelopes, 9 1/2&quot; x 12 1/2&quot;, 100/Box"/>
    <x v="1091"/>
    <n v="3"/>
    <n v="0"/>
    <n v="85.981800000000007"/>
  </r>
  <r>
    <n v="6858"/>
    <x v="3404"/>
    <x v="3"/>
    <x v="827"/>
    <d v="2014-04-23T00:00:00"/>
    <s v="Standard Class"/>
    <s v="PS-18760"/>
    <x v="519"/>
    <x v="0"/>
    <x v="0"/>
    <x v="1"/>
    <x v="1"/>
    <n v="90008"/>
    <x v="1"/>
    <x v="945"/>
    <x v="1"/>
    <x v="10"/>
    <s v="Rediform S.O.S. 1-Up Phone Message Bk, 4-1/4x3-1/16 Bk, 1 Form/Pg, 40 Messages/Bk, 3/Pk"/>
    <x v="4499"/>
    <n v="3"/>
    <n v="0"/>
    <n v="13.507199999999999"/>
  </r>
  <r>
    <n v="6859"/>
    <x v="3404"/>
    <x v="3"/>
    <x v="827"/>
    <d v="2014-04-23T00:00:00"/>
    <s v="Standard Class"/>
    <s v="PS-18760"/>
    <x v="519"/>
    <x v="0"/>
    <x v="0"/>
    <x v="1"/>
    <x v="1"/>
    <n v="90008"/>
    <x v="1"/>
    <x v="932"/>
    <x v="1"/>
    <x v="2"/>
    <s v="Avery 517"/>
    <x v="1552"/>
    <n v="2"/>
    <n v="0"/>
    <n v="3.4685999999999999"/>
  </r>
  <r>
    <n v="6860"/>
    <x v="3404"/>
    <x v="3"/>
    <x v="827"/>
    <d v="2014-04-23T00:00:00"/>
    <s v="Standard Class"/>
    <s v="PS-18760"/>
    <x v="519"/>
    <x v="0"/>
    <x v="0"/>
    <x v="1"/>
    <x v="1"/>
    <n v="90008"/>
    <x v="1"/>
    <x v="845"/>
    <x v="1"/>
    <x v="13"/>
    <s v="Stockwell Push Pins"/>
    <x v="2868"/>
    <n v="5"/>
    <n v="0"/>
    <n v="3.597"/>
  </r>
  <r>
    <n v="6861"/>
    <x v="3404"/>
    <x v="3"/>
    <x v="827"/>
    <d v="2014-04-23T00:00:00"/>
    <s v="Standard Class"/>
    <s v="PS-18760"/>
    <x v="519"/>
    <x v="0"/>
    <x v="0"/>
    <x v="1"/>
    <x v="1"/>
    <n v="90008"/>
    <x v="1"/>
    <x v="606"/>
    <x v="2"/>
    <x v="11"/>
    <s v="Logitech Wireless Touch Keyboard K400"/>
    <x v="4500"/>
    <n v="11"/>
    <n v="0"/>
    <n v="46.731299999999997"/>
  </r>
  <r>
    <n v="6862"/>
    <x v="3404"/>
    <x v="3"/>
    <x v="827"/>
    <d v="2014-04-23T00:00:00"/>
    <s v="Standard Class"/>
    <s v="PS-18760"/>
    <x v="519"/>
    <x v="0"/>
    <x v="0"/>
    <x v="1"/>
    <x v="1"/>
    <n v="90008"/>
    <x v="1"/>
    <x v="1186"/>
    <x v="1"/>
    <x v="2"/>
    <s v="Avery 474"/>
    <x v="4023"/>
    <n v="8"/>
    <n v="0"/>
    <n v="11.2896"/>
  </r>
  <r>
    <n v="6863"/>
    <x v="3404"/>
    <x v="3"/>
    <x v="827"/>
    <d v="2014-04-23T00:00:00"/>
    <s v="Standard Class"/>
    <s v="PS-18760"/>
    <x v="519"/>
    <x v="0"/>
    <x v="0"/>
    <x v="1"/>
    <x v="1"/>
    <n v="90008"/>
    <x v="1"/>
    <x v="1209"/>
    <x v="0"/>
    <x v="1"/>
    <s v="Global Wood Trimmed Manager's Task Chair, Khaki"/>
    <x v="286"/>
    <n v="3"/>
    <n v="0.2"/>
    <n v="-19.105799999999999"/>
  </r>
  <r>
    <n v="6864"/>
    <x v="3405"/>
    <x v="3"/>
    <x v="96"/>
    <d v="2014-12-09T00:00:00"/>
    <s v="Standard Class"/>
    <s v="MY-17380"/>
    <x v="199"/>
    <x v="1"/>
    <x v="0"/>
    <x v="52"/>
    <x v="5"/>
    <n v="78207"/>
    <x v="2"/>
    <x v="1440"/>
    <x v="1"/>
    <x v="10"/>
    <s v="Xerox 201"/>
    <x v="559"/>
    <n v="2"/>
    <n v="0.2"/>
    <n v="3.6288"/>
  </r>
  <r>
    <n v="6865"/>
    <x v="3406"/>
    <x v="0"/>
    <x v="1036"/>
    <d v="2013-08-29T00:00:00"/>
    <s v="Standard Class"/>
    <s v="SC-20230"/>
    <x v="554"/>
    <x v="1"/>
    <x v="0"/>
    <x v="1"/>
    <x v="1"/>
    <n v="90004"/>
    <x v="1"/>
    <x v="741"/>
    <x v="1"/>
    <x v="8"/>
    <s v="Avery Durable Slant Ring Binders"/>
    <x v="2485"/>
    <n v="2"/>
    <n v="0.2"/>
    <n v="4.7519999999999998"/>
  </r>
  <r>
    <n v="6866"/>
    <x v="3406"/>
    <x v="0"/>
    <x v="1036"/>
    <d v="2013-08-29T00:00:00"/>
    <s v="Standard Class"/>
    <s v="SC-20230"/>
    <x v="554"/>
    <x v="1"/>
    <x v="0"/>
    <x v="1"/>
    <x v="1"/>
    <n v="90004"/>
    <x v="1"/>
    <x v="461"/>
    <x v="2"/>
    <x v="7"/>
    <s v="Motorola HK250 Universal Bluetooth Headset"/>
    <x v="1361"/>
    <n v="5"/>
    <n v="0.2"/>
    <n v="-20.690999999999999"/>
  </r>
  <r>
    <n v="6867"/>
    <x v="3406"/>
    <x v="0"/>
    <x v="1036"/>
    <d v="2013-08-29T00:00:00"/>
    <s v="Standard Class"/>
    <s v="SC-20230"/>
    <x v="554"/>
    <x v="1"/>
    <x v="0"/>
    <x v="1"/>
    <x v="1"/>
    <n v="90004"/>
    <x v="1"/>
    <x v="106"/>
    <x v="2"/>
    <x v="11"/>
    <s v="Logitech Gaming G510s - Keyboard"/>
    <x v="2325"/>
    <n v="3"/>
    <n v="0"/>
    <n v="91.789199999999994"/>
  </r>
  <r>
    <n v="6868"/>
    <x v="3406"/>
    <x v="0"/>
    <x v="1036"/>
    <d v="2013-08-29T00:00:00"/>
    <s v="Standard Class"/>
    <s v="SC-20230"/>
    <x v="554"/>
    <x v="1"/>
    <x v="0"/>
    <x v="1"/>
    <x v="1"/>
    <n v="90004"/>
    <x v="1"/>
    <x v="1431"/>
    <x v="2"/>
    <x v="7"/>
    <s v="Anker Astro Mini 3000mAh Ultra-Compact Portable Charger"/>
    <x v="236"/>
    <n v="2"/>
    <n v="0.2"/>
    <n v="-7.9960000000000004"/>
  </r>
  <r>
    <n v="6869"/>
    <x v="3406"/>
    <x v="0"/>
    <x v="1036"/>
    <d v="2013-08-29T00:00:00"/>
    <s v="Standard Class"/>
    <s v="SC-20230"/>
    <x v="554"/>
    <x v="1"/>
    <x v="0"/>
    <x v="1"/>
    <x v="1"/>
    <n v="90004"/>
    <x v="1"/>
    <x v="1382"/>
    <x v="0"/>
    <x v="3"/>
    <s v="Bretford CR8500 Series Meeting Room Furniture"/>
    <x v="4501"/>
    <n v="9"/>
    <n v="0.2"/>
    <n v="180.441"/>
  </r>
  <r>
    <n v="6870"/>
    <x v="3406"/>
    <x v="0"/>
    <x v="1036"/>
    <d v="2013-08-29T00:00:00"/>
    <s v="Standard Class"/>
    <s v="SC-20230"/>
    <x v="554"/>
    <x v="1"/>
    <x v="0"/>
    <x v="1"/>
    <x v="1"/>
    <n v="90004"/>
    <x v="1"/>
    <x v="1465"/>
    <x v="1"/>
    <x v="10"/>
    <s v="Xerox 1997"/>
    <x v="91"/>
    <n v="2"/>
    <n v="0"/>
    <n v="6.2207999999999997"/>
  </r>
  <r>
    <n v="6871"/>
    <x v="3406"/>
    <x v="0"/>
    <x v="1036"/>
    <d v="2013-08-29T00:00:00"/>
    <s v="Standard Class"/>
    <s v="SC-20230"/>
    <x v="554"/>
    <x v="1"/>
    <x v="0"/>
    <x v="1"/>
    <x v="1"/>
    <n v="90004"/>
    <x v="1"/>
    <x v="1610"/>
    <x v="1"/>
    <x v="10"/>
    <s v="Xerox 1928"/>
    <x v="3878"/>
    <n v="9"/>
    <n v="0"/>
    <n v="21.384"/>
  </r>
  <r>
    <n v="6872"/>
    <x v="3407"/>
    <x v="0"/>
    <x v="5"/>
    <d v="2013-12-09T00:00:00"/>
    <s v="Second Class"/>
    <s v="RF-19345"/>
    <x v="575"/>
    <x v="1"/>
    <x v="0"/>
    <x v="22"/>
    <x v="10"/>
    <n v="60610"/>
    <x v="2"/>
    <x v="690"/>
    <x v="1"/>
    <x v="2"/>
    <s v="Avery 483"/>
    <x v="1627"/>
    <n v="3"/>
    <n v="0.2"/>
    <n v="3.8843999999999999"/>
  </r>
  <r>
    <n v="6873"/>
    <x v="3408"/>
    <x v="1"/>
    <x v="1135"/>
    <d v="2012-12-19T00:00:00"/>
    <s v="First Class"/>
    <s v="SG-20080"/>
    <x v="65"/>
    <x v="0"/>
    <x v="0"/>
    <x v="4"/>
    <x v="4"/>
    <n v="98105"/>
    <x v="1"/>
    <x v="1668"/>
    <x v="1"/>
    <x v="10"/>
    <s v="Xerox 190"/>
    <x v="1377"/>
    <n v="1"/>
    <n v="0"/>
    <n v="2.3405999999999998"/>
  </r>
  <r>
    <n v="6874"/>
    <x v="3409"/>
    <x v="2"/>
    <x v="1136"/>
    <d v="2011-10-22T00:00:00"/>
    <s v="Second Class"/>
    <s v="TB-21520"/>
    <x v="14"/>
    <x v="0"/>
    <x v="0"/>
    <x v="486"/>
    <x v="5"/>
    <n v="77705"/>
    <x v="2"/>
    <x v="828"/>
    <x v="1"/>
    <x v="8"/>
    <s v="GBC Standard Recycled Report Covers, Clear Plastic Sheets"/>
    <x v="991"/>
    <n v="5"/>
    <n v="0.8"/>
    <n v="-17.248000000000001"/>
  </r>
  <r>
    <n v="6875"/>
    <x v="3409"/>
    <x v="2"/>
    <x v="1136"/>
    <d v="2011-10-22T00:00:00"/>
    <s v="Second Class"/>
    <s v="TB-21520"/>
    <x v="14"/>
    <x v="0"/>
    <x v="0"/>
    <x v="486"/>
    <x v="5"/>
    <n v="77705"/>
    <x v="2"/>
    <x v="959"/>
    <x v="2"/>
    <x v="11"/>
    <s v="Case Logic 2.4GHz Wireless Keyboard"/>
    <x v="2435"/>
    <n v="3"/>
    <n v="0.2"/>
    <n v="-17.996400000000001"/>
  </r>
  <r>
    <n v="6876"/>
    <x v="3410"/>
    <x v="0"/>
    <x v="64"/>
    <d v="2013-09-11T00:00:00"/>
    <s v="Standard Class"/>
    <s v="MM-17920"/>
    <x v="462"/>
    <x v="0"/>
    <x v="0"/>
    <x v="269"/>
    <x v="17"/>
    <n v="23320"/>
    <x v="0"/>
    <x v="1351"/>
    <x v="1"/>
    <x v="2"/>
    <s v="Avery 50"/>
    <x v="2910"/>
    <n v="2"/>
    <n v="0"/>
    <n v="11.7782"/>
  </r>
  <r>
    <n v="6877"/>
    <x v="3410"/>
    <x v="0"/>
    <x v="64"/>
    <d v="2013-09-11T00:00:00"/>
    <s v="Standard Class"/>
    <s v="MM-17920"/>
    <x v="462"/>
    <x v="0"/>
    <x v="0"/>
    <x v="269"/>
    <x v="17"/>
    <n v="23320"/>
    <x v="0"/>
    <x v="1258"/>
    <x v="0"/>
    <x v="3"/>
    <s v="Chromcraft Bull-Nose Wood 48&quot; x 96&quot; Rectangular Conference Tables"/>
    <x v="675"/>
    <n v="3"/>
    <n v="0"/>
    <n v="314.05860000000001"/>
  </r>
  <r>
    <n v="6878"/>
    <x v="3411"/>
    <x v="1"/>
    <x v="52"/>
    <d v="2012-10-15T00:00:00"/>
    <s v="Same Day"/>
    <s v="CG-12520"/>
    <x v="0"/>
    <x v="0"/>
    <x v="0"/>
    <x v="61"/>
    <x v="5"/>
    <n v="75217"/>
    <x v="2"/>
    <x v="859"/>
    <x v="0"/>
    <x v="5"/>
    <s v="C-Line Cubicle Keepers Polyproplyene Holder w/Velcro Back, 8-1/2x11, 25/Bx"/>
    <x v="4502"/>
    <n v="6"/>
    <n v="0.6"/>
    <n v="-95.247600000000006"/>
  </r>
  <r>
    <n v="6879"/>
    <x v="3411"/>
    <x v="1"/>
    <x v="52"/>
    <d v="2012-10-15T00:00:00"/>
    <s v="Same Day"/>
    <s v="CG-12520"/>
    <x v="0"/>
    <x v="0"/>
    <x v="0"/>
    <x v="61"/>
    <x v="5"/>
    <n v="75217"/>
    <x v="2"/>
    <x v="1083"/>
    <x v="1"/>
    <x v="10"/>
    <s v="Xerox 1986"/>
    <x v="752"/>
    <n v="1"/>
    <n v="0.2"/>
    <n v="1.8704000000000001"/>
  </r>
  <r>
    <n v="6880"/>
    <x v="3412"/>
    <x v="1"/>
    <x v="494"/>
    <d v="2012-12-05T00:00:00"/>
    <s v="Second Class"/>
    <s v="TW-21025"/>
    <x v="69"/>
    <x v="2"/>
    <x v="0"/>
    <x v="4"/>
    <x v="4"/>
    <n v="98105"/>
    <x v="1"/>
    <x v="445"/>
    <x v="0"/>
    <x v="1"/>
    <s v="Global Troy Executive Leather Low-Back Tilter"/>
    <x v="4052"/>
    <n v="5"/>
    <n v="0.2"/>
    <n v="125.245"/>
  </r>
  <r>
    <n v="6881"/>
    <x v="3412"/>
    <x v="1"/>
    <x v="494"/>
    <d v="2012-12-05T00:00:00"/>
    <s v="Second Class"/>
    <s v="TW-21025"/>
    <x v="69"/>
    <x v="2"/>
    <x v="0"/>
    <x v="4"/>
    <x v="4"/>
    <n v="98105"/>
    <x v="1"/>
    <x v="1330"/>
    <x v="1"/>
    <x v="10"/>
    <s v="Xerox 219"/>
    <x v="56"/>
    <n v="5"/>
    <n v="0"/>
    <n v="15.552"/>
  </r>
  <r>
    <n v="6882"/>
    <x v="3412"/>
    <x v="1"/>
    <x v="494"/>
    <d v="2012-12-05T00:00:00"/>
    <s v="Second Class"/>
    <s v="TW-21025"/>
    <x v="69"/>
    <x v="2"/>
    <x v="0"/>
    <x v="4"/>
    <x v="4"/>
    <n v="98105"/>
    <x v="1"/>
    <x v="214"/>
    <x v="0"/>
    <x v="3"/>
    <s v="Bush Advantage Collection Round Conference Table"/>
    <x v="4503"/>
    <n v="9"/>
    <n v="0"/>
    <n v="401.81400000000002"/>
  </r>
  <r>
    <n v="6883"/>
    <x v="3412"/>
    <x v="1"/>
    <x v="494"/>
    <d v="2012-12-05T00:00:00"/>
    <s v="Second Class"/>
    <s v="TW-21025"/>
    <x v="69"/>
    <x v="2"/>
    <x v="0"/>
    <x v="4"/>
    <x v="4"/>
    <n v="98105"/>
    <x v="1"/>
    <x v="1166"/>
    <x v="1"/>
    <x v="4"/>
    <s v="Tennsco Industrial Shelving"/>
    <x v="64"/>
    <n v="3"/>
    <n v="0"/>
    <n v="2.9346000000000001"/>
  </r>
  <r>
    <n v="6884"/>
    <x v="3412"/>
    <x v="1"/>
    <x v="494"/>
    <d v="2012-12-05T00:00:00"/>
    <s v="Second Class"/>
    <s v="TW-21025"/>
    <x v="69"/>
    <x v="2"/>
    <x v="0"/>
    <x v="4"/>
    <x v="4"/>
    <n v="98105"/>
    <x v="1"/>
    <x v="393"/>
    <x v="1"/>
    <x v="10"/>
    <s v="Xerox Color Copier Paper, 11&quot; x 17&quot;, Ream"/>
    <x v="1147"/>
    <n v="5"/>
    <n v="0"/>
    <n v="52.531999999999996"/>
  </r>
  <r>
    <n v="6885"/>
    <x v="3413"/>
    <x v="1"/>
    <x v="70"/>
    <d v="2012-06-04T00:00:00"/>
    <s v="Standard Class"/>
    <s v="BD-11320"/>
    <x v="217"/>
    <x v="0"/>
    <x v="0"/>
    <x v="31"/>
    <x v="11"/>
    <n v="55407"/>
    <x v="2"/>
    <x v="1476"/>
    <x v="0"/>
    <x v="1"/>
    <s v="Hon Pagoda Stacking Chairs"/>
    <x v="4504"/>
    <n v="8"/>
    <n v="0"/>
    <n v="770.35199999999998"/>
  </r>
  <r>
    <n v="6886"/>
    <x v="3414"/>
    <x v="3"/>
    <x v="18"/>
    <d v="2014-09-18T00:00:00"/>
    <s v="Standard Class"/>
    <s v="HA-14905"/>
    <x v="456"/>
    <x v="0"/>
    <x v="0"/>
    <x v="24"/>
    <x v="24"/>
    <n v="45503"/>
    <x v="3"/>
    <x v="103"/>
    <x v="2"/>
    <x v="11"/>
    <s v="Memorex Mini Travel Drive 8 GB USB 2.0 Flash Drive"/>
    <x v="4505"/>
    <n v="4"/>
    <n v="0.2"/>
    <n v="8.8008000000000006"/>
  </r>
  <r>
    <n v="6887"/>
    <x v="3414"/>
    <x v="3"/>
    <x v="18"/>
    <d v="2014-09-18T00:00:00"/>
    <s v="Standard Class"/>
    <s v="HA-14905"/>
    <x v="456"/>
    <x v="0"/>
    <x v="0"/>
    <x v="24"/>
    <x v="24"/>
    <n v="45503"/>
    <x v="3"/>
    <x v="1015"/>
    <x v="2"/>
    <x v="7"/>
    <s v="Cisco IP Phone 7961G-GE VoIP phone"/>
    <x v="4506"/>
    <n v="2"/>
    <n v="0.4"/>
    <n v="-56.3108"/>
  </r>
  <r>
    <n v="6888"/>
    <x v="3415"/>
    <x v="3"/>
    <x v="1016"/>
    <d v="2014-05-03T00:00:00"/>
    <s v="Standard Class"/>
    <s v="LL-16840"/>
    <x v="328"/>
    <x v="0"/>
    <x v="0"/>
    <x v="1"/>
    <x v="1"/>
    <n v="90032"/>
    <x v="1"/>
    <x v="69"/>
    <x v="1"/>
    <x v="10"/>
    <s v="Telephone Message Books with Fax/Mobile Section, 5 1/2&quot; x 3 3/16&quot;"/>
    <x v="71"/>
    <n v="3"/>
    <n v="0"/>
    <n v="8.7629999999999999"/>
  </r>
  <r>
    <n v="6889"/>
    <x v="3415"/>
    <x v="3"/>
    <x v="1016"/>
    <d v="2014-05-03T00:00:00"/>
    <s v="Standard Class"/>
    <s v="LL-16840"/>
    <x v="328"/>
    <x v="0"/>
    <x v="0"/>
    <x v="1"/>
    <x v="1"/>
    <n v="90032"/>
    <x v="1"/>
    <x v="997"/>
    <x v="1"/>
    <x v="8"/>
    <s v="Surelock Post Binders"/>
    <x v="4507"/>
    <n v="3"/>
    <n v="0.2"/>
    <n v="27.504000000000001"/>
  </r>
  <r>
    <n v="6890"/>
    <x v="3416"/>
    <x v="3"/>
    <x v="65"/>
    <d v="2014-09-23T00:00:00"/>
    <s v="Standard Class"/>
    <s v="SS-20140"/>
    <x v="164"/>
    <x v="1"/>
    <x v="0"/>
    <x v="38"/>
    <x v="32"/>
    <n v="31907"/>
    <x v="0"/>
    <x v="179"/>
    <x v="2"/>
    <x v="7"/>
    <s v="I Need's 3d Hello Kitty Hybrid Silicone Case Cover for HTC One X 4g with 3d Hello Kitty Stylus Pen Green/pink"/>
    <x v="4508"/>
    <n v="8"/>
    <n v="0"/>
    <n v="26.790400000000002"/>
  </r>
  <r>
    <n v="6891"/>
    <x v="3416"/>
    <x v="3"/>
    <x v="65"/>
    <d v="2014-09-23T00:00:00"/>
    <s v="Standard Class"/>
    <s v="SS-20140"/>
    <x v="164"/>
    <x v="1"/>
    <x v="0"/>
    <x v="38"/>
    <x v="32"/>
    <n v="31907"/>
    <x v="0"/>
    <x v="251"/>
    <x v="1"/>
    <x v="10"/>
    <s v="Post-it “Important Message” Note Pad, Neon Colors, 50 Sheets/Pad"/>
    <x v="360"/>
    <n v="7"/>
    <n v="0"/>
    <n v="24.460799999999999"/>
  </r>
  <r>
    <n v="6892"/>
    <x v="3416"/>
    <x v="3"/>
    <x v="65"/>
    <d v="2014-09-23T00:00:00"/>
    <s v="Standard Class"/>
    <s v="SS-20140"/>
    <x v="164"/>
    <x v="1"/>
    <x v="0"/>
    <x v="38"/>
    <x v="32"/>
    <n v="31907"/>
    <x v="0"/>
    <x v="108"/>
    <x v="1"/>
    <x v="6"/>
    <s v="Hunt PowerHouse Electric Pencil Sharpener, Blue"/>
    <x v="3273"/>
    <n v="3"/>
    <n v="0"/>
    <n v="34.182000000000002"/>
  </r>
  <r>
    <n v="6893"/>
    <x v="3416"/>
    <x v="3"/>
    <x v="65"/>
    <d v="2014-09-23T00:00:00"/>
    <s v="Standard Class"/>
    <s v="SS-20140"/>
    <x v="164"/>
    <x v="1"/>
    <x v="0"/>
    <x v="38"/>
    <x v="32"/>
    <n v="31907"/>
    <x v="0"/>
    <x v="1465"/>
    <x v="1"/>
    <x v="10"/>
    <s v="Xerox 1997"/>
    <x v="233"/>
    <n v="4"/>
    <n v="0"/>
    <n v="12.441599999999999"/>
  </r>
  <r>
    <n v="6894"/>
    <x v="3416"/>
    <x v="3"/>
    <x v="65"/>
    <d v="2014-09-23T00:00:00"/>
    <s v="Standard Class"/>
    <s v="SS-20140"/>
    <x v="164"/>
    <x v="1"/>
    <x v="0"/>
    <x v="38"/>
    <x v="32"/>
    <n v="31907"/>
    <x v="0"/>
    <x v="1524"/>
    <x v="0"/>
    <x v="5"/>
    <s v="Master Caster Door Stop, Gray"/>
    <x v="2308"/>
    <n v="4"/>
    <n v="0"/>
    <n v="6.9088000000000003"/>
  </r>
  <r>
    <n v="6895"/>
    <x v="3416"/>
    <x v="3"/>
    <x v="65"/>
    <d v="2014-09-23T00:00:00"/>
    <s v="Standard Class"/>
    <s v="SS-20140"/>
    <x v="164"/>
    <x v="1"/>
    <x v="0"/>
    <x v="38"/>
    <x v="32"/>
    <n v="31907"/>
    <x v="0"/>
    <x v="53"/>
    <x v="2"/>
    <x v="7"/>
    <s v="AT&amp;T CL83451 4-Handset Telephone"/>
    <x v="4509"/>
    <n v="2"/>
    <n v="0"/>
    <n v="119.4742"/>
  </r>
  <r>
    <n v="6896"/>
    <x v="3416"/>
    <x v="3"/>
    <x v="65"/>
    <d v="2014-09-23T00:00:00"/>
    <s v="Standard Class"/>
    <s v="SS-20140"/>
    <x v="164"/>
    <x v="1"/>
    <x v="0"/>
    <x v="38"/>
    <x v="32"/>
    <n v="31907"/>
    <x v="0"/>
    <x v="610"/>
    <x v="1"/>
    <x v="14"/>
    <s v="Fiskars 8&quot; Scissors, 2/Pack"/>
    <x v="4510"/>
    <n v="2"/>
    <n v="0"/>
    <n v="9.9992000000000001"/>
  </r>
  <r>
    <n v="6897"/>
    <x v="3416"/>
    <x v="3"/>
    <x v="65"/>
    <d v="2014-09-23T00:00:00"/>
    <s v="Standard Class"/>
    <s v="SS-20140"/>
    <x v="164"/>
    <x v="1"/>
    <x v="0"/>
    <x v="38"/>
    <x v="32"/>
    <n v="31907"/>
    <x v="0"/>
    <x v="1689"/>
    <x v="1"/>
    <x v="10"/>
    <s v="Xerox 1917"/>
    <x v="1644"/>
    <n v="5"/>
    <n v="0"/>
    <n v="114.9385"/>
  </r>
  <r>
    <n v="6898"/>
    <x v="3417"/>
    <x v="3"/>
    <x v="238"/>
    <d v="2014-08-26T00:00:00"/>
    <s v="Standard Class"/>
    <s v="CK-12205"/>
    <x v="237"/>
    <x v="0"/>
    <x v="0"/>
    <x v="80"/>
    <x v="24"/>
    <n v="44107"/>
    <x v="3"/>
    <x v="1224"/>
    <x v="1"/>
    <x v="8"/>
    <s v="GBC Personal VeloBind Strips"/>
    <x v="4511"/>
    <n v="3"/>
    <n v="0.7"/>
    <n v="-7.9067999999999996"/>
  </r>
  <r>
    <n v="6899"/>
    <x v="3418"/>
    <x v="1"/>
    <x v="1137"/>
    <d v="2012-05-26T00:00:00"/>
    <s v="Second Class"/>
    <s v="VS-21820"/>
    <x v="745"/>
    <x v="0"/>
    <x v="0"/>
    <x v="14"/>
    <x v="10"/>
    <n v="60540"/>
    <x v="2"/>
    <x v="812"/>
    <x v="0"/>
    <x v="1"/>
    <s v="Global High-Back Leather Tilter, Burgundy"/>
    <x v="4512"/>
    <n v="7"/>
    <n v="0.3"/>
    <n v="-163.57669999999999"/>
  </r>
  <r>
    <n v="6900"/>
    <x v="3418"/>
    <x v="1"/>
    <x v="1137"/>
    <d v="2012-05-26T00:00:00"/>
    <s v="Second Class"/>
    <s v="VS-21820"/>
    <x v="745"/>
    <x v="0"/>
    <x v="0"/>
    <x v="14"/>
    <x v="10"/>
    <n v="60540"/>
    <x v="2"/>
    <x v="1206"/>
    <x v="1"/>
    <x v="8"/>
    <s v="Avery Heavy-Duty EZD View Binder with Locking Rings"/>
    <x v="2976"/>
    <n v="6"/>
    <n v="0.8"/>
    <n v="-13.0152"/>
  </r>
  <r>
    <n v="6901"/>
    <x v="3419"/>
    <x v="1"/>
    <x v="67"/>
    <d v="2012-09-11T00:00:00"/>
    <s v="Standard Class"/>
    <s v="TN-21040"/>
    <x v="184"/>
    <x v="2"/>
    <x v="0"/>
    <x v="20"/>
    <x v="15"/>
    <n v="10009"/>
    <x v="3"/>
    <x v="657"/>
    <x v="2"/>
    <x v="11"/>
    <s v="Razer Kraken PRO Over Ear PC and Music Headset"/>
    <x v="4513"/>
    <n v="7"/>
    <n v="0"/>
    <n v="167.97900000000001"/>
  </r>
  <r>
    <n v="6902"/>
    <x v="3420"/>
    <x v="3"/>
    <x v="1138"/>
    <d v="2014-07-25T00:00:00"/>
    <s v="Same Day"/>
    <s v="HR-14830"/>
    <x v="403"/>
    <x v="1"/>
    <x v="0"/>
    <x v="101"/>
    <x v="1"/>
    <n v="92646"/>
    <x v="1"/>
    <x v="306"/>
    <x v="2"/>
    <x v="16"/>
    <s v="Hewlett Packard LaserJet 3310 Copier"/>
    <x v="4514"/>
    <n v="5"/>
    <n v="0.2"/>
    <n v="839.98599999999999"/>
  </r>
  <r>
    <n v="6903"/>
    <x v="3421"/>
    <x v="3"/>
    <x v="264"/>
    <d v="2014-09-09T00:00:00"/>
    <s v="Standard Class"/>
    <s v="JS-15595"/>
    <x v="329"/>
    <x v="1"/>
    <x v="0"/>
    <x v="22"/>
    <x v="10"/>
    <n v="60653"/>
    <x v="2"/>
    <x v="659"/>
    <x v="1"/>
    <x v="13"/>
    <s v="Advantus Plastic Paper Clips"/>
    <x v="4515"/>
    <n v="4"/>
    <n v="0.2"/>
    <n v="5.6"/>
  </r>
  <r>
    <n v="6904"/>
    <x v="3421"/>
    <x v="3"/>
    <x v="264"/>
    <d v="2014-09-09T00:00:00"/>
    <s v="Standard Class"/>
    <s v="JS-15595"/>
    <x v="329"/>
    <x v="1"/>
    <x v="0"/>
    <x v="22"/>
    <x v="10"/>
    <n v="60653"/>
    <x v="2"/>
    <x v="1803"/>
    <x v="1"/>
    <x v="9"/>
    <s v="Belkin 7-Outlet SurgeMaster Home Series"/>
    <x v="4516"/>
    <n v="2"/>
    <n v="0.8"/>
    <n v="-15.0876"/>
  </r>
  <r>
    <n v="6905"/>
    <x v="3421"/>
    <x v="3"/>
    <x v="264"/>
    <d v="2014-09-09T00:00:00"/>
    <s v="Standard Class"/>
    <s v="JS-15595"/>
    <x v="329"/>
    <x v="1"/>
    <x v="0"/>
    <x v="22"/>
    <x v="10"/>
    <n v="60653"/>
    <x v="2"/>
    <x v="1755"/>
    <x v="1"/>
    <x v="4"/>
    <s v="Belkin 19&quot; Center-Weighted Shelf, Gray"/>
    <x v="4517"/>
    <n v="5"/>
    <n v="0.2"/>
    <n v="-44.234999999999999"/>
  </r>
  <r>
    <n v="6906"/>
    <x v="3422"/>
    <x v="3"/>
    <x v="1139"/>
    <d v="2014-12-09T00:00:00"/>
    <s v="Second Class"/>
    <s v="BN-11470"/>
    <x v="272"/>
    <x v="1"/>
    <x v="0"/>
    <x v="71"/>
    <x v="1"/>
    <n v="94513"/>
    <x v="1"/>
    <x v="683"/>
    <x v="1"/>
    <x v="4"/>
    <s v="Staples"/>
    <x v="3766"/>
    <n v="1"/>
    <n v="0"/>
    <n v="2.8835999999999999"/>
  </r>
  <r>
    <n v="6907"/>
    <x v="3423"/>
    <x v="3"/>
    <x v="968"/>
    <d v="2014-05-21T00:00:00"/>
    <s v="Same Day"/>
    <s v="AR-10405"/>
    <x v="153"/>
    <x v="1"/>
    <x v="0"/>
    <x v="149"/>
    <x v="12"/>
    <n v="48183"/>
    <x v="2"/>
    <x v="340"/>
    <x v="1"/>
    <x v="8"/>
    <s v="Square Ring Data Binders, Rigid 75 Pt. Covers, 11&quot; x 14-7/8&quot;"/>
    <x v="517"/>
    <n v="2"/>
    <n v="0"/>
    <n v="19.814399999999999"/>
  </r>
  <r>
    <n v="6908"/>
    <x v="3424"/>
    <x v="0"/>
    <x v="720"/>
    <d v="2013-10-04T00:00:00"/>
    <s v="Standard Class"/>
    <s v="SW-20455"/>
    <x v="517"/>
    <x v="0"/>
    <x v="0"/>
    <x v="4"/>
    <x v="4"/>
    <n v="98103"/>
    <x v="1"/>
    <x v="1718"/>
    <x v="2"/>
    <x v="7"/>
    <s v="Samsung Galaxy S4"/>
    <x v="3676"/>
    <n v="2"/>
    <n v="0.2"/>
    <n v="125.19799999999999"/>
  </r>
  <r>
    <n v="6909"/>
    <x v="3425"/>
    <x v="3"/>
    <x v="389"/>
    <d v="2014-12-16T00:00:00"/>
    <s v="Standard Class"/>
    <s v="JE-16165"/>
    <x v="68"/>
    <x v="1"/>
    <x v="0"/>
    <x v="310"/>
    <x v="20"/>
    <n v="29406"/>
    <x v="0"/>
    <x v="1256"/>
    <x v="0"/>
    <x v="5"/>
    <s v="Eldon Expressions Wood Desk Accessories, Oak"/>
    <x v="1787"/>
    <n v="2"/>
    <n v="0"/>
    <n v="4.2804000000000002"/>
  </r>
  <r>
    <n v="6910"/>
    <x v="3426"/>
    <x v="2"/>
    <x v="103"/>
    <d v="2011-09-18T00:00:00"/>
    <s v="Second Class"/>
    <s v="LH-16900"/>
    <x v="23"/>
    <x v="0"/>
    <x v="0"/>
    <x v="38"/>
    <x v="24"/>
    <n v="43229"/>
    <x v="3"/>
    <x v="757"/>
    <x v="1"/>
    <x v="8"/>
    <s v="Acco Suede Grain Vinyl Round Ring Binder"/>
    <x v="1278"/>
    <n v="3"/>
    <n v="0.7"/>
    <n v="-2.0015999999999998"/>
  </r>
  <r>
    <n v="6911"/>
    <x v="3427"/>
    <x v="3"/>
    <x v="570"/>
    <d v="2014-08-03T00:00:00"/>
    <s v="Standard Class"/>
    <s v="VG-21790"/>
    <x v="364"/>
    <x v="0"/>
    <x v="0"/>
    <x v="4"/>
    <x v="4"/>
    <n v="98103"/>
    <x v="1"/>
    <x v="266"/>
    <x v="0"/>
    <x v="0"/>
    <s v="Bush Westfield Collection Bookcases, Medium Cherry Finish"/>
    <x v="4518"/>
    <n v="2"/>
    <n v="0"/>
    <n v="25.511199999999999"/>
  </r>
  <r>
    <n v="6912"/>
    <x v="3428"/>
    <x v="3"/>
    <x v="378"/>
    <d v="2014-08-06T00:00:00"/>
    <s v="Second Class"/>
    <s v="EM-13960"/>
    <x v="75"/>
    <x v="0"/>
    <x v="0"/>
    <x v="8"/>
    <x v="1"/>
    <n v="94109"/>
    <x v="1"/>
    <x v="821"/>
    <x v="1"/>
    <x v="4"/>
    <s v="Fellowes Mobile File Cart, Black"/>
    <x v="4519"/>
    <n v="3"/>
    <n v="0"/>
    <n v="50.3658"/>
  </r>
  <r>
    <n v="6913"/>
    <x v="3429"/>
    <x v="3"/>
    <x v="743"/>
    <d v="2014-05-06T00:00:00"/>
    <s v="Second Class"/>
    <s v="EM-13825"/>
    <x v="605"/>
    <x v="1"/>
    <x v="0"/>
    <x v="1"/>
    <x v="1"/>
    <n v="90049"/>
    <x v="1"/>
    <x v="685"/>
    <x v="2"/>
    <x v="11"/>
    <s v="Logitech MX Performance Wireless Mouse"/>
    <x v="4520"/>
    <n v="4"/>
    <n v="0"/>
    <n v="59.037199999999999"/>
  </r>
  <r>
    <n v="6914"/>
    <x v="3430"/>
    <x v="1"/>
    <x v="821"/>
    <d v="2012-06-16T00:00:00"/>
    <s v="Standard Class"/>
    <s v="JH-15910"/>
    <x v="101"/>
    <x v="0"/>
    <x v="0"/>
    <x v="487"/>
    <x v="2"/>
    <n v="33407"/>
    <x v="0"/>
    <x v="104"/>
    <x v="2"/>
    <x v="7"/>
    <s v="Speck Products Candyshell Flip Case"/>
    <x v="3886"/>
    <n v="2"/>
    <n v="0.2"/>
    <n v="4.1988000000000003"/>
  </r>
  <r>
    <n v="6915"/>
    <x v="3431"/>
    <x v="2"/>
    <x v="1091"/>
    <d v="2011-12-29T00:00:00"/>
    <s v="Standard Class"/>
    <s v="NP-18700"/>
    <x v="413"/>
    <x v="0"/>
    <x v="0"/>
    <x v="22"/>
    <x v="10"/>
    <n v="60623"/>
    <x v="2"/>
    <x v="546"/>
    <x v="1"/>
    <x v="4"/>
    <s v="Economy Rollaway Files"/>
    <x v="4521"/>
    <n v="1"/>
    <n v="0.2"/>
    <n v="9.9120000000000008"/>
  </r>
  <r>
    <n v="6916"/>
    <x v="3431"/>
    <x v="2"/>
    <x v="1091"/>
    <d v="2011-12-29T00:00:00"/>
    <s v="Standard Class"/>
    <s v="NP-18700"/>
    <x v="413"/>
    <x v="0"/>
    <x v="0"/>
    <x v="22"/>
    <x v="10"/>
    <n v="60623"/>
    <x v="2"/>
    <x v="528"/>
    <x v="1"/>
    <x v="8"/>
    <s v="Recycled Easel Ring Binders"/>
    <x v="3740"/>
    <n v="6"/>
    <n v="0.8"/>
    <n v="-31.332000000000001"/>
  </r>
  <r>
    <n v="6917"/>
    <x v="3431"/>
    <x v="2"/>
    <x v="1091"/>
    <d v="2011-12-29T00:00:00"/>
    <s v="Standard Class"/>
    <s v="NP-18700"/>
    <x v="413"/>
    <x v="0"/>
    <x v="0"/>
    <x v="22"/>
    <x v="10"/>
    <n v="60623"/>
    <x v="2"/>
    <x v="968"/>
    <x v="1"/>
    <x v="10"/>
    <s v="White Computer Printout Paper by Universal"/>
    <x v="4522"/>
    <n v="4"/>
    <n v="0.2"/>
    <n v="44.961599999999997"/>
  </r>
  <r>
    <n v="6918"/>
    <x v="3432"/>
    <x v="2"/>
    <x v="757"/>
    <d v="2011-12-21T00:00:00"/>
    <s v="Standard Class"/>
    <s v="SH-20635"/>
    <x v="741"/>
    <x v="1"/>
    <x v="0"/>
    <x v="301"/>
    <x v="1"/>
    <n v="95823"/>
    <x v="1"/>
    <x v="1131"/>
    <x v="0"/>
    <x v="1"/>
    <s v="Office Star - Professional Matrix Back Chair with 2-to-1 Synchro Tilt and Mesh Fabric Seat"/>
    <x v="4523"/>
    <n v="5"/>
    <n v="0.2"/>
    <n v="70.195999999999998"/>
  </r>
  <r>
    <n v="6919"/>
    <x v="3433"/>
    <x v="0"/>
    <x v="947"/>
    <d v="2013-04-19T00:00:00"/>
    <s v="Second Class"/>
    <s v="BM-11785"/>
    <x v="298"/>
    <x v="0"/>
    <x v="0"/>
    <x v="4"/>
    <x v="4"/>
    <n v="98115"/>
    <x v="1"/>
    <x v="1511"/>
    <x v="1"/>
    <x v="14"/>
    <s v="Stiletto Hand Letter Openers"/>
    <x v="3910"/>
    <n v="3"/>
    <n v="0"/>
    <n v="0.86399999999999999"/>
  </r>
  <r>
    <n v="6920"/>
    <x v="3434"/>
    <x v="1"/>
    <x v="1031"/>
    <d v="2012-05-28T00:00:00"/>
    <s v="Standard Class"/>
    <s v="HG-14965"/>
    <x v="428"/>
    <x v="1"/>
    <x v="0"/>
    <x v="10"/>
    <x v="9"/>
    <n v="19143"/>
    <x v="3"/>
    <x v="800"/>
    <x v="1"/>
    <x v="8"/>
    <s v="Wilson Jones Ledger-Size, Piano-Hinge Binder, 2&quot;, Blue"/>
    <x v="4238"/>
    <n v="2"/>
    <n v="0.7"/>
    <n v="-18.031199999999998"/>
  </r>
  <r>
    <n v="6921"/>
    <x v="3435"/>
    <x v="3"/>
    <x v="425"/>
    <d v="2014-03-03T00:00:00"/>
    <s v="Standard Class"/>
    <s v="BM-11140"/>
    <x v="78"/>
    <x v="0"/>
    <x v="0"/>
    <x v="443"/>
    <x v="1"/>
    <n v="93101"/>
    <x v="1"/>
    <x v="543"/>
    <x v="1"/>
    <x v="9"/>
    <s v="Tripp Lite TLP810NET Broadband Surge for Modem/Fax"/>
    <x v="4524"/>
    <n v="7"/>
    <n v="0"/>
    <n v="99.901200000000003"/>
  </r>
  <r>
    <n v="6922"/>
    <x v="3436"/>
    <x v="3"/>
    <x v="1095"/>
    <d v="2014-04-11T00:00:00"/>
    <s v="Standard Class"/>
    <s v="PS-19045"/>
    <x v="390"/>
    <x v="2"/>
    <x v="0"/>
    <x v="20"/>
    <x v="15"/>
    <n v="10011"/>
    <x v="3"/>
    <x v="618"/>
    <x v="1"/>
    <x v="12"/>
    <s v="Brown Kraft Recycled Envelopes"/>
    <x v="4525"/>
    <n v="1"/>
    <n v="0"/>
    <n v="8.49"/>
  </r>
  <r>
    <n v="6923"/>
    <x v="3437"/>
    <x v="1"/>
    <x v="199"/>
    <d v="2012-03-19T00:00:00"/>
    <s v="Second Class"/>
    <s v="MS-17710"/>
    <x v="384"/>
    <x v="0"/>
    <x v="0"/>
    <x v="109"/>
    <x v="19"/>
    <n v="36830"/>
    <x v="0"/>
    <x v="508"/>
    <x v="1"/>
    <x v="2"/>
    <s v="Dot Matrix Printer Tape Reel Labels, White, 5000/Box"/>
    <x v="4526"/>
    <n v="5"/>
    <n v="0"/>
    <n v="240.8595"/>
  </r>
  <r>
    <n v="6924"/>
    <x v="3437"/>
    <x v="1"/>
    <x v="199"/>
    <d v="2012-03-19T00:00:00"/>
    <s v="Second Class"/>
    <s v="MS-17710"/>
    <x v="384"/>
    <x v="0"/>
    <x v="0"/>
    <x v="109"/>
    <x v="19"/>
    <n v="36830"/>
    <x v="0"/>
    <x v="436"/>
    <x v="1"/>
    <x v="12"/>
    <s v="Colored Envelopes"/>
    <x v="1552"/>
    <n v="2"/>
    <n v="0"/>
    <n v="3.3948"/>
  </r>
  <r>
    <n v="6925"/>
    <x v="3438"/>
    <x v="1"/>
    <x v="672"/>
    <d v="2012-12-04T00:00:00"/>
    <s v="Standard Class"/>
    <s v="JL-15235"/>
    <x v="538"/>
    <x v="0"/>
    <x v="0"/>
    <x v="20"/>
    <x v="15"/>
    <n v="10035"/>
    <x v="3"/>
    <x v="938"/>
    <x v="1"/>
    <x v="10"/>
    <s v="Avoid Verbal Orders Carbonless Minifold Book"/>
    <x v="4527"/>
    <n v="7"/>
    <n v="0"/>
    <n v="10.883599999999999"/>
  </r>
  <r>
    <n v="6926"/>
    <x v="3438"/>
    <x v="1"/>
    <x v="672"/>
    <d v="2012-12-04T00:00:00"/>
    <s v="Standard Class"/>
    <s v="JL-15235"/>
    <x v="538"/>
    <x v="0"/>
    <x v="0"/>
    <x v="20"/>
    <x v="15"/>
    <n v="10035"/>
    <x v="3"/>
    <x v="1544"/>
    <x v="0"/>
    <x v="0"/>
    <s v="Hon Metal Bookcases, Black"/>
    <x v="2798"/>
    <n v="12"/>
    <n v="0.2"/>
    <n v="42.588000000000001"/>
  </r>
  <r>
    <n v="6927"/>
    <x v="3439"/>
    <x v="0"/>
    <x v="1062"/>
    <d v="2013-08-04T00:00:00"/>
    <s v="Standard Class"/>
    <s v="KM-16660"/>
    <x v="730"/>
    <x v="0"/>
    <x v="0"/>
    <x v="1"/>
    <x v="1"/>
    <n v="90032"/>
    <x v="1"/>
    <x v="1729"/>
    <x v="1"/>
    <x v="2"/>
    <s v="Avery 495"/>
    <x v="1365"/>
    <n v="3"/>
    <n v="0"/>
    <n v="8.6940000000000008"/>
  </r>
  <r>
    <n v="6928"/>
    <x v="3440"/>
    <x v="0"/>
    <x v="661"/>
    <d v="2013-06-26T00:00:00"/>
    <s v="Second Class"/>
    <s v="RD-19900"/>
    <x v="76"/>
    <x v="0"/>
    <x v="0"/>
    <x v="8"/>
    <x v="1"/>
    <n v="94109"/>
    <x v="1"/>
    <x v="1247"/>
    <x v="1"/>
    <x v="4"/>
    <s v="Mobile Personal File Cube"/>
    <x v="4528"/>
    <n v="4"/>
    <n v="0"/>
    <n v="25.293600000000001"/>
  </r>
  <r>
    <n v="6929"/>
    <x v="3440"/>
    <x v="0"/>
    <x v="661"/>
    <d v="2013-06-26T00:00:00"/>
    <s v="Second Class"/>
    <s v="RD-19900"/>
    <x v="76"/>
    <x v="0"/>
    <x v="0"/>
    <x v="8"/>
    <x v="1"/>
    <n v="94109"/>
    <x v="1"/>
    <x v="573"/>
    <x v="1"/>
    <x v="2"/>
    <s v="Avery 516"/>
    <x v="2468"/>
    <n v="3"/>
    <n v="0"/>
    <n v="10.3071"/>
  </r>
  <r>
    <n v="6930"/>
    <x v="3440"/>
    <x v="0"/>
    <x v="661"/>
    <d v="2013-06-26T00:00:00"/>
    <s v="Second Class"/>
    <s v="RD-19900"/>
    <x v="76"/>
    <x v="0"/>
    <x v="0"/>
    <x v="8"/>
    <x v="1"/>
    <n v="94109"/>
    <x v="1"/>
    <x v="348"/>
    <x v="2"/>
    <x v="7"/>
    <s v="Nortel Meridian M3904 Professional Digital phone"/>
    <x v="4529"/>
    <n v="7"/>
    <n v="0.2"/>
    <n v="97.0137"/>
  </r>
  <r>
    <n v="6931"/>
    <x v="3440"/>
    <x v="0"/>
    <x v="661"/>
    <d v="2013-06-26T00:00:00"/>
    <s v="Second Class"/>
    <s v="RD-19900"/>
    <x v="76"/>
    <x v="0"/>
    <x v="0"/>
    <x v="8"/>
    <x v="1"/>
    <n v="94109"/>
    <x v="1"/>
    <x v="681"/>
    <x v="1"/>
    <x v="10"/>
    <s v="Xerox 1884"/>
    <x v="1016"/>
    <n v="1"/>
    <n v="0"/>
    <n v="9.3905999999999992"/>
  </r>
  <r>
    <n v="6932"/>
    <x v="3441"/>
    <x v="2"/>
    <x v="686"/>
    <d v="2011-07-18T00:00:00"/>
    <s v="Standard Class"/>
    <s v="ST-20530"/>
    <x v="461"/>
    <x v="0"/>
    <x v="0"/>
    <x v="10"/>
    <x v="9"/>
    <n v="19140"/>
    <x v="3"/>
    <x v="1804"/>
    <x v="2"/>
    <x v="7"/>
    <s v="Griffin GC36547 PowerJolt SE Lightning Charger"/>
    <x v="4530"/>
    <n v="1"/>
    <n v="0.4"/>
    <n v="-2.2490000000000001"/>
  </r>
  <r>
    <n v="6933"/>
    <x v="3441"/>
    <x v="2"/>
    <x v="686"/>
    <d v="2011-07-18T00:00:00"/>
    <s v="Standard Class"/>
    <s v="ST-20530"/>
    <x v="461"/>
    <x v="0"/>
    <x v="0"/>
    <x v="10"/>
    <x v="9"/>
    <n v="19140"/>
    <x v="3"/>
    <x v="1730"/>
    <x v="2"/>
    <x v="7"/>
    <s v="iOttie HLCRIO102 Car Mount"/>
    <x v="1792"/>
    <n v="2"/>
    <n v="0.4"/>
    <n v="-13.993"/>
  </r>
  <r>
    <n v="6934"/>
    <x v="3441"/>
    <x v="2"/>
    <x v="686"/>
    <d v="2011-07-18T00:00:00"/>
    <s v="Standard Class"/>
    <s v="ST-20530"/>
    <x v="461"/>
    <x v="0"/>
    <x v="0"/>
    <x v="10"/>
    <x v="9"/>
    <n v="19140"/>
    <x v="3"/>
    <x v="1801"/>
    <x v="0"/>
    <x v="5"/>
    <s v="Tensor Track Tree Floor Lamp"/>
    <x v="236"/>
    <n v="2"/>
    <n v="0.2"/>
    <n v="1.1994"/>
  </r>
  <r>
    <n v="6935"/>
    <x v="3441"/>
    <x v="2"/>
    <x v="686"/>
    <d v="2011-07-18T00:00:00"/>
    <s v="Standard Class"/>
    <s v="ST-20530"/>
    <x v="461"/>
    <x v="0"/>
    <x v="0"/>
    <x v="10"/>
    <x v="9"/>
    <n v="19140"/>
    <x v="3"/>
    <x v="1062"/>
    <x v="1"/>
    <x v="6"/>
    <s v="BOSTON Ranger #55 Pencil Sharpener, Black"/>
    <x v="4531"/>
    <n v="2"/>
    <n v="0.2"/>
    <n v="4.6782000000000004"/>
  </r>
  <r>
    <n v="6936"/>
    <x v="3442"/>
    <x v="3"/>
    <x v="329"/>
    <d v="2014-12-04T00:00:00"/>
    <s v="Second Class"/>
    <s v="BP-11095"/>
    <x v="162"/>
    <x v="1"/>
    <x v="0"/>
    <x v="236"/>
    <x v="5"/>
    <n v="79907"/>
    <x v="2"/>
    <x v="97"/>
    <x v="2"/>
    <x v="11"/>
    <s v="SanDisk Ultra 64 GB MicroSDHC Class 10 Memory Card"/>
    <x v="98"/>
    <n v="3"/>
    <n v="0.2"/>
    <n v="-10.7973"/>
  </r>
  <r>
    <n v="6937"/>
    <x v="3443"/>
    <x v="0"/>
    <x v="476"/>
    <d v="2013-09-05T00:00:00"/>
    <s v="First Class"/>
    <s v="TA-21385"/>
    <x v="638"/>
    <x v="2"/>
    <x v="0"/>
    <x v="22"/>
    <x v="10"/>
    <n v="60653"/>
    <x v="2"/>
    <x v="1805"/>
    <x v="0"/>
    <x v="5"/>
    <s v="Deflect-o DuraMat Antistatic Studded Beveled Mat for Medium Pile Carpeting"/>
    <x v="4532"/>
    <n v="2"/>
    <n v="0.6"/>
    <n v="-75.844800000000006"/>
  </r>
  <r>
    <n v="6938"/>
    <x v="3444"/>
    <x v="2"/>
    <x v="345"/>
    <d v="2011-06-15T00:00:00"/>
    <s v="Same Day"/>
    <s v="PS-18760"/>
    <x v="519"/>
    <x v="0"/>
    <x v="0"/>
    <x v="236"/>
    <x v="5"/>
    <n v="79907"/>
    <x v="2"/>
    <x v="1767"/>
    <x v="1"/>
    <x v="10"/>
    <s v="Xerox 1902"/>
    <x v="4533"/>
    <n v="2"/>
    <n v="0.2"/>
    <n v="11.876799999999999"/>
  </r>
  <r>
    <n v="6939"/>
    <x v="3445"/>
    <x v="0"/>
    <x v="732"/>
    <d v="2013-11-10T00:00:00"/>
    <s v="Standard Class"/>
    <s v="NP-18700"/>
    <x v="413"/>
    <x v="0"/>
    <x v="0"/>
    <x v="4"/>
    <x v="4"/>
    <n v="98105"/>
    <x v="1"/>
    <x v="1806"/>
    <x v="2"/>
    <x v="11"/>
    <s v="Cherry 142-key Programmable Keyboard"/>
    <x v="4534"/>
    <n v="4"/>
    <n v="0"/>
    <n v="52.769199999999998"/>
  </r>
  <r>
    <n v="6940"/>
    <x v="3446"/>
    <x v="3"/>
    <x v="335"/>
    <d v="2014-07-01T00:00:00"/>
    <s v="Standard Class"/>
    <s v="SC-20260"/>
    <x v="609"/>
    <x v="1"/>
    <x v="0"/>
    <x v="20"/>
    <x v="15"/>
    <n v="10009"/>
    <x v="3"/>
    <x v="669"/>
    <x v="1"/>
    <x v="8"/>
    <s v="GBC ProClick Punch Binding System"/>
    <x v="4535"/>
    <n v="2"/>
    <n v="0.2"/>
    <n v="37.108400000000003"/>
  </r>
  <r>
    <n v="6941"/>
    <x v="3446"/>
    <x v="3"/>
    <x v="335"/>
    <d v="2014-07-01T00:00:00"/>
    <s v="Standard Class"/>
    <s v="SC-20260"/>
    <x v="609"/>
    <x v="1"/>
    <x v="0"/>
    <x v="20"/>
    <x v="15"/>
    <n v="10009"/>
    <x v="3"/>
    <x v="675"/>
    <x v="1"/>
    <x v="14"/>
    <s v="Acme Preferred Stainless Steel Scissors"/>
    <x v="158"/>
    <n v="5"/>
    <n v="0"/>
    <n v="8.2360000000000007"/>
  </r>
  <r>
    <n v="6942"/>
    <x v="3446"/>
    <x v="3"/>
    <x v="335"/>
    <d v="2014-07-01T00:00:00"/>
    <s v="Standard Class"/>
    <s v="SC-20260"/>
    <x v="609"/>
    <x v="1"/>
    <x v="0"/>
    <x v="20"/>
    <x v="15"/>
    <n v="10009"/>
    <x v="3"/>
    <x v="518"/>
    <x v="1"/>
    <x v="4"/>
    <s v="Hot File 7-Pocket, Floor Stand"/>
    <x v="4536"/>
    <n v="4"/>
    <n v="0"/>
    <n v="214.16399999999999"/>
  </r>
  <r>
    <n v="6943"/>
    <x v="3446"/>
    <x v="3"/>
    <x v="335"/>
    <d v="2014-07-01T00:00:00"/>
    <s v="Standard Class"/>
    <s v="SC-20260"/>
    <x v="609"/>
    <x v="1"/>
    <x v="0"/>
    <x v="20"/>
    <x v="15"/>
    <n v="10009"/>
    <x v="3"/>
    <x v="1274"/>
    <x v="1"/>
    <x v="10"/>
    <s v="Xerox 1991"/>
    <x v="4092"/>
    <n v="3"/>
    <n v="0"/>
    <n v="31.519200000000001"/>
  </r>
  <r>
    <n v="6944"/>
    <x v="3447"/>
    <x v="1"/>
    <x v="395"/>
    <d v="2012-07-30T00:00:00"/>
    <s v="Standard Class"/>
    <s v="RD-19930"/>
    <x v="709"/>
    <x v="0"/>
    <x v="0"/>
    <x v="1"/>
    <x v="1"/>
    <n v="90032"/>
    <x v="1"/>
    <x v="1807"/>
    <x v="2"/>
    <x v="7"/>
    <s v="Motorola L703CM"/>
    <x v="4537"/>
    <n v="5"/>
    <n v="0.2"/>
    <n v="38.997500000000002"/>
  </r>
  <r>
    <n v="6945"/>
    <x v="3448"/>
    <x v="2"/>
    <x v="865"/>
    <d v="2011-09-27T00:00:00"/>
    <s v="Standard Class"/>
    <s v="TH-21115"/>
    <x v="764"/>
    <x v="1"/>
    <x v="0"/>
    <x v="46"/>
    <x v="13"/>
    <n v="19711"/>
    <x v="3"/>
    <x v="994"/>
    <x v="1"/>
    <x v="8"/>
    <s v="Wilson Jones Suede Grain Vinyl Binders"/>
    <x v="1731"/>
    <n v="4"/>
    <n v="0"/>
    <n v="5.4488000000000003"/>
  </r>
  <r>
    <n v="6946"/>
    <x v="3449"/>
    <x v="0"/>
    <x v="955"/>
    <d v="2013-10-05T00:00:00"/>
    <s v="Standard Class"/>
    <s v="GM-14680"/>
    <x v="411"/>
    <x v="0"/>
    <x v="0"/>
    <x v="20"/>
    <x v="15"/>
    <n v="10011"/>
    <x v="3"/>
    <x v="1219"/>
    <x v="0"/>
    <x v="0"/>
    <s v="O'Sullivan Elevations Bookcase, Cherry Finish"/>
    <x v="2908"/>
    <n v="5"/>
    <n v="0.2"/>
    <n v="-26.196000000000002"/>
  </r>
  <r>
    <n v="6947"/>
    <x v="3450"/>
    <x v="1"/>
    <x v="529"/>
    <d v="2012-11-13T00:00:00"/>
    <s v="Standard Class"/>
    <s v="JO-15550"/>
    <x v="270"/>
    <x v="2"/>
    <x v="0"/>
    <x v="43"/>
    <x v="1"/>
    <n v="95661"/>
    <x v="1"/>
    <x v="310"/>
    <x v="1"/>
    <x v="13"/>
    <s v="OIC Binder Clips, Mini, 1/4&quot; Capacity, Black"/>
    <x v="4538"/>
    <n v="2"/>
    <n v="0"/>
    <n v="1.1656"/>
  </r>
  <r>
    <n v="6948"/>
    <x v="3451"/>
    <x v="1"/>
    <x v="334"/>
    <d v="2012-04-29T00:00:00"/>
    <s v="Standard Class"/>
    <s v="ZC-21910"/>
    <x v="233"/>
    <x v="0"/>
    <x v="0"/>
    <x v="34"/>
    <x v="10"/>
    <n v="60505"/>
    <x v="2"/>
    <x v="942"/>
    <x v="1"/>
    <x v="4"/>
    <s v="SAFCO Commercial Wire Shelving, Black"/>
    <x v="3084"/>
    <n v="2"/>
    <n v="0.2"/>
    <n v="-55.256"/>
  </r>
  <r>
    <n v="6949"/>
    <x v="3451"/>
    <x v="1"/>
    <x v="334"/>
    <d v="2012-04-29T00:00:00"/>
    <s v="Standard Class"/>
    <s v="ZC-21910"/>
    <x v="233"/>
    <x v="0"/>
    <x v="0"/>
    <x v="34"/>
    <x v="10"/>
    <n v="60505"/>
    <x v="2"/>
    <x v="1534"/>
    <x v="0"/>
    <x v="1"/>
    <s v="Global Armless Task Chair, Royal Blue"/>
    <x v="3294"/>
    <n v="3"/>
    <n v="0.3"/>
    <n v="-23.7822"/>
  </r>
  <r>
    <n v="6950"/>
    <x v="3452"/>
    <x v="3"/>
    <x v="123"/>
    <d v="2014-11-20T00:00:00"/>
    <s v="Same Day"/>
    <s v="AP-10720"/>
    <x v="399"/>
    <x v="2"/>
    <x v="0"/>
    <x v="20"/>
    <x v="15"/>
    <n v="10011"/>
    <x v="3"/>
    <x v="1124"/>
    <x v="1"/>
    <x v="8"/>
    <s v="Acco Data Flex Cable Posts For Top &amp; Bottom Load Binders, 6&quot; Capacity"/>
    <x v="4539"/>
    <n v="7"/>
    <n v="0.2"/>
    <n v="18.252500000000001"/>
  </r>
  <r>
    <n v="6951"/>
    <x v="3452"/>
    <x v="3"/>
    <x v="123"/>
    <d v="2014-11-20T00:00:00"/>
    <s v="Same Day"/>
    <s v="AP-10720"/>
    <x v="399"/>
    <x v="2"/>
    <x v="0"/>
    <x v="20"/>
    <x v="15"/>
    <n v="10011"/>
    <x v="3"/>
    <x v="972"/>
    <x v="0"/>
    <x v="3"/>
    <s v="Hon 61000 Series Interactive Training Tables"/>
    <x v="2562"/>
    <n v="3"/>
    <n v="0.4"/>
    <n v="-29.323799999999999"/>
  </r>
  <r>
    <n v="6952"/>
    <x v="3453"/>
    <x v="1"/>
    <x v="312"/>
    <d v="2012-11-24T00:00:00"/>
    <s v="Standard Class"/>
    <s v="GK-14620"/>
    <x v="136"/>
    <x v="1"/>
    <x v="0"/>
    <x v="61"/>
    <x v="5"/>
    <n v="75217"/>
    <x v="2"/>
    <x v="1808"/>
    <x v="2"/>
    <x v="15"/>
    <s v="NeatDesk Desktop Scanner &amp; Digital Filing System"/>
    <x v="219"/>
    <n v="2"/>
    <n v="0.4"/>
    <n v="55.998600000000003"/>
  </r>
  <r>
    <n v="6953"/>
    <x v="3454"/>
    <x v="1"/>
    <x v="653"/>
    <d v="2012-10-03T00:00:00"/>
    <s v="First Class"/>
    <s v="HM-14980"/>
    <x v="31"/>
    <x v="0"/>
    <x v="0"/>
    <x v="1"/>
    <x v="1"/>
    <n v="90008"/>
    <x v="1"/>
    <x v="1181"/>
    <x v="1"/>
    <x v="8"/>
    <s v="Pressboard Hanging Data Binders for Unburst Sheets"/>
    <x v="921"/>
    <n v="3"/>
    <n v="0.2"/>
    <n v="4.1327999999999996"/>
  </r>
  <r>
    <n v="6954"/>
    <x v="3454"/>
    <x v="1"/>
    <x v="653"/>
    <d v="2012-10-03T00:00:00"/>
    <s v="First Class"/>
    <s v="HM-14980"/>
    <x v="31"/>
    <x v="0"/>
    <x v="0"/>
    <x v="1"/>
    <x v="1"/>
    <n v="90008"/>
    <x v="1"/>
    <x v="1595"/>
    <x v="1"/>
    <x v="8"/>
    <s v="GBC Poly Designer Binding Covers"/>
    <x v="4540"/>
    <n v="4"/>
    <n v="0.2"/>
    <n v="19.418399999999998"/>
  </r>
  <r>
    <n v="6955"/>
    <x v="3454"/>
    <x v="1"/>
    <x v="653"/>
    <d v="2012-10-03T00:00:00"/>
    <s v="First Class"/>
    <s v="HM-14980"/>
    <x v="31"/>
    <x v="0"/>
    <x v="0"/>
    <x v="1"/>
    <x v="1"/>
    <n v="90008"/>
    <x v="1"/>
    <x v="1370"/>
    <x v="2"/>
    <x v="7"/>
    <s v="HTC One Mini"/>
    <x v="178"/>
    <n v="5"/>
    <n v="0.2"/>
    <n v="50.396000000000001"/>
  </r>
  <r>
    <n v="6956"/>
    <x v="3455"/>
    <x v="1"/>
    <x v="334"/>
    <d v="2012-05-02T00:00:00"/>
    <s v="Standard Class"/>
    <s v="LS-16945"/>
    <x v="322"/>
    <x v="1"/>
    <x v="0"/>
    <x v="1"/>
    <x v="1"/>
    <n v="90004"/>
    <x v="1"/>
    <x v="761"/>
    <x v="1"/>
    <x v="12"/>
    <s v="Laser &amp; Ink Jet Business Envelopes"/>
    <x v="4541"/>
    <n v="2"/>
    <n v="0"/>
    <n v="9.8163999999999998"/>
  </r>
  <r>
    <n v="6957"/>
    <x v="3456"/>
    <x v="0"/>
    <x v="216"/>
    <d v="2013-07-20T00:00:00"/>
    <s v="Standard Class"/>
    <s v="AR-10570"/>
    <x v="781"/>
    <x v="0"/>
    <x v="0"/>
    <x v="38"/>
    <x v="32"/>
    <n v="31907"/>
    <x v="0"/>
    <x v="1344"/>
    <x v="1"/>
    <x v="8"/>
    <s v="Cardinal Holdit Data Disk Pockets"/>
    <x v="3343"/>
    <n v="5"/>
    <n v="0"/>
    <n v="17.108000000000001"/>
  </r>
  <r>
    <n v="6958"/>
    <x v="3456"/>
    <x v="0"/>
    <x v="216"/>
    <d v="2013-07-20T00:00:00"/>
    <s v="Standard Class"/>
    <s v="AR-10570"/>
    <x v="781"/>
    <x v="0"/>
    <x v="0"/>
    <x v="38"/>
    <x v="32"/>
    <n v="31907"/>
    <x v="0"/>
    <x v="28"/>
    <x v="0"/>
    <x v="5"/>
    <s v="Howard Miller 13-3/4&quot; Diameter Brushed Chrome Round Wall Clock"/>
    <x v="2616"/>
    <n v="1"/>
    <n v="0"/>
    <n v="15.525"/>
  </r>
  <r>
    <n v="6959"/>
    <x v="3457"/>
    <x v="1"/>
    <x v="874"/>
    <d v="2012-09-29T00:00:00"/>
    <s v="Second Class"/>
    <s v="RH-19510"/>
    <x v="563"/>
    <x v="2"/>
    <x v="0"/>
    <x v="8"/>
    <x v="1"/>
    <n v="94110"/>
    <x v="1"/>
    <x v="177"/>
    <x v="1"/>
    <x v="4"/>
    <s v="Personal Filing Tote with Lid, Black/Gray"/>
    <x v="4542"/>
    <n v="1"/>
    <n v="0"/>
    <n v="4.3428000000000004"/>
  </r>
  <r>
    <n v="6960"/>
    <x v="3457"/>
    <x v="1"/>
    <x v="874"/>
    <d v="2012-09-29T00:00:00"/>
    <s v="Second Class"/>
    <s v="RH-19510"/>
    <x v="563"/>
    <x v="2"/>
    <x v="0"/>
    <x v="8"/>
    <x v="1"/>
    <n v="94110"/>
    <x v="1"/>
    <x v="126"/>
    <x v="1"/>
    <x v="10"/>
    <s v="Xerox 1916"/>
    <x v="674"/>
    <n v="3"/>
    <n v="0"/>
    <n v="73.41"/>
  </r>
  <r>
    <n v="6961"/>
    <x v="3457"/>
    <x v="1"/>
    <x v="874"/>
    <d v="2012-09-29T00:00:00"/>
    <s v="Second Class"/>
    <s v="RH-19510"/>
    <x v="563"/>
    <x v="2"/>
    <x v="0"/>
    <x v="8"/>
    <x v="1"/>
    <n v="94110"/>
    <x v="1"/>
    <x v="490"/>
    <x v="1"/>
    <x v="10"/>
    <s v="Xerox 226"/>
    <x v="91"/>
    <n v="2"/>
    <n v="0"/>
    <n v="6.2207999999999997"/>
  </r>
  <r>
    <n v="6962"/>
    <x v="3458"/>
    <x v="3"/>
    <x v="468"/>
    <d v="2014-11-11T00:00:00"/>
    <s v="Same Day"/>
    <s v="TB-21190"/>
    <x v="353"/>
    <x v="2"/>
    <x v="0"/>
    <x v="169"/>
    <x v="1"/>
    <n v="92503"/>
    <x v="1"/>
    <x v="1026"/>
    <x v="1"/>
    <x v="6"/>
    <s v="12 Colored Short Pencils"/>
    <x v="4543"/>
    <n v="3"/>
    <n v="0"/>
    <n v="2.1059999999999999"/>
  </r>
  <r>
    <n v="6963"/>
    <x v="3459"/>
    <x v="0"/>
    <x v="87"/>
    <d v="2013-07-21T00:00:00"/>
    <s v="Second Class"/>
    <s v="JD-15895"/>
    <x v="63"/>
    <x v="1"/>
    <x v="0"/>
    <x v="29"/>
    <x v="20"/>
    <n v="29203"/>
    <x v="0"/>
    <x v="29"/>
    <x v="1"/>
    <x v="12"/>
    <s v="Poly String Tie Envelopes"/>
    <x v="4544"/>
    <n v="5"/>
    <n v="0"/>
    <n v="4.7939999999999996"/>
  </r>
  <r>
    <n v="6964"/>
    <x v="3459"/>
    <x v="0"/>
    <x v="87"/>
    <d v="2013-07-21T00:00:00"/>
    <s v="Second Class"/>
    <s v="JD-15895"/>
    <x v="63"/>
    <x v="1"/>
    <x v="0"/>
    <x v="29"/>
    <x v="20"/>
    <n v="29203"/>
    <x v="0"/>
    <x v="1453"/>
    <x v="1"/>
    <x v="6"/>
    <s v="Eberhard Faber 3 1/2&quot; Golf Pencils"/>
    <x v="4545"/>
    <n v="3"/>
    <n v="0"/>
    <n v="5.58"/>
  </r>
  <r>
    <n v="6965"/>
    <x v="3459"/>
    <x v="0"/>
    <x v="87"/>
    <d v="2013-07-21T00:00:00"/>
    <s v="Second Class"/>
    <s v="JD-15895"/>
    <x v="63"/>
    <x v="1"/>
    <x v="0"/>
    <x v="29"/>
    <x v="20"/>
    <n v="29203"/>
    <x v="0"/>
    <x v="544"/>
    <x v="1"/>
    <x v="8"/>
    <s v="Wilson Jones Turn Tabs Binder Tool for Ring Binders"/>
    <x v="899"/>
    <n v="5"/>
    <n v="0"/>
    <n v="11.086"/>
  </r>
  <r>
    <n v="6966"/>
    <x v="3459"/>
    <x v="0"/>
    <x v="87"/>
    <d v="2013-07-21T00:00:00"/>
    <s v="Second Class"/>
    <s v="JD-15895"/>
    <x v="63"/>
    <x v="1"/>
    <x v="0"/>
    <x v="29"/>
    <x v="20"/>
    <n v="29203"/>
    <x v="0"/>
    <x v="1302"/>
    <x v="2"/>
    <x v="11"/>
    <s v="Imation Secure Drive + Hardware Encrypted USB flash drive - 16 GB"/>
    <x v="4546"/>
    <n v="2"/>
    <n v="0"/>
    <n v="18.235199999999999"/>
  </r>
  <r>
    <n v="6967"/>
    <x v="3459"/>
    <x v="0"/>
    <x v="87"/>
    <d v="2013-07-21T00:00:00"/>
    <s v="Second Class"/>
    <s v="JD-15895"/>
    <x v="63"/>
    <x v="1"/>
    <x v="0"/>
    <x v="29"/>
    <x v="20"/>
    <n v="29203"/>
    <x v="0"/>
    <x v="507"/>
    <x v="1"/>
    <x v="8"/>
    <s v="Recycled Pressboard Report Cover with Reinforced Top Hinge"/>
    <x v="4547"/>
    <n v="2"/>
    <n v="0"/>
    <n v="3.1654"/>
  </r>
  <r>
    <n v="6968"/>
    <x v="3459"/>
    <x v="0"/>
    <x v="87"/>
    <d v="2013-07-21T00:00:00"/>
    <s v="Second Class"/>
    <s v="JD-15895"/>
    <x v="63"/>
    <x v="1"/>
    <x v="0"/>
    <x v="29"/>
    <x v="20"/>
    <n v="29203"/>
    <x v="0"/>
    <x v="1604"/>
    <x v="1"/>
    <x v="10"/>
    <s v="HP Office Paper (20Lb. and 87 Bright)"/>
    <x v="1817"/>
    <n v="9"/>
    <n v="0"/>
    <n v="28.857600000000001"/>
  </r>
  <r>
    <n v="6969"/>
    <x v="3460"/>
    <x v="1"/>
    <x v="1140"/>
    <d v="2012-10-20T00:00:00"/>
    <s v="Second Class"/>
    <s v="MP-17965"/>
    <x v="172"/>
    <x v="1"/>
    <x v="0"/>
    <x v="20"/>
    <x v="15"/>
    <n v="10011"/>
    <x v="3"/>
    <x v="903"/>
    <x v="2"/>
    <x v="7"/>
    <s v="Mitel MiVoice 5330e IP Phone"/>
    <x v="4548"/>
    <n v="3"/>
    <n v="0"/>
    <n v="214.4922"/>
  </r>
  <r>
    <n v="6970"/>
    <x v="3461"/>
    <x v="0"/>
    <x v="994"/>
    <d v="2013-01-13T00:00:00"/>
    <s v="Second Class"/>
    <s v="JB-16000"/>
    <x v="677"/>
    <x v="0"/>
    <x v="0"/>
    <x v="468"/>
    <x v="4"/>
    <n v="98632"/>
    <x v="1"/>
    <x v="527"/>
    <x v="0"/>
    <x v="5"/>
    <s v="DAX Value U-Channel Document Frames, Easel Back"/>
    <x v="2557"/>
    <n v="5"/>
    <n v="0"/>
    <n v="7.7035"/>
  </r>
  <r>
    <n v="6971"/>
    <x v="3462"/>
    <x v="3"/>
    <x v="20"/>
    <d v="2014-09-26T00:00:00"/>
    <s v="Standard Class"/>
    <s v="AB-10105"/>
    <x v="455"/>
    <x v="0"/>
    <x v="0"/>
    <x v="42"/>
    <x v="16"/>
    <n v="85023"/>
    <x v="1"/>
    <x v="1555"/>
    <x v="1"/>
    <x v="4"/>
    <s v="Akro Stacking Bins"/>
    <x v="1420"/>
    <n v="2"/>
    <n v="0.2"/>
    <n v="-2.5247999999999999"/>
  </r>
  <r>
    <n v="6972"/>
    <x v="3462"/>
    <x v="3"/>
    <x v="20"/>
    <d v="2014-09-26T00:00:00"/>
    <s v="Standard Class"/>
    <s v="AB-10105"/>
    <x v="455"/>
    <x v="0"/>
    <x v="0"/>
    <x v="42"/>
    <x v="16"/>
    <n v="85023"/>
    <x v="1"/>
    <x v="201"/>
    <x v="2"/>
    <x v="11"/>
    <s v="Sony Micro Vault Click 16 GB USB 2.0 Flash Drive"/>
    <x v="212"/>
    <n v="2"/>
    <n v="0.2"/>
    <n v="4.4791999999999996"/>
  </r>
  <r>
    <n v="6973"/>
    <x v="3462"/>
    <x v="3"/>
    <x v="20"/>
    <d v="2014-09-26T00:00:00"/>
    <s v="Standard Class"/>
    <s v="AB-10105"/>
    <x v="455"/>
    <x v="0"/>
    <x v="0"/>
    <x v="42"/>
    <x v="16"/>
    <n v="85023"/>
    <x v="1"/>
    <x v="1538"/>
    <x v="2"/>
    <x v="7"/>
    <s v="Polycom VoiceStation 500 Conference phone"/>
    <x v="2685"/>
    <n v="2"/>
    <n v="0.2"/>
    <n v="29.495000000000001"/>
  </r>
  <r>
    <n v="6974"/>
    <x v="3462"/>
    <x v="3"/>
    <x v="20"/>
    <d v="2014-09-26T00:00:00"/>
    <s v="Standard Class"/>
    <s v="AB-10105"/>
    <x v="455"/>
    <x v="0"/>
    <x v="0"/>
    <x v="42"/>
    <x v="16"/>
    <n v="85023"/>
    <x v="1"/>
    <x v="58"/>
    <x v="1"/>
    <x v="8"/>
    <s v="Plastic Binding Combs"/>
    <x v="4549"/>
    <n v="4"/>
    <n v="0.7"/>
    <n v="-13.938000000000001"/>
  </r>
  <r>
    <n v="6975"/>
    <x v="3463"/>
    <x v="3"/>
    <x v="175"/>
    <d v="2014-09-20T00:00:00"/>
    <s v="Standard Class"/>
    <s v="CC-12145"/>
    <x v="230"/>
    <x v="0"/>
    <x v="0"/>
    <x v="12"/>
    <x v="5"/>
    <n v="77095"/>
    <x v="2"/>
    <x v="1571"/>
    <x v="1"/>
    <x v="6"/>
    <s v="Prismacolor Color Pencil Set"/>
    <x v="3993"/>
    <n v="2"/>
    <n v="0.2"/>
    <n v="8.3328000000000007"/>
  </r>
  <r>
    <n v="6976"/>
    <x v="3464"/>
    <x v="1"/>
    <x v="1141"/>
    <d v="2012-07-02T00:00:00"/>
    <s v="Standard Class"/>
    <s v="CY-12745"/>
    <x v="388"/>
    <x v="1"/>
    <x v="0"/>
    <x v="23"/>
    <x v="16"/>
    <n v="85234"/>
    <x v="1"/>
    <x v="1139"/>
    <x v="1"/>
    <x v="2"/>
    <s v="Avery 501"/>
    <x v="2144"/>
    <n v="2"/>
    <n v="0.2"/>
    <n v="1.9925999999999999"/>
  </r>
  <r>
    <n v="6977"/>
    <x v="3464"/>
    <x v="1"/>
    <x v="1141"/>
    <d v="2012-07-02T00:00:00"/>
    <s v="Standard Class"/>
    <s v="CY-12745"/>
    <x v="388"/>
    <x v="1"/>
    <x v="0"/>
    <x v="23"/>
    <x v="16"/>
    <n v="85234"/>
    <x v="1"/>
    <x v="622"/>
    <x v="0"/>
    <x v="5"/>
    <s v="Electrix Halogen Magnifier Lamp"/>
    <x v="4550"/>
    <n v="4"/>
    <n v="0.2"/>
    <n v="46.631999999999998"/>
  </r>
  <r>
    <n v="6978"/>
    <x v="3465"/>
    <x v="0"/>
    <x v="881"/>
    <d v="2013-11-29T00:00:00"/>
    <s v="First Class"/>
    <s v="EP-13915"/>
    <x v="212"/>
    <x v="0"/>
    <x v="0"/>
    <x v="186"/>
    <x v="36"/>
    <n v="72401"/>
    <x v="0"/>
    <x v="993"/>
    <x v="2"/>
    <x v="7"/>
    <s v="OtterBox Defender Series Case - Samsung Galaxy S4"/>
    <x v="2759"/>
    <n v="2"/>
    <n v="0"/>
    <n v="17.994"/>
  </r>
  <r>
    <n v="6979"/>
    <x v="3466"/>
    <x v="3"/>
    <x v="920"/>
    <d v="2014-11-30T00:00:00"/>
    <s v="Second Class"/>
    <s v="DL-13315"/>
    <x v="111"/>
    <x v="0"/>
    <x v="0"/>
    <x v="118"/>
    <x v="32"/>
    <n v="30318"/>
    <x v="0"/>
    <x v="362"/>
    <x v="1"/>
    <x v="10"/>
    <s v="Wirebound Message Book, 4 per Page"/>
    <x v="4551"/>
    <n v="9"/>
    <n v="0"/>
    <n v="23.946300000000001"/>
  </r>
  <r>
    <n v="6980"/>
    <x v="3467"/>
    <x v="3"/>
    <x v="424"/>
    <d v="2014-01-20T00:00:00"/>
    <s v="Standard Class"/>
    <s v="SO-20335"/>
    <x v="2"/>
    <x v="0"/>
    <x v="0"/>
    <x v="1"/>
    <x v="1"/>
    <n v="90036"/>
    <x v="1"/>
    <x v="1693"/>
    <x v="1"/>
    <x v="10"/>
    <s v="Xerox 19"/>
    <x v="894"/>
    <n v="5"/>
    <n v="0"/>
    <n v="69.704999999999998"/>
  </r>
  <r>
    <n v="6981"/>
    <x v="3468"/>
    <x v="2"/>
    <x v="845"/>
    <d v="2011-11-08T00:00:00"/>
    <s v="First Class"/>
    <s v="BP-11095"/>
    <x v="162"/>
    <x v="1"/>
    <x v="0"/>
    <x v="20"/>
    <x v="15"/>
    <n v="10024"/>
    <x v="3"/>
    <x v="1084"/>
    <x v="1"/>
    <x v="13"/>
    <s v="Binder Clips by OIC"/>
    <x v="4552"/>
    <n v="4"/>
    <n v="0"/>
    <n v="2.8416000000000001"/>
  </r>
  <r>
    <n v="6982"/>
    <x v="3468"/>
    <x v="2"/>
    <x v="845"/>
    <d v="2011-11-08T00:00:00"/>
    <s v="First Class"/>
    <s v="BP-11095"/>
    <x v="162"/>
    <x v="1"/>
    <x v="0"/>
    <x v="20"/>
    <x v="15"/>
    <n v="10024"/>
    <x v="3"/>
    <x v="1603"/>
    <x v="1"/>
    <x v="10"/>
    <s v="Riverleaf Stik-Withit Designer Note Cubes"/>
    <x v="4553"/>
    <n v="3"/>
    <n v="0"/>
    <n v="13.8828"/>
  </r>
  <r>
    <n v="6983"/>
    <x v="3469"/>
    <x v="0"/>
    <x v="142"/>
    <d v="2013-09-06T00:00:00"/>
    <s v="Standard Class"/>
    <s v="JA-15970"/>
    <x v="350"/>
    <x v="0"/>
    <x v="0"/>
    <x v="66"/>
    <x v="12"/>
    <n v="48227"/>
    <x v="2"/>
    <x v="544"/>
    <x v="1"/>
    <x v="8"/>
    <s v="Wilson Jones Turn Tabs Binder Tool for Ring Binders"/>
    <x v="899"/>
    <n v="5"/>
    <n v="0"/>
    <n v="11.086"/>
  </r>
  <r>
    <n v="6984"/>
    <x v="3469"/>
    <x v="0"/>
    <x v="142"/>
    <d v="2013-09-06T00:00:00"/>
    <s v="Standard Class"/>
    <s v="JA-15970"/>
    <x v="350"/>
    <x v="0"/>
    <x v="0"/>
    <x v="66"/>
    <x v="12"/>
    <n v="48227"/>
    <x v="2"/>
    <x v="402"/>
    <x v="2"/>
    <x v="7"/>
    <s v="Belkin Grip Candy Sheer Case / Cover for iPhone 5 and 5S"/>
    <x v="4554"/>
    <n v="1"/>
    <n v="0"/>
    <n v="2.2827999999999999"/>
  </r>
  <r>
    <n v="6985"/>
    <x v="3469"/>
    <x v="0"/>
    <x v="142"/>
    <d v="2013-09-06T00:00:00"/>
    <s v="Standard Class"/>
    <s v="JA-15970"/>
    <x v="350"/>
    <x v="0"/>
    <x v="0"/>
    <x v="66"/>
    <x v="12"/>
    <n v="48227"/>
    <x v="2"/>
    <x v="549"/>
    <x v="1"/>
    <x v="9"/>
    <s v="Eureka The Boss Plus 12-Amp Hard Box Upright Vacuum, Red"/>
    <x v="4555"/>
    <n v="4"/>
    <n v="0.1"/>
    <n v="71.162000000000006"/>
  </r>
  <r>
    <n v="6986"/>
    <x v="3469"/>
    <x v="0"/>
    <x v="142"/>
    <d v="2013-09-06T00:00:00"/>
    <s v="Standard Class"/>
    <s v="JA-15970"/>
    <x v="350"/>
    <x v="0"/>
    <x v="0"/>
    <x v="66"/>
    <x v="12"/>
    <n v="48227"/>
    <x v="2"/>
    <x v="777"/>
    <x v="1"/>
    <x v="8"/>
    <s v="GBC Plastic Binding Combs"/>
    <x v="3418"/>
    <n v="4"/>
    <n v="0"/>
    <n v="14.4648"/>
  </r>
  <r>
    <n v="6987"/>
    <x v="3469"/>
    <x v="0"/>
    <x v="142"/>
    <d v="2013-09-06T00:00:00"/>
    <s v="Standard Class"/>
    <s v="JA-15970"/>
    <x v="350"/>
    <x v="0"/>
    <x v="0"/>
    <x v="66"/>
    <x v="12"/>
    <n v="48227"/>
    <x v="2"/>
    <x v="879"/>
    <x v="1"/>
    <x v="6"/>
    <s v="Newell 315"/>
    <x v="489"/>
    <n v="2"/>
    <n v="0"/>
    <n v="2.99"/>
  </r>
  <r>
    <n v="6988"/>
    <x v="3469"/>
    <x v="0"/>
    <x v="142"/>
    <d v="2013-09-06T00:00:00"/>
    <s v="Standard Class"/>
    <s v="JA-15970"/>
    <x v="350"/>
    <x v="0"/>
    <x v="0"/>
    <x v="66"/>
    <x v="12"/>
    <n v="48227"/>
    <x v="2"/>
    <x v="1085"/>
    <x v="1"/>
    <x v="8"/>
    <s v="Wilson Jones 1&quot; Hanging DublLock Ring Binders"/>
    <x v="1579"/>
    <n v="5"/>
    <n v="0"/>
    <n v="12.672000000000001"/>
  </r>
  <r>
    <n v="6989"/>
    <x v="3470"/>
    <x v="3"/>
    <x v="343"/>
    <d v="2014-11-17T00:00:00"/>
    <s v="Second Class"/>
    <s v="BB-11545"/>
    <x v="179"/>
    <x v="1"/>
    <x v="0"/>
    <x v="2"/>
    <x v="2"/>
    <n v="33311"/>
    <x v="0"/>
    <x v="1364"/>
    <x v="1"/>
    <x v="9"/>
    <s v="Hoover Upright Vacuum With Dirt Cup"/>
    <x v="3978"/>
    <n v="5"/>
    <n v="0.2"/>
    <n v="130.2885"/>
  </r>
  <r>
    <n v="6990"/>
    <x v="3471"/>
    <x v="3"/>
    <x v="157"/>
    <d v="2014-12-14T00:00:00"/>
    <s v="First Class"/>
    <s v="DK-13375"/>
    <x v="589"/>
    <x v="0"/>
    <x v="0"/>
    <x v="488"/>
    <x v="5"/>
    <n v="79605"/>
    <x v="2"/>
    <x v="1809"/>
    <x v="1"/>
    <x v="9"/>
    <s v="Hoover Commercial Lightweight Upright Vacuum"/>
    <x v="4556"/>
    <n v="2"/>
    <n v="0.8"/>
    <n v="-3.7584"/>
  </r>
  <r>
    <n v="6991"/>
    <x v="3472"/>
    <x v="1"/>
    <x v="627"/>
    <d v="2012-11-13T00:00:00"/>
    <s v="Second Class"/>
    <s v="RH-19600"/>
    <x v="584"/>
    <x v="0"/>
    <x v="0"/>
    <x v="409"/>
    <x v="17"/>
    <n v="23666"/>
    <x v="0"/>
    <x v="667"/>
    <x v="1"/>
    <x v="9"/>
    <s v="Holmes Replacement Filter for HEPA Air Cleaner, Large Room"/>
    <x v="4557"/>
    <n v="3"/>
    <n v="0"/>
    <n v="18.660599999999999"/>
  </r>
  <r>
    <n v="6992"/>
    <x v="3472"/>
    <x v="1"/>
    <x v="627"/>
    <d v="2012-11-13T00:00:00"/>
    <s v="Second Class"/>
    <s v="RH-19600"/>
    <x v="584"/>
    <x v="0"/>
    <x v="0"/>
    <x v="409"/>
    <x v="17"/>
    <n v="23666"/>
    <x v="0"/>
    <x v="1409"/>
    <x v="2"/>
    <x v="7"/>
    <s v="AT&amp;T 17929 Lendline Telephone"/>
    <x v="4558"/>
    <n v="5"/>
    <n v="0"/>
    <n v="58.811999999999998"/>
  </r>
  <r>
    <n v="6993"/>
    <x v="3472"/>
    <x v="1"/>
    <x v="627"/>
    <d v="2012-11-13T00:00:00"/>
    <s v="Second Class"/>
    <s v="RH-19600"/>
    <x v="584"/>
    <x v="0"/>
    <x v="0"/>
    <x v="409"/>
    <x v="17"/>
    <n v="23666"/>
    <x v="0"/>
    <x v="1292"/>
    <x v="0"/>
    <x v="5"/>
    <s v="Deflect-o Glass Clear Studded Chair Mats"/>
    <x v="4519"/>
    <n v="3"/>
    <n v="0"/>
    <n v="41.038800000000002"/>
  </r>
  <r>
    <n v="6994"/>
    <x v="3472"/>
    <x v="1"/>
    <x v="627"/>
    <d v="2012-11-13T00:00:00"/>
    <s v="Second Class"/>
    <s v="RH-19600"/>
    <x v="584"/>
    <x v="0"/>
    <x v="0"/>
    <x v="409"/>
    <x v="17"/>
    <n v="23666"/>
    <x v="0"/>
    <x v="108"/>
    <x v="1"/>
    <x v="6"/>
    <s v="Hunt PowerHouse Electric Pencil Sharpener, Blue"/>
    <x v="4410"/>
    <n v="7"/>
    <n v="0"/>
    <n v="79.757999999999996"/>
  </r>
  <r>
    <n v="6995"/>
    <x v="3472"/>
    <x v="1"/>
    <x v="627"/>
    <d v="2012-11-13T00:00:00"/>
    <s v="Second Class"/>
    <s v="RH-19600"/>
    <x v="584"/>
    <x v="0"/>
    <x v="0"/>
    <x v="409"/>
    <x v="17"/>
    <n v="23666"/>
    <x v="0"/>
    <x v="311"/>
    <x v="1"/>
    <x v="6"/>
    <s v="Newell 314"/>
    <x v="4559"/>
    <n v="5"/>
    <n v="0"/>
    <n v="6.9749999999999996"/>
  </r>
  <r>
    <n v="6996"/>
    <x v="3473"/>
    <x v="1"/>
    <x v="902"/>
    <d v="2012-11-26T00:00:00"/>
    <s v="Standard Class"/>
    <s v="AG-10300"/>
    <x v="636"/>
    <x v="1"/>
    <x v="0"/>
    <x v="98"/>
    <x v="33"/>
    <n v="89115"/>
    <x v="1"/>
    <x v="1037"/>
    <x v="1"/>
    <x v="9"/>
    <s v="Hoover Commercial Soft Guard Upright Vacuum And Disposable Filtration Bags"/>
    <x v="4560"/>
    <n v="4"/>
    <n v="0"/>
    <n v="8.3916000000000004"/>
  </r>
  <r>
    <n v="6997"/>
    <x v="3474"/>
    <x v="3"/>
    <x v="331"/>
    <d v="2014-12-26T00:00:00"/>
    <s v="Second Class"/>
    <s v="JB-15400"/>
    <x v="80"/>
    <x v="1"/>
    <x v="0"/>
    <x v="179"/>
    <x v="10"/>
    <n v="61107"/>
    <x v="2"/>
    <x v="153"/>
    <x v="1"/>
    <x v="8"/>
    <s v="Wilson Jones International Size A4 Ring Binders"/>
    <x v="4561"/>
    <n v="4"/>
    <n v="0.8"/>
    <n v="-22.143999999999998"/>
  </r>
  <r>
    <n v="6998"/>
    <x v="3474"/>
    <x v="3"/>
    <x v="331"/>
    <d v="2014-12-26T00:00:00"/>
    <s v="Second Class"/>
    <s v="JB-15400"/>
    <x v="80"/>
    <x v="1"/>
    <x v="0"/>
    <x v="179"/>
    <x v="10"/>
    <n v="61107"/>
    <x v="2"/>
    <x v="1082"/>
    <x v="1"/>
    <x v="10"/>
    <s v="Xerox 1940"/>
    <x v="4562"/>
    <n v="4"/>
    <n v="0.2"/>
    <n v="63.753599999999999"/>
  </r>
  <r>
    <n v="6999"/>
    <x v="3475"/>
    <x v="0"/>
    <x v="1142"/>
    <d v="2013-09-23T00:00:00"/>
    <s v="Standard Class"/>
    <s v="BC-11125"/>
    <x v="604"/>
    <x v="2"/>
    <x v="0"/>
    <x v="229"/>
    <x v="1"/>
    <n v="92677"/>
    <x v="1"/>
    <x v="727"/>
    <x v="1"/>
    <x v="10"/>
    <s v="Xerox 1966"/>
    <x v="91"/>
    <n v="2"/>
    <n v="0"/>
    <n v="6.3503999999999996"/>
  </r>
  <r>
    <n v="7000"/>
    <x v="3476"/>
    <x v="3"/>
    <x v="1143"/>
    <d v="2014-05-30T00:00:00"/>
    <s v="First Class"/>
    <s v="KC-16675"/>
    <x v="169"/>
    <x v="1"/>
    <x v="0"/>
    <x v="103"/>
    <x v="0"/>
    <n v="40214"/>
    <x v="0"/>
    <x v="1710"/>
    <x v="1"/>
    <x v="9"/>
    <s v="Belkin 8-Outlet Premiere SurgeMaster II Surge Protectors"/>
    <x v="4563"/>
    <n v="3"/>
    <n v="0"/>
    <n v="62.531999999999996"/>
  </r>
  <r>
    <n v="7001"/>
    <x v="3476"/>
    <x v="3"/>
    <x v="1143"/>
    <d v="2014-05-30T00:00:00"/>
    <s v="First Class"/>
    <s v="KC-16675"/>
    <x v="169"/>
    <x v="1"/>
    <x v="0"/>
    <x v="103"/>
    <x v="0"/>
    <n v="40214"/>
    <x v="0"/>
    <x v="505"/>
    <x v="1"/>
    <x v="14"/>
    <s v="Martin-Yale Premier Letter Opener"/>
    <x v="4564"/>
    <n v="2"/>
    <n v="0"/>
    <n v="0.77280000000000004"/>
  </r>
  <r>
    <n v="7002"/>
    <x v="3477"/>
    <x v="1"/>
    <x v="1110"/>
    <d v="2012-04-03T00:00:00"/>
    <s v="Standard Class"/>
    <s v="DR-12940"/>
    <x v="660"/>
    <x v="2"/>
    <x v="0"/>
    <x v="489"/>
    <x v="10"/>
    <n v="61761"/>
    <x v="2"/>
    <x v="1585"/>
    <x v="0"/>
    <x v="1"/>
    <s v="Office Star - Contemporary Task Swivel chair with Loop Arms, Charcoal"/>
    <x v="4565"/>
    <n v="4"/>
    <n v="0.3"/>
    <n v="-110.0232"/>
  </r>
  <r>
    <n v="7003"/>
    <x v="3478"/>
    <x v="2"/>
    <x v="710"/>
    <d v="2011-08-21T00:00:00"/>
    <s v="Second Class"/>
    <s v="DW-13195"/>
    <x v="694"/>
    <x v="1"/>
    <x v="0"/>
    <x v="1"/>
    <x v="1"/>
    <n v="90045"/>
    <x v="1"/>
    <x v="479"/>
    <x v="0"/>
    <x v="5"/>
    <s v="Deflect-o EconoMat Studded, No Bevel Mat for Low Pile Carpeting"/>
    <x v="4566"/>
    <n v="7"/>
    <n v="0"/>
    <n v="26.031600000000001"/>
  </r>
  <r>
    <n v="7004"/>
    <x v="3478"/>
    <x v="2"/>
    <x v="710"/>
    <d v="2011-08-21T00:00:00"/>
    <s v="Second Class"/>
    <s v="DW-13195"/>
    <x v="694"/>
    <x v="1"/>
    <x v="0"/>
    <x v="1"/>
    <x v="1"/>
    <n v="90045"/>
    <x v="1"/>
    <x v="1311"/>
    <x v="1"/>
    <x v="8"/>
    <s v="Satellite Sectional Post Binders"/>
    <x v="1940"/>
    <n v="2"/>
    <n v="0.2"/>
    <n v="22.5732"/>
  </r>
  <r>
    <n v="7005"/>
    <x v="3479"/>
    <x v="2"/>
    <x v="851"/>
    <d v="2011-12-28T00:00:00"/>
    <s v="Standard Class"/>
    <s v="ME-18010"/>
    <x v="545"/>
    <x v="1"/>
    <x v="0"/>
    <x v="396"/>
    <x v="5"/>
    <n v="77642"/>
    <x v="2"/>
    <x v="1396"/>
    <x v="1"/>
    <x v="10"/>
    <s v="Xerox 2000"/>
    <x v="1170"/>
    <n v="1"/>
    <n v="0.2"/>
    <n v="1.8144"/>
  </r>
  <r>
    <n v="7006"/>
    <x v="3480"/>
    <x v="1"/>
    <x v="549"/>
    <d v="2012-11-05T00:00:00"/>
    <s v="Standard Class"/>
    <s v="JF-15490"/>
    <x v="223"/>
    <x v="0"/>
    <x v="0"/>
    <x v="20"/>
    <x v="15"/>
    <n v="10009"/>
    <x v="3"/>
    <x v="1756"/>
    <x v="0"/>
    <x v="1"/>
    <s v="Hon Comfortask Task/Swivel Chairs"/>
    <x v="4567"/>
    <n v="2"/>
    <n v="0.1"/>
    <n v="13.6776"/>
  </r>
  <r>
    <n v="7007"/>
    <x v="3481"/>
    <x v="2"/>
    <x v="534"/>
    <d v="2011-12-21T00:00:00"/>
    <s v="Standard Class"/>
    <s v="SP-20860"/>
    <x v="133"/>
    <x v="1"/>
    <x v="0"/>
    <x v="22"/>
    <x v="10"/>
    <n v="60623"/>
    <x v="2"/>
    <x v="1445"/>
    <x v="0"/>
    <x v="5"/>
    <s v="Dana Swing-Arm Lamps"/>
    <x v="1076"/>
    <n v="2"/>
    <n v="0.6"/>
    <n v="-7.476"/>
  </r>
  <r>
    <n v="7008"/>
    <x v="3482"/>
    <x v="1"/>
    <x v="291"/>
    <d v="2012-08-25T00:00:00"/>
    <s v="Standard Class"/>
    <s v="KN-16390"/>
    <x v="471"/>
    <x v="1"/>
    <x v="0"/>
    <x v="24"/>
    <x v="24"/>
    <n v="45503"/>
    <x v="3"/>
    <x v="410"/>
    <x v="1"/>
    <x v="8"/>
    <s v="Acco D-Ring Binder w/DublLock"/>
    <x v="2211"/>
    <n v="2"/>
    <n v="0.7"/>
    <n v="-8.9795999999999996"/>
  </r>
  <r>
    <n v="7009"/>
    <x v="3482"/>
    <x v="1"/>
    <x v="291"/>
    <d v="2012-08-25T00:00:00"/>
    <s v="Standard Class"/>
    <s v="KN-16390"/>
    <x v="471"/>
    <x v="1"/>
    <x v="0"/>
    <x v="24"/>
    <x v="24"/>
    <n v="45503"/>
    <x v="3"/>
    <x v="463"/>
    <x v="0"/>
    <x v="1"/>
    <s v="Global Commerce Series High-Back Swivel/Tilt Chairs"/>
    <x v="4568"/>
    <n v="3"/>
    <n v="0.3"/>
    <n v="-42.747"/>
  </r>
  <r>
    <n v="7010"/>
    <x v="3482"/>
    <x v="1"/>
    <x v="291"/>
    <d v="2012-08-25T00:00:00"/>
    <s v="Standard Class"/>
    <s v="KN-16390"/>
    <x v="471"/>
    <x v="1"/>
    <x v="0"/>
    <x v="24"/>
    <x v="24"/>
    <n v="45503"/>
    <x v="3"/>
    <x v="1525"/>
    <x v="0"/>
    <x v="5"/>
    <s v="Tenex Chairmats For Use with Hard Floors"/>
    <x v="3250"/>
    <n v="1"/>
    <n v="0.2"/>
    <n v="-3.8976000000000002"/>
  </r>
  <r>
    <n v="7011"/>
    <x v="3483"/>
    <x v="2"/>
    <x v="235"/>
    <d v="2011-05-27T00:00:00"/>
    <s v="Standard Class"/>
    <s v="GT-14710"/>
    <x v="218"/>
    <x v="0"/>
    <x v="0"/>
    <x v="20"/>
    <x v="15"/>
    <n v="10035"/>
    <x v="3"/>
    <x v="1366"/>
    <x v="1"/>
    <x v="8"/>
    <s v="Avery Non-Stick Binders"/>
    <x v="2082"/>
    <n v="5"/>
    <n v="0.2"/>
    <n v="5.8369999999999997"/>
  </r>
  <r>
    <n v="7012"/>
    <x v="3483"/>
    <x v="2"/>
    <x v="235"/>
    <d v="2011-05-27T00:00:00"/>
    <s v="Standard Class"/>
    <s v="GT-14710"/>
    <x v="218"/>
    <x v="0"/>
    <x v="0"/>
    <x v="20"/>
    <x v="15"/>
    <n v="10035"/>
    <x v="3"/>
    <x v="1576"/>
    <x v="1"/>
    <x v="14"/>
    <s v="Letter Slitter"/>
    <x v="1310"/>
    <n v="2"/>
    <n v="0"/>
    <n v="0.1512"/>
  </r>
  <r>
    <n v="7013"/>
    <x v="3483"/>
    <x v="2"/>
    <x v="235"/>
    <d v="2011-05-27T00:00:00"/>
    <s v="Standard Class"/>
    <s v="GT-14710"/>
    <x v="218"/>
    <x v="0"/>
    <x v="0"/>
    <x v="20"/>
    <x v="15"/>
    <n v="10035"/>
    <x v="3"/>
    <x v="77"/>
    <x v="1"/>
    <x v="9"/>
    <s v="1.7 Cubic Foot Compact &quot;Cube&quot; Office Refrigerators"/>
    <x v="79"/>
    <n v="1"/>
    <n v="0"/>
    <n v="56.203200000000002"/>
  </r>
  <r>
    <n v="7014"/>
    <x v="3484"/>
    <x v="3"/>
    <x v="34"/>
    <d v="2014-12-12T00:00:00"/>
    <s v="Second Class"/>
    <s v="DB-12910"/>
    <x v="626"/>
    <x v="2"/>
    <x v="0"/>
    <x v="162"/>
    <x v="1"/>
    <n v="93905"/>
    <x v="1"/>
    <x v="672"/>
    <x v="0"/>
    <x v="0"/>
    <s v="O'Sullivan 3-Shelf Heavy-Duty Bookcases"/>
    <x v="4569"/>
    <n v="3"/>
    <n v="0.15"/>
    <n v="15.697800000000001"/>
  </r>
  <r>
    <n v="7015"/>
    <x v="3485"/>
    <x v="2"/>
    <x v="518"/>
    <d v="2011-03-13T00:00:00"/>
    <s v="Second Class"/>
    <s v="FM-14215"/>
    <x v="524"/>
    <x v="1"/>
    <x v="0"/>
    <x v="102"/>
    <x v="0"/>
    <n v="40475"/>
    <x v="0"/>
    <x v="414"/>
    <x v="1"/>
    <x v="9"/>
    <s v="Fellowes Premier Superior Surge Suppressor, 10-Outlet, With Phone and Remote"/>
    <x v="4570"/>
    <n v="3"/>
    <n v="0"/>
    <n v="38.157600000000002"/>
  </r>
  <r>
    <n v="7016"/>
    <x v="3485"/>
    <x v="2"/>
    <x v="518"/>
    <d v="2011-03-13T00:00:00"/>
    <s v="Second Class"/>
    <s v="FM-14215"/>
    <x v="524"/>
    <x v="1"/>
    <x v="0"/>
    <x v="102"/>
    <x v="0"/>
    <n v="40475"/>
    <x v="0"/>
    <x v="678"/>
    <x v="2"/>
    <x v="11"/>
    <s v="Maxell DVD-RAM Discs"/>
    <x v="93"/>
    <n v="2"/>
    <n v="0"/>
    <n v="14.172800000000001"/>
  </r>
  <r>
    <n v="7017"/>
    <x v="3485"/>
    <x v="2"/>
    <x v="518"/>
    <d v="2011-03-13T00:00:00"/>
    <s v="Second Class"/>
    <s v="FM-14215"/>
    <x v="524"/>
    <x v="1"/>
    <x v="0"/>
    <x v="102"/>
    <x v="0"/>
    <n v="40475"/>
    <x v="0"/>
    <x v="469"/>
    <x v="2"/>
    <x v="7"/>
    <s v="Panasonic KX-TG9471B"/>
    <x v="2133"/>
    <n v="3"/>
    <n v="0"/>
    <n v="164.63159999999999"/>
  </r>
  <r>
    <n v="7018"/>
    <x v="3485"/>
    <x v="2"/>
    <x v="518"/>
    <d v="2011-03-13T00:00:00"/>
    <s v="Second Class"/>
    <s v="FM-14215"/>
    <x v="524"/>
    <x v="1"/>
    <x v="0"/>
    <x v="102"/>
    <x v="0"/>
    <n v="40475"/>
    <x v="0"/>
    <x v="1463"/>
    <x v="1"/>
    <x v="10"/>
    <s v="Xerox 198"/>
    <x v="1801"/>
    <n v="3"/>
    <n v="0"/>
    <n v="7.0217999999999998"/>
  </r>
  <r>
    <n v="7019"/>
    <x v="3486"/>
    <x v="0"/>
    <x v="661"/>
    <d v="2013-06-28T00:00:00"/>
    <s v="Second Class"/>
    <s v="SM-20005"/>
    <x v="325"/>
    <x v="0"/>
    <x v="0"/>
    <x v="20"/>
    <x v="15"/>
    <n v="10035"/>
    <x v="3"/>
    <x v="1647"/>
    <x v="1"/>
    <x v="2"/>
    <s v="Avery 487"/>
    <x v="4237"/>
    <n v="7"/>
    <n v="0"/>
    <n v="12.1401"/>
  </r>
  <r>
    <n v="7020"/>
    <x v="3487"/>
    <x v="2"/>
    <x v="709"/>
    <d v="2011-08-27T00:00:00"/>
    <s v="Standard Class"/>
    <s v="AP-10915"/>
    <x v="275"/>
    <x v="0"/>
    <x v="0"/>
    <x v="60"/>
    <x v="22"/>
    <n v="80219"/>
    <x v="1"/>
    <x v="1810"/>
    <x v="1"/>
    <x v="10"/>
    <s v="Xerox 1976"/>
    <x v="12"/>
    <n v="3"/>
    <n v="0.2"/>
    <n v="5.4432"/>
  </r>
  <r>
    <n v="7021"/>
    <x v="3487"/>
    <x v="2"/>
    <x v="709"/>
    <d v="2011-08-27T00:00:00"/>
    <s v="Standard Class"/>
    <s v="AP-10915"/>
    <x v="275"/>
    <x v="0"/>
    <x v="0"/>
    <x v="60"/>
    <x v="22"/>
    <n v="80219"/>
    <x v="1"/>
    <x v="1768"/>
    <x v="1"/>
    <x v="14"/>
    <s v="Acme Titanium Bonded Scissors"/>
    <x v="4571"/>
    <n v="1"/>
    <n v="0.2"/>
    <n v="0.51"/>
  </r>
  <r>
    <n v="7022"/>
    <x v="3487"/>
    <x v="2"/>
    <x v="709"/>
    <d v="2011-08-27T00:00:00"/>
    <s v="Standard Class"/>
    <s v="AP-10915"/>
    <x v="275"/>
    <x v="0"/>
    <x v="0"/>
    <x v="60"/>
    <x v="22"/>
    <n v="80219"/>
    <x v="1"/>
    <x v="247"/>
    <x v="0"/>
    <x v="5"/>
    <s v="Regeneration Desk Collection"/>
    <x v="1700"/>
    <n v="3"/>
    <n v="0.2"/>
    <n v="1.2672000000000001"/>
  </r>
  <r>
    <n v="7023"/>
    <x v="3487"/>
    <x v="2"/>
    <x v="709"/>
    <d v="2011-08-27T00:00:00"/>
    <s v="Standard Class"/>
    <s v="AP-10915"/>
    <x v="275"/>
    <x v="0"/>
    <x v="0"/>
    <x v="60"/>
    <x v="22"/>
    <n v="80219"/>
    <x v="1"/>
    <x v="424"/>
    <x v="2"/>
    <x v="7"/>
    <s v="Cisco SPA525G2 IP Phone - Wireless"/>
    <x v="4572"/>
    <n v="9"/>
    <n v="0.2"/>
    <n v="10.773"/>
  </r>
  <r>
    <n v="7024"/>
    <x v="3487"/>
    <x v="2"/>
    <x v="709"/>
    <d v="2011-08-27T00:00:00"/>
    <s v="Standard Class"/>
    <s v="AP-10915"/>
    <x v="275"/>
    <x v="0"/>
    <x v="0"/>
    <x v="60"/>
    <x v="22"/>
    <n v="80219"/>
    <x v="1"/>
    <x v="712"/>
    <x v="1"/>
    <x v="10"/>
    <s v="Xerox 1931"/>
    <x v="276"/>
    <n v="6"/>
    <n v="0.2"/>
    <n v="10.8864"/>
  </r>
  <r>
    <n v="7025"/>
    <x v="3487"/>
    <x v="2"/>
    <x v="709"/>
    <d v="2011-08-27T00:00:00"/>
    <s v="Standard Class"/>
    <s v="AP-10915"/>
    <x v="275"/>
    <x v="0"/>
    <x v="0"/>
    <x v="60"/>
    <x v="22"/>
    <n v="80219"/>
    <x v="1"/>
    <x v="1030"/>
    <x v="1"/>
    <x v="10"/>
    <s v="Xerox 1988"/>
    <x v="1319"/>
    <n v="9"/>
    <n v="0.2"/>
    <n v="69.704999999999998"/>
  </r>
  <r>
    <n v="7026"/>
    <x v="3488"/>
    <x v="3"/>
    <x v="695"/>
    <d v="2014-02-13T00:00:00"/>
    <s v="Standard Class"/>
    <s v="SP-20545"/>
    <x v="259"/>
    <x v="1"/>
    <x v="0"/>
    <x v="20"/>
    <x v="15"/>
    <n v="10024"/>
    <x v="3"/>
    <x v="529"/>
    <x v="2"/>
    <x v="7"/>
    <s v="Grandstream GXP1160 VoIP phone"/>
    <x v="4573"/>
    <n v="6"/>
    <n v="0"/>
    <n v="65.963399999999993"/>
  </r>
  <r>
    <n v="7027"/>
    <x v="3488"/>
    <x v="3"/>
    <x v="695"/>
    <d v="2014-02-13T00:00:00"/>
    <s v="Standard Class"/>
    <s v="SP-20545"/>
    <x v="259"/>
    <x v="1"/>
    <x v="0"/>
    <x v="20"/>
    <x v="15"/>
    <n v="10024"/>
    <x v="3"/>
    <x v="1784"/>
    <x v="1"/>
    <x v="8"/>
    <s v="Acco Recycled 2&quot; Capacity Laser Printer Hanging Data Binders"/>
    <x v="4574"/>
    <n v="4"/>
    <n v="0.2"/>
    <n v="15.606"/>
  </r>
  <r>
    <n v="7028"/>
    <x v="3489"/>
    <x v="3"/>
    <x v="926"/>
    <d v="2014-02-06T00:00:00"/>
    <s v="Standard Class"/>
    <s v="RD-19585"/>
    <x v="361"/>
    <x v="0"/>
    <x v="0"/>
    <x v="20"/>
    <x v="15"/>
    <n v="10011"/>
    <x v="3"/>
    <x v="709"/>
    <x v="1"/>
    <x v="2"/>
    <s v="Permanent Self-Adhesive File Folder Labels for Typewriters by Universal"/>
    <x v="3576"/>
    <n v="2"/>
    <n v="0"/>
    <n v="2.4011999999999998"/>
  </r>
  <r>
    <n v="7029"/>
    <x v="3490"/>
    <x v="0"/>
    <x v="887"/>
    <d v="2013-12-24T00:00:00"/>
    <s v="Second Class"/>
    <s v="MC-17575"/>
    <x v="430"/>
    <x v="0"/>
    <x v="0"/>
    <x v="9"/>
    <x v="8"/>
    <n v="68025"/>
    <x v="2"/>
    <x v="987"/>
    <x v="1"/>
    <x v="10"/>
    <s v="Strathmore Photo Mount Cards"/>
    <x v="1269"/>
    <n v="5"/>
    <n v="0"/>
    <n v="15.593999999999999"/>
  </r>
  <r>
    <n v="7030"/>
    <x v="3491"/>
    <x v="0"/>
    <x v="583"/>
    <d v="2013-11-17T00:00:00"/>
    <s v="Standard Class"/>
    <s v="EB-13750"/>
    <x v="494"/>
    <x v="1"/>
    <x v="0"/>
    <x v="20"/>
    <x v="15"/>
    <n v="10011"/>
    <x v="3"/>
    <x v="1190"/>
    <x v="1"/>
    <x v="4"/>
    <s v="Staples"/>
    <x v="4499"/>
    <n v="3"/>
    <n v="0"/>
    <n v="7.8792"/>
  </r>
  <r>
    <n v="7031"/>
    <x v="3491"/>
    <x v="0"/>
    <x v="583"/>
    <d v="2013-11-17T00:00:00"/>
    <s v="Standard Class"/>
    <s v="EB-13750"/>
    <x v="494"/>
    <x v="1"/>
    <x v="0"/>
    <x v="20"/>
    <x v="15"/>
    <n v="10011"/>
    <x v="3"/>
    <x v="1542"/>
    <x v="2"/>
    <x v="11"/>
    <s v="KeyTronic E03601U1 - Keyboard - Beige"/>
    <x v="3844"/>
    <n v="2"/>
    <n v="0"/>
    <n v="6.48"/>
  </r>
  <r>
    <n v="7032"/>
    <x v="3491"/>
    <x v="0"/>
    <x v="583"/>
    <d v="2013-11-17T00:00:00"/>
    <s v="Standard Class"/>
    <s v="EB-13750"/>
    <x v="494"/>
    <x v="1"/>
    <x v="0"/>
    <x v="20"/>
    <x v="15"/>
    <n v="10011"/>
    <x v="3"/>
    <x v="290"/>
    <x v="1"/>
    <x v="6"/>
    <s v="Boston School Pro Electric Pencil Sharpener, 1670"/>
    <x v="1635"/>
    <n v="3"/>
    <n v="0"/>
    <n v="25.093800000000002"/>
  </r>
  <r>
    <n v="7033"/>
    <x v="3491"/>
    <x v="0"/>
    <x v="583"/>
    <d v="2013-11-17T00:00:00"/>
    <s v="Standard Class"/>
    <s v="EB-13750"/>
    <x v="494"/>
    <x v="1"/>
    <x v="0"/>
    <x v="20"/>
    <x v="15"/>
    <n v="10011"/>
    <x v="3"/>
    <x v="1209"/>
    <x v="0"/>
    <x v="1"/>
    <s v="Global Wood Trimmed Manager's Task Chair, Khaki"/>
    <x v="4575"/>
    <n v="3"/>
    <n v="0.1"/>
    <n v="8.1882000000000001"/>
  </r>
  <r>
    <n v="7034"/>
    <x v="3491"/>
    <x v="0"/>
    <x v="583"/>
    <d v="2013-11-17T00:00:00"/>
    <s v="Standard Class"/>
    <s v="EB-13750"/>
    <x v="494"/>
    <x v="1"/>
    <x v="0"/>
    <x v="20"/>
    <x v="15"/>
    <n v="10011"/>
    <x v="3"/>
    <x v="710"/>
    <x v="1"/>
    <x v="8"/>
    <s v="Deluxe Heavy-Duty Vinyl Round Ring Binder"/>
    <x v="4576"/>
    <n v="3"/>
    <n v="0.2"/>
    <n v="17.190000000000001"/>
  </r>
  <r>
    <n v="7035"/>
    <x v="3491"/>
    <x v="0"/>
    <x v="583"/>
    <d v="2013-11-17T00:00:00"/>
    <s v="Standard Class"/>
    <s v="EB-13750"/>
    <x v="494"/>
    <x v="1"/>
    <x v="0"/>
    <x v="20"/>
    <x v="15"/>
    <n v="10011"/>
    <x v="3"/>
    <x v="908"/>
    <x v="1"/>
    <x v="8"/>
    <s v="XtraLife ClearVue Slant-D Ring Binder, White, 3&quot;"/>
    <x v="4423"/>
    <n v="3"/>
    <n v="0.2"/>
    <n v="11.4504"/>
  </r>
  <r>
    <n v="7036"/>
    <x v="3492"/>
    <x v="3"/>
    <x v="45"/>
    <d v="2014-11-14T00:00:00"/>
    <s v="Standard Class"/>
    <s v="JE-15610"/>
    <x v="531"/>
    <x v="1"/>
    <x v="0"/>
    <x v="70"/>
    <x v="1"/>
    <n v="92105"/>
    <x v="1"/>
    <x v="635"/>
    <x v="0"/>
    <x v="1"/>
    <s v="Lifetime Advantage Folding Chairs, 4/Carton"/>
    <x v="4577"/>
    <n v="3"/>
    <n v="0.2"/>
    <n v="52.339199999999998"/>
  </r>
  <r>
    <n v="7037"/>
    <x v="3493"/>
    <x v="2"/>
    <x v="1073"/>
    <d v="2011-05-04T00:00:00"/>
    <s v="Second Class"/>
    <s v="CS-11860"/>
    <x v="750"/>
    <x v="0"/>
    <x v="0"/>
    <x v="121"/>
    <x v="2"/>
    <n v="33801"/>
    <x v="0"/>
    <x v="851"/>
    <x v="2"/>
    <x v="16"/>
    <s v="Brother DCP1000 Digital 3 in 1 Multifunction Machine"/>
    <x v="1973"/>
    <n v="2"/>
    <n v="0.2"/>
    <n v="89.997"/>
  </r>
  <r>
    <n v="7038"/>
    <x v="3494"/>
    <x v="3"/>
    <x v="585"/>
    <d v="2014-09-28T00:00:00"/>
    <s v="Standard Class"/>
    <s v="PB-19105"/>
    <x v="287"/>
    <x v="0"/>
    <x v="0"/>
    <x v="214"/>
    <x v="32"/>
    <n v="30080"/>
    <x v="0"/>
    <x v="1330"/>
    <x v="1"/>
    <x v="10"/>
    <s v="Xerox 219"/>
    <x v="91"/>
    <n v="2"/>
    <n v="0"/>
    <n v="6.2207999999999997"/>
  </r>
  <r>
    <n v="7039"/>
    <x v="3494"/>
    <x v="3"/>
    <x v="585"/>
    <d v="2014-09-28T00:00:00"/>
    <s v="Standard Class"/>
    <s v="PB-19105"/>
    <x v="287"/>
    <x v="0"/>
    <x v="0"/>
    <x v="214"/>
    <x v="32"/>
    <n v="30080"/>
    <x v="0"/>
    <x v="1811"/>
    <x v="1"/>
    <x v="6"/>
    <s v="Stride Job 150 Highlighters, Chisel Tip, Assorted Colors"/>
    <x v="1444"/>
    <n v="3"/>
    <n v="0"/>
    <n v="6.4584000000000001"/>
  </r>
  <r>
    <n v="7040"/>
    <x v="3495"/>
    <x v="3"/>
    <x v="94"/>
    <d v="2014-12-24T00:00:00"/>
    <s v="Standard Class"/>
    <s v="AT-10735"/>
    <x v="247"/>
    <x v="0"/>
    <x v="0"/>
    <x v="20"/>
    <x v="15"/>
    <n v="10009"/>
    <x v="3"/>
    <x v="225"/>
    <x v="1"/>
    <x v="4"/>
    <s v="Safco Steel Mobile File Cart"/>
    <x v="240"/>
    <n v="2"/>
    <n v="0"/>
    <n v="41.68"/>
  </r>
  <r>
    <n v="7041"/>
    <x v="3495"/>
    <x v="3"/>
    <x v="94"/>
    <d v="2014-12-24T00:00:00"/>
    <s v="Standard Class"/>
    <s v="AT-10735"/>
    <x v="247"/>
    <x v="0"/>
    <x v="0"/>
    <x v="20"/>
    <x v="15"/>
    <n v="10009"/>
    <x v="3"/>
    <x v="1339"/>
    <x v="1"/>
    <x v="8"/>
    <s v="GBC Wire Binding Combs"/>
    <x v="176"/>
    <n v="3"/>
    <n v="0.2"/>
    <n v="8.3754000000000008"/>
  </r>
  <r>
    <n v="7042"/>
    <x v="3495"/>
    <x v="3"/>
    <x v="94"/>
    <d v="2014-12-24T00:00:00"/>
    <s v="Standard Class"/>
    <s v="AT-10735"/>
    <x v="247"/>
    <x v="0"/>
    <x v="0"/>
    <x v="20"/>
    <x v="15"/>
    <n v="10009"/>
    <x v="3"/>
    <x v="1292"/>
    <x v="0"/>
    <x v="5"/>
    <s v="Deflect-o Glass Clear Studded Chair Mats"/>
    <x v="2217"/>
    <n v="2"/>
    <n v="0"/>
    <n v="27.359200000000001"/>
  </r>
  <r>
    <n v="7043"/>
    <x v="3496"/>
    <x v="3"/>
    <x v="930"/>
    <d v="2014-07-24T00:00:00"/>
    <s v="Standard Class"/>
    <s v="SV-20365"/>
    <x v="277"/>
    <x v="0"/>
    <x v="0"/>
    <x v="10"/>
    <x v="9"/>
    <n v="19134"/>
    <x v="3"/>
    <x v="1687"/>
    <x v="2"/>
    <x v="16"/>
    <s v="Canon PC-428 Personal Copier"/>
    <x v="2730"/>
    <n v="5"/>
    <n v="0.4"/>
    <n v="69.996499999999997"/>
  </r>
  <r>
    <n v="7044"/>
    <x v="3496"/>
    <x v="3"/>
    <x v="930"/>
    <d v="2014-07-24T00:00:00"/>
    <s v="Standard Class"/>
    <s v="SV-20365"/>
    <x v="277"/>
    <x v="0"/>
    <x v="0"/>
    <x v="10"/>
    <x v="9"/>
    <n v="19134"/>
    <x v="3"/>
    <x v="474"/>
    <x v="0"/>
    <x v="1"/>
    <s v="Situations Contoured Folding Chairs, 4/Set"/>
    <x v="4578"/>
    <n v="4"/>
    <n v="0.3"/>
    <n v="-14.196"/>
  </r>
  <r>
    <n v="7045"/>
    <x v="3496"/>
    <x v="3"/>
    <x v="930"/>
    <d v="2014-07-24T00:00:00"/>
    <s v="Standard Class"/>
    <s v="SV-20365"/>
    <x v="277"/>
    <x v="0"/>
    <x v="0"/>
    <x v="10"/>
    <x v="9"/>
    <n v="19134"/>
    <x v="3"/>
    <x v="1322"/>
    <x v="1"/>
    <x v="14"/>
    <s v="Acme Kleencut Forged Steel Scissors"/>
    <x v="1964"/>
    <n v="2"/>
    <n v="0.2"/>
    <n v="1.1479999999999999"/>
  </r>
  <r>
    <n v="7046"/>
    <x v="3497"/>
    <x v="0"/>
    <x v="54"/>
    <d v="2013-11-10T00:00:00"/>
    <s v="Standard Class"/>
    <s v="PJ-18835"/>
    <x v="601"/>
    <x v="1"/>
    <x v="0"/>
    <x v="61"/>
    <x v="5"/>
    <n v="75217"/>
    <x v="2"/>
    <x v="1215"/>
    <x v="1"/>
    <x v="10"/>
    <s v="Xerox 1978"/>
    <x v="4579"/>
    <n v="2"/>
    <n v="0.2"/>
    <n v="3.3523999999999998"/>
  </r>
  <r>
    <n v="7047"/>
    <x v="3498"/>
    <x v="2"/>
    <x v="918"/>
    <d v="2011-04-12T00:00:00"/>
    <s v="Standard Class"/>
    <s v="NM-18445"/>
    <x v="134"/>
    <x v="2"/>
    <x v="0"/>
    <x v="3"/>
    <x v="1"/>
    <n v="94521"/>
    <x v="1"/>
    <x v="209"/>
    <x v="0"/>
    <x v="3"/>
    <s v="Bevis 36 x 72 Conference Tables"/>
    <x v="4580"/>
    <n v="1"/>
    <n v="0.2"/>
    <n v="2.4897999999999998"/>
  </r>
  <r>
    <n v="7048"/>
    <x v="3498"/>
    <x v="2"/>
    <x v="918"/>
    <d v="2011-04-12T00:00:00"/>
    <s v="Standard Class"/>
    <s v="NM-18445"/>
    <x v="134"/>
    <x v="2"/>
    <x v="0"/>
    <x v="3"/>
    <x v="1"/>
    <n v="94521"/>
    <x v="1"/>
    <x v="295"/>
    <x v="2"/>
    <x v="11"/>
    <s v="Logitech Wireless Headset h800"/>
    <x v="1221"/>
    <n v="4"/>
    <n v="0"/>
    <n v="139.98599999999999"/>
  </r>
  <r>
    <n v="7049"/>
    <x v="3499"/>
    <x v="0"/>
    <x v="1041"/>
    <d v="2013-08-17T00:00:00"/>
    <s v="First Class"/>
    <s v="TR-21325"/>
    <x v="309"/>
    <x v="0"/>
    <x v="0"/>
    <x v="316"/>
    <x v="18"/>
    <n v="37211"/>
    <x v="0"/>
    <x v="1553"/>
    <x v="1"/>
    <x v="10"/>
    <s v="Xerox 200"/>
    <x v="12"/>
    <n v="3"/>
    <n v="0.2"/>
    <n v="5.4432"/>
  </r>
  <r>
    <n v="7050"/>
    <x v="3500"/>
    <x v="2"/>
    <x v="794"/>
    <d v="2011-09-30T00:00:00"/>
    <s v="Standard Class"/>
    <s v="BF-11005"/>
    <x v="593"/>
    <x v="2"/>
    <x v="0"/>
    <x v="34"/>
    <x v="22"/>
    <n v="80013"/>
    <x v="1"/>
    <x v="1583"/>
    <x v="1"/>
    <x v="6"/>
    <s v="Dixon Ticonderoga Core-Lock Colored Pencils"/>
    <x v="4581"/>
    <n v="2"/>
    <n v="0.2"/>
    <n v="2.3685999999999998"/>
  </r>
  <r>
    <n v="7051"/>
    <x v="3501"/>
    <x v="0"/>
    <x v="25"/>
    <d v="2013-12-12T00:00:00"/>
    <s v="Same Day"/>
    <s v="WB-21850"/>
    <x v="576"/>
    <x v="0"/>
    <x v="0"/>
    <x v="125"/>
    <x v="1"/>
    <n v="92804"/>
    <x v="1"/>
    <x v="270"/>
    <x v="1"/>
    <x v="8"/>
    <s v="Ibico Laser Imprintable Binding System Covers"/>
    <x v="4582"/>
    <n v="5"/>
    <n v="0.2"/>
    <n v="68.12"/>
  </r>
  <r>
    <n v="7052"/>
    <x v="3501"/>
    <x v="0"/>
    <x v="25"/>
    <d v="2013-12-12T00:00:00"/>
    <s v="Same Day"/>
    <s v="WB-21850"/>
    <x v="576"/>
    <x v="0"/>
    <x v="0"/>
    <x v="125"/>
    <x v="1"/>
    <n v="92804"/>
    <x v="1"/>
    <x v="1759"/>
    <x v="1"/>
    <x v="6"/>
    <s v="Boston 16765 Mini Stand Up Battery Pencil Sharpener"/>
    <x v="4434"/>
    <n v="2"/>
    <n v="0"/>
    <n v="6.0632000000000001"/>
  </r>
  <r>
    <n v="7053"/>
    <x v="3501"/>
    <x v="0"/>
    <x v="25"/>
    <d v="2013-12-12T00:00:00"/>
    <s v="Same Day"/>
    <s v="WB-21850"/>
    <x v="576"/>
    <x v="0"/>
    <x v="0"/>
    <x v="125"/>
    <x v="1"/>
    <n v="92804"/>
    <x v="1"/>
    <x v="1174"/>
    <x v="1"/>
    <x v="10"/>
    <s v="IBM Multi-Purpose Copy Paper, 8 1/2 x 11&quot;, Case"/>
    <x v="4583"/>
    <n v="1"/>
    <n v="0"/>
    <n v="13.941000000000001"/>
  </r>
  <r>
    <n v="7054"/>
    <x v="3501"/>
    <x v="0"/>
    <x v="25"/>
    <d v="2013-12-12T00:00:00"/>
    <s v="Same Day"/>
    <s v="WB-21850"/>
    <x v="576"/>
    <x v="0"/>
    <x v="0"/>
    <x v="125"/>
    <x v="1"/>
    <n v="92804"/>
    <x v="1"/>
    <x v="632"/>
    <x v="2"/>
    <x v="11"/>
    <s v="Microsoft Natural Ergonomic Keyboard 4000"/>
    <x v="664"/>
    <n v="4"/>
    <n v="0"/>
    <n v="25.191600000000001"/>
  </r>
  <r>
    <n v="7055"/>
    <x v="3501"/>
    <x v="0"/>
    <x v="25"/>
    <d v="2013-12-12T00:00:00"/>
    <s v="Same Day"/>
    <s v="WB-21850"/>
    <x v="576"/>
    <x v="0"/>
    <x v="0"/>
    <x v="125"/>
    <x v="1"/>
    <n v="92804"/>
    <x v="1"/>
    <x v="1209"/>
    <x v="0"/>
    <x v="1"/>
    <s v="Global Wood Trimmed Manager's Task Chair, Khaki"/>
    <x v="4009"/>
    <n v="5"/>
    <n v="0.2"/>
    <n v="-31.843"/>
  </r>
  <r>
    <n v="7056"/>
    <x v="3501"/>
    <x v="0"/>
    <x v="25"/>
    <d v="2013-12-12T00:00:00"/>
    <s v="Same Day"/>
    <s v="WB-21850"/>
    <x v="576"/>
    <x v="0"/>
    <x v="0"/>
    <x v="125"/>
    <x v="1"/>
    <n v="92804"/>
    <x v="1"/>
    <x v="528"/>
    <x v="1"/>
    <x v="8"/>
    <s v="Recycled Easel Ring Binders"/>
    <x v="2011"/>
    <n v="3"/>
    <n v="0.2"/>
    <n v="11.19"/>
  </r>
  <r>
    <n v="7057"/>
    <x v="3501"/>
    <x v="0"/>
    <x v="25"/>
    <d v="2013-12-12T00:00:00"/>
    <s v="Same Day"/>
    <s v="WB-21850"/>
    <x v="576"/>
    <x v="0"/>
    <x v="0"/>
    <x v="125"/>
    <x v="1"/>
    <n v="92804"/>
    <x v="1"/>
    <x v="822"/>
    <x v="1"/>
    <x v="8"/>
    <s v="GBC Recycled VeloBinder Covers"/>
    <x v="4584"/>
    <n v="9"/>
    <n v="0.2"/>
    <n v="39.873600000000003"/>
  </r>
  <r>
    <n v="7058"/>
    <x v="3501"/>
    <x v="0"/>
    <x v="25"/>
    <d v="2013-12-12T00:00:00"/>
    <s v="Same Day"/>
    <s v="WB-21850"/>
    <x v="576"/>
    <x v="0"/>
    <x v="0"/>
    <x v="125"/>
    <x v="1"/>
    <n v="92804"/>
    <x v="1"/>
    <x v="898"/>
    <x v="0"/>
    <x v="3"/>
    <s v="Hon Non-Folding Utility Tables"/>
    <x v="4585"/>
    <n v="7"/>
    <n v="0.2"/>
    <n v="111.517"/>
  </r>
  <r>
    <n v="7059"/>
    <x v="3501"/>
    <x v="0"/>
    <x v="25"/>
    <d v="2013-12-12T00:00:00"/>
    <s v="Same Day"/>
    <s v="WB-21850"/>
    <x v="576"/>
    <x v="0"/>
    <x v="0"/>
    <x v="125"/>
    <x v="1"/>
    <n v="92804"/>
    <x v="1"/>
    <x v="1764"/>
    <x v="1"/>
    <x v="4"/>
    <s v="Rogers Profile Extra Capacity Storage Tub"/>
    <x v="4586"/>
    <n v="3"/>
    <n v="0"/>
    <n v="2.0087999999999999"/>
  </r>
  <r>
    <n v="7060"/>
    <x v="3501"/>
    <x v="0"/>
    <x v="25"/>
    <d v="2013-12-12T00:00:00"/>
    <s v="Same Day"/>
    <s v="WB-21850"/>
    <x v="576"/>
    <x v="0"/>
    <x v="0"/>
    <x v="125"/>
    <x v="1"/>
    <n v="92804"/>
    <x v="1"/>
    <x v="586"/>
    <x v="1"/>
    <x v="9"/>
    <s v="Fellowes 8 Outlet Superior Workstation Surge Protector"/>
    <x v="4587"/>
    <n v="2"/>
    <n v="0"/>
    <n v="24.191800000000001"/>
  </r>
  <r>
    <n v="7061"/>
    <x v="3501"/>
    <x v="0"/>
    <x v="25"/>
    <d v="2013-12-12T00:00:00"/>
    <s v="Same Day"/>
    <s v="WB-21850"/>
    <x v="576"/>
    <x v="0"/>
    <x v="0"/>
    <x v="125"/>
    <x v="1"/>
    <n v="92804"/>
    <x v="1"/>
    <x v="1812"/>
    <x v="1"/>
    <x v="8"/>
    <s v="Black Avery Memo-Size 3-Ring Binder, 5 1/2&quot; x 8 1/2&quot;"/>
    <x v="4588"/>
    <n v="2"/>
    <n v="0.2"/>
    <n v="2.1286"/>
  </r>
  <r>
    <n v="7062"/>
    <x v="3502"/>
    <x v="1"/>
    <x v="302"/>
    <d v="2012-02-05T00:00:00"/>
    <s v="Second Class"/>
    <s v="KH-16630"/>
    <x v="175"/>
    <x v="1"/>
    <x v="0"/>
    <x v="213"/>
    <x v="7"/>
    <n v="84062"/>
    <x v="1"/>
    <x v="881"/>
    <x v="1"/>
    <x v="8"/>
    <s v="Wilson Jones Standard D-Ring Binders"/>
    <x v="4589"/>
    <n v="3"/>
    <n v="0.2"/>
    <n v="4.0986000000000002"/>
  </r>
  <r>
    <n v="7063"/>
    <x v="3503"/>
    <x v="0"/>
    <x v="723"/>
    <d v="2014-01-01T00:00:00"/>
    <s v="Second Class"/>
    <s v="KL-16645"/>
    <x v="107"/>
    <x v="0"/>
    <x v="0"/>
    <x v="24"/>
    <x v="21"/>
    <n v="97477"/>
    <x v="1"/>
    <x v="1758"/>
    <x v="1"/>
    <x v="12"/>
    <s v="Peel &amp; Seel Recycled Catalog Envelopes, Brown"/>
    <x v="4590"/>
    <n v="3"/>
    <n v="0.2"/>
    <n v="10.422000000000001"/>
  </r>
  <r>
    <n v="7064"/>
    <x v="3504"/>
    <x v="3"/>
    <x v="515"/>
    <d v="2014-09-06T00:00:00"/>
    <s v="Standard Class"/>
    <s v="MG-17890"/>
    <x v="450"/>
    <x v="2"/>
    <x v="0"/>
    <x v="127"/>
    <x v="21"/>
    <n v="97301"/>
    <x v="1"/>
    <x v="1562"/>
    <x v="1"/>
    <x v="14"/>
    <s v="Acme Kleen Earth Office Shears"/>
    <x v="920"/>
    <n v="2"/>
    <n v="0.2"/>
    <n v="0.69840000000000002"/>
  </r>
  <r>
    <n v="7065"/>
    <x v="3505"/>
    <x v="3"/>
    <x v="1144"/>
    <d v="2014-02-10T00:00:00"/>
    <s v="Standard Class"/>
    <s v="JF-15355"/>
    <x v="282"/>
    <x v="0"/>
    <x v="0"/>
    <x v="30"/>
    <x v="15"/>
    <n v="14609"/>
    <x v="3"/>
    <x v="930"/>
    <x v="1"/>
    <x v="9"/>
    <s v="Belkin 6 Outlet Metallic Surge Strip"/>
    <x v="4591"/>
    <n v="3"/>
    <n v="0"/>
    <n v="8.4941999999999993"/>
  </r>
  <r>
    <n v="7066"/>
    <x v="3506"/>
    <x v="2"/>
    <x v="776"/>
    <d v="2011-12-08T00:00:00"/>
    <s v="First Class"/>
    <s v="RS-19765"/>
    <x v="276"/>
    <x v="1"/>
    <x v="0"/>
    <x v="1"/>
    <x v="1"/>
    <n v="90008"/>
    <x v="1"/>
    <x v="734"/>
    <x v="1"/>
    <x v="4"/>
    <s v="Standard Rollaway File with Lock"/>
    <x v="4592"/>
    <n v="7"/>
    <n v="0"/>
    <n v="327.94580000000002"/>
  </r>
  <r>
    <n v="7067"/>
    <x v="3507"/>
    <x v="0"/>
    <x v="198"/>
    <d v="2013-06-04T00:00:00"/>
    <s v="Standard Class"/>
    <s v="NL-18310"/>
    <x v="644"/>
    <x v="2"/>
    <x v="0"/>
    <x v="1"/>
    <x v="1"/>
    <n v="90049"/>
    <x v="1"/>
    <x v="1434"/>
    <x v="1"/>
    <x v="10"/>
    <s v="Xerox 228"/>
    <x v="783"/>
    <n v="6"/>
    <n v="0"/>
    <n v="18.662400000000002"/>
  </r>
  <r>
    <n v="7068"/>
    <x v="3508"/>
    <x v="0"/>
    <x v="206"/>
    <d v="2013-05-27T00:00:00"/>
    <s v="Standard Class"/>
    <s v="AS-10285"/>
    <x v="155"/>
    <x v="1"/>
    <x v="0"/>
    <x v="61"/>
    <x v="5"/>
    <n v="75081"/>
    <x v="2"/>
    <x v="185"/>
    <x v="1"/>
    <x v="8"/>
    <s v="Pressboard Covers with Storage Hooks, 9 1/2&quot; x 11&quot;, Light Blue"/>
    <x v="3153"/>
    <n v="2"/>
    <n v="0.8"/>
    <n v="-3.2406000000000001"/>
  </r>
  <r>
    <n v="7069"/>
    <x v="3508"/>
    <x v="0"/>
    <x v="206"/>
    <d v="2013-05-27T00:00:00"/>
    <s v="Standard Class"/>
    <s v="AS-10285"/>
    <x v="155"/>
    <x v="1"/>
    <x v="0"/>
    <x v="61"/>
    <x v="5"/>
    <n v="75081"/>
    <x v="2"/>
    <x v="693"/>
    <x v="1"/>
    <x v="10"/>
    <s v="Southworth 100% Cotton The Best Paper"/>
    <x v="4593"/>
    <n v="9"/>
    <n v="0.2"/>
    <n v="30.995999999999999"/>
  </r>
  <r>
    <n v="7070"/>
    <x v="3509"/>
    <x v="2"/>
    <x v="128"/>
    <d v="2011-08-14T00:00:00"/>
    <s v="Standard Class"/>
    <s v="GM-14500"/>
    <x v="421"/>
    <x v="0"/>
    <x v="0"/>
    <x v="201"/>
    <x v="1"/>
    <n v="93727"/>
    <x v="1"/>
    <x v="457"/>
    <x v="1"/>
    <x v="10"/>
    <s v="Great White Multi-Use Recycled Paper (20Lb. and 84 Bright)"/>
    <x v="156"/>
    <n v="1"/>
    <n v="0"/>
    <n v="2.6909999999999998"/>
  </r>
  <r>
    <n v="7071"/>
    <x v="3510"/>
    <x v="0"/>
    <x v="64"/>
    <d v="2013-09-11T00:00:00"/>
    <s v="Second Class"/>
    <s v="SU-20665"/>
    <x v="711"/>
    <x v="2"/>
    <x v="0"/>
    <x v="22"/>
    <x v="10"/>
    <n v="60653"/>
    <x v="2"/>
    <x v="609"/>
    <x v="1"/>
    <x v="10"/>
    <s v="Xerox 196"/>
    <x v="4579"/>
    <n v="2"/>
    <n v="0.2"/>
    <n v="3.3523999999999998"/>
  </r>
  <r>
    <n v="7072"/>
    <x v="3511"/>
    <x v="0"/>
    <x v="310"/>
    <d v="2013-07-29T00:00:00"/>
    <s v="Standard Class"/>
    <s v="CK-12205"/>
    <x v="237"/>
    <x v="0"/>
    <x v="0"/>
    <x v="392"/>
    <x v="5"/>
    <n v="78501"/>
    <x v="2"/>
    <x v="1477"/>
    <x v="1"/>
    <x v="6"/>
    <s v="Newell 339"/>
    <x v="2999"/>
    <n v="2"/>
    <n v="0.2"/>
    <n v="0.33360000000000001"/>
  </r>
  <r>
    <n v="7073"/>
    <x v="3511"/>
    <x v="0"/>
    <x v="310"/>
    <d v="2013-07-29T00:00:00"/>
    <s v="Standard Class"/>
    <s v="CK-12205"/>
    <x v="237"/>
    <x v="0"/>
    <x v="0"/>
    <x v="392"/>
    <x v="5"/>
    <n v="78501"/>
    <x v="2"/>
    <x v="1114"/>
    <x v="1"/>
    <x v="10"/>
    <s v="Xerox 231"/>
    <x v="1170"/>
    <n v="1"/>
    <n v="0.2"/>
    <n v="1.8144"/>
  </r>
  <r>
    <n v="7074"/>
    <x v="3511"/>
    <x v="0"/>
    <x v="310"/>
    <d v="2013-07-29T00:00:00"/>
    <s v="Standard Class"/>
    <s v="CK-12205"/>
    <x v="237"/>
    <x v="0"/>
    <x v="0"/>
    <x v="392"/>
    <x v="5"/>
    <n v="78501"/>
    <x v="2"/>
    <x v="399"/>
    <x v="1"/>
    <x v="6"/>
    <s v="Boston 1645 Deluxe Heavier-Duty Electric Pencil Sharpener"/>
    <x v="4594"/>
    <n v="5"/>
    <n v="0.2"/>
    <n v="15.393000000000001"/>
  </r>
  <r>
    <n v="7075"/>
    <x v="3511"/>
    <x v="0"/>
    <x v="310"/>
    <d v="2013-07-29T00:00:00"/>
    <s v="Standard Class"/>
    <s v="CK-12205"/>
    <x v="237"/>
    <x v="0"/>
    <x v="0"/>
    <x v="392"/>
    <x v="5"/>
    <n v="78501"/>
    <x v="2"/>
    <x v="990"/>
    <x v="1"/>
    <x v="8"/>
    <s v="Storex Dura Pro Binders"/>
    <x v="320"/>
    <n v="4"/>
    <n v="0.8"/>
    <n v="-8.3160000000000007"/>
  </r>
  <r>
    <n v="7076"/>
    <x v="3511"/>
    <x v="0"/>
    <x v="310"/>
    <d v="2013-07-29T00:00:00"/>
    <s v="Standard Class"/>
    <s v="CK-12205"/>
    <x v="237"/>
    <x v="0"/>
    <x v="0"/>
    <x v="392"/>
    <x v="5"/>
    <n v="78501"/>
    <x v="2"/>
    <x v="1059"/>
    <x v="1"/>
    <x v="14"/>
    <s v="Acme Elite Stainless Steel Scissors"/>
    <x v="3832"/>
    <n v="2"/>
    <n v="0.2"/>
    <n v="1.0007999999999999"/>
  </r>
  <r>
    <n v="7077"/>
    <x v="3512"/>
    <x v="0"/>
    <x v="536"/>
    <d v="2013-05-18T00:00:00"/>
    <s v="Standard Class"/>
    <s v="JM-15580"/>
    <x v="758"/>
    <x v="0"/>
    <x v="0"/>
    <x v="4"/>
    <x v="4"/>
    <n v="98105"/>
    <x v="1"/>
    <x v="598"/>
    <x v="1"/>
    <x v="12"/>
    <s v="Manila Recycled Extra-Heavyweight Clasp Envelopes, 6&quot; x 9&quot;"/>
    <x v="2735"/>
    <n v="5"/>
    <n v="0"/>
    <n v="26.901"/>
  </r>
  <r>
    <n v="7078"/>
    <x v="3513"/>
    <x v="0"/>
    <x v="476"/>
    <d v="2013-09-07T00:00:00"/>
    <s v="Standard Class"/>
    <s v="JE-15715"/>
    <x v="555"/>
    <x v="0"/>
    <x v="0"/>
    <x v="35"/>
    <x v="3"/>
    <n v="28205"/>
    <x v="0"/>
    <x v="634"/>
    <x v="1"/>
    <x v="8"/>
    <s v="Heavy-Duty E-Z-D Binders"/>
    <x v="4595"/>
    <n v="7"/>
    <n v="0.7"/>
    <n v="-17.565100000000001"/>
  </r>
  <r>
    <n v="7079"/>
    <x v="3513"/>
    <x v="0"/>
    <x v="476"/>
    <d v="2013-09-07T00:00:00"/>
    <s v="Standard Class"/>
    <s v="JE-15715"/>
    <x v="555"/>
    <x v="0"/>
    <x v="0"/>
    <x v="35"/>
    <x v="3"/>
    <n v="28205"/>
    <x v="0"/>
    <x v="1428"/>
    <x v="1"/>
    <x v="9"/>
    <s v="Belkin F9M820V08 8 Outlet Surge"/>
    <x v="4596"/>
    <n v="9"/>
    <n v="0.2"/>
    <n v="34.813800000000001"/>
  </r>
  <r>
    <n v="7080"/>
    <x v="3513"/>
    <x v="0"/>
    <x v="476"/>
    <d v="2013-09-07T00:00:00"/>
    <s v="Standard Class"/>
    <s v="JE-15715"/>
    <x v="555"/>
    <x v="0"/>
    <x v="0"/>
    <x v="35"/>
    <x v="3"/>
    <n v="28205"/>
    <x v="0"/>
    <x v="487"/>
    <x v="1"/>
    <x v="6"/>
    <s v="Zebra Zazzle Fluorescent Highlighters"/>
    <x v="526"/>
    <n v="4"/>
    <n v="0.2"/>
    <n v="3.4047999999999998"/>
  </r>
  <r>
    <n v="7081"/>
    <x v="3513"/>
    <x v="0"/>
    <x v="476"/>
    <d v="2013-09-07T00:00:00"/>
    <s v="Standard Class"/>
    <s v="JE-15715"/>
    <x v="555"/>
    <x v="0"/>
    <x v="0"/>
    <x v="35"/>
    <x v="3"/>
    <n v="28205"/>
    <x v="0"/>
    <x v="114"/>
    <x v="0"/>
    <x v="3"/>
    <s v="Hon Racetrack Conference Tables"/>
    <x v="4597"/>
    <n v="3"/>
    <n v="0.4"/>
    <n v="-149.63069999999999"/>
  </r>
  <r>
    <n v="7082"/>
    <x v="3513"/>
    <x v="0"/>
    <x v="476"/>
    <d v="2013-09-07T00:00:00"/>
    <s v="Standard Class"/>
    <s v="JE-15715"/>
    <x v="555"/>
    <x v="0"/>
    <x v="0"/>
    <x v="35"/>
    <x v="3"/>
    <n v="28205"/>
    <x v="0"/>
    <x v="695"/>
    <x v="2"/>
    <x v="11"/>
    <s v="Plantronics Savi W720 Multi-Device Wireless Headset System"/>
    <x v="4598"/>
    <n v="3"/>
    <n v="0.2"/>
    <n v="303.80399999999997"/>
  </r>
  <r>
    <n v="7083"/>
    <x v="3513"/>
    <x v="0"/>
    <x v="476"/>
    <d v="2013-09-07T00:00:00"/>
    <s v="Standard Class"/>
    <s v="JE-15715"/>
    <x v="555"/>
    <x v="0"/>
    <x v="0"/>
    <x v="35"/>
    <x v="3"/>
    <n v="28205"/>
    <x v="0"/>
    <x v="1426"/>
    <x v="1"/>
    <x v="8"/>
    <s v="GBC Plasticlear Binding Covers"/>
    <x v="1683"/>
    <n v="5"/>
    <n v="0.7"/>
    <n v="-12.628"/>
  </r>
  <r>
    <n v="7084"/>
    <x v="3514"/>
    <x v="3"/>
    <x v="246"/>
    <d v="2014-07-26T00:00:00"/>
    <s v="Second Class"/>
    <s v="AR-10825"/>
    <x v="255"/>
    <x v="1"/>
    <x v="0"/>
    <x v="3"/>
    <x v="1"/>
    <n v="94521"/>
    <x v="1"/>
    <x v="1273"/>
    <x v="1"/>
    <x v="6"/>
    <s v="Nontoxic Chalk"/>
    <x v="2799"/>
    <n v="2"/>
    <n v="0"/>
    <n v="1.6896"/>
  </r>
  <r>
    <n v="7085"/>
    <x v="3514"/>
    <x v="3"/>
    <x v="246"/>
    <d v="2014-07-26T00:00:00"/>
    <s v="Second Class"/>
    <s v="AR-10825"/>
    <x v="255"/>
    <x v="1"/>
    <x v="0"/>
    <x v="3"/>
    <x v="1"/>
    <n v="94521"/>
    <x v="1"/>
    <x v="944"/>
    <x v="2"/>
    <x v="7"/>
    <s v="Polycom SoundPoint IP 450 VoIP phone"/>
    <x v="4599"/>
    <n v="9"/>
    <n v="0.2"/>
    <n v="121.9644"/>
  </r>
  <r>
    <n v="7086"/>
    <x v="3515"/>
    <x v="3"/>
    <x v="145"/>
    <d v="2014-09-29T00:00:00"/>
    <s v="First Class"/>
    <s v="AH-10075"/>
    <x v="340"/>
    <x v="1"/>
    <x v="0"/>
    <x v="142"/>
    <x v="9"/>
    <n v="19013"/>
    <x v="3"/>
    <x v="1547"/>
    <x v="1"/>
    <x v="8"/>
    <s v="Avery Metallic Poly Binders"/>
    <x v="4600"/>
    <n v="5"/>
    <n v="0.7"/>
    <n v="-6.3029999999999999"/>
  </r>
  <r>
    <n v="7087"/>
    <x v="3515"/>
    <x v="3"/>
    <x v="145"/>
    <d v="2014-09-29T00:00:00"/>
    <s v="First Class"/>
    <s v="AH-10075"/>
    <x v="340"/>
    <x v="1"/>
    <x v="0"/>
    <x v="142"/>
    <x v="9"/>
    <n v="19013"/>
    <x v="3"/>
    <x v="1420"/>
    <x v="1"/>
    <x v="14"/>
    <s v="Compact Automatic Electric Letter Opener"/>
    <x v="4601"/>
    <n v="2"/>
    <n v="0.2"/>
    <n v="-42.951599999999999"/>
  </r>
  <r>
    <n v="7088"/>
    <x v="3516"/>
    <x v="3"/>
    <x v="646"/>
    <d v="2014-08-07T00:00:00"/>
    <s v="Second Class"/>
    <s v="GA-14515"/>
    <x v="654"/>
    <x v="0"/>
    <x v="0"/>
    <x v="1"/>
    <x v="1"/>
    <n v="90004"/>
    <x v="1"/>
    <x v="1291"/>
    <x v="1"/>
    <x v="4"/>
    <s v="Fellowes Bases and Tops For Staxonsteel/High-Stak Systems"/>
    <x v="4041"/>
    <n v="3"/>
    <n v="0"/>
    <n v="23.968800000000002"/>
  </r>
  <r>
    <n v="7089"/>
    <x v="3517"/>
    <x v="1"/>
    <x v="969"/>
    <d v="2012-10-27T00:00:00"/>
    <s v="Second Class"/>
    <s v="JF-15415"/>
    <x v="226"/>
    <x v="0"/>
    <x v="0"/>
    <x v="306"/>
    <x v="33"/>
    <n v="89431"/>
    <x v="1"/>
    <x v="1041"/>
    <x v="1"/>
    <x v="6"/>
    <s v="Newell 319"/>
    <x v="1362"/>
    <n v="4"/>
    <n v="0"/>
    <n v="23.808"/>
  </r>
  <r>
    <n v="7090"/>
    <x v="3518"/>
    <x v="3"/>
    <x v="140"/>
    <d v="2014-06-20T00:00:00"/>
    <s v="Second Class"/>
    <s v="KH-16690"/>
    <x v="120"/>
    <x v="1"/>
    <x v="0"/>
    <x v="1"/>
    <x v="1"/>
    <n v="90032"/>
    <x v="1"/>
    <x v="1187"/>
    <x v="2"/>
    <x v="7"/>
    <s v="Panasonic KX T7736-B Digital phone"/>
    <x v="664"/>
    <n v="1"/>
    <n v="0.2"/>
    <n v="7.4974999999999996"/>
  </r>
  <r>
    <n v="7091"/>
    <x v="3519"/>
    <x v="1"/>
    <x v="1145"/>
    <d v="2012-01-13T00:00:00"/>
    <s v="Standard Class"/>
    <s v="CC-12685"/>
    <x v="530"/>
    <x v="0"/>
    <x v="0"/>
    <x v="0"/>
    <x v="0"/>
    <n v="42420"/>
    <x v="0"/>
    <x v="258"/>
    <x v="1"/>
    <x v="10"/>
    <s v="Staples"/>
    <x v="1907"/>
    <n v="3"/>
    <n v="0"/>
    <n v="49.970399999999998"/>
  </r>
  <r>
    <n v="7092"/>
    <x v="3519"/>
    <x v="1"/>
    <x v="1145"/>
    <d v="2012-01-13T00:00:00"/>
    <s v="Standard Class"/>
    <s v="CC-12685"/>
    <x v="530"/>
    <x v="0"/>
    <x v="0"/>
    <x v="0"/>
    <x v="0"/>
    <n v="42420"/>
    <x v="0"/>
    <x v="1309"/>
    <x v="1"/>
    <x v="9"/>
    <s v="Belkin 5 Outlet SurgeMaster Power Centers"/>
    <x v="4602"/>
    <n v="3"/>
    <n v="0"/>
    <n v="45.763199999999998"/>
  </r>
  <r>
    <n v="7093"/>
    <x v="3519"/>
    <x v="1"/>
    <x v="1145"/>
    <d v="2012-01-13T00:00:00"/>
    <s v="Standard Class"/>
    <s v="CC-12685"/>
    <x v="530"/>
    <x v="0"/>
    <x v="0"/>
    <x v="0"/>
    <x v="0"/>
    <n v="42420"/>
    <x v="0"/>
    <x v="1394"/>
    <x v="1"/>
    <x v="6"/>
    <s v="Boston 1730 StandUp Electric Pencil Sharpener"/>
    <x v="3802"/>
    <n v="2"/>
    <n v="0"/>
    <n v="11.117599999999999"/>
  </r>
  <r>
    <n v="7094"/>
    <x v="3519"/>
    <x v="1"/>
    <x v="1145"/>
    <d v="2012-01-13T00:00:00"/>
    <s v="Standard Class"/>
    <s v="CC-12685"/>
    <x v="530"/>
    <x v="0"/>
    <x v="0"/>
    <x v="0"/>
    <x v="0"/>
    <n v="42420"/>
    <x v="0"/>
    <x v="1540"/>
    <x v="1"/>
    <x v="10"/>
    <s v="Speediset Carbonless Redi-Letter 7&quot; x 8 1/2&quot;"/>
    <x v="3667"/>
    <n v="5"/>
    <n v="0"/>
    <n v="24.2285"/>
  </r>
  <r>
    <n v="7095"/>
    <x v="3520"/>
    <x v="1"/>
    <x v="97"/>
    <d v="2012-02-13T00:00:00"/>
    <s v="Second Class"/>
    <s v="JF-15565"/>
    <x v="535"/>
    <x v="0"/>
    <x v="0"/>
    <x v="27"/>
    <x v="10"/>
    <n v="62521"/>
    <x v="2"/>
    <x v="295"/>
    <x v="2"/>
    <x v="11"/>
    <s v="Logitech Wireless Headset h800"/>
    <x v="4447"/>
    <n v="6"/>
    <n v="0.2"/>
    <n v="89.991"/>
  </r>
  <r>
    <n v="7096"/>
    <x v="3521"/>
    <x v="0"/>
    <x v="1146"/>
    <d v="2013-08-21T00:00:00"/>
    <s v="First Class"/>
    <s v="RP-19390"/>
    <x v="261"/>
    <x v="0"/>
    <x v="0"/>
    <x v="20"/>
    <x v="15"/>
    <n v="10009"/>
    <x v="3"/>
    <x v="997"/>
    <x v="1"/>
    <x v="8"/>
    <s v="Surelock Post Binders"/>
    <x v="4603"/>
    <n v="6"/>
    <n v="0.2"/>
    <n v="55.008000000000003"/>
  </r>
  <r>
    <n v="7097"/>
    <x v="3521"/>
    <x v="0"/>
    <x v="1146"/>
    <d v="2013-08-21T00:00:00"/>
    <s v="First Class"/>
    <s v="RP-19390"/>
    <x v="261"/>
    <x v="0"/>
    <x v="0"/>
    <x v="20"/>
    <x v="15"/>
    <n v="10009"/>
    <x v="3"/>
    <x v="1591"/>
    <x v="1"/>
    <x v="8"/>
    <s v="Ibico EB-19 Dual Function Manual Binding System"/>
    <x v="4604"/>
    <n v="2"/>
    <n v="0.2"/>
    <n v="89.954800000000006"/>
  </r>
  <r>
    <n v="7098"/>
    <x v="3521"/>
    <x v="0"/>
    <x v="1146"/>
    <d v="2013-08-21T00:00:00"/>
    <s v="First Class"/>
    <s v="RP-19390"/>
    <x v="261"/>
    <x v="0"/>
    <x v="0"/>
    <x v="20"/>
    <x v="15"/>
    <n v="10009"/>
    <x v="3"/>
    <x v="858"/>
    <x v="1"/>
    <x v="8"/>
    <s v="Cardinal HOLDit! Binder Insert Strips,Extra Strips"/>
    <x v="1038"/>
    <n v="5"/>
    <n v="0.2"/>
    <n v="9.1784999999999997"/>
  </r>
  <r>
    <n v="7099"/>
    <x v="3522"/>
    <x v="3"/>
    <x v="44"/>
    <d v="2014-11-11T00:00:00"/>
    <s v="Standard Class"/>
    <s v="CD-11980"/>
    <x v="263"/>
    <x v="0"/>
    <x v="0"/>
    <x v="20"/>
    <x v="15"/>
    <n v="10011"/>
    <x v="3"/>
    <x v="1733"/>
    <x v="1"/>
    <x v="10"/>
    <s v="Xerox 1906"/>
    <x v="4605"/>
    <n v="9"/>
    <n v="0"/>
    <n v="149.91120000000001"/>
  </r>
  <r>
    <n v="7100"/>
    <x v="3523"/>
    <x v="1"/>
    <x v="207"/>
    <d v="2012-12-30T00:00:00"/>
    <s v="Second Class"/>
    <s v="DF-13135"/>
    <x v="650"/>
    <x v="0"/>
    <x v="0"/>
    <x v="20"/>
    <x v="15"/>
    <n v="10009"/>
    <x v="3"/>
    <x v="1733"/>
    <x v="1"/>
    <x v="10"/>
    <s v="Xerox 1906"/>
    <x v="3441"/>
    <n v="6"/>
    <n v="0"/>
    <n v="99.940799999999996"/>
  </r>
  <r>
    <n v="7101"/>
    <x v="3524"/>
    <x v="2"/>
    <x v="533"/>
    <d v="2011-11-28T00:00:00"/>
    <s v="Standard Class"/>
    <s v="SM-20005"/>
    <x v="325"/>
    <x v="0"/>
    <x v="0"/>
    <x v="48"/>
    <x v="16"/>
    <n v="85254"/>
    <x v="1"/>
    <x v="1170"/>
    <x v="1"/>
    <x v="12"/>
    <s v="Staples"/>
    <x v="2953"/>
    <n v="3"/>
    <n v="0.2"/>
    <n v="8.8019999999999996"/>
  </r>
  <r>
    <n v="7102"/>
    <x v="3525"/>
    <x v="0"/>
    <x v="1147"/>
    <d v="2013-08-06T00:00:00"/>
    <s v="Second Class"/>
    <s v="SG-20890"/>
    <x v="737"/>
    <x v="1"/>
    <x v="0"/>
    <x v="112"/>
    <x v="5"/>
    <n v="79109"/>
    <x v="2"/>
    <x v="33"/>
    <x v="1"/>
    <x v="10"/>
    <s v="Staples"/>
    <x v="2993"/>
    <n v="2"/>
    <n v="0.2"/>
    <n v="6.6311999999999998"/>
  </r>
  <r>
    <n v="7103"/>
    <x v="3526"/>
    <x v="2"/>
    <x v="158"/>
    <d v="2011-09-24T00:00:00"/>
    <s v="First Class"/>
    <s v="LH-16750"/>
    <x v="405"/>
    <x v="0"/>
    <x v="0"/>
    <x v="10"/>
    <x v="9"/>
    <n v="19140"/>
    <x v="3"/>
    <x v="347"/>
    <x v="1"/>
    <x v="8"/>
    <s v="Angle-D Binders with Locking Rings, Label Holders"/>
    <x v="1124"/>
    <n v="3"/>
    <n v="0.7"/>
    <n v="-5.0369999999999999"/>
  </r>
  <r>
    <n v="7104"/>
    <x v="3527"/>
    <x v="3"/>
    <x v="507"/>
    <d v="2014-09-09T00:00:00"/>
    <s v="Standard Class"/>
    <s v="EJ-14155"/>
    <x v="412"/>
    <x v="0"/>
    <x v="0"/>
    <x v="157"/>
    <x v="1"/>
    <n v="92704"/>
    <x v="1"/>
    <x v="1672"/>
    <x v="1"/>
    <x v="4"/>
    <s v="24 Capacity Maxi Data Binder Racks, Pearl"/>
    <x v="4606"/>
    <n v="2"/>
    <n v="0"/>
    <n v="105.27500000000001"/>
  </r>
  <r>
    <n v="7105"/>
    <x v="3528"/>
    <x v="3"/>
    <x v="249"/>
    <d v="2014-06-22T00:00:00"/>
    <s v="Second Class"/>
    <s v="KH-16330"/>
    <x v="542"/>
    <x v="1"/>
    <x v="0"/>
    <x v="46"/>
    <x v="24"/>
    <n v="43055"/>
    <x v="3"/>
    <x v="323"/>
    <x v="0"/>
    <x v="1"/>
    <s v="Global Ergonomic Managers Chair"/>
    <x v="4607"/>
    <n v="6"/>
    <n v="0.3"/>
    <n v="-43.435200000000002"/>
  </r>
  <r>
    <n v="7106"/>
    <x v="3528"/>
    <x v="3"/>
    <x v="249"/>
    <d v="2014-06-22T00:00:00"/>
    <s v="Second Class"/>
    <s v="KH-16330"/>
    <x v="542"/>
    <x v="1"/>
    <x v="0"/>
    <x v="46"/>
    <x v="24"/>
    <n v="43055"/>
    <x v="3"/>
    <x v="1372"/>
    <x v="0"/>
    <x v="5"/>
    <s v="Contemporary Wood/Metal Frame"/>
    <x v="4608"/>
    <n v="3"/>
    <n v="0.2"/>
    <n v="7.2720000000000002"/>
  </r>
  <r>
    <n v="7107"/>
    <x v="3528"/>
    <x v="3"/>
    <x v="249"/>
    <d v="2014-06-22T00:00:00"/>
    <s v="Second Class"/>
    <s v="KH-16330"/>
    <x v="542"/>
    <x v="1"/>
    <x v="0"/>
    <x v="46"/>
    <x v="24"/>
    <n v="43055"/>
    <x v="3"/>
    <x v="1617"/>
    <x v="2"/>
    <x v="11"/>
    <s v="Memorex 25GB 6X Branded Blu-Ray Recordable Disc, 15/Pack"/>
    <x v="602"/>
    <n v="9"/>
    <n v="0.2"/>
    <n v="1.5290999999999999"/>
  </r>
  <r>
    <n v="7108"/>
    <x v="3529"/>
    <x v="0"/>
    <x v="475"/>
    <d v="2013-04-27T00:00:00"/>
    <s v="Standard Class"/>
    <s v="KM-16720"/>
    <x v="27"/>
    <x v="0"/>
    <x v="0"/>
    <x v="20"/>
    <x v="15"/>
    <n v="10035"/>
    <x v="3"/>
    <x v="714"/>
    <x v="2"/>
    <x v="7"/>
    <s v="Gear Head AU3700S Headset"/>
    <x v="2232"/>
    <n v="2"/>
    <n v="0"/>
    <n v="0.77939999999999998"/>
  </r>
  <r>
    <n v="7109"/>
    <x v="3529"/>
    <x v="0"/>
    <x v="475"/>
    <d v="2013-04-27T00:00:00"/>
    <s v="Standard Class"/>
    <s v="KM-16720"/>
    <x v="27"/>
    <x v="0"/>
    <x v="0"/>
    <x v="20"/>
    <x v="15"/>
    <n v="10035"/>
    <x v="3"/>
    <x v="1199"/>
    <x v="1"/>
    <x v="6"/>
    <s v="BIC Brite Liner Grip Highlighters"/>
    <x v="175"/>
    <n v="2"/>
    <n v="0"/>
    <n v="1.476"/>
  </r>
  <r>
    <n v="7110"/>
    <x v="3529"/>
    <x v="0"/>
    <x v="475"/>
    <d v="2013-04-27T00:00:00"/>
    <s v="Standard Class"/>
    <s v="KM-16720"/>
    <x v="27"/>
    <x v="0"/>
    <x v="0"/>
    <x v="20"/>
    <x v="15"/>
    <n v="10035"/>
    <x v="3"/>
    <x v="156"/>
    <x v="1"/>
    <x v="4"/>
    <s v="Space Solutions HD Industrial Steel Shelving."/>
    <x v="4609"/>
    <n v="4"/>
    <n v="0"/>
    <n v="13.7964"/>
  </r>
  <r>
    <n v="7111"/>
    <x v="3529"/>
    <x v="0"/>
    <x v="475"/>
    <d v="2013-04-27T00:00:00"/>
    <s v="Standard Class"/>
    <s v="KM-16720"/>
    <x v="27"/>
    <x v="0"/>
    <x v="0"/>
    <x v="20"/>
    <x v="15"/>
    <n v="10035"/>
    <x v="3"/>
    <x v="1562"/>
    <x v="1"/>
    <x v="14"/>
    <s v="Acme Kleen Earth Office Shears"/>
    <x v="3335"/>
    <n v="2"/>
    <n v="0"/>
    <n v="2.2504"/>
  </r>
  <r>
    <n v="7112"/>
    <x v="3529"/>
    <x v="0"/>
    <x v="475"/>
    <d v="2013-04-27T00:00:00"/>
    <s v="Standard Class"/>
    <s v="KM-16720"/>
    <x v="27"/>
    <x v="0"/>
    <x v="0"/>
    <x v="20"/>
    <x v="15"/>
    <n v="10035"/>
    <x v="3"/>
    <x v="915"/>
    <x v="1"/>
    <x v="6"/>
    <s v="Panasonic KP-380BK Classic Electric Pencil Sharpener"/>
    <x v="994"/>
    <n v="2"/>
    <n v="0"/>
    <n v="17.989999999999998"/>
  </r>
  <r>
    <n v="7113"/>
    <x v="3529"/>
    <x v="0"/>
    <x v="475"/>
    <d v="2013-04-27T00:00:00"/>
    <s v="Standard Class"/>
    <s v="KM-16720"/>
    <x v="27"/>
    <x v="0"/>
    <x v="0"/>
    <x v="20"/>
    <x v="15"/>
    <n v="10035"/>
    <x v="3"/>
    <x v="133"/>
    <x v="1"/>
    <x v="14"/>
    <s v="Fiskars Softgrip Scissors"/>
    <x v="2735"/>
    <n v="5"/>
    <n v="0"/>
    <n v="15.372"/>
  </r>
  <r>
    <n v="7114"/>
    <x v="3529"/>
    <x v="0"/>
    <x v="475"/>
    <d v="2013-04-27T00:00:00"/>
    <s v="Standard Class"/>
    <s v="KM-16720"/>
    <x v="27"/>
    <x v="0"/>
    <x v="0"/>
    <x v="20"/>
    <x v="15"/>
    <n v="10035"/>
    <x v="3"/>
    <x v="1458"/>
    <x v="1"/>
    <x v="8"/>
    <s v="Wilson Jones Clip &amp; Carry Folder Binder Tool for Ring Binders, Clear"/>
    <x v="4610"/>
    <n v="2"/>
    <n v="0.2"/>
    <n v="3.2480000000000002"/>
  </r>
  <r>
    <n v="7115"/>
    <x v="3530"/>
    <x v="0"/>
    <x v="465"/>
    <d v="2013-05-07T00:00:00"/>
    <s v="First Class"/>
    <s v="LW-16990"/>
    <x v="352"/>
    <x v="1"/>
    <x v="0"/>
    <x v="0"/>
    <x v="33"/>
    <n v="89015"/>
    <x v="1"/>
    <x v="1660"/>
    <x v="0"/>
    <x v="3"/>
    <s v="Global Adaptabilities Conference Tables"/>
    <x v="4611"/>
    <n v="6"/>
    <n v="0"/>
    <n v="320.31720000000001"/>
  </r>
  <r>
    <n v="7116"/>
    <x v="3530"/>
    <x v="0"/>
    <x v="465"/>
    <d v="2013-05-07T00:00:00"/>
    <s v="First Class"/>
    <s v="LW-16990"/>
    <x v="352"/>
    <x v="1"/>
    <x v="0"/>
    <x v="0"/>
    <x v="33"/>
    <n v="89015"/>
    <x v="1"/>
    <x v="175"/>
    <x v="1"/>
    <x v="8"/>
    <s v="Avery Poly Binder Pockets"/>
    <x v="3004"/>
    <n v="2"/>
    <n v="0.2"/>
    <n v="2.0047999999999999"/>
  </r>
  <r>
    <n v="7117"/>
    <x v="3531"/>
    <x v="2"/>
    <x v="638"/>
    <d v="2011-10-23T00:00:00"/>
    <s v="Second Class"/>
    <s v="IG-15085"/>
    <x v="490"/>
    <x v="0"/>
    <x v="0"/>
    <x v="4"/>
    <x v="4"/>
    <n v="98103"/>
    <x v="1"/>
    <x v="1090"/>
    <x v="1"/>
    <x v="10"/>
    <s v="Xerox 1925"/>
    <x v="1156"/>
    <n v="2"/>
    <n v="0"/>
    <n v="27.882000000000001"/>
  </r>
  <r>
    <n v="7118"/>
    <x v="3531"/>
    <x v="2"/>
    <x v="638"/>
    <d v="2011-10-23T00:00:00"/>
    <s v="Second Class"/>
    <s v="IG-15085"/>
    <x v="490"/>
    <x v="0"/>
    <x v="0"/>
    <x v="4"/>
    <x v="4"/>
    <n v="98103"/>
    <x v="1"/>
    <x v="1338"/>
    <x v="1"/>
    <x v="8"/>
    <s v="Computer Printout Index Tabs"/>
    <x v="2000"/>
    <n v="1"/>
    <n v="0.2"/>
    <n v="0.47039999999999998"/>
  </r>
  <r>
    <n v="7119"/>
    <x v="3532"/>
    <x v="3"/>
    <x v="778"/>
    <d v="2014-02-18T00:00:00"/>
    <s v="Standard Class"/>
    <s v="JP-15460"/>
    <x v="687"/>
    <x v="1"/>
    <x v="0"/>
    <x v="20"/>
    <x v="15"/>
    <n v="10009"/>
    <x v="3"/>
    <x v="1331"/>
    <x v="1"/>
    <x v="10"/>
    <s v="Xerox 1903"/>
    <x v="1444"/>
    <n v="3"/>
    <n v="0"/>
    <n v="8.7905999999999995"/>
  </r>
  <r>
    <n v="7120"/>
    <x v="3533"/>
    <x v="3"/>
    <x v="701"/>
    <d v="2014-11-25T00:00:00"/>
    <s v="Standard Class"/>
    <s v="GG-14650"/>
    <x v="55"/>
    <x v="1"/>
    <x v="0"/>
    <x v="4"/>
    <x v="4"/>
    <n v="98103"/>
    <x v="1"/>
    <x v="530"/>
    <x v="1"/>
    <x v="8"/>
    <s v="Cardinal Slant-D Ring Binder, Heavy Gauge Vinyl"/>
    <x v="1150"/>
    <n v="2"/>
    <n v="0.2"/>
    <n v="4.5187999999999997"/>
  </r>
  <r>
    <n v="7121"/>
    <x v="3534"/>
    <x v="2"/>
    <x v="407"/>
    <d v="2011-01-27T00:00:00"/>
    <s v="Standard Class"/>
    <s v="MM-18280"/>
    <x v="152"/>
    <x v="1"/>
    <x v="0"/>
    <x v="214"/>
    <x v="18"/>
    <n v="37167"/>
    <x v="0"/>
    <x v="1188"/>
    <x v="1"/>
    <x v="8"/>
    <s v="GBC DocuBind TL200 Manual Binding Machine"/>
    <x v="4612"/>
    <n v="1"/>
    <n v="0.7"/>
    <n v="-51.5154"/>
  </r>
  <r>
    <n v="7122"/>
    <x v="3535"/>
    <x v="3"/>
    <x v="96"/>
    <d v="2014-12-09T00:00:00"/>
    <s v="Standard Class"/>
    <s v="SO-20335"/>
    <x v="2"/>
    <x v="0"/>
    <x v="0"/>
    <x v="4"/>
    <x v="4"/>
    <n v="98105"/>
    <x v="1"/>
    <x v="1774"/>
    <x v="1"/>
    <x v="10"/>
    <s v="Xerox 1947"/>
    <x v="1075"/>
    <n v="7"/>
    <n v="0"/>
    <n v="18.837"/>
  </r>
  <r>
    <n v="7123"/>
    <x v="3535"/>
    <x v="3"/>
    <x v="96"/>
    <d v="2014-12-09T00:00:00"/>
    <s v="Standard Class"/>
    <s v="SO-20335"/>
    <x v="2"/>
    <x v="0"/>
    <x v="0"/>
    <x v="4"/>
    <x v="4"/>
    <n v="98105"/>
    <x v="1"/>
    <x v="1531"/>
    <x v="0"/>
    <x v="0"/>
    <s v="Hon Metal Bookcases, Putty"/>
    <x v="1713"/>
    <n v="2"/>
    <n v="0"/>
    <n v="41.168399999999998"/>
  </r>
  <r>
    <n v="7124"/>
    <x v="3536"/>
    <x v="1"/>
    <x v="101"/>
    <d v="2012-08-16T00:00:00"/>
    <s v="Standard Class"/>
    <s v="MF-18250"/>
    <x v="751"/>
    <x v="1"/>
    <x v="0"/>
    <x v="20"/>
    <x v="15"/>
    <n v="10035"/>
    <x v="3"/>
    <x v="1533"/>
    <x v="0"/>
    <x v="5"/>
    <s v="OIC Stacking Trays"/>
    <x v="4613"/>
    <n v="3"/>
    <n v="0"/>
    <n v="4.4088000000000003"/>
  </r>
  <r>
    <n v="7125"/>
    <x v="3536"/>
    <x v="1"/>
    <x v="101"/>
    <d v="2012-08-16T00:00:00"/>
    <s v="Standard Class"/>
    <s v="MF-18250"/>
    <x v="751"/>
    <x v="1"/>
    <x v="0"/>
    <x v="20"/>
    <x v="15"/>
    <n v="10035"/>
    <x v="3"/>
    <x v="1415"/>
    <x v="1"/>
    <x v="10"/>
    <s v="Xerox 1885"/>
    <x v="3683"/>
    <n v="3"/>
    <n v="0"/>
    <n v="69.177599999999998"/>
  </r>
  <r>
    <n v="7126"/>
    <x v="3537"/>
    <x v="0"/>
    <x v="720"/>
    <d v="2013-09-30T00:00:00"/>
    <s v="Second Class"/>
    <s v="JG-15160"/>
    <x v="506"/>
    <x v="0"/>
    <x v="0"/>
    <x v="118"/>
    <x v="32"/>
    <n v="30318"/>
    <x v="0"/>
    <x v="1296"/>
    <x v="1"/>
    <x v="10"/>
    <s v="Xerox 1965"/>
    <x v="1444"/>
    <n v="3"/>
    <n v="0"/>
    <n v="8.7905999999999995"/>
  </r>
  <r>
    <n v="7127"/>
    <x v="3537"/>
    <x v="0"/>
    <x v="720"/>
    <d v="2013-09-30T00:00:00"/>
    <s v="Second Class"/>
    <s v="JG-15160"/>
    <x v="506"/>
    <x v="0"/>
    <x v="0"/>
    <x v="118"/>
    <x v="32"/>
    <n v="30318"/>
    <x v="0"/>
    <x v="182"/>
    <x v="1"/>
    <x v="6"/>
    <s v="Binney &amp; Smith Crayola Metallic Colored Pencils, 8-Color Set"/>
    <x v="4614"/>
    <n v="3"/>
    <n v="0"/>
    <n v="4.5837000000000003"/>
  </r>
  <r>
    <n v="7128"/>
    <x v="3538"/>
    <x v="0"/>
    <x v="696"/>
    <d v="2013-11-21T00:00:00"/>
    <s v="Standard Class"/>
    <s v="JM-16195"/>
    <x v="594"/>
    <x v="0"/>
    <x v="0"/>
    <x v="46"/>
    <x v="13"/>
    <n v="19711"/>
    <x v="3"/>
    <x v="1128"/>
    <x v="1"/>
    <x v="10"/>
    <s v="Tops Wirebound Message Log Books"/>
    <x v="4615"/>
    <n v="5"/>
    <n v="0"/>
    <n v="7.5670000000000002"/>
  </r>
  <r>
    <n v="7129"/>
    <x v="3538"/>
    <x v="0"/>
    <x v="696"/>
    <d v="2013-11-21T00:00:00"/>
    <s v="Standard Class"/>
    <s v="JM-16195"/>
    <x v="594"/>
    <x v="0"/>
    <x v="0"/>
    <x v="46"/>
    <x v="13"/>
    <n v="19711"/>
    <x v="3"/>
    <x v="1467"/>
    <x v="0"/>
    <x v="5"/>
    <s v="Stacking Trays by OIC"/>
    <x v="544"/>
    <n v="4"/>
    <n v="0"/>
    <n v="6.5735999999999999"/>
  </r>
  <r>
    <n v="7130"/>
    <x v="3539"/>
    <x v="0"/>
    <x v="947"/>
    <d v="2013-04-23T00:00:00"/>
    <s v="Standard Class"/>
    <s v="PK-19075"/>
    <x v="7"/>
    <x v="0"/>
    <x v="0"/>
    <x v="316"/>
    <x v="18"/>
    <n v="37211"/>
    <x v="0"/>
    <x v="916"/>
    <x v="2"/>
    <x v="11"/>
    <s v="Memorex Froggy Flash Drive 4 GB"/>
    <x v="200"/>
    <n v="4"/>
    <n v="0.2"/>
    <n v="8.3523999999999994"/>
  </r>
  <r>
    <n v="7131"/>
    <x v="3539"/>
    <x v="0"/>
    <x v="947"/>
    <d v="2013-04-23T00:00:00"/>
    <s v="Standard Class"/>
    <s v="PK-19075"/>
    <x v="7"/>
    <x v="0"/>
    <x v="0"/>
    <x v="316"/>
    <x v="18"/>
    <n v="37211"/>
    <x v="0"/>
    <x v="1665"/>
    <x v="1"/>
    <x v="10"/>
    <s v="Standard Line “While You Were Out” Hardbound Telephone Message Book"/>
    <x v="4616"/>
    <n v="7"/>
    <n v="0.2"/>
    <n v="40.003599999999999"/>
  </r>
  <r>
    <n v="7132"/>
    <x v="3540"/>
    <x v="3"/>
    <x v="200"/>
    <d v="2014-12-02T00:00:00"/>
    <s v="Standard Class"/>
    <s v="TT-21460"/>
    <x v="499"/>
    <x v="2"/>
    <x v="0"/>
    <x v="102"/>
    <x v="14"/>
    <n v="47374"/>
    <x v="2"/>
    <x v="977"/>
    <x v="0"/>
    <x v="3"/>
    <s v="KI Adjustable-Height Table"/>
    <x v="4617"/>
    <n v="3"/>
    <n v="0"/>
    <n v="67.064400000000006"/>
  </r>
  <r>
    <n v="7133"/>
    <x v="3540"/>
    <x v="3"/>
    <x v="200"/>
    <d v="2014-12-02T00:00:00"/>
    <s v="Standard Class"/>
    <s v="TT-21460"/>
    <x v="499"/>
    <x v="2"/>
    <x v="0"/>
    <x v="102"/>
    <x v="14"/>
    <n v="47374"/>
    <x v="2"/>
    <x v="1147"/>
    <x v="2"/>
    <x v="7"/>
    <s v="Samsung Galaxy S4 Mini"/>
    <x v="2096"/>
    <n v="4"/>
    <n v="0"/>
    <n v="545.1884"/>
  </r>
  <r>
    <n v="7134"/>
    <x v="3540"/>
    <x v="3"/>
    <x v="200"/>
    <d v="2014-12-02T00:00:00"/>
    <s v="Standard Class"/>
    <s v="TT-21460"/>
    <x v="499"/>
    <x v="2"/>
    <x v="0"/>
    <x v="102"/>
    <x v="14"/>
    <n v="47374"/>
    <x v="2"/>
    <x v="1001"/>
    <x v="0"/>
    <x v="5"/>
    <s v="DAX Wood Document Frame"/>
    <x v="1287"/>
    <n v="2"/>
    <n v="0"/>
    <n v="9.8856000000000002"/>
  </r>
  <r>
    <n v="7135"/>
    <x v="3540"/>
    <x v="3"/>
    <x v="200"/>
    <d v="2014-12-02T00:00:00"/>
    <s v="Standard Class"/>
    <s v="TT-21460"/>
    <x v="499"/>
    <x v="2"/>
    <x v="0"/>
    <x v="102"/>
    <x v="14"/>
    <n v="47374"/>
    <x v="2"/>
    <x v="817"/>
    <x v="2"/>
    <x v="7"/>
    <s v="Innergie mMini Combo Duo USB Travel Charging Kit"/>
    <x v="2230"/>
    <n v="2"/>
    <n v="0"/>
    <n v="43.190399999999997"/>
  </r>
  <r>
    <n v="7136"/>
    <x v="3540"/>
    <x v="3"/>
    <x v="200"/>
    <d v="2014-12-02T00:00:00"/>
    <s v="Standard Class"/>
    <s v="TT-21460"/>
    <x v="499"/>
    <x v="2"/>
    <x v="0"/>
    <x v="102"/>
    <x v="14"/>
    <n v="47374"/>
    <x v="2"/>
    <x v="157"/>
    <x v="0"/>
    <x v="1"/>
    <s v="SAFCO Arco Folding Chair"/>
    <x v="4618"/>
    <n v="3"/>
    <n v="0"/>
    <n v="240.29400000000001"/>
  </r>
  <r>
    <n v="7137"/>
    <x v="3541"/>
    <x v="1"/>
    <x v="312"/>
    <d v="2012-11-27T00:00:00"/>
    <s v="Standard Class"/>
    <s v="SS-20875"/>
    <x v="286"/>
    <x v="0"/>
    <x v="0"/>
    <x v="100"/>
    <x v="2"/>
    <n v="33180"/>
    <x v="0"/>
    <x v="544"/>
    <x v="1"/>
    <x v="8"/>
    <s v="Wilson Jones Turn Tabs Binder Tool for Ring Binders"/>
    <x v="2159"/>
    <n v="5"/>
    <n v="0.7"/>
    <n v="-5.7839999999999998"/>
  </r>
  <r>
    <n v="7138"/>
    <x v="3541"/>
    <x v="1"/>
    <x v="312"/>
    <d v="2012-11-27T00:00:00"/>
    <s v="Standard Class"/>
    <s v="SS-20875"/>
    <x v="286"/>
    <x v="0"/>
    <x v="0"/>
    <x v="100"/>
    <x v="2"/>
    <n v="33180"/>
    <x v="0"/>
    <x v="376"/>
    <x v="1"/>
    <x v="4"/>
    <s v="Crate-A-Files"/>
    <x v="4619"/>
    <n v="2"/>
    <n v="0.2"/>
    <n v="1.3080000000000001"/>
  </r>
  <r>
    <n v="7139"/>
    <x v="3541"/>
    <x v="1"/>
    <x v="312"/>
    <d v="2012-11-27T00:00:00"/>
    <s v="Standard Class"/>
    <s v="SS-20875"/>
    <x v="286"/>
    <x v="0"/>
    <x v="0"/>
    <x v="100"/>
    <x v="2"/>
    <n v="33180"/>
    <x v="0"/>
    <x v="270"/>
    <x v="1"/>
    <x v="8"/>
    <s v="Ibico Laser Imprintable Binding System Covers"/>
    <x v="4620"/>
    <n v="4"/>
    <n v="0.7"/>
    <n v="-50.304000000000002"/>
  </r>
  <r>
    <n v="7140"/>
    <x v="3541"/>
    <x v="1"/>
    <x v="312"/>
    <d v="2012-11-27T00:00:00"/>
    <s v="Standard Class"/>
    <s v="SS-20875"/>
    <x v="286"/>
    <x v="0"/>
    <x v="0"/>
    <x v="100"/>
    <x v="2"/>
    <n v="33180"/>
    <x v="0"/>
    <x v="430"/>
    <x v="0"/>
    <x v="0"/>
    <s v="O'Sullivan Living Dimensions 2-Shelf Bookcases"/>
    <x v="4621"/>
    <n v="3"/>
    <n v="0.2"/>
    <n v="-36.293999999999997"/>
  </r>
  <r>
    <n v="7141"/>
    <x v="3542"/>
    <x v="3"/>
    <x v="210"/>
    <d v="2014-09-08T00:00:00"/>
    <s v="Same Day"/>
    <s v="TG-21640"/>
    <x v="228"/>
    <x v="0"/>
    <x v="0"/>
    <x v="490"/>
    <x v="25"/>
    <n v="63301"/>
    <x v="2"/>
    <x v="721"/>
    <x v="2"/>
    <x v="11"/>
    <s v="Maxell 4.7GB DVD-R"/>
    <x v="3458"/>
    <n v="4"/>
    <n v="0"/>
    <n v="46.543199999999999"/>
  </r>
  <r>
    <n v="7142"/>
    <x v="3542"/>
    <x v="3"/>
    <x v="210"/>
    <d v="2014-09-08T00:00:00"/>
    <s v="Same Day"/>
    <s v="TG-21640"/>
    <x v="228"/>
    <x v="0"/>
    <x v="0"/>
    <x v="490"/>
    <x v="25"/>
    <n v="63301"/>
    <x v="2"/>
    <x v="1251"/>
    <x v="0"/>
    <x v="5"/>
    <s v="DataProducts Ampli Magnifier Task Lamp, Black,"/>
    <x v="4622"/>
    <n v="5"/>
    <n v="0"/>
    <n v="37.884"/>
  </r>
  <r>
    <n v="7143"/>
    <x v="3543"/>
    <x v="2"/>
    <x v="156"/>
    <d v="2011-11-29T00:00:00"/>
    <s v="Standard Class"/>
    <s v="HP-14815"/>
    <x v="6"/>
    <x v="2"/>
    <x v="0"/>
    <x v="173"/>
    <x v="17"/>
    <n v="23464"/>
    <x v="0"/>
    <x v="1380"/>
    <x v="0"/>
    <x v="5"/>
    <s v="Executive Impressions 14&quot;"/>
    <x v="4623"/>
    <n v="5"/>
    <n v="0"/>
    <n v="48.905999999999999"/>
  </r>
  <r>
    <n v="7144"/>
    <x v="3544"/>
    <x v="3"/>
    <x v="825"/>
    <d v="2014-03-17T00:00:00"/>
    <s v="Standard Class"/>
    <s v="MH-17290"/>
    <x v="762"/>
    <x v="2"/>
    <x v="0"/>
    <x v="10"/>
    <x v="9"/>
    <n v="19140"/>
    <x v="3"/>
    <x v="1367"/>
    <x v="2"/>
    <x v="7"/>
    <s v="Nortel Meridian M5316 Digital phone"/>
    <x v="4624"/>
    <n v="5"/>
    <n v="0.4"/>
    <n v="-181.26499999999999"/>
  </r>
  <r>
    <n v="7145"/>
    <x v="3544"/>
    <x v="3"/>
    <x v="825"/>
    <d v="2014-03-17T00:00:00"/>
    <s v="Standard Class"/>
    <s v="MH-17290"/>
    <x v="762"/>
    <x v="2"/>
    <x v="0"/>
    <x v="10"/>
    <x v="9"/>
    <n v="19140"/>
    <x v="3"/>
    <x v="102"/>
    <x v="1"/>
    <x v="8"/>
    <s v="Avery Trapezoid Ring Binder, 3&quot; Capacity, Black, 1040 sheets"/>
    <x v="4090"/>
    <n v="1"/>
    <n v="0.7"/>
    <n v="-8.6058000000000003"/>
  </r>
  <r>
    <n v="7146"/>
    <x v="3544"/>
    <x v="3"/>
    <x v="825"/>
    <d v="2014-03-17T00:00:00"/>
    <s v="Standard Class"/>
    <s v="MH-17290"/>
    <x v="762"/>
    <x v="2"/>
    <x v="0"/>
    <x v="10"/>
    <x v="9"/>
    <n v="19140"/>
    <x v="3"/>
    <x v="838"/>
    <x v="0"/>
    <x v="3"/>
    <s v="KI Adjustable-Height Table"/>
    <x v="1244"/>
    <n v="3"/>
    <n v="0.4"/>
    <n v="-46.429200000000002"/>
  </r>
  <r>
    <n v="7147"/>
    <x v="3544"/>
    <x v="3"/>
    <x v="825"/>
    <d v="2014-03-17T00:00:00"/>
    <s v="Standard Class"/>
    <s v="MH-17290"/>
    <x v="762"/>
    <x v="2"/>
    <x v="0"/>
    <x v="10"/>
    <x v="9"/>
    <n v="19140"/>
    <x v="3"/>
    <x v="1789"/>
    <x v="1"/>
    <x v="4"/>
    <s v="Desktop 3-Pocket Hot File"/>
    <x v="4625"/>
    <n v="1"/>
    <n v="0.2"/>
    <n v="3.246"/>
  </r>
  <r>
    <n v="7148"/>
    <x v="3545"/>
    <x v="0"/>
    <x v="1"/>
    <d v="2013-06-18T00:00:00"/>
    <s v="Standard Class"/>
    <s v="CB-12415"/>
    <x v="558"/>
    <x v="0"/>
    <x v="0"/>
    <x v="85"/>
    <x v="15"/>
    <n v="11561"/>
    <x v="3"/>
    <x v="1174"/>
    <x v="1"/>
    <x v="10"/>
    <s v="IBM Multi-Purpose Copy Paper, 8 1/2 x 11&quot;, Case"/>
    <x v="1635"/>
    <n v="3"/>
    <n v="0"/>
    <n v="41.823"/>
  </r>
  <r>
    <n v="7149"/>
    <x v="3545"/>
    <x v="0"/>
    <x v="1"/>
    <d v="2013-06-18T00:00:00"/>
    <s v="Standard Class"/>
    <s v="CB-12415"/>
    <x v="558"/>
    <x v="0"/>
    <x v="0"/>
    <x v="85"/>
    <x v="15"/>
    <n v="11561"/>
    <x v="3"/>
    <x v="1297"/>
    <x v="1"/>
    <x v="9"/>
    <s v="Bionaire 99.97% HEPA Air Cleaner"/>
    <x v="4626"/>
    <n v="3"/>
    <n v="0"/>
    <n v="18.396000000000001"/>
  </r>
  <r>
    <n v="7150"/>
    <x v="3546"/>
    <x v="1"/>
    <x v="153"/>
    <d v="2012-06-30T00:00:00"/>
    <s v="Standard Class"/>
    <s v="VD-21670"/>
    <x v="104"/>
    <x v="0"/>
    <x v="0"/>
    <x v="12"/>
    <x v="5"/>
    <n v="77070"/>
    <x v="2"/>
    <x v="1246"/>
    <x v="2"/>
    <x v="7"/>
    <s v="Polycom SoundStation2 EX Conference phone"/>
    <x v="4627"/>
    <n v="3"/>
    <n v="0.2"/>
    <n v="109.3365"/>
  </r>
  <r>
    <n v="7151"/>
    <x v="3547"/>
    <x v="3"/>
    <x v="66"/>
    <d v="2014-12-27T00:00:00"/>
    <s v="Standard Class"/>
    <s v="SR-20425"/>
    <x v="676"/>
    <x v="2"/>
    <x v="0"/>
    <x v="428"/>
    <x v="19"/>
    <n v="35401"/>
    <x v="0"/>
    <x v="474"/>
    <x v="0"/>
    <x v="1"/>
    <s v="Situations Contoured Folding Chairs, 4/Set"/>
    <x v="1713"/>
    <n v="2"/>
    <n v="0"/>
    <n v="35.49"/>
  </r>
  <r>
    <n v="7152"/>
    <x v="3548"/>
    <x v="3"/>
    <x v="66"/>
    <d v="2014-12-26T00:00:00"/>
    <s v="Second Class"/>
    <s v="AG-10330"/>
    <x v="743"/>
    <x v="0"/>
    <x v="0"/>
    <x v="123"/>
    <x v="16"/>
    <n v="85204"/>
    <x v="1"/>
    <x v="962"/>
    <x v="0"/>
    <x v="3"/>
    <s v="Lesro Round Back Collection Coffee Table, End Table"/>
    <x v="4628"/>
    <n v="2"/>
    <n v="0.5"/>
    <n v="-135.08699999999999"/>
  </r>
  <r>
    <n v="7153"/>
    <x v="3549"/>
    <x v="2"/>
    <x v="1148"/>
    <d v="2011-10-15T00:00:00"/>
    <s v="Standard Class"/>
    <s v="BP-11095"/>
    <x v="162"/>
    <x v="1"/>
    <x v="0"/>
    <x v="108"/>
    <x v="3"/>
    <n v="28540"/>
    <x v="0"/>
    <x v="417"/>
    <x v="1"/>
    <x v="10"/>
    <s v="Eaton Premium Continuous-Feed Paper, 25% Cotton, Letter Size, White, 1000 Shts/Box"/>
    <x v="1638"/>
    <n v="2"/>
    <n v="0.2"/>
    <n v="31.0688"/>
  </r>
  <r>
    <n v="7154"/>
    <x v="3550"/>
    <x v="1"/>
    <x v="895"/>
    <d v="2012-12-15T00:00:00"/>
    <s v="Standard Class"/>
    <s v="JW-16075"/>
    <x v="493"/>
    <x v="0"/>
    <x v="0"/>
    <x v="22"/>
    <x v="10"/>
    <n v="60610"/>
    <x v="2"/>
    <x v="983"/>
    <x v="1"/>
    <x v="9"/>
    <s v="3M Replacement Filter for Office Air Cleaner for 20' x 33' Room"/>
    <x v="4629"/>
    <n v="7"/>
    <n v="0.8"/>
    <n v="-108.8304"/>
  </r>
  <r>
    <n v="7155"/>
    <x v="3551"/>
    <x v="1"/>
    <x v="707"/>
    <d v="2012-12-27T00:00:00"/>
    <s v="Second Class"/>
    <s v="LH-16900"/>
    <x v="23"/>
    <x v="0"/>
    <x v="0"/>
    <x v="38"/>
    <x v="32"/>
    <n v="31907"/>
    <x v="0"/>
    <x v="1762"/>
    <x v="0"/>
    <x v="5"/>
    <s v="Tenex B1-RE Series Chair Mats for Low Pile Carpets"/>
    <x v="4630"/>
    <n v="6"/>
    <n v="0"/>
    <n v="46.8996"/>
  </r>
  <r>
    <n v="7156"/>
    <x v="3551"/>
    <x v="1"/>
    <x v="707"/>
    <d v="2012-12-27T00:00:00"/>
    <s v="Second Class"/>
    <s v="LH-16900"/>
    <x v="23"/>
    <x v="0"/>
    <x v="0"/>
    <x v="38"/>
    <x v="32"/>
    <n v="31907"/>
    <x v="0"/>
    <x v="351"/>
    <x v="1"/>
    <x v="8"/>
    <s v="Tuf-Vin Binders"/>
    <x v="4631"/>
    <n v="5"/>
    <n v="0"/>
    <n v="74.212999999999994"/>
  </r>
  <r>
    <n v="7157"/>
    <x v="3552"/>
    <x v="3"/>
    <x v="568"/>
    <d v="2014-05-05T00:00:00"/>
    <s v="Standard Class"/>
    <s v="KT-16480"/>
    <x v="409"/>
    <x v="0"/>
    <x v="0"/>
    <x v="334"/>
    <x v="30"/>
    <n v="7050"/>
    <x v="3"/>
    <x v="746"/>
    <x v="1"/>
    <x v="2"/>
    <s v="Color-Coded Legal Exhibit Labels"/>
    <x v="3262"/>
    <n v="1"/>
    <n v="0"/>
    <n v="2.4058999999999999"/>
  </r>
  <r>
    <n v="7158"/>
    <x v="3553"/>
    <x v="0"/>
    <x v="463"/>
    <d v="2013-04-01T00:00:00"/>
    <s v="Second Class"/>
    <s v="CC-12220"/>
    <x v="417"/>
    <x v="0"/>
    <x v="0"/>
    <x v="1"/>
    <x v="1"/>
    <n v="90032"/>
    <x v="1"/>
    <x v="210"/>
    <x v="1"/>
    <x v="4"/>
    <s v="Rogers Deluxe File Chest"/>
    <x v="1177"/>
    <n v="4"/>
    <n v="0"/>
    <n v="0.87919999999999998"/>
  </r>
  <r>
    <n v="7159"/>
    <x v="3553"/>
    <x v="0"/>
    <x v="463"/>
    <d v="2013-04-01T00:00:00"/>
    <s v="Second Class"/>
    <s v="CC-12220"/>
    <x v="417"/>
    <x v="0"/>
    <x v="0"/>
    <x v="1"/>
    <x v="1"/>
    <n v="90032"/>
    <x v="1"/>
    <x v="1813"/>
    <x v="1"/>
    <x v="10"/>
    <s v="Xerox 1983"/>
    <x v="156"/>
    <n v="1"/>
    <n v="0"/>
    <n v="2.9302000000000001"/>
  </r>
  <r>
    <n v="7160"/>
    <x v="3554"/>
    <x v="1"/>
    <x v="1149"/>
    <d v="2012-05-18T00:00:00"/>
    <s v="Second Class"/>
    <s v="BF-11170"/>
    <x v="408"/>
    <x v="2"/>
    <x v="0"/>
    <x v="22"/>
    <x v="10"/>
    <n v="60623"/>
    <x v="2"/>
    <x v="872"/>
    <x v="2"/>
    <x v="7"/>
    <s v="Toshiba IPT2010-SD IP Telephone"/>
    <x v="2643"/>
    <n v="2"/>
    <n v="0.2"/>
    <n v="16.678799999999999"/>
  </r>
  <r>
    <n v="7161"/>
    <x v="3554"/>
    <x v="1"/>
    <x v="1149"/>
    <d v="2012-05-18T00:00:00"/>
    <s v="Second Class"/>
    <s v="BF-11170"/>
    <x v="408"/>
    <x v="2"/>
    <x v="0"/>
    <x v="22"/>
    <x v="10"/>
    <n v="60623"/>
    <x v="2"/>
    <x v="659"/>
    <x v="1"/>
    <x v="13"/>
    <s v="Advantus Plastic Paper Clips"/>
    <x v="4515"/>
    <n v="4"/>
    <n v="0.2"/>
    <n v="5.6"/>
  </r>
  <r>
    <n v="7162"/>
    <x v="3555"/>
    <x v="2"/>
    <x v="1129"/>
    <d v="2011-07-09T00:00:00"/>
    <s v="Standard Class"/>
    <s v="MS-17770"/>
    <x v="474"/>
    <x v="0"/>
    <x v="0"/>
    <x v="102"/>
    <x v="17"/>
    <n v="23223"/>
    <x v="0"/>
    <x v="339"/>
    <x v="1"/>
    <x v="10"/>
    <s v="Southworth Structures Collection"/>
    <x v="1372"/>
    <n v="3"/>
    <n v="0"/>
    <n v="10.92"/>
  </r>
  <r>
    <n v="7163"/>
    <x v="3555"/>
    <x v="2"/>
    <x v="1129"/>
    <d v="2011-07-09T00:00:00"/>
    <s v="Standard Class"/>
    <s v="MS-17770"/>
    <x v="474"/>
    <x v="0"/>
    <x v="0"/>
    <x v="102"/>
    <x v="17"/>
    <n v="23223"/>
    <x v="0"/>
    <x v="744"/>
    <x v="1"/>
    <x v="8"/>
    <s v="Zipper Ring Binder Pockets"/>
    <x v="4632"/>
    <n v="5"/>
    <n v="0"/>
    <n v="7.6440000000000001"/>
  </r>
  <r>
    <n v="7164"/>
    <x v="3556"/>
    <x v="2"/>
    <x v="1150"/>
    <d v="2011-04-24T00:00:00"/>
    <s v="Second Class"/>
    <s v="AH-10030"/>
    <x v="692"/>
    <x v="1"/>
    <x v="0"/>
    <x v="21"/>
    <x v="15"/>
    <n v="12180"/>
    <x v="3"/>
    <x v="1503"/>
    <x v="1"/>
    <x v="12"/>
    <s v="Staples"/>
    <x v="4633"/>
    <n v="8"/>
    <n v="0"/>
    <n v="121.44159999999999"/>
  </r>
  <r>
    <n v="7165"/>
    <x v="3556"/>
    <x v="2"/>
    <x v="1150"/>
    <d v="2011-04-24T00:00:00"/>
    <s v="Second Class"/>
    <s v="AH-10030"/>
    <x v="692"/>
    <x v="1"/>
    <x v="0"/>
    <x v="21"/>
    <x v="15"/>
    <n v="12180"/>
    <x v="3"/>
    <x v="925"/>
    <x v="1"/>
    <x v="8"/>
    <s v="ACCOHIDE 3-Ring Binder, Blue, 1&quot;"/>
    <x v="4373"/>
    <n v="3"/>
    <n v="0.2"/>
    <n v="3.3452999999999999"/>
  </r>
  <r>
    <n v="7166"/>
    <x v="3557"/>
    <x v="0"/>
    <x v="251"/>
    <d v="2013-09-23T00:00:00"/>
    <s v="First Class"/>
    <s v="CK-12595"/>
    <x v="242"/>
    <x v="0"/>
    <x v="0"/>
    <x v="205"/>
    <x v="34"/>
    <n v="2908"/>
    <x v="3"/>
    <x v="54"/>
    <x v="1"/>
    <x v="4"/>
    <s v="Home/Office Personal File Carts"/>
    <x v="2803"/>
    <n v="2"/>
    <n v="0"/>
    <n v="17.38"/>
  </r>
  <r>
    <n v="7167"/>
    <x v="3558"/>
    <x v="2"/>
    <x v="192"/>
    <d v="2011-07-24T00:00:00"/>
    <s v="Second Class"/>
    <s v="NP-18325"/>
    <x v="268"/>
    <x v="0"/>
    <x v="0"/>
    <x v="8"/>
    <x v="1"/>
    <n v="94122"/>
    <x v="1"/>
    <x v="649"/>
    <x v="1"/>
    <x v="6"/>
    <s v="Newell 32"/>
    <x v="132"/>
    <n v="4"/>
    <n v="0"/>
    <n v="3.2256"/>
  </r>
  <r>
    <n v="7168"/>
    <x v="3558"/>
    <x v="2"/>
    <x v="192"/>
    <d v="2011-07-24T00:00:00"/>
    <s v="Second Class"/>
    <s v="NP-18325"/>
    <x v="268"/>
    <x v="0"/>
    <x v="0"/>
    <x v="8"/>
    <x v="1"/>
    <n v="94122"/>
    <x v="1"/>
    <x v="1180"/>
    <x v="0"/>
    <x v="1"/>
    <s v="Global Comet Stacking Armless Chair"/>
    <x v="4634"/>
    <n v="3"/>
    <n v="0.2"/>
    <n v="71.772000000000006"/>
  </r>
  <r>
    <n v="7169"/>
    <x v="3558"/>
    <x v="2"/>
    <x v="192"/>
    <d v="2011-07-24T00:00:00"/>
    <s v="Second Class"/>
    <s v="NP-18325"/>
    <x v="268"/>
    <x v="0"/>
    <x v="0"/>
    <x v="8"/>
    <x v="1"/>
    <n v="94122"/>
    <x v="1"/>
    <x v="392"/>
    <x v="1"/>
    <x v="4"/>
    <s v="Eldon Mobile Mega Data Cart Mega Stackable Add-On Trays"/>
    <x v="4635"/>
    <n v="10"/>
    <n v="0"/>
    <n v="68.584999999999994"/>
  </r>
  <r>
    <n v="7170"/>
    <x v="3558"/>
    <x v="2"/>
    <x v="192"/>
    <d v="2011-07-24T00:00:00"/>
    <s v="Second Class"/>
    <s v="NP-18325"/>
    <x v="268"/>
    <x v="0"/>
    <x v="0"/>
    <x v="8"/>
    <x v="1"/>
    <n v="94122"/>
    <x v="1"/>
    <x v="1169"/>
    <x v="0"/>
    <x v="3"/>
    <s v="Safco Drafting Table"/>
    <x v="2932"/>
    <n v="3"/>
    <n v="0.2"/>
    <n v="19.1646"/>
  </r>
  <r>
    <n v="7171"/>
    <x v="3559"/>
    <x v="3"/>
    <x v="1048"/>
    <d v="2014-10-15T00:00:00"/>
    <s v="Standard Class"/>
    <s v="GM-14440"/>
    <x v="306"/>
    <x v="0"/>
    <x v="0"/>
    <x v="20"/>
    <x v="15"/>
    <n v="10009"/>
    <x v="3"/>
    <x v="394"/>
    <x v="0"/>
    <x v="1"/>
    <s v="Office Star - Ergonomically Designed Knee Chair"/>
    <x v="3388"/>
    <n v="2"/>
    <n v="0.1"/>
    <n v="3.2391999999999999"/>
  </r>
  <r>
    <n v="7172"/>
    <x v="3560"/>
    <x v="3"/>
    <x v="1016"/>
    <d v="2014-04-28T00:00:00"/>
    <s v="Second Class"/>
    <s v="SG-20605"/>
    <x v="611"/>
    <x v="0"/>
    <x v="0"/>
    <x v="8"/>
    <x v="1"/>
    <n v="94109"/>
    <x v="1"/>
    <x v="357"/>
    <x v="2"/>
    <x v="11"/>
    <s v="Sony 64GB Class 10 Micro SDHC R40 Memory Card"/>
    <x v="3219"/>
    <n v="3"/>
    <n v="0"/>
    <n v="22.6737"/>
  </r>
  <r>
    <n v="7173"/>
    <x v="3561"/>
    <x v="3"/>
    <x v="606"/>
    <d v="2014-03-31T00:00:00"/>
    <s v="Standard Class"/>
    <s v="HK-14890"/>
    <x v="96"/>
    <x v="1"/>
    <x v="0"/>
    <x v="12"/>
    <x v="5"/>
    <n v="77070"/>
    <x v="2"/>
    <x v="357"/>
    <x v="2"/>
    <x v="11"/>
    <s v="Sony 64GB Class 10 Micro SDHC R40 Memory Card"/>
    <x v="734"/>
    <n v="5"/>
    <n v="0.2"/>
    <n v="1.7995000000000001"/>
  </r>
  <r>
    <n v="7174"/>
    <x v="3561"/>
    <x v="3"/>
    <x v="606"/>
    <d v="2014-03-31T00:00:00"/>
    <s v="Standard Class"/>
    <s v="HK-14890"/>
    <x v="96"/>
    <x v="1"/>
    <x v="0"/>
    <x v="12"/>
    <x v="5"/>
    <n v="77070"/>
    <x v="2"/>
    <x v="349"/>
    <x v="2"/>
    <x v="16"/>
    <s v="Canon PC1080F Personal Copier"/>
    <x v="4514"/>
    <n v="5"/>
    <n v="0.2"/>
    <n v="569.9905"/>
  </r>
  <r>
    <n v="7175"/>
    <x v="3561"/>
    <x v="3"/>
    <x v="606"/>
    <d v="2014-03-31T00:00:00"/>
    <s v="Standard Class"/>
    <s v="HK-14890"/>
    <x v="96"/>
    <x v="1"/>
    <x v="0"/>
    <x v="12"/>
    <x v="5"/>
    <n v="77070"/>
    <x v="2"/>
    <x v="1323"/>
    <x v="1"/>
    <x v="10"/>
    <s v="Xerox 1951"/>
    <x v="1339"/>
    <n v="3"/>
    <n v="0.2"/>
    <n v="23.234999999999999"/>
  </r>
  <r>
    <n v="7176"/>
    <x v="3561"/>
    <x v="3"/>
    <x v="606"/>
    <d v="2014-03-31T00:00:00"/>
    <s v="Standard Class"/>
    <s v="HK-14890"/>
    <x v="96"/>
    <x v="1"/>
    <x v="0"/>
    <x v="12"/>
    <x v="5"/>
    <n v="77070"/>
    <x v="2"/>
    <x v="1309"/>
    <x v="1"/>
    <x v="9"/>
    <s v="Belkin 5 Outlet SurgeMaster Power Centers"/>
    <x v="2734"/>
    <n v="8"/>
    <n v="0.8"/>
    <n v="-226.63679999999999"/>
  </r>
  <r>
    <n v="7177"/>
    <x v="3561"/>
    <x v="3"/>
    <x v="606"/>
    <d v="2014-03-31T00:00:00"/>
    <s v="Standard Class"/>
    <s v="HK-14890"/>
    <x v="96"/>
    <x v="1"/>
    <x v="0"/>
    <x v="12"/>
    <x v="5"/>
    <n v="77070"/>
    <x v="2"/>
    <x v="1031"/>
    <x v="1"/>
    <x v="4"/>
    <s v="Neat Ideas Personal Hanging Folder Files, Black"/>
    <x v="4636"/>
    <n v="3"/>
    <n v="0.2"/>
    <n v="2.4174000000000002"/>
  </r>
  <r>
    <n v="7178"/>
    <x v="3562"/>
    <x v="3"/>
    <x v="464"/>
    <d v="2014-05-11T00:00:00"/>
    <s v="Standard Class"/>
    <s v="MY-18295"/>
    <x v="501"/>
    <x v="1"/>
    <x v="0"/>
    <x v="10"/>
    <x v="9"/>
    <n v="19140"/>
    <x v="3"/>
    <x v="1812"/>
    <x v="1"/>
    <x v="8"/>
    <s v="Black Avery Memo-Size 3-Ring Binder, 5 1/2&quot; x 8 1/2&quot;"/>
    <x v="4637"/>
    <n v="2"/>
    <n v="0.7"/>
    <n v="-1.5414000000000001"/>
  </r>
  <r>
    <n v="7179"/>
    <x v="3562"/>
    <x v="3"/>
    <x v="464"/>
    <d v="2014-05-11T00:00:00"/>
    <s v="Standard Class"/>
    <s v="MY-18295"/>
    <x v="501"/>
    <x v="1"/>
    <x v="0"/>
    <x v="10"/>
    <x v="9"/>
    <n v="19140"/>
    <x v="3"/>
    <x v="864"/>
    <x v="1"/>
    <x v="8"/>
    <s v="Avery 3 1/2&quot; Diskette Storage Pages, 10/Pack"/>
    <x v="4638"/>
    <n v="3"/>
    <n v="0.7"/>
    <n v="-7.5167999999999999"/>
  </r>
  <r>
    <n v="7180"/>
    <x v="3563"/>
    <x v="0"/>
    <x v="696"/>
    <d v="2013-11-19T00:00:00"/>
    <s v="Standard Class"/>
    <s v="RC-19960"/>
    <x v="53"/>
    <x v="0"/>
    <x v="0"/>
    <x v="248"/>
    <x v="39"/>
    <n v="21215"/>
    <x v="3"/>
    <x v="1507"/>
    <x v="2"/>
    <x v="7"/>
    <s v="BlueLounge Milo Smartphone Stand, White/Metallic"/>
    <x v="1309"/>
    <n v="3"/>
    <n v="0"/>
    <n v="25.191600000000001"/>
  </r>
  <r>
    <n v="7181"/>
    <x v="3564"/>
    <x v="2"/>
    <x v="1037"/>
    <d v="2011-01-08T00:00:00"/>
    <s v="First Class"/>
    <s v="JO-15145"/>
    <x v="705"/>
    <x v="1"/>
    <x v="0"/>
    <x v="417"/>
    <x v="32"/>
    <n v="30605"/>
    <x v="0"/>
    <x v="319"/>
    <x v="1"/>
    <x v="6"/>
    <s v="Dixon Prang Watercolor Pencils, 10-Color Set with Brush"/>
    <x v="4639"/>
    <n v="3"/>
    <n v="0"/>
    <n v="5.2397999999999998"/>
  </r>
  <r>
    <n v="7182"/>
    <x v="3565"/>
    <x v="0"/>
    <x v="797"/>
    <d v="2013-12-31T00:00:00"/>
    <s v="Second Class"/>
    <s v="MW-18220"/>
    <x v="596"/>
    <x v="0"/>
    <x v="0"/>
    <x v="152"/>
    <x v="24"/>
    <n v="43130"/>
    <x v="3"/>
    <x v="1072"/>
    <x v="2"/>
    <x v="11"/>
    <s v="Micro Innovations USB RF Wireless Keyboard with Mouse"/>
    <x v="4640"/>
    <n v="2"/>
    <n v="0.2"/>
    <n v="0.5"/>
  </r>
  <r>
    <n v="7183"/>
    <x v="3566"/>
    <x v="3"/>
    <x v="504"/>
    <d v="2014-05-05T00:00:00"/>
    <s v="Standard Class"/>
    <s v="NZ-18565"/>
    <x v="125"/>
    <x v="2"/>
    <x v="0"/>
    <x v="1"/>
    <x v="1"/>
    <n v="90032"/>
    <x v="1"/>
    <x v="699"/>
    <x v="1"/>
    <x v="8"/>
    <s v="Fellowes Black Plastic Comb Bindings"/>
    <x v="4641"/>
    <n v="5"/>
    <n v="0.2"/>
    <n v="7.5529999999999999"/>
  </r>
  <r>
    <n v="7184"/>
    <x v="3567"/>
    <x v="3"/>
    <x v="81"/>
    <d v="2014-04-24T00:00:00"/>
    <s v="First Class"/>
    <s v="JM-15250"/>
    <x v="49"/>
    <x v="0"/>
    <x v="0"/>
    <x v="248"/>
    <x v="39"/>
    <n v="21215"/>
    <x v="3"/>
    <x v="38"/>
    <x v="0"/>
    <x v="1"/>
    <s v="Global Fabric Manager's Chair, Dark Gray"/>
    <x v="4642"/>
    <n v="9"/>
    <n v="0"/>
    <n v="227.20500000000001"/>
  </r>
  <r>
    <n v="7185"/>
    <x v="3568"/>
    <x v="3"/>
    <x v="629"/>
    <d v="2014-08-25T00:00:00"/>
    <s v="Standard Class"/>
    <s v="ED-13885"/>
    <x v="525"/>
    <x v="2"/>
    <x v="0"/>
    <x v="12"/>
    <x v="5"/>
    <n v="77095"/>
    <x v="2"/>
    <x v="1567"/>
    <x v="1"/>
    <x v="14"/>
    <s v="Acco Side-Punched Conventional Columnar Pads"/>
    <x v="4643"/>
    <n v="2"/>
    <n v="0.2"/>
    <n v="-1.0409999999999999"/>
  </r>
  <r>
    <n v="7186"/>
    <x v="3568"/>
    <x v="3"/>
    <x v="629"/>
    <d v="2014-08-25T00:00:00"/>
    <s v="Standard Class"/>
    <s v="ED-13885"/>
    <x v="525"/>
    <x v="2"/>
    <x v="0"/>
    <x v="12"/>
    <x v="5"/>
    <n v="77095"/>
    <x v="2"/>
    <x v="1412"/>
    <x v="1"/>
    <x v="6"/>
    <s v="Avery Fluorescent Highlighter Four-Color Set"/>
    <x v="2204"/>
    <n v="3"/>
    <n v="0.2"/>
    <n v="1.002"/>
  </r>
  <r>
    <n v="7187"/>
    <x v="3568"/>
    <x v="3"/>
    <x v="629"/>
    <d v="2014-08-25T00:00:00"/>
    <s v="Standard Class"/>
    <s v="ED-13885"/>
    <x v="525"/>
    <x v="2"/>
    <x v="0"/>
    <x v="12"/>
    <x v="5"/>
    <n v="77095"/>
    <x v="2"/>
    <x v="1391"/>
    <x v="0"/>
    <x v="1"/>
    <s v="SAFCO Optional Arm Kit for Workspace Cribbage Stacking Chair"/>
    <x v="4644"/>
    <n v="4"/>
    <n v="0.3"/>
    <n v="-2.1312000000000002"/>
  </r>
  <r>
    <n v="7188"/>
    <x v="3568"/>
    <x v="3"/>
    <x v="629"/>
    <d v="2014-08-25T00:00:00"/>
    <s v="Standard Class"/>
    <s v="ED-13885"/>
    <x v="525"/>
    <x v="2"/>
    <x v="0"/>
    <x v="12"/>
    <x v="5"/>
    <n v="77095"/>
    <x v="2"/>
    <x v="1478"/>
    <x v="0"/>
    <x v="5"/>
    <s v="36X48 HARDFLOOR CHAIRMAT"/>
    <x v="1316"/>
    <n v="2"/>
    <n v="0.6"/>
    <n v="-22.238800000000001"/>
  </r>
  <r>
    <n v="7189"/>
    <x v="3568"/>
    <x v="3"/>
    <x v="629"/>
    <d v="2014-08-25T00:00:00"/>
    <s v="Standard Class"/>
    <s v="ED-13885"/>
    <x v="525"/>
    <x v="2"/>
    <x v="0"/>
    <x v="12"/>
    <x v="5"/>
    <n v="77095"/>
    <x v="2"/>
    <x v="535"/>
    <x v="1"/>
    <x v="9"/>
    <s v="Belkin Premiere Surge Master II 8-outlet surge protector"/>
    <x v="1726"/>
    <n v="4"/>
    <n v="0.8"/>
    <n v="-99.103200000000001"/>
  </r>
  <r>
    <n v="7190"/>
    <x v="3569"/>
    <x v="0"/>
    <x v="396"/>
    <d v="2013-11-16T00:00:00"/>
    <s v="First Class"/>
    <s v="DW-13480"/>
    <x v="108"/>
    <x v="2"/>
    <x v="0"/>
    <x v="70"/>
    <x v="1"/>
    <n v="92024"/>
    <x v="1"/>
    <x v="1495"/>
    <x v="2"/>
    <x v="7"/>
    <s v="Panasonic KX TS3282W Corded phone"/>
    <x v="4645"/>
    <n v="3"/>
    <n v="0.2"/>
    <n v="25.497"/>
  </r>
  <r>
    <n v="7191"/>
    <x v="3569"/>
    <x v="0"/>
    <x v="396"/>
    <d v="2013-11-16T00:00:00"/>
    <s v="First Class"/>
    <s v="DW-13480"/>
    <x v="108"/>
    <x v="2"/>
    <x v="0"/>
    <x v="70"/>
    <x v="1"/>
    <n v="92024"/>
    <x v="1"/>
    <x v="1660"/>
    <x v="0"/>
    <x v="3"/>
    <s v="Global Adaptabilities Conference Tables"/>
    <x v="2929"/>
    <n v="3"/>
    <n v="0.2"/>
    <n v="-8.4293999999999993"/>
  </r>
  <r>
    <n v="7192"/>
    <x v="3570"/>
    <x v="0"/>
    <x v="393"/>
    <d v="2013-10-07T00:00:00"/>
    <s v="Second Class"/>
    <s v="JK-15205"/>
    <x v="523"/>
    <x v="0"/>
    <x v="0"/>
    <x v="146"/>
    <x v="2"/>
    <n v="33012"/>
    <x v="0"/>
    <x v="307"/>
    <x v="1"/>
    <x v="8"/>
    <s v="Avery Non-Stick Binders"/>
    <x v="4646"/>
    <n v="4"/>
    <n v="0.7"/>
    <n v="-4.49"/>
  </r>
  <r>
    <n v="7193"/>
    <x v="3570"/>
    <x v="0"/>
    <x v="393"/>
    <d v="2013-10-07T00:00:00"/>
    <s v="Second Class"/>
    <s v="JK-15205"/>
    <x v="523"/>
    <x v="0"/>
    <x v="0"/>
    <x v="146"/>
    <x v="2"/>
    <n v="33012"/>
    <x v="0"/>
    <x v="1159"/>
    <x v="1"/>
    <x v="6"/>
    <s v="Staples"/>
    <x v="4647"/>
    <n v="8"/>
    <n v="0.2"/>
    <n v="5.0335999999999999"/>
  </r>
  <r>
    <n v="7194"/>
    <x v="3571"/>
    <x v="0"/>
    <x v="1151"/>
    <d v="2013-02-14T00:00:00"/>
    <s v="First Class"/>
    <s v="JS-15880"/>
    <x v="365"/>
    <x v="0"/>
    <x v="0"/>
    <x v="118"/>
    <x v="32"/>
    <n v="30318"/>
    <x v="0"/>
    <x v="906"/>
    <x v="1"/>
    <x v="4"/>
    <s v="Tennsco Double-Tier Lockers"/>
    <x v="4648"/>
    <n v="6"/>
    <n v="0"/>
    <n v="175.51560000000001"/>
  </r>
  <r>
    <n v="7195"/>
    <x v="3571"/>
    <x v="0"/>
    <x v="1151"/>
    <d v="2013-02-14T00:00:00"/>
    <s v="First Class"/>
    <s v="JS-15880"/>
    <x v="365"/>
    <x v="0"/>
    <x v="0"/>
    <x v="118"/>
    <x v="32"/>
    <n v="30318"/>
    <x v="0"/>
    <x v="122"/>
    <x v="1"/>
    <x v="8"/>
    <s v="Avery Durable Slant Ring Binders, No Labels"/>
    <x v="204"/>
    <n v="4"/>
    <n v="0"/>
    <n v="7.4824000000000002"/>
  </r>
  <r>
    <n v="7196"/>
    <x v="3572"/>
    <x v="0"/>
    <x v="373"/>
    <d v="2013-11-18T00:00:00"/>
    <s v="Standard Class"/>
    <s v="PO-19180"/>
    <x v="178"/>
    <x v="2"/>
    <x v="0"/>
    <x v="4"/>
    <x v="4"/>
    <n v="98103"/>
    <x v="1"/>
    <x v="28"/>
    <x v="0"/>
    <x v="5"/>
    <s v="DAX Solid Wood Frames"/>
    <x v="4649"/>
    <n v="2"/>
    <n v="0"/>
    <n v="7.2298"/>
  </r>
  <r>
    <n v="7197"/>
    <x v="3573"/>
    <x v="2"/>
    <x v="759"/>
    <d v="2011-04-30T00:00:00"/>
    <s v="Standard Class"/>
    <s v="MH-17290"/>
    <x v="762"/>
    <x v="2"/>
    <x v="0"/>
    <x v="1"/>
    <x v="1"/>
    <n v="90036"/>
    <x v="1"/>
    <x v="1046"/>
    <x v="1"/>
    <x v="6"/>
    <s v="Newell 347"/>
    <x v="1567"/>
    <n v="5"/>
    <n v="0"/>
    <n v="6.2060000000000004"/>
  </r>
  <r>
    <n v="7198"/>
    <x v="3573"/>
    <x v="2"/>
    <x v="759"/>
    <d v="2011-04-30T00:00:00"/>
    <s v="Standard Class"/>
    <s v="MH-17290"/>
    <x v="762"/>
    <x v="2"/>
    <x v="0"/>
    <x v="1"/>
    <x v="1"/>
    <n v="90036"/>
    <x v="1"/>
    <x v="1729"/>
    <x v="1"/>
    <x v="2"/>
    <s v="Avery 495"/>
    <x v="2336"/>
    <n v="2"/>
    <n v="0"/>
    <n v="5.7960000000000003"/>
  </r>
  <r>
    <n v="7199"/>
    <x v="3574"/>
    <x v="1"/>
    <x v="1067"/>
    <d v="2012-08-15T00:00:00"/>
    <s v="Standard Class"/>
    <s v="PO-19180"/>
    <x v="178"/>
    <x v="2"/>
    <x v="0"/>
    <x v="20"/>
    <x v="15"/>
    <n v="10035"/>
    <x v="3"/>
    <x v="250"/>
    <x v="1"/>
    <x v="6"/>
    <s v="Newell 330"/>
    <x v="489"/>
    <n v="2"/>
    <n v="0"/>
    <n v="3.1095999999999999"/>
  </r>
  <r>
    <n v="7200"/>
    <x v="3574"/>
    <x v="1"/>
    <x v="1067"/>
    <d v="2012-08-15T00:00:00"/>
    <s v="Standard Class"/>
    <s v="PO-19180"/>
    <x v="178"/>
    <x v="2"/>
    <x v="0"/>
    <x v="20"/>
    <x v="15"/>
    <n v="10035"/>
    <x v="3"/>
    <x v="302"/>
    <x v="2"/>
    <x v="7"/>
    <s v="AT&amp;T 841000 Phone"/>
    <x v="4650"/>
    <n v="2"/>
    <n v="0"/>
    <n v="34.5"/>
  </r>
  <r>
    <n v="7201"/>
    <x v="3575"/>
    <x v="0"/>
    <x v="581"/>
    <d v="2013-12-04T00:00:00"/>
    <s v="Standard Class"/>
    <s v="HF-14995"/>
    <x v="520"/>
    <x v="0"/>
    <x v="0"/>
    <x v="2"/>
    <x v="2"/>
    <n v="33311"/>
    <x v="0"/>
    <x v="1285"/>
    <x v="2"/>
    <x v="7"/>
    <s v="Wi-Ex zBoost YX540 Cellular Phone Signal Booster"/>
    <x v="4651"/>
    <n v="1"/>
    <n v="0.2"/>
    <n v="14.595000000000001"/>
  </r>
  <r>
    <n v="7202"/>
    <x v="3575"/>
    <x v="0"/>
    <x v="581"/>
    <d v="2013-12-04T00:00:00"/>
    <s v="Standard Class"/>
    <s v="HF-14995"/>
    <x v="520"/>
    <x v="0"/>
    <x v="0"/>
    <x v="2"/>
    <x v="2"/>
    <n v="33311"/>
    <x v="0"/>
    <x v="977"/>
    <x v="0"/>
    <x v="3"/>
    <s v="KI Adjustable-Height Table"/>
    <x v="4652"/>
    <n v="7"/>
    <n v="0.45"/>
    <n v="-114.35339999999999"/>
  </r>
  <r>
    <n v="7203"/>
    <x v="3576"/>
    <x v="0"/>
    <x v="99"/>
    <d v="2013-10-29T00:00:00"/>
    <s v="Same Day"/>
    <s v="VB-21745"/>
    <x v="146"/>
    <x v="1"/>
    <x v="0"/>
    <x v="30"/>
    <x v="15"/>
    <n v="14609"/>
    <x v="3"/>
    <x v="1814"/>
    <x v="0"/>
    <x v="5"/>
    <s v="Tenex Chairmat w/ Average Lip, 45&quot; x 53&quot;"/>
    <x v="4653"/>
    <n v="5"/>
    <n v="0"/>
    <n v="75.680000000000007"/>
  </r>
  <r>
    <n v="7204"/>
    <x v="3577"/>
    <x v="2"/>
    <x v="282"/>
    <d v="2012-01-02T00:00:00"/>
    <s v="Standard Class"/>
    <s v="MG-17890"/>
    <x v="450"/>
    <x v="2"/>
    <x v="0"/>
    <x v="490"/>
    <x v="10"/>
    <n v="60174"/>
    <x v="2"/>
    <x v="1677"/>
    <x v="0"/>
    <x v="5"/>
    <s v="Master Caster Door Stop, Large Brown"/>
    <x v="1648"/>
    <n v="3"/>
    <n v="0.6"/>
    <n v="-4.8048000000000002"/>
  </r>
  <r>
    <n v="7205"/>
    <x v="3578"/>
    <x v="1"/>
    <x v="229"/>
    <d v="2012-09-17T00:00:00"/>
    <s v="Standard Class"/>
    <s v="BO-11425"/>
    <x v="491"/>
    <x v="0"/>
    <x v="0"/>
    <x v="20"/>
    <x v="15"/>
    <n v="10024"/>
    <x v="3"/>
    <x v="1279"/>
    <x v="1"/>
    <x v="6"/>
    <s v="Manco Dry-Lighter Erasable Highlighter"/>
    <x v="2351"/>
    <n v="2"/>
    <n v="0"/>
    <n v="2.0672000000000001"/>
  </r>
  <r>
    <n v="7206"/>
    <x v="3579"/>
    <x v="3"/>
    <x v="280"/>
    <d v="2014-10-07T00:00:00"/>
    <s v="Standard Class"/>
    <s v="CM-12115"/>
    <x v="441"/>
    <x v="0"/>
    <x v="0"/>
    <x v="8"/>
    <x v="1"/>
    <n v="94109"/>
    <x v="1"/>
    <x v="698"/>
    <x v="0"/>
    <x v="5"/>
    <s v="Dax Clear Box Frame"/>
    <x v="45"/>
    <n v="2"/>
    <n v="0"/>
    <n v="5.9363999999999999"/>
  </r>
  <r>
    <n v="7207"/>
    <x v="3579"/>
    <x v="3"/>
    <x v="280"/>
    <d v="2014-10-07T00:00:00"/>
    <s v="Standard Class"/>
    <s v="CM-12115"/>
    <x v="441"/>
    <x v="0"/>
    <x v="0"/>
    <x v="8"/>
    <x v="1"/>
    <n v="94109"/>
    <x v="1"/>
    <x v="1794"/>
    <x v="2"/>
    <x v="15"/>
    <s v="Ricoh - Ink Collector Unit for GX3000 Series Printers"/>
    <x v="4654"/>
    <n v="11"/>
    <n v="0.2"/>
    <n v="32.301499999999997"/>
  </r>
  <r>
    <n v="7208"/>
    <x v="3580"/>
    <x v="0"/>
    <x v="108"/>
    <d v="2013-09-14T00:00:00"/>
    <s v="First Class"/>
    <s v="LC-16930"/>
    <x v="18"/>
    <x v="1"/>
    <x v="0"/>
    <x v="42"/>
    <x v="16"/>
    <n v="85023"/>
    <x v="1"/>
    <x v="853"/>
    <x v="1"/>
    <x v="6"/>
    <s v="Crayola Anti Dust Chalk, 12/Pack"/>
    <x v="2114"/>
    <n v="2"/>
    <n v="0.2"/>
    <n v="0.91"/>
  </r>
  <r>
    <n v="7209"/>
    <x v="3580"/>
    <x v="0"/>
    <x v="108"/>
    <d v="2013-09-14T00:00:00"/>
    <s v="First Class"/>
    <s v="LC-16930"/>
    <x v="18"/>
    <x v="1"/>
    <x v="0"/>
    <x v="42"/>
    <x v="16"/>
    <n v="85023"/>
    <x v="1"/>
    <x v="1810"/>
    <x v="1"/>
    <x v="10"/>
    <s v="Xerox 1976"/>
    <x v="557"/>
    <n v="4"/>
    <n v="0.2"/>
    <n v="7.2576000000000001"/>
  </r>
  <r>
    <n v="7210"/>
    <x v="3580"/>
    <x v="0"/>
    <x v="108"/>
    <d v="2013-09-14T00:00:00"/>
    <s v="First Class"/>
    <s v="LC-16930"/>
    <x v="18"/>
    <x v="1"/>
    <x v="0"/>
    <x v="42"/>
    <x v="16"/>
    <n v="85023"/>
    <x v="1"/>
    <x v="457"/>
    <x v="1"/>
    <x v="10"/>
    <s v="Great White Multi-Use Recycled Paper (20Lb. and 84 Bright)"/>
    <x v="380"/>
    <n v="2"/>
    <n v="0.2"/>
    <n v="2.99"/>
  </r>
  <r>
    <n v="7211"/>
    <x v="3581"/>
    <x v="0"/>
    <x v="799"/>
    <d v="2013-06-07T00:00:00"/>
    <s v="Standard Class"/>
    <s v="EH-13765"/>
    <x v="553"/>
    <x v="1"/>
    <x v="0"/>
    <x v="4"/>
    <x v="4"/>
    <n v="98115"/>
    <x v="1"/>
    <x v="1603"/>
    <x v="1"/>
    <x v="10"/>
    <s v="Riverleaf Stik-Withit Designer Note Cubes"/>
    <x v="4553"/>
    <n v="3"/>
    <n v="0"/>
    <n v="13.8828"/>
  </r>
  <r>
    <n v="7212"/>
    <x v="3581"/>
    <x v="0"/>
    <x v="799"/>
    <d v="2013-06-07T00:00:00"/>
    <s v="Standard Class"/>
    <s v="EH-13765"/>
    <x v="553"/>
    <x v="1"/>
    <x v="0"/>
    <x v="4"/>
    <x v="4"/>
    <n v="98115"/>
    <x v="1"/>
    <x v="61"/>
    <x v="1"/>
    <x v="8"/>
    <s v="Acco PRESSTEX Data Binder with Storage Hooks, Dark Blue, 14 7/8&quot; X 11&quot;"/>
    <x v="4655"/>
    <n v="12"/>
    <n v="0.2"/>
    <n v="18.7224"/>
  </r>
  <r>
    <n v="7213"/>
    <x v="3581"/>
    <x v="0"/>
    <x v="799"/>
    <d v="2013-06-07T00:00:00"/>
    <s v="Standard Class"/>
    <s v="EH-13765"/>
    <x v="553"/>
    <x v="1"/>
    <x v="0"/>
    <x v="4"/>
    <x v="4"/>
    <n v="98115"/>
    <x v="1"/>
    <x v="605"/>
    <x v="1"/>
    <x v="8"/>
    <s v="Acco Translucent Poly Ring Binders"/>
    <x v="1494"/>
    <n v="3"/>
    <n v="0.2"/>
    <n v="3.9312"/>
  </r>
  <r>
    <n v="7214"/>
    <x v="3582"/>
    <x v="3"/>
    <x v="453"/>
    <d v="2014-10-20T00:00:00"/>
    <s v="Standard Class"/>
    <s v="MC-17275"/>
    <x v="507"/>
    <x v="0"/>
    <x v="0"/>
    <x v="491"/>
    <x v="1"/>
    <n v="93010"/>
    <x v="1"/>
    <x v="1123"/>
    <x v="1"/>
    <x v="2"/>
    <s v="Avery 478"/>
    <x v="1646"/>
    <n v="3"/>
    <n v="0"/>
    <n v="7.2176999999999998"/>
  </r>
  <r>
    <n v="7215"/>
    <x v="3583"/>
    <x v="1"/>
    <x v="874"/>
    <d v="2012-09-30T00:00:00"/>
    <s v="Second Class"/>
    <s v="HW-14935"/>
    <x v="304"/>
    <x v="1"/>
    <x v="0"/>
    <x v="66"/>
    <x v="12"/>
    <n v="48205"/>
    <x v="2"/>
    <x v="1210"/>
    <x v="1"/>
    <x v="6"/>
    <s v="Newell 321"/>
    <x v="1220"/>
    <n v="5"/>
    <n v="0"/>
    <n v="4.7560000000000002"/>
  </r>
  <r>
    <n v="7216"/>
    <x v="3583"/>
    <x v="1"/>
    <x v="874"/>
    <d v="2012-09-30T00:00:00"/>
    <s v="Second Class"/>
    <s v="HW-14935"/>
    <x v="304"/>
    <x v="1"/>
    <x v="0"/>
    <x v="66"/>
    <x v="12"/>
    <n v="48205"/>
    <x v="2"/>
    <x v="860"/>
    <x v="1"/>
    <x v="10"/>
    <s v="Xerox 1996"/>
    <x v="233"/>
    <n v="4"/>
    <n v="0"/>
    <n v="12.441599999999999"/>
  </r>
  <r>
    <n v="7217"/>
    <x v="3584"/>
    <x v="1"/>
    <x v="910"/>
    <d v="2012-05-06T00:00:00"/>
    <s v="First Class"/>
    <s v="LC-16870"/>
    <x v="48"/>
    <x v="0"/>
    <x v="0"/>
    <x v="8"/>
    <x v="1"/>
    <n v="94109"/>
    <x v="1"/>
    <x v="454"/>
    <x v="1"/>
    <x v="6"/>
    <s v="Newell 317"/>
    <x v="138"/>
    <n v="3"/>
    <n v="0"/>
    <n v="2.5577999999999999"/>
  </r>
  <r>
    <n v="7218"/>
    <x v="3584"/>
    <x v="1"/>
    <x v="910"/>
    <d v="2012-05-06T00:00:00"/>
    <s v="First Class"/>
    <s v="LC-16870"/>
    <x v="48"/>
    <x v="0"/>
    <x v="0"/>
    <x v="8"/>
    <x v="1"/>
    <n v="94109"/>
    <x v="1"/>
    <x v="920"/>
    <x v="1"/>
    <x v="8"/>
    <s v="Ibico Recycled Linen-Style Covers"/>
    <x v="4656"/>
    <n v="2"/>
    <n v="0.2"/>
    <n v="21.8736"/>
  </r>
  <r>
    <n v="7219"/>
    <x v="3584"/>
    <x v="1"/>
    <x v="910"/>
    <d v="2012-05-06T00:00:00"/>
    <s v="First Class"/>
    <s v="LC-16870"/>
    <x v="48"/>
    <x v="0"/>
    <x v="0"/>
    <x v="8"/>
    <x v="1"/>
    <n v="94109"/>
    <x v="1"/>
    <x v="106"/>
    <x v="2"/>
    <x v="11"/>
    <s v="Logitech Gaming G510s - Keyboard"/>
    <x v="107"/>
    <n v="4"/>
    <n v="0"/>
    <n v="122.3856"/>
  </r>
  <r>
    <n v="7220"/>
    <x v="3584"/>
    <x v="1"/>
    <x v="910"/>
    <d v="2012-05-06T00:00:00"/>
    <s v="First Class"/>
    <s v="LC-16870"/>
    <x v="48"/>
    <x v="0"/>
    <x v="0"/>
    <x v="8"/>
    <x v="1"/>
    <n v="94109"/>
    <x v="1"/>
    <x v="582"/>
    <x v="1"/>
    <x v="8"/>
    <s v="GBC Linen Binding Covers"/>
    <x v="1967"/>
    <n v="2"/>
    <n v="0.2"/>
    <n v="17.348800000000001"/>
  </r>
  <r>
    <n v="7221"/>
    <x v="3585"/>
    <x v="3"/>
    <x v="1152"/>
    <d v="2014-01-14T00:00:00"/>
    <s v="Standard Class"/>
    <s v="BP-11290"/>
    <x v="443"/>
    <x v="0"/>
    <x v="0"/>
    <x v="10"/>
    <x v="9"/>
    <n v="19140"/>
    <x v="3"/>
    <x v="569"/>
    <x v="1"/>
    <x v="8"/>
    <s v="Ibico Hi-Tech Manual Binding System"/>
    <x v="4657"/>
    <n v="3"/>
    <n v="0.7"/>
    <n v="-228.74250000000001"/>
  </r>
  <r>
    <n v="7222"/>
    <x v="3586"/>
    <x v="3"/>
    <x v="678"/>
    <d v="2014-02-01T00:00:00"/>
    <s v="Standard Class"/>
    <s v="TG-21310"/>
    <x v="592"/>
    <x v="0"/>
    <x v="0"/>
    <x v="20"/>
    <x v="15"/>
    <n v="10035"/>
    <x v="3"/>
    <x v="1676"/>
    <x v="2"/>
    <x v="7"/>
    <s v="Jensen SMPS-640 - speaker phone"/>
    <x v="4658"/>
    <n v="3"/>
    <n v="0"/>
    <n v="35.864400000000003"/>
  </r>
  <r>
    <n v="7223"/>
    <x v="3587"/>
    <x v="3"/>
    <x v="264"/>
    <d v="2014-09-07T00:00:00"/>
    <s v="Standard Class"/>
    <s v="MC-18100"/>
    <x v="498"/>
    <x v="0"/>
    <x v="0"/>
    <x v="22"/>
    <x v="10"/>
    <n v="60623"/>
    <x v="2"/>
    <x v="658"/>
    <x v="2"/>
    <x v="11"/>
    <s v="Kingston Digital DataTraveler 32GB USB 2.0"/>
    <x v="1374"/>
    <n v="3"/>
    <n v="0.2"/>
    <n v="-7.1189999999999998"/>
  </r>
  <r>
    <n v="7224"/>
    <x v="3588"/>
    <x v="0"/>
    <x v="216"/>
    <d v="2013-07-19T00:00:00"/>
    <s v="Standard Class"/>
    <s v="RB-19360"/>
    <x v="181"/>
    <x v="0"/>
    <x v="0"/>
    <x v="8"/>
    <x v="1"/>
    <n v="94122"/>
    <x v="1"/>
    <x v="40"/>
    <x v="2"/>
    <x v="7"/>
    <s v="Panasonic Kx-TS550"/>
    <x v="4202"/>
    <n v="3"/>
    <n v="0.2"/>
    <n v="12.417299999999999"/>
  </r>
  <r>
    <n v="7225"/>
    <x v="3588"/>
    <x v="0"/>
    <x v="216"/>
    <d v="2013-07-19T00:00:00"/>
    <s v="Standard Class"/>
    <s v="RB-19360"/>
    <x v="181"/>
    <x v="0"/>
    <x v="0"/>
    <x v="8"/>
    <x v="1"/>
    <n v="94122"/>
    <x v="1"/>
    <x v="1656"/>
    <x v="1"/>
    <x v="9"/>
    <s v="Holmes 99% HEPA Air Purifier"/>
    <x v="4659"/>
    <n v="7"/>
    <n v="0"/>
    <n v="50.034599999999998"/>
  </r>
  <r>
    <n v="7226"/>
    <x v="3588"/>
    <x v="0"/>
    <x v="216"/>
    <d v="2013-07-19T00:00:00"/>
    <s v="Standard Class"/>
    <s v="RB-19360"/>
    <x v="181"/>
    <x v="0"/>
    <x v="0"/>
    <x v="8"/>
    <x v="1"/>
    <n v="94122"/>
    <x v="1"/>
    <x v="442"/>
    <x v="0"/>
    <x v="5"/>
    <s v="Deflect-O Glasstique Clear Desk Accessories"/>
    <x v="4660"/>
    <n v="4"/>
    <n v="0"/>
    <n v="10.164"/>
  </r>
  <r>
    <n v="7227"/>
    <x v="3589"/>
    <x v="3"/>
    <x v="642"/>
    <d v="2014-03-01T00:00:00"/>
    <s v="Standard Class"/>
    <s v="ES-14080"/>
    <x v="20"/>
    <x v="1"/>
    <x v="0"/>
    <x v="10"/>
    <x v="9"/>
    <n v="19134"/>
    <x v="3"/>
    <x v="1030"/>
    <x v="1"/>
    <x v="10"/>
    <s v="Xerox 1988"/>
    <x v="1832"/>
    <n v="5"/>
    <n v="0.2"/>
    <n v="38.725000000000001"/>
  </r>
  <r>
    <n v="7228"/>
    <x v="3589"/>
    <x v="3"/>
    <x v="642"/>
    <d v="2014-03-01T00:00:00"/>
    <s v="Standard Class"/>
    <s v="ES-14080"/>
    <x v="20"/>
    <x v="1"/>
    <x v="0"/>
    <x v="10"/>
    <x v="9"/>
    <n v="19134"/>
    <x v="3"/>
    <x v="764"/>
    <x v="2"/>
    <x v="11"/>
    <s v="Plantronics CS510 - Over-the-Head monaural Wireless Headset System"/>
    <x v="4661"/>
    <n v="5"/>
    <n v="0.2"/>
    <n v="214.4675"/>
  </r>
  <r>
    <n v="7229"/>
    <x v="3590"/>
    <x v="2"/>
    <x v="836"/>
    <d v="2011-07-22T00:00:00"/>
    <s v="First Class"/>
    <s v="RD-19720"/>
    <x v="742"/>
    <x v="0"/>
    <x v="0"/>
    <x v="8"/>
    <x v="1"/>
    <n v="94122"/>
    <x v="1"/>
    <x v="440"/>
    <x v="1"/>
    <x v="8"/>
    <s v="Clear Mylar Reinforcing Strips"/>
    <x v="4662"/>
    <n v="6"/>
    <n v="0.2"/>
    <n v="30.277799999999999"/>
  </r>
  <r>
    <n v="7230"/>
    <x v="3590"/>
    <x v="2"/>
    <x v="836"/>
    <d v="2011-07-22T00:00:00"/>
    <s v="First Class"/>
    <s v="RD-19720"/>
    <x v="742"/>
    <x v="0"/>
    <x v="0"/>
    <x v="8"/>
    <x v="1"/>
    <n v="94122"/>
    <x v="1"/>
    <x v="229"/>
    <x v="1"/>
    <x v="10"/>
    <s v="Wirebound Message Books, Two 4 1/4&quot; x 5&quot; Forms per Page"/>
    <x v="4663"/>
    <n v="3"/>
    <n v="0"/>
    <n v="10.7301"/>
  </r>
  <r>
    <n v="7231"/>
    <x v="3591"/>
    <x v="3"/>
    <x v="677"/>
    <d v="2014-03-16T00:00:00"/>
    <s v="First Class"/>
    <s v="SC-20380"/>
    <x v="618"/>
    <x v="0"/>
    <x v="0"/>
    <x v="54"/>
    <x v="29"/>
    <n v="6824"/>
    <x v="3"/>
    <x v="1087"/>
    <x v="1"/>
    <x v="8"/>
    <s v="GBC VeloBind Cover Sets"/>
    <x v="2822"/>
    <n v="2"/>
    <n v="0"/>
    <n v="15.44"/>
  </r>
  <r>
    <n v="7232"/>
    <x v="3591"/>
    <x v="3"/>
    <x v="677"/>
    <d v="2014-03-16T00:00:00"/>
    <s v="First Class"/>
    <s v="SC-20380"/>
    <x v="618"/>
    <x v="0"/>
    <x v="0"/>
    <x v="54"/>
    <x v="29"/>
    <n v="6824"/>
    <x v="3"/>
    <x v="1778"/>
    <x v="1"/>
    <x v="9"/>
    <s v="Hoover Commercial Lightweight Upright Vacuum with E-Z Empty Dirt Cup"/>
    <x v="4211"/>
    <n v="2"/>
    <n v="0"/>
    <n v="120.94159999999999"/>
  </r>
  <r>
    <n v="7233"/>
    <x v="3591"/>
    <x v="3"/>
    <x v="677"/>
    <d v="2014-03-16T00:00:00"/>
    <s v="First Class"/>
    <s v="SC-20380"/>
    <x v="618"/>
    <x v="0"/>
    <x v="0"/>
    <x v="54"/>
    <x v="29"/>
    <n v="6824"/>
    <x v="3"/>
    <x v="987"/>
    <x v="1"/>
    <x v="10"/>
    <s v="Strathmore Photo Mount Cards"/>
    <x v="3226"/>
    <n v="4"/>
    <n v="0"/>
    <n v="12.475199999999999"/>
  </r>
  <r>
    <n v="7234"/>
    <x v="3592"/>
    <x v="0"/>
    <x v="387"/>
    <d v="2013-03-13T00:00:00"/>
    <s v="Standard Class"/>
    <s v="GB-14575"/>
    <x v="673"/>
    <x v="0"/>
    <x v="0"/>
    <x v="20"/>
    <x v="15"/>
    <n v="10011"/>
    <x v="3"/>
    <x v="378"/>
    <x v="0"/>
    <x v="5"/>
    <s v="Coloredge Poster Frame"/>
    <x v="4664"/>
    <n v="8"/>
    <n v="0"/>
    <n v="44.304000000000002"/>
  </r>
  <r>
    <n v="7235"/>
    <x v="3592"/>
    <x v="0"/>
    <x v="387"/>
    <d v="2013-03-13T00:00:00"/>
    <s v="Standard Class"/>
    <s v="GB-14575"/>
    <x v="673"/>
    <x v="0"/>
    <x v="0"/>
    <x v="20"/>
    <x v="15"/>
    <n v="10011"/>
    <x v="3"/>
    <x v="548"/>
    <x v="1"/>
    <x v="10"/>
    <s v="Xerox 1993"/>
    <x v="91"/>
    <n v="2"/>
    <n v="0"/>
    <n v="6.3503999999999996"/>
  </r>
  <r>
    <n v="7236"/>
    <x v="3592"/>
    <x v="0"/>
    <x v="387"/>
    <d v="2013-03-13T00:00:00"/>
    <s v="Standard Class"/>
    <s v="GB-14575"/>
    <x v="673"/>
    <x v="0"/>
    <x v="0"/>
    <x v="20"/>
    <x v="15"/>
    <n v="10011"/>
    <x v="3"/>
    <x v="1311"/>
    <x v="1"/>
    <x v="8"/>
    <s v="Satellite Sectional Post Binders"/>
    <x v="1940"/>
    <n v="2"/>
    <n v="0.2"/>
    <n v="22.5732"/>
  </r>
  <r>
    <n v="7237"/>
    <x v="3593"/>
    <x v="2"/>
    <x v="1035"/>
    <d v="2011-12-10T00:00:00"/>
    <s v="First Class"/>
    <s v="FP-14320"/>
    <x v="224"/>
    <x v="0"/>
    <x v="0"/>
    <x v="1"/>
    <x v="1"/>
    <n v="90049"/>
    <x v="1"/>
    <x v="649"/>
    <x v="1"/>
    <x v="6"/>
    <s v="Newell 32"/>
    <x v="874"/>
    <n v="3"/>
    <n v="0"/>
    <n v="2.4192"/>
  </r>
  <r>
    <n v="7238"/>
    <x v="3594"/>
    <x v="0"/>
    <x v="212"/>
    <d v="2013-07-11T00:00:00"/>
    <s v="Same Day"/>
    <s v="EA-14035"/>
    <x v="105"/>
    <x v="1"/>
    <x v="0"/>
    <x v="10"/>
    <x v="9"/>
    <n v="19143"/>
    <x v="3"/>
    <x v="1815"/>
    <x v="2"/>
    <x v="15"/>
    <s v="Brother MFC-9340CDW LED All-In-One Printer, Copier Scanner"/>
    <x v="4665"/>
    <n v="3"/>
    <n v="0.7"/>
    <n v="-319.19159999999999"/>
  </r>
  <r>
    <n v="7239"/>
    <x v="3595"/>
    <x v="0"/>
    <x v="435"/>
    <d v="2013-12-31T00:00:00"/>
    <s v="Standard Class"/>
    <s v="SC-20305"/>
    <x v="253"/>
    <x v="0"/>
    <x v="0"/>
    <x v="49"/>
    <x v="1"/>
    <n v="95123"/>
    <x v="1"/>
    <x v="1448"/>
    <x v="0"/>
    <x v="5"/>
    <s v="Eldon 200 Class Desk Accessories, Smoke"/>
    <x v="3287"/>
    <n v="7"/>
    <n v="0"/>
    <n v="18.463200000000001"/>
  </r>
  <r>
    <n v="7240"/>
    <x v="3595"/>
    <x v="0"/>
    <x v="435"/>
    <d v="2013-12-31T00:00:00"/>
    <s v="Standard Class"/>
    <s v="SC-20305"/>
    <x v="253"/>
    <x v="0"/>
    <x v="0"/>
    <x v="49"/>
    <x v="1"/>
    <n v="95123"/>
    <x v="1"/>
    <x v="152"/>
    <x v="1"/>
    <x v="12"/>
    <s v="Staples"/>
    <x v="1477"/>
    <n v="7"/>
    <n v="0"/>
    <n v="18.687200000000001"/>
  </r>
  <r>
    <n v="7241"/>
    <x v="3596"/>
    <x v="3"/>
    <x v="756"/>
    <d v="2014-04-26T00:00:00"/>
    <s v="Second Class"/>
    <s v="JF-15355"/>
    <x v="282"/>
    <x v="0"/>
    <x v="0"/>
    <x v="45"/>
    <x v="1"/>
    <n v="91104"/>
    <x v="1"/>
    <x v="1462"/>
    <x v="0"/>
    <x v="5"/>
    <s v="DAX Two-Tone Rosewood/Black Document Frame, Desktop, 5 x 7"/>
    <x v="3648"/>
    <n v="7"/>
    <n v="0"/>
    <n v="26.544"/>
  </r>
  <r>
    <n v="7242"/>
    <x v="3596"/>
    <x v="3"/>
    <x v="756"/>
    <d v="2014-04-26T00:00:00"/>
    <s v="Second Class"/>
    <s v="JF-15355"/>
    <x v="282"/>
    <x v="0"/>
    <x v="0"/>
    <x v="45"/>
    <x v="1"/>
    <n v="91104"/>
    <x v="1"/>
    <x v="612"/>
    <x v="1"/>
    <x v="8"/>
    <s v="GBC Durable Plastic Covers"/>
    <x v="4666"/>
    <n v="6"/>
    <n v="0.2"/>
    <n v="30.186"/>
  </r>
  <r>
    <n v="7243"/>
    <x v="3596"/>
    <x v="3"/>
    <x v="756"/>
    <d v="2014-04-26T00:00:00"/>
    <s v="Second Class"/>
    <s v="JF-15355"/>
    <x v="282"/>
    <x v="0"/>
    <x v="0"/>
    <x v="45"/>
    <x v="1"/>
    <n v="91104"/>
    <x v="1"/>
    <x v="441"/>
    <x v="0"/>
    <x v="5"/>
    <s v="Eldon 500 Class Desk Accessories"/>
    <x v="4667"/>
    <n v="2"/>
    <n v="0"/>
    <n v="7.9661999999999997"/>
  </r>
  <r>
    <n v="7244"/>
    <x v="3597"/>
    <x v="3"/>
    <x v="629"/>
    <d v="2014-08-23T00:00:00"/>
    <s v="Second Class"/>
    <s v="TP-21415"/>
    <x v="599"/>
    <x v="0"/>
    <x v="0"/>
    <x v="10"/>
    <x v="9"/>
    <n v="19134"/>
    <x v="3"/>
    <x v="483"/>
    <x v="0"/>
    <x v="1"/>
    <s v="HON 5400 Series Task Chairs for Big and Tall"/>
    <x v="4668"/>
    <n v="9"/>
    <n v="0.3"/>
    <n v="-630.88199999999995"/>
  </r>
  <r>
    <n v="7245"/>
    <x v="3598"/>
    <x v="3"/>
    <x v="1053"/>
    <d v="2014-05-26T00:00:00"/>
    <s v="First Class"/>
    <s v="RL-19615"/>
    <x v="210"/>
    <x v="0"/>
    <x v="0"/>
    <x v="1"/>
    <x v="1"/>
    <n v="90049"/>
    <x v="1"/>
    <x v="1658"/>
    <x v="1"/>
    <x v="6"/>
    <s v="SANFORD Major Accent Highlighters"/>
    <x v="4669"/>
    <n v="7"/>
    <n v="0"/>
    <n v="18.832799999999999"/>
  </r>
  <r>
    <n v="7246"/>
    <x v="3599"/>
    <x v="3"/>
    <x v="839"/>
    <d v="2014-02-14T00:00:00"/>
    <s v="Standard Class"/>
    <s v="SB-20170"/>
    <x v="641"/>
    <x v="0"/>
    <x v="0"/>
    <x v="1"/>
    <x v="1"/>
    <n v="90032"/>
    <x v="1"/>
    <x v="1043"/>
    <x v="1"/>
    <x v="4"/>
    <s v="Sensible Storage WireTech Storage Systems"/>
    <x v="1367"/>
    <n v="5"/>
    <n v="0"/>
    <n v="17.745000000000001"/>
  </r>
  <r>
    <n v="7247"/>
    <x v="3600"/>
    <x v="2"/>
    <x v="223"/>
    <d v="2011-03-08T00:00:00"/>
    <s v="Standard Class"/>
    <s v="JS-15595"/>
    <x v="329"/>
    <x v="1"/>
    <x v="0"/>
    <x v="38"/>
    <x v="24"/>
    <n v="43229"/>
    <x v="3"/>
    <x v="1729"/>
    <x v="1"/>
    <x v="2"/>
    <s v="Avery 495"/>
    <x v="1138"/>
    <n v="3"/>
    <n v="0.2"/>
    <n v="4.9139999999999997"/>
  </r>
  <r>
    <n v="7248"/>
    <x v="3600"/>
    <x v="2"/>
    <x v="223"/>
    <d v="2011-03-08T00:00:00"/>
    <s v="Standard Class"/>
    <s v="JS-15595"/>
    <x v="329"/>
    <x v="1"/>
    <x v="0"/>
    <x v="38"/>
    <x v="24"/>
    <n v="43229"/>
    <x v="3"/>
    <x v="366"/>
    <x v="0"/>
    <x v="0"/>
    <s v="O'Sullivan 4-Shelf Bookcase in Odessa Pine"/>
    <x v="4670"/>
    <n v="5"/>
    <n v="0.5"/>
    <n v="-199.61699999999999"/>
  </r>
  <r>
    <n v="7249"/>
    <x v="3600"/>
    <x v="2"/>
    <x v="223"/>
    <d v="2011-03-08T00:00:00"/>
    <s v="Standard Class"/>
    <s v="JS-15595"/>
    <x v="329"/>
    <x v="1"/>
    <x v="0"/>
    <x v="38"/>
    <x v="24"/>
    <n v="43229"/>
    <x v="3"/>
    <x v="700"/>
    <x v="1"/>
    <x v="4"/>
    <s v="Eldon Shelf Savers Cubes and Bins"/>
    <x v="4671"/>
    <n v="8"/>
    <n v="0.2"/>
    <n v="-10.0512"/>
  </r>
  <r>
    <n v="7250"/>
    <x v="3601"/>
    <x v="1"/>
    <x v="593"/>
    <d v="2012-06-09T00:00:00"/>
    <s v="Second Class"/>
    <s v="BP-11155"/>
    <x v="669"/>
    <x v="0"/>
    <x v="0"/>
    <x v="1"/>
    <x v="1"/>
    <n v="90008"/>
    <x v="1"/>
    <x v="1580"/>
    <x v="2"/>
    <x v="11"/>
    <s v="Logitech Wireless Anywhere Mouse MX for PC and Mac"/>
    <x v="998"/>
    <n v="2"/>
    <n v="0"/>
    <n v="35.994"/>
  </r>
  <r>
    <n v="7251"/>
    <x v="3601"/>
    <x v="1"/>
    <x v="593"/>
    <d v="2012-06-09T00:00:00"/>
    <s v="Second Class"/>
    <s v="BP-11155"/>
    <x v="669"/>
    <x v="0"/>
    <x v="0"/>
    <x v="1"/>
    <x v="1"/>
    <n v="90008"/>
    <x v="1"/>
    <x v="1738"/>
    <x v="2"/>
    <x v="11"/>
    <s v="Logitech Z-906 Speaker sys - home theater - 5.1-CH"/>
    <x v="4672"/>
    <n v="3"/>
    <n v="0"/>
    <n v="395.988"/>
  </r>
  <r>
    <n v="7252"/>
    <x v="3602"/>
    <x v="0"/>
    <x v="278"/>
    <d v="2013-09-03T00:00:00"/>
    <s v="Standard Class"/>
    <s v="EM-13825"/>
    <x v="605"/>
    <x v="1"/>
    <x v="0"/>
    <x v="389"/>
    <x v="2"/>
    <n v="33021"/>
    <x v="0"/>
    <x v="1816"/>
    <x v="1"/>
    <x v="2"/>
    <s v="Avery 484"/>
    <x v="2106"/>
    <n v="4"/>
    <n v="0.2"/>
    <n v="3.3408000000000002"/>
  </r>
  <r>
    <n v="7253"/>
    <x v="3603"/>
    <x v="0"/>
    <x v="126"/>
    <d v="2013-09-19T00:00:00"/>
    <s v="Standard Class"/>
    <s v="SC-20695"/>
    <x v="281"/>
    <x v="1"/>
    <x v="0"/>
    <x v="43"/>
    <x v="12"/>
    <n v="48066"/>
    <x v="2"/>
    <x v="1274"/>
    <x v="1"/>
    <x v="10"/>
    <s v="Xerox 1991"/>
    <x v="4092"/>
    <n v="3"/>
    <n v="0"/>
    <n v="31.519200000000001"/>
  </r>
  <r>
    <n v="7254"/>
    <x v="3604"/>
    <x v="0"/>
    <x v="198"/>
    <d v="2013-06-05T00:00:00"/>
    <s v="Standard Class"/>
    <s v="EM-14140"/>
    <x v="670"/>
    <x v="2"/>
    <x v="0"/>
    <x v="384"/>
    <x v="6"/>
    <n v="54880"/>
    <x v="2"/>
    <x v="166"/>
    <x v="1"/>
    <x v="9"/>
    <s v="Acco 7-Outlet Masterpiece Power Center, Wihtout Fax/Phone Line Protection"/>
    <x v="4673"/>
    <n v="3"/>
    <n v="0"/>
    <n v="109.422"/>
  </r>
  <r>
    <n v="7255"/>
    <x v="3604"/>
    <x v="0"/>
    <x v="198"/>
    <d v="2013-06-05T00:00:00"/>
    <s v="Standard Class"/>
    <s v="EM-14140"/>
    <x v="670"/>
    <x v="2"/>
    <x v="0"/>
    <x v="384"/>
    <x v="6"/>
    <n v="54880"/>
    <x v="2"/>
    <x v="1183"/>
    <x v="0"/>
    <x v="5"/>
    <s v="DAX Charcoal/Nickel-Tone Document Frame, 5 x 7"/>
    <x v="4451"/>
    <n v="5"/>
    <n v="0"/>
    <n v="21.33"/>
  </r>
  <r>
    <n v="7256"/>
    <x v="3604"/>
    <x v="0"/>
    <x v="198"/>
    <d v="2013-06-05T00:00:00"/>
    <s v="Standard Class"/>
    <s v="EM-14140"/>
    <x v="670"/>
    <x v="2"/>
    <x v="0"/>
    <x v="384"/>
    <x v="6"/>
    <n v="54880"/>
    <x v="2"/>
    <x v="253"/>
    <x v="1"/>
    <x v="4"/>
    <s v="Eldon Simplefile Box Office"/>
    <x v="4674"/>
    <n v="4"/>
    <n v="0"/>
    <n v="13.9328"/>
  </r>
  <r>
    <n v="7257"/>
    <x v="3604"/>
    <x v="0"/>
    <x v="198"/>
    <d v="2013-06-05T00:00:00"/>
    <s v="Standard Class"/>
    <s v="EM-14140"/>
    <x v="670"/>
    <x v="2"/>
    <x v="0"/>
    <x v="384"/>
    <x v="6"/>
    <n v="54880"/>
    <x v="2"/>
    <x v="324"/>
    <x v="1"/>
    <x v="6"/>
    <s v="Newell 333"/>
    <x v="345"/>
    <n v="2"/>
    <n v="0"/>
    <n v="1.4456"/>
  </r>
  <r>
    <n v="7258"/>
    <x v="3604"/>
    <x v="0"/>
    <x v="198"/>
    <d v="2013-06-05T00:00:00"/>
    <s v="Standard Class"/>
    <s v="EM-14140"/>
    <x v="670"/>
    <x v="2"/>
    <x v="0"/>
    <x v="384"/>
    <x v="6"/>
    <n v="54880"/>
    <x v="2"/>
    <x v="921"/>
    <x v="1"/>
    <x v="10"/>
    <s v="Xerox 1915"/>
    <x v="2651"/>
    <n v="6"/>
    <n v="0"/>
    <n v="301.96800000000002"/>
  </r>
  <r>
    <n v="7259"/>
    <x v="3604"/>
    <x v="0"/>
    <x v="198"/>
    <d v="2013-06-05T00:00:00"/>
    <s v="Standard Class"/>
    <s v="EM-14140"/>
    <x v="670"/>
    <x v="2"/>
    <x v="0"/>
    <x v="384"/>
    <x v="6"/>
    <n v="54880"/>
    <x v="2"/>
    <x v="134"/>
    <x v="1"/>
    <x v="6"/>
    <s v="Newell 343"/>
    <x v="453"/>
    <n v="5"/>
    <n v="0"/>
    <n v="3.9689999999999999"/>
  </r>
  <r>
    <n v="7260"/>
    <x v="3604"/>
    <x v="0"/>
    <x v="198"/>
    <d v="2013-06-05T00:00:00"/>
    <s v="Standard Class"/>
    <s v="EM-14140"/>
    <x v="670"/>
    <x v="2"/>
    <x v="0"/>
    <x v="384"/>
    <x v="6"/>
    <n v="54880"/>
    <x v="2"/>
    <x v="974"/>
    <x v="1"/>
    <x v="10"/>
    <s v="Xerox 217"/>
    <x v="1544"/>
    <n v="7"/>
    <n v="0"/>
    <n v="21.7728"/>
  </r>
  <r>
    <n v="7261"/>
    <x v="3604"/>
    <x v="0"/>
    <x v="198"/>
    <d v="2013-06-05T00:00:00"/>
    <s v="Standard Class"/>
    <s v="EM-14140"/>
    <x v="670"/>
    <x v="2"/>
    <x v="0"/>
    <x v="384"/>
    <x v="6"/>
    <n v="54880"/>
    <x v="2"/>
    <x v="1066"/>
    <x v="2"/>
    <x v="7"/>
    <s v="VTech DS6151"/>
    <x v="4675"/>
    <n v="1"/>
    <n v="0"/>
    <n v="35.277200000000001"/>
  </r>
  <r>
    <n v="7262"/>
    <x v="3605"/>
    <x v="3"/>
    <x v="193"/>
    <d v="2014-06-14T00:00:00"/>
    <s v="Second Class"/>
    <s v="GZ-14545"/>
    <x v="433"/>
    <x v="1"/>
    <x v="0"/>
    <x v="302"/>
    <x v="1"/>
    <n v="91360"/>
    <x v="1"/>
    <x v="1706"/>
    <x v="1"/>
    <x v="6"/>
    <s v="Sanford EarthWrite Recycled Pencils, Medium Soft, #2"/>
    <x v="453"/>
    <n v="7"/>
    <n v="0"/>
    <n v="4.1159999999999997"/>
  </r>
  <r>
    <n v="7263"/>
    <x v="3606"/>
    <x v="3"/>
    <x v="760"/>
    <d v="2014-10-29T00:00:00"/>
    <s v="Standard Class"/>
    <s v="ML-17395"/>
    <x v="504"/>
    <x v="1"/>
    <x v="0"/>
    <x v="10"/>
    <x v="9"/>
    <n v="19134"/>
    <x v="3"/>
    <x v="47"/>
    <x v="2"/>
    <x v="7"/>
    <s v="LF Elite 3D Dazzle Designer Hard Case Cover, Lf Stylus Pen and Wiper For Apple Iphone 5c Mini Lite"/>
    <x v="401"/>
    <n v="5"/>
    <n v="0.4"/>
    <n v="-6.54"/>
  </r>
  <r>
    <n v="7264"/>
    <x v="3606"/>
    <x v="3"/>
    <x v="760"/>
    <d v="2014-10-29T00:00:00"/>
    <s v="Standard Class"/>
    <s v="ML-17395"/>
    <x v="504"/>
    <x v="1"/>
    <x v="0"/>
    <x v="10"/>
    <x v="9"/>
    <n v="19134"/>
    <x v="3"/>
    <x v="1652"/>
    <x v="1"/>
    <x v="12"/>
    <s v="#6 3/4 Gummed Flap White Envelopes"/>
    <x v="2458"/>
    <n v="4"/>
    <n v="0.2"/>
    <n v="11.087999999999999"/>
  </r>
  <r>
    <n v="7265"/>
    <x v="3607"/>
    <x v="3"/>
    <x v="487"/>
    <d v="2014-06-18T00:00:00"/>
    <s v="Standard Class"/>
    <s v="PG-18895"/>
    <x v="38"/>
    <x v="0"/>
    <x v="0"/>
    <x v="24"/>
    <x v="17"/>
    <n v="22153"/>
    <x v="0"/>
    <x v="1502"/>
    <x v="1"/>
    <x v="6"/>
    <s v="Boston 1799 Powerhouse Electric Pencil Sharpener"/>
    <x v="2514"/>
    <n v="7"/>
    <n v="0"/>
    <n v="50.9208"/>
  </r>
  <r>
    <n v="7266"/>
    <x v="3608"/>
    <x v="2"/>
    <x v="533"/>
    <d v="2011-11-26T00:00:00"/>
    <s v="Second Class"/>
    <s v="DK-12835"/>
    <x v="460"/>
    <x v="1"/>
    <x v="0"/>
    <x v="12"/>
    <x v="5"/>
    <n v="77095"/>
    <x v="2"/>
    <x v="913"/>
    <x v="0"/>
    <x v="1"/>
    <s v="Office Star Flex Back Scooter Chair with White Frame"/>
    <x v="1165"/>
    <n v="2"/>
    <n v="0.3"/>
    <n v="-35.513599999999997"/>
  </r>
  <r>
    <n v="7267"/>
    <x v="3609"/>
    <x v="3"/>
    <x v="1153"/>
    <d v="2014-08-17T00:00:00"/>
    <s v="Same Day"/>
    <s v="SJ-20215"/>
    <x v="695"/>
    <x v="0"/>
    <x v="0"/>
    <x v="29"/>
    <x v="18"/>
    <n v="38401"/>
    <x v="0"/>
    <x v="528"/>
    <x v="1"/>
    <x v="8"/>
    <s v="Recycled Easel Ring Binders"/>
    <x v="4676"/>
    <n v="3"/>
    <n v="0.7"/>
    <n v="-11.19"/>
  </r>
  <r>
    <n v="7268"/>
    <x v="3609"/>
    <x v="3"/>
    <x v="1153"/>
    <d v="2014-08-17T00:00:00"/>
    <s v="Same Day"/>
    <s v="SJ-20215"/>
    <x v="695"/>
    <x v="0"/>
    <x v="0"/>
    <x v="29"/>
    <x v="18"/>
    <n v="38401"/>
    <x v="0"/>
    <x v="1018"/>
    <x v="1"/>
    <x v="4"/>
    <s v="Acco Perma 3000 Stacking Storage Drawers"/>
    <x v="1715"/>
    <n v="4"/>
    <n v="0.2"/>
    <n v="-0.83919999999999995"/>
  </r>
  <r>
    <n v="7269"/>
    <x v="3610"/>
    <x v="0"/>
    <x v="1154"/>
    <d v="2013-01-20T00:00:00"/>
    <s v="Standard Class"/>
    <s v="AG-10675"/>
    <x v="165"/>
    <x v="0"/>
    <x v="0"/>
    <x v="3"/>
    <x v="3"/>
    <n v="28027"/>
    <x v="0"/>
    <x v="1558"/>
    <x v="1"/>
    <x v="10"/>
    <s v="Xerox 1882"/>
    <x v="2806"/>
    <n v="2"/>
    <n v="0.2"/>
    <n v="32.468400000000003"/>
  </r>
  <r>
    <n v="7270"/>
    <x v="3610"/>
    <x v="0"/>
    <x v="1154"/>
    <d v="2013-01-20T00:00:00"/>
    <s v="Standard Class"/>
    <s v="AG-10675"/>
    <x v="165"/>
    <x v="0"/>
    <x v="0"/>
    <x v="3"/>
    <x v="3"/>
    <n v="28027"/>
    <x v="0"/>
    <x v="1817"/>
    <x v="0"/>
    <x v="5"/>
    <s v="Electrix Fluorescent Magnifier Lamps &amp; Weighted Base"/>
    <x v="4677"/>
    <n v="8"/>
    <n v="0.2"/>
    <n v="31.5776"/>
  </r>
  <r>
    <n v="7271"/>
    <x v="3611"/>
    <x v="0"/>
    <x v="1142"/>
    <d v="2013-09-23T00:00:00"/>
    <s v="Standard Class"/>
    <s v="KD-16495"/>
    <x v="470"/>
    <x v="1"/>
    <x v="0"/>
    <x v="49"/>
    <x v="1"/>
    <n v="95123"/>
    <x v="1"/>
    <x v="1162"/>
    <x v="0"/>
    <x v="0"/>
    <s v="Sauder Forest Hills Library with Doors, Woodland Oak Finish"/>
    <x v="4678"/>
    <n v="2"/>
    <n v="0.15"/>
    <n v="-12.878399999999999"/>
  </r>
  <r>
    <n v="7272"/>
    <x v="3611"/>
    <x v="0"/>
    <x v="1142"/>
    <d v="2013-09-23T00:00:00"/>
    <s v="Standard Class"/>
    <s v="KD-16495"/>
    <x v="470"/>
    <x v="1"/>
    <x v="0"/>
    <x v="49"/>
    <x v="1"/>
    <n v="95123"/>
    <x v="1"/>
    <x v="1298"/>
    <x v="1"/>
    <x v="9"/>
    <s v="Eureka Sanitaire Multi-Pro Heavy-Duty Upright, Disposable Bags"/>
    <x v="1897"/>
    <n v="4"/>
    <n v="0"/>
    <n v="4.5448000000000004"/>
  </r>
  <r>
    <n v="7273"/>
    <x v="3612"/>
    <x v="0"/>
    <x v="1155"/>
    <d v="2013-10-15T00:00:00"/>
    <s v="Standard Class"/>
    <s v="EB-13975"/>
    <x v="424"/>
    <x v="1"/>
    <x v="0"/>
    <x v="247"/>
    <x v="3"/>
    <n v="27405"/>
    <x v="0"/>
    <x v="505"/>
    <x v="1"/>
    <x v="14"/>
    <s v="Martin-Yale Premier Letter Opener"/>
    <x v="4679"/>
    <n v="2"/>
    <n v="0.2"/>
    <n v="-4.3792"/>
  </r>
  <r>
    <n v="7274"/>
    <x v="3612"/>
    <x v="0"/>
    <x v="1155"/>
    <d v="2013-10-15T00:00:00"/>
    <s v="Standard Class"/>
    <s v="EB-13975"/>
    <x v="424"/>
    <x v="1"/>
    <x v="0"/>
    <x v="247"/>
    <x v="3"/>
    <n v="27405"/>
    <x v="0"/>
    <x v="248"/>
    <x v="1"/>
    <x v="8"/>
    <s v="Presstex Flexible Ring Binders"/>
    <x v="4680"/>
    <n v="3"/>
    <n v="0.7"/>
    <n v="-2.73"/>
  </r>
  <r>
    <n v="7275"/>
    <x v="3613"/>
    <x v="1"/>
    <x v="50"/>
    <d v="2012-11-17T00:00:00"/>
    <s v="Standard Class"/>
    <s v="AW-10930"/>
    <x v="585"/>
    <x v="2"/>
    <x v="0"/>
    <x v="433"/>
    <x v="37"/>
    <n v="59601"/>
    <x v="1"/>
    <x v="1495"/>
    <x v="2"/>
    <x v="7"/>
    <s v="Panasonic KX TS3282W Corded phone"/>
    <x v="107"/>
    <n v="5"/>
    <n v="0.2"/>
    <n v="42.494999999999997"/>
  </r>
  <r>
    <n v="7276"/>
    <x v="3613"/>
    <x v="1"/>
    <x v="50"/>
    <d v="2012-11-17T00:00:00"/>
    <s v="Standard Class"/>
    <s v="AW-10930"/>
    <x v="585"/>
    <x v="2"/>
    <x v="0"/>
    <x v="433"/>
    <x v="37"/>
    <n v="59601"/>
    <x v="1"/>
    <x v="645"/>
    <x v="0"/>
    <x v="5"/>
    <s v="Eldon Stackable Tray, Side-Load, Legal, Smoke"/>
    <x v="4681"/>
    <n v="7"/>
    <n v="0"/>
    <n v="21.7532"/>
  </r>
  <r>
    <n v="7277"/>
    <x v="3614"/>
    <x v="2"/>
    <x v="981"/>
    <d v="2011-11-06T00:00:00"/>
    <s v="Standard Class"/>
    <s v="JK-16120"/>
    <x v="451"/>
    <x v="2"/>
    <x v="0"/>
    <x v="2"/>
    <x v="2"/>
    <n v="33311"/>
    <x v="0"/>
    <x v="1336"/>
    <x v="2"/>
    <x v="11"/>
    <s v="Razer Kraken 7.1 Surround Sound Over Ear USB Gaming Headset"/>
    <x v="4682"/>
    <n v="10"/>
    <n v="0.2"/>
    <n v="239.976"/>
  </r>
  <r>
    <n v="7278"/>
    <x v="3615"/>
    <x v="0"/>
    <x v="1080"/>
    <d v="2013-07-22T00:00:00"/>
    <s v="First Class"/>
    <s v="TC-21535"/>
    <x v="426"/>
    <x v="2"/>
    <x v="0"/>
    <x v="8"/>
    <x v="1"/>
    <n v="94110"/>
    <x v="1"/>
    <x v="1804"/>
    <x v="2"/>
    <x v="7"/>
    <s v="Griffin GC36547 PowerJolt SE Lightning Charger"/>
    <x v="4683"/>
    <n v="2"/>
    <n v="0.2"/>
    <n v="4.4980000000000002"/>
  </r>
  <r>
    <n v="7279"/>
    <x v="3615"/>
    <x v="0"/>
    <x v="1080"/>
    <d v="2013-07-22T00:00:00"/>
    <s v="First Class"/>
    <s v="TC-21535"/>
    <x v="426"/>
    <x v="2"/>
    <x v="0"/>
    <x v="8"/>
    <x v="1"/>
    <n v="94110"/>
    <x v="1"/>
    <x v="1301"/>
    <x v="2"/>
    <x v="11"/>
    <s v="Logitech G35 7.1-Channel Surround Sound Headset"/>
    <x v="1917"/>
    <n v="3"/>
    <n v="0"/>
    <n v="132.5898"/>
  </r>
  <r>
    <n v="7280"/>
    <x v="3616"/>
    <x v="0"/>
    <x v="675"/>
    <d v="2013-05-15T00:00:00"/>
    <s v="Same Day"/>
    <s v="TH-21235"/>
    <x v="260"/>
    <x v="1"/>
    <x v="0"/>
    <x v="420"/>
    <x v="16"/>
    <n v="85364"/>
    <x v="1"/>
    <x v="217"/>
    <x v="2"/>
    <x v="11"/>
    <s v="Imation 16GB Mini TravelDrive USB 2.0 Flash Drive"/>
    <x v="4684"/>
    <n v="7"/>
    <n v="0.2"/>
    <n v="48.701099999999997"/>
  </r>
  <r>
    <n v="7281"/>
    <x v="3617"/>
    <x v="1"/>
    <x v="780"/>
    <d v="2012-02-27T00:00:00"/>
    <s v="Standard Class"/>
    <s v="PW-19240"/>
    <x v="617"/>
    <x v="0"/>
    <x v="0"/>
    <x v="29"/>
    <x v="39"/>
    <n v="21044"/>
    <x v="3"/>
    <x v="450"/>
    <x v="1"/>
    <x v="8"/>
    <s v="Fellowes PB500 Electric Punch Plastic Comb Binding Machine with Manual Bind"/>
    <x v="4685"/>
    <n v="2"/>
    <n v="0"/>
    <n v="1270.99"/>
  </r>
  <r>
    <n v="7282"/>
    <x v="3618"/>
    <x v="3"/>
    <x v="524"/>
    <d v="2014-10-22T00:00:00"/>
    <s v="Standard Class"/>
    <s v="GH-14410"/>
    <x v="689"/>
    <x v="2"/>
    <x v="0"/>
    <x v="420"/>
    <x v="16"/>
    <n v="85364"/>
    <x v="1"/>
    <x v="206"/>
    <x v="2"/>
    <x v="15"/>
    <s v="Swingline SM12-08 MicroCut Jam Free Shredder"/>
    <x v="4686"/>
    <n v="5"/>
    <n v="0.7"/>
    <n v="-479.988"/>
  </r>
  <r>
    <n v="7283"/>
    <x v="3619"/>
    <x v="3"/>
    <x v="738"/>
    <d v="2014-06-30T00:00:00"/>
    <s v="Standard Class"/>
    <s v="JK-15730"/>
    <x v="300"/>
    <x v="0"/>
    <x v="0"/>
    <x v="22"/>
    <x v="10"/>
    <n v="60653"/>
    <x v="2"/>
    <x v="881"/>
    <x v="1"/>
    <x v="8"/>
    <s v="Wilson Jones Standard D-Ring Binders"/>
    <x v="1079"/>
    <n v="3"/>
    <n v="0.8"/>
    <n v="-5.0094000000000003"/>
  </r>
  <r>
    <n v="7284"/>
    <x v="3620"/>
    <x v="3"/>
    <x v="428"/>
    <d v="2014-09-14T00:00:00"/>
    <s v="Standard Class"/>
    <s v="LC-17140"/>
    <x v="95"/>
    <x v="0"/>
    <x v="0"/>
    <x v="138"/>
    <x v="24"/>
    <n v="44105"/>
    <x v="3"/>
    <x v="313"/>
    <x v="1"/>
    <x v="6"/>
    <s v="BIC Brite Liner Highlighters, Chisel Tip"/>
    <x v="233"/>
    <n v="5"/>
    <n v="0.2"/>
    <n v="3.8879999999999999"/>
  </r>
  <r>
    <n v="7285"/>
    <x v="3620"/>
    <x v="3"/>
    <x v="428"/>
    <d v="2014-09-14T00:00:00"/>
    <s v="Standard Class"/>
    <s v="LC-17140"/>
    <x v="95"/>
    <x v="0"/>
    <x v="0"/>
    <x v="138"/>
    <x v="24"/>
    <n v="44105"/>
    <x v="3"/>
    <x v="479"/>
    <x v="0"/>
    <x v="5"/>
    <s v="Deflect-o EconoMat Studded, No Bevel Mat for Low Pile Carpeting"/>
    <x v="516"/>
    <n v="2"/>
    <n v="0.2"/>
    <n v="-9.0904000000000007"/>
  </r>
  <r>
    <n v="7286"/>
    <x v="3621"/>
    <x v="3"/>
    <x v="336"/>
    <d v="2014-10-20T00:00:00"/>
    <s v="Standard Class"/>
    <s v="BK-11260"/>
    <x v="318"/>
    <x v="0"/>
    <x v="0"/>
    <x v="8"/>
    <x v="1"/>
    <n v="94110"/>
    <x v="1"/>
    <x v="567"/>
    <x v="2"/>
    <x v="11"/>
    <s v="Verbatim 25 GB 6x Blu-ray Single Layer Recordable Disc, 10/Pack"/>
    <x v="4687"/>
    <n v="4"/>
    <n v="0"/>
    <n v="15.2988"/>
  </r>
  <r>
    <n v="7287"/>
    <x v="3622"/>
    <x v="0"/>
    <x v="23"/>
    <d v="2013-06-26T00:00:00"/>
    <s v="Standard Class"/>
    <s v="BS-11365"/>
    <x v="740"/>
    <x v="1"/>
    <x v="0"/>
    <x v="268"/>
    <x v="26"/>
    <n v="73120"/>
    <x v="2"/>
    <x v="1691"/>
    <x v="2"/>
    <x v="11"/>
    <s v="Imation 30456 USB Flash Drive 8GB"/>
    <x v="2080"/>
    <n v="1"/>
    <n v="0"/>
    <n v="0.55200000000000005"/>
  </r>
  <r>
    <n v="7288"/>
    <x v="3622"/>
    <x v="0"/>
    <x v="23"/>
    <d v="2013-06-26T00:00:00"/>
    <s v="Standard Class"/>
    <s v="BS-11365"/>
    <x v="740"/>
    <x v="1"/>
    <x v="0"/>
    <x v="268"/>
    <x v="26"/>
    <n v="73120"/>
    <x v="2"/>
    <x v="1006"/>
    <x v="0"/>
    <x v="5"/>
    <s v="Executive Impressions 13&quot; Clairmont Wall Clock"/>
    <x v="2165"/>
    <n v="3"/>
    <n v="0"/>
    <n v="23.652899999999999"/>
  </r>
  <r>
    <n v="7289"/>
    <x v="3623"/>
    <x v="2"/>
    <x v="814"/>
    <d v="2011-09-07T00:00:00"/>
    <s v="Standard Class"/>
    <s v="AG-10525"/>
    <x v="132"/>
    <x v="1"/>
    <x v="0"/>
    <x v="12"/>
    <x v="5"/>
    <n v="77095"/>
    <x v="2"/>
    <x v="1389"/>
    <x v="2"/>
    <x v="15"/>
    <s v="Epson TM-T88V Direct Thermal Printer - Monochrome - Desktop"/>
    <x v="4688"/>
    <n v="3"/>
    <n v="0.4"/>
    <n v="-121.2705"/>
  </r>
  <r>
    <n v="7290"/>
    <x v="3624"/>
    <x v="0"/>
    <x v="806"/>
    <d v="2013-01-31T00:00:00"/>
    <s v="First Class"/>
    <s v="SC-20725"/>
    <x v="56"/>
    <x v="0"/>
    <x v="0"/>
    <x v="8"/>
    <x v="1"/>
    <n v="94122"/>
    <x v="1"/>
    <x v="298"/>
    <x v="1"/>
    <x v="4"/>
    <s v="File Shuttle II and Handi-File, Black"/>
    <x v="2364"/>
    <n v="9"/>
    <n v="0"/>
    <n v="76.252499999999998"/>
  </r>
  <r>
    <n v="7291"/>
    <x v="3624"/>
    <x v="0"/>
    <x v="806"/>
    <d v="2013-01-31T00:00:00"/>
    <s v="First Class"/>
    <s v="SC-20725"/>
    <x v="56"/>
    <x v="0"/>
    <x v="0"/>
    <x v="8"/>
    <x v="1"/>
    <n v="94122"/>
    <x v="1"/>
    <x v="132"/>
    <x v="1"/>
    <x v="8"/>
    <s v="GBC Wire Binding Strips"/>
    <x v="4689"/>
    <n v="2"/>
    <n v="0.2"/>
    <n v="17.7744"/>
  </r>
  <r>
    <n v="7292"/>
    <x v="3624"/>
    <x v="0"/>
    <x v="806"/>
    <d v="2013-01-31T00:00:00"/>
    <s v="First Class"/>
    <s v="SC-20725"/>
    <x v="56"/>
    <x v="0"/>
    <x v="0"/>
    <x v="8"/>
    <x v="1"/>
    <n v="94122"/>
    <x v="1"/>
    <x v="264"/>
    <x v="1"/>
    <x v="2"/>
    <s v="Avery 512"/>
    <x v="4690"/>
    <n v="9"/>
    <n v="0"/>
    <n v="12.2247"/>
  </r>
  <r>
    <n v="7293"/>
    <x v="3625"/>
    <x v="3"/>
    <x v="769"/>
    <d v="2014-12-10T00:00:00"/>
    <s v="Standard Class"/>
    <s v="LR-16915"/>
    <x v="235"/>
    <x v="0"/>
    <x v="0"/>
    <x v="316"/>
    <x v="18"/>
    <n v="37211"/>
    <x v="0"/>
    <x v="1818"/>
    <x v="2"/>
    <x v="15"/>
    <s v="Okidata C610n Printer"/>
    <x v="4691"/>
    <n v="2"/>
    <n v="0.5"/>
    <n v="-272.58"/>
  </r>
  <r>
    <n v="7294"/>
    <x v="3626"/>
    <x v="0"/>
    <x v="1156"/>
    <d v="2013-01-29T00:00:00"/>
    <s v="Standard Class"/>
    <s v="CB-12415"/>
    <x v="558"/>
    <x v="0"/>
    <x v="0"/>
    <x v="1"/>
    <x v="1"/>
    <n v="90036"/>
    <x v="1"/>
    <x v="1685"/>
    <x v="0"/>
    <x v="5"/>
    <s v="DAX Cubicle Frames, 8-1/2 x 11"/>
    <x v="4692"/>
    <n v="7"/>
    <n v="0"/>
    <n v="21.596399999999999"/>
  </r>
  <r>
    <n v="7295"/>
    <x v="3627"/>
    <x v="1"/>
    <x v="989"/>
    <d v="2012-05-31T00:00:00"/>
    <s v="Standard Class"/>
    <s v="RD-19900"/>
    <x v="76"/>
    <x v="0"/>
    <x v="0"/>
    <x v="234"/>
    <x v="4"/>
    <n v="98006"/>
    <x v="1"/>
    <x v="526"/>
    <x v="0"/>
    <x v="5"/>
    <s v="DAX Metal Frame, Desktop, Stepped-Edge"/>
    <x v="4693"/>
    <n v="1"/>
    <n v="0"/>
    <n v="7.8936000000000002"/>
  </r>
  <r>
    <n v="7296"/>
    <x v="3628"/>
    <x v="2"/>
    <x v="417"/>
    <d v="2011-05-05T00:00:00"/>
    <s v="First Class"/>
    <s v="NC-18340"/>
    <x v="396"/>
    <x v="0"/>
    <x v="0"/>
    <x v="12"/>
    <x v="5"/>
    <n v="77036"/>
    <x v="2"/>
    <x v="1559"/>
    <x v="1"/>
    <x v="6"/>
    <s v="Boston Home &amp; Office Model 2000 Electric Pencil Sharpeners"/>
    <x v="4694"/>
    <n v="2"/>
    <n v="0.2"/>
    <n v="2.8380000000000001"/>
  </r>
  <r>
    <n v="7297"/>
    <x v="3628"/>
    <x v="2"/>
    <x v="417"/>
    <d v="2011-05-05T00:00:00"/>
    <s v="First Class"/>
    <s v="NC-18340"/>
    <x v="396"/>
    <x v="0"/>
    <x v="0"/>
    <x v="12"/>
    <x v="5"/>
    <n v="77036"/>
    <x v="2"/>
    <x v="1705"/>
    <x v="1"/>
    <x v="13"/>
    <s v="OIC Thumb-Tacks"/>
    <x v="2984"/>
    <n v="6"/>
    <n v="0.2"/>
    <n v="1.8468"/>
  </r>
  <r>
    <n v="7298"/>
    <x v="3629"/>
    <x v="1"/>
    <x v="1157"/>
    <d v="2012-02-14T00:00:00"/>
    <s v="Second Class"/>
    <s v="NB-18655"/>
    <x v="240"/>
    <x v="1"/>
    <x v="0"/>
    <x v="10"/>
    <x v="9"/>
    <n v="19143"/>
    <x v="3"/>
    <x v="1220"/>
    <x v="1"/>
    <x v="4"/>
    <s v="Eldon ProFile File 'N Store Portable File Tub Letter/Legal Size Black"/>
    <x v="4695"/>
    <n v="5"/>
    <n v="0.2"/>
    <n v="7.7240000000000002"/>
  </r>
  <r>
    <n v="7299"/>
    <x v="3630"/>
    <x v="2"/>
    <x v="728"/>
    <d v="2011-11-21T00:00:00"/>
    <s v="First Class"/>
    <s v="JK-15730"/>
    <x v="300"/>
    <x v="0"/>
    <x v="0"/>
    <x v="467"/>
    <x v="10"/>
    <n v="60016"/>
    <x v="2"/>
    <x v="277"/>
    <x v="0"/>
    <x v="3"/>
    <s v="BPI Conference Tables"/>
    <x v="4696"/>
    <n v="4"/>
    <n v="0.5"/>
    <n v="-175.26"/>
  </r>
  <r>
    <n v="7300"/>
    <x v="3630"/>
    <x v="2"/>
    <x v="728"/>
    <d v="2011-11-21T00:00:00"/>
    <s v="First Class"/>
    <s v="JK-15730"/>
    <x v="300"/>
    <x v="0"/>
    <x v="0"/>
    <x v="467"/>
    <x v="10"/>
    <n v="60016"/>
    <x v="2"/>
    <x v="1445"/>
    <x v="0"/>
    <x v="5"/>
    <s v="Dana Swing-Arm Lamps"/>
    <x v="1076"/>
    <n v="2"/>
    <n v="0.6"/>
    <n v="-7.476"/>
  </r>
  <r>
    <n v="7301"/>
    <x v="3630"/>
    <x v="2"/>
    <x v="728"/>
    <d v="2011-11-21T00:00:00"/>
    <s v="First Class"/>
    <s v="JK-15730"/>
    <x v="300"/>
    <x v="0"/>
    <x v="0"/>
    <x v="467"/>
    <x v="10"/>
    <n v="60016"/>
    <x v="2"/>
    <x v="1659"/>
    <x v="0"/>
    <x v="0"/>
    <s v="Hon 4-Shelf Metal Bookcases"/>
    <x v="4697"/>
    <n v="6"/>
    <n v="0.3"/>
    <n v="-30.294"/>
  </r>
  <r>
    <n v="7302"/>
    <x v="3630"/>
    <x v="2"/>
    <x v="728"/>
    <d v="2011-11-21T00:00:00"/>
    <s v="First Class"/>
    <s v="JK-15730"/>
    <x v="300"/>
    <x v="0"/>
    <x v="0"/>
    <x v="467"/>
    <x v="10"/>
    <n v="60016"/>
    <x v="2"/>
    <x v="544"/>
    <x v="1"/>
    <x v="8"/>
    <s v="Wilson Jones Turn Tabs Binder Tool for Ring Binders"/>
    <x v="4698"/>
    <n v="3"/>
    <n v="0.8"/>
    <n v="-4.9164000000000003"/>
  </r>
  <r>
    <n v="7303"/>
    <x v="3630"/>
    <x v="2"/>
    <x v="728"/>
    <d v="2011-11-21T00:00:00"/>
    <s v="First Class"/>
    <s v="JK-15730"/>
    <x v="300"/>
    <x v="0"/>
    <x v="0"/>
    <x v="467"/>
    <x v="10"/>
    <n v="60016"/>
    <x v="2"/>
    <x v="621"/>
    <x v="1"/>
    <x v="4"/>
    <s v="Fellowes Stor/Drawer Steel Plus Storage Drawers"/>
    <x v="4699"/>
    <n v="5"/>
    <n v="0.2"/>
    <n v="-66.801000000000002"/>
  </r>
  <r>
    <n v="7304"/>
    <x v="3631"/>
    <x v="3"/>
    <x v="507"/>
    <d v="2014-09-09T00:00:00"/>
    <s v="Standard Class"/>
    <s v="DO-13645"/>
    <x v="770"/>
    <x v="0"/>
    <x v="0"/>
    <x v="199"/>
    <x v="2"/>
    <n v="33437"/>
    <x v="0"/>
    <x v="163"/>
    <x v="0"/>
    <x v="1"/>
    <s v="Global Value Steno Chair, Gray"/>
    <x v="2376"/>
    <n v="2"/>
    <n v="0.2"/>
    <n v="6.0739999999999998"/>
  </r>
  <r>
    <n v="7305"/>
    <x v="3631"/>
    <x v="3"/>
    <x v="507"/>
    <d v="2014-09-09T00:00:00"/>
    <s v="Standard Class"/>
    <s v="DO-13645"/>
    <x v="770"/>
    <x v="0"/>
    <x v="0"/>
    <x v="199"/>
    <x v="2"/>
    <n v="33437"/>
    <x v="0"/>
    <x v="730"/>
    <x v="1"/>
    <x v="10"/>
    <s v="Xerox 213"/>
    <x v="559"/>
    <n v="2"/>
    <n v="0.2"/>
    <n v="3.6288"/>
  </r>
  <r>
    <n v="7306"/>
    <x v="3632"/>
    <x v="2"/>
    <x v="1158"/>
    <d v="2011-04-02T00:00:00"/>
    <s v="Standard Class"/>
    <s v="MG-18145"/>
    <x v="207"/>
    <x v="0"/>
    <x v="0"/>
    <x v="243"/>
    <x v="5"/>
    <n v="75023"/>
    <x v="2"/>
    <x v="411"/>
    <x v="0"/>
    <x v="3"/>
    <s v="Bush Advantage Collection Racetrack Conference Table"/>
    <x v="4700"/>
    <n v="3"/>
    <n v="0.3"/>
    <n v="-152.71559999999999"/>
  </r>
  <r>
    <n v="7307"/>
    <x v="3633"/>
    <x v="0"/>
    <x v="732"/>
    <d v="2013-11-08T00:00:00"/>
    <s v="Second Class"/>
    <s v="LH-17155"/>
    <x v="109"/>
    <x v="0"/>
    <x v="0"/>
    <x v="49"/>
    <x v="1"/>
    <n v="95123"/>
    <x v="1"/>
    <x v="1542"/>
    <x v="2"/>
    <x v="11"/>
    <s v="KeyTronic E03601U1 - Keyboard - Beige"/>
    <x v="2709"/>
    <n v="4"/>
    <n v="0"/>
    <n v="12.96"/>
  </r>
  <r>
    <n v="7308"/>
    <x v="3633"/>
    <x v="0"/>
    <x v="732"/>
    <d v="2013-11-08T00:00:00"/>
    <s v="Second Class"/>
    <s v="LH-17155"/>
    <x v="109"/>
    <x v="0"/>
    <x v="0"/>
    <x v="49"/>
    <x v="1"/>
    <n v="95123"/>
    <x v="1"/>
    <x v="1459"/>
    <x v="0"/>
    <x v="1"/>
    <s v="Harbour Creations 67200 Series Stacking Chairs"/>
    <x v="2369"/>
    <n v="2"/>
    <n v="0.2"/>
    <n v="9.9651999999999994"/>
  </r>
  <r>
    <n v="7309"/>
    <x v="3633"/>
    <x v="0"/>
    <x v="732"/>
    <d v="2013-11-08T00:00:00"/>
    <s v="Second Class"/>
    <s v="LH-17155"/>
    <x v="109"/>
    <x v="0"/>
    <x v="0"/>
    <x v="49"/>
    <x v="1"/>
    <n v="95123"/>
    <x v="1"/>
    <x v="439"/>
    <x v="1"/>
    <x v="12"/>
    <s v="Strathmore #10 Envelopes, Ultimate White"/>
    <x v="3699"/>
    <n v="3"/>
    <n v="0"/>
    <n v="77.483699999999999"/>
  </r>
  <r>
    <n v="7310"/>
    <x v="3634"/>
    <x v="3"/>
    <x v="193"/>
    <d v="2014-06-15T00:00:00"/>
    <s v="Second Class"/>
    <s v="MM-18280"/>
    <x v="152"/>
    <x v="1"/>
    <x v="0"/>
    <x v="20"/>
    <x v="15"/>
    <n v="10024"/>
    <x v="3"/>
    <x v="1217"/>
    <x v="1"/>
    <x v="13"/>
    <s v="Plymouth Boxed Rubber Bands by Plymouth"/>
    <x v="4701"/>
    <n v="3"/>
    <n v="0"/>
    <n v="0.70650000000000002"/>
  </r>
  <r>
    <n v="7311"/>
    <x v="3635"/>
    <x v="1"/>
    <x v="544"/>
    <d v="2012-08-14T00:00:00"/>
    <s v="Standard Class"/>
    <s v="BD-11320"/>
    <x v="217"/>
    <x v="0"/>
    <x v="0"/>
    <x v="66"/>
    <x v="12"/>
    <n v="48227"/>
    <x v="2"/>
    <x v="569"/>
    <x v="1"/>
    <x v="8"/>
    <s v="GBC Binding covers"/>
    <x v="4702"/>
    <n v="5"/>
    <n v="0"/>
    <n v="29.137499999999999"/>
  </r>
  <r>
    <n v="7312"/>
    <x v="3636"/>
    <x v="1"/>
    <x v="330"/>
    <d v="2012-10-13T00:00:00"/>
    <s v="Standard Class"/>
    <s v="SC-20575"/>
    <x v="623"/>
    <x v="0"/>
    <x v="0"/>
    <x v="100"/>
    <x v="2"/>
    <n v="33178"/>
    <x v="0"/>
    <x v="744"/>
    <x v="1"/>
    <x v="8"/>
    <s v="Zipper Ring Binder Pockets"/>
    <x v="1067"/>
    <n v="2"/>
    <n v="0.7"/>
    <n v="-1.3104"/>
  </r>
  <r>
    <n v="7313"/>
    <x v="3636"/>
    <x v="1"/>
    <x v="330"/>
    <d v="2012-10-13T00:00:00"/>
    <s v="Standard Class"/>
    <s v="SC-20575"/>
    <x v="623"/>
    <x v="0"/>
    <x v="0"/>
    <x v="100"/>
    <x v="2"/>
    <n v="33178"/>
    <x v="0"/>
    <x v="440"/>
    <x v="1"/>
    <x v="8"/>
    <s v="Clear Mylar Reinforcing Strips"/>
    <x v="4703"/>
    <n v="2"/>
    <n v="0.7"/>
    <n v="-8.5974000000000004"/>
  </r>
  <r>
    <n v="7314"/>
    <x v="3636"/>
    <x v="1"/>
    <x v="330"/>
    <d v="2012-10-13T00:00:00"/>
    <s v="Standard Class"/>
    <s v="SC-20575"/>
    <x v="623"/>
    <x v="0"/>
    <x v="0"/>
    <x v="100"/>
    <x v="2"/>
    <n v="33178"/>
    <x v="0"/>
    <x v="1663"/>
    <x v="1"/>
    <x v="6"/>
    <s v="Avery Hi-Liter Smear-Safe Highlighters"/>
    <x v="1855"/>
    <n v="8"/>
    <n v="0.2"/>
    <n v="7.4752000000000001"/>
  </r>
  <r>
    <n v="7315"/>
    <x v="3637"/>
    <x v="0"/>
    <x v="316"/>
    <d v="2013-06-03T00:00:00"/>
    <s v="Standard Class"/>
    <s v="TN-21040"/>
    <x v="184"/>
    <x v="2"/>
    <x v="0"/>
    <x v="111"/>
    <x v="10"/>
    <n v="60068"/>
    <x v="2"/>
    <x v="1118"/>
    <x v="2"/>
    <x v="7"/>
    <s v="Wilson Electronics DB Pro Signal Booster"/>
    <x v="4704"/>
    <n v="1"/>
    <n v="0.2"/>
    <n v="25.06"/>
  </r>
  <r>
    <n v="7316"/>
    <x v="3638"/>
    <x v="3"/>
    <x v="943"/>
    <d v="2014-05-17T00:00:00"/>
    <s v="Second Class"/>
    <s v="ZC-21910"/>
    <x v="233"/>
    <x v="0"/>
    <x v="0"/>
    <x v="20"/>
    <x v="15"/>
    <n v="10024"/>
    <x v="3"/>
    <x v="1064"/>
    <x v="1"/>
    <x v="6"/>
    <s v="Panasonic KP-4ABK Battery-Operated Pencil Sharpener"/>
    <x v="2836"/>
    <n v="3"/>
    <n v="0"/>
    <n v="12.736800000000001"/>
  </r>
  <r>
    <n v="7317"/>
    <x v="3639"/>
    <x v="0"/>
    <x v="1159"/>
    <d v="2013-10-21T00:00:00"/>
    <s v="Standard Class"/>
    <s v="NB-18655"/>
    <x v="240"/>
    <x v="1"/>
    <x v="0"/>
    <x v="20"/>
    <x v="15"/>
    <n v="10011"/>
    <x v="3"/>
    <x v="10"/>
    <x v="0"/>
    <x v="3"/>
    <s v="Chromcraft Rectangular Conference Tables"/>
    <x v="4705"/>
    <n v="1"/>
    <n v="0.4"/>
    <n v="-37.915199999999999"/>
  </r>
  <r>
    <n v="7318"/>
    <x v="3640"/>
    <x v="3"/>
    <x v="701"/>
    <d v="2014-11-22T00:00:00"/>
    <s v="Standard Class"/>
    <s v="KH-16330"/>
    <x v="542"/>
    <x v="1"/>
    <x v="0"/>
    <x v="492"/>
    <x v="21"/>
    <n v="97123"/>
    <x v="1"/>
    <x v="1795"/>
    <x v="1"/>
    <x v="10"/>
    <s v="Wirebound Message Forms, Four 2 3/4 x 5 Forms per Page, Pink Paper"/>
    <x v="4706"/>
    <n v="3"/>
    <n v="0.2"/>
    <n v="6.6177000000000001"/>
  </r>
  <r>
    <n v="7319"/>
    <x v="3640"/>
    <x v="3"/>
    <x v="701"/>
    <d v="2014-11-22T00:00:00"/>
    <s v="Standard Class"/>
    <s v="KH-16330"/>
    <x v="542"/>
    <x v="1"/>
    <x v="0"/>
    <x v="492"/>
    <x v="21"/>
    <n v="97123"/>
    <x v="1"/>
    <x v="922"/>
    <x v="1"/>
    <x v="8"/>
    <s v="Avery Reinforcements for Hole-Punch Pages"/>
    <x v="4707"/>
    <n v="7"/>
    <n v="0.7"/>
    <n v="-3.4649999999999999"/>
  </r>
  <r>
    <n v="7320"/>
    <x v="3641"/>
    <x v="3"/>
    <x v="200"/>
    <d v="2014-11-30T00:00:00"/>
    <s v="Second Class"/>
    <s v="MN-17935"/>
    <x v="438"/>
    <x v="0"/>
    <x v="0"/>
    <x v="20"/>
    <x v="15"/>
    <n v="10009"/>
    <x v="3"/>
    <x v="966"/>
    <x v="2"/>
    <x v="7"/>
    <s v="Plantronics Calisto P620-M USB Wireless Speakerphone System"/>
    <x v="504"/>
    <n v="5"/>
    <n v="0"/>
    <n v="264.5865"/>
  </r>
  <r>
    <n v="7321"/>
    <x v="3641"/>
    <x v="3"/>
    <x v="200"/>
    <d v="2014-11-30T00:00:00"/>
    <s v="Second Class"/>
    <s v="MN-17935"/>
    <x v="438"/>
    <x v="0"/>
    <x v="0"/>
    <x v="20"/>
    <x v="15"/>
    <n v="10009"/>
    <x v="3"/>
    <x v="1251"/>
    <x v="0"/>
    <x v="5"/>
    <s v="DataProducts Ampli Magnifier Task Lamp, Black,"/>
    <x v="4622"/>
    <n v="5"/>
    <n v="0"/>
    <n v="37.884"/>
  </r>
  <r>
    <n v="7322"/>
    <x v="3642"/>
    <x v="3"/>
    <x v="213"/>
    <d v="2014-09-08T00:00:00"/>
    <s v="Standard Class"/>
    <s v="MY-18295"/>
    <x v="501"/>
    <x v="1"/>
    <x v="0"/>
    <x v="22"/>
    <x v="10"/>
    <n v="60623"/>
    <x v="2"/>
    <x v="1101"/>
    <x v="1"/>
    <x v="10"/>
    <s v="&quot;While you Were Out&quot; Message Book, One Form per Page"/>
    <x v="821"/>
    <n v="3"/>
    <n v="0.2"/>
    <n v="3.339"/>
  </r>
  <r>
    <n v="7323"/>
    <x v="3642"/>
    <x v="3"/>
    <x v="213"/>
    <d v="2014-09-08T00:00:00"/>
    <s v="Standard Class"/>
    <s v="MY-18295"/>
    <x v="501"/>
    <x v="1"/>
    <x v="0"/>
    <x v="22"/>
    <x v="10"/>
    <n v="60623"/>
    <x v="2"/>
    <x v="725"/>
    <x v="2"/>
    <x v="11"/>
    <s v="Hypercom P1300 Pinpad"/>
    <x v="4470"/>
    <n v="2"/>
    <n v="0.2"/>
    <n v="21.42"/>
  </r>
  <r>
    <n v="7324"/>
    <x v="3643"/>
    <x v="3"/>
    <x v="256"/>
    <d v="2014-12-09T00:00:00"/>
    <s v="First Class"/>
    <s v="CS-11950"/>
    <x v="229"/>
    <x v="0"/>
    <x v="0"/>
    <x v="20"/>
    <x v="15"/>
    <n v="10024"/>
    <x v="3"/>
    <x v="107"/>
    <x v="0"/>
    <x v="5"/>
    <s v="Magnifier Swing Arm Lamp"/>
    <x v="108"/>
    <n v="2"/>
    <n v="0"/>
    <n v="10.909599999999999"/>
  </r>
  <r>
    <n v="7325"/>
    <x v="3643"/>
    <x v="3"/>
    <x v="256"/>
    <d v="2014-12-09T00:00:00"/>
    <s v="First Class"/>
    <s v="CS-11950"/>
    <x v="229"/>
    <x v="0"/>
    <x v="0"/>
    <x v="20"/>
    <x v="15"/>
    <n v="10024"/>
    <x v="3"/>
    <x v="365"/>
    <x v="1"/>
    <x v="2"/>
    <s v="Self-Adhesive Removable Labels"/>
    <x v="1227"/>
    <n v="3"/>
    <n v="0"/>
    <n v="4.5359999999999996"/>
  </r>
  <r>
    <n v="7326"/>
    <x v="3644"/>
    <x v="3"/>
    <x v="468"/>
    <d v="2014-11-18T00:00:00"/>
    <s v="Standard Class"/>
    <s v="MC-17845"/>
    <x v="266"/>
    <x v="0"/>
    <x v="0"/>
    <x v="422"/>
    <x v="4"/>
    <n v="99301"/>
    <x v="1"/>
    <x v="1317"/>
    <x v="1"/>
    <x v="9"/>
    <s v="Eureka The Boss Lite 10-Amp Upright Vacuum, Blue"/>
    <x v="4708"/>
    <n v="5"/>
    <n v="0"/>
    <n v="112.224"/>
  </r>
  <r>
    <n v="7327"/>
    <x v="3644"/>
    <x v="3"/>
    <x v="468"/>
    <d v="2014-11-18T00:00:00"/>
    <s v="Standard Class"/>
    <s v="MC-17845"/>
    <x v="266"/>
    <x v="0"/>
    <x v="0"/>
    <x v="422"/>
    <x v="4"/>
    <n v="99301"/>
    <x v="1"/>
    <x v="379"/>
    <x v="1"/>
    <x v="8"/>
    <s v="GBC VeloBinder Manual Binding System"/>
    <x v="4709"/>
    <n v="1"/>
    <n v="0.2"/>
    <n v="10.077199999999999"/>
  </r>
  <r>
    <n v="7328"/>
    <x v="3645"/>
    <x v="2"/>
    <x v="772"/>
    <d v="2011-03-24T00:00:00"/>
    <s v="Standard Class"/>
    <s v="SC-20050"/>
    <x v="337"/>
    <x v="2"/>
    <x v="0"/>
    <x v="493"/>
    <x v="1"/>
    <n v="91505"/>
    <x v="1"/>
    <x v="1281"/>
    <x v="0"/>
    <x v="5"/>
    <s v="Eldon Cleatmat Chair Mats for Medium Pile Carpets"/>
    <x v="4710"/>
    <n v="2"/>
    <n v="0"/>
    <n v="14.43"/>
  </r>
  <r>
    <n v="7329"/>
    <x v="3645"/>
    <x v="2"/>
    <x v="772"/>
    <d v="2011-03-24T00:00:00"/>
    <s v="Standard Class"/>
    <s v="SC-20050"/>
    <x v="337"/>
    <x v="2"/>
    <x v="0"/>
    <x v="493"/>
    <x v="1"/>
    <n v="91505"/>
    <x v="1"/>
    <x v="206"/>
    <x v="2"/>
    <x v="15"/>
    <s v="Swingline SM12-08 MicroCut Jam Free Shredder"/>
    <x v="4711"/>
    <n v="4"/>
    <n v="0.2"/>
    <n v="415.9896"/>
  </r>
  <r>
    <n v="7330"/>
    <x v="3645"/>
    <x v="2"/>
    <x v="772"/>
    <d v="2011-03-24T00:00:00"/>
    <s v="Standard Class"/>
    <s v="SC-20050"/>
    <x v="337"/>
    <x v="2"/>
    <x v="0"/>
    <x v="493"/>
    <x v="1"/>
    <n v="91505"/>
    <x v="1"/>
    <x v="1244"/>
    <x v="1"/>
    <x v="4"/>
    <s v="Tennsco 6- and 18-Compartment Lockers"/>
    <x v="4712"/>
    <n v="7"/>
    <n v="0"/>
    <n v="334.11419999999998"/>
  </r>
  <r>
    <n v="7331"/>
    <x v="3646"/>
    <x v="0"/>
    <x v="396"/>
    <d v="2013-11-14T00:00:00"/>
    <s v="First Class"/>
    <s v="SP-20650"/>
    <x v="70"/>
    <x v="1"/>
    <x v="0"/>
    <x v="22"/>
    <x v="10"/>
    <n v="60623"/>
    <x v="2"/>
    <x v="1183"/>
    <x v="0"/>
    <x v="5"/>
    <s v="DAX Charcoal/Nickel-Tone Document Frame, 5 x 7"/>
    <x v="4713"/>
    <n v="6"/>
    <n v="0.6"/>
    <n v="-8.532"/>
  </r>
  <r>
    <n v="7332"/>
    <x v="3647"/>
    <x v="3"/>
    <x v="40"/>
    <d v="2014-10-31T00:00:00"/>
    <s v="Standard Class"/>
    <s v="SC-20440"/>
    <x v="464"/>
    <x v="1"/>
    <x v="0"/>
    <x v="152"/>
    <x v="9"/>
    <n v="17602"/>
    <x v="3"/>
    <x v="239"/>
    <x v="2"/>
    <x v="7"/>
    <s v="Cisco Small Business SPA 502G VoIP phone"/>
    <x v="4714"/>
    <n v="1"/>
    <n v="0.4"/>
    <n v="-13.334099999999999"/>
  </r>
  <r>
    <n v="7333"/>
    <x v="3647"/>
    <x v="3"/>
    <x v="40"/>
    <d v="2014-10-31T00:00:00"/>
    <s v="Standard Class"/>
    <s v="SC-20440"/>
    <x v="464"/>
    <x v="1"/>
    <x v="0"/>
    <x v="152"/>
    <x v="9"/>
    <n v="17602"/>
    <x v="3"/>
    <x v="1561"/>
    <x v="1"/>
    <x v="8"/>
    <s v="Premium Transparent Presentation Covers, No Pattern/Clear, 8 1/2&quot; x 11&quot;"/>
    <x v="4715"/>
    <n v="7"/>
    <n v="0.7"/>
    <n v="-65.150400000000005"/>
  </r>
  <r>
    <n v="7334"/>
    <x v="3648"/>
    <x v="1"/>
    <x v="347"/>
    <d v="2012-04-17T00:00:00"/>
    <s v="Standard Class"/>
    <s v="PR-18880"/>
    <x v="701"/>
    <x v="0"/>
    <x v="0"/>
    <x v="67"/>
    <x v="2"/>
    <n v="33614"/>
    <x v="0"/>
    <x v="451"/>
    <x v="0"/>
    <x v="5"/>
    <s v="Executive Impressions Supervisor Wall Clock"/>
    <x v="4716"/>
    <n v="2"/>
    <n v="0.2"/>
    <n v="10.103999999999999"/>
  </r>
  <r>
    <n v="7335"/>
    <x v="3648"/>
    <x v="1"/>
    <x v="347"/>
    <d v="2012-04-17T00:00:00"/>
    <s v="Standard Class"/>
    <s v="PR-18880"/>
    <x v="701"/>
    <x v="0"/>
    <x v="0"/>
    <x v="67"/>
    <x v="2"/>
    <n v="33614"/>
    <x v="0"/>
    <x v="205"/>
    <x v="0"/>
    <x v="5"/>
    <s v="Executive Impressions 14&quot; Two-Color Numerals Wall Clock"/>
    <x v="4717"/>
    <n v="3"/>
    <n v="0.2"/>
    <n v="14.313599999999999"/>
  </r>
  <r>
    <n v="7336"/>
    <x v="3649"/>
    <x v="1"/>
    <x v="707"/>
    <d v="2012-12-30T00:00:00"/>
    <s v="Standard Class"/>
    <s v="JK-15625"/>
    <x v="600"/>
    <x v="0"/>
    <x v="0"/>
    <x v="20"/>
    <x v="15"/>
    <n v="10024"/>
    <x v="3"/>
    <x v="695"/>
    <x v="2"/>
    <x v="11"/>
    <s v="Plantronics Savi W720 Multi-Device Wireless Headset System"/>
    <x v="3892"/>
    <n v="2"/>
    <n v="0"/>
    <n v="371.31599999999997"/>
  </r>
  <r>
    <n v="7337"/>
    <x v="3649"/>
    <x v="1"/>
    <x v="707"/>
    <d v="2012-12-30T00:00:00"/>
    <s v="Standard Class"/>
    <s v="JK-15625"/>
    <x v="600"/>
    <x v="0"/>
    <x v="0"/>
    <x v="20"/>
    <x v="15"/>
    <n v="10024"/>
    <x v="3"/>
    <x v="178"/>
    <x v="0"/>
    <x v="0"/>
    <s v="Atlantic Metals Mobile 4-Shelf Bookcases, Custom Colors"/>
    <x v="4718"/>
    <n v="2"/>
    <n v="0.2"/>
    <n v="56.195999999999998"/>
  </r>
  <r>
    <n v="7338"/>
    <x v="3650"/>
    <x v="3"/>
    <x v="296"/>
    <d v="2014-09-24T00:00:00"/>
    <s v="First Class"/>
    <s v="BM-11575"/>
    <x v="606"/>
    <x v="1"/>
    <x v="0"/>
    <x v="1"/>
    <x v="1"/>
    <n v="90045"/>
    <x v="1"/>
    <x v="1018"/>
    <x v="1"/>
    <x v="4"/>
    <s v="Tenex Personal Filing Tote With Secure Closure Lid, Black/Frost"/>
    <x v="4542"/>
    <n v="1"/>
    <n v="0"/>
    <n v="3.8774999999999999"/>
  </r>
  <r>
    <n v="7339"/>
    <x v="3651"/>
    <x v="2"/>
    <x v="414"/>
    <d v="2011-12-23T00:00:00"/>
    <s v="Second Class"/>
    <s v="SM-20950"/>
    <x v="416"/>
    <x v="1"/>
    <x v="0"/>
    <x v="20"/>
    <x v="15"/>
    <n v="10035"/>
    <x v="3"/>
    <x v="1459"/>
    <x v="0"/>
    <x v="1"/>
    <s v="Harbour Creations 67200 Series Stacking Chairs"/>
    <x v="4719"/>
    <n v="3"/>
    <n v="0.1"/>
    <n v="36.3018"/>
  </r>
  <r>
    <n v="7340"/>
    <x v="3652"/>
    <x v="1"/>
    <x v="1074"/>
    <d v="2012-07-21T00:00:00"/>
    <s v="First Class"/>
    <s v="KC-16255"/>
    <x v="346"/>
    <x v="1"/>
    <x v="0"/>
    <x v="20"/>
    <x v="15"/>
    <n v="10009"/>
    <x v="3"/>
    <x v="649"/>
    <x v="1"/>
    <x v="6"/>
    <s v="Newell 32"/>
    <x v="1755"/>
    <n v="2"/>
    <n v="0"/>
    <n v="1.6128"/>
  </r>
  <r>
    <n v="7341"/>
    <x v="3653"/>
    <x v="2"/>
    <x v="711"/>
    <d v="2011-08-01T00:00:00"/>
    <s v="Standard Class"/>
    <s v="SG-20470"/>
    <x v="495"/>
    <x v="0"/>
    <x v="0"/>
    <x v="118"/>
    <x v="32"/>
    <n v="30318"/>
    <x v="0"/>
    <x v="1272"/>
    <x v="0"/>
    <x v="1"/>
    <s v="Metal Folding Chairs, Beige, 4/Carton"/>
    <x v="4720"/>
    <n v="2"/>
    <n v="0"/>
    <n v="18.3276"/>
  </r>
  <r>
    <n v="7342"/>
    <x v="3653"/>
    <x v="2"/>
    <x v="711"/>
    <d v="2011-08-01T00:00:00"/>
    <s v="Standard Class"/>
    <s v="SG-20470"/>
    <x v="495"/>
    <x v="0"/>
    <x v="0"/>
    <x v="118"/>
    <x v="32"/>
    <n v="30318"/>
    <x v="0"/>
    <x v="49"/>
    <x v="1"/>
    <x v="2"/>
    <s v="Avery 485"/>
    <x v="4721"/>
    <n v="13"/>
    <n v="0"/>
    <n v="76.558300000000003"/>
  </r>
  <r>
    <n v="7343"/>
    <x v="3653"/>
    <x v="2"/>
    <x v="711"/>
    <d v="2011-08-01T00:00:00"/>
    <s v="Standard Class"/>
    <s v="SG-20470"/>
    <x v="495"/>
    <x v="0"/>
    <x v="0"/>
    <x v="118"/>
    <x v="32"/>
    <n v="30318"/>
    <x v="0"/>
    <x v="1685"/>
    <x v="0"/>
    <x v="5"/>
    <s v="DAX Cubicle Frames, 8-1/2 x 11"/>
    <x v="3462"/>
    <n v="3"/>
    <n v="0"/>
    <n v="9.2555999999999994"/>
  </r>
  <r>
    <n v="7344"/>
    <x v="3654"/>
    <x v="2"/>
    <x v="58"/>
    <d v="2012-01-01T00:00:00"/>
    <s v="Standard Class"/>
    <s v="TB-21520"/>
    <x v="14"/>
    <x v="0"/>
    <x v="0"/>
    <x v="20"/>
    <x v="15"/>
    <n v="10009"/>
    <x v="3"/>
    <x v="911"/>
    <x v="1"/>
    <x v="4"/>
    <s v="Fellowes Bankers Box Stor/Drawer Steel Plus"/>
    <x v="1616"/>
    <n v="6"/>
    <n v="0"/>
    <n v="19.187999999999999"/>
  </r>
  <r>
    <n v="7345"/>
    <x v="3655"/>
    <x v="3"/>
    <x v="157"/>
    <d v="2014-12-18T00:00:00"/>
    <s v="Standard Class"/>
    <s v="DV-13045"/>
    <x v="1"/>
    <x v="1"/>
    <x v="0"/>
    <x v="108"/>
    <x v="2"/>
    <n v="32216"/>
    <x v="0"/>
    <x v="188"/>
    <x v="0"/>
    <x v="3"/>
    <s v="BoxOffice By Design Rectangular and Half-Moon Meeting Room Tables"/>
    <x v="4722"/>
    <n v="6"/>
    <n v="0.45"/>
    <n v="-420"/>
  </r>
  <r>
    <n v="7346"/>
    <x v="3655"/>
    <x v="3"/>
    <x v="157"/>
    <d v="2014-12-18T00:00:00"/>
    <s v="Standard Class"/>
    <s v="DV-13045"/>
    <x v="1"/>
    <x v="1"/>
    <x v="0"/>
    <x v="108"/>
    <x v="2"/>
    <n v="32216"/>
    <x v="0"/>
    <x v="461"/>
    <x v="2"/>
    <x v="7"/>
    <s v="Motorola HK250 Universal Bluetooth Headset"/>
    <x v="4723"/>
    <n v="4"/>
    <n v="0.2"/>
    <n v="-16.552800000000001"/>
  </r>
  <r>
    <n v="7347"/>
    <x v="3655"/>
    <x v="3"/>
    <x v="157"/>
    <d v="2014-12-18T00:00:00"/>
    <s v="Standard Class"/>
    <s v="DV-13045"/>
    <x v="1"/>
    <x v="1"/>
    <x v="0"/>
    <x v="108"/>
    <x v="2"/>
    <n v="32216"/>
    <x v="0"/>
    <x v="207"/>
    <x v="1"/>
    <x v="6"/>
    <s v="Stanley Bostitch Contemporary Electric Pencil Sharpeners"/>
    <x v="4724"/>
    <n v="1"/>
    <n v="0.2"/>
    <n v="1.3584000000000001"/>
  </r>
  <r>
    <n v="7348"/>
    <x v="3655"/>
    <x v="3"/>
    <x v="157"/>
    <d v="2014-12-18T00:00:00"/>
    <s v="Standard Class"/>
    <s v="DV-13045"/>
    <x v="1"/>
    <x v="1"/>
    <x v="0"/>
    <x v="108"/>
    <x v="2"/>
    <n v="32216"/>
    <x v="0"/>
    <x v="405"/>
    <x v="0"/>
    <x v="1"/>
    <s v="Global Geo Office Task Chair, Gray"/>
    <x v="1445"/>
    <n v="1"/>
    <n v="0.2"/>
    <n v="-12.147"/>
  </r>
  <r>
    <n v="7349"/>
    <x v="3656"/>
    <x v="2"/>
    <x v="223"/>
    <d v="2011-03-07T00:00:00"/>
    <s v="Standard Class"/>
    <s v="SC-20020"/>
    <x v="710"/>
    <x v="0"/>
    <x v="0"/>
    <x v="12"/>
    <x v="5"/>
    <n v="77095"/>
    <x v="2"/>
    <x v="1218"/>
    <x v="1"/>
    <x v="9"/>
    <s v="3.6 Cubic Foot Counter Height Office Refrigerator"/>
    <x v="4725"/>
    <n v="3"/>
    <n v="0.8"/>
    <n v="-459.60719999999998"/>
  </r>
  <r>
    <n v="7350"/>
    <x v="3657"/>
    <x v="3"/>
    <x v="208"/>
    <d v="2014-10-28T00:00:00"/>
    <s v="Standard Class"/>
    <s v="JB-15400"/>
    <x v="80"/>
    <x v="1"/>
    <x v="0"/>
    <x v="158"/>
    <x v="6"/>
    <n v="53209"/>
    <x v="2"/>
    <x v="625"/>
    <x v="1"/>
    <x v="8"/>
    <s v="GBC Instant Report Kit"/>
    <x v="1109"/>
    <n v="6"/>
    <n v="0"/>
    <n v="19.41"/>
  </r>
  <r>
    <n v="7351"/>
    <x v="3657"/>
    <x v="3"/>
    <x v="208"/>
    <d v="2014-10-28T00:00:00"/>
    <s v="Standard Class"/>
    <s v="JB-15400"/>
    <x v="80"/>
    <x v="1"/>
    <x v="0"/>
    <x v="158"/>
    <x v="6"/>
    <n v="53209"/>
    <x v="2"/>
    <x v="236"/>
    <x v="1"/>
    <x v="8"/>
    <s v="Acco 3-Hole Punch"/>
    <x v="4726"/>
    <n v="5"/>
    <n v="0"/>
    <n v="10.512"/>
  </r>
  <r>
    <n v="7352"/>
    <x v="3658"/>
    <x v="3"/>
    <x v="468"/>
    <d v="2014-11-17T00:00:00"/>
    <s v="Standard Class"/>
    <s v="GH-14425"/>
    <x v="485"/>
    <x v="0"/>
    <x v="0"/>
    <x v="494"/>
    <x v="1"/>
    <n v="95351"/>
    <x v="1"/>
    <x v="404"/>
    <x v="2"/>
    <x v="11"/>
    <s v="Memorex Mini Travel Drive 16 GB USB 2.0 Flash Drive"/>
    <x v="1800"/>
    <n v="7"/>
    <n v="0"/>
    <n v="43.598100000000002"/>
  </r>
  <r>
    <n v="7353"/>
    <x v="3659"/>
    <x v="3"/>
    <x v="633"/>
    <d v="2014-03-19T00:00:00"/>
    <s v="Second Class"/>
    <s v="MG-17650"/>
    <x v="377"/>
    <x v="2"/>
    <x v="0"/>
    <x v="80"/>
    <x v="24"/>
    <n v="44107"/>
    <x v="3"/>
    <x v="918"/>
    <x v="2"/>
    <x v="7"/>
    <s v="Geemarc AmpliPOWER60"/>
    <x v="4727"/>
    <n v="8"/>
    <n v="0.4"/>
    <n v="-81.664000000000001"/>
  </r>
  <r>
    <n v="7354"/>
    <x v="3660"/>
    <x v="0"/>
    <x v="897"/>
    <d v="2013-09-30T00:00:00"/>
    <s v="Standard Class"/>
    <s v="RD-19660"/>
    <x v="372"/>
    <x v="2"/>
    <x v="0"/>
    <x v="10"/>
    <x v="9"/>
    <n v="19134"/>
    <x v="3"/>
    <x v="617"/>
    <x v="1"/>
    <x v="2"/>
    <s v="Avery 476"/>
    <x v="1045"/>
    <n v="5"/>
    <n v="0.2"/>
    <n v="5.3689999999999998"/>
  </r>
  <r>
    <n v="7355"/>
    <x v="3661"/>
    <x v="3"/>
    <x v="695"/>
    <d v="2014-02-14T00:00:00"/>
    <s v="Standard Class"/>
    <s v="SN-20560"/>
    <x v="381"/>
    <x v="2"/>
    <x v="0"/>
    <x v="8"/>
    <x v="1"/>
    <n v="94109"/>
    <x v="1"/>
    <x v="1774"/>
    <x v="1"/>
    <x v="10"/>
    <s v="Xerox 1947"/>
    <x v="2680"/>
    <n v="5"/>
    <n v="0"/>
    <n v="13.455"/>
  </r>
  <r>
    <n v="7356"/>
    <x v="3662"/>
    <x v="1"/>
    <x v="620"/>
    <d v="2013-01-02T00:00:00"/>
    <s v="Second Class"/>
    <s v="AH-10690"/>
    <x v="706"/>
    <x v="1"/>
    <x v="0"/>
    <x v="66"/>
    <x v="12"/>
    <n v="48205"/>
    <x v="2"/>
    <x v="939"/>
    <x v="1"/>
    <x v="8"/>
    <s v="Fellowes Presentation Covers for Comb Binding Machines"/>
    <x v="4728"/>
    <n v="8"/>
    <n v="0"/>
    <n v="52.38"/>
  </r>
  <r>
    <n v="7357"/>
    <x v="3663"/>
    <x v="0"/>
    <x v="790"/>
    <d v="2013-10-15T00:00:00"/>
    <s v="Standard Class"/>
    <s v="MZ-17335"/>
    <x v="595"/>
    <x v="2"/>
    <x v="0"/>
    <x v="42"/>
    <x v="16"/>
    <n v="85023"/>
    <x v="1"/>
    <x v="1039"/>
    <x v="1"/>
    <x v="6"/>
    <s v="Newell 310"/>
    <x v="4729"/>
    <n v="1"/>
    <n v="0.2"/>
    <n v="0.15840000000000001"/>
  </r>
  <r>
    <n v="7358"/>
    <x v="3663"/>
    <x v="0"/>
    <x v="790"/>
    <d v="2013-10-15T00:00:00"/>
    <s v="Standard Class"/>
    <s v="MZ-17335"/>
    <x v="595"/>
    <x v="2"/>
    <x v="0"/>
    <x v="42"/>
    <x v="16"/>
    <n v="85023"/>
    <x v="1"/>
    <x v="1060"/>
    <x v="0"/>
    <x v="5"/>
    <s v="Tenex 46&quot; x 60&quot; Computer Anti-Static Chairmat, Rectangular Shaped"/>
    <x v="4730"/>
    <n v="2"/>
    <n v="0.2"/>
    <n v="0"/>
  </r>
  <r>
    <n v="7359"/>
    <x v="3664"/>
    <x v="2"/>
    <x v="125"/>
    <d v="2012-01-03T00:00:00"/>
    <s v="Second Class"/>
    <s v="AR-10345"/>
    <x v="753"/>
    <x v="1"/>
    <x v="0"/>
    <x v="10"/>
    <x v="9"/>
    <n v="19143"/>
    <x v="3"/>
    <x v="599"/>
    <x v="2"/>
    <x v="7"/>
    <s v="ClearSounds CSC500 Amplified Spirit Phone Corded phone"/>
    <x v="4731"/>
    <n v="6"/>
    <n v="0.4"/>
    <n v="-50.392800000000001"/>
  </r>
  <r>
    <n v="7360"/>
    <x v="3664"/>
    <x v="2"/>
    <x v="125"/>
    <d v="2012-01-03T00:00:00"/>
    <s v="Second Class"/>
    <s v="AR-10345"/>
    <x v="753"/>
    <x v="1"/>
    <x v="0"/>
    <x v="10"/>
    <x v="9"/>
    <n v="19143"/>
    <x v="3"/>
    <x v="309"/>
    <x v="0"/>
    <x v="3"/>
    <s v="Hon 5100 Series Wood Tables"/>
    <x v="2901"/>
    <n v="3"/>
    <n v="0.4"/>
    <n v="-192.04679999999999"/>
  </r>
  <r>
    <n v="7361"/>
    <x v="3665"/>
    <x v="0"/>
    <x v="408"/>
    <d v="2013-04-15T00:00:00"/>
    <s v="First Class"/>
    <s v="JF-15295"/>
    <x v="639"/>
    <x v="0"/>
    <x v="0"/>
    <x v="1"/>
    <x v="1"/>
    <n v="90036"/>
    <x v="1"/>
    <x v="1145"/>
    <x v="1"/>
    <x v="10"/>
    <s v="Xerox 206"/>
    <x v="537"/>
    <n v="3"/>
    <n v="0"/>
    <n v="9.3312000000000008"/>
  </r>
  <r>
    <n v="7362"/>
    <x v="3665"/>
    <x v="0"/>
    <x v="408"/>
    <d v="2013-04-15T00:00:00"/>
    <s v="First Class"/>
    <s v="JF-15295"/>
    <x v="639"/>
    <x v="0"/>
    <x v="0"/>
    <x v="1"/>
    <x v="1"/>
    <n v="90036"/>
    <x v="1"/>
    <x v="405"/>
    <x v="0"/>
    <x v="1"/>
    <s v="Global Geo Office Task Chair, Gray"/>
    <x v="4732"/>
    <n v="3"/>
    <n v="0.2"/>
    <n v="-36.441000000000003"/>
  </r>
  <r>
    <n v="7363"/>
    <x v="3665"/>
    <x v="0"/>
    <x v="408"/>
    <d v="2013-04-15T00:00:00"/>
    <s v="First Class"/>
    <s v="JF-15295"/>
    <x v="639"/>
    <x v="0"/>
    <x v="0"/>
    <x v="1"/>
    <x v="1"/>
    <n v="90036"/>
    <x v="1"/>
    <x v="785"/>
    <x v="1"/>
    <x v="8"/>
    <s v="Aluminum Screw Posts"/>
    <x v="933"/>
    <n v="3"/>
    <n v="0.2"/>
    <n v="13.734"/>
  </r>
  <r>
    <n v="7364"/>
    <x v="3666"/>
    <x v="0"/>
    <x v="85"/>
    <d v="2013-12-05T00:00:00"/>
    <s v="Standard Class"/>
    <s v="DS-13180"/>
    <x v="103"/>
    <x v="1"/>
    <x v="0"/>
    <x v="10"/>
    <x v="9"/>
    <n v="19140"/>
    <x v="3"/>
    <x v="867"/>
    <x v="2"/>
    <x v="7"/>
    <s v="Wireless Extenders zBoost YX545 SOHO Signal Booster"/>
    <x v="4733"/>
    <n v="3"/>
    <n v="0.4"/>
    <n v="-73.706100000000006"/>
  </r>
  <r>
    <n v="7365"/>
    <x v="3666"/>
    <x v="0"/>
    <x v="85"/>
    <d v="2013-12-05T00:00:00"/>
    <s v="Standard Class"/>
    <s v="DS-13180"/>
    <x v="103"/>
    <x v="1"/>
    <x v="0"/>
    <x v="10"/>
    <x v="9"/>
    <n v="19140"/>
    <x v="3"/>
    <x v="1239"/>
    <x v="1"/>
    <x v="13"/>
    <s v="Translucent Push Pins by OIC"/>
    <x v="2485"/>
    <n v="8"/>
    <n v="0.2"/>
    <n v="2.6928000000000001"/>
  </r>
  <r>
    <n v="7366"/>
    <x v="3666"/>
    <x v="0"/>
    <x v="85"/>
    <d v="2013-12-05T00:00:00"/>
    <s v="Standard Class"/>
    <s v="DS-13180"/>
    <x v="103"/>
    <x v="1"/>
    <x v="0"/>
    <x v="10"/>
    <x v="9"/>
    <n v="19140"/>
    <x v="3"/>
    <x v="1426"/>
    <x v="1"/>
    <x v="8"/>
    <s v="GBC Plasticlear Binding Covers"/>
    <x v="4734"/>
    <n v="2"/>
    <n v="0.7"/>
    <n v="-5.0511999999999997"/>
  </r>
  <r>
    <n v="7367"/>
    <x v="3666"/>
    <x v="0"/>
    <x v="85"/>
    <d v="2013-12-05T00:00:00"/>
    <s v="Standard Class"/>
    <s v="DS-13180"/>
    <x v="103"/>
    <x v="1"/>
    <x v="0"/>
    <x v="10"/>
    <x v="9"/>
    <n v="19140"/>
    <x v="3"/>
    <x v="1512"/>
    <x v="1"/>
    <x v="4"/>
    <s v="Tennsco Commercial Shelving"/>
    <x v="2546"/>
    <n v="2"/>
    <n v="0.2"/>
    <n v="-7.7291999999999996"/>
  </r>
  <r>
    <n v="7368"/>
    <x v="3666"/>
    <x v="0"/>
    <x v="85"/>
    <d v="2013-12-05T00:00:00"/>
    <s v="Standard Class"/>
    <s v="DS-13180"/>
    <x v="103"/>
    <x v="1"/>
    <x v="0"/>
    <x v="10"/>
    <x v="9"/>
    <n v="19140"/>
    <x v="3"/>
    <x v="474"/>
    <x v="0"/>
    <x v="1"/>
    <s v="Situations Contoured Folding Chairs, 4/Set"/>
    <x v="2493"/>
    <n v="7"/>
    <n v="0.3"/>
    <n v="-24.843"/>
  </r>
  <r>
    <n v="7369"/>
    <x v="3667"/>
    <x v="3"/>
    <x v="4"/>
    <d v="2014-04-18T00:00:00"/>
    <s v="First Class"/>
    <s v="BP-11095"/>
    <x v="162"/>
    <x v="1"/>
    <x v="0"/>
    <x v="100"/>
    <x v="2"/>
    <n v="33180"/>
    <x v="0"/>
    <x v="68"/>
    <x v="1"/>
    <x v="8"/>
    <s v="VariCap6 Expandable Binder"/>
    <x v="4735"/>
    <n v="3"/>
    <n v="0.7"/>
    <n v="-11.936999999999999"/>
  </r>
  <r>
    <n v="7370"/>
    <x v="3668"/>
    <x v="1"/>
    <x v="1000"/>
    <d v="2012-03-11T00:00:00"/>
    <s v="Second Class"/>
    <s v="TG-21310"/>
    <x v="592"/>
    <x v="0"/>
    <x v="0"/>
    <x v="253"/>
    <x v="3"/>
    <n v="27604"/>
    <x v="0"/>
    <x v="782"/>
    <x v="1"/>
    <x v="2"/>
    <s v="Avery 514"/>
    <x v="871"/>
    <n v="2"/>
    <n v="0.2"/>
    <n v="1.6704000000000001"/>
  </r>
  <r>
    <n v="7371"/>
    <x v="3669"/>
    <x v="2"/>
    <x v="919"/>
    <d v="2011-11-01T00:00:00"/>
    <s v="Standard Class"/>
    <s v="BT-11395"/>
    <x v="387"/>
    <x v="1"/>
    <x v="0"/>
    <x v="495"/>
    <x v="41"/>
    <n v="67846"/>
    <x v="2"/>
    <x v="957"/>
    <x v="2"/>
    <x v="7"/>
    <s v="Digium D40 VoIP phone"/>
    <x v="2018"/>
    <n v="2"/>
    <n v="0"/>
    <n v="74.8142"/>
  </r>
  <r>
    <n v="7372"/>
    <x v="3670"/>
    <x v="3"/>
    <x v="363"/>
    <d v="2014-01-10T00:00:00"/>
    <s v="Second Class"/>
    <s v="JF-15190"/>
    <x v="440"/>
    <x v="0"/>
    <x v="0"/>
    <x v="85"/>
    <x v="1"/>
    <n v="90805"/>
    <x v="1"/>
    <x v="4"/>
    <x v="1"/>
    <x v="4"/>
    <s v="Eldon Fold 'N Roll Cart System"/>
    <x v="4736"/>
    <n v="11"/>
    <n v="0"/>
    <n v="44.596200000000003"/>
  </r>
  <r>
    <n v="7373"/>
    <x v="3670"/>
    <x v="3"/>
    <x v="363"/>
    <d v="2014-01-10T00:00:00"/>
    <s v="Second Class"/>
    <s v="JF-15190"/>
    <x v="440"/>
    <x v="0"/>
    <x v="0"/>
    <x v="85"/>
    <x v="1"/>
    <n v="90805"/>
    <x v="1"/>
    <x v="1512"/>
    <x v="1"/>
    <x v="4"/>
    <s v="Tennsco Commercial Shelving"/>
    <x v="4737"/>
    <n v="3"/>
    <n v="0"/>
    <n v="0.61019999999999996"/>
  </r>
  <r>
    <n v="7374"/>
    <x v="3670"/>
    <x v="3"/>
    <x v="363"/>
    <d v="2014-01-10T00:00:00"/>
    <s v="Second Class"/>
    <s v="JF-15190"/>
    <x v="440"/>
    <x v="0"/>
    <x v="0"/>
    <x v="85"/>
    <x v="1"/>
    <n v="90805"/>
    <x v="1"/>
    <x v="1799"/>
    <x v="1"/>
    <x v="14"/>
    <s v="Acme Galleria Hot Forged Steel Scissors with Colored Handles"/>
    <x v="4738"/>
    <n v="7"/>
    <n v="0"/>
    <n v="31.931899999999999"/>
  </r>
  <r>
    <n v="7375"/>
    <x v="3670"/>
    <x v="3"/>
    <x v="363"/>
    <d v="2014-01-10T00:00:00"/>
    <s v="Second Class"/>
    <s v="JF-15190"/>
    <x v="440"/>
    <x v="0"/>
    <x v="0"/>
    <x v="85"/>
    <x v="1"/>
    <n v="90805"/>
    <x v="1"/>
    <x v="550"/>
    <x v="1"/>
    <x v="13"/>
    <s v="Staples"/>
    <x v="2766"/>
    <n v="1"/>
    <n v="0"/>
    <n v="3.5505"/>
  </r>
  <r>
    <n v="7376"/>
    <x v="3671"/>
    <x v="3"/>
    <x v="802"/>
    <d v="2014-08-21T00:00:00"/>
    <s v="Standard Class"/>
    <s v="MK-17905"/>
    <x v="149"/>
    <x v="1"/>
    <x v="0"/>
    <x v="70"/>
    <x v="1"/>
    <n v="92037"/>
    <x v="1"/>
    <x v="491"/>
    <x v="1"/>
    <x v="8"/>
    <s v="GBC Prepunched Paper, 19-Hole, for Binding Systems, 24-lb"/>
    <x v="4739"/>
    <n v="3"/>
    <n v="0.2"/>
    <n v="11.707800000000001"/>
  </r>
  <r>
    <n v="7377"/>
    <x v="3672"/>
    <x v="3"/>
    <x v="808"/>
    <d v="2014-11-06T00:00:00"/>
    <s v="First Class"/>
    <s v="GG-14650"/>
    <x v="55"/>
    <x v="1"/>
    <x v="0"/>
    <x v="41"/>
    <x v="10"/>
    <n v="61701"/>
    <x v="2"/>
    <x v="207"/>
    <x v="1"/>
    <x v="6"/>
    <s v="Stanley Bostitch Contemporary Electric Pencil Sharpeners"/>
    <x v="4740"/>
    <n v="4"/>
    <n v="0.2"/>
    <n v="5.4336000000000002"/>
  </r>
  <r>
    <n v="7378"/>
    <x v="3673"/>
    <x v="2"/>
    <x v="111"/>
    <d v="2011-09-23T00:00:00"/>
    <s v="Standard Class"/>
    <s v="MC-18130"/>
    <x v="305"/>
    <x v="1"/>
    <x v="0"/>
    <x v="4"/>
    <x v="4"/>
    <n v="98115"/>
    <x v="1"/>
    <x v="421"/>
    <x v="1"/>
    <x v="4"/>
    <s v="Decoflex Hanging Personal Folder File, Blue"/>
    <x v="448"/>
    <n v="6"/>
    <n v="0"/>
    <n v="24.980399999999999"/>
  </r>
  <r>
    <n v="7379"/>
    <x v="3674"/>
    <x v="1"/>
    <x v="70"/>
    <d v="2012-05-31T00:00:00"/>
    <s v="Same Day"/>
    <s v="ML-18265"/>
    <x v="761"/>
    <x v="0"/>
    <x v="0"/>
    <x v="115"/>
    <x v="3"/>
    <n v="28314"/>
    <x v="0"/>
    <x v="1046"/>
    <x v="1"/>
    <x v="6"/>
    <s v="Newell 347"/>
    <x v="1495"/>
    <n v="3"/>
    <n v="0.2"/>
    <n v="1.1556"/>
  </r>
  <r>
    <n v="7380"/>
    <x v="3675"/>
    <x v="0"/>
    <x v="1160"/>
    <d v="2013-09-19T00:00:00"/>
    <s v="Standard Class"/>
    <s v="AG-10270"/>
    <x v="8"/>
    <x v="0"/>
    <x v="0"/>
    <x v="155"/>
    <x v="8"/>
    <n v="68104"/>
    <x v="2"/>
    <x v="1033"/>
    <x v="1"/>
    <x v="4"/>
    <s v="Rogers Jumbo File, Granite"/>
    <x v="1344"/>
    <n v="3"/>
    <n v="0"/>
    <n v="0.40739999999999998"/>
  </r>
  <r>
    <n v="7381"/>
    <x v="3675"/>
    <x v="0"/>
    <x v="1160"/>
    <d v="2013-09-19T00:00:00"/>
    <s v="Standard Class"/>
    <s v="AG-10270"/>
    <x v="8"/>
    <x v="0"/>
    <x v="0"/>
    <x v="155"/>
    <x v="8"/>
    <n v="68104"/>
    <x v="2"/>
    <x v="1363"/>
    <x v="1"/>
    <x v="2"/>
    <s v="Avery 49"/>
    <x v="928"/>
    <n v="5"/>
    <n v="0"/>
    <n v="7.056"/>
  </r>
  <r>
    <n v="7382"/>
    <x v="3675"/>
    <x v="0"/>
    <x v="1160"/>
    <d v="2013-09-19T00:00:00"/>
    <s v="Standard Class"/>
    <s v="AG-10270"/>
    <x v="8"/>
    <x v="0"/>
    <x v="0"/>
    <x v="155"/>
    <x v="8"/>
    <n v="68104"/>
    <x v="2"/>
    <x v="1507"/>
    <x v="2"/>
    <x v="7"/>
    <s v="BlueLounge Milo Smartphone Stand, White/Metallic"/>
    <x v="179"/>
    <n v="5"/>
    <n v="0"/>
    <n v="41.985999999999997"/>
  </r>
  <r>
    <n v="7383"/>
    <x v="3675"/>
    <x v="0"/>
    <x v="1160"/>
    <d v="2013-09-19T00:00:00"/>
    <s v="Standard Class"/>
    <s v="AG-10270"/>
    <x v="8"/>
    <x v="0"/>
    <x v="0"/>
    <x v="155"/>
    <x v="8"/>
    <n v="68104"/>
    <x v="2"/>
    <x v="1566"/>
    <x v="1"/>
    <x v="14"/>
    <s v="Elite 5&quot; Scissors"/>
    <x v="2877"/>
    <n v="2"/>
    <n v="0"/>
    <n v="5.07"/>
  </r>
  <r>
    <n v="7384"/>
    <x v="3675"/>
    <x v="0"/>
    <x v="1160"/>
    <d v="2013-09-19T00:00:00"/>
    <s v="Standard Class"/>
    <s v="AG-10270"/>
    <x v="8"/>
    <x v="0"/>
    <x v="0"/>
    <x v="155"/>
    <x v="8"/>
    <n v="68104"/>
    <x v="2"/>
    <x v="707"/>
    <x v="1"/>
    <x v="10"/>
    <s v="Things To Do Today Pad"/>
    <x v="1200"/>
    <n v="3"/>
    <n v="0"/>
    <n v="8.4527999999999999"/>
  </r>
  <r>
    <n v="7385"/>
    <x v="3675"/>
    <x v="0"/>
    <x v="1160"/>
    <d v="2013-09-19T00:00:00"/>
    <s v="Standard Class"/>
    <s v="AG-10270"/>
    <x v="8"/>
    <x v="0"/>
    <x v="0"/>
    <x v="155"/>
    <x v="8"/>
    <n v="68104"/>
    <x v="2"/>
    <x v="1141"/>
    <x v="1"/>
    <x v="9"/>
    <s v="Harmony Air Purifier"/>
    <x v="4741"/>
    <n v="2"/>
    <n v="0"/>
    <n v="136.08000000000001"/>
  </r>
  <r>
    <n v="7386"/>
    <x v="3675"/>
    <x v="0"/>
    <x v="1160"/>
    <d v="2013-09-19T00:00:00"/>
    <s v="Standard Class"/>
    <s v="AG-10270"/>
    <x v="8"/>
    <x v="0"/>
    <x v="0"/>
    <x v="155"/>
    <x v="8"/>
    <n v="68104"/>
    <x v="2"/>
    <x v="1017"/>
    <x v="1"/>
    <x v="10"/>
    <s v="Adams Telephone Message Book W/Dividers/Space For Phone Numbers, 5 1/4&quot;X8 1/2&quot;, 300/Messages"/>
    <x v="4459"/>
    <n v="3"/>
    <n v="0"/>
    <n v="8.6435999999999993"/>
  </r>
  <r>
    <n v="7387"/>
    <x v="3675"/>
    <x v="0"/>
    <x v="1160"/>
    <d v="2013-09-19T00:00:00"/>
    <s v="Standard Class"/>
    <s v="AG-10270"/>
    <x v="8"/>
    <x v="0"/>
    <x v="0"/>
    <x v="155"/>
    <x v="8"/>
    <n v="68104"/>
    <x v="2"/>
    <x v="821"/>
    <x v="1"/>
    <x v="4"/>
    <s v="Fellowes Mobile File Cart, Black"/>
    <x v="3026"/>
    <n v="6"/>
    <n v="0"/>
    <n v="100.7316"/>
  </r>
  <r>
    <n v="7388"/>
    <x v="3675"/>
    <x v="0"/>
    <x v="1160"/>
    <d v="2013-09-19T00:00:00"/>
    <s v="Standard Class"/>
    <s v="AG-10270"/>
    <x v="8"/>
    <x v="0"/>
    <x v="0"/>
    <x v="155"/>
    <x v="8"/>
    <n v="68104"/>
    <x v="2"/>
    <x v="35"/>
    <x v="0"/>
    <x v="5"/>
    <s v="Electrix Architect's Clamp-On Swing Arm Lamp, Black"/>
    <x v="4742"/>
    <n v="14"/>
    <n v="0"/>
    <n v="387.56760000000003"/>
  </r>
  <r>
    <n v="7389"/>
    <x v="3675"/>
    <x v="0"/>
    <x v="1160"/>
    <d v="2013-09-19T00:00:00"/>
    <s v="Standard Class"/>
    <s v="AG-10270"/>
    <x v="8"/>
    <x v="0"/>
    <x v="0"/>
    <x v="155"/>
    <x v="8"/>
    <n v="68104"/>
    <x v="2"/>
    <x v="1136"/>
    <x v="2"/>
    <x v="7"/>
    <s v="Mediabridge Sport Armband iPhone 5s"/>
    <x v="2030"/>
    <n v="3"/>
    <n v="0"/>
    <n v="0.29970000000000002"/>
  </r>
  <r>
    <n v="7390"/>
    <x v="3676"/>
    <x v="3"/>
    <x v="1161"/>
    <d v="2014-12-04T00:00:00"/>
    <s v="Standard Class"/>
    <s v="TT-21070"/>
    <x v="74"/>
    <x v="0"/>
    <x v="0"/>
    <x v="346"/>
    <x v="18"/>
    <n v="37421"/>
    <x v="0"/>
    <x v="1"/>
    <x v="0"/>
    <x v="1"/>
    <s v="Hon Deluxe Fabric Upholstered Stacking Chairs, Rounded Back"/>
    <x v="4743"/>
    <n v="2"/>
    <n v="0.2"/>
    <n v="48.795999999999999"/>
  </r>
  <r>
    <n v="7391"/>
    <x v="3676"/>
    <x v="3"/>
    <x v="1161"/>
    <d v="2014-12-04T00:00:00"/>
    <s v="Standard Class"/>
    <s v="TT-21070"/>
    <x v="74"/>
    <x v="0"/>
    <x v="0"/>
    <x v="346"/>
    <x v="18"/>
    <n v="37421"/>
    <x v="0"/>
    <x v="216"/>
    <x v="0"/>
    <x v="5"/>
    <s v="Executive Impressions 13&quot; Chairman Wall Clock"/>
    <x v="4744"/>
    <n v="5"/>
    <n v="0.2"/>
    <n v="19.035"/>
  </r>
  <r>
    <n v="7392"/>
    <x v="3677"/>
    <x v="3"/>
    <x v="769"/>
    <d v="2014-12-08T00:00:00"/>
    <s v="Second Class"/>
    <s v="LT-16765"/>
    <x v="398"/>
    <x v="0"/>
    <x v="0"/>
    <x v="54"/>
    <x v="24"/>
    <n v="45014"/>
    <x v="3"/>
    <x v="1174"/>
    <x v="1"/>
    <x v="10"/>
    <s v="IBM Multi-Purpose Copy Paper, 8 1/2 x 11&quot;, Case"/>
    <x v="1339"/>
    <n v="3"/>
    <n v="0.2"/>
    <n v="23.234999999999999"/>
  </r>
  <r>
    <n v="7393"/>
    <x v="3678"/>
    <x v="3"/>
    <x v="743"/>
    <d v="2014-05-07T00:00:00"/>
    <s v="Standard Class"/>
    <s v="DD-13570"/>
    <x v="732"/>
    <x v="0"/>
    <x v="0"/>
    <x v="1"/>
    <x v="1"/>
    <n v="90049"/>
    <x v="1"/>
    <x v="1407"/>
    <x v="1"/>
    <x v="10"/>
    <s v="Adams &quot;While You Were Out&quot; Message Pads"/>
    <x v="2195"/>
    <n v="5"/>
    <n v="0"/>
    <n v="7.0650000000000004"/>
  </r>
  <r>
    <n v="7394"/>
    <x v="3678"/>
    <x v="3"/>
    <x v="743"/>
    <d v="2014-05-07T00:00:00"/>
    <s v="Standard Class"/>
    <s v="DD-13570"/>
    <x v="732"/>
    <x v="0"/>
    <x v="0"/>
    <x v="1"/>
    <x v="1"/>
    <n v="90049"/>
    <x v="1"/>
    <x v="1500"/>
    <x v="1"/>
    <x v="6"/>
    <s v="Newell 34"/>
    <x v="423"/>
    <n v="3"/>
    <n v="0"/>
    <n v="15.475199999999999"/>
  </r>
  <r>
    <n v="7395"/>
    <x v="3678"/>
    <x v="3"/>
    <x v="743"/>
    <d v="2014-05-07T00:00:00"/>
    <s v="Standard Class"/>
    <s v="DD-13570"/>
    <x v="732"/>
    <x v="0"/>
    <x v="0"/>
    <x v="1"/>
    <x v="1"/>
    <n v="90049"/>
    <x v="1"/>
    <x v="320"/>
    <x v="1"/>
    <x v="10"/>
    <s v="Adams Phone Message Book, 200 Message Capacity, 8 1/16” x 11”"/>
    <x v="340"/>
    <n v="5"/>
    <n v="0"/>
    <n v="15.824"/>
  </r>
  <r>
    <n v="7396"/>
    <x v="3679"/>
    <x v="0"/>
    <x v="591"/>
    <d v="2013-12-31T00:00:00"/>
    <s v="Standard Class"/>
    <s v="DB-12970"/>
    <x v="715"/>
    <x v="1"/>
    <x v="0"/>
    <x v="20"/>
    <x v="15"/>
    <n v="10024"/>
    <x v="3"/>
    <x v="971"/>
    <x v="0"/>
    <x v="3"/>
    <s v="Bevis Oval Conference Table, Walnut"/>
    <x v="4053"/>
    <n v="2"/>
    <n v="0.4"/>
    <n v="-120.0508"/>
  </r>
  <r>
    <n v="7397"/>
    <x v="3679"/>
    <x v="0"/>
    <x v="591"/>
    <d v="2013-12-31T00:00:00"/>
    <s v="Standard Class"/>
    <s v="DB-12970"/>
    <x v="715"/>
    <x v="1"/>
    <x v="0"/>
    <x v="20"/>
    <x v="15"/>
    <n v="10024"/>
    <x v="3"/>
    <x v="623"/>
    <x v="0"/>
    <x v="1"/>
    <s v="Hon 4070 Series Pagoda Round Back Stacking Chairs"/>
    <x v="4745"/>
    <n v="3"/>
    <n v="0.1"/>
    <n v="173.32919999999999"/>
  </r>
  <r>
    <n v="7398"/>
    <x v="3680"/>
    <x v="2"/>
    <x v="587"/>
    <d v="2011-09-30T00:00:00"/>
    <s v="Same Day"/>
    <s v="DM-12955"/>
    <x v="678"/>
    <x v="1"/>
    <x v="0"/>
    <x v="54"/>
    <x v="24"/>
    <n v="45014"/>
    <x v="3"/>
    <x v="190"/>
    <x v="1"/>
    <x v="9"/>
    <s v="Eureka Sanitaire Commercial Upright"/>
    <x v="4746"/>
    <n v="6"/>
    <n v="0.2"/>
    <n v="59.6556"/>
  </r>
  <r>
    <n v="7399"/>
    <x v="3681"/>
    <x v="2"/>
    <x v="136"/>
    <d v="2011-07-15T00:00:00"/>
    <s v="Second Class"/>
    <s v="ME-17725"/>
    <x v="250"/>
    <x v="0"/>
    <x v="0"/>
    <x v="22"/>
    <x v="10"/>
    <n v="60610"/>
    <x v="2"/>
    <x v="1050"/>
    <x v="1"/>
    <x v="10"/>
    <s v="Xerox 1949"/>
    <x v="4747"/>
    <n v="9"/>
    <n v="0.2"/>
    <n v="12.9978"/>
  </r>
  <r>
    <n v="7400"/>
    <x v="3681"/>
    <x v="2"/>
    <x v="136"/>
    <d v="2011-07-15T00:00:00"/>
    <s v="Second Class"/>
    <s v="ME-17725"/>
    <x v="250"/>
    <x v="0"/>
    <x v="0"/>
    <x v="22"/>
    <x v="10"/>
    <n v="60610"/>
    <x v="2"/>
    <x v="540"/>
    <x v="2"/>
    <x v="11"/>
    <s v="Verbatim 25 GB 6x Blu-ray Single Layer Recordable Disc, 1/Pack"/>
    <x v="4748"/>
    <n v="4"/>
    <n v="0.2"/>
    <n v="3.278"/>
  </r>
  <r>
    <n v="7401"/>
    <x v="3682"/>
    <x v="0"/>
    <x v="162"/>
    <d v="2013-09-14T00:00:00"/>
    <s v="Standard Class"/>
    <s v="TR-21325"/>
    <x v="309"/>
    <x v="0"/>
    <x v="0"/>
    <x v="4"/>
    <x v="4"/>
    <n v="98103"/>
    <x v="1"/>
    <x v="484"/>
    <x v="0"/>
    <x v="5"/>
    <s v="Howard Miller 11-1/2&quot; Diameter Grantwood Wall Clock"/>
    <x v="3474"/>
    <n v="1"/>
    <n v="0"/>
    <n v="14.664199999999999"/>
  </r>
  <r>
    <n v="7402"/>
    <x v="3682"/>
    <x v="0"/>
    <x v="162"/>
    <d v="2013-09-14T00:00:00"/>
    <s v="Standard Class"/>
    <s v="TR-21325"/>
    <x v="309"/>
    <x v="0"/>
    <x v="0"/>
    <x v="4"/>
    <x v="4"/>
    <n v="98103"/>
    <x v="1"/>
    <x v="249"/>
    <x v="1"/>
    <x v="10"/>
    <s v="Ampad Gold Fibre Wirebound Steno Books, 6&quot; x 9&quot;, Gregg Ruled"/>
    <x v="4749"/>
    <n v="7"/>
    <n v="0"/>
    <n v="14.200200000000001"/>
  </r>
  <r>
    <n v="7403"/>
    <x v="3683"/>
    <x v="3"/>
    <x v="634"/>
    <d v="2014-08-11T00:00:00"/>
    <s v="Standard Class"/>
    <s v="SH-20395"/>
    <x v="129"/>
    <x v="0"/>
    <x v="0"/>
    <x v="20"/>
    <x v="15"/>
    <n v="10011"/>
    <x v="3"/>
    <x v="354"/>
    <x v="1"/>
    <x v="14"/>
    <s v="Acme 10&quot; Easy Grip Assistive Scissors"/>
    <x v="375"/>
    <n v="4"/>
    <n v="0"/>
    <n v="21.036000000000001"/>
  </r>
  <r>
    <n v="7404"/>
    <x v="3684"/>
    <x v="1"/>
    <x v="263"/>
    <d v="2012-05-19T00:00:00"/>
    <s v="Standard Class"/>
    <s v="CB-12535"/>
    <x v="118"/>
    <x v="1"/>
    <x v="0"/>
    <x v="491"/>
    <x v="1"/>
    <n v="93010"/>
    <x v="1"/>
    <x v="574"/>
    <x v="0"/>
    <x v="0"/>
    <s v="Bush Andora Bookcase, Maple/Graphite Gray Finish"/>
    <x v="4750"/>
    <n v="5"/>
    <n v="0.15"/>
    <n v="41.996499999999997"/>
  </r>
  <r>
    <n v="7405"/>
    <x v="3684"/>
    <x v="1"/>
    <x v="263"/>
    <d v="2012-05-19T00:00:00"/>
    <s v="Standard Class"/>
    <s v="CB-12535"/>
    <x v="118"/>
    <x v="1"/>
    <x v="0"/>
    <x v="491"/>
    <x v="1"/>
    <n v="93010"/>
    <x v="1"/>
    <x v="514"/>
    <x v="0"/>
    <x v="5"/>
    <s v="Dana Halogen Swing-Arm Architect Lamp"/>
    <x v="4751"/>
    <n v="3"/>
    <n v="0"/>
    <n v="34.4148"/>
  </r>
  <r>
    <n v="7406"/>
    <x v="3684"/>
    <x v="1"/>
    <x v="263"/>
    <d v="2012-05-19T00:00:00"/>
    <s v="Standard Class"/>
    <s v="CB-12535"/>
    <x v="118"/>
    <x v="1"/>
    <x v="0"/>
    <x v="491"/>
    <x v="1"/>
    <n v="93010"/>
    <x v="1"/>
    <x v="1225"/>
    <x v="0"/>
    <x v="1"/>
    <s v="Novimex Fabric Task Chair"/>
    <x v="1892"/>
    <n v="2"/>
    <n v="0.2"/>
    <n v="-6.0979999999999999"/>
  </r>
  <r>
    <n v="7407"/>
    <x v="3684"/>
    <x v="1"/>
    <x v="263"/>
    <d v="2012-05-19T00:00:00"/>
    <s v="Standard Class"/>
    <s v="CB-12535"/>
    <x v="118"/>
    <x v="1"/>
    <x v="0"/>
    <x v="491"/>
    <x v="1"/>
    <n v="93010"/>
    <x v="1"/>
    <x v="1496"/>
    <x v="0"/>
    <x v="1"/>
    <s v="Global Leather and Oak Executive Chair, Black"/>
    <x v="938"/>
    <n v="3"/>
    <n v="0.2"/>
    <n v="81.264600000000002"/>
  </r>
  <r>
    <n v="7408"/>
    <x v="3685"/>
    <x v="3"/>
    <x v="176"/>
    <d v="2014-01-22T00:00:00"/>
    <s v="First Class"/>
    <s v="ML-17410"/>
    <x v="586"/>
    <x v="0"/>
    <x v="0"/>
    <x v="22"/>
    <x v="10"/>
    <n v="60653"/>
    <x v="2"/>
    <x v="745"/>
    <x v="1"/>
    <x v="2"/>
    <s v="Avery File Folder Labels"/>
    <x v="132"/>
    <n v="5"/>
    <n v="0.2"/>
    <n v="4.1760000000000002"/>
  </r>
  <r>
    <n v="7409"/>
    <x v="3686"/>
    <x v="0"/>
    <x v="198"/>
    <d v="2013-06-07T00:00:00"/>
    <s v="Standard Class"/>
    <s v="JG-15310"/>
    <x v="684"/>
    <x v="1"/>
    <x v="0"/>
    <x v="1"/>
    <x v="1"/>
    <n v="90032"/>
    <x v="1"/>
    <x v="1478"/>
    <x v="0"/>
    <x v="5"/>
    <s v="36X48 HARDFLOOR CHAIRMAT"/>
    <x v="4752"/>
    <n v="8"/>
    <n v="0"/>
    <n v="11.748799999999999"/>
  </r>
  <r>
    <n v="7410"/>
    <x v="3687"/>
    <x v="2"/>
    <x v="918"/>
    <d v="2011-04-12T00:00:00"/>
    <s v="Standard Class"/>
    <s v="JS-15880"/>
    <x v="365"/>
    <x v="0"/>
    <x v="0"/>
    <x v="167"/>
    <x v="24"/>
    <n v="43615"/>
    <x v="3"/>
    <x v="1666"/>
    <x v="0"/>
    <x v="3"/>
    <s v="Riverside Furniture Stanwyck Manor Table Series"/>
    <x v="4753"/>
    <n v="1"/>
    <n v="0.4"/>
    <n v="-94.660499999999999"/>
  </r>
  <r>
    <n v="7411"/>
    <x v="3688"/>
    <x v="2"/>
    <x v="149"/>
    <d v="2011-07-24T00:00:00"/>
    <s v="First Class"/>
    <s v="AG-10270"/>
    <x v="8"/>
    <x v="0"/>
    <x v="0"/>
    <x v="20"/>
    <x v="15"/>
    <n v="10011"/>
    <x v="3"/>
    <x v="959"/>
    <x v="2"/>
    <x v="11"/>
    <s v="Case Logic 2.4GHz Wireless Keyboard"/>
    <x v="2564"/>
    <n v="2"/>
    <n v="0"/>
    <n v="7.9984000000000002"/>
  </r>
  <r>
    <n v="7412"/>
    <x v="3689"/>
    <x v="3"/>
    <x v="1109"/>
    <d v="2014-06-04T00:00:00"/>
    <s v="Standard Class"/>
    <s v="MG-17890"/>
    <x v="450"/>
    <x v="2"/>
    <x v="0"/>
    <x v="241"/>
    <x v="21"/>
    <n v="97224"/>
    <x v="1"/>
    <x v="1602"/>
    <x v="2"/>
    <x v="7"/>
    <s v="LG G3"/>
    <x v="2356"/>
    <n v="1"/>
    <n v="0.2"/>
    <n v="17.639099999999999"/>
  </r>
  <r>
    <n v="7413"/>
    <x v="3689"/>
    <x v="3"/>
    <x v="1109"/>
    <d v="2014-06-04T00:00:00"/>
    <s v="Standard Class"/>
    <s v="MG-17890"/>
    <x v="450"/>
    <x v="2"/>
    <x v="0"/>
    <x v="241"/>
    <x v="21"/>
    <n v="97224"/>
    <x v="1"/>
    <x v="176"/>
    <x v="2"/>
    <x v="11"/>
    <s v="SanDisk Ultra 32 GB MicroSDHC Class 10 Memory Card"/>
    <x v="1424"/>
    <n v="2"/>
    <n v="0.2"/>
    <n v="-3.0939999999999999"/>
  </r>
  <r>
    <n v="7414"/>
    <x v="3689"/>
    <x v="3"/>
    <x v="1109"/>
    <d v="2014-06-04T00:00:00"/>
    <s v="Standard Class"/>
    <s v="MG-17890"/>
    <x v="450"/>
    <x v="2"/>
    <x v="0"/>
    <x v="241"/>
    <x v="21"/>
    <n v="97224"/>
    <x v="1"/>
    <x v="1793"/>
    <x v="0"/>
    <x v="5"/>
    <s v="Tensor Brushed Steel Torchiere Floor Lamp"/>
    <x v="4754"/>
    <n v="1"/>
    <n v="0.2"/>
    <n v="-0.33979999999999999"/>
  </r>
  <r>
    <n v="7415"/>
    <x v="3690"/>
    <x v="0"/>
    <x v="69"/>
    <d v="2013-03-16T00:00:00"/>
    <s v="Second Class"/>
    <s v="SC-20770"/>
    <x v="34"/>
    <x v="1"/>
    <x v="0"/>
    <x v="10"/>
    <x v="9"/>
    <n v="19134"/>
    <x v="3"/>
    <x v="157"/>
    <x v="0"/>
    <x v="1"/>
    <s v="SAFCO Arco Folding Chair"/>
    <x v="4755"/>
    <n v="2"/>
    <n v="0.3"/>
    <n v="-5.524"/>
  </r>
  <r>
    <n v="7416"/>
    <x v="3690"/>
    <x v="0"/>
    <x v="69"/>
    <d v="2013-03-16T00:00:00"/>
    <s v="Second Class"/>
    <s v="SC-20770"/>
    <x v="34"/>
    <x v="1"/>
    <x v="0"/>
    <x v="10"/>
    <x v="9"/>
    <n v="19134"/>
    <x v="3"/>
    <x v="1523"/>
    <x v="2"/>
    <x v="11"/>
    <s v="Kensington Expert Mouse Optical USB Trackball for PC or Mac"/>
    <x v="4756"/>
    <n v="5"/>
    <n v="0.2"/>
    <n v="47.494999999999997"/>
  </r>
  <r>
    <n v="7417"/>
    <x v="3690"/>
    <x v="0"/>
    <x v="69"/>
    <d v="2013-03-16T00:00:00"/>
    <s v="Second Class"/>
    <s v="SC-20770"/>
    <x v="34"/>
    <x v="1"/>
    <x v="0"/>
    <x v="10"/>
    <x v="9"/>
    <n v="19134"/>
    <x v="3"/>
    <x v="716"/>
    <x v="2"/>
    <x v="7"/>
    <s v="Polycom CX600 IP Phone VoIP phone"/>
    <x v="4757"/>
    <n v="3"/>
    <n v="0.4"/>
    <n v="-116.98050000000001"/>
  </r>
  <r>
    <n v="7418"/>
    <x v="3690"/>
    <x v="0"/>
    <x v="69"/>
    <d v="2013-03-16T00:00:00"/>
    <s v="Second Class"/>
    <s v="SC-20770"/>
    <x v="34"/>
    <x v="1"/>
    <x v="0"/>
    <x v="10"/>
    <x v="9"/>
    <n v="19134"/>
    <x v="3"/>
    <x v="1540"/>
    <x v="1"/>
    <x v="10"/>
    <s v="Speediset Carbonless Redi-Letter 7&quot; x 8 1/2&quot;"/>
    <x v="4758"/>
    <n v="5"/>
    <n v="0.2"/>
    <n v="13.9185"/>
  </r>
  <r>
    <n v="7419"/>
    <x v="3690"/>
    <x v="0"/>
    <x v="69"/>
    <d v="2013-03-16T00:00:00"/>
    <s v="Second Class"/>
    <s v="SC-20770"/>
    <x v="34"/>
    <x v="1"/>
    <x v="0"/>
    <x v="10"/>
    <x v="9"/>
    <n v="19134"/>
    <x v="3"/>
    <x v="1591"/>
    <x v="1"/>
    <x v="8"/>
    <s v="Ibico EB-19 Dual Function Manual Binding System"/>
    <x v="4759"/>
    <n v="1"/>
    <n v="0.7"/>
    <n v="-41.517600000000002"/>
  </r>
  <r>
    <n v="7420"/>
    <x v="3690"/>
    <x v="0"/>
    <x v="69"/>
    <d v="2013-03-16T00:00:00"/>
    <s v="Second Class"/>
    <s v="SC-20770"/>
    <x v="34"/>
    <x v="1"/>
    <x v="0"/>
    <x v="10"/>
    <x v="9"/>
    <n v="19134"/>
    <x v="3"/>
    <x v="942"/>
    <x v="1"/>
    <x v="4"/>
    <s v="SAFCO Commercial Wire Shelving, Black"/>
    <x v="1183"/>
    <n v="5"/>
    <n v="0.2"/>
    <n v="-138.13999999999999"/>
  </r>
  <r>
    <n v="7421"/>
    <x v="3690"/>
    <x v="0"/>
    <x v="69"/>
    <d v="2013-03-16T00:00:00"/>
    <s v="Second Class"/>
    <s v="SC-20770"/>
    <x v="34"/>
    <x v="1"/>
    <x v="0"/>
    <x v="10"/>
    <x v="9"/>
    <n v="19134"/>
    <x v="3"/>
    <x v="1087"/>
    <x v="1"/>
    <x v="8"/>
    <s v="GBC VeloBind Cover Sets"/>
    <x v="3697"/>
    <n v="5"/>
    <n v="0.7"/>
    <n v="-15.44"/>
  </r>
  <r>
    <n v="7422"/>
    <x v="3690"/>
    <x v="0"/>
    <x v="69"/>
    <d v="2013-03-16T00:00:00"/>
    <s v="Second Class"/>
    <s v="SC-20770"/>
    <x v="34"/>
    <x v="1"/>
    <x v="0"/>
    <x v="10"/>
    <x v="9"/>
    <n v="19134"/>
    <x v="3"/>
    <x v="1819"/>
    <x v="1"/>
    <x v="4"/>
    <s v="Space Solutions Industrial Galvanized Steel Shelving."/>
    <x v="4760"/>
    <n v="2"/>
    <n v="0.2"/>
    <n v="-28.367999999999999"/>
  </r>
  <r>
    <n v="7423"/>
    <x v="3690"/>
    <x v="0"/>
    <x v="69"/>
    <d v="2013-03-16T00:00:00"/>
    <s v="Second Class"/>
    <s v="SC-20770"/>
    <x v="34"/>
    <x v="1"/>
    <x v="0"/>
    <x v="10"/>
    <x v="9"/>
    <n v="19134"/>
    <x v="3"/>
    <x v="206"/>
    <x v="2"/>
    <x v="15"/>
    <s v="Okidata MB491 Multifunction Printer"/>
    <x v="4761"/>
    <n v="3"/>
    <n v="0.7"/>
    <n v="-643.71"/>
  </r>
  <r>
    <n v="7424"/>
    <x v="3691"/>
    <x v="3"/>
    <x v="318"/>
    <d v="2014-04-15T00:00:00"/>
    <s v="Standard Class"/>
    <s v="BS-11755"/>
    <x v="94"/>
    <x v="0"/>
    <x v="0"/>
    <x v="10"/>
    <x v="9"/>
    <n v="19143"/>
    <x v="3"/>
    <x v="1306"/>
    <x v="1"/>
    <x v="9"/>
    <s v="Tripp Lite Isotel 6 Outlet Surge Protector with Fax/Modem Protection"/>
    <x v="4762"/>
    <n v="4"/>
    <n v="0.2"/>
    <n v="21.949200000000001"/>
  </r>
  <r>
    <n v="7425"/>
    <x v="3691"/>
    <x v="3"/>
    <x v="318"/>
    <d v="2014-04-15T00:00:00"/>
    <s v="Standard Class"/>
    <s v="BS-11755"/>
    <x v="94"/>
    <x v="0"/>
    <x v="0"/>
    <x v="10"/>
    <x v="9"/>
    <n v="19143"/>
    <x v="3"/>
    <x v="677"/>
    <x v="0"/>
    <x v="5"/>
    <s v="Linden 10&quot; Round Wall Clock, Black"/>
    <x v="1272"/>
    <n v="3"/>
    <n v="0.2"/>
    <n v="6.4176000000000002"/>
  </r>
  <r>
    <n v="7426"/>
    <x v="3692"/>
    <x v="0"/>
    <x v="674"/>
    <d v="2013-06-28T00:00:00"/>
    <s v="Second Class"/>
    <s v="LC-17140"/>
    <x v="95"/>
    <x v="0"/>
    <x v="0"/>
    <x v="12"/>
    <x v="5"/>
    <n v="77070"/>
    <x v="2"/>
    <x v="64"/>
    <x v="0"/>
    <x v="1"/>
    <s v="Global Value Mid-Back Manager's Chair, Gray"/>
    <x v="4763"/>
    <n v="2"/>
    <n v="0.3"/>
    <n v="-6.0890000000000004"/>
  </r>
  <r>
    <n v="7427"/>
    <x v="3692"/>
    <x v="0"/>
    <x v="674"/>
    <d v="2013-06-28T00:00:00"/>
    <s v="Second Class"/>
    <s v="LC-17140"/>
    <x v="95"/>
    <x v="0"/>
    <x v="0"/>
    <x v="12"/>
    <x v="5"/>
    <n v="77070"/>
    <x v="2"/>
    <x v="1535"/>
    <x v="0"/>
    <x v="5"/>
    <s v="Eldon Executive Woodline II Cherry Finish Desk Accessories"/>
    <x v="4764"/>
    <n v="2"/>
    <n v="0.6"/>
    <n v="-26.169599999999999"/>
  </r>
  <r>
    <n v="7428"/>
    <x v="3693"/>
    <x v="2"/>
    <x v="461"/>
    <d v="2011-03-21T00:00:00"/>
    <s v="Standard Class"/>
    <s v="MH-17440"/>
    <x v="775"/>
    <x v="1"/>
    <x v="0"/>
    <x v="25"/>
    <x v="35"/>
    <n v="39212"/>
    <x v="0"/>
    <x v="536"/>
    <x v="1"/>
    <x v="8"/>
    <s v="Acco Pressboard Covers with Storage Hooks, 9 1/2&quot; x 11&quot;, Executive Red"/>
    <x v="4765"/>
    <n v="3"/>
    <n v="0"/>
    <n v="5.3720999999999997"/>
  </r>
  <r>
    <n v="7429"/>
    <x v="3693"/>
    <x v="2"/>
    <x v="461"/>
    <d v="2011-03-21T00:00:00"/>
    <s v="Standard Class"/>
    <s v="MH-17440"/>
    <x v="775"/>
    <x v="1"/>
    <x v="0"/>
    <x v="25"/>
    <x v="35"/>
    <n v="39212"/>
    <x v="0"/>
    <x v="338"/>
    <x v="1"/>
    <x v="8"/>
    <s v="GBC Twin Loop Wire Binding Elements, 9/16&quot; Spine, Black"/>
    <x v="2628"/>
    <n v="2"/>
    <n v="0"/>
    <n v="14.9156"/>
  </r>
  <r>
    <n v="7430"/>
    <x v="3693"/>
    <x v="2"/>
    <x v="461"/>
    <d v="2011-03-21T00:00:00"/>
    <s v="Standard Class"/>
    <s v="MH-17440"/>
    <x v="775"/>
    <x v="1"/>
    <x v="0"/>
    <x v="25"/>
    <x v="35"/>
    <n v="39212"/>
    <x v="0"/>
    <x v="219"/>
    <x v="1"/>
    <x v="10"/>
    <s v="Xerox 1957"/>
    <x v="91"/>
    <n v="2"/>
    <n v="0"/>
    <n v="6.3503999999999996"/>
  </r>
  <r>
    <n v="7431"/>
    <x v="3693"/>
    <x v="2"/>
    <x v="461"/>
    <d v="2011-03-21T00:00:00"/>
    <s v="Standard Class"/>
    <s v="MH-17440"/>
    <x v="775"/>
    <x v="1"/>
    <x v="0"/>
    <x v="25"/>
    <x v="35"/>
    <n v="39212"/>
    <x v="0"/>
    <x v="1732"/>
    <x v="1"/>
    <x v="10"/>
    <s v="EcoTones Memo Sheets"/>
    <x v="4515"/>
    <n v="4"/>
    <n v="0"/>
    <n v="7.68"/>
  </r>
  <r>
    <n v="7432"/>
    <x v="3693"/>
    <x v="2"/>
    <x v="461"/>
    <d v="2011-03-21T00:00:00"/>
    <s v="Standard Class"/>
    <s v="MH-17440"/>
    <x v="775"/>
    <x v="1"/>
    <x v="0"/>
    <x v="25"/>
    <x v="35"/>
    <n v="39212"/>
    <x v="0"/>
    <x v="930"/>
    <x v="1"/>
    <x v="9"/>
    <s v="Belkin 6 Outlet Metallic Surge Strip"/>
    <x v="4591"/>
    <n v="3"/>
    <n v="0"/>
    <n v="8.4941999999999993"/>
  </r>
  <r>
    <n v="7433"/>
    <x v="3694"/>
    <x v="2"/>
    <x v="128"/>
    <d v="2011-08-13T00:00:00"/>
    <s v="Standard Class"/>
    <s v="RD-19720"/>
    <x v="742"/>
    <x v="0"/>
    <x v="0"/>
    <x v="42"/>
    <x v="16"/>
    <n v="85023"/>
    <x v="1"/>
    <x v="802"/>
    <x v="1"/>
    <x v="13"/>
    <s v="Super Bands, 12/Pack"/>
    <x v="3743"/>
    <n v="3"/>
    <n v="0.2"/>
    <n v="-0.9486"/>
  </r>
  <r>
    <n v="7434"/>
    <x v="3694"/>
    <x v="2"/>
    <x v="128"/>
    <d v="2011-08-13T00:00:00"/>
    <s v="Standard Class"/>
    <s v="RD-19720"/>
    <x v="742"/>
    <x v="0"/>
    <x v="0"/>
    <x v="42"/>
    <x v="16"/>
    <n v="85023"/>
    <x v="1"/>
    <x v="799"/>
    <x v="1"/>
    <x v="8"/>
    <s v="Avery Hole Reinforcements"/>
    <x v="4766"/>
    <n v="5"/>
    <n v="0.7"/>
    <n v="-6.5415000000000001"/>
  </r>
  <r>
    <n v="7435"/>
    <x v="3695"/>
    <x v="1"/>
    <x v="353"/>
    <d v="2012-07-31T00:00:00"/>
    <s v="Standard Class"/>
    <s v="BP-11095"/>
    <x v="162"/>
    <x v="1"/>
    <x v="0"/>
    <x v="475"/>
    <x v="1"/>
    <n v="93030"/>
    <x v="1"/>
    <x v="536"/>
    <x v="1"/>
    <x v="8"/>
    <s v="Acco Pressboard Covers with Storage Hooks, 9 1/2&quot; x 11&quot;, Executive Red"/>
    <x v="1073"/>
    <n v="3"/>
    <n v="0.2"/>
    <n v="3.0861000000000001"/>
  </r>
  <r>
    <n v="7436"/>
    <x v="3695"/>
    <x v="1"/>
    <x v="353"/>
    <d v="2012-07-31T00:00:00"/>
    <s v="Standard Class"/>
    <s v="BP-11095"/>
    <x v="162"/>
    <x v="1"/>
    <x v="0"/>
    <x v="475"/>
    <x v="1"/>
    <n v="93030"/>
    <x v="1"/>
    <x v="308"/>
    <x v="1"/>
    <x v="8"/>
    <s v="Tuff Stuff Recycled Round Ring Binders"/>
    <x v="4767"/>
    <n v="6"/>
    <n v="0.2"/>
    <n v="8.3867999999999991"/>
  </r>
  <r>
    <n v="7437"/>
    <x v="3695"/>
    <x v="1"/>
    <x v="353"/>
    <d v="2012-07-31T00:00:00"/>
    <s v="Standard Class"/>
    <s v="BP-11095"/>
    <x v="162"/>
    <x v="1"/>
    <x v="0"/>
    <x v="475"/>
    <x v="1"/>
    <n v="93030"/>
    <x v="1"/>
    <x v="1167"/>
    <x v="1"/>
    <x v="6"/>
    <s v="Newell 334"/>
    <x v="1593"/>
    <n v="5"/>
    <n v="0"/>
    <n v="25.792000000000002"/>
  </r>
  <r>
    <n v="7438"/>
    <x v="3696"/>
    <x v="2"/>
    <x v="1162"/>
    <d v="2011-02-20T00:00:00"/>
    <s v="Standard Class"/>
    <s v="BF-11020"/>
    <x v="292"/>
    <x v="1"/>
    <x v="0"/>
    <x v="4"/>
    <x v="4"/>
    <n v="98105"/>
    <x v="1"/>
    <x v="880"/>
    <x v="1"/>
    <x v="8"/>
    <s v="Pressboard Data Binders by Wilson Jones"/>
    <x v="788"/>
    <n v="5"/>
    <n v="0.2"/>
    <n v="7.2089999999999996"/>
  </r>
  <r>
    <n v="7439"/>
    <x v="3697"/>
    <x v="1"/>
    <x v="539"/>
    <d v="2012-03-27T00:00:00"/>
    <s v="Second Class"/>
    <s v="CP-12085"/>
    <x v="434"/>
    <x v="1"/>
    <x v="0"/>
    <x v="386"/>
    <x v="4"/>
    <n v="98042"/>
    <x v="1"/>
    <x v="1441"/>
    <x v="0"/>
    <x v="5"/>
    <s v="Eldon Expressions Punched Metal &amp; Wood Desk Accessories, Black &amp; Cherry"/>
    <x v="4768"/>
    <n v="5"/>
    <n v="0"/>
    <n v="13.132"/>
  </r>
  <r>
    <n v="7440"/>
    <x v="3698"/>
    <x v="3"/>
    <x v="264"/>
    <d v="2014-09-07T00:00:00"/>
    <s v="Standard Class"/>
    <s v="JL-15235"/>
    <x v="538"/>
    <x v="0"/>
    <x v="0"/>
    <x v="1"/>
    <x v="1"/>
    <n v="90049"/>
    <x v="1"/>
    <x v="605"/>
    <x v="1"/>
    <x v="8"/>
    <s v="Acco Translucent Poly Ring Binders"/>
    <x v="690"/>
    <n v="5"/>
    <n v="0.2"/>
    <n v="6.5519999999999996"/>
  </r>
  <r>
    <n v="7441"/>
    <x v="3698"/>
    <x v="3"/>
    <x v="264"/>
    <d v="2014-09-07T00:00:00"/>
    <s v="Standard Class"/>
    <s v="JL-15235"/>
    <x v="538"/>
    <x v="0"/>
    <x v="0"/>
    <x v="1"/>
    <x v="1"/>
    <n v="90049"/>
    <x v="1"/>
    <x v="1116"/>
    <x v="0"/>
    <x v="3"/>
    <s v="Hon 2111 Invitation Series Straight Table"/>
    <x v="4769"/>
    <n v="2"/>
    <n v="0.2"/>
    <n v="-2.9565999999999999"/>
  </r>
  <r>
    <n v="7442"/>
    <x v="3699"/>
    <x v="1"/>
    <x v="547"/>
    <d v="2012-11-18T00:00:00"/>
    <s v="First Class"/>
    <s v="JG-15805"/>
    <x v="189"/>
    <x v="1"/>
    <x v="0"/>
    <x v="70"/>
    <x v="1"/>
    <n v="92105"/>
    <x v="1"/>
    <x v="165"/>
    <x v="1"/>
    <x v="2"/>
    <s v="Avery 51"/>
    <x v="1365"/>
    <n v="3"/>
    <n v="0"/>
    <n v="8.6940000000000008"/>
  </r>
  <r>
    <n v="7443"/>
    <x v="3700"/>
    <x v="2"/>
    <x v="337"/>
    <d v="2011-12-11T00:00:00"/>
    <s v="First Class"/>
    <s v="VP-21760"/>
    <x v="778"/>
    <x v="1"/>
    <x v="0"/>
    <x v="180"/>
    <x v="5"/>
    <n v="78521"/>
    <x v="2"/>
    <x v="128"/>
    <x v="1"/>
    <x v="10"/>
    <s v="Xerox 195"/>
    <x v="1414"/>
    <n v="2"/>
    <n v="0.2"/>
    <n v="3.7408000000000001"/>
  </r>
  <r>
    <n v="7444"/>
    <x v="3700"/>
    <x v="2"/>
    <x v="337"/>
    <d v="2011-12-11T00:00:00"/>
    <s v="First Class"/>
    <s v="VP-21760"/>
    <x v="778"/>
    <x v="1"/>
    <x v="0"/>
    <x v="180"/>
    <x v="5"/>
    <n v="78521"/>
    <x v="2"/>
    <x v="595"/>
    <x v="1"/>
    <x v="4"/>
    <s v="Recycled Data-Pak for Archival Bound Computer Printouts, 12-1/2 x 12-1/2 x 16"/>
    <x v="4770"/>
    <n v="3"/>
    <n v="0.2"/>
    <n v="20.745899999999999"/>
  </r>
  <r>
    <n v="7445"/>
    <x v="3701"/>
    <x v="3"/>
    <x v="447"/>
    <d v="2014-02-08T00:00:00"/>
    <s v="Second Class"/>
    <s v="RD-19810"/>
    <x v="279"/>
    <x v="2"/>
    <x v="0"/>
    <x v="22"/>
    <x v="10"/>
    <n v="60610"/>
    <x v="2"/>
    <x v="778"/>
    <x v="1"/>
    <x v="10"/>
    <s v="Xerox 2"/>
    <x v="1170"/>
    <n v="1"/>
    <n v="0.2"/>
    <n v="1.8144"/>
  </r>
  <r>
    <n v="7446"/>
    <x v="3701"/>
    <x v="3"/>
    <x v="447"/>
    <d v="2014-02-08T00:00:00"/>
    <s v="Second Class"/>
    <s v="RD-19810"/>
    <x v="279"/>
    <x v="2"/>
    <x v="0"/>
    <x v="22"/>
    <x v="10"/>
    <n v="60610"/>
    <x v="2"/>
    <x v="1522"/>
    <x v="1"/>
    <x v="10"/>
    <s v="Xerox 1893"/>
    <x v="4771"/>
    <n v="2"/>
    <n v="0.2"/>
    <n v="23.7742"/>
  </r>
  <r>
    <n v="7447"/>
    <x v="3701"/>
    <x v="3"/>
    <x v="447"/>
    <d v="2014-02-08T00:00:00"/>
    <s v="Second Class"/>
    <s v="RD-19810"/>
    <x v="279"/>
    <x v="2"/>
    <x v="0"/>
    <x v="22"/>
    <x v="10"/>
    <n v="60610"/>
    <x v="2"/>
    <x v="1281"/>
    <x v="0"/>
    <x v="5"/>
    <s v="Eldon Cleatmat Chair Mats for Medium Pile Carpets"/>
    <x v="496"/>
    <n v="1"/>
    <n v="0.6"/>
    <n v="-26.085000000000001"/>
  </r>
  <r>
    <n v="7448"/>
    <x v="3701"/>
    <x v="3"/>
    <x v="447"/>
    <d v="2014-02-08T00:00:00"/>
    <s v="Second Class"/>
    <s v="RD-19810"/>
    <x v="279"/>
    <x v="2"/>
    <x v="0"/>
    <x v="22"/>
    <x v="10"/>
    <n v="60610"/>
    <x v="2"/>
    <x v="976"/>
    <x v="1"/>
    <x v="10"/>
    <s v="Xerox 189"/>
    <x v="1242"/>
    <n v="5"/>
    <n v="0.2"/>
    <n v="146.79"/>
  </r>
  <r>
    <n v="7449"/>
    <x v="3702"/>
    <x v="3"/>
    <x v="343"/>
    <d v="2014-11-15T00:00:00"/>
    <s v="First Class"/>
    <s v="MH-18025"/>
    <x v="659"/>
    <x v="0"/>
    <x v="0"/>
    <x v="289"/>
    <x v="18"/>
    <n v="37918"/>
    <x v="0"/>
    <x v="642"/>
    <x v="0"/>
    <x v="5"/>
    <s v="Executive Impressions 14&quot; Contract Wall Clock"/>
    <x v="4772"/>
    <n v="5"/>
    <n v="0.2"/>
    <n v="14.4495"/>
  </r>
  <r>
    <n v="7450"/>
    <x v="3703"/>
    <x v="3"/>
    <x v="697"/>
    <d v="2014-09-23T00:00:00"/>
    <s v="Second Class"/>
    <s v="SJ-20125"/>
    <x v="319"/>
    <x v="2"/>
    <x v="0"/>
    <x v="12"/>
    <x v="5"/>
    <n v="77036"/>
    <x v="2"/>
    <x v="105"/>
    <x v="1"/>
    <x v="6"/>
    <s v="Newell Chalk Holder"/>
    <x v="4373"/>
    <n v="3"/>
    <n v="0.2"/>
    <n v="3.2214"/>
  </r>
  <r>
    <n v="7451"/>
    <x v="3703"/>
    <x v="3"/>
    <x v="697"/>
    <d v="2014-09-23T00:00:00"/>
    <s v="Second Class"/>
    <s v="SJ-20125"/>
    <x v="319"/>
    <x v="2"/>
    <x v="0"/>
    <x v="12"/>
    <x v="5"/>
    <n v="77036"/>
    <x v="2"/>
    <x v="1209"/>
    <x v="0"/>
    <x v="1"/>
    <s v="Global Wood Trimmed Manager's Task Chair, Khaki"/>
    <x v="2550"/>
    <n v="5"/>
    <n v="0.3"/>
    <n v="-77.332999999999998"/>
  </r>
  <r>
    <n v="7452"/>
    <x v="3703"/>
    <x v="3"/>
    <x v="697"/>
    <d v="2014-09-23T00:00:00"/>
    <s v="Second Class"/>
    <s v="SJ-20125"/>
    <x v="319"/>
    <x v="2"/>
    <x v="0"/>
    <x v="12"/>
    <x v="5"/>
    <n v="77036"/>
    <x v="2"/>
    <x v="326"/>
    <x v="1"/>
    <x v="8"/>
    <s v="Wilson Jones “Snap” Scratch Pad Binder Tool for Ring Binders"/>
    <x v="4773"/>
    <n v="5"/>
    <n v="0.8"/>
    <n v="-10.15"/>
  </r>
  <r>
    <n v="7453"/>
    <x v="3703"/>
    <x v="3"/>
    <x v="697"/>
    <d v="2014-09-23T00:00:00"/>
    <s v="Second Class"/>
    <s v="SJ-20125"/>
    <x v="319"/>
    <x v="2"/>
    <x v="0"/>
    <x v="12"/>
    <x v="5"/>
    <n v="77036"/>
    <x v="2"/>
    <x v="1538"/>
    <x v="2"/>
    <x v="7"/>
    <s v="Polycom VoiceStation 500 Conference phone"/>
    <x v="4774"/>
    <n v="6"/>
    <n v="0.2"/>
    <n v="88.484999999999999"/>
  </r>
  <r>
    <n v="7454"/>
    <x v="3704"/>
    <x v="3"/>
    <x v="643"/>
    <d v="2014-07-02T00:00:00"/>
    <s v="Standard Class"/>
    <s v="FM-14380"/>
    <x v="248"/>
    <x v="0"/>
    <x v="0"/>
    <x v="348"/>
    <x v="10"/>
    <n v="60440"/>
    <x v="2"/>
    <x v="918"/>
    <x v="2"/>
    <x v="7"/>
    <s v="Geemarc AmpliPOWER60"/>
    <x v="1467"/>
    <n v="2"/>
    <n v="0.2"/>
    <n v="16.704000000000001"/>
  </r>
  <r>
    <n v="7455"/>
    <x v="3705"/>
    <x v="0"/>
    <x v="679"/>
    <d v="2013-08-05T00:00:00"/>
    <s v="Standard Class"/>
    <s v="KH-16360"/>
    <x v="347"/>
    <x v="0"/>
    <x v="0"/>
    <x v="22"/>
    <x v="10"/>
    <n v="60623"/>
    <x v="2"/>
    <x v="1387"/>
    <x v="1"/>
    <x v="2"/>
    <s v="Avery 498"/>
    <x v="4579"/>
    <n v="4"/>
    <n v="0.2"/>
    <n v="3.1212"/>
  </r>
  <r>
    <n v="7456"/>
    <x v="3705"/>
    <x v="0"/>
    <x v="679"/>
    <d v="2013-08-05T00:00:00"/>
    <s v="Standard Class"/>
    <s v="KH-16360"/>
    <x v="347"/>
    <x v="0"/>
    <x v="0"/>
    <x v="22"/>
    <x v="10"/>
    <n v="60623"/>
    <x v="2"/>
    <x v="486"/>
    <x v="1"/>
    <x v="4"/>
    <s v="Tennsco 16-Compartment Lockers with Coat Rack"/>
    <x v="2479"/>
    <n v="2"/>
    <n v="0.2"/>
    <n v="51.831200000000003"/>
  </r>
  <r>
    <n v="7457"/>
    <x v="3706"/>
    <x v="1"/>
    <x v="392"/>
    <d v="2012-04-18T00:00:00"/>
    <s v="First Class"/>
    <s v="LL-16840"/>
    <x v="328"/>
    <x v="0"/>
    <x v="0"/>
    <x v="141"/>
    <x v="17"/>
    <n v="22980"/>
    <x v="0"/>
    <x v="11"/>
    <x v="2"/>
    <x v="7"/>
    <s v="Konftel 250 Conference phone - Charcoal black"/>
    <x v="4775"/>
    <n v="2"/>
    <n v="0"/>
    <n v="148.10640000000001"/>
  </r>
  <r>
    <n v="7458"/>
    <x v="3706"/>
    <x v="1"/>
    <x v="392"/>
    <d v="2012-04-18T00:00:00"/>
    <s v="First Class"/>
    <s v="LL-16840"/>
    <x v="328"/>
    <x v="0"/>
    <x v="0"/>
    <x v="141"/>
    <x v="17"/>
    <n v="22980"/>
    <x v="0"/>
    <x v="624"/>
    <x v="1"/>
    <x v="8"/>
    <s v="Cardinal EasyOpen D-Ring Binders"/>
    <x v="4776"/>
    <n v="1"/>
    <n v="0"/>
    <n v="4.57"/>
  </r>
  <r>
    <n v="7459"/>
    <x v="3706"/>
    <x v="1"/>
    <x v="392"/>
    <d v="2012-04-18T00:00:00"/>
    <s v="First Class"/>
    <s v="LL-16840"/>
    <x v="328"/>
    <x v="0"/>
    <x v="0"/>
    <x v="141"/>
    <x v="17"/>
    <n v="22980"/>
    <x v="0"/>
    <x v="1304"/>
    <x v="0"/>
    <x v="5"/>
    <s v="Tenex Antistatic Computer Chair Mats"/>
    <x v="4777"/>
    <n v="7"/>
    <n v="0"/>
    <n v="119.68600000000001"/>
  </r>
  <r>
    <n v="7460"/>
    <x v="3706"/>
    <x v="1"/>
    <x v="392"/>
    <d v="2012-04-18T00:00:00"/>
    <s v="First Class"/>
    <s v="LL-16840"/>
    <x v="328"/>
    <x v="0"/>
    <x v="0"/>
    <x v="141"/>
    <x v="17"/>
    <n v="22980"/>
    <x v="0"/>
    <x v="672"/>
    <x v="0"/>
    <x v="0"/>
    <s v="O'Sullivan 3-Shelf Heavy-Duty Bookcases"/>
    <x v="4778"/>
    <n v="9"/>
    <n v="0"/>
    <n v="125.58240000000001"/>
  </r>
  <r>
    <n v="7461"/>
    <x v="3707"/>
    <x v="1"/>
    <x v="347"/>
    <d v="2012-04-14T00:00:00"/>
    <s v="Second Class"/>
    <s v="AR-10540"/>
    <x v="481"/>
    <x v="0"/>
    <x v="0"/>
    <x v="1"/>
    <x v="1"/>
    <n v="90004"/>
    <x v="1"/>
    <x v="1687"/>
    <x v="2"/>
    <x v="16"/>
    <s v="Canon PC-428 Personal Copier"/>
    <x v="4779"/>
    <n v="4"/>
    <n v="0.2"/>
    <n v="215.98920000000001"/>
  </r>
  <r>
    <n v="7462"/>
    <x v="3707"/>
    <x v="1"/>
    <x v="347"/>
    <d v="2012-04-14T00:00:00"/>
    <s v="Second Class"/>
    <s v="AR-10540"/>
    <x v="481"/>
    <x v="0"/>
    <x v="0"/>
    <x v="1"/>
    <x v="1"/>
    <n v="90004"/>
    <x v="1"/>
    <x v="813"/>
    <x v="1"/>
    <x v="10"/>
    <s v="Staples"/>
    <x v="4780"/>
    <n v="2"/>
    <n v="0"/>
    <n v="24.269600000000001"/>
  </r>
  <r>
    <n v="7463"/>
    <x v="3708"/>
    <x v="1"/>
    <x v="914"/>
    <d v="2012-03-01T00:00:00"/>
    <s v="Second Class"/>
    <s v="NP-18670"/>
    <x v="73"/>
    <x v="0"/>
    <x v="0"/>
    <x v="4"/>
    <x v="4"/>
    <n v="98105"/>
    <x v="1"/>
    <x v="333"/>
    <x v="2"/>
    <x v="11"/>
    <s v="Microsoft Natural Keyboard Elite"/>
    <x v="4781"/>
    <n v="9"/>
    <n v="0"/>
    <n v="80.837999999999994"/>
  </r>
  <r>
    <n v="7464"/>
    <x v="3709"/>
    <x v="0"/>
    <x v="162"/>
    <d v="2013-09-16T00:00:00"/>
    <s v="Standard Class"/>
    <s v="LP-17095"/>
    <x v="431"/>
    <x v="0"/>
    <x v="0"/>
    <x v="355"/>
    <x v="1"/>
    <n v="93277"/>
    <x v="1"/>
    <x v="1453"/>
    <x v="1"/>
    <x v="6"/>
    <s v="Eberhard Faber 3 1/2&quot; Golf Pencils"/>
    <x v="3544"/>
    <n v="2"/>
    <n v="0"/>
    <n v="3.72"/>
  </r>
  <r>
    <n v="7465"/>
    <x v="3709"/>
    <x v="0"/>
    <x v="162"/>
    <d v="2013-09-16T00:00:00"/>
    <s v="Standard Class"/>
    <s v="LP-17095"/>
    <x v="431"/>
    <x v="0"/>
    <x v="0"/>
    <x v="355"/>
    <x v="1"/>
    <n v="93277"/>
    <x v="1"/>
    <x v="1532"/>
    <x v="1"/>
    <x v="10"/>
    <s v="Xerox 1900"/>
    <x v="1353"/>
    <n v="8"/>
    <n v="0"/>
    <n v="15.407999999999999"/>
  </r>
  <r>
    <n v="7466"/>
    <x v="3709"/>
    <x v="0"/>
    <x v="162"/>
    <d v="2013-09-16T00:00:00"/>
    <s v="Standard Class"/>
    <s v="LP-17095"/>
    <x v="431"/>
    <x v="0"/>
    <x v="0"/>
    <x v="355"/>
    <x v="1"/>
    <n v="93277"/>
    <x v="1"/>
    <x v="533"/>
    <x v="1"/>
    <x v="4"/>
    <s v="Mini 13-1/2 Capacity Data Binder Rack, Pearl"/>
    <x v="2172"/>
    <n v="2"/>
    <n v="0"/>
    <n v="65.435000000000002"/>
  </r>
  <r>
    <n v="7467"/>
    <x v="3710"/>
    <x v="0"/>
    <x v="288"/>
    <d v="2013-05-24T00:00:00"/>
    <s v="Standard Class"/>
    <s v="AH-10690"/>
    <x v="706"/>
    <x v="1"/>
    <x v="0"/>
    <x v="1"/>
    <x v="1"/>
    <n v="90008"/>
    <x v="1"/>
    <x v="1644"/>
    <x v="1"/>
    <x v="9"/>
    <s v="Staples"/>
    <x v="4782"/>
    <n v="8"/>
    <n v="0"/>
    <n v="23.716799999999999"/>
  </r>
  <r>
    <n v="7468"/>
    <x v="3711"/>
    <x v="3"/>
    <x v="343"/>
    <d v="2014-11-16T00:00:00"/>
    <s v="Second Class"/>
    <s v="TB-21190"/>
    <x v="353"/>
    <x v="2"/>
    <x v="0"/>
    <x v="1"/>
    <x v="1"/>
    <n v="90045"/>
    <x v="1"/>
    <x v="698"/>
    <x v="0"/>
    <x v="5"/>
    <s v="Dax Clear Box Frame"/>
    <x v="4783"/>
    <n v="4"/>
    <n v="0"/>
    <n v="11.8728"/>
  </r>
  <r>
    <n v="7469"/>
    <x v="3712"/>
    <x v="2"/>
    <x v="1114"/>
    <d v="2011-09-20T00:00:00"/>
    <s v="Standard Class"/>
    <s v="AA-10315"/>
    <x v="397"/>
    <x v="0"/>
    <x v="0"/>
    <x v="20"/>
    <x v="15"/>
    <n v="10011"/>
    <x v="3"/>
    <x v="811"/>
    <x v="1"/>
    <x v="10"/>
    <s v="Staples"/>
    <x v="1801"/>
    <n v="3"/>
    <n v="0"/>
    <n v="7.0217999999999998"/>
  </r>
  <r>
    <n v="7470"/>
    <x v="3712"/>
    <x v="2"/>
    <x v="1114"/>
    <d v="2011-09-20T00:00:00"/>
    <s v="Standard Class"/>
    <s v="AA-10315"/>
    <x v="397"/>
    <x v="0"/>
    <x v="0"/>
    <x v="20"/>
    <x v="15"/>
    <n v="10011"/>
    <x v="3"/>
    <x v="1027"/>
    <x v="0"/>
    <x v="5"/>
    <s v="Master Caster Door Stop, Large Neon Orange"/>
    <x v="58"/>
    <n v="2"/>
    <n v="0"/>
    <n v="6.2607999999999997"/>
  </r>
  <r>
    <n v="7471"/>
    <x v="3713"/>
    <x v="1"/>
    <x v="426"/>
    <d v="2012-09-20T00:00:00"/>
    <s v="Standard Class"/>
    <s v="AC-10615"/>
    <x v="556"/>
    <x v="1"/>
    <x v="0"/>
    <x v="10"/>
    <x v="9"/>
    <n v="19143"/>
    <x v="3"/>
    <x v="98"/>
    <x v="1"/>
    <x v="8"/>
    <s v="Avery Hidden Tab Dividers for Binding Systems"/>
    <x v="4784"/>
    <n v="4"/>
    <n v="0.7"/>
    <n v="-2.8607999999999998"/>
  </r>
  <r>
    <n v="7472"/>
    <x v="3713"/>
    <x v="1"/>
    <x v="426"/>
    <d v="2012-09-20T00:00:00"/>
    <s v="Standard Class"/>
    <s v="AC-10615"/>
    <x v="556"/>
    <x v="1"/>
    <x v="0"/>
    <x v="10"/>
    <x v="9"/>
    <n v="19143"/>
    <x v="3"/>
    <x v="196"/>
    <x v="1"/>
    <x v="4"/>
    <s v="Gould Plastics 18-Pocket Panel Bin, 34w x 5-1/4d x 20-1/2h"/>
    <x v="2706"/>
    <n v="2"/>
    <n v="0.2"/>
    <n v="-29.436800000000002"/>
  </r>
  <r>
    <n v="7473"/>
    <x v="3714"/>
    <x v="0"/>
    <x v="949"/>
    <d v="2013-07-04T00:00:00"/>
    <s v="First Class"/>
    <s v="EM-14140"/>
    <x v="670"/>
    <x v="2"/>
    <x v="0"/>
    <x v="427"/>
    <x v="7"/>
    <n v="84043"/>
    <x v="1"/>
    <x v="1327"/>
    <x v="2"/>
    <x v="16"/>
    <s v="Hewlett Packard 310 Color Digital Copier"/>
    <x v="4785"/>
    <n v="5"/>
    <n v="0"/>
    <n v="449.98500000000001"/>
  </r>
  <r>
    <n v="7474"/>
    <x v="3715"/>
    <x v="0"/>
    <x v="342"/>
    <d v="2013-04-16T00:00:00"/>
    <s v="Standard Class"/>
    <s v="QJ-19255"/>
    <x v="425"/>
    <x v="1"/>
    <x v="0"/>
    <x v="22"/>
    <x v="10"/>
    <n v="60653"/>
    <x v="2"/>
    <x v="753"/>
    <x v="1"/>
    <x v="6"/>
    <s v="BIC Brite Liner Grip Highlighters, Assorted, 5/Pack"/>
    <x v="4786"/>
    <n v="4"/>
    <n v="0.2"/>
    <n v="3.2223999999999999"/>
  </r>
  <r>
    <n v="7475"/>
    <x v="3716"/>
    <x v="2"/>
    <x v="1037"/>
    <d v="2011-01-11T00:00:00"/>
    <s v="Standard Class"/>
    <s v="ME-17320"/>
    <x v="467"/>
    <x v="2"/>
    <x v="0"/>
    <x v="0"/>
    <x v="0"/>
    <n v="42420"/>
    <x v="0"/>
    <x v="120"/>
    <x v="0"/>
    <x v="1"/>
    <s v="Global Deluxe High-Back Manager's Chair"/>
    <x v="4787"/>
    <n v="9"/>
    <n v="0"/>
    <n v="746.40779999999995"/>
  </r>
  <r>
    <n v="7476"/>
    <x v="3716"/>
    <x v="2"/>
    <x v="1037"/>
    <d v="2011-01-11T00:00:00"/>
    <s v="Standard Class"/>
    <s v="ME-17320"/>
    <x v="467"/>
    <x v="2"/>
    <x v="0"/>
    <x v="0"/>
    <x v="0"/>
    <n v="42420"/>
    <x v="0"/>
    <x v="569"/>
    <x v="1"/>
    <x v="8"/>
    <s v="Ibico Hi-Tech Manual Binding System"/>
    <x v="4788"/>
    <n v="2"/>
    <n v="0"/>
    <n v="274.49099999999999"/>
  </r>
  <r>
    <n v="7477"/>
    <x v="3716"/>
    <x v="2"/>
    <x v="1037"/>
    <d v="2011-01-11T00:00:00"/>
    <s v="Standard Class"/>
    <s v="ME-17320"/>
    <x v="467"/>
    <x v="2"/>
    <x v="0"/>
    <x v="0"/>
    <x v="0"/>
    <n v="42420"/>
    <x v="0"/>
    <x v="448"/>
    <x v="1"/>
    <x v="6"/>
    <s v="Rogers Handheld Barrel Pencil Sharpener"/>
    <x v="4789"/>
    <n v="2"/>
    <n v="0"/>
    <n v="1.4796"/>
  </r>
  <r>
    <n v="7478"/>
    <x v="3716"/>
    <x v="2"/>
    <x v="1037"/>
    <d v="2011-01-11T00:00:00"/>
    <s v="Standard Class"/>
    <s v="ME-17320"/>
    <x v="467"/>
    <x v="2"/>
    <x v="0"/>
    <x v="0"/>
    <x v="0"/>
    <n v="42420"/>
    <x v="0"/>
    <x v="34"/>
    <x v="2"/>
    <x v="7"/>
    <s v="GE 30524EE4"/>
    <x v="3627"/>
    <n v="2"/>
    <n v="0"/>
    <n v="113.6742"/>
  </r>
  <r>
    <n v="7479"/>
    <x v="3716"/>
    <x v="2"/>
    <x v="1037"/>
    <d v="2011-01-11T00:00:00"/>
    <s v="Standard Class"/>
    <s v="ME-17320"/>
    <x v="467"/>
    <x v="2"/>
    <x v="0"/>
    <x v="0"/>
    <x v="0"/>
    <n v="42420"/>
    <x v="0"/>
    <x v="867"/>
    <x v="2"/>
    <x v="7"/>
    <s v="Wireless Extenders zBoost YX545 SOHO Signal Booster"/>
    <x v="4790"/>
    <n v="4"/>
    <n v="0"/>
    <n v="204.10919999999999"/>
  </r>
  <r>
    <n v="7480"/>
    <x v="3716"/>
    <x v="2"/>
    <x v="1037"/>
    <d v="2011-01-11T00:00:00"/>
    <s v="Standard Class"/>
    <s v="ME-17320"/>
    <x v="467"/>
    <x v="2"/>
    <x v="0"/>
    <x v="0"/>
    <x v="0"/>
    <n v="42420"/>
    <x v="0"/>
    <x v="1506"/>
    <x v="1"/>
    <x v="13"/>
    <s v="Alliance Super-Size Bands, Assorted Sizes"/>
    <x v="4791"/>
    <n v="4"/>
    <n v="0"/>
    <n v="0.31119999999999998"/>
  </r>
  <r>
    <n v="7481"/>
    <x v="3716"/>
    <x v="2"/>
    <x v="1037"/>
    <d v="2011-01-11T00:00:00"/>
    <s v="Standard Class"/>
    <s v="ME-17320"/>
    <x v="467"/>
    <x v="2"/>
    <x v="0"/>
    <x v="0"/>
    <x v="0"/>
    <n v="42420"/>
    <x v="0"/>
    <x v="783"/>
    <x v="1"/>
    <x v="10"/>
    <s v="Southworth 25% Cotton Granite Paper &amp; Envelopes"/>
    <x v="2571"/>
    <n v="1"/>
    <n v="0"/>
    <n v="3.0084"/>
  </r>
  <r>
    <n v="7482"/>
    <x v="3717"/>
    <x v="0"/>
    <x v="142"/>
    <d v="2013-09-04T00:00:00"/>
    <s v="Second Class"/>
    <s v="LB-16795"/>
    <x v="697"/>
    <x v="2"/>
    <x v="0"/>
    <x v="101"/>
    <x v="1"/>
    <n v="92646"/>
    <x v="1"/>
    <x v="118"/>
    <x v="1"/>
    <x v="12"/>
    <s v="Globe Weis Peel &amp; Seel First Class Envelopes"/>
    <x v="4639"/>
    <n v="1"/>
    <n v="0"/>
    <n v="5.7510000000000003"/>
  </r>
  <r>
    <n v="7483"/>
    <x v="3718"/>
    <x v="2"/>
    <x v="865"/>
    <d v="2011-09-30T00:00:00"/>
    <s v="Standard Class"/>
    <s v="JP-16135"/>
    <x v="655"/>
    <x v="2"/>
    <x v="0"/>
    <x v="20"/>
    <x v="15"/>
    <n v="10011"/>
    <x v="3"/>
    <x v="68"/>
    <x v="1"/>
    <x v="8"/>
    <s v="Avery Binding System Hidden Tab Executive Style Index Sets"/>
    <x v="4792"/>
    <n v="4"/>
    <n v="0.2"/>
    <n v="6.9240000000000004"/>
  </r>
  <r>
    <n v="7484"/>
    <x v="3719"/>
    <x v="2"/>
    <x v="534"/>
    <d v="2011-12-17T00:00:00"/>
    <s v="Second Class"/>
    <s v="EB-13705"/>
    <x v="182"/>
    <x v="1"/>
    <x v="0"/>
    <x v="10"/>
    <x v="9"/>
    <n v="19140"/>
    <x v="3"/>
    <x v="1209"/>
    <x v="0"/>
    <x v="1"/>
    <s v="Global Wood Trimmed Manager's Task Chair, Khaki"/>
    <x v="4793"/>
    <n v="7"/>
    <n v="0.3"/>
    <n v="-108.2662"/>
  </r>
  <r>
    <n v="7485"/>
    <x v="3720"/>
    <x v="3"/>
    <x v="116"/>
    <d v="2015-01-03T00:00:00"/>
    <s v="Standard Class"/>
    <s v="CS-12400"/>
    <x v="37"/>
    <x v="2"/>
    <x v="0"/>
    <x v="402"/>
    <x v="46"/>
    <n v="58103"/>
    <x v="2"/>
    <x v="1820"/>
    <x v="1"/>
    <x v="6"/>
    <s v="Staples"/>
    <x v="4538"/>
    <n v="1"/>
    <n v="0"/>
    <n v="0.86799999999999999"/>
  </r>
  <r>
    <n v="7486"/>
    <x v="3720"/>
    <x v="3"/>
    <x v="116"/>
    <d v="2015-01-03T00:00:00"/>
    <s v="Standard Class"/>
    <s v="CS-12400"/>
    <x v="37"/>
    <x v="2"/>
    <x v="0"/>
    <x v="402"/>
    <x v="46"/>
    <n v="58103"/>
    <x v="2"/>
    <x v="1499"/>
    <x v="1"/>
    <x v="8"/>
    <s v="Wilson Jones Impact Binders"/>
    <x v="4063"/>
    <n v="5"/>
    <n v="0"/>
    <n v="12.691000000000001"/>
  </r>
  <r>
    <n v="7487"/>
    <x v="3721"/>
    <x v="1"/>
    <x v="546"/>
    <d v="2012-12-24T00:00:00"/>
    <s v="Second Class"/>
    <s v="PM-19135"/>
    <x v="327"/>
    <x v="2"/>
    <x v="0"/>
    <x v="18"/>
    <x v="38"/>
    <n v="3820"/>
    <x v="3"/>
    <x v="1331"/>
    <x v="1"/>
    <x v="10"/>
    <s v="Xerox 1903"/>
    <x v="2680"/>
    <n v="5"/>
    <n v="0"/>
    <n v="14.651"/>
  </r>
  <r>
    <n v="7488"/>
    <x v="3721"/>
    <x v="1"/>
    <x v="546"/>
    <d v="2012-12-24T00:00:00"/>
    <s v="Second Class"/>
    <s v="PM-19135"/>
    <x v="327"/>
    <x v="2"/>
    <x v="0"/>
    <x v="18"/>
    <x v="38"/>
    <n v="3820"/>
    <x v="3"/>
    <x v="1287"/>
    <x v="2"/>
    <x v="11"/>
    <s v="Logitech diNovo Edge Keyboard"/>
    <x v="3522"/>
    <n v="9"/>
    <n v="0"/>
    <n v="517.47929999999997"/>
  </r>
  <r>
    <n v="7489"/>
    <x v="3721"/>
    <x v="1"/>
    <x v="546"/>
    <d v="2012-12-24T00:00:00"/>
    <s v="Second Class"/>
    <s v="PM-19135"/>
    <x v="327"/>
    <x v="2"/>
    <x v="0"/>
    <x v="18"/>
    <x v="38"/>
    <n v="3820"/>
    <x v="3"/>
    <x v="215"/>
    <x v="0"/>
    <x v="3"/>
    <s v="Bretford Rectangular Conference Table Tops"/>
    <x v="4794"/>
    <n v="4"/>
    <n v="0.3"/>
    <n v="-105.3164"/>
  </r>
  <r>
    <n v="7490"/>
    <x v="3722"/>
    <x v="3"/>
    <x v="60"/>
    <d v="2014-11-10T00:00:00"/>
    <s v="Standard Class"/>
    <s v="AA-10645"/>
    <x v="731"/>
    <x v="0"/>
    <x v="0"/>
    <x v="70"/>
    <x v="1"/>
    <n v="92105"/>
    <x v="1"/>
    <x v="860"/>
    <x v="1"/>
    <x v="10"/>
    <s v="Xerox 1996"/>
    <x v="91"/>
    <n v="2"/>
    <n v="0"/>
    <n v="6.2207999999999997"/>
  </r>
  <r>
    <n v="7491"/>
    <x v="3723"/>
    <x v="1"/>
    <x v="229"/>
    <d v="2012-09-16T00:00:00"/>
    <s v="Standard Class"/>
    <s v="FA-14230"/>
    <x v="135"/>
    <x v="1"/>
    <x v="0"/>
    <x v="1"/>
    <x v="1"/>
    <n v="90032"/>
    <x v="1"/>
    <x v="90"/>
    <x v="0"/>
    <x v="5"/>
    <s v="Seth Thomas 13 1/2&quot; Wall Clock"/>
    <x v="4795"/>
    <n v="6"/>
    <n v="0"/>
    <n v="33.070799999999998"/>
  </r>
  <r>
    <n v="7492"/>
    <x v="3724"/>
    <x v="3"/>
    <x v="673"/>
    <d v="2014-11-17T00:00:00"/>
    <s v="Same Day"/>
    <s v="CM-12190"/>
    <x v="496"/>
    <x v="0"/>
    <x v="0"/>
    <x v="456"/>
    <x v="15"/>
    <n v="13501"/>
    <x v="3"/>
    <x v="1730"/>
    <x v="2"/>
    <x v="7"/>
    <s v="iOttie HLCRIO102 Car Mount"/>
    <x v="580"/>
    <n v="6"/>
    <n v="0"/>
    <n v="5.9969999999999999"/>
  </r>
  <r>
    <n v="7493"/>
    <x v="3725"/>
    <x v="3"/>
    <x v="220"/>
    <d v="2014-09-17T00:00:00"/>
    <s v="Standard Class"/>
    <s v="CC-12475"/>
    <x v="693"/>
    <x v="0"/>
    <x v="0"/>
    <x v="12"/>
    <x v="5"/>
    <n v="77070"/>
    <x v="2"/>
    <x v="1433"/>
    <x v="1"/>
    <x v="10"/>
    <s v="Xerox 1953"/>
    <x v="1495"/>
    <n v="3"/>
    <n v="0.2"/>
    <n v="3.21"/>
  </r>
  <r>
    <n v="7494"/>
    <x v="3725"/>
    <x v="3"/>
    <x v="220"/>
    <d v="2014-09-17T00:00:00"/>
    <s v="Standard Class"/>
    <s v="CC-12475"/>
    <x v="693"/>
    <x v="0"/>
    <x v="0"/>
    <x v="12"/>
    <x v="5"/>
    <n v="77070"/>
    <x v="2"/>
    <x v="1213"/>
    <x v="0"/>
    <x v="3"/>
    <s v="Bevis Round Conference Table Top &amp; Single Column Base"/>
    <x v="4796"/>
    <n v="5"/>
    <n v="0.3"/>
    <n v="-65.852999999999994"/>
  </r>
  <r>
    <n v="7495"/>
    <x v="3725"/>
    <x v="3"/>
    <x v="220"/>
    <d v="2014-09-17T00:00:00"/>
    <s v="Standard Class"/>
    <s v="CC-12475"/>
    <x v="693"/>
    <x v="0"/>
    <x v="0"/>
    <x v="12"/>
    <x v="5"/>
    <n v="77070"/>
    <x v="2"/>
    <x v="1034"/>
    <x v="1"/>
    <x v="9"/>
    <s v="Commercial WindTunnel Clean Air Upright Vacuum, Replacement Belts, Filtration Bags"/>
    <x v="4797"/>
    <n v="2"/>
    <n v="0.8"/>
    <n v="-4.2012"/>
  </r>
  <r>
    <n v="7496"/>
    <x v="3726"/>
    <x v="3"/>
    <x v="1163"/>
    <d v="2014-07-19T00:00:00"/>
    <s v="Standard Class"/>
    <s v="TC-21295"/>
    <x v="646"/>
    <x v="0"/>
    <x v="0"/>
    <x v="223"/>
    <x v="1"/>
    <n v="92683"/>
    <x v="1"/>
    <x v="757"/>
    <x v="1"/>
    <x v="8"/>
    <s v="Acco Suede Grain Vinyl Round Ring Binder"/>
    <x v="2999"/>
    <n v="2"/>
    <n v="0.2"/>
    <n v="1.4456"/>
  </r>
  <r>
    <n v="7497"/>
    <x v="3726"/>
    <x v="3"/>
    <x v="1163"/>
    <d v="2014-07-19T00:00:00"/>
    <s v="Standard Class"/>
    <s v="TC-21295"/>
    <x v="646"/>
    <x v="0"/>
    <x v="0"/>
    <x v="223"/>
    <x v="1"/>
    <n v="92683"/>
    <x v="1"/>
    <x v="737"/>
    <x v="0"/>
    <x v="5"/>
    <s v="Deflect-o RollaMat Studded, Beveled Mat for Medium Pile Carpeting"/>
    <x v="3057"/>
    <n v="3"/>
    <n v="0"/>
    <n v="49.804200000000002"/>
  </r>
  <r>
    <n v="7498"/>
    <x v="3726"/>
    <x v="3"/>
    <x v="1163"/>
    <d v="2014-07-19T00:00:00"/>
    <s v="Standard Class"/>
    <s v="TC-21295"/>
    <x v="646"/>
    <x v="0"/>
    <x v="0"/>
    <x v="223"/>
    <x v="1"/>
    <n v="92683"/>
    <x v="1"/>
    <x v="310"/>
    <x v="1"/>
    <x v="13"/>
    <s v="OIC Binder Clips, Mini, 1/4&quot; Capacity, Black"/>
    <x v="325"/>
    <n v="4"/>
    <n v="0"/>
    <n v="2.3311999999999999"/>
  </r>
  <r>
    <n v="7499"/>
    <x v="3726"/>
    <x v="3"/>
    <x v="1163"/>
    <d v="2014-07-19T00:00:00"/>
    <s v="Standard Class"/>
    <s v="TC-21295"/>
    <x v="646"/>
    <x v="0"/>
    <x v="0"/>
    <x v="223"/>
    <x v="1"/>
    <n v="92683"/>
    <x v="1"/>
    <x v="30"/>
    <x v="1"/>
    <x v="6"/>
    <s v="BOSTON Model 1800 Electric Pencil Sharpeners, Putty/Woodgrain"/>
    <x v="4798"/>
    <n v="4"/>
    <n v="0"/>
    <n v="20.8568"/>
  </r>
  <r>
    <n v="7500"/>
    <x v="3726"/>
    <x v="3"/>
    <x v="1163"/>
    <d v="2014-07-19T00:00:00"/>
    <s v="Standard Class"/>
    <s v="TC-21295"/>
    <x v="646"/>
    <x v="0"/>
    <x v="0"/>
    <x v="223"/>
    <x v="1"/>
    <n v="92683"/>
    <x v="1"/>
    <x v="191"/>
    <x v="0"/>
    <x v="5"/>
    <s v="Eldon 200 Class Desk Accessories, Burgundy"/>
    <x v="605"/>
    <n v="3"/>
    <n v="0"/>
    <n v="7.9127999999999998"/>
  </r>
  <r>
    <n v="7501"/>
    <x v="3726"/>
    <x v="3"/>
    <x v="1163"/>
    <d v="2014-07-19T00:00:00"/>
    <s v="Standard Class"/>
    <s v="TC-21295"/>
    <x v="646"/>
    <x v="0"/>
    <x v="0"/>
    <x v="223"/>
    <x v="1"/>
    <n v="92683"/>
    <x v="1"/>
    <x v="437"/>
    <x v="2"/>
    <x v="11"/>
    <s v="Sony Micro Vault Click 8 GB USB 2.0 Flash Drive"/>
    <x v="4799"/>
    <n v="3"/>
    <n v="0"/>
    <n v="19.735800000000001"/>
  </r>
  <r>
    <n v="7502"/>
    <x v="3726"/>
    <x v="3"/>
    <x v="1163"/>
    <d v="2014-07-19T00:00:00"/>
    <s v="Standard Class"/>
    <s v="TC-21295"/>
    <x v="646"/>
    <x v="0"/>
    <x v="0"/>
    <x v="223"/>
    <x v="1"/>
    <n v="92683"/>
    <x v="1"/>
    <x v="34"/>
    <x v="2"/>
    <x v="7"/>
    <s v="GE 30524EE4"/>
    <x v="549"/>
    <n v="3"/>
    <n v="0.2"/>
    <n v="52.917299999999997"/>
  </r>
  <r>
    <n v="7503"/>
    <x v="3727"/>
    <x v="3"/>
    <x v="983"/>
    <d v="2014-03-31T00:00:00"/>
    <s v="Same Day"/>
    <s v="TB-21400"/>
    <x v="483"/>
    <x v="0"/>
    <x v="0"/>
    <x v="1"/>
    <x v="1"/>
    <n v="90036"/>
    <x v="1"/>
    <x v="1279"/>
    <x v="1"/>
    <x v="6"/>
    <s v="Manco Dry-Lighter Erasable Highlighter"/>
    <x v="2351"/>
    <n v="2"/>
    <n v="0"/>
    <n v="2.0672000000000001"/>
  </r>
  <r>
    <n v="7504"/>
    <x v="3727"/>
    <x v="3"/>
    <x v="983"/>
    <d v="2014-03-31T00:00:00"/>
    <s v="Same Day"/>
    <s v="TB-21400"/>
    <x v="483"/>
    <x v="0"/>
    <x v="0"/>
    <x v="1"/>
    <x v="1"/>
    <n v="90036"/>
    <x v="1"/>
    <x v="53"/>
    <x v="2"/>
    <x v="7"/>
    <s v="AT&amp;T CL83451 4-Handset Telephone"/>
    <x v="4800"/>
    <n v="1"/>
    <n v="0.2"/>
    <n v="18.539100000000001"/>
  </r>
  <r>
    <n v="7505"/>
    <x v="3728"/>
    <x v="0"/>
    <x v="1011"/>
    <d v="2013-02-04T00:00:00"/>
    <s v="Second Class"/>
    <s v="JK-15325"/>
    <x v="759"/>
    <x v="1"/>
    <x v="0"/>
    <x v="496"/>
    <x v="30"/>
    <n v="8401"/>
    <x v="3"/>
    <x v="1040"/>
    <x v="1"/>
    <x v="12"/>
    <s v="Staples"/>
    <x v="368"/>
    <n v="2"/>
    <n v="0"/>
    <n v="11.68"/>
  </r>
  <r>
    <n v="7506"/>
    <x v="3729"/>
    <x v="3"/>
    <x v="110"/>
    <d v="2014-06-14T00:00:00"/>
    <s v="Standard Class"/>
    <s v="BW-11200"/>
    <x v="572"/>
    <x v="0"/>
    <x v="0"/>
    <x v="242"/>
    <x v="10"/>
    <n v="60076"/>
    <x v="2"/>
    <x v="338"/>
    <x v="1"/>
    <x v="8"/>
    <s v="GBC Twin Loop Wire Binding Elements, 9/16&quot; Spine, Black"/>
    <x v="359"/>
    <n v="4"/>
    <n v="0.8"/>
    <n v="-18.872800000000002"/>
  </r>
  <r>
    <n v="7507"/>
    <x v="3730"/>
    <x v="2"/>
    <x v="981"/>
    <d v="2011-11-06T00:00:00"/>
    <s v="Standard Class"/>
    <s v="SH-20395"/>
    <x v="129"/>
    <x v="0"/>
    <x v="0"/>
    <x v="8"/>
    <x v="1"/>
    <n v="94122"/>
    <x v="1"/>
    <x v="1129"/>
    <x v="2"/>
    <x v="7"/>
    <s v="AT&amp;T CL82213"/>
    <x v="1925"/>
    <n v="2"/>
    <n v="0.2"/>
    <n v="5.2182000000000004"/>
  </r>
  <r>
    <n v="7508"/>
    <x v="3730"/>
    <x v="2"/>
    <x v="981"/>
    <d v="2011-11-06T00:00:00"/>
    <s v="Standard Class"/>
    <s v="SH-20395"/>
    <x v="129"/>
    <x v="0"/>
    <x v="0"/>
    <x v="8"/>
    <x v="1"/>
    <n v="94122"/>
    <x v="1"/>
    <x v="245"/>
    <x v="1"/>
    <x v="4"/>
    <s v="Adjustable Depth Letter/Legal Cart"/>
    <x v="971"/>
    <n v="2"/>
    <n v="0"/>
    <n v="105.24679999999999"/>
  </r>
  <r>
    <n v="7509"/>
    <x v="3731"/>
    <x v="3"/>
    <x v="1163"/>
    <d v="2014-07-19T00:00:00"/>
    <s v="Standard Class"/>
    <s v="JL-15835"/>
    <x v="252"/>
    <x v="0"/>
    <x v="0"/>
    <x v="38"/>
    <x v="24"/>
    <n v="43229"/>
    <x v="3"/>
    <x v="820"/>
    <x v="1"/>
    <x v="10"/>
    <s v="Xerox 1950"/>
    <x v="4579"/>
    <n v="2"/>
    <n v="0.2"/>
    <n v="3.3523999999999998"/>
  </r>
  <r>
    <n v="7510"/>
    <x v="3731"/>
    <x v="3"/>
    <x v="1163"/>
    <d v="2014-07-19T00:00:00"/>
    <s v="Standard Class"/>
    <s v="JL-15835"/>
    <x v="252"/>
    <x v="0"/>
    <x v="0"/>
    <x v="38"/>
    <x v="24"/>
    <n v="43229"/>
    <x v="3"/>
    <x v="754"/>
    <x v="2"/>
    <x v="7"/>
    <s v="Samsung Galaxy S III - 16GB - pebble blue (T-Mobile)"/>
    <x v="4801"/>
    <n v="9"/>
    <n v="0.4"/>
    <n v="-377.98919999999998"/>
  </r>
  <r>
    <n v="7511"/>
    <x v="3731"/>
    <x v="3"/>
    <x v="1163"/>
    <d v="2014-07-19T00:00:00"/>
    <s v="Standard Class"/>
    <s v="JL-15835"/>
    <x v="252"/>
    <x v="0"/>
    <x v="0"/>
    <x v="38"/>
    <x v="24"/>
    <n v="43229"/>
    <x v="3"/>
    <x v="170"/>
    <x v="1"/>
    <x v="4"/>
    <s v="Tenex File Box, Personal Filing Tote with Lid, Black"/>
    <x v="4495"/>
    <n v="5"/>
    <n v="0.2"/>
    <n v="4.6529999999999996"/>
  </r>
  <r>
    <n v="7512"/>
    <x v="3731"/>
    <x v="3"/>
    <x v="1163"/>
    <d v="2014-07-19T00:00:00"/>
    <s v="Standard Class"/>
    <s v="JL-15835"/>
    <x v="252"/>
    <x v="0"/>
    <x v="0"/>
    <x v="38"/>
    <x v="24"/>
    <n v="43229"/>
    <x v="3"/>
    <x v="1071"/>
    <x v="0"/>
    <x v="5"/>
    <s v="GE 48&quot; Fluorescent Tube, Cool White Energy Saver, 34 Watts, 30/Box"/>
    <x v="4279"/>
    <n v="5"/>
    <n v="0.2"/>
    <n v="148.845"/>
  </r>
  <r>
    <n v="7513"/>
    <x v="3731"/>
    <x v="3"/>
    <x v="1163"/>
    <d v="2014-07-19T00:00:00"/>
    <s v="Standard Class"/>
    <s v="JL-15835"/>
    <x v="252"/>
    <x v="0"/>
    <x v="0"/>
    <x v="38"/>
    <x v="24"/>
    <n v="43229"/>
    <x v="3"/>
    <x v="1354"/>
    <x v="1"/>
    <x v="4"/>
    <s v="SAFCO Mobile Desk Side File, Wire Frame"/>
    <x v="4802"/>
    <n v="7"/>
    <n v="0.2"/>
    <n v="17.959199999999999"/>
  </r>
  <r>
    <n v="7514"/>
    <x v="3731"/>
    <x v="3"/>
    <x v="1163"/>
    <d v="2014-07-19T00:00:00"/>
    <s v="Standard Class"/>
    <s v="JL-15835"/>
    <x v="252"/>
    <x v="0"/>
    <x v="0"/>
    <x v="38"/>
    <x v="24"/>
    <n v="43229"/>
    <x v="3"/>
    <x v="346"/>
    <x v="1"/>
    <x v="6"/>
    <s v="Crayola Colored Pencils"/>
    <x v="1317"/>
    <n v="5"/>
    <n v="0.2"/>
    <n v="2.1320000000000001"/>
  </r>
  <r>
    <n v="7515"/>
    <x v="3732"/>
    <x v="3"/>
    <x v="34"/>
    <d v="2014-12-13T00:00:00"/>
    <s v="Second Class"/>
    <s v="JL-15835"/>
    <x v="252"/>
    <x v="0"/>
    <x v="0"/>
    <x v="102"/>
    <x v="0"/>
    <n v="40475"/>
    <x v="0"/>
    <x v="908"/>
    <x v="1"/>
    <x v="8"/>
    <s v="XtraLife ClearVue Slant-D Ring Binder, White, 3&quot;"/>
    <x v="4803"/>
    <n v="2"/>
    <n v="0"/>
    <n v="13.505599999999999"/>
  </r>
  <r>
    <n v="7516"/>
    <x v="3732"/>
    <x v="3"/>
    <x v="34"/>
    <d v="2014-12-13T00:00:00"/>
    <s v="Second Class"/>
    <s v="JL-15835"/>
    <x v="252"/>
    <x v="0"/>
    <x v="0"/>
    <x v="102"/>
    <x v="0"/>
    <n v="40475"/>
    <x v="0"/>
    <x v="1428"/>
    <x v="1"/>
    <x v="9"/>
    <s v="Belkin F9M820V08 8 Outlet Surge"/>
    <x v="4804"/>
    <n v="5"/>
    <n v="0"/>
    <n v="62.320999999999998"/>
  </r>
  <r>
    <n v="7517"/>
    <x v="3732"/>
    <x v="3"/>
    <x v="34"/>
    <d v="2014-12-13T00:00:00"/>
    <s v="Second Class"/>
    <s v="JL-15835"/>
    <x v="252"/>
    <x v="0"/>
    <x v="0"/>
    <x v="102"/>
    <x v="0"/>
    <n v="40475"/>
    <x v="0"/>
    <x v="122"/>
    <x v="1"/>
    <x v="8"/>
    <s v="Avery Durable Slant Ring Binders, No Labels"/>
    <x v="204"/>
    <n v="4"/>
    <n v="0"/>
    <n v="7.4824000000000002"/>
  </r>
  <r>
    <n v="7518"/>
    <x v="3732"/>
    <x v="3"/>
    <x v="34"/>
    <d v="2014-12-13T00:00:00"/>
    <s v="Second Class"/>
    <s v="JL-15835"/>
    <x v="252"/>
    <x v="0"/>
    <x v="0"/>
    <x v="102"/>
    <x v="0"/>
    <n v="40475"/>
    <x v="0"/>
    <x v="825"/>
    <x v="2"/>
    <x v="11"/>
    <s v="Logitech ClearChat Comfort/USB Headset H390"/>
    <x v="4805"/>
    <n v="5"/>
    <n v="0"/>
    <n v="48.328499999999998"/>
  </r>
  <r>
    <n v="7519"/>
    <x v="3732"/>
    <x v="3"/>
    <x v="34"/>
    <d v="2014-12-13T00:00:00"/>
    <s v="Second Class"/>
    <s v="JL-15835"/>
    <x v="252"/>
    <x v="0"/>
    <x v="0"/>
    <x v="102"/>
    <x v="0"/>
    <n v="40475"/>
    <x v="0"/>
    <x v="464"/>
    <x v="1"/>
    <x v="4"/>
    <s v="Eldon Gobal File Keepers"/>
    <x v="4806"/>
    <n v="1"/>
    <n v="0"/>
    <n v="0.60560000000000003"/>
  </r>
  <r>
    <n v="7520"/>
    <x v="3732"/>
    <x v="3"/>
    <x v="34"/>
    <d v="2014-12-13T00:00:00"/>
    <s v="Second Class"/>
    <s v="JL-15835"/>
    <x v="252"/>
    <x v="0"/>
    <x v="0"/>
    <x v="102"/>
    <x v="0"/>
    <n v="40475"/>
    <x v="0"/>
    <x v="1568"/>
    <x v="1"/>
    <x v="2"/>
    <s v="Avery 492"/>
    <x v="1755"/>
    <n v="2"/>
    <n v="0"/>
    <n v="2.6496"/>
  </r>
  <r>
    <n v="7521"/>
    <x v="3732"/>
    <x v="3"/>
    <x v="34"/>
    <d v="2014-12-13T00:00:00"/>
    <s v="Second Class"/>
    <s v="JL-15835"/>
    <x v="252"/>
    <x v="0"/>
    <x v="0"/>
    <x v="102"/>
    <x v="0"/>
    <n v="40475"/>
    <x v="0"/>
    <x v="890"/>
    <x v="2"/>
    <x v="16"/>
    <s v="Canon Imageclass D680 Copier / Fax"/>
    <x v="4807"/>
    <n v="2"/>
    <n v="0"/>
    <n v="629.99099999999999"/>
  </r>
  <r>
    <n v="7522"/>
    <x v="3733"/>
    <x v="0"/>
    <x v="64"/>
    <d v="2013-09-12T00:00:00"/>
    <s v="Standard Class"/>
    <s v="MD-17350"/>
    <x v="198"/>
    <x v="0"/>
    <x v="0"/>
    <x v="152"/>
    <x v="24"/>
    <n v="43130"/>
    <x v="3"/>
    <x v="528"/>
    <x v="1"/>
    <x v="8"/>
    <s v="Recycled Easel Ring Binders"/>
    <x v="4808"/>
    <n v="2"/>
    <n v="0.7"/>
    <n v="-7.46"/>
  </r>
  <r>
    <n v="7523"/>
    <x v="3733"/>
    <x v="0"/>
    <x v="64"/>
    <d v="2013-09-12T00:00:00"/>
    <s v="Standard Class"/>
    <s v="MD-17350"/>
    <x v="198"/>
    <x v="0"/>
    <x v="0"/>
    <x v="152"/>
    <x v="24"/>
    <n v="43130"/>
    <x v="3"/>
    <x v="1181"/>
    <x v="1"/>
    <x v="8"/>
    <s v="Pressboard Hanging Data Binders for Unburst Sheets"/>
    <x v="3096"/>
    <n v="6"/>
    <n v="0.7"/>
    <n v="-6.4943999999999997"/>
  </r>
  <r>
    <n v="7524"/>
    <x v="3733"/>
    <x v="0"/>
    <x v="64"/>
    <d v="2013-09-12T00:00:00"/>
    <s v="Standard Class"/>
    <s v="MD-17350"/>
    <x v="198"/>
    <x v="0"/>
    <x v="0"/>
    <x v="152"/>
    <x v="24"/>
    <n v="43130"/>
    <x v="3"/>
    <x v="212"/>
    <x v="0"/>
    <x v="1"/>
    <s v="Global Push Button Manager's Chair, Indigo"/>
    <x v="4763"/>
    <n v="2"/>
    <n v="0.3"/>
    <n v="-1.2178"/>
  </r>
  <r>
    <n v="7525"/>
    <x v="3734"/>
    <x v="2"/>
    <x v="1076"/>
    <d v="2011-09-16T00:00:00"/>
    <s v="Standard Class"/>
    <s v="CL-12565"/>
    <x v="52"/>
    <x v="0"/>
    <x v="0"/>
    <x v="345"/>
    <x v="21"/>
    <n v="97030"/>
    <x v="1"/>
    <x v="776"/>
    <x v="1"/>
    <x v="12"/>
    <s v="Peel &amp; Seel Envelopes"/>
    <x v="4809"/>
    <n v="7"/>
    <n v="0.2"/>
    <n v="7.6048"/>
  </r>
  <r>
    <n v="7526"/>
    <x v="3734"/>
    <x v="2"/>
    <x v="1076"/>
    <d v="2011-09-16T00:00:00"/>
    <s v="Standard Class"/>
    <s v="CL-12565"/>
    <x v="52"/>
    <x v="0"/>
    <x v="0"/>
    <x v="345"/>
    <x v="21"/>
    <n v="97030"/>
    <x v="1"/>
    <x v="873"/>
    <x v="0"/>
    <x v="1"/>
    <s v="GuestStacker Chair with Chrome Finish Legs"/>
    <x v="3241"/>
    <n v="5"/>
    <n v="0.2"/>
    <n v="148.70400000000001"/>
  </r>
  <r>
    <n v="7527"/>
    <x v="3735"/>
    <x v="3"/>
    <x v="986"/>
    <d v="2014-09-27T00:00:00"/>
    <s v="Same Day"/>
    <s v="RA-19885"/>
    <x v="19"/>
    <x v="1"/>
    <x v="0"/>
    <x v="8"/>
    <x v="1"/>
    <n v="94109"/>
    <x v="1"/>
    <x v="1606"/>
    <x v="1"/>
    <x v="12"/>
    <s v="Staples"/>
    <x v="3242"/>
    <n v="6"/>
    <n v="0"/>
    <n v="33.064799999999998"/>
  </r>
  <r>
    <n v="7528"/>
    <x v="3735"/>
    <x v="3"/>
    <x v="986"/>
    <d v="2014-09-27T00:00:00"/>
    <s v="Same Day"/>
    <s v="RA-19885"/>
    <x v="19"/>
    <x v="1"/>
    <x v="0"/>
    <x v="8"/>
    <x v="1"/>
    <n v="94109"/>
    <x v="1"/>
    <x v="1392"/>
    <x v="0"/>
    <x v="5"/>
    <s v="Stackable Trays"/>
    <x v="354"/>
    <n v="3"/>
    <n v="0"/>
    <n v="2.9567999999999999"/>
  </r>
  <r>
    <n v="7529"/>
    <x v="3735"/>
    <x v="3"/>
    <x v="986"/>
    <d v="2014-09-27T00:00:00"/>
    <s v="Same Day"/>
    <s v="RA-19885"/>
    <x v="19"/>
    <x v="1"/>
    <x v="0"/>
    <x v="8"/>
    <x v="1"/>
    <n v="94109"/>
    <x v="1"/>
    <x v="1357"/>
    <x v="1"/>
    <x v="10"/>
    <s v="Xerox 1895"/>
    <x v="1197"/>
    <n v="6"/>
    <n v="0"/>
    <n v="16.146000000000001"/>
  </r>
  <r>
    <n v="7530"/>
    <x v="3735"/>
    <x v="3"/>
    <x v="986"/>
    <d v="2014-09-27T00:00:00"/>
    <s v="Same Day"/>
    <s v="RA-19885"/>
    <x v="19"/>
    <x v="1"/>
    <x v="0"/>
    <x v="8"/>
    <x v="1"/>
    <n v="94109"/>
    <x v="1"/>
    <x v="20"/>
    <x v="1"/>
    <x v="8"/>
    <s v="Wilson Jones Hanging View Binder, White, 1&quot;"/>
    <x v="339"/>
    <n v="3"/>
    <n v="0.2"/>
    <n v="5.5380000000000003"/>
  </r>
  <r>
    <n v="7531"/>
    <x v="3735"/>
    <x v="3"/>
    <x v="986"/>
    <d v="2014-09-27T00:00:00"/>
    <s v="Same Day"/>
    <s v="RA-19885"/>
    <x v="19"/>
    <x v="1"/>
    <x v="0"/>
    <x v="8"/>
    <x v="1"/>
    <n v="94109"/>
    <x v="1"/>
    <x v="760"/>
    <x v="1"/>
    <x v="8"/>
    <s v="Fellowes PB300 Plastic Comb Binding Machine"/>
    <x v="2537"/>
    <n v="3"/>
    <n v="0.2"/>
    <n v="314.27190000000002"/>
  </r>
  <r>
    <n v="7532"/>
    <x v="3736"/>
    <x v="0"/>
    <x v="26"/>
    <d v="2013-06-20T00:00:00"/>
    <s v="First Class"/>
    <s v="LC-16885"/>
    <x v="62"/>
    <x v="0"/>
    <x v="0"/>
    <x v="497"/>
    <x v="22"/>
    <n v="80501"/>
    <x v="1"/>
    <x v="1319"/>
    <x v="0"/>
    <x v="5"/>
    <s v="Rubbermaid ClusterMat Chairmats, Mat Size- 66&quot; x 60&quot;, Lip 20&quot; x 11&quot; -90 Degree Angle"/>
    <x v="4429"/>
    <n v="3"/>
    <n v="0.2"/>
    <n v="-13.317600000000001"/>
  </r>
  <r>
    <n v="7533"/>
    <x v="3736"/>
    <x v="0"/>
    <x v="26"/>
    <d v="2013-06-20T00:00:00"/>
    <s v="First Class"/>
    <s v="LC-16885"/>
    <x v="62"/>
    <x v="0"/>
    <x v="0"/>
    <x v="497"/>
    <x v="22"/>
    <n v="80501"/>
    <x v="1"/>
    <x v="531"/>
    <x v="0"/>
    <x v="1"/>
    <s v="Global Manager's Adjustable Task Chair, Storm"/>
    <x v="4810"/>
    <n v="4"/>
    <n v="0.2"/>
    <n v="54.352800000000002"/>
  </r>
  <r>
    <n v="7534"/>
    <x v="3737"/>
    <x v="3"/>
    <x v="906"/>
    <d v="2014-03-02T00:00:00"/>
    <s v="Standard Class"/>
    <s v="SW-20245"/>
    <x v="573"/>
    <x v="0"/>
    <x v="0"/>
    <x v="202"/>
    <x v="3"/>
    <n v="27834"/>
    <x v="0"/>
    <x v="812"/>
    <x v="0"/>
    <x v="1"/>
    <s v="Global High-Back Leather Tilter, Burgundy"/>
    <x v="3174"/>
    <n v="2"/>
    <n v="0.2"/>
    <n v="-22.138200000000001"/>
  </r>
  <r>
    <n v="7535"/>
    <x v="3737"/>
    <x v="3"/>
    <x v="906"/>
    <d v="2014-03-02T00:00:00"/>
    <s v="Standard Class"/>
    <s v="SW-20245"/>
    <x v="573"/>
    <x v="0"/>
    <x v="0"/>
    <x v="202"/>
    <x v="3"/>
    <n v="27834"/>
    <x v="0"/>
    <x v="266"/>
    <x v="0"/>
    <x v="0"/>
    <s v="Bush Westfield Collection Bookcases, Medium Cherry Finish"/>
    <x v="3027"/>
    <n v="5"/>
    <n v="0.2"/>
    <n v="5.798"/>
  </r>
  <r>
    <n v="7536"/>
    <x v="3738"/>
    <x v="3"/>
    <x v="185"/>
    <d v="2014-04-08T00:00:00"/>
    <s v="Standard Class"/>
    <s v="HG-14965"/>
    <x v="428"/>
    <x v="1"/>
    <x v="0"/>
    <x v="1"/>
    <x v="1"/>
    <n v="90004"/>
    <x v="1"/>
    <x v="558"/>
    <x v="1"/>
    <x v="14"/>
    <s v="Acme Tagit Stainless Steel Antibacterial Scissors"/>
    <x v="1271"/>
    <n v="3"/>
    <n v="0"/>
    <n v="8.0190000000000001"/>
  </r>
  <r>
    <n v="7537"/>
    <x v="3739"/>
    <x v="3"/>
    <x v="734"/>
    <d v="2014-12-09T00:00:00"/>
    <s v="Standard Class"/>
    <s v="MV-17485"/>
    <x v="597"/>
    <x v="0"/>
    <x v="0"/>
    <x v="12"/>
    <x v="5"/>
    <n v="77041"/>
    <x v="2"/>
    <x v="1793"/>
    <x v="0"/>
    <x v="5"/>
    <s v="Tensor Brushed Steel Torchiere Floor Lamp"/>
    <x v="4754"/>
    <n v="2"/>
    <n v="0.6"/>
    <n v="-14.271599999999999"/>
  </r>
  <r>
    <n v="7538"/>
    <x v="3740"/>
    <x v="0"/>
    <x v="317"/>
    <d v="2013-02-22T00:00:00"/>
    <s v="Second Class"/>
    <s v="GT-14710"/>
    <x v="218"/>
    <x v="0"/>
    <x v="0"/>
    <x v="8"/>
    <x v="1"/>
    <n v="94109"/>
    <x v="1"/>
    <x v="129"/>
    <x v="1"/>
    <x v="10"/>
    <s v="Xerox 1880"/>
    <x v="2681"/>
    <n v="2"/>
    <n v="0"/>
    <n v="33.313600000000001"/>
  </r>
  <r>
    <n v="7539"/>
    <x v="3741"/>
    <x v="3"/>
    <x v="574"/>
    <d v="2014-12-07T00:00:00"/>
    <s v="Standard Class"/>
    <s v="BS-11380"/>
    <x v="510"/>
    <x v="1"/>
    <x v="0"/>
    <x v="60"/>
    <x v="22"/>
    <n v="80219"/>
    <x v="1"/>
    <x v="384"/>
    <x v="1"/>
    <x v="4"/>
    <s v="Letter Size Cart"/>
    <x v="4811"/>
    <n v="1"/>
    <n v="0.2"/>
    <n v="12.8574"/>
  </r>
  <r>
    <n v="7540"/>
    <x v="3741"/>
    <x v="3"/>
    <x v="574"/>
    <d v="2014-12-07T00:00:00"/>
    <s v="Standard Class"/>
    <s v="BS-11380"/>
    <x v="510"/>
    <x v="1"/>
    <x v="0"/>
    <x v="60"/>
    <x v="22"/>
    <n v="80219"/>
    <x v="1"/>
    <x v="785"/>
    <x v="1"/>
    <x v="8"/>
    <s v="Aluminum Screw Posts"/>
    <x v="933"/>
    <n v="8"/>
    <n v="0.7"/>
    <n v="-24.416"/>
  </r>
  <r>
    <n v="7541"/>
    <x v="3741"/>
    <x v="3"/>
    <x v="574"/>
    <d v="2014-12-07T00:00:00"/>
    <s v="Standard Class"/>
    <s v="BS-11380"/>
    <x v="510"/>
    <x v="1"/>
    <x v="0"/>
    <x v="60"/>
    <x v="22"/>
    <n v="80219"/>
    <x v="1"/>
    <x v="1659"/>
    <x v="0"/>
    <x v="0"/>
    <s v="Hon 4-Shelf Metal Bookcases"/>
    <x v="2463"/>
    <n v="8"/>
    <n v="0.7"/>
    <n v="-363.52800000000002"/>
  </r>
  <r>
    <n v="7542"/>
    <x v="3741"/>
    <x v="3"/>
    <x v="574"/>
    <d v="2014-12-07T00:00:00"/>
    <s v="Standard Class"/>
    <s v="BS-11380"/>
    <x v="510"/>
    <x v="1"/>
    <x v="0"/>
    <x v="60"/>
    <x v="22"/>
    <n v="80219"/>
    <x v="1"/>
    <x v="1670"/>
    <x v="2"/>
    <x v="7"/>
    <s v="Seidio BD2-HK3IPH5-BK DILEX Case and Holster Combo for Apple iPhone 5/5s - Black"/>
    <x v="4812"/>
    <n v="2"/>
    <n v="0.2"/>
    <n v="4.9615999999999998"/>
  </r>
  <r>
    <n v="7543"/>
    <x v="3741"/>
    <x v="3"/>
    <x v="574"/>
    <d v="2014-12-07T00:00:00"/>
    <s v="Standard Class"/>
    <s v="BS-11380"/>
    <x v="510"/>
    <x v="1"/>
    <x v="0"/>
    <x v="60"/>
    <x v="22"/>
    <n v="80219"/>
    <x v="1"/>
    <x v="1060"/>
    <x v="0"/>
    <x v="5"/>
    <s v="Tenex 46&quot; x 60&quot; Computer Anti-Static Chairmat, Rectangular Shaped"/>
    <x v="4813"/>
    <n v="6"/>
    <n v="0.2"/>
    <n v="0"/>
  </r>
  <r>
    <n v="7544"/>
    <x v="3741"/>
    <x v="3"/>
    <x v="574"/>
    <d v="2014-12-07T00:00:00"/>
    <s v="Standard Class"/>
    <s v="BS-11380"/>
    <x v="510"/>
    <x v="1"/>
    <x v="0"/>
    <x v="60"/>
    <x v="22"/>
    <n v="80219"/>
    <x v="1"/>
    <x v="1378"/>
    <x v="2"/>
    <x v="7"/>
    <s v="Macally Suction Cup Mount"/>
    <x v="4814"/>
    <n v="6"/>
    <n v="0.2"/>
    <n v="-14.34"/>
  </r>
  <r>
    <n v="7545"/>
    <x v="3741"/>
    <x v="3"/>
    <x v="574"/>
    <d v="2014-12-07T00:00:00"/>
    <s v="Standard Class"/>
    <s v="BS-11380"/>
    <x v="510"/>
    <x v="1"/>
    <x v="0"/>
    <x v="60"/>
    <x v="22"/>
    <n v="80219"/>
    <x v="1"/>
    <x v="629"/>
    <x v="0"/>
    <x v="1"/>
    <s v="Hon GuestStacker Chair"/>
    <x v="4815"/>
    <n v="5"/>
    <n v="0.2"/>
    <n v="68.001000000000005"/>
  </r>
  <r>
    <n v="7546"/>
    <x v="3742"/>
    <x v="2"/>
    <x v="982"/>
    <d v="2011-10-15T00:00:00"/>
    <s v="Standard Class"/>
    <s v="CM-12715"/>
    <x v="782"/>
    <x v="1"/>
    <x v="0"/>
    <x v="114"/>
    <x v="5"/>
    <n v="77340"/>
    <x v="2"/>
    <x v="1521"/>
    <x v="2"/>
    <x v="7"/>
    <s v="Motorola Droid Maxx"/>
    <x v="4816"/>
    <n v="6"/>
    <n v="0.2"/>
    <n v="71.995199999999997"/>
  </r>
  <r>
    <n v="7547"/>
    <x v="3742"/>
    <x v="2"/>
    <x v="982"/>
    <d v="2011-10-15T00:00:00"/>
    <s v="Standard Class"/>
    <s v="CM-12715"/>
    <x v="782"/>
    <x v="1"/>
    <x v="0"/>
    <x v="114"/>
    <x v="5"/>
    <n v="77340"/>
    <x v="2"/>
    <x v="524"/>
    <x v="2"/>
    <x v="7"/>
    <s v="Cisco 8x8 Inc. 6753i IP Business Phone System"/>
    <x v="4817"/>
    <n v="7"/>
    <n v="0.2"/>
    <n v="66.145099999999999"/>
  </r>
  <r>
    <n v="7548"/>
    <x v="3742"/>
    <x v="2"/>
    <x v="982"/>
    <d v="2011-10-15T00:00:00"/>
    <s v="Standard Class"/>
    <s v="CM-12715"/>
    <x v="782"/>
    <x v="1"/>
    <x v="0"/>
    <x v="114"/>
    <x v="5"/>
    <n v="77340"/>
    <x v="2"/>
    <x v="1224"/>
    <x v="1"/>
    <x v="8"/>
    <s v="GBC Personal VeloBind Strips"/>
    <x v="4818"/>
    <n v="5"/>
    <n v="0.8"/>
    <n v="-19.167999999999999"/>
  </r>
  <r>
    <n v="7549"/>
    <x v="3742"/>
    <x v="2"/>
    <x v="982"/>
    <d v="2011-10-15T00:00:00"/>
    <s v="Standard Class"/>
    <s v="CM-12715"/>
    <x v="782"/>
    <x v="1"/>
    <x v="0"/>
    <x v="114"/>
    <x v="5"/>
    <n v="77340"/>
    <x v="2"/>
    <x v="307"/>
    <x v="1"/>
    <x v="8"/>
    <s v="Avery Non-Stick Binders"/>
    <x v="4819"/>
    <n v="1"/>
    <n v="0.8"/>
    <n v="-1.5714999999999999"/>
  </r>
  <r>
    <n v="7550"/>
    <x v="3743"/>
    <x v="0"/>
    <x v="64"/>
    <d v="2013-09-08T00:00:00"/>
    <s v="First Class"/>
    <s v="EM-13825"/>
    <x v="605"/>
    <x v="1"/>
    <x v="0"/>
    <x v="12"/>
    <x v="5"/>
    <n v="77036"/>
    <x v="2"/>
    <x v="1381"/>
    <x v="0"/>
    <x v="5"/>
    <s v="Executive Impressions 12&quot; Wall Clock"/>
    <x v="4820"/>
    <n v="3"/>
    <n v="0.6"/>
    <n v="-11.6622"/>
  </r>
  <r>
    <n v="7551"/>
    <x v="3744"/>
    <x v="2"/>
    <x v="1164"/>
    <d v="2011-11-25T00:00:00"/>
    <s v="Standard Class"/>
    <s v="KH-16330"/>
    <x v="542"/>
    <x v="1"/>
    <x v="0"/>
    <x v="20"/>
    <x v="15"/>
    <n v="10024"/>
    <x v="3"/>
    <x v="1758"/>
    <x v="1"/>
    <x v="12"/>
    <s v="Peel &amp; Seel Recycled Catalog Envelopes, Brown"/>
    <x v="4821"/>
    <n v="3"/>
    <n v="0"/>
    <n v="17.37"/>
  </r>
  <r>
    <n v="7552"/>
    <x v="3744"/>
    <x v="2"/>
    <x v="1164"/>
    <d v="2011-11-25T00:00:00"/>
    <s v="Standard Class"/>
    <s v="KH-16330"/>
    <x v="542"/>
    <x v="1"/>
    <x v="0"/>
    <x v="20"/>
    <x v="15"/>
    <n v="10024"/>
    <x v="3"/>
    <x v="872"/>
    <x v="2"/>
    <x v="7"/>
    <s v="Toshiba IPT2010-SD IP Telephone"/>
    <x v="4822"/>
    <n v="6"/>
    <n v="0"/>
    <n v="216.8244"/>
  </r>
  <r>
    <n v="7553"/>
    <x v="3744"/>
    <x v="2"/>
    <x v="1164"/>
    <d v="2011-11-25T00:00:00"/>
    <s v="Standard Class"/>
    <s v="KH-16330"/>
    <x v="542"/>
    <x v="1"/>
    <x v="0"/>
    <x v="20"/>
    <x v="15"/>
    <n v="10024"/>
    <x v="3"/>
    <x v="806"/>
    <x v="1"/>
    <x v="8"/>
    <s v="3M Organizer Strips"/>
    <x v="91"/>
    <n v="3"/>
    <n v="0.2"/>
    <n v="4.5359999999999996"/>
  </r>
  <r>
    <n v="7554"/>
    <x v="3744"/>
    <x v="2"/>
    <x v="1164"/>
    <d v="2011-11-25T00:00:00"/>
    <s v="Standard Class"/>
    <s v="KH-16330"/>
    <x v="542"/>
    <x v="1"/>
    <x v="0"/>
    <x v="20"/>
    <x v="15"/>
    <n v="10024"/>
    <x v="3"/>
    <x v="1396"/>
    <x v="1"/>
    <x v="10"/>
    <s v="Xerox 2000"/>
    <x v="233"/>
    <n v="4"/>
    <n v="0"/>
    <n v="12.441599999999999"/>
  </r>
  <r>
    <n v="7555"/>
    <x v="3745"/>
    <x v="2"/>
    <x v="1025"/>
    <d v="2011-05-14T00:00:00"/>
    <s v="Second Class"/>
    <s v="AF-10885"/>
    <x v="314"/>
    <x v="0"/>
    <x v="0"/>
    <x v="10"/>
    <x v="9"/>
    <n v="19134"/>
    <x v="3"/>
    <x v="899"/>
    <x v="0"/>
    <x v="0"/>
    <s v="Bestar Classic Bookcase"/>
    <x v="4823"/>
    <n v="7"/>
    <n v="0.5"/>
    <n v="-216.97829999999999"/>
  </r>
  <r>
    <n v="7556"/>
    <x v="3745"/>
    <x v="2"/>
    <x v="1025"/>
    <d v="2011-05-14T00:00:00"/>
    <s v="Second Class"/>
    <s v="AF-10885"/>
    <x v="314"/>
    <x v="0"/>
    <x v="0"/>
    <x v="10"/>
    <x v="9"/>
    <n v="19134"/>
    <x v="3"/>
    <x v="796"/>
    <x v="1"/>
    <x v="6"/>
    <s v="DIXON Ticonderoga Erasable Checking Pencils"/>
    <x v="4545"/>
    <n v="5"/>
    <n v="0.2"/>
    <n v="5.3010000000000002"/>
  </r>
  <r>
    <n v="7557"/>
    <x v="3746"/>
    <x v="3"/>
    <x v="344"/>
    <d v="2014-12-03T00:00:00"/>
    <s v="Standard Class"/>
    <s v="JR-16210"/>
    <x v="335"/>
    <x v="1"/>
    <x v="0"/>
    <x v="38"/>
    <x v="14"/>
    <n v="47201"/>
    <x v="2"/>
    <x v="954"/>
    <x v="1"/>
    <x v="10"/>
    <s v="Xerox 1909"/>
    <x v="4824"/>
    <n v="6"/>
    <n v="0"/>
    <n v="72.808800000000005"/>
  </r>
  <r>
    <n v="7558"/>
    <x v="3746"/>
    <x v="3"/>
    <x v="344"/>
    <d v="2014-12-03T00:00:00"/>
    <s v="Standard Class"/>
    <s v="JR-16210"/>
    <x v="335"/>
    <x v="1"/>
    <x v="0"/>
    <x v="38"/>
    <x v="14"/>
    <n v="47201"/>
    <x v="2"/>
    <x v="896"/>
    <x v="1"/>
    <x v="8"/>
    <s v="GBC DocuBind P100 Manual Binding Machine"/>
    <x v="4825"/>
    <n v="3"/>
    <n v="0"/>
    <n v="224.07300000000001"/>
  </r>
  <r>
    <n v="7559"/>
    <x v="3747"/>
    <x v="2"/>
    <x v="301"/>
    <d v="2011-11-05T00:00:00"/>
    <s v="Standard Class"/>
    <s v="DL-12925"/>
    <x v="351"/>
    <x v="0"/>
    <x v="0"/>
    <x v="85"/>
    <x v="15"/>
    <n v="11561"/>
    <x v="3"/>
    <x v="159"/>
    <x v="1"/>
    <x v="9"/>
    <s v="Kensington 7 Outlet MasterPiece Power Center"/>
    <x v="4826"/>
    <n v="3"/>
    <n v="0"/>
    <n v="154.8426"/>
  </r>
  <r>
    <n v="7560"/>
    <x v="3747"/>
    <x v="2"/>
    <x v="301"/>
    <d v="2011-11-05T00:00:00"/>
    <s v="Standard Class"/>
    <s v="DL-12925"/>
    <x v="351"/>
    <x v="0"/>
    <x v="0"/>
    <x v="85"/>
    <x v="15"/>
    <n v="11561"/>
    <x v="3"/>
    <x v="964"/>
    <x v="1"/>
    <x v="10"/>
    <s v="Xerox 1934"/>
    <x v="3730"/>
    <n v="3"/>
    <n v="0"/>
    <n v="82.290599999999998"/>
  </r>
  <r>
    <n v="7561"/>
    <x v="3747"/>
    <x v="2"/>
    <x v="301"/>
    <d v="2011-11-05T00:00:00"/>
    <s v="Standard Class"/>
    <s v="DL-12925"/>
    <x v="351"/>
    <x v="0"/>
    <x v="0"/>
    <x v="85"/>
    <x v="15"/>
    <n v="11561"/>
    <x v="3"/>
    <x v="1226"/>
    <x v="0"/>
    <x v="5"/>
    <s v="Master Big Foot Doorstop, Beige"/>
    <x v="2458"/>
    <n v="6"/>
    <n v="0"/>
    <n v="9.8208000000000002"/>
  </r>
  <r>
    <n v="7562"/>
    <x v="3748"/>
    <x v="0"/>
    <x v="945"/>
    <d v="2014-01-02T00:00:00"/>
    <s v="First Class"/>
    <s v="BD-11605"/>
    <x v="205"/>
    <x v="0"/>
    <x v="0"/>
    <x v="152"/>
    <x v="9"/>
    <n v="17602"/>
    <x v="3"/>
    <x v="1"/>
    <x v="0"/>
    <x v="1"/>
    <s v="Hon Deluxe Fabric Upholstered Stacking Chairs, Rounded Back"/>
    <x v="4827"/>
    <n v="1"/>
    <n v="0.3"/>
    <n v="0"/>
  </r>
  <r>
    <n v="7563"/>
    <x v="3749"/>
    <x v="0"/>
    <x v="323"/>
    <d v="2013-09-08T00:00:00"/>
    <s v="Standard Class"/>
    <s v="RB-19570"/>
    <x v="262"/>
    <x v="0"/>
    <x v="0"/>
    <x v="22"/>
    <x v="10"/>
    <n v="60610"/>
    <x v="2"/>
    <x v="1638"/>
    <x v="0"/>
    <x v="0"/>
    <s v="Safco Value Mate Steel Bookcase, Baked Enamel Finish on Steel, Black"/>
    <x v="4578"/>
    <n v="4"/>
    <n v="0.3"/>
    <n v="0"/>
  </r>
  <r>
    <n v="7564"/>
    <x v="3750"/>
    <x v="3"/>
    <x v="361"/>
    <d v="2014-10-08T00:00:00"/>
    <s v="First Class"/>
    <s v="RB-19795"/>
    <x v="176"/>
    <x v="2"/>
    <x v="0"/>
    <x v="60"/>
    <x v="22"/>
    <n v="80219"/>
    <x v="1"/>
    <x v="685"/>
    <x v="2"/>
    <x v="11"/>
    <s v="Logitech MX Performance Wireless Mouse"/>
    <x v="4226"/>
    <n v="2"/>
    <n v="0.2"/>
    <n v="13.5626"/>
  </r>
  <r>
    <n v="7565"/>
    <x v="3751"/>
    <x v="0"/>
    <x v="806"/>
    <d v="2013-02-01T00:00:00"/>
    <s v="Second Class"/>
    <s v="TB-21250"/>
    <x v="621"/>
    <x v="0"/>
    <x v="0"/>
    <x v="4"/>
    <x v="4"/>
    <n v="98103"/>
    <x v="1"/>
    <x v="1349"/>
    <x v="0"/>
    <x v="1"/>
    <s v="Global Deluxe High-Back Office Chair in Storm"/>
    <x v="4828"/>
    <n v="4"/>
    <n v="0.2"/>
    <n v="-59.835599999999999"/>
  </r>
  <r>
    <n v="7566"/>
    <x v="3751"/>
    <x v="0"/>
    <x v="806"/>
    <d v="2013-02-01T00:00:00"/>
    <s v="Second Class"/>
    <s v="TB-21250"/>
    <x v="621"/>
    <x v="0"/>
    <x v="0"/>
    <x v="4"/>
    <x v="4"/>
    <n v="98103"/>
    <x v="1"/>
    <x v="1195"/>
    <x v="0"/>
    <x v="0"/>
    <s v="O'Sullivan 2-Shelf Heavy-Duty Bookcases"/>
    <x v="4829"/>
    <n v="1"/>
    <n v="0"/>
    <n v="7.7728000000000002"/>
  </r>
  <r>
    <n v="7567"/>
    <x v="3752"/>
    <x v="3"/>
    <x v="81"/>
    <d v="2014-04-24T00:00:00"/>
    <s v="First Class"/>
    <s v="KN-16390"/>
    <x v="471"/>
    <x v="1"/>
    <x v="0"/>
    <x v="12"/>
    <x v="5"/>
    <n v="77070"/>
    <x v="2"/>
    <x v="84"/>
    <x v="2"/>
    <x v="11"/>
    <s v="Logitech LS21 Speaker System - PC Multimedia - 2.1-CH - Wired"/>
    <x v="331"/>
    <n v="3"/>
    <n v="0.2"/>
    <n v="8.3957999999999995"/>
  </r>
  <r>
    <n v="7568"/>
    <x v="3752"/>
    <x v="3"/>
    <x v="81"/>
    <d v="2014-04-24T00:00:00"/>
    <s v="First Class"/>
    <s v="KN-16390"/>
    <x v="471"/>
    <x v="1"/>
    <x v="0"/>
    <x v="12"/>
    <x v="5"/>
    <n v="77070"/>
    <x v="2"/>
    <x v="1483"/>
    <x v="1"/>
    <x v="10"/>
    <s v="Xerox 230"/>
    <x v="557"/>
    <n v="4"/>
    <n v="0.2"/>
    <n v="7.2576000000000001"/>
  </r>
  <r>
    <n v="7569"/>
    <x v="3753"/>
    <x v="2"/>
    <x v="29"/>
    <d v="2011-12-10T00:00:00"/>
    <s v="Standard Class"/>
    <s v="RL-19615"/>
    <x v="210"/>
    <x v="0"/>
    <x v="0"/>
    <x v="1"/>
    <x v="1"/>
    <n v="90045"/>
    <x v="1"/>
    <x v="425"/>
    <x v="1"/>
    <x v="6"/>
    <s v="Prang Colored Pencils"/>
    <x v="4830"/>
    <n v="9"/>
    <n v="0"/>
    <n v="11.907"/>
  </r>
  <r>
    <n v="7570"/>
    <x v="3753"/>
    <x v="2"/>
    <x v="29"/>
    <d v="2011-12-10T00:00:00"/>
    <s v="Standard Class"/>
    <s v="RL-19615"/>
    <x v="210"/>
    <x v="0"/>
    <x v="0"/>
    <x v="1"/>
    <x v="1"/>
    <n v="90045"/>
    <x v="1"/>
    <x v="1635"/>
    <x v="1"/>
    <x v="10"/>
    <s v="Xerox 1933"/>
    <x v="335"/>
    <n v="4"/>
    <n v="0"/>
    <n v="23.086400000000001"/>
  </r>
  <r>
    <n v="7571"/>
    <x v="3753"/>
    <x v="2"/>
    <x v="29"/>
    <d v="2011-12-10T00:00:00"/>
    <s v="Standard Class"/>
    <s v="RL-19615"/>
    <x v="210"/>
    <x v="0"/>
    <x v="0"/>
    <x v="1"/>
    <x v="1"/>
    <n v="90045"/>
    <x v="1"/>
    <x v="659"/>
    <x v="1"/>
    <x v="13"/>
    <s v="Advantus Plastic Paper Clips"/>
    <x v="1692"/>
    <n v="3"/>
    <n v="0"/>
    <n v="7.2"/>
  </r>
  <r>
    <n v="7572"/>
    <x v="3754"/>
    <x v="2"/>
    <x v="618"/>
    <d v="2011-10-26T00:00:00"/>
    <s v="Standard Class"/>
    <s v="FH-14275"/>
    <x v="395"/>
    <x v="1"/>
    <x v="0"/>
    <x v="311"/>
    <x v="17"/>
    <n v="23602"/>
    <x v="0"/>
    <x v="41"/>
    <x v="1"/>
    <x v="4"/>
    <s v="Eldon Base for stackable storage shelf, platinum"/>
    <x v="4831"/>
    <n v="5"/>
    <n v="0"/>
    <n v="9.7349999999999994"/>
  </r>
  <r>
    <n v="7573"/>
    <x v="3754"/>
    <x v="2"/>
    <x v="618"/>
    <d v="2011-10-26T00:00:00"/>
    <s v="Standard Class"/>
    <s v="FH-14275"/>
    <x v="395"/>
    <x v="1"/>
    <x v="0"/>
    <x v="311"/>
    <x v="17"/>
    <n v="23602"/>
    <x v="0"/>
    <x v="1116"/>
    <x v="0"/>
    <x v="3"/>
    <s v="Hon 2111 Invitation Series Straight Table"/>
    <x v="4832"/>
    <n v="4"/>
    <n v="0"/>
    <n v="112.35080000000001"/>
  </r>
  <r>
    <n v="7574"/>
    <x v="3754"/>
    <x v="2"/>
    <x v="618"/>
    <d v="2011-10-26T00:00:00"/>
    <s v="Standard Class"/>
    <s v="FH-14275"/>
    <x v="395"/>
    <x v="1"/>
    <x v="0"/>
    <x v="311"/>
    <x v="17"/>
    <n v="23602"/>
    <x v="0"/>
    <x v="888"/>
    <x v="1"/>
    <x v="6"/>
    <s v="SANFORD Liquid Accent Tank-Style Highlighters"/>
    <x v="4833"/>
    <n v="1"/>
    <n v="0"/>
    <n v="0.88039999999999996"/>
  </r>
  <r>
    <n v="7575"/>
    <x v="3755"/>
    <x v="1"/>
    <x v="575"/>
    <d v="2012-12-12T00:00:00"/>
    <s v="Standard Class"/>
    <s v="YS-21880"/>
    <x v="453"/>
    <x v="1"/>
    <x v="0"/>
    <x v="1"/>
    <x v="1"/>
    <n v="90036"/>
    <x v="1"/>
    <x v="16"/>
    <x v="1"/>
    <x v="4"/>
    <s v="Stur-D-Stor Shelving, Vertical 5-Shelf: 72&quot;H x 36&quot;W x 18 1/2&quot;D"/>
    <x v="4834"/>
    <n v="2"/>
    <n v="0"/>
    <n v="4.4391999999999996"/>
  </r>
  <r>
    <n v="7576"/>
    <x v="3755"/>
    <x v="1"/>
    <x v="575"/>
    <d v="2012-12-12T00:00:00"/>
    <s v="Standard Class"/>
    <s v="YS-21880"/>
    <x v="453"/>
    <x v="1"/>
    <x v="0"/>
    <x v="1"/>
    <x v="1"/>
    <n v="90036"/>
    <x v="1"/>
    <x v="1013"/>
    <x v="2"/>
    <x v="11"/>
    <s v="WD My Passport Ultra 500GB Portable External Hard Drive"/>
    <x v="4835"/>
    <n v="4"/>
    <n v="0"/>
    <n v="40.119999999999997"/>
  </r>
  <r>
    <n v="7577"/>
    <x v="3756"/>
    <x v="2"/>
    <x v="981"/>
    <d v="2011-11-07T00:00:00"/>
    <s v="Second Class"/>
    <s v="SW-20755"/>
    <x v="406"/>
    <x v="1"/>
    <x v="0"/>
    <x v="4"/>
    <x v="4"/>
    <n v="98115"/>
    <x v="1"/>
    <x v="917"/>
    <x v="2"/>
    <x v="11"/>
    <s v="Maxell 74 Minute CD-R Spindle, 50/Pack"/>
    <x v="4836"/>
    <n v="2"/>
    <n v="0"/>
    <n v="15.0984"/>
  </r>
  <r>
    <n v="7578"/>
    <x v="3756"/>
    <x v="2"/>
    <x v="981"/>
    <d v="2011-11-07T00:00:00"/>
    <s v="Second Class"/>
    <s v="SW-20755"/>
    <x v="406"/>
    <x v="1"/>
    <x v="0"/>
    <x v="4"/>
    <x v="4"/>
    <n v="98115"/>
    <x v="1"/>
    <x v="984"/>
    <x v="2"/>
    <x v="7"/>
    <s v="Samsung Rugby III"/>
    <x v="4837"/>
    <n v="1"/>
    <n v="0.2"/>
    <n v="4.6193"/>
  </r>
  <r>
    <n v="7579"/>
    <x v="3757"/>
    <x v="0"/>
    <x v="122"/>
    <d v="2013-12-22T00:00:00"/>
    <s v="First Class"/>
    <s v="PN-18775"/>
    <x v="43"/>
    <x v="2"/>
    <x v="0"/>
    <x v="155"/>
    <x v="8"/>
    <n v="68104"/>
    <x v="2"/>
    <x v="499"/>
    <x v="0"/>
    <x v="1"/>
    <s v="Hon Every-Day Series Multi-Task Chairs"/>
    <x v="3681"/>
    <n v="3"/>
    <n v="0"/>
    <n v="112.788"/>
  </r>
  <r>
    <n v="7580"/>
    <x v="3758"/>
    <x v="1"/>
    <x v="521"/>
    <d v="2012-11-27T00:00:00"/>
    <s v="Second Class"/>
    <s v="AT-10735"/>
    <x v="247"/>
    <x v="0"/>
    <x v="0"/>
    <x v="73"/>
    <x v="30"/>
    <n v="7960"/>
    <x v="3"/>
    <x v="1739"/>
    <x v="1"/>
    <x v="9"/>
    <s v="Sanyo Counter Height Refrigerator with Crisper, 3.6 Cubic Foot, Stainless Steel/Black"/>
    <x v="4838"/>
    <n v="8"/>
    <n v="0"/>
    <n v="735.03359999999998"/>
  </r>
  <r>
    <n v="7581"/>
    <x v="3758"/>
    <x v="1"/>
    <x v="521"/>
    <d v="2012-11-27T00:00:00"/>
    <s v="Second Class"/>
    <s v="AT-10735"/>
    <x v="247"/>
    <x v="0"/>
    <x v="0"/>
    <x v="73"/>
    <x v="30"/>
    <n v="7960"/>
    <x v="3"/>
    <x v="879"/>
    <x v="1"/>
    <x v="6"/>
    <s v="Newell 315"/>
    <x v="1444"/>
    <n v="3"/>
    <n v="0"/>
    <n v="4.4850000000000003"/>
  </r>
  <r>
    <n v="7582"/>
    <x v="3759"/>
    <x v="1"/>
    <x v="863"/>
    <d v="2012-08-16T00:00:00"/>
    <s v="First Class"/>
    <s v="EJ-13720"/>
    <x v="719"/>
    <x v="0"/>
    <x v="0"/>
    <x v="10"/>
    <x v="9"/>
    <n v="19143"/>
    <x v="3"/>
    <x v="718"/>
    <x v="1"/>
    <x v="4"/>
    <s v="Fellowes High-Stak Drawer Files"/>
    <x v="4839"/>
    <n v="3"/>
    <n v="0.2"/>
    <n v="15.857100000000001"/>
  </r>
  <r>
    <n v="7583"/>
    <x v="3760"/>
    <x v="1"/>
    <x v="392"/>
    <d v="2012-04-21T00:00:00"/>
    <s v="Standard Class"/>
    <s v="DM-13345"/>
    <x v="664"/>
    <x v="1"/>
    <x v="0"/>
    <x v="20"/>
    <x v="15"/>
    <n v="10024"/>
    <x v="3"/>
    <x v="56"/>
    <x v="0"/>
    <x v="1"/>
    <s v="Novimex Turbo Task Chair"/>
    <x v="3947"/>
    <n v="2"/>
    <n v="0.1"/>
    <n v="2.8391999999999999"/>
  </r>
  <r>
    <n v="7584"/>
    <x v="3761"/>
    <x v="2"/>
    <x v="90"/>
    <d v="2011-03-25T00:00:00"/>
    <s v="Standard Class"/>
    <s v="KH-16690"/>
    <x v="120"/>
    <x v="1"/>
    <x v="0"/>
    <x v="24"/>
    <x v="17"/>
    <n v="22153"/>
    <x v="0"/>
    <x v="1577"/>
    <x v="2"/>
    <x v="7"/>
    <s v="Samsung Galaxy S4 Active"/>
    <x v="4840"/>
    <n v="7"/>
    <n v="0"/>
    <n v="909.98180000000002"/>
  </r>
  <r>
    <n v="7585"/>
    <x v="3761"/>
    <x v="2"/>
    <x v="90"/>
    <d v="2011-03-25T00:00:00"/>
    <s v="Standard Class"/>
    <s v="KH-16690"/>
    <x v="120"/>
    <x v="1"/>
    <x v="0"/>
    <x v="24"/>
    <x v="17"/>
    <n v="22153"/>
    <x v="0"/>
    <x v="1568"/>
    <x v="1"/>
    <x v="2"/>
    <s v="Avery 492"/>
    <x v="928"/>
    <n v="5"/>
    <n v="0"/>
    <n v="6.6239999999999997"/>
  </r>
  <r>
    <n v="7586"/>
    <x v="3761"/>
    <x v="2"/>
    <x v="90"/>
    <d v="2011-03-25T00:00:00"/>
    <s v="Standard Class"/>
    <s v="KH-16690"/>
    <x v="120"/>
    <x v="1"/>
    <x v="0"/>
    <x v="24"/>
    <x v="17"/>
    <n v="22153"/>
    <x v="0"/>
    <x v="1127"/>
    <x v="1"/>
    <x v="10"/>
    <s v="Xerox 1919"/>
    <x v="1232"/>
    <n v="3"/>
    <n v="0"/>
    <n v="60.255299999999998"/>
  </r>
  <r>
    <n v="7587"/>
    <x v="3761"/>
    <x v="2"/>
    <x v="90"/>
    <d v="2011-03-25T00:00:00"/>
    <s v="Standard Class"/>
    <s v="KH-16690"/>
    <x v="120"/>
    <x v="1"/>
    <x v="0"/>
    <x v="24"/>
    <x v="17"/>
    <n v="22153"/>
    <x v="0"/>
    <x v="372"/>
    <x v="1"/>
    <x v="6"/>
    <s v="American Pencil"/>
    <x v="397"/>
    <n v="4"/>
    <n v="0"/>
    <n v="2.7027999999999999"/>
  </r>
  <r>
    <n v="7588"/>
    <x v="3761"/>
    <x v="2"/>
    <x v="90"/>
    <d v="2011-03-25T00:00:00"/>
    <s v="Standard Class"/>
    <s v="KH-16690"/>
    <x v="120"/>
    <x v="1"/>
    <x v="0"/>
    <x v="24"/>
    <x v="17"/>
    <n v="22153"/>
    <x v="0"/>
    <x v="800"/>
    <x v="1"/>
    <x v="8"/>
    <s v="Wilson Jones Ledger-Size, Piano-Hinge Binder, 2&quot;, Blue"/>
    <x v="1522"/>
    <n v="3"/>
    <n v="0"/>
    <n v="59.011200000000002"/>
  </r>
  <r>
    <n v="7589"/>
    <x v="3762"/>
    <x v="3"/>
    <x v="673"/>
    <d v="2014-11-23T00:00:00"/>
    <s v="Standard Class"/>
    <s v="MB-18085"/>
    <x v="469"/>
    <x v="0"/>
    <x v="0"/>
    <x v="43"/>
    <x v="1"/>
    <n v="95661"/>
    <x v="1"/>
    <x v="1137"/>
    <x v="0"/>
    <x v="5"/>
    <s v="DAX Cubicle Frames - 8x10"/>
    <x v="1732"/>
    <n v="3"/>
    <n v="0"/>
    <n v="5.1929999999999996"/>
  </r>
  <r>
    <n v="7590"/>
    <x v="3763"/>
    <x v="1"/>
    <x v="12"/>
    <d v="2012-09-29T00:00:00"/>
    <s v="Standard Class"/>
    <s v="DK-12895"/>
    <x v="729"/>
    <x v="0"/>
    <x v="0"/>
    <x v="179"/>
    <x v="10"/>
    <n v="61107"/>
    <x v="2"/>
    <x v="1243"/>
    <x v="1"/>
    <x v="6"/>
    <s v="Boston KS Multi-Size Manual Pencil Sharpener"/>
    <x v="1986"/>
    <n v="7"/>
    <n v="0.2"/>
    <n v="12.8744"/>
  </r>
  <r>
    <n v="7591"/>
    <x v="3764"/>
    <x v="0"/>
    <x v="64"/>
    <d v="2013-09-10T00:00:00"/>
    <s v="Standard Class"/>
    <s v="DB-13210"/>
    <x v="203"/>
    <x v="0"/>
    <x v="0"/>
    <x v="10"/>
    <x v="9"/>
    <n v="19134"/>
    <x v="3"/>
    <x v="74"/>
    <x v="0"/>
    <x v="5"/>
    <s v="6&quot; Cubicle Wall Clock, Black"/>
    <x v="4841"/>
    <n v="9"/>
    <n v="0.2"/>
    <n v="11.6496"/>
  </r>
  <r>
    <n v="7592"/>
    <x v="3764"/>
    <x v="0"/>
    <x v="64"/>
    <d v="2013-09-10T00:00:00"/>
    <s v="Standard Class"/>
    <s v="DB-13210"/>
    <x v="203"/>
    <x v="0"/>
    <x v="0"/>
    <x v="10"/>
    <x v="9"/>
    <n v="19134"/>
    <x v="3"/>
    <x v="64"/>
    <x v="0"/>
    <x v="1"/>
    <s v="Global Task Chair, Black"/>
    <x v="4842"/>
    <n v="2"/>
    <n v="0.3"/>
    <n v="-19.338200000000001"/>
  </r>
  <r>
    <n v="7593"/>
    <x v="3764"/>
    <x v="0"/>
    <x v="64"/>
    <d v="2013-09-10T00:00:00"/>
    <s v="Standard Class"/>
    <s v="DB-13210"/>
    <x v="203"/>
    <x v="0"/>
    <x v="0"/>
    <x v="10"/>
    <x v="9"/>
    <n v="19134"/>
    <x v="3"/>
    <x v="965"/>
    <x v="1"/>
    <x v="6"/>
    <s v="Newell 329"/>
    <x v="956"/>
    <n v="3"/>
    <n v="0.2"/>
    <n v="0.59040000000000004"/>
  </r>
  <r>
    <n v="7594"/>
    <x v="3764"/>
    <x v="0"/>
    <x v="64"/>
    <d v="2013-09-10T00:00:00"/>
    <s v="Standard Class"/>
    <s v="DB-13210"/>
    <x v="203"/>
    <x v="0"/>
    <x v="0"/>
    <x v="10"/>
    <x v="9"/>
    <n v="19134"/>
    <x v="3"/>
    <x v="774"/>
    <x v="0"/>
    <x v="1"/>
    <s v="Global Comet Stacking Arm Chair"/>
    <x v="4843"/>
    <n v="3"/>
    <n v="0.3"/>
    <n v="-63.3765"/>
  </r>
  <r>
    <n v="7595"/>
    <x v="3765"/>
    <x v="3"/>
    <x v="693"/>
    <d v="2014-04-25T00:00:00"/>
    <s v="Standard Class"/>
    <s v="CV-12295"/>
    <x v="610"/>
    <x v="0"/>
    <x v="0"/>
    <x v="66"/>
    <x v="12"/>
    <n v="48234"/>
    <x v="2"/>
    <x v="542"/>
    <x v="1"/>
    <x v="8"/>
    <s v="Premium Transparent Presentation Covers by GBC"/>
    <x v="4844"/>
    <n v="7"/>
    <n v="0"/>
    <n v="70.492800000000003"/>
  </r>
  <r>
    <n v="7596"/>
    <x v="3765"/>
    <x v="3"/>
    <x v="693"/>
    <d v="2014-04-25T00:00:00"/>
    <s v="Standard Class"/>
    <s v="CV-12295"/>
    <x v="610"/>
    <x v="0"/>
    <x v="0"/>
    <x v="66"/>
    <x v="12"/>
    <n v="48234"/>
    <x v="2"/>
    <x v="624"/>
    <x v="1"/>
    <x v="8"/>
    <s v="Cardinal EasyOpen D-Ring Binders"/>
    <x v="3708"/>
    <n v="4"/>
    <n v="0"/>
    <n v="18.28"/>
  </r>
  <r>
    <n v="7597"/>
    <x v="3766"/>
    <x v="1"/>
    <x v="925"/>
    <d v="2012-06-19T00:00:00"/>
    <s v="Standard Class"/>
    <s v="GK-14620"/>
    <x v="136"/>
    <x v="1"/>
    <x v="0"/>
    <x v="1"/>
    <x v="1"/>
    <n v="90004"/>
    <x v="1"/>
    <x v="539"/>
    <x v="2"/>
    <x v="7"/>
    <s v="Jabra SPEAK 410"/>
    <x v="4845"/>
    <n v="3"/>
    <n v="0.2"/>
    <n v="22.557600000000001"/>
  </r>
  <r>
    <n v="7598"/>
    <x v="3767"/>
    <x v="2"/>
    <x v="328"/>
    <d v="2011-09-22T00:00:00"/>
    <s v="Standard Class"/>
    <s v="JA-15970"/>
    <x v="350"/>
    <x v="0"/>
    <x v="0"/>
    <x v="24"/>
    <x v="21"/>
    <n v="97477"/>
    <x v="1"/>
    <x v="1355"/>
    <x v="1"/>
    <x v="6"/>
    <s v="Newell 313"/>
    <x v="791"/>
    <n v="2"/>
    <n v="0.2"/>
    <n v="0.4592"/>
  </r>
  <r>
    <n v="7599"/>
    <x v="3767"/>
    <x v="2"/>
    <x v="328"/>
    <d v="2011-09-22T00:00:00"/>
    <s v="Standard Class"/>
    <s v="JA-15970"/>
    <x v="350"/>
    <x v="0"/>
    <x v="0"/>
    <x v="24"/>
    <x v="21"/>
    <n v="97477"/>
    <x v="1"/>
    <x v="947"/>
    <x v="1"/>
    <x v="6"/>
    <s v="Boston 16701 Slimline Battery Pencil Sharpener"/>
    <x v="4846"/>
    <n v="3"/>
    <n v="0.2"/>
    <n v="4.782"/>
  </r>
  <r>
    <n v="7600"/>
    <x v="3767"/>
    <x v="2"/>
    <x v="328"/>
    <d v="2011-09-22T00:00:00"/>
    <s v="Standard Class"/>
    <s v="JA-15970"/>
    <x v="350"/>
    <x v="0"/>
    <x v="0"/>
    <x v="24"/>
    <x v="21"/>
    <n v="97477"/>
    <x v="1"/>
    <x v="1603"/>
    <x v="1"/>
    <x v="10"/>
    <s v="Riverleaf Stik-Withit Designer Note Cubes"/>
    <x v="4847"/>
    <n v="5"/>
    <n v="0.2"/>
    <n v="13.077999999999999"/>
  </r>
  <r>
    <n v="7601"/>
    <x v="3767"/>
    <x v="2"/>
    <x v="328"/>
    <d v="2011-09-22T00:00:00"/>
    <s v="Standard Class"/>
    <s v="JA-15970"/>
    <x v="350"/>
    <x v="0"/>
    <x v="0"/>
    <x v="24"/>
    <x v="21"/>
    <n v="97477"/>
    <x v="1"/>
    <x v="1821"/>
    <x v="2"/>
    <x v="15"/>
    <s v="Plantronics Single Ear Headset"/>
    <x v="4848"/>
    <n v="5"/>
    <n v="0.7"/>
    <n v="-21.945"/>
  </r>
  <r>
    <n v="7602"/>
    <x v="3767"/>
    <x v="2"/>
    <x v="328"/>
    <d v="2011-09-22T00:00:00"/>
    <s v="Standard Class"/>
    <s v="JA-15970"/>
    <x v="350"/>
    <x v="0"/>
    <x v="0"/>
    <x v="24"/>
    <x v="21"/>
    <n v="97477"/>
    <x v="1"/>
    <x v="334"/>
    <x v="1"/>
    <x v="10"/>
    <s v="Xerox 1960"/>
    <x v="4849"/>
    <n v="6"/>
    <n v="0.2"/>
    <n v="46.47"/>
  </r>
  <r>
    <n v="7603"/>
    <x v="3767"/>
    <x v="2"/>
    <x v="328"/>
    <d v="2011-09-22T00:00:00"/>
    <s v="Standard Class"/>
    <s v="JA-15970"/>
    <x v="350"/>
    <x v="0"/>
    <x v="0"/>
    <x v="24"/>
    <x v="21"/>
    <n v="97477"/>
    <x v="1"/>
    <x v="60"/>
    <x v="2"/>
    <x v="11"/>
    <s v="Verbatim 25 GB 6x Blu-ray Single Layer Recordable Disc, 3/Pack"/>
    <x v="2292"/>
    <n v="10"/>
    <n v="0.2"/>
    <n v="16.776"/>
  </r>
  <r>
    <n v="7604"/>
    <x v="3768"/>
    <x v="0"/>
    <x v="630"/>
    <d v="2013-07-13T00:00:00"/>
    <s v="Standard Class"/>
    <s v="TH-21115"/>
    <x v="764"/>
    <x v="1"/>
    <x v="0"/>
    <x v="205"/>
    <x v="34"/>
    <n v="2908"/>
    <x v="3"/>
    <x v="730"/>
    <x v="1"/>
    <x v="10"/>
    <s v="Xerox 213"/>
    <x v="91"/>
    <n v="2"/>
    <n v="0"/>
    <n v="6.2207999999999997"/>
  </r>
  <r>
    <n v="7605"/>
    <x v="3769"/>
    <x v="0"/>
    <x v="1022"/>
    <d v="2013-06-01T00:00:00"/>
    <s v="Standard Class"/>
    <s v="BS-11665"/>
    <x v="574"/>
    <x v="0"/>
    <x v="0"/>
    <x v="22"/>
    <x v="10"/>
    <n v="60623"/>
    <x v="2"/>
    <x v="1478"/>
    <x v="0"/>
    <x v="5"/>
    <s v="36X48 HARDFLOOR CHAIRMAT"/>
    <x v="962"/>
    <n v="3"/>
    <n v="0.6"/>
    <n v="-33.358199999999997"/>
  </r>
  <r>
    <n v="7606"/>
    <x v="3769"/>
    <x v="0"/>
    <x v="1022"/>
    <d v="2013-06-01T00:00:00"/>
    <s v="Standard Class"/>
    <s v="BS-11665"/>
    <x v="574"/>
    <x v="0"/>
    <x v="0"/>
    <x v="22"/>
    <x v="10"/>
    <n v="60623"/>
    <x v="2"/>
    <x v="770"/>
    <x v="0"/>
    <x v="5"/>
    <s v="G.E. Halogen Desk Lamp Bulbs"/>
    <x v="215"/>
    <n v="2"/>
    <n v="0.6"/>
    <n v="-1.6752"/>
  </r>
  <r>
    <n v="7607"/>
    <x v="3769"/>
    <x v="0"/>
    <x v="1022"/>
    <d v="2013-06-01T00:00:00"/>
    <s v="Standard Class"/>
    <s v="BS-11665"/>
    <x v="574"/>
    <x v="0"/>
    <x v="0"/>
    <x v="22"/>
    <x v="10"/>
    <n v="60623"/>
    <x v="2"/>
    <x v="734"/>
    <x v="1"/>
    <x v="4"/>
    <s v="Standard Rollaway File with Lock"/>
    <x v="4850"/>
    <n v="9"/>
    <n v="0.2"/>
    <n v="97.302599999999998"/>
  </r>
  <r>
    <n v="7608"/>
    <x v="3770"/>
    <x v="3"/>
    <x v="165"/>
    <d v="2014-12-28T00:00:00"/>
    <s v="First Class"/>
    <s v="NS-18505"/>
    <x v="515"/>
    <x v="0"/>
    <x v="0"/>
    <x v="61"/>
    <x v="5"/>
    <n v="75220"/>
    <x v="2"/>
    <x v="546"/>
    <x v="1"/>
    <x v="4"/>
    <s v="Economy Rollaway Files"/>
    <x v="2071"/>
    <n v="2"/>
    <n v="0.2"/>
    <n v="19.824000000000002"/>
  </r>
  <r>
    <n v="7609"/>
    <x v="3771"/>
    <x v="3"/>
    <x v="898"/>
    <d v="2014-05-08T00:00:00"/>
    <s v="Standard Class"/>
    <s v="MK-18160"/>
    <x v="177"/>
    <x v="0"/>
    <x v="0"/>
    <x v="8"/>
    <x v="1"/>
    <n v="94122"/>
    <x v="1"/>
    <x v="778"/>
    <x v="1"/>
    <x v="10"/>
    <s v="Xerox 2"/>
    <x v="233"/>
    <n v="4"/>
    <n v="0"/>
    <n v="12.441599999999999"/>
  </r>
  <r>
    <n v="7610"/>
    <x v="3771"/>
    <x v="3"/>
    <x v="898"/>
    <d v="2014-05-08T00:00:00"/>
    <s v="Standard Class"/>
    <s v="MK-18160"/>
    <x v="177"/>
    <x v="0"/>
    <x v="0"/>
    <x v="8"/>
    <x v="1"/>
    <n v="94122"/>
    <x v="1"/>
    <x v="279"/>
    <x v="1"/>
    <x v="6"/>
    <s v="Newell 350"/>
    <x v="1003"/>
    <n v="7"/>
    <n v="0"/>
    <n v="6.6584000000000003"/>
  </r>
  <r>
    <n v="7611"/>
    <x v="3772"/>
    <x v="2"/>
    <x v="1165"/>
    <d v="2011-02-25T00:00:00"/>
    <s v="First Class"/>
    <s v="SA-20830"/>
    <x v="193"/>
    <x v="0"/>
    <x v="0"/>
    <x v="429"/>
    <x v="1"/>
    <n v="92553"/>
    <x v="1"/>
    <x v="585"/>
    <x v="1"/>
    <x v="10"/>
    <s v="Xerox 220"/>
    <x v="537"/>
    <n v="3"/>
    <n v="0"/>
    <n v="9.3312000000000008"/>
  </r>
  <r>
    <n v="7612"/>
    <x v="3773"/>
    <x v="1"/>
    <x v="285"/>
    <d v="2012-02-11T00:00:00"/>
    <s v="First Class"/>
    <s v="BH-11710"/>
    <x v="3"/>
    <x v="0"/>
    <x v="0"/>
    <x v="495"/>
    <x v="41"/>
    <n v="67846"/>
    <x v="2"/>
    <x v="1446"/>
    <x v="1"/>
    <x v="10"/>
    <s v="Wirebound Message Books, Four 2 3/4 x 5 Forms per Page, 200 Sets per Book"/>
    <x v="4033"/>
    <n v="2"/>
    <n v="0"/>
    <n v="4.2930000000000001"/>
  </r>
  <r>
    <n v="7613"/>
    <x v="3773"/>
    <x v="1"/>
    <x v="285"/>
    <d v="2012-02-11T00:00:00"/>
    <s v="First Class"/>
    <s v="BH-11710"/>
    <x v="3"/>
    <x v="0"/>
    <x v="0"/>
    <x v="495"/>
    <x v="41"/>
    <n v="67846"/>
    <x v="2"/>
    <x v="195"/>
    <x v="1"/>
    <x v="13"/>
    <s v="Advantus Push Pins, Aluminum Head"/>
    <x v="4851"/>
    <n v="1"/>
    <n v="0"/>
    <n v="1.8010999999999999"/>
  </r>
  <r>
    <n v="7614"/>
    <x v="3773"/>
    <x v="1"/>
    <x v="285"/>
    <d v="2012-02-11T00:00:00"/>
    <s v="First Class"/>
    <s v="BH-11710"/>
    <x v="3"/>
    <x v="0"/>
    <x v="0"/>
    <x v="495"/>
    <x v="41"/>
    <n v="67846"/>
    <x v="2"/>
    <x v="130"/>
    <x v="1"/>
    <x v="6"/>
    <s v="Sanford Colorific Colored Pencils, 12/Box"/>
    <x v="1755"/>
    <n v="2"/>
    <n v="0"/>
    <n v="1.728"/>
  </r>
  <r>
    <n v="7615"/>
    <x v="3774"/>
    <x v="1"/>
    <x v="252"/>
    <d v="2012-08-28T00:00:00"/>
    <s v="Second Class"/>
    <s v="SC-20380"/>
    <x v="618"/>
    <x v="0"/>
    <x v="0"/>
    <x v="20"/>
    <x v="15"/>
    <n v="10035"/>
    <x v="3"/>
    <x v="527"/>
    <x v="0"/>
    <x v="5"/>
    <s v="DAX Value U-Channel Document Frames, Easel Back"/>
    <x v="3977"/>
    <n v="3"/>
    <n v="0"/>
    <n v="4.6220999999999997"/>
  </r>
  <r>
    <n v="7616"/>
    <x v="3775"/>
    <x v="2"/>
    <x v="953"/>
    <d v="2011-12-04T00:00:00"/>
    <s v="Standard Class"/>
    <s v="RF-19345"/>
    <x v="575"/>
    <x v="1"/>
    <x v="0"/>
    <x v="333"/>
    <x v="2"/>
    <n v="32839"/>
    <x v="0"/>
    <x v="1699"/>
    <x v="1"/>
    <x v="8"/>
    <s v="Avery Triangle Shaped Sheet Lifters, Black, 2/Pack"/>
    <x v="4852"/>
    <n v="9"/>
    <n v="0.7"/>
    <n v="-4.4279999999999999"/>
  </r>
  <r>
    <n v="7617"/>
    <x v="3776"/>
    <x v="0"/>
    <x v="107"/>
    <d v="2013-12-17T00:00:00"/>
    <s v="Standard Class"/>
    <s v="CM-12235"/>
    <x v="632"/>
    <x v="0"/>
    <x v="0"/>
    <x v="232"/>
    <x v="15"/>
    <n v="13601"/>
    <x v="3"/>
    <x v="1286"/>
    <x v="1"/>
    <x v="10"/>
    <s v="Wirebound Message Books, Four 2 3/4&quot; x 5&quot; Forms per Page, 600 Sets per Book"/>
    <x v="1878"/>
    <n v="2"/>
    <n v="0"/>
    <n v="8.7138000000000009"/>
  </r>
  <r>
    <n v="7618"/>
    <x v="3776"/>
    <x v="0"/>
    <x v="107"/>
    <d v="2013-12-17T00:00:00"/>
    <s v="Standard Class"/>
    <s v="CM-12235"/>
    <x v="632"/>
    <x v="0"/>
    <x v="0"/>
    <x v="232"/>
    <x v="15"/>
    <n v="13601"/>
    <x v="3"/>
    <x v="13"/>
    <x v="1"/>
    <x v="8"/>
    <s v="Fellowes PB200 Plastic Comb Binding Machine"/>
    <x v="4853"/>
    <n v="5"/>
    <n v="0.2"/>
    <n v="220.98699999999999"/>
  </r>
  <r>
    <n v="7619"/>
    <x v="3777"/>
    <x v="3"/>
    <x v="855"/>
    <d v="2014-10-30T00:00:00"/>
    <s v="First Class"/>
    <s v="JM-15655"/>
    <x v="487"/>
    <x v="1"/>
    <x v="0"/>
    <x v="1"/>
    <x v="1"/>
    <n v="90032"/>
    <x v="1"/>
    <x v="10"/>
    <x v="0"/>
    <x v="3"/>
    <s v="Chromcraft Rectangular Conference Tables"/>
    <x v="4854"/>
    <n v="1"/>
    <n v="0.2"/>
    <n v="9.4787999999999997"/>
  </r>
  <r>
    <n v="7620"/>
    <x v="3777"/>
    <x v="3"/>
    <x v="855"/>
    <d v="2014-10-30T00:00:00"/>
    <s v="First Class"/>
    <s v="JM-15655"/>
    <x v="487"/>
    <x v="1"/>
    <x v="0"/>
    <x v="1"/>
    <x v="1"/>
    <n v="90032"/>
    <x v="1"/>
    <x v="1763"/>
    <x v="2"/>
    <x v="7"/>
    <s v="Griffin GC17055 Auxiliary Audio Cable"/>
    <x v="994"/>
    <n v="5"/>
    <n v="0.2"/>
    <n v="7.1959999999999997"/>
  </r>
  <r>
    <n v="7621"/>
    <x v="3778"/>
    <x v="2"/>
    <x v="641"/>
    <d v="2011-11-29T00:00:00"/>
    <s v="Standard Class"/>
    <s v="RB-19435"/>
    <x v="579"/>
    <x v="0"/>
    <x v="0"/>
    <x v="1"/>
    <x v="1"/>
    <n v="90004"/>
    <x v="1"/>
    <x v="233"/>
    <x v="2"/>
    <x v="7"/>
    <s v="Logitech Mobile Speakerphone P710e - speaker phone"/>
    <x v="4855"/>
    <n v="5"/>
    <n v="0.2"/>
    <n v="47.243000000000002"/>
  </r>
  <r>
    <n v="7622"/>
    <x v="3778"/>
    <x v="2"/>
    <x v="641"/>
    <d v="2011-11-29T00:00:00"/>
    <s v="Standard Class"/>
    <s v="RB-19435"/>
    <x v="579"/>
    <x v="0"/>
    <x v="0"/>
    <x v="1"/>
    <x v="1"/>
    <n v="90004"/>
    <x v="1"/>
    <x v="629"/>
    <x v="0"/>
    <x v="1"/>
    <s v="Hon GuestStacker Chair"/>
    <x v="4856"/>
    <n v="4"/>
    <n v="0.2"/>
    <n v="54.400799999999997"/>
  </r>
  <r>
    <n v="7623"/>
    <x v="3778"/>
    <x v="2"/>
    <x v="641"/>
    <d v="2011-11-29T00:00:00"/>
    <s v="Standard Class"/>
    <s v="RB-19435"/>
    <x v="579"/>
    <x v="0"/>
    <x v="0"/>
    <x v="1"/>
    <x v="1"/>
    <n v="90004"/>
    <x v="1"/>
    <x v="1820"/>
    <x v="1"/>
    <x v="6"/>
    <s v="Staples"/>
    <x v="4857"/>
    <n v="3"/>
    <n v="0"/>
    <n v="2.6040000000000001"/>
  </r>
  <r>
    <n v="7624"/>
    <x v="3779"/>
    <x v="2"/>
    <x v="686"/>
    <d v="2011-07-20T00:00:00"/>
    <s v="Standard Class"/>
    <s v="SS-20515"/>
    <x v="776"/>
    <x v="2"/>
    <x v="0"/>
    <x v="46"/>
    <x v="13"/>
    <n v="19711"/>
    <x v="3"/>
    <x v="643"/>
    <x v="1"/>
    <x v="9"/>
    <s v="Belkin 7 Outlet SurgeMaster II"/>
    <x v="4858"/>
    <n v="1"/>
    <n v="0"/>
    <n v="11.054399999999999"/>
  </r>
  <r>
    <n v="7625"/>
    <x v="3780"/>
    <x v="1"/>
    <x v="293"/>
    <d v="2012-05-27T00:00:00"/>
    <s v="Second Class"/>
    <s v="NM-18445"/>
    <x v="134"/>
    <x v="2"/>
    <x v="0"/>
    <x v="66"/>
    <x v="12"/>
    <n v="48234"/>
    <x v="2"/>
    <x v="1141"/>
    <x v="1"/>
    <x v="9"/>
    <s v="Harmony Air Purifier"/>
    <x v="4859"/>
    <n v="5"/>
    <n v="0.1"/>
    <n v="245.7"/>
  </r>
  <r>
    <n v="7626"/>
    <x v="3780"/>
    <x v="1"/>
    <x v="293"/>
    <d v="2012-05-27T00:00:00"/>
    <s v="Second Class"/>
    <s v="NM-18445"/>
    <x v="134"/>
    <x v="2"/>
    <x v="0"/>
    <x v="66"/>
    <x v="12"/>
    <n v="48234"/>
    <x v="2"/>
    <x v="904"/>
    <x v="0"/>
    <x v="5"/>
    <s v="Westinghouse Clip-On Gooseneck Lamps"/>
    <x v="4860"/>
    <n v="9"/>
    <n v="0"/>
    <n v="19.585799999999999"/>
  </r>
  <r>
    <n v="7627"/>
    <x v="3781"/>
    <x v="1"/>
    <x v="82"/>
    <d v="2012-11-23T00:00:00"/>
    <s v="Second Class"/>
    <s v="EM-14095"/>
    <x v="313"/>
    <x v="1"/>
    <x v="0"/>
    <x v="42"/>
    <x v="16"/>
    <n v="85023"/>
    <x v="1"/>
    <x v="1527"/>
    <x v="1"/>
    <x v="9"/>
    <s v="Fellowes Command Center 5-outlet power strip"/>
    <x v="4861"/>
    <n v="6"/>
    <n v="0.2"/>
    <n v="28.492799999999999"/>
  </r>
  <r>
    <n v="7628"/>
    <x v="3781"/>
    <x v="1"/>
    <x v="82"/>
    <d v="2012-11-23T00:00:00"/>
    <s v="Second Class"/>
    <s v="EM-14095"/>
    <x v="313"/>
    <x v="1"/>
    <x v="0"/>
    <x v="42"/>
    <x v="16"/>
    <n v="85023"/>
    <x v="1"/>
    <x v="1207"/>
    <x v="2"/>
    <x v="11"/>
    <s v="Belkin Standard 104 key USB Keyboard"/>
    <x v="4862"/>
    <n v="2"/>
    <n v="0.2"/>
    <n v="-1.4590000000000001"/>
  </r>
  <r>
    <n v="7629"/>
    <x v="3781"/>
    <x v="1"/>
    <x v="82"/>
    <d v="2012-11-23T00:00:00"/>
    <s v="Second Class"/>
    <s v="EM-14095"/>
    <x v="313"/>
    <x v="1"/>
    <x v="0"/>
    <x v="42"/>
    <x v="16"/>
    <n v="85023"/>
    <x v="1"/>
    <x v="1008"/>
    <x v="1"/>
    <x v="2"/>
    <s v="Avery 506"/>
    <x v="1045"/>
    <n v="5"/>
    <n v="0.2"/>
    <n v="5.3689999999999998"/>
  </r>
  <r>
    <n v="7630"/>
    <x v="3782"/>
    <x v="2"/>
    <x v="809"/>
    <d v="2011-04-01T00:00:00"/>
    <s v="First Class"/>
    <s v="MP-17470"/>
    <x v="88"/>
    <x v="2"/>
    <x v="0"/>
    <x v="180"/>
    <x v="5"/>
    <n v="78521"/>
    <x v="2"/>
    <x v="556"/>
    <x v="1"/>
    <x v="12"/>
    <s v="Airmail Envelopes"/>
    <x v="4863"/>
    <n v="5"/>
    <n v="0.2"/>
    <n v="113.30549999999999"/>
  </r>
  <r>
    <n v="7631"/>
    <x v="3782"/>
    <x v="2"/>
    <x v="809"/>
    <d v="2011-04-01T00:00:00"/>
    <s v="First Class"/>
    <s v="MP-17470"/>
    <x v="88"/>
    <x v="2"/>
    <x v="0"/>
    <x v="180"/>
    <x v="5"/>
    <n v="78521"/>
    <x v="2"/>
    <x v="817"/>
    <x v="2"/>
    <x v="7"/>
    <s v="Innergie mMini Combo Duo USB Travel Charging Kit"/>
    <x v="4864"/>
    <n v="7"/>
    <n v="0.2"/>
    <n v="88.180400000000006"/>
  </r>
  <r>
    <n v="7632"/>
    <x v="3782"/>
    <x v="2"/>
    <x v="809"/>
    <d v="2011-04-01T00:00:00"/>
    <s v="First Class"/>
    <s v="MP-17470"/>
    <x v="88"/>
    <x v="2"/>
    <x v="0"/>
    <x v="180"/>
    <x v="5"/>
    <n v="78521"/>
    <x v="2"/>
    <x v="792"/>
    <x v="0"/>
    <x v="1"/>
    <s v="Global Stack Chair without Arms, Black"/>
    <x v="4865"/>
    <n v="7"/>
    <n v="0.3"/>
    <n v="-9.093"/>
  </r>
  <r>
    <n v="7633"/>
    <x v="3783"/>
    <x v="3"/>
    <x v="614"/>
    <d v="2015-01-02T00:00:00"/>
    <s v="Second Class"/>
    <s v="KH-16360"/>
    <x v="347"/>
    <x v="0"/>
    <x v="0"/>
    <x v="103"/>
    <x v="0"/>
    <n v="40214"/>
    <x v="0"/>
    <x v="291"/>
    <x v="0"/>
    <x v="1"/>
    <s v="DMI Arturo Collection Mission-style Design Wood Chair"/>
    <x v="4866"/>
    <n v="8"/>
    <n v="0"/>
    <n v="314.03840000000002"/>
  </r>
  <r>
    <n v="7634"/>
    <x v="3783"/>
    <x v="3"/>
    <x v="614"/>
    <d v="2015-01-02T00:00:00"/>
    <s v="Second Class"/>
    <s v="KH-16360"/>
    <x v="347"/>
    <x v="0"/>
    <x v="0"/>
    <x v="103"/>
    <x v="0"/>
    <n v="40214"/>
    <x v="0"/>
    <x v="1095"/>
    <x v="1"/>
    <x v="8"/>
    <s v="GBC ProClick Spines for 32-Hole Punch"/>
    <x v="4867"/>
    <n v="1"/>
    <n v="0"/>
    <n v="5.8891"/>
  </r>
  <r>
    <n v="7635"/>
    <x v="3783"/>
    <x v="3"/>
    <x v="614"/>
    <d v="2015-01-02T00:00:00"/>
    <s v="Second Class"/>
    <s v="KH-16360"/>
    <x v="347"/>
    <x v="0"/>
    <x v="0"/>
    <x v="103"/>
    <x v="0"/>
    <n v="40214"/>
    <x v="0"/>
    <x v="1261"/>
    <x v="1"/>
    <x v="6"/>
    <s v="Panasonic KP-350BK Electric Pencil Sharpener with Auto Stop"/>
    <x v="722"/>
    <n v="1"/>
    <n v="0"/>
    <n v="10.0282"/>
  </r>
  <r>
    <n v="7636"/>
    <x v="3783"/>
    <x v="3"/>
    <x v="614"/>
    <d v="2015-01-02T00:00:00"/>
    <s v="Second Class"/>
    <s v="KH-16360"/>
    <x v="347"/>
    <x v="0"/>
    <x v="0"/>
    <x v="103"/>
    <x v="0"/>
    <n v="40214"/>
    <x v="0"/>
    <x v="1496"/>
    <x v="0"/>
    <x v="1"/>
    <s v="Global Leather and Oak Executive Chair, Black"/>
    <x v="4868"/>
    <n v="1"/>
    <n v="0"/>
    <n v="87.284199999999998"/>
  </r>
  <r>
    <n v="7637"/>
    <x v="3783"/>
    <x v="3"/>
    <x v="614"/>
    <d v="2015-01-02T00:00:00"/>
    <s v="Second Class"/>
    <s v="KH-16360"/>
    <x v="347"/>
    <x v="0"/>
    <x v="0"/>
    <x v="103"/>
    <x v="0"/>
    <n v="40214"/>
    <x v="0"/>
    <x v="866"/>
    <x v="0"/>
    <x v="1"/>
    <s v="Harbour Creations Steel Folding Chair"/>
    <x v="4869"/>
    <n v="3"/>
    <n v="0"/>
    <n v="77.625"/>
  </r>
  <r>
    <n v="7638"/>
    <x v="3784"/>
    <x v="3"/>
    <x v="580"/>
    <d v="2014-03-09T00:00:00"/>
    <s v="Standard Class"/>
    <s v="DB-13555"/>
    <x v="587"/>
    <x v="1"/>
    <x v="0"/>
    <x v="46"/>
    <x v="13"/>
    <n v="19711"/>
    <x v="3"/>
    <x v="1500"/>
    <x v="1"/>
    <x v="6"/>
    <s v="Newell 34"/>
    <x v="423"/>
    <n v="3"/>
    <n v="0"/>
    <n v="15.475199999999999"/>
  </r>
  <r>
    <n v="7639"/>
    <x v="3784"/>
    <x v="3"/>
    <x v="580"/>
    <d v="2014-03-09T00:00:00"/>
    <s v="Standard Class"/>
    <s v="DB-13555"/>
    <x v="587"/>
    <x v="1"/>
    <x v="0"/>
    <x v="46"/>
    <x v="13"/>
    <n v="19711"/>
    <x v="3"/>
    <x v="1451"/>
    <x v="1"/>
    <x v="12"/>
    <s v="Staples"/>
    <x v="3951"/>
    <n v="7"/>
    <n v="0"/>
    <n v="27.241199999999999"/>
  </r>
  <r>
    <n v="7640"/>
    <x v="3784"/>
    <x v="3"/>
    <x v="580"/>
    <d v="2014-03-09T00:00:00"/>
    <s v="Standard Class"/>
    <s v="DB-13555"/>
    <x v="587"/>
    <x v="1"/>
    <x v="0"/>
    <x v="46"/>
    <x v="13"/>
    <n v="19711"/>
    <x v="3"/>
    <x v="1487"/>
    <x v="0"/>
    <x v="0"/>
    <s v="Bush Cubix Collection Bookcases, Fully Assembled"/>
    <x v="4870"/>
    <n v="2"/>
    <n v="0"/>
    <n v="101.6508"/>
  </r>
  <r>
    <n v="7641"/>
    <x v="3784"/>
    <x v="3"/>
    <x v="580"/>
    <d v="2014-03-09T00:00:00"/>
    <s v="Standard Class"/>
    <s v="DB-13555"/>
    <x v="587"/>
    <x v="1"/>
    <x v="0"/>
    <x v="46"/>
    <x v="13"/>
    <n v="19711"/>
    <x v="3"/>
    <x v="1713"/>
    <x v="1"/>
    <x v="10"/>
    <s v="Staples"/>
    <x v="120"/>
    <n v="6"/>
    <n v="0"/>
    <n v="33.339599999999997"/>
  </r>
  <r>
    <n v="7642"/>
    <x v="3785"/>
    <x v="0"/>
    <x v="1099"/>
    <d v="2013-10-08T00:00:00"/>
    <s v="First Class"/>
    <s v="LB-16795"/>
    <x v="697"/>
    <x v="2"/>
    <x v="0"/>
    <x v="206"/>
    <x v="22"/>
    <n v="81001"/>
    <x v="1"/>
    <x v="1822"/>
    <x v="2"/>
    <x v="15"/>
    <s v="Zebra GK420t Direct Thermal/Thermal Transfer Printer"/>
    <x v="4871"/>
    <n v="6"/>
    <n v="0.7"/>
    <n v="-938.28"/>
  </r>
  <r>
    <n v="7643"/>
    <x v="3785"/>
    <x v="0"/>
    <x v="1099"/>
    <d v="2013-10-08T00:00:00"/>
    <s v="First Class"/>
    <s v="LB-16795"/>
    <x v="697"/>
    <x v="2"/>
    <x v="0"/>
    <x v="206"/>
    <x v="22"/>
    <n v="81001"/>
    <x v="1"/>
    <x v="528"/>
    <x v="1"/>
    <x v="8"/>
    <s v="Recycled Easel Ring Binders"/>
    <x v="3740"/>
    <n v="4"/>
    <n v="0.7"/>
    <n v="-14.92"/>
  </r>
  <r>
    <n v="7644"/>
    <x v="3785"/>
    <x v="0"/>
    <x v="1099"/>
    <d v="2013-10-08T00:00:00"/>
    <s v="First Class"/>
    <s v="LB-16795"/>
    <x v="697"/>
    <x v="2"/>
    <x v="0"/>
    <x v="206"/>
    <x v="22"/>
    <n v="81001"/>
    <x v="1"/>
    <x v="1230"/>
    <x v="1"/>
    <x v="8"/>
    <s v="Avery Framed View Binder, EZD Ring (Locking), Navy, 1 1/2&quot;"/>
    <x v="4872"/>
    <n v="4"/>
    <n v="0.7"/>
    <n v="-9.1815999999999995"/>
  </r>
  <r>
    <n v="7645"/>
    <x v="3785"/>
    <x v="0"/>
    <x v="1099"/>
    <d v="2013-10-08T00:00:00"/>
    <s v="First Class"/>
    <s v="LB-16795"/>
    <x v="697"/>
    <x v="2"/>
    <x v="0"/>
    <x v="206"/>
    <x v="22"/>
    <n v="81001"/>
    <x v="1"/>
    <x v="1617"/>
    <x v="2"/>
    <x v="11"/>
    <s v="Memorex 25GB 6X Branded Blu-Ray Recordable Disc, 15/Pack"/>
    <x v="4411"/>
    <n v="5"/>
    <n v="0.2"/>
    <n v="0.84950000000000003"/>
  </r>
  <r>
    <n v="7646"/>
    <x v="3786"/>
    <x v="1"/>
    <x v="57"/>
    <d v="2012-04-11T00:00:00"/>
    <s v="Standard Class"/>
    <s v="CA-11965"/>
    <x v="662"/>
    <x v="1"/>
    <x v="0"/>
    <x v="1"/>
    <x v="1"/>
    <n v="90036"/>
    <x v="1"/>
    <x v="873"/>
    <x v="0"/>
    <x v="1"/>
    <s v="GuestStacker Chair with Chrome Finish Legs"/>
    <x v="1060"/>
    <n v="3"/>
    <n v="0.2"/>
    <n v="89.222399999999993"/>
  </r>
  <r>
    <n v="7647"/>
    <x v="3787"/>
    <x v="2"/>
    <x v="340"/>
    <d v="2011-09-13T00:00:00"/>
    <s v="Standard Class"/>
    <s v="DL-12925"/>
    <x v="351"/>
    <x v="0"/>
    <x v="0"/>
    <x v="202"/>
    <x v="3"/>
    <n v="27834"/>
    <x v="0"/>
    <x v="1782"/>
    <x v="2"/>
    <x v="15"/>
    <s v="3D Systems Cube Printer, 2nd Generation, White"/>
    <x v="4873"/>
    <n v="2"/>
    <n v="0.5"/>
    <n v="-571.99559999999997"/>
  </r>
  <r>
    <n v="7648"/>
    <x v="3788"/>
    <x v="0"/>
    <x v="543"/>
    <d v="2013-03-17T00:00:00"/>
    <s v="First Class"/>
    <s v="FC-14335"/>
    <x v="712"/>
    <x v="1"/>
    <x v="0"/>
    <x v="8"/>
    <x v="1"/>
    <n v="94110"/>
    <x v="1"/>
    <x v="798"/>
    <x v="1"/>
    <x v="8"/>
    <s v="Avery Round Ring Poly Binders"/>
    <x v="4874"/>
    <n v="2"/>
    <n v="0.2"/>
    <n v="1.6472"/>
  </r>
  <r>
    <n v="7649"/>
    <x v="3788"/>
    <x v="0"/>
    <x v="543"/>
    <d v="2013-03-17T00:00:00"/>
    <s v="First Class"/>
    <s v="FC-14335"/>
    <x v="712"/>
    <x v="1"/>
    <x v="0"/>
    <x v="8"/>
    <x v="1"/>
    <n v="94110"/>
    <x v="1"/>
    <x v="774"/>
    <x v="0"/>
    <x v="1"/>
    <s v="Global Comet Stacking Arm Chair"/>
    <x v="4875"/>
    <n v="4"/>
    <n v="0.2"/>
    <n v="84.501999999999995"/>
  </r>
  <r>
    <n v="7650"/>
    <x v="3789"/>
    <x v="1"/>
    <x v="17"/>
    <d v="2012-12-31T00:00:00"/>
    <s v="Standard Class"/>
    <s v="DB-13120"/>
    <x v="106"/>
    <x v="1"/>
    <x v="0"/>
    <x v="292"/>
    <x v="24"/>
    <n v="43302"/>
    <x v="3"/>
    <x v="738"/>
    <x v="0"/>
    <x v="3"/>
    <s v="Riverside Furniture Oval Coffee Table, Oval End Table, End Table with Drawer"/>
    <x v="4876"/>
    <n v="9"/>
    <n v="0.4"/>
    <n v="-464.697"/>
  </r>
  <r>
    <n v="7651"/>
    <x v="3789"/>
    <x v="1"/>
    <x v="17"/>
    <d v="2012-12-31T00:00:00"/>
    <s v="Standard Class"/>
    <s v="DB-13120"/>
    <x v="106"/>
    <x v="1"/>
    <x v="0"/>
    <x v="292"/>
    <x v="24"/>
    <n v="43302"/>
    <x v="3"/>
    <x v="1451"/>
    <x v="1"/>
    <x v="12"/>
    <s v="Staples"/>
    <x v="4877"/>
    <n v="3"/>
    <n v="0.2"/>
    <n v="6.7068000000000003"/>
  </r>
  <r>
    <n v="7652"/>
    <x v="3790"/>
    <x v="3"/>
    <x v="783"/>
    <d v="2014-08-09T00:00:00"/>
    <s v="First Class"/>
    <s v="CK-12205"/>
    <x v="237"/>
    <x v="0"/>
    <x v="0"/>
    <x v="61"/>
    <x v="5"/>
    <n v="75081"/>
    <x v="2"/>
    <x v="100"/>
    <x v="2"/>
    <x v="11"/>
    <s v="Logitech K350 2.4Ghz Wireless Keyboard"/>
    <x v="4878"/>
    <n v="3"/>
    <n v="0.2"/>
    <n v="-13.437900000000001"/>
  </r>
  <r>
    <n v="7653"/>
    <x v="3790"/>
    <x v="3"/>
    <x v="783"/>
    <d v="2014-08-09T00:00:00"/>
    <s v="First Class"/>
    <s v="CK-12205"/>
    <x v="237"/>
    <x v="0"/>
    <x v="0"/>
    <x v="61"/>
    <x v="5"/>
    <n v="75081"/>
    <x v="2"/>
    <x v="235"/>
    <x v="1"/>
    <x v="4"/>
    <s v="Safco Industrial Shelving"/>
    <x v="4879"/>
    <n v="2"/>
    <n v="0.2"/>
    <n v="-25.109000000000002"/>
  </r>
  <r>
    <n v="7654"/>
    <x v="3791"/>
    <x v="1"/>
    <x v="204"/>
    <d v="2012-03-27T00:00:00"/>
    <s v="Standard Class"/>
    <s v="FW-14395"/>
    <x v="783"/>
    <x v="1"/>
    <x v="0"/>
    <x v="114"/>
    <x v="19"/>
    <n v="35810"/>
    <x v="0"/>
    <x v="1661"/>
    <x v="1"/>
    <x v="6"/>
    <s v="Newell 316"/>
    <x v="634"/>
    <n v="4"/>
    <n v="0"/>
    <n v="5.4767999999999999"/>
  </r>
  <r>
    <n v="7655"/>
    <x v="3792"/>
    <x v="1"/>
    <x v="672"/>
    <d v="2012-12-02T00:00:00"/>
    <s v="Second Class"/>
    <s v="JM-15865"/>
    <x v="622"/>
    <x v="0"/>
    <x v="0"/>
    <x v="98"/>
    <x v="33"/>
    <n v="89115"/>
    <x v="1"/>
    <x v="1702"/>
    <x v="0"/>
    <x v="5"/>
    <s v="DAX Contemporary Wood Frame with Silver Metal Mat, Desktop, 11 x 14 Size"/>
    <x v="4016"/>
    <n v="4"/>
    <n v="0"/>
    <n v="29.145600000000002"/>
  </r>
  <r>
    <n v="7656"/>
    <x v="3792"/>
    <x v="1"/>
    <x v="672"/>
    <d v="2012-12-02T00:00:00"/>
    <s v="Second Class"/>
    <s v="JM-15865"/>
    <x v="622"/>
    <x v="0"/>
    <x v="0"/>
    <x v="98"/>
    <x v="33"/>
    <n v="89115"/>
    <x v="1"/>
    <x v="1465"/>
    <x v="1"/>
    <x v="10"/>
    <s v="Xerox 1997"/>
    <x v="233"/>
    <n v="4"/>
    <n v="0"/>
    <n v="12.441599999999999"/>
  </r>
  <r>
    <n v="7657"/>
    <x v="3793"/>
    <x v="2"/>
    <x v="1166"/>
    <d v="2011-04-15T00:00:00"/>
    <s v="Same Day"/>
    <s v="PS-18970"/>
    <x v="28"/>
    <x v="2"/>
    <x v="0"/>
    <x v="1"/>
    <x v="1"/>
    <n v="90049"/>
    <x v="1"/>
    <x v="650"/>
    <x v="1"/>
    <x v="9"/>
    <s v="Belkin F9G930V10-GRY 9 Outlet Surge"/>
    <x v="1461"/>
    <n v="2"/>
    <n v="0"/>
    <n v="31.0184"/>
  </r>
  <r>
    <n v="7658"/>
    <x v="3793"/>
    <x v="2"/>
    <x v="1166"/>
    <d v="2011-04-15T00:00:00"/>
    <s v="Same Day"/>
    <s v="PS-18970"/>
    <x v="28"/>
    <x v="2"/>
    <x v="0"/>
    <x v="1"/>
    <x v="1"/>
    <n v="90049"/>
    <x v="1"/>
    <x v="267"/>
    <x v="0"/>
    <x v="5"/>
    <s v="Howard Miller 13&quot; Diameter Goldtone Round Wall Clock"/>
    <x v="4880"/>
    <n v="4"/>
    <n v="0"/>
    <n v="76.9816"/>
  </r>
  <r>
    <n v="7659"/>
    <x v="3794"/>
    <x v="3"/>
    <x v="245"/>
    <d v="2014-08-03T00:00:00"/>
    <s v="First Class"/>
    <s v="TC-21475"/>
    <x v="679"/>
    <x v="2"/>
    <x v="0"/>
    <x v="80"/>
    <x v="24"/>
    <n v="44107"/>
    <x v="3"/>
    <x v="669"/>
    <x v="1"/>
    <x v="8"/>
    <s v="GBC ProClick Punch Binding System"/>
    <x v="1963"/>
    <n v="4"/>
    <n v="0.7"/>
    <n v="-53.743200000000002"/>
  </r>
  <r>
    <n v="7660"/>
    <x v="3795"/>
    <x v="3"/>
    <x v="702"/>
    <d v="2014-06-06T00:00:00"/>
    <s v="Standard Class"/>
    <s v="CV-12805"/>
    <x v="51"/>
    <x v="1"/>
    <x v="0"/>
    <x v="9"/>
    <x v="8"/>
    <n v="68025"/>
    <x v="2"/>
    <x v="828"/>
    <x v="1"/>
    <x v="8"/>
    <s v="GBC Standard Recycled Report Covers, Clear Plastic Sheets"/>
    <x v="4881"/>
    <n v="5"/>
    <n v="0"/>
    <n v="25.872"/>
  </r>
  <r>
    <n v="7661"/>
    <x v="3796"/>
    <x v="2"/>
    <x v="1167"/>
    <d v="2011-01-13T00:00:00"/>
    <s v="Standard Class"/>
    <s v="VS-21820"/>
    <x v="745"/>
    <x v="0"/>
    <x v="0"/>
    <x v="114"/>
    <x v="5"/>
    <n v="77340"/>
    <x v="2"/>
    <x v="441"/>
    <x v="0"/>
    <x v="5"/>
    <s v="Howard Miller 14-1/2&quot; Diameter Chrome Round Wall Clock"/>
    <x v="4882"/>
    <n v="3"/>
    <n v="0.6"/>
    <n v="-53.709600000000002"/>
  </r>
  <r>
    <n v="7662"/>
    <x v="3796"/>
    <x v="2"/>
    <x v="1167"/>
    <d v="2011-01-13T00:00:00"/>
    <s v="Standard Class"/>
    <s v="VS-21820"/>
    <x v="745"/>
    <x v="0"/>
    <x v="0"/>
    <x v="114"/>
    <x v="5"/>
    <n v="77340"/>
    <x v="2"/>
    <x v="985"/>
    <x v="1"/>
    <x v="8"/>
    <s v="Acco Four Pocket Poly Ring Binder with Label Holder, Smoke, 1&quot;"/>
    <x v="4883"/>
    <n v="7"/>
    <n v="0.8"/>
    <n v="-18.252500000000001"/>
  </r>
  <r>
    <n v="7663"/>
    <x v="3797"/>
    <x v="3"/>
    <x v="365"/>
    <d v="2014-10-02T00:00:00"/>
    <s v="First Class"/>
    <s v="SC-20575"/>
    <x v="623"/>
    <x v="0"/>
    <x v="0"/>
    <x v="1"/>
    <x v="1"/>
    <n v="90036"/>
    <x v="1"/>
    <x v="1167"/>
    <x v="1"/>
    <x v="6"/>
    <s v="Newell 334"/>
    <x v="1593"/>
    <n v="5"/>
    <n v="0"/>
    <n v="25.792000000000002"/>
  </r>
  <r>
    <n v="7664"/>
    <x v="3798"/>
    <x v="3"/>
    <x v="1168"/>
    <d v="2014-09-20T00:00:00"/>
    <s v="Standard Class"/>
    <s v="SG-20605"/>
    <x v="611"/>
    <x v="0"/>
    <x v="0"/>
    <x v="153"/>
    <x v="3"/>
    <n v="28806"/>
    <x v="0"/>
    <x v="703"/>
    <x v="1"/>
    <x v="6"/>
    <s v="Fluorescent Highlighters by Dixon"/>
    <x v="204"/>
    <n v="5"/>
    <n v="0.2"/>
    <n v="2.786"/>
  </r>
  <r>
    <n v="7665"/>
    <x v="3799"/>
    <x v="2"/>
    <x v="68"/>
    <d v="2011-10-26T00:00:00"/>
    <s v="Standard Class"/>
    <s v="NB-18580"/>
    <x v="630"/>
    <x v="1"/>
    <x v="0"/>
    <x v="151"/>
    <x v="28"/>
    <n v="71111"/>
    <x v="0"/>
    <x v="1525"/>
    <x v="0"/>
    <x v="5"/>
    <s v="Tenex Chairmats For Use with Hard Floors"/>
    <x v="677"/>
    <n v="4"/>
    <n v="0"/>
    <n v="10.393599999999999"/>
  </r>
  <r>
    <n v="7666"/>
    <x v="3800"/>
    <x v="0"/>
    <x v="964"/>
    <d v="2013-10-09T00:00:00"/>
    <s v="Standard Class"/>
    <s v="DR-12940"/>
    <x v="660"/>
    <x v="2"/>
    <x v="0"/>
    <x v="205"/>
    <x v="34"/>
    <n v="2908"/>
    <x v="3"/>
    <x v="999"/>
    <x v="1"/>
    <x v="8"/>
    <s v="Ibico Plastic Spiral Binding Combs"/>
    <x v="3265"/>
    <n v="1"/>
    <n v="0"/>
    <n v="13.984"/>
  </r>
  <r>
    <n v="7667"/>
    <x v="3800"/>
    <x v="0"/>
    <x v="964"/>
    <d v="2013-10-09T00:00:00"/>
    <s v="Standard Class"/>
    <s v="DR-12940"/>
    <x v="660"/>
    <x v="2"/>
    <x v="0"/>
    <x v="205"/>
    <x v="34"/>
    <n v="2908"/>
    <x v="3"/>
    <x v="306"/>
    <x v="2"/>
    <x v="16"/>
    <s v="Hewlett Packard LaserJet 3310 Copier"/>
    <x v="4884"/>
    <n v="9"/>
    <n v="0"/>
    <n v="2591.9567999999999"/>
  </r>
  <r>
    <n v="7668"/>
    <x v="3800"/>
    <x v="0"/>
    <x v="964"/>
    <d v="2013-10-09T00:00:00"/>
    <s v="Standard Class"/>
    <s v="DR-12940"/>
    <x v="660"/>
    <x v="2"/>
    <x v="0"/>
    <x v="205"/>
    <x v="34"/>
    <n v="2908"/>
    <x v="3"/>
    <x v="1716"/>
    <x v="1"/>
    <x v="4"/>
    <s v="Letter Size File"/>
    <x v="4885"/>
    <n v="3"/>
    <n v="0"/>
    <n v="34.539000000000001"/>
  </r>
  <r>
    <n v="7669"/>
    <x v="3801"/>
    <x v="1"/>
    <x v="154"/>
    <d v="2012-11-29T00:00:00"/>
    <s v="Second Class"/>
    <s v="MA-17560"/>
    <x v="15"/>
    <x v="2"/>
    <x v="0"/>
    <x v="231"/>
    <x v="31"/>
    <n v="2149"/>
    <x v="3"/>
    <x v="578"/>
    <x v="1"/>
    <x v="10"/>
    <s v="Xerox 1977"/>
    <x v="1574"/>
    <n v="6"/>
    <n v="0"/>
    <n v="19.238399999999999"/>
  </r>
  <r>
    <n v="7670"/>
    <x v="3801"/>
    <x v="1"/>
    <x v="154"/>
    <d v="2012-11-29T00:00:00"/>
    <s v="Second Class"/>
    <s v="MA-17560"/>
    <x v="15"/>
    <x v="2"/>
    <x v="0"/>
    <x v="231"/>
    <x v="31"/>
    <n v="2149"/>
    <x v="3"/>
    <x v="681"/>
    <x v="1"/>
    <x v="10"/>
    <s v="Xerox 1884"/>
    <x v="725"/>
    <n v="3"/>
    <n v="0"/>
    <n v="28.171800000000001"/>
  </r>
  <r>
    <n v="7671"/>
    <x v="3801"/>
    <x v="1"/>
    <x v="154"/>
    <d v="2012-11-29T00:00:00"/>
    <s v="Second Class"/>
    <s v="MA-17560"/>
    <x v="15"/>
    <x v="2"/>
    <x v="0"/>
    <x v="231"/>
    <x v="31"/>
    <n v="2149"/>
    <x v="3"/>
    <x v="1301"/>
    <x v="2"/>
    <x v="11"/>
    <s v="Logitech G35 7.1-Channel Surround Sound Headset"/>
    <x v="4886"/>
    <n v="2"/>
    <n v="0"/>
    <n v="88.393199999999993"/>
  </r>
  <r>
    <n v="7672"/>
    <x v="3801"/>
    <x v="1"/>
    <x v="154"/>
    <d v="2012-11-29T00:00:00"/>
    <s v="Second Class"/>
    <s v="MA-17560"/>
    <x v="15"/>
    <x v="2"/>
    <x v="0"/>
    <x v="231"/>
    <x v="31"/>
    <n v="2149"/>
    <x v="3"/>
    <x v="1528"/>
    <x v="0"/>
    <x v="0"/>
    <s v="Rush Hierlooms Collection 1&quot; Thick Stackable Bookcases"/>
    <x v="4887"/>
    <n v="1"/>
    <n v="0"/>
    <n v="32.486199999999997"/>
  </r>
  <r>
    <n v="7673"/>
    <x v="3801"/>
    <x v="1"/>
    <x v="154"/>
    <d v="2012-11-29T00:00:00"/>
    <s v="Second Class"/>
    <s v="MA-17560"/>
    <x v="15"/>
    <x v="2"/>
    <x v="0"/>
    <x v="231"/>
    <x v="31"/>
    <n v="2149"/>
    <x v="3"/>
    <x v="1823"/>
    <x v="0"/>
    <x v="5"/>
    <s v="Tensor &quot;Hersey Kiss&quot; Styled Floor Lamp"/>
    <x v="2731"/>
    <n v="3"/>
    <n v="0"/>
    <n v="4.6764000000000001"/>
  </r>
  <r>
    <n v="7674"/>
    <x v="3801"/>
    <x v="1"/>
    <x v="154"/>
    <d v="2012-11-29T00:00:00"/>
    <s v="Second Class"/>
    <s v="MA-17560"/>
    <x v="15"/>
    <x v="2"/>
    <x v="0"/>
    <x v="231"/>
    <x v="31"/>
    <n v="2149"/>
    <x v="3"/>
    <x v="1019"/>
    <x v="1"/>
    <x v="10"/>
    <s v="Xerox 197"/>
    <x v="894"/>
    <n v="5"/>
    <n v="0"/>
    <n v="69.704999999999998"/>
  </r>
  <r>
    <n v="7675"/>
    <x v="3801"/>
    <x v="1"/>
    <x v="154"/>
    <d v="2012-11-29T00:00:00"/>
    <s v="Second Class"/>
    <s v="MA-17560"/>
    <x v="15"/>
    <x v="2"/>
    <x v="0"/>
    <x v="231"/>
    <x v="31"/>
    <n v="2149"/>
    <x v="3"/>
    <x v="898"/>
    <x v="0"/>
    <x v="3"/>
    <s v="Hon Non-Folding Utility Tables"/>
    <x v="4888"/>
    <n v="4"/>
    <n v="0.3"/>
    <n v="0"/>
  </r>
  <r>
    <n v="7676"/>
    <x v="3802"/>
    <x v="3"/>
    <x v="636"/>
    <d v="2014-05-10T00:00:00"/>
    <s v="Second Class"/>
    <s v="TS-21655"/>
    <x v="772"/>
    <x v="0"/>
    <x v="0"/>
    <x v="277"/>
    <x v="1"/>
    <n v="91730"/>
    <x v="1"/>
    <x v="473"/>
    <x v="1"/>
    <x v="9"/>
    <s v="Eureka The Boss Cordless Rechargeable Stick Vac"/>
    <x v="509"/>
    <n v="3"/>
    <n v="0"/>
    <n v="41.293799999999997"/>
  </r>
  <r>
    <n v="7677"/>
    <x v="3803"/>
    <x v="2"/>
    <x v="1169"/>
    <d v="2011-10-08T00:00:00"/>
    <s v="Same Day"/>
    <s v="JG-15115"/>
    <x v="161"/>
    <x v="0"/>
    <x v="0"/>
    <x v="35"/>
    <x v="3"/>
    <n v="28205"/>
    <x v="0"/>
    <x v="1599"/>
    <x v="2"/>
    <x v="11"/>
    <s v="Maxell 74 Minute CDR, 10/Pack"/>
    <x v="2953"/>
    <n v="3"/>
    <n v="0.2"/>
    <n v="4.9878"/>
  </r>
  <r>
    <n v="7678"/>
    <x v="3804"/>
    <x v="2"/>
    <x v="520"/>
    <d v="2012-01-07T00:00:00"/>
    <s v="Standard Class"/>
    <s v="KM-16375"/>
    <x v="454"/>
    <x v="2"/>
    <x v="0"/>
    <x v="205"/>
    <x v="34"/>
    <n v="2908"/>
    <x v="3"/>
    <x v="1689"/>
    <x v="1"/>
    <x v="10"/>
    <s v="Xerox 1917"/>
    <x v="3483"/>
    <n v="4"/>
    <n v="0"/>
    <n v="91.950800000000001"/>
  </r>
  <r>
    <n v="7679"/>
    <x v="3804"/>
    <x v="2"/>
    <x v="520"/>
    <d v="2012-01-07T00:00:00"/>
    <s v="Standard Class"/>
    <s v="KM-16375"/>
    <x v="454"/>
    <x v="2"/>
    <x v="0"/>
    <x v="205"/>
    <x v="34"/>
    <n v="2908"/>
    <x v="3"/>
    <x v="1025"/>
    <x v="1"/>
    <x v="10"/>
    <s v="Xerox 1970"/>
    <x v="1801"/>
    <n v="3"/>
    <n v="0"/>
    <n v="7.0217999999999998"/>
  </r>
  <r>
    <n v="7680"/>
    <x v="3804"/>
    <x v="2"/>
    <x v="520"/>
    <d v="2012-01-07T00:00:00"/>
    <s v="Standard Class"/>
    <s v="KM-16375"/>
    <x v="454"/>
    <x v="2"/>
    <x v="0"/>
    <x v="205"/>
    <x v="34"/>
    <n v="2908"/>
    <x v="3"/>
    <x v="695"/>
    <x v="2"/>
    <x v="11"/>
    <s v="Plantronics Savi W720 Multi-Device Wireless Headset System"/>
    <x v="2761"/>
    <n v="4"/>
    <n v="0"/>
    <n v="742.63199999999995"/>
  </r>
  <r>
    <n v="7681"/>
    <x v="3804"/>
    <x v="2"/>
    <x v="520"/>
    <d v="2012-01-07T00:00:00"/>
    <s v="Standard Class"/>
    <s v="KM-16375"/>
    <x v="454"/>
    <x v="2"/>
    <x v="0"/>
    <x v="205"/>
    <x v="34"/>
    <n v="2908"/>
    <x v="3"/>
    <x v="1057"/>
    <x v="0"/>
    <x v="0"/>
    <s v="Sauder Inglewood Library Bookcases"/>
    <x v="2600"/>
    <n v="2"/>
    <n v="0"/>
    <n v="78.650800000000004"/>
  </r>
  <r>
    <n v="7682"/>
    <x v="3804"/>
    <x v="2"/>
    <x v="520"/>
    <d v="2012-01-07T00:00:00"/>
    <s v="Standard Class"/>
    <s v="KM-16375"/>
    <x v="454"/>
    <x v="2"/>
    <x v="0"/>
    <x v="205"/>
    <x v="34"/>
    <n v="2908"/>
    <x v="3"/>
    <x v="38"/>
    <x v="0"/>
    <x v="1"/>
    <s v="Global Fabric Manager's Chair, Dark Gray"/>
    <x v="4889"/>
    <n v="6"/>
    <n v="0"/>
    <n v="151.47"/>
  </r>
  <r>
    <n v="7683"/>
    <x v="3805"/>
    <x v="1"/>
    <x v="152"/>
    <d v="2012-05-01T00:00:00"/>
    <s v="First Class"/>
    <s v="SD-20485"/>
    <x v="174"/>
    <x v="2"/>
    <x v="0"/>
    <x v="297"/>
    <x v="12"/>
    <n v="48640"/>
    <x v="2"/>
    <x v="1470"/>
    <x v="1"/>
    <x v="9"/>
    <s v="Kensington 7 Outlet MasterPiece Power Center with Fax/Phone Line Protection"/>
    <x v="4890"/>
    <n v="1"/>
    <n v="0.1"/>
    <n v="41.496000000000002"/>
  </r>
  <r>
    <n v="7684"/>
    <x v="3805"/>
    <x v="1"/>
    <x v="152"/>
    <d v="2012-05-01T00:00:00"/>
    <s v="First Class"/>
    <s v="SD-20485"/>
    <x v="174"/>
    <x v="2"/>
    <x v="0"/>
    <x v="297"/>
    <x v="12"/>
    <n v="48640"/>
    <x v="2"/>
    <x v="450"/>
    <x v="1"/>
    <x v="8"/>
    <s v="Fellowes PB500 Electric Punch Plastic Comb Binding Machine with Manual Bind"/>
    <x v="4891"/>
    <n v="3"/>
    <n v="0"/>
    <n v="1906.4849999999999"/>
  </r>
  <r>
    <n v="7685"/>
    <x v="3806"/>
    <x v="1"/>
    <x v="966"/>
    <d v="2012-02-21T00:00:00"/>
    <s v="Standard Class"/>
    <s v="TT-21070"/>
    <x v="74"/>
    <x v="0"/>
    <x v="0"/>
    <x v="30"/>
    <x v="15"/>
    <n v="14609"/>
    <x v="3"/>
    <x v="1812"/>
    <x v="1"/>
    <x v="8"/>
    <s v="Black Avery Memo-Size 3-Ring Binder, 5 1/2&quot; x 8 1/2&quot;"/>
    <x v="4892"/>
    <n v="9"/>
    <n v="0.2"/>
    <n v="9.5786999999999995"/>
  </r>
  <r>
    <n v="7686"/>
    <x v="3806"/>
    <x v="1"/>
    <x v="966"/>
    <d v="2012-02-21T00:00:00"/>
    <s v="Standard Class"/>
    <s v="TT-21070"/>
    <x v="74"/>
    <x v="0"/>
    <x v="0"/>
    <x v="30"/>
    <x v="15"/>
    <n v="14609"/>
    <x v="3"/>
    <x v="1718"/>
    <x v="2"/>
    <x v="7"/>
    <s v="Samsung Galaxy S4"/>
    <x v="4893"/>
    <n v="1"/>
    <n v="0"/>
    <n v="187.797"/>
  </r>
  <r>
    <n v="7687"/>
    <x v="3807"/>
    <x v="0"/>
    <x v="881"/>
    <d v="2013-11-30T00:00:00"/>
    <s v="Standard Class"/>
    <s v="BB-11545"/>
    <x v="179"/>
    <x v="1"/>
    <x v="0"/>
    <x v="25"/>
    <x v="12"/>
    <n v="49201"/>
    <x v="2"/>
    <x v="616"/>
    <x v="0"/>
    <x v="3"/>
    <s v="Chromcraft Round Conference Tables"/>
    <x v="4894"/>
    <n v="9"/>
    <n v="0"/>
    <n v="329.40809999999999"/>
  </r>
  <r>
    <n v="7688"/>
    <x v="3807"/>
    <x v="0"/>
    <x v="881"/>
    <d v="2013-11-30T00:00:00"/>
    <s v="Standard Class"/>
    <s v="BB-11545"/>
    <x v="179"/>
    <x v="1"/>
    <x v="0"/>
    <x v="25"/>
    <x v="12"/>
    <n v="49201"/>
    <x v="2"/>
    <x v="153"/>
    <x v="1"/>
    <x v="8"/>
    <s v="Wilson Jones International Size A4 Ring Binders"/>
    <x v="4895"/>
    <n v="1"/>
    <n v="0"/>
    <n v="8.3040000000000003"/>
  </r>
  <r>
    <n v="7689"/>
    <x v="3807"/>
    <x v="0"/>
    <x v="881"/>
    <d v="2013-11-30T00:00:00"/>
    <s v="Standard Class"/>
    <s v="BB-11545"/>
    <x v="179"/>
    <x v="1"/>
    <x v="0"/>
    <x v="25"/>
    <x v="12"/>
    <n v="49201"/>
    <x v="2"/>
    <x v="1824"/>
    <x v="2"/>
    <x v="11"/>
    <s v="Memorex Mini Travel Drive 32 GB USB 2.0 Flash Drive"/>
    <x v="4896"/>
    <n v="8"/>
    <n v="0"/>
    <n v="62.4"/>
  </r>
  <r>
    <n v="7690"/>
    <x v="3808"/>
    <x v="3"/>
    <x v="663"/>
    <d v="2014-07-18T00:00:00"/>
    <s v="First Class"/>
    <s v="RS-19420"/>
    <x v="602"/>
    <x v="1"/>
    <x v="0"/>
    <x v="244"/>
    <x v="17"/>
    <n v="23434"/>
    <x v="0"/>
    <x v="810"/>
    <x v="1"/>
    <x v="9"/>
    <s v="Belkin 8 Outlet SurgeMaster II Gold Surge Protector"/>
    <x v="3857"/>
    <n v="3"/>
    <n v="0"/>
    <n v="50.383200000000002"/>
  </r>
  <r>
    <n v="7691"/>
    <x v="3808"/>
    <x v="3"/>
    <x v="663"/>
    <d v="2014-07-18T00:00:00"/>
    <s v="First Class"/>
    <s v="RS-19420"/>
    <x v="602"/>
    <x v="1"/>
    <x v="0"/>
    <x v="244"/>
    <x v="17"/>
    <n v="23434"/>
    <x v="0"/>
    <x v="309"/>
    <x v="0"/>
    <x v="3"/>
    <s v="Hon 5100 Series Wood Tables"/>
    <x v="1295"/>
    <n v="3"/>
    <n v="0"/>
    <n v="157.1292"/>
  </r>
  <r>
    <n v="7692"/>
    <x v="3808"/>
    <x v="3"/>
    <x v="663"/>
    <d v="2014-07-18T00:00:00"/>
    <s v="First Class"/>
    <s v="RS-19420"/>
    <x v="602"/>
    <x v="1"/>
    <x v="0"/>
    <x v="244"/>
    <x v="17"/>
    <n v="23434"/>
    <x v="0"/>
    <x v="89"/>
    <x v="1"/>
    <x v="10"/>
    <s v="Xerox 1999"/>
    <x v="91"/>
    <n v="2"/>
    <n v="0"/>
    <n v="6.2207999999999997"/>
  </r>
  <r>
    <n v="7693"/>
    <x v="3809"/>
    <x v="2"/>
    <x v="282"/>
    <d v="2012-01-03T00:00:00"/>
    <s v="Standard Class"/>
    <s v="AI-10855"/>
    <x v="482"/>
    <x v="0"/>
    <x v="0"/>
    <x v="71"/>
    <x v="1"/>
    <n v="94513"/>
    <x v="1"/>
    <x v="429"/>
    <x v="1"/>
    <x v="2"/>
    <s v="Alphabetical Labels for Top Tab Filing"/>
    <x v="330"/>
    <n v="6"/>
    <n v="0"/>
    <n v="44.4"/>
  </r>
  <r>
    <n v="7694"/>
    <x v="3809"/>
    <x v="2"/>
    <x v="282"/>
    <d v="2012-01-03T00:00:00"/>
    <s v="Standard Class"/>
    <s v="AI-10855"/>
    <x v="482"/>
    <x v="0"/>
    <x v="0"/>
    <x v="71"/>
    <x v="1"/>
    <n v="94513"/>
    <x v="1"/>
    <x v="1278"/>
    <x v="2"/>
    <x v="7"/>
    <s v="HTC One"/>
    <x v="1864"/>
    <n v="4"/>
    <n v="0.2"/>
    <n v="35.996400000000001"/>
  </r>
  <r>
    <n v="7695"/>
    <x v="3810"/>
    <x v="0"/>
    <x v="554"/>
    <d v="2013-03-23T00:00:00"/>
    <s v="Same Day"/>
    <s v="MC-17275"/>
    <x v="507"/>
    <x v="0"/>
    <x v="0"/>
    <x v="4"/>
    <x v="4"/>
    <n v="98103"/>
    <x v="1"/>
    <x v="1144"/>
    <x v="0"/>
    <x v="1"/>
    <s v="Global Stack Chair with Arms, Black"/>
    <x v="4897"/>
    <n v="7"/>
    <n v="0.2"/>
    <n v="14.690200000000001"/>
  </r>
  <r>
    <n v="7696"/>
    <x v="3811"/>
    <x v="3"/>
    <x v="1170"/>
    <d v="2014-07-06T00:00:00"/>
    <s v="First Class"/>
    <s v="AH-10120"/>
    <x v="571"/>
    <x v="2"/>
    <x v="0"/>
    <x v="12"/>
    <x v="5"/>
    <n v="77036"/>
    <x v="2"/>
    <x v="447"/>
    <x v="1"/>
    <x v="10"/>
    <s v="White Dual Perf Computer Printout Paper, 2700 Sheets, 1 Part, Heavyweight, 20 lbs., 14 7/8 x 11"/>
    <x v="2844"/>
    <n v="5"/>
    <n v="0.2"/>
    <n v="59.435499999999998"/>
  </r>
  <r>
    <n v="7697"/>
    <x v="3811"/>
    <x v="3"/>
    <x v="1170"/>
    <d v="2014-07-06T00:00:00"/>
    <s v="First Class"/>
    <s v="AH-10120"/>
    <x v="571"/>
    <x v="2"/>
    <x v="0"/>
    <x v="12"/>
    <x v="5"/>
    <n v="77036"/>
    <x v="2"/>
    <x v="1504"/>
    <x v="1"/>
    <x v="8"/>
    <s v="Wilson Jones Four-Pocket Poly Binders"/>
    <x v="1836"/>
    <n v="4"/>
    <n v="0.8"/>
    <n v="-8.1096000000000004"/>
  </r>
  <r>
    <n v="7698"/>
    <x v="3812"/>
    <x v="3"/>
    <x v="817"/>
    <d v="2014-12-19T00:00:00"/>
    <s v="Standard Class"/>
    <s v="BF-11170"/>
    <x v="408"/>
    <x v="2"/>
    <x v="0"/>
    <x v="104"/>
    <x v="31"/>
    <n v="1841"/>
    <x v="3"/>
    <x v="349"/>
    <x v="2"/>
    <x v="16"/>
    <s v="Canon PC1080F Personal Copier"/>
    <x v="4898"/>
    <n v="2"/>
    <n v="0"/>
    <n v="467.99220000000003"/>
  </r>
  <r>
    <n v="7699"/>
    <x v="3812"/>
    <x v="3"/>
    <x v="817"/>
    <d v="2014-12-19T00:00:00"/>
    <s v="Standard Class"/>
    <s v="BF-11170"/>
    <x v="408"/>
    <x v="2"/>
    <x v="0"/>
    <x v="104"/>
    <x v="31"/>
    <n v="1841"/>
    <x v="3"/>
    <x v="235"/>
    <x v="1"/>
    <x v="4"/>
    <s v="Safco Industrial Shelving"/>
    <x v="4899"/>
    <n v="1"/>
    <n v="0"/>
    <n v="2.2155"/>
  </r>
  <r>
    <n v="7700"/>
    <x v="3812"/>
    <x v="3"/>
    <x v="817"/>
    <d v="2014-12-19T00:00:00"/>
    <s v="Standard Class"/>
    <s v="BF-11170"/>
    <x v="408"/>
    <x v="2"/>
    <x v="0"/>
    <x v="104"/>
    <x v="31"/>
    <n v="1841"/>
    <x v="3"/>
    <x v="1257"/>
    <x v="1"/>
    <x v="14"/>
    <s v="Acme Office Executive Series Stainless Steel Trimmers"/>
    <x v="3462"/>
    <n v="3"/>
    <n v="0"/>
    <n v="6.6845999999999997"/>
  </r>
  <r>
    <n v="7701"/>
    <x v="3812"/>
    <x v="3"/>
    <x v="817"/>
    <d v="2014-12-19T00:00:00"/>
    <s v="Standard Class"/>
    <s v="BF-11170"/>
    <x v="408"/>
    <x v="2"/>
    <x v="0"/>
    <x v="104"/>
    <x v="31"/>
    <n v="1841"/>
    <x v="3"/>
    <x v="1579"/>
    <x v="1"/>
    <x v="13"/>
    <s v="Acco Banker's Clasps, 5 3/4&quot;-Long"/>
    <x v="1300"/>
    <n v="6"/>
    <n v="0"/>
    <n v="8.1216000000000008"/>
  </r>
  <r>
    <n v="7702"/>
    <x v="3812"/>
    <x v="3"/>
    <x v="817"/>
    <d v="2014-12-19T00:00:00"/>
    <s v="Standard Class"/>
    <s v="BF-11170"/>
    <x v="408"/>
    <x v="2"/>
    <x v="0"/>
    <x v="104"/>
    <x v="31"/>
    <n v="1841"/>
    <x v="3"/>
    <x v="215"/>
    <x v="0"/>
    <x v="3"/>
    <s v="Bretford Rectangular Conference Table Tops"/>
    <x v="4900"/>
    <n v="2"/>
    <n v="0.3"/>
    <n v="-52.658200000000001"/>
  </r>
  <r>
    <n v="7703"/>
    <x v="3813"/>
    <x v="0"/>
    <x v="370"/>
    <d v="2013-09-03T00:00:00"/>
    <s v="Standard Class"/>
    <s v="AA-10480"/>
    <x v="4"/>
    <x v="0"/>
    <x v="0"/>
    <x v="66"/>
    <x v="12"/>
    <n v="48234"/>
    <x v="2"/>
    <x v="820"/>
    <x v="1"/>
    <x v="10"/>
    <s v="Xerox 1950"/>
    <x v="1049"/>
    <n v="2"/>
    <n v="0"/>
    <n v="5.6643999999999997"/>
  </r>
  <r>
    <n v="7704"/>
    <x v="3813"/>
    <x v="0"/>
    <x v="370"/>
    <d v="2013-09-03T00:00:00"/>
    <s v="Standard Class"/>
    <s v="AA-10480"/>
    <x v="4"/>
    <x v="0"/>
    <x v="0"/>
    <x v="66"/>
    <x v="12"/>
    <n v="48234"/>
    <x v="2"/>
    <x v="599"/>
    <x v="2"/>
    <x v="7"/>
    <s v="ClearSounds CSC500 Amplified Spirit Phone Corded phone"/>
    <x v="2713"/>
    <n v="3"/>
    <n v="0"/>
    <n v="58.791600000000003"/>
  </r>
  <r>
    <n v="7705"/>
    <x v="3813"/>
    <x v="0"/>
    <x v="370"/>
    <d v="2013-09-03T00:00:00"/>
    <s v="Standard Class"/>
    <s v="AA-10480"/>
    <x v="4"/>
    <x v="0"/>
    <x v="0"/>
    <x v="66"/>
    <x v="12"/>
    <n v="48234"/>
    <x v="2"/>
    <x v="823"/>
    <x v="0"/>
    <x v="3"/>
    <s v="Hon 4060 Series Tables"/>
    <x v="982"/>
    <n v="4"/>
    <n v="0"/>
    <n v="98.524799999999999"/>
  </r>
  <r>
    <n v="7706"/>
    <x v="3813"/>
    <x v="0"/>
    <x v="370"/>
    <d v="2013-09-03T00:00:00"/>
    <s v="Standard Class"/>
    <s v="AA-10480"/>
    <x v="4"/>
    <x v="0"/>
    <x v="0"/>
    <x v="66"/>
    <x v="12"/>
    <n v="48234"/>
    <x v="2"/>
    <x v="331"/>
    <x v="2"/>
    <x v="11"/>
    <s v="NETGEAR AC1750 Dual Band Gigabit Smart WiFi Router"/>
    <x v="647"/>
    <n v="3"/>
    <n v="0"/>
    <n v="163.18979999999999"/>
  </r>
  <r>
    <n v="7707"/>
    <x v="3813"/>
    <x v="0"/>
    <x v="370"/>
    <d v="2013-09-03T00:00:00"/>
    <s v="Standard Class"/>
    <s v="AA-10480"/>
    <x v="4"/>
    <x v="0"/>
    <x v="0"/>
    <x v="66"/>
    <x v="12"/>
    <n v="48234"/>
    <x v="2"/>
    <x v="671"/>
    <x v="1"/>
    <x v="6"/>
    <s v="Newell 335"/>
    <x v="874"/>
    <n v="3"/>
    <n v="0"/>
    <n v="2.5055999999999998"/>
  </r>
  <r>
    <n v="7708"/>
    <x v="3814"/>
    <x v="3"/>
    <x v="453"/>
    <d v="2014-10-20T00:00:00"/>
    <s v="Standard Class"/>
    <s v="SV-20815"/>
    <x v="458"/>
    <x v="1"/>
    <x v="0"/>
    <x v="11"/>
    <x v="7"/>
    <n v="84057"/>
    <x v="1"/>
    <x v="1663"/>
    <x v="1"/>
    <x v="6"/>
    <s v="Avery Hi-Liter Smear-Safe Highlighters"/>
    <x v="2582"/>
    <n v="2"/>
    <n v="0"/>
    <n v="4.2047999999999996"/>
  </r>
  <r>
    <n v="7709"/>
    <x v="3815"/>
    <x v="2"/>
    <x v="1089"/>
    <d v="2011-10-29T00:00:00"/>
    <s v="Standard Class"/>
    <s v="EH-14185"/>
    <x v="699"/>
    <x v="0"/>
    <x v="0"/>
    <x v="10"/>
    <x v="9"/>
    <n v="19120"/>
    <x v="3"/>
    <x v="1617"/>
    <x v="2"/>
    <x v="11"/>
    <s v="Memorex 25GB 6X Branded Blu-Ray Recordable Disc, 15/Pack"/>
    <x v="2795"/>
    <n v="3"/>
    <n v="0.2"/>
    <n v="0.50970000000000004"/>
  </r>
  <r>
    <n v="7710"/>
    <x v="3815"/>
    <x v="2"/>
    <x v="1089"/>
    <d v="2011-10-29T00:00:00"/>
    <s v="Standard Class"/>
    <s v="EH-14185"/>
    <x v="699"/>
    <x v="0"/>
    <x v="0"/>
    <x v="10"/>
    <x v="9"/>
    <n v="19120"/>
    <x v="3"/>
    <x v="338"/>
    <x v="1"/>
    <x v="8"/>
    <s v="GBC Twin Loop Wire Binding Elements, 9/16&quot; Spine, Black"/>
    <x v="4901"/>
    <n v="3"/>
    <n v="0.7"/>
    <n v="-9.5885999999999996"/>
  </r>
  <r>
    <n v="7711"/>
    <x v="3816"/>
    <x v="1"/>
    <x v="788"/>
    <d v="2012-04-07T00:00:00"/>
    <s v="Standard Class"/>
    <s v="JL-15850"/>
    <x v="139"/>
    <x v="0"/>
    <x v="0"/>
    <x v="123"/>
    <x v="16"/>
    <n v="85204"/>
    <x v="1"/>
    <x v="1513"/>
    <x v="2"/>
    <x v="7"/>
    <s v="Samsung HM1900 Bluetooth Headset"/>
    <x v="4253"/>
    <n v="5"/>
    <n v="0.2"/>
    <n v="32.924999999999997"/>
  </r>
  <r>
    <n v="7712"/>
    <x v="3817"/>
    <x v="3"/>
    <x v="960"/>
    <d v="2014-10-31T00:00:00"/>
    <s v="Second Class"/>
    <s v="JM-15250"/>
    <x v="49"/>
    <x v="0"/>
    <x v="0"/>
    <x v="115"/>
    <x v="3"/>
    <n v="28314"/>
    <x v="0"/>
    <x v="1416"/>
    <x v="0"/>
    <x v="5"/>
    <s v="Computer Room Manger, 14&quot;"/>
    <x v="2486"/>
    <n v="3"/>
    <n v="0.2"/>
    <n v="15.590400000000001"/>
  </r>
  <r>
    <n v="7713"/>
    <x v="3817"/>
    <x v="3"/>
    <x v="960"/>
    <d v="2014-10-31T00:00:00"/>
    <s v="Second Class"/>
    <s v="JM-15250"/>
    <x v="49"/>
    <x v="0"/>
    <x v="0"/>
    <x v="115"/>
    <x v="3"/>
    <n v="28314"/>
    <x v="0"/>
    <x v="196"/>
    <x v="1"/>
    <x v="4"/>
    <s v="Gould Plastics 18-Pocket Panel Bin, 34w x 5-1/4d x 20-1/2h"/>
    <x v="2706"/>
    <n v="2"/>
    <n v="0.2"/>
    <n v="-29.436800000000002"/>
  </r>
  <r>
    <n v="7714"/>
    <x v="3817"/>
    <x v="3"/>
    <x v="960"/>
    <d v="2014-10-31T00:00:00"/>
    <s v="Second Class"/>
    <s v="JM-15250"/>
    <x v="49"/>
    <x v="0"/>
    <x v="0"/>
    <x v="115"/>
    <x v="3"/>
    <n v="28314"/>
    <x v="0"/>
    <x v="1785"/>
    <x v="1"/>
    <x v="10"/>
    <s v="Xerox 1936"/>
    <x v="1097"/>
    <n v="3"/>
    <n v="0.2"/>
    <n v="16.183800000000002"/>
  </r>
  <r>
    <n v="7715"/>
    <x v="3818"/>
    <x v="2"/>
    <x v="29"/>
    <d v="2011-12-07T00:00:00"/>
    <s v="First Class"/>
    <s v="JB-15925"/>
    <x v="102"/>
    <x v="0"/>
    <x v="0"/>
    <x v="1"/>
    <x v="1"/>
    <n v="90032"/>
    <x v="1"/>
    <x v="586"/>
    <x v="1"/>
    <x v="9"/>
    <s v="Fellowes 8 Outlet Superior Workstation Surge Protector"/>
    <x v="4902"/>
    <n v="6"/>
    <n v="0"/>
    <n v="72.575400000000002"/>
  </r>
  <r>
    <n v="7716"/>
    <x v="3819"/>
    <x v="3"/>
    <x v="132"/>
    <d v="2014-11-09T00:00:00"/>
    <s v="Standard Class"/>
    <s v="PB-19105"/>
    <x v="287"/>
    <x v="0"/>
    <x v="0"/>
    <x v="10"/>
    <x v="9"/>
    <n v="19140"/>
    <x v="3"/>
    <x v="1617"/>
    <x v="2"/>
    <x v="11"/>
    <s v="Memorex 25GB 6X Branded Blu-Ray Recordable Disc, 15/Pack"/>
    <x v="2795"/>
    <n v="3"/>
    <n v="0.2"/>
    <n v="0.50970000000000004"/>
  </r>
  <r>
    <n v="7717"/>
    <x v="3820"/>
    <x v="1"/>
    <x v="1171"/>
    <d v="2012-01-12T00:00:00"/>
    <s v="Standard Class"/>
    <s v="SP-20620"/>
    <x v="407"/>
    <x v="1"/>
    <x v="0"/>
    <x v="77"/>
    <x v="22"/>
    <n v="80906"/>
    <x v="1"/>
    <x v="956"/>
    <x v="1"/>
    <x v="10"/>
    <s v="It's Hot Message Books with Stickers, 2 3/4&quot; x 5&quot;"/>
    <x v="458"/>
    <n v="5"/>
    <n v="0.2"/>
    <n v="9.25"/>
  </r>
  <r>
    <n v="7718"/>
    <x v="3820"/>
    <x v="1"/>
    <x v="1171"/>
    <d v="2012-01-12T00:00:00"/>
    <s v="Standard Class"/>
    <s v="SP-20620"/>
    <x v="407"/>
    <x v="1"/>
    <x v="0"/>
    <x v="77"/>
    <x v="22"/>
    <n v="80906"/>
    <x v="1"/>
    <x v="507"/>
    <x v="1"/>
    <x v="8"/>
    <s v="Recycled Pressboard Report Cover with Reinforced Top Hinge"/>
    <x v="4903"/>
    <n v="2"/>
    <n v="0.7"/>
    <n v="-1.3566"/>
  </r>
  <r>
    <n v="7719"/>
    <x v="3821"/>
    <x v="3"/>
    <x v="428"/>
    <d v="2014-09-15T00:00:00"/>
    <s v="Standard Class"/>
    <s v="MC-17605"/>
    <x v="204"/>
    <x v="1"/>
    <x v="0"/>
    <x v="1"/>
    <x v="1"/>
    <n v="90032"/>
    <x v="1"/>
    <x v="1227"/>
    <x v="2"/>
    <x v="11"/>
    <s v="Microsoft Wireless Mobile Mouse 4000"/>
    <x v="3092"/>
    <n v="4"/>
    <n v="0"/>
    <n v="51.187199999999997"/>
  </r>
  <r>
    <n v="7720"/>
    <x v="3822"/>
    <x v="1"/>
    <x v="956"/>
    <d v="2012-01-10T00:00:00"/>
    <s v="Standard Class"/>
    <s v="BG-11695"/>
    <x v="410"/>
    <x v="1"/>
    <x v="0"/>
    <x v="20"/>
    <x v="15"/>
    <n v="10009"/>
    <x v="3"/>
    <x v="1500"/>
    <x v="1"/>
    <x v="6"/>
    <s v="Newell 34"/>
    <x v="423"/>
    <n v="3"/>
    <n v="0"/>
    <n v="15.475199999999999"/>
  </r>
  <r>
    <n v="7721"/>
    <x v="3822"/>
    <x v="1"/>
    <x v="956"/>
    <d v="2012-01-10T00:00:00"/>
    <s v="Standard Class"/>
    <s v="BG-11695"/>
    <x v="410"/>
    <x v="1"/>
    <x v="0"/>
    <x v="20"/>
    <x v="15"/>
    <n v="10009"/>
    <x v="3"/>
    <x v="755"/>
    <x v="1"/>
    <x v="12"/>
    <s v="#10- 4 1/8&quot; x 9 1/2&quot; Recycled Envelopes"/>
    <x v="1897"/>
    <n v="2"/>
    <n v="0"/>
    <n v="8.2156000000000002"/>
  </r>
  <r>
    <n v="7722"/>
    <x v="3822"/>
    <x v="1"/>
    <x v="956"/>
    <d v="2012-01-10T00:00:00"/>
    <s v="Standard Class"/>
    <s v="BG-11695"/>
    <x v="410"/>
    <x v="1"/>
    <x v="0"/>
    <x v="20"/>
    <x v="15"/>
    <n v="10009"/>
    <x v="3"/>
    <x v="1263"/>
    <x v="1"/>
    <x v="8"/>
    <s v="Wilson Jones data.warehouse D-Ring Binders with DublLock"/>
    <x v="4904"/>
    <n v="2"/>
    <n v="0.2"/>
    <n v="4.6087999999999996"/>
  </r>
  <r>
    <n v="7723"/>
    <x v="3823"/>
    <x v="3"/>
    <x v="513"/>
    <d v="2014-04-21T00:00:00"/>
    <s v="Standard Class"/>
    <s v="JO-15550"/>
    <x v="270"/>
    <x v="2"/>
    <x v="0"/>
    <x v="8"/>
    <x v="1"/>
    <n v="94109"/>
    <x v="1"/>
    <x v="1825"/>
    <x v="1"/>
    <x v="9"/>
    <s v="Hoover Commercial SteamVac"/>
    <x v="1344"/>
    <n v="3"/>
    <n v="0"/>
    <n v="12.222"/>
  </r>
  <r>
    <n v="7724"/>
    <x v="3824"/>
    <x v="1"/>
    <x v="229"/>
    <d v="2012-09-14T00:00:00"/>
    <s v="Standard Class"/>
    <s v="AR-10345"/>
    <x v="753"/>
    <x v="1"/>
    <x v="0"/>
    <x v="89"/>
    <x v="5"/>
    <n v="78745"/>
    <x v="2"/>
    <x v="1189"/>
    <x v="0"/>
    <x v="1"/>
    <s v="Global Commerce Series Low-Back Swivel/Tilt Chairs"/>
    <x v="4905"/>
    <n v="1"/>
    <n v="0.3"/>
    <n v="-2.5697999999999999"/>
  </r>
  <r>
    <n v="7725"/>
    <x v="3825"/>
    <x v="0"/>
    <x v="477"/>
    <d v="2013-09-30T00:00:00"/>
    <s v="Standard Class"/>
    <s v="TS-21505"/>
    <x v="700"/>
    <x v="0"/>
    <x v="0"/>
    <x v="138"/>
    <x v="24"/>
    <n v="44105"/>
    <x v="3"/>
    <x v="847"/>
    <x v="1"/>
    <x v="9"/>
    <s v="Hoover Shoulder Vac Commercial Portable Vacuum"/>
    <x v="4906"/>
    <n v="1"/>
    <n v="0.2"/>
    <n v="17.890999999999998"/>
  </r>
  <r>
    <n v="7726"/>
    <x v="3825"/>
    <x v="0"/>
    <x v="477"/>
    <d v="2013-09-30T00:00:00"/>
    <s v="Standard Class"/>
    <s v="TS-21505"/>
    <x v="700"/>
    <x v="0"/>
    <x v="0"/>
    <x v="138"/>
    <x v="24"/>
    <n v="44105"/>
    <x v="3"/>
    <x v="464"/>
    <x v="1"/>
    <x v="4"/>
    <s v="Eldon Gobal File Keepers"/>
    <x v="4907"/>
    <n v="2"/>
    <n v="0.2"/>
    <n v="-4.8448000000000002"/>
  </r>
  <r>
    <n v="7727"/>
    <x v="3825"/>
    <x v="0"/>
    <x v="477"/>
    <d v="2013-09-30T00:00:00"/>
    <s v="Standard Class"/>
    <s v="TS-21505"/>
    <x v="700"/>
    <x v="0"/>
    <x v="0"/>
    <x v="138"/>
    <x v="24"/>
    <n v="44105"/>
    <x v="3"/>
    <x v="942"/>
    <x v="1"/>
    <x v="4"/>
    <s v="SAFCO Commercial Wire Shelving, Black"/>
    <x v="3956"/>
    <n v="3"/>
    <n v="0.2"/>
    <n v="-82.884"/>
  </r>
  <r>
    <n v="7728"/>
    <x v="3826"/>
    <x v="1"/>
    <x v="199"/>
    <d v="2012-03-20T00:00:00"/>
    <s v="Second Class"/>
    <s v="JK-15640"/>
    <x v="82"/>
    <x v="2"/>
    <x v="0"/>
    <x v="20"/>
    <x v="15"/>
    <n v="10009"/>
    <x v="3"/>
    <x v="1663"/>
    <x v="1"/>
    <x v="6"/>
    <s v="Avery Hi-Liter Smear-Safe Highlighters"/>
    <x v="254"/>
    <n v="3"/>
    <n v="0"/>
    <n v="6.3071999999999999"/>
  </r>
  <r>
    <n v="7729"/>
    <x v="3827"/>
    <x v="0"/>
    <x v="491"/>
    <d v="2013-12-03T00:00:00"/>
    <s v="Standard Class"/>
    <s v="GA-14515"/>
    <x v="654"/>
    <x v="0"/>
    <x v="0"/>
    <x v="236"/>
    <x v="5"/>
    <n v="79907"/>
    <x v="2"/>
    <x v="796"/>
    <x v="1"/>
    <x v="6"/>
    <s v="DIXON Ticonderoga Erasable Checking Pencils"/>
    <x v="326"/>
    <n v="4"/>
    <n v="0.2"/>
    <n v="4.2408000000000001"/>
  </r>
  <r>
    <n v="7730"/>
    <x v="3828"/>
    <x v="0"/>
    <x v="182"/>
    <d v="2013-10-02T00:00:00"/>
    <s v="Standard Class"/>
    <s v="TN-21040"/>
    <x v="184"/>
    <x v="2"/>
    <x v="0"/>
    <x v="315"/>
    <x v="2"/>
    <n v="32303"/>
    <x v="0"/>
    <x v="1332"/>
    <x v="2"/>
    <x v="11"/>
    <s v="Logitech VX Revolution Cordless Laser Mouse for Notebooks (Black)"/>
    <x v="2087"/>
    <n v="3"/>
    <n v="0.2"/>
    <n v="-75.595799999999997"/>
  </r>
  <r>
    <n v="7731"/>
    <x v="3829"/>
    <x v="3"/>
    <x v="487"/>
    <d v="2014-06-20T00:00:00"/>
    <s v="Standard Class"/>
    <s v="TW-21025"/>
    <x v="69"/>
    <x v="2"/>
    <x v="0"/>
    <x v="4"/>
    <x v="4"/>
    <n v="98103"/>
    <x v="1"/>
    <x v="1209"/>
    <x v="0"/>
    <x v="1"/>
    <s v="Global Wood Trimmed Manager's Task Chair, Khaki"/>
    <x v="4908"/>
    <n v="4"/>
    <n v="0.2"/>
    <n v="-25.474399999999999"/>
  </r>
  <r>
    <n v="7732"/>
    <x v="3830"/>
    <x v="3"/>
    <x v="65"/>
    <d v="2014-09-22T00:00:00"/>
    <s v="First Class"/>
    <s v="PA-19060"/>
    <x v="50"/>
    <x v="2"/>
    <x v="0"/>
    <x v="61"/>
    <x v="5"/>
    <n v="75220"/>
    <x v="2"/>
    <x v="81"/>
    <x v="1"/>
    <x v="12"/>
    <s v="Jet-Pak Recycled Peel 'N' Seal Padded Mailers"/>
    <x v="4909"/>
    <n v="4"/>
    <n v="0.2"/>
    <n v="35.89"/>
  </r>
  <r>
    <n v="7733"/>
    <x v="3831"/>
    <x v="3"/>
    <x v="455"/>
    <d v="2014-06-09T00:00:00"/>
    <s v="Standard Class"/>
    <s v="JD-15790"/>
    <x v="479"/>
    <x v="0"/>
    <x v="0"/>
    <x v="12"/>
    <x v="5"/>
    <n v="77070"/>
    <x v="2"/>
    <x v="578"/>
    <x v="1"/>
    <x v="10"/>
    <s v="Xerox 1977"/>
    <x v="1414"/>
    <n v="2"/>
    <n v="0.2"/>
    <n v="3.7408000000000001"/>
  </r>
  <r>
    <n v="7734"/>
    <x v="3832"/>
    <x v="0"/>
    <x v="666"/>
    <d v="2013-05-20T00:00:00"/>
    <s v="Second Class"/>
    <s v="MN-17935"/>
    <x v="438"/>
    <x v="0"/>
    <x v="0"/>
    <x v="24"/>
    <x v="24"/>
    <n v="45503"/>
    <x v="3"/>
    <x v="1393"/>
    <x v="1"/>
    <x v="10"/>
    <s v="TOPS Voice Message Log Book, Flash Format"/>
    <x v="300"/>
    <n v="4"/>
    <n v="0.2"/>
    <n v="5.5216000000000003"/>
  </r>
  <r>
    <n v="7735"/>
    <x v="3833"/>
    <x v="3"/>
    <x v="175"/>
    <d v="2014-09-21T00:00:00"/>
    <s v="Standard Class"/>
    <s v="GM-14500"/>
    <x v="421"/>
    <x v="0"/>
    <x v="0"/>
    <x v="4"/>
    <x v="4"/>
    <n v="98103"/>
    <x v="1"/>
    <x v="154"/>
    <x v="1"/>
    <x v="6"/>
    <s v="BIC Brite Liner Highlighters"/>
    <x v="2122"/>
    <n v="3"/>
    <n v="0"/>
    <n v="5.2164000000000001"/>
  </r>
  <r>
    <n v="7736"/>
    <x v="3834"/>
    <x v="0"/>
    <x v="250"/>
    <d v="2013-08-27T00:00:00"/>
    <s v="Standard Class"/>
    <s v="DG-13300"/>
    <x v="375"/>
    <x v="1"/>
    <x v="0"/>
    <x v="4"/>
    <x v="4"/>
    <n v="98105"/>
    <x v="1"/>
    <x v="680"/>
    <x v="1"/>
    <x v="10"/>
    <s v="Xerox 202"/>
    <x v="537"/>
    <n v="3"/>
    <n v="0"/>
    <n v="9.3312000000000008"/>
  </r>
  <r>
    <n v="7737"/>
    <x v="3835"/>
    <x v="2"/>
    <x v="992"/>
    <d v="2011-06-06T00:00:00"/>
    <s v="Standard Class"/>
    <s v="JG-15160"/>
    <x v="506"/>
    <x v="0"/>
    <x v="0"/>
    <x v="20"/>
    <x v="15"/>
    <n v="10024"/>
    <x v="3"/>
    <x v="715"/>
    <x v="1"/>
    <x v="8"/>
    <s v="Wilson Jones Legal Size Ring Binders"/>
    <x v="464"/>
    <n v="4"/>
    <n v="0.2"/>
    <n v="26.388000000000002"/>
  </r>
  <r>
    <n v="7738"/>
    <x v="3836"/>
    <x v="3"/>
    <x v="404"/>
    <d v="2014-12-21T00:00:00"/>
    <s v="First Class"/>
    <s v="AG-10330"/>
    <x v="743"/>
    <x v="0"/>
    <x v="0"/>
    <x v="35"/>
    <x v="3"/>
    <n v="28205"/>
    <x v="0"/>
    <x v="1039"/>
    <x v="1"/>
    <x v="6"/>
    <s v="Newell 310"/>
    <x v="2485"/>
    <n v="9"/>
    <n v="0.2"/>
    <n v="1.4256"/>
  </r>
  <r>
    <n v="7739"/>
    <x v="3837"/>
    <x v="3"/>
    <x v="245"/>
    <d v="2014-08-07T00:00:00"/>
    <s v="Standard Class"/>
    <s v="JF-15355"/>
    <x v="282"/>
    <x v="0"/>
    <x v="0"/>
    <x v="248"/>
    <x v="39"/>
    <n v="21215"/>
    <x v="3"/>
    <x v="831"/>
    <x v="2"/>
    <x v="7"/>
    <s v="invisibleSHIELD by ZAGG Smudge-Free Screen Protector"/>
    <x v="4910"/>
    <n v="5"/>
    <n v="0"/>
    <n v="43.176000000000002"/>
  </r>
  <r>
    <n v="7740"/>
    <x v="3838"/>
    <x v="2"/>
    <x v="871"/>
    <d v="2011-11-26T00:00:00"/>
    <s v="Standard Class"/>
    <s v="SC-20680"/>
    <x v="649"/>
    <x v="2"/>
    <x v="0"/>
    <x v="8"/>
    <x v="1"/>
    <n v="94110"/>
    <x v="1"/>
    <x v="1128"/>
    <x v="1"/>
    <x v="10"/>
    <s v="Tops Wirebound Message Log Books"/>
    <x v="1521"/>
    <n v="2"/>
    <n v="0"/>
    <n v="3.0268000000000002"/>
  </r>
  <r>
    <n v="7741"/>
    <x v="3838"/>
    <x v="2"/>
    <x v="871"/>
    <d v="2011-11-26T00:00:00"/>
    <s v="Standard Class"/>
    <s v="SC-20680"/>
    <x v="649"/>
    <x v="2"/>
    <x v="0"/>
    <x v="8"/>
    <x v="1"/>
    <n v="94110"/>
    <x v="1"/>
    <x v="1523"/>
    <x v="2"/>
    <x v="11"/>
    <s v="Kensington Expert Mouse Optical USB Trackball for PC or Mac"/>
    <x v="4911"/>
    <n v="1"/>
    <n v="0"/>
    <n v="28.497"/>
  </r>
  <r>
    <n v="7742"/>
    <x v="3839"/>
    <x v="1"/>
    <x v="496"/>
    <d v="2012-09-26T00:00:00"/>
    <s v="Second Class"/>
    <s v="CM-11935"/>
    <x v="619"/>
    <x v="0"/>
    <x v="0"/>
    <x v="93"/>
    <x v="16"/>
    <n v="85705"/>
    <x v="1"/>
    <x v="1513"/>
    <x v="2"/>
    <x v="7"/>
    <s v="Samsung HM1900 Bluetooth Headset"/>
    <x v="427"/>
    <n v="2"/>
    <n v="0.2"/>
    <n v="13.17"/>
  </r>
  <r>
    <n v="7743"/>
    <x v="3840"/>
    <x v="3"/>
    <x v="648"/>
    <d v="2014-08-28T00:00:00"/>
    <s v="Standard Class"/>
    <s v="KT-16480"/>
    <x v="409"/>
    <x v="0"/>
    <x v="0"/>
    <x v="1"/>
    <x v="1"/>
    <n v="90036"/>
    <x v="1"/>
    <x v="988"/>
    <x v="1"/>
    <x v="10"/>
    <s v="Xerox 203"/>
    <x v="233"/>
    <n v="4"/>
    <n v="0"/>
    <n v="12.441599999999999"/>
  </r>
  <r>
    <n v="7744"/>
    <x v="3841"/>
    <x v="0"/>
    <x v="26"/>
    <d v="2013-06-23T00:00:00"/>
    <s v="Standard Class"/>
    <s v="CP-12340"/>
    <x v="291"/>
    <x v="1"/>
    <x v="0"/>
    <x v="416"/>
    <x v="29"/>
    <n v="6708"/>
    <x v="3"/>
    <x v="1406"/>
    <x v="1"/>
    <x v="8"/>
    <s v="Ibico Presentation Index for Binding Systems"/>
    <x v="1181"/>
    <n v="2"/>
    <n v="0"/>
    <n v="3.7412000000000001"/>
  </r>
  <r>
    <n v="7745"/>
    <x v="3841"/>
    <x v="0"/>
    <x v="26"/>
    <d v="2013-06-23T00:00:00"/>
    <s v="Standard Class"/>
    <s v="CP-12340"/>
    <x v="291"/>
    <x v="1"/>
    <x v="0"/>
    <x v="416"/>
    <x v="29"/>
    <n v="6708"/>
    <x v="3"/>
    <x v="867"/>
    <x v="2"/>
    <x v="7"/>
    <s v="Wireless Extenders zBoost YX545 SOHO Signal Booster"/>
    <x v="4912"/>
    <n v="3"/>
    <n v="0"/>
    <n v="153.08189999999999"/>
  </r>
  <r>
    <n v="7746"/>
    <x v="3841"/>
    <x v="0"/>
    <x v="26"/>
    <d v="2013-06-23T00:00:00"/>
    <s v="Standard Class"/>
    <s v="CP-12340"/>
    <x v="291"/>
    <x v="1"/>
    <x v="0"/>
    <x v="416"/>
    <x v="29"/>
    <n v="6708"/>
    <x v="3"/>
    <x v="950"/>
    <x v="1"/>
    <x v="6"/>
    <s v="Newell 35"/>
    <x v="294"/>
    <n v="3"/>
    <n v="0"/>
    <n v="2.8536000000000001"/>
  </r>
  <r>
    <n v="7747"/>
    <x v="3842"/>
    <x v="1"/>
    <x v="546"/>
    <d v="2012-12-23T00:00:00"/>
    <s v="Standard Class"/>
    <s v="EK-13795"/>
    <x v="735"/>
    <x v="2"/>
    <x v="0"/>
    <x v="22"/>
    <x v="10"/>
    <n v="60610"/>
    <x v="2"/>
    <x v="788"/>
    <x v="2"/>
    <x v="11"/>
    <s v="Maxell 4.7GB DVD+RW 3/Pack"/>
    <x v="2079"/>
    <n v="2"/>
    <n v="0.2"/>
    <n v="4.7789999999999999"/>
  </r>
  <r>
    <n v="7748"/>
    <x v="3843"/>
    <x v="1"/>
    <x v="70"/>
    <d v="2012-06-02T00:00:00"/>
    <s v="Second Class"/>
    <s v="CW-11905"/>
    <x v="194"/>
    <x v="2"/>
    <x v="0"/>
    <x v="85"/>
    <x v="15"/>
    <n v="11561"/>
    <x v="3"/>
    <x v="242"/>
    <x v="1"/>
    <x v="13"/>
    <s v="Bagged Rubber Bands"/>
    <x v="261"/>
    <n v="6"/>
    <n v="0"/>
    <n v="0.3024"/>
  </r>
  <r>
    <n v="7749"/>
    <x v="3844"/>
    <x v="1"/>
    <x v="652"/>
    <d v="2012-06-24T00:00:00"/>
    <s v="Standard Class"/>
    <s v="KH-16510"/>
    <x v="168"/>
    <x v="0"/>
    <x v="0"/>
    <x v="81"/>
    <x v="17"/>
    <n v="22204"/>
    <x v="0"/>
    <x v="1492"/>
    <x v="0"/>
    <x v="5"/>
    <s v="Seth Thomas 8 1/2&quot; Cubicle Clock"/>
    <x v="3909"/>
    <n v="3"/>
    <n v="0"/>
    <n v="19.468800000000002"/>
  </r>
  <r>
    <n v="7750"/>
    <x v="3844"/>
    <x v="1"/>
    <x v="652"/>
    <d v="2012-06-24T00:00:00"/>
    <s v="Standard Class"/>
    <s v="KH-16510"/>
    <x v="168"/>
    <x v="0"/>
    <x v="0"/>
    <x v="81"/>
    <x v="17"/>
    <n v="22204"/>
    <x v="0"/>
    <x v="906"/>
    <x v="1"/>
    <x v="4"/>
    <s v="Tennsco Double-Tier Lockers"/>
    <x v="4913"/>
    <n v="2"/>
    <n v="0"/>
    <n v="58.505200000000002"/>
  </r>
  <r>
    <n v="7751"/>
    <x v="3844"/>
    <x v="1"/>
    <x v="652"/>
    <d v="2012-06-24T00:00:00"/>
    <s v="Standard Class"/>
    <s v="KH-16510"/>
    <x v="168"/>
    <x v="0"/>
    <x v="0"/>
    <x v="81"/>
    <x v="17"/>
    <n v="22204"/>
    <x v="0"/>
    <x v="153"/>
    <x v="1"/>
    <x v="8"/>
    <s v="Wilson Jones International Size A4 Ring Binders"/>
    <x v="4914"/>
    <n v="2"/>
    <n v="0"/>
    <n v="16.608000000000001"/>
  </r>
  <r>
    <n v="7752"/>
    <x v="3844"/>
    <x v="1"/>
    <x v="652"/>
    <d v="2012-06-24T00:00:00"/>
    <s v="Standard Class"/>
    <s v="KH-16510"/>
    <x v="168"/>
    <x v="0"/>
    <x v="0"/>
    <x v="81"/>
    <x v="17"/>
    <n v="22204"/>
    <x v="0"/>
    <x v="495"/>
    <x v="2"/>
    <x v="7"/>
    <s v="Cisco SPA301"/>
    <x v="4915"/>
    <n v="3"/>
    <n v="0"/>
    <n v="140.39099999999999"/>
  </r>
  <r>
    <n v="7753"/>
    <x v="3844"/>
    <x v="1"/>
    <x v="652"/>
    <d v="2012-06-24T00:00:00"/>
    <s v="Standard Class"/>
    <s v="KH-16510"/>
    <x v="168"/>
    <x v="0"/>
    <x v="0"/>
    <x v="81"/>
    <x v="17"/>
    <n v="22204"/>
    <x v="0"/>
    <x v="729"/>
    <x v="1"/>
    <x v="8"/>
    <s v="JM Magazine Binder"/>
    <x v="4916"/>
    <n v="2"/>
    <n v="0"/>
    <n v="15.849600000000001"/>
  </r>
  <r>
    <n v="7754"/>
    <x v="3845"/>
    <x v="1"/>
    <x v="672"/>
    <d v="2012-12-03T00:00:00"/>
    <s v="First Class"/>
    <s v="AB-10600"/>
    <x v="448"/>
    <x v="1"/>
    <x v="0"/>
    <x v="108"/>
    <x v="3"/>
    <n v="28540"/>
    <x v="0"/>
    <x v="1445"/>
    <x v="0"/>
    <x v="5"/>
    <s v="Dana Swing-Arm Lamps"/>
    <x v="1217"/>
    <n v="2"/>
    <n v="0.2"/>
    <n v="1.0680000000000001"/>
  </r>
  <r>
    <n v="7755"/>
    <x v="3846"/>
    <x v="1"/>
    <x v="379"/>
    <d v="2012-12-23T00:00:00"/>
    <s v="Second Class"/>
    <s v="AH-10075"/>
    <x v="340"/>
    <x v="1"/>
    <x v="0"/>
    <x v="38"/>
    <x v="24"/>
    <n v="43229"/>
    <x v="3"/>
    <x v="868"/>
    <x v="1"/>
    <x v="6"/>
    <s v="OIC #2 Pencils, Medium Soft"/>
    <x v="4917"/>
    <n v="2"/>
    <n v="0.2"/>
    <n v="0.33839999999999998"/>
  </r>
  <r>
    <n v="7756"/>
    <x v="3847"/>
    <x v="3"/>
    <x v="701"/>
    <d v="2014-11-22T00:00:00"/>
    <s v="Standard Class"/>
    <s v="CK-12595"/>
    <x v="242"/>
    <x v="0"/>
    <x v="0"/>
    <x v="35"/>
    <x v="3"/>
    <n v="28205"/>
    <x v="0"/>
    <x v="1826"/>
    <x v="1"/>
    <x v="10"/>
    <s v="Xerox 1938"/>
    <x v="4918"/>
    <n v="7"/>
    <n v="0.2"/>
    <n v="93.884"/>
  </r>
  <r>
    <n v="7757"/>
    <x v="3847"/>
    <x v="3"/>
    <x v="701"/>
    <d v="2014-11-22T00:00:00"/>
    <s v="Standard Class"/>
    <s v="CK-12595"/>
    <x v="242"/>
    <x v="0"/>
    <x v="0"/>
    <x v="35"/>
    <x v="3"/>
    <n v="28205"/>
    <x v="0"/>
    <x v="619"/>
    <x v="2"/>
    <x v="11"/>
    <s v="Plantronics S12 Corded Telephone Headset System"/>
    <x v="4919"/>
    <n v="5"/>
    <n v="0.2"/>
    <n v="107.79"/>
  </r>
  <r>
    <n v="7758"/>
    <x v="3848"/>
    <x v="3"/>
    <x v="38"/>
    <d v="2014-11-17T00:00:00"/>
    <s v="Second Class"/>
    <s v="SP-20620"/>
    <x v="407"/>
    <x v="1"/>
    <x v="0"/>
    <x v="198"/>
    <x v="15"/>
    <n v="14215"/>
    <x v="3"/>
    <x v="47"/>
    <x v="2"/>
    <x v="7"/>
    <s v="LF Elite 3D Dazzle Designer Hard Case Cover, Lf Stylus Pen and Wiper For Apple Iphone 5c Mini Lite"/>
    <x v="3477"/>
    <n v="4"/>
    <n v="0"/>
    <n v="12.208"/>
  </r>
  <r>
    <n v="7759"/>
    <x v="3848"/>
    <x v="3"/>
    <x v="38"/>
    <d v="2014-11-17T00:00:00"/>
    <s v="Second Class"/>
    <s v="SP-20620"/>
    <x v="407"/>
    <x v="1"/>
    <x v="0"/>
    <x v="198"/>
    <x v="15"/>
    <n v="14215"/>
    <x v="3"/>
    <x v="1704"/>
    <x v="0"/>
    <x v="5"/>
    <s v="Deflect-o EconoMat Nonstudded, No Bevel Mat"/>
    <x v="4920"/>
    <n v="3"/>
    <n v="0"/>
    <n v="30.99"/>
  </r>
  <r>
    <n v="7760"/>
    <x v="3849"/>
    <x v="0"/>
    <x v="1057"/>
    <d v="2013-10-29T00:00:00"/>
    <s v="Standard Class"/>
    <s v="JP-15460"/>
    <x v="687"/>
    <x v="1"/>
    <x v="0"/>
    <x v="12"/>
    <x v="5"/>
    <n v="77041"/>
    <x v="2"/>
    <x v="934"/>
    <x v="1"/>
    <x v="10"/>
    <s v="Eureka Recycled Copy Paper 8 1/2&quot; x 11&quot;, Ream"/>
    <x v="12"/>
    <n v="3"/>
    <n v="0.2"/>
    <n v="5.4432"/>
  </r>
  <r>
    <n v="7761"/>
    <x v="3850"/>
    <x v="2"/>
    <x v="776"/>
    <d v="2011-12-11T00:00:00"/>
    <s v="Standard Class"/>
    <s v="BG-11035"/>
    <x v="767"/>
    <x v="0"/>
    <x v="0"/>
    <x v="26"/>
    <x v="18"/>
    <n v="38109"/>
    <x v="0"/>
    <x v="954"/>
    <x v="1"/>
    <x v="10"/>
    <s v="Xerox 1909"/>
    <x v="4921"/>
    <n v="2"/>
    <n v="0.2"/>
    <n v="13.717599999999999"/>
  </r>
  <r>
    <n v="7762"/>
    <x v="3851"/>
    <x v="3"/>
    <x v="734"/>
    <d v="2014-12-07T00:00:00"/>
    <s v="First Class"/>
    <s v="CC-12550"/>
    <x v="142"/>
    <x v="0"/>
    <x v="0"/>
    <x v="243"/>
    <x v="5"/>
    <n v="75023"/>
    <x v="2"/>
    <x v="1151"/>
    <x v="1"/>
    <x v="10"/>
    <s v="Xerox 1998"/>
    <x v="559"/>
    <n v="2"/>
    <n v="0.2"/>
    <n v="3.6288"/>
  </r>
  <r>
    <n v="7763"/>
    <x v="3852"/>
    <x v="3"/>
    <x v="986"/>
    <d v="2014-09-29T00:00:00"/>
    <s v="First Class"/>
    <s v="SL-20155"/>
    <x v="359"/>
    <x v="2"/>
    <x v="0"/>
    <x v="127"/>
    <x v="21"/>
    <n v="97301"/>
    <x v="1"/>
    <x v="1061"/>
    <x v="1"/>
    <x v="6"/>
    <s v="Prang Drawing Pencil Set"/>
    <x v="4922"/>
    <n v="1"/>
    <n v="0.2"/>
    <n v="0.55600000000000005"/>
  </r>
  <r>
    <n v="7764"/>
    <x v="3853"/>
    <x v="1"/>
    <x v="302"/>
    <d v="2012-02-07T00:00:00"/>
    <s v="Standard Class"/>
    <s v="FO-14305"/>
    <x v="383"/>
    <x v="0"/>
    <x v="0"/>
    <x v="38"/>
    <x v="32"/>
    <n v="31907"/>
    <x v="0"/>
    <x v="1451"/>
    <x v="1"/>
    <x v="12"/>
    <s v="Staples"/>
    <x v="4923"/>
    <n v="9"/>
    <n v="0"/>
    <n v="35.0244"/>
  </r>
  <r>
    <n v="7765"/>
    <x v="3854"/>
    <x v="3"/>
    <x v="801"/>
    <d v="2014-08-13T00:00:00"/>
    <s v="Same Day"/>
    <s v="BB-11545"/>
    <x v="179"/>
    <x v="1"/>
    <x v="0"/>
    <x v="29"/>
    <x v="39"/>
    <n v="21044"/>
    <x v="3"/>
    <x v="512"/>
    <x v="1"/>
    <x v="6"/>
    <s v="Newell 312"/>
    <x v="254"/>
    <n v="3"/>
    <n v="0"/>
    <n v="5.2560000000000002"/>
  </r>
  <r>
    <n v="7766"/>
    <x v="3854"/>
    <x v="3"/>
    <x v="801"/>
    <d v="2014-08-13T00:00:00"/>
    <s v="Same Day"/>
    <s v="BB-11545"/>
    <x v="179"/>
    <x v="1"/>
    <x v="0"/>
    <x v="29"/>
    <x v="39"/>
    <n v="21044"/>
    <x v="3"/>
    <x v="406"/>
    <x v="0"/>
    <x v="1"/>
    <s v="Hon 4700 Series Mobuis Mid-Back Task Chairs with Adjustable Arms"/>
    <x v="4924"/>
    <n v="5"/>
    <n v="0"/>
    <n v="373.779"/>
  </r>
  <r>
    <n v="7767"/>
    <x v="3854"/>
    <x v="3"/>
    <x v="801"/>
    <d v="2014-08-13T00:00:00"/>
    <s v="Same Day"/>
    <s v="BB-11545"/>
    <x v="179"/>
    <x v="1"/>
    <x v="0"/>
    <x v="29"/>
    <x v="39"/>
    <n v="21044"/>
    <x v="3"/>
    <x v="399"/>
    <x v="1"/>
    <x v="6"/>
    <s v="Boston 1645 Deluxe Heavier-Duty Electric Pencil Sharpener"/>
    <x v="4925"/>
    <n v="5"/>
    <n v="0"/>
    <n v="59.372999999999998"/>
  </r>
  <r>
    <n v="7768"/>
    <x v="3855"/>
    <x v="1"/>
    <x v="252"/>
    <d v="2012-08-26T00:00:00"/>
    <s v="First Class"/>
    <s v="DO-13435"/>
    <x v="157"/>
    <x v="0"/>
    <x v="0"/>
    <x v="32"/>
    <x v="21"/>
    <n v="97206"/>
    <x v="1"/>
    <x v="79"/>
    <x v="1"/>
    <x v="6"/>
    <s v="Premium Writing Pencils, Soft, #2 by Central Association for the Blind"/>
    <x v="485"/>
    <n v="3"/>
    <n v="0.2"/>
    <n v="0.71519999999999995"/>
  </r>
  <r>
    <n v="7769"/>
    <x v="3856"/>
    <x v="3"/>
    <x v="105"/>
    <d v="2014-11-18T00:00:00"/>
    <s v="Standard Class"/>
    <s v="LB-16735"/>
    <x v="445"/>
    <x v="0"/>
    <x v="0"/>
    <x v="315"/>
    <x v="2"/>
    <n v="32303"/>
    <x v="0"/>
    <x v="652"/>
    <x v="1"/>
    <x v="10"/>
    <s v="Xerox 1968"/>
    <x v="2979"/>
    <n v="5"/>
    <n v="0.2"/>
    <n v="9.3520000000000003"/>
  </r>
  <r>
    <n v="7770"/>
    <x v="3857"/>
    <x v="0"/>
    <x v="1147"/>
    <d v="2013-08-02T00:00:00"/>
    <s v="Same Day"/>
    <s v="TS-21205"/>
    <x v="131"/>
    <x v="1"/>
    <x v="0"/>
    <x v="169"/>
    <x v="1"/>
    <n v="92503"/>
    <x v="1"/>
    <x v="1148"/>
    <x v="2"/>
    <x v="7"/>
    <s v="Apple iPhone 5"/>
    <x v="4926"/>
    <n v="2"/>
    <n v="0.2"/>
    <n v="90.976200000000006"/>
  </r>
  <r>
    <n v="7771"/>
    <x v="3857"/>
    <x v="0"/>
    <x v="1147"/>
    <d v="2013-08-02T00:00:00"/>
    <s v="Same Day"/>
    <s v="TS-21205"/>
    <x v="131"/>
    <x v="1"/>
    <x v="0"/>
    <x v="169"/>
    <x v="1"/>
    <n v="92503"/>
    <x v="1"/>
    <x v="9"/>
    <x v="1"/>
    <x v="9"/>
    <s v="Belkin F5C206VTEL 6 Outlet Surge"/>
    <x v="4927"/>
    <n v="2"/>
    <n v="0"/>
    <n v="13.788"/>
  </r>
  <r>
    <n v="7772"/>
    <x v="3858"/>
    <x v="0"/>
    <x v="881"/>
    <d v="2013-12-03T00:00:00"/>
    <s v="Standard Class"/>
    <s v="CS-12505"/>
    <x v="473"/>
    <x v="0"/>
    <x v="0"/>
    <x v="152"/>
    <x v="24"/>
    <n v="43130"/>
    <x v="3"/>
    <x v="692"/>
    <x v="1"/>
    <x v="8"/>
    <s v="GBC Ibimaster 500 Manual ProClick Binding System"/>
    <x v="4928"/>
    <n v="2"/>
    <n v="0.7"/>
    <n v="-304.392"/>
  </r>
  <r>
    <n v="7773"/>
    <x v="3858"/>
    <x v="0"/>
    <x v="881"/>
    <d v="2013-12-03T00:00:00"/>
    <s v="Standard Class"/>
    <s v="CS-12505"/>
    <x v="473"/>
    <x v="0"/>
    <x v="0"/>
    <x v="152"/>
    <x v="24"/>
    <n v="43130"/>
    <x v="3"/>
    <x v="1497"/>
    <x v="2"/>
    <x v="15"/>
    <s v="Cubify CubeX 3D Printer Double Head Print"/>
    <x v="4929"/>
    <n v="5"/>
    <n v="0.7"/>
    <n v="-6599.9780000000001"/>
  </r>
  <r>
    <n v="7774"/>
    <x v="3858"/>
    <x v="0"/>
    <x v="881"/>
    <d v="2013-12-03T00:00:00"/>
    <s v="Standard Class"/>
    <s v="CS-12505"/>
    <x v="473"/>
    <x v="0"/>
    <x v="0"/>
    <x v="152"/>
    <x v="24"/>
    <n v="43130"/>
    <x v="3"/>
    <x v="1827"/>
    <x v="2"/>
    <x v="11"/>
    <s v="NETGEAR RangeMax WNR1000 Wireless Router"/>
    <x v="4930"/>
    <n v="3"/>
    <n v="0.2"/>
    <n v="11.995200000000001"/>
  </r>
  <r>
    <n v="7775"/>
    <x v="3859"/>
    <x v="0"/>
    <x v="1172"/>
    <d v="2013-04-16T00:00:00"/>
    <s v="First Class"/>
    <s v="SP-20920"/>
    <x v="727"/>
    <x v="0"/>
    <x v="0"/>
    <x v="8"/>
    <x v="1"/>
    <n v="94109"/>
    <x v="1"/>
    <x v="29"/>
    <x v="1"/>
    <x v="12"/>
    <s v="Poly String Tie Envelopes"/>
    <x v="4931"/>
    <n v="3"/>
    <n v="0"/>
    <n v="2.8763999999999998"/>
  </r>
  <r>
    <n v="7776"/>
    <x v="3860"/>
    <x v="2"/>
    <x v="422"/>
    <d v="2011-12-31T00:00:00"/>
    <s v="Standard Class"/>
    <s v="CD-12790"/>
    <x v="522"/>
    <x v="2"/>
    <x v="0"/>
    <x v="429"/>
    <x v="1"/>
    <n v="92553"/>
    <x v="1"/>
    <x v="1644"/>
    <x v="1"/>
    <x v="9"/>
    <s v="Staples"/>
    <x v="4932"/>
    <n v="1"/>
    <n v="0"/>
    <n v="2.9645999999999999"/>
  </r>
  <r>
    <n v="7777"/>
    <x v="3860"/>
    <x v="2"/>
    <x v="422"/>
    <d v="2011-12-31T00:00:00"/>
    <s v="Standard Class"/>
    <s v="CD-12790"/>
    <x v="522"/>
    <x v="2"/>
    <x v="0"/>
    <x v="429"/>
    <x v="1"/>
    <n v="92553"/>
    <x v="1"/>
    <x v="1711"/>
    <x v="1"/>
    <x v="13"/>
    <s v="Staples"/>
    <x v="1974"/>
    <n v="3"/>
    <n v="0"/>
    <n v="3.6156000000000001"/>
  </r>
  <r>
    <n v="7778"/>
    <x v="3860"/>
    <x v="2"/>
    <x v="422"/>
    <d v="2011-12-31T00:00:00"/>
    <s v="Standard Class"/>
    <s v="CD-12790"/>
    <x v="522"/>
    <x v="2"/>
    <x v="0"/>
    <x v="429"/>
    <x v="1"/>
    <n v="92553"/>
    <x v="1"/>
    <x v="456"/>
    <x v="1"/>
    <x v="4"/>
    <s v="Advantus Rolling Storage Box"/>
    <x v="488"/>
    <n v="3"/>
    <n v="0"/>
    <n v="13.891500000000001"/>
  </r>
  <r>
    <n v="7779"/>
    <x v="3860"/>
    <x v="2"/>
    <x v="422"/>
    <d v="2011-12-31T00:00:00"/>
    <s v="Standard Class"/>
    <s v="CD-12790"/>
    <x v="522"/>
    <x v="2"/>
    <x v="0"/>
    <x v="429"/>
    <x v="1"/>
    <n v="92553"/>
    <x v="1"/>
    <x v="1087"/>
    <x v="1"/>
    <x v="8"/>
    <s v="GBC VeloBind Cover Sets"/>
    <x v="4505"/>
    <n v="3"/>
    <n v="0.2"/>
    <n v="13.896000000000001"/>
  </r>
  <r>
    <n v="7780"/>
    <x v="3861"/>
    <x v="0"/>
    <x v="724"/>
    <d v="2013-04-23T00:00:00"/>
    <s v="Standard Class"/>
    <s v="RF-19840"/>
    <x v="167"/>
    <x v="0"/>
    <x v="0"/>
    <x v="269"/>
    <x v="17"/>
    <n v="23320"/>
    <x v="0"/>
    <x v="473"/>
    <x v="1"/>
    <x v="9"/>
    <s v="Eureka The Boss Cordless Rechargeable Stick Vac"/>
    <x v="2572"/>
    <n v="4"/>
    <n v="0"/>
    <n v="55.058399999999999"/>
  </r>
  <r>
    <n v="7781"/>
    <x v="3861"/>
    <x v="0"/>
    <x v="724"/>
    <d v="2013-04-23T00:00:00"/>
    <s v="Standard Class"/>
    <s v="RF-19840"/>
    <x v="167"/>
    <x v="0"/>
    <x v="0"/>
    <x v="269"/>
    <x v="17"/>
    <n v="23320"/>
    <x v="0"/>
    <x v="1179"/>
    <x v="2"/>
    <x v="7"/>
    <s v="SKILCRAFT Telephone Shoulder Rest, 2&quot; x 6.5&quot; x 2.5&quot;, Black"/>
    <x v="4933"/>
    <n v="4"/>
    <n v="0"/>
    <n v="7.9812000000000003"/>
  </r>
  <r>
    <n v="7782"/>
    <x v="3862"/>
    <x v="1"/>
    <x v="936"/>
    <d v="2012-03-12T00:00:00"/>
    <s v="Standard Class"/>
    <s v="FO-14305"/>
    <x v="383"/>
    <x v="0"/>
    <x v="0"/>
    <x v="22"/>
    <x v="10"/>
    <n v="60623"/>
    <x v="2"/>
    <x v="276"/>
    <x v="1"/>
    <x v="8"/>
    <s v="Avery Premier Heavy-Duty Binder with Round Locking Rings"/>
    <x v="835"/>
    <n v="3"/>
    <n v="0.8"/>
    <n v="-14.5656"/>
  </r>
  <r>
    <n v="7783"/>
    <x v="3863"/>
    <x v="0"/>
    <x v="254"/>
    <d v="2013-11-07T00:00:00"/>
    <s v="Second Class"/>
    <s v="ER-13855"/>
    <x v="45"/>
    <x v="1"/>
    <x v="0"/>
    <x v="35"/>
    <x v="3"/>
    <n v="28205"/>
    <x v="0"/>
    <x v="86"/>
    <x v="1"/>
    <x v="4"/>
    <s v="Eldon Portable Mobile Manager"/>
    <x v="3395"/>
    <n v="2"/>
    <n v="0.2"/>
    <n v="3.9592000000000001"/>
  </r>
  <r>
    <n v="7784"/>
    <x v="3863"/>
    <x v="0"/>
    <x v="254"/>
    <d v="2013-11-07T00:00:00"/>
    <s v="Second Class"/>
    <s v="ER-13855"/>
    <x v="45"/>
    <x v="1"/>
    <x v="0"/>
    <x v="35"/>
    <x v="3"/>
    <n v="28205"/>
    <x v="0"/>
    <x v="277"/>
    <x v="0"/>
    <x v="3"/>
    <s v="BPI Conference Tables"/>
    <x v="4934"/>
    <n v="10"/>
    <n v="0.4"/>
    <n v="-292.10000000000002"/>
  </r>
  <r>
    <n v="7785"/>
    <x v="3863"/>
    <x v="0"/>
    <x v="254"/>
    <d v="2013-11-07T00:00:00"/>
    <s v="Second Class"/>
    <s v="ER-13855"/>
    <x v="45"/>
    <x v="1"/>
    <x v="0"/>
    <x v="35"/>
    <x v="3"/>
    <n v="28205"/>
    <x v="0"/>
    <x v="413"/>
    <x v="1"/>
    <x v="14"/>
    <s v="Premier Electric Letter Opener"/>
    <x v="439"/>
    <n v="2"/>
    <n v="0.2"/>
    <n v="-34.758000000000003"/>
  </r>
  <r>
    <n v="7786"/>
    <x v="3864"/>
    <x v="2"/>
    <x v="503"/>
    <d v="2011-12-06T00:00:00"/>
    <s v="Standard Class"/>
    <s v="PB-19150"/>
    <x v="171"/>
    <x v="0"/>
    <x v="0"/>
    <x v="20"/>
    <x v="15"/>
    <n v="10009"/>
    <x v="3"/>
    <x v="49"/>
    <x v="1"/>
    <x v="2"/>
    <s v="Avery 485"/>
    <x v="2910"/>
    <n v="2"/>
    <n v="0"/>
    <n v="11.7782"/>
  </r>
  <r>
    <n v="7787"/>
    <x v="3865"/>
    <x v="0"/>
    <x v="624"/>
    <d v="2013-05-21T00:00:00"/>
    <s v="First Class"/>
    <s v="LW-17215"/>
    <x v="560"/>
    <x v="0"/>
    <x v="0"/>
    <x v="22"/>
    <x v="10"/>
    <n v="60653"/>
    <x v="2"/>
    <x v="1784"/>
    <x v="1"/>
    <x v="8"/>
    <s v="Acco Recycled 2&quot; Capacity Laser Printer Hanging Data Binders"/>
    <x v="793"/>
    <n v="1"/>
    <n v="0.8"/>
    <n v="-4.7685000000000004"/>
  </r>
  <r>
    <n v="7788"/>
    <x v="3865"/>
    <x v="0"/>
    <x v="624"/>
    <d v="2013-05-21T00:00:00"/>
    <s v="First Class"/>
    <s v="LW-17215"/>
    <x v="560"/>
    <x v="0"/>
    <x v="0"/>
    <x v="22"/>
    <x v="10"/>
    <n v="60653"/>
    <x v="2"/>
    <x v="1321"/>
    <x v="1"/>
    <x v="13"/>
    <s v="Acco Hot Clips Clips to Go"/>
    <x v="4935"/>
    <n v="3"/>
    <n v="0.2"/>
    <n v="2.4674999999999998"/>
  </r>
  <r>
    <n v="7789"/>
    <x v="3865"/>
    <x v="0"/>
    <x v="624"/>
    <d v="2013-05-21T00:00:00"/>
    <s v="First Class"/>
    <s v="LW-17215"/>
    <x v="560"/>
    <x v="0"/>
    <x v="0"/>
    <x v="22"/>
    <x v="10"/>
    <n v="60653"/>
    <x v="2"/>
    <x v="1155"/>
    <x v="0"/>
    <x v="5"/>
    <s v="Flat Face Poster Frame"/>
    <x v="1803"/>
    <n v="3"/>
    <n v="0.6"/>
    <n v="-10.1736"/>
  </r>
  <r>
    <n v="7790"/>
    <x v="3865"/>
    <x v="0"/>
    <x v="624"/>
    <d v="2013-05-21T00:00:00"/>
    <s v="First Class"/>
    <s v="LW-17215"/>
    <x v="560"/>
    <x v="0"/>
    <x v="0"/>
    <x v="22"/>
    <x v="10"/>
    <n v="60653"/>
    <x v="2"/>
    <x v="1446"/>
    <x v="1"/>
    <x v="10"/>
    <s v="Wirebound Message Books, Four 2 3/4 x 5 Forms per Page, 200 Sets per Book"/>
    <x v="4936"/>
    <n v="8"/>
    <n v="0.2"/>
    <n v="9.5399999999999991"/>
  </r>
  <r>
    <n v="7791"/>
    <x v="3866"/>
    <x v="3"/>
    <x v="20"/>
    <d v="2014-09-20T00:00:00"/>
    <s v="Same Day"/>
    <s v="FG-14260"/>
    <x v="435"/>
    <x v="2"/>
    <x v="0"/>
    <x v="10"/>
    <x v="9"/>
    <n v="19120"/>
    <x v="3"/>
    <x v="636"/>
    <x v="1"/>
    <x v="8"/>
    <s v="Acco PRESSTEX Data Binder with Storage Hooks, Dark Blue, 9 1/2&quot; X 11&quot;"/>
    <x v="4937"/>
    <n v="3"/>
    <n v="0.7"/>
    <n v="-3.3894000000000002"/>
  </r>
  <r>
    <n v="7792"/>
    <x v="3867"/>
    <x v="0"/>
    <x v="1054"/>
    <d v="2013-12-25T00:00:00"/>
    <s v="Standard Class"/>
    <s v="BP-11050"/>
    <x v="771"/>
    <x v="1"/>
    <x v="0"/>
    <x v="22"/>
    <x v="10"/>
    <n v="60623"/>
    <x v="2"/>
    <x v="751"/>
    <x v="1"/>
    <x v="8"/>
    <s v="Wilson Jones Easy Flow II Sheet Lifters"/>
    <x v="4938"/>
    <n v="5"/>
    <n v="0.8"/>
    <n v="-2.88"/>
  </r>
  <r>
    <n v="7793"/>
    <x v="3868"/>
    <x v="3"/>
    <x v="386"/>
    <d v="2014-10-16T00:00:00"/>
    <s v="First Class"/>
    <s v="SP-20860"/>
    <x v="133"/>
    <x v="1"/>
    <x v="0"/>
    <x v="61"/>
    <x v="5"/>
    <n v="75217"/>
    <x v="2"/>
    <x v="606"/>
    <x v="2"/>
    <x v="11"/>
    <s v="Logitech Wireless Touch Keyboard K400"/>
    <x v="3806"/>
    <n v="2"/>
    <n v="0.2"/>
    <n v="-1.4994000000000001"/>
  </r>
  <r>
    <n v="7794"/>
    <x v="3869"/>
    <x v="1"/>
    <x v="295"/>
    <d v="2012-12-15T00:00:00"/>
    <s v="Second Class"/>
    <s v="JD-15895"/>
    <x v="63"/>
    <x v="1"/>
    <x v="0"/>
    <x v="98"/>
    <x v="33"/>
    <n v="89115"/>
    <x v="1"/>
    <x v="329"/>
    <x v="1"/>
    <x v="10"/>
    <s v="Xerox 1930"/>
    <x v="56"/>
    <n v="5"/>
    <n v="0"/>
    <n v="15.875999999999999"/>
  </r>
  <r>
    <n v="7795"/>
    <x v="3869"/>
    <x v="1"/>
    <x v="295"/>
    <d v="2012-12-15T00:00:00"/>
    <s v="Second Class"/>
    <s v="JD-15895"/>
    <x v="63"/>
    <x v="1"/>
    <x v="0"/>
    <x v="98"/>
    <x v="33"/>
    <n v="89115"/>
    <x v="1"/>
    <x v="126"/>
    <x v="1"/>
    <x v="10"/>
    <s v="Xerox 1916"/>
    <x v="3038"/>
    <n v="2"/>
    <n v="0"/>
    <n v="48.94"/>
  </r>
  <r>
    <n v="7796"/>
    <x v="3870"/>
    <x v="1"/>
    <x v="984"/>
    <d v="2012-07-18T00:00:00"/>
    <s v="Standard Class"/>
    <s v="FM-14380"/>
    <x v="248"/>
    <x v="0"/>
    <x v="0"/>
    <x v="112"/>
    <x v="5"/>
    <n v="79109"/>
    <x v="2"/>
    <x v="1485"/>
    <x v="2"/>
    <x v="7"/>
    <s v="Vtech CS6719"/>
    <x v="4939"/>
    <n v="4"/>
    <n v="0.2"/>
    <n v="30.716799999999999"/>
  </r>
  <r>
    <n v="7797"/>
    <x v="3871"/>
    <x v="1"/>
    <x v="653"/>
    <d v="2012-10-06T00:00:00"/>
    <s v="Standard Class"/>
    <s v="MP-17965"/>
    <x v="172"/>
    <x v="1"/>
    <x v="0"/>
    <x v="209"/>
    <x v="29"/>
    <n v="6457"/>
    <x v="3"/>
    <x v="61"/>
    <x v="1"/>
    <x v="8"/>
    <s v="Acco PRESSTEX Data Binder with Storage Hooks, Dark Blue, 14 7/8&quot; X 11&quot;"/>
    <x v="4940"/>
    <n v="5"/>
    <n v="0"/>
    <n v="13.180999999999999"/>
  </r>
  <r>
    <n v="7798"/>
    <x v="3872"/>
    <x v="3"/>
    <x v="668"/>
    <d v="2014-03-28T00:00:00"/>
    <s v="First Class"/>
    <s v="HR-14830"/>
    <x v="403"/>
    <x v="1"/>
    <x v="0"/>
    <x v="20"/>
    <x v="15"/>
    <n v="10035"/>
    <x v="3"/>
    <x v="1358"/>
    <x v="1"/>
    <x v="12"/>
    <s v="#10 White Business Envelopes,4 1/8 x 9 1/2"/>
    <x v="4941"/>
    <n v="3"/>
    <n v="0"/>
    <n v="22.0947"/>
  </r>
  <r>
    <n v="7799"/>
    <x v="3872"/>
    <x v="3"/>
    <x v="668"/>
    <d v="2014-03-28T00:00:00"/>
    <s v="First Class"/>
    <s v="HR-14830"/>
    <x v="403"/>
    <x v="1"/>
    <x v="0"/>
    <x v="20"/>
    <x v="15"/>
    <n v="10035"/>
    <x v="3"/>
    <x v="1147"/>
    <x v="2"/>
    <x v="7"/>
    <s v="Samsung Galaxy S4 Mini"/>
    <x v="4942"/>
    <n v="1"/>
    <n v="0"/>
    <n v="136.2971"/>
  </r>
  <r>
    <n v="7800"/>
    <x v="3872"/>
    <x v="3"/>
    <x v="668"/>
    <d v="2014-03-28T00:00:00"/>
    <s v="First Class"/>
    <s v="HR-14830"/>
    <x v="403"/>
    <x v="1"/>
    <x v="0"/>
    <x v="20"/>
    <x v="15"/>
    <n v="10035"/>
    <x v="3"/>
    <x v="389"/>
    <x v="0"/>
    <x v="1"/>
    <s v="Global Deluxe Steno Chair"/>
    <x v="415"/>
    <n v="3"/>
    <n v="0.1"/>
    <n v="2.3094000000000001"/>
  </r>
  <r>
    <n v="7801"/>
    <x v="3873"/>
    <x v="3"/>
    <x v="702"/>
    <d v="2014-06-07T00:00:00"/>
    <s v="Standard Class"/>
    <s v="BW-11065"/>
    <x v="768"/>
    <x v="0"/>
    <x v="0"/>
    <x v="10"/>
    <x v="9"/>
    <n v="19120"/>
    <x v="3"/>
    <x v="273"/>
    <x v="1"/>
    <x v="4"/>
    <s v="Tennsco Stur-D-Stor Boltless Shelving, 5 Shelves, 24&quot; Deep, Sand"/>
    <x v="4943"/>
    <n v="3"/>
    <n v="0.2"/>
    <n v="-77.1267"/>
  </r>
  <r>
    <n v="7802"/>
    <x v="3874"/>
    <x v="2"/>
    <x v="977"/>
    <d v="2011-03-29T00:00:00"/>
    <s v="Second Class"/>
    <s v="MS-17710"/>
    <x v="384"/>
    <x v="0"/>
    <x v="0"/>
    <x v="201"/>
    <x v="1"/>
    <n v="93727"/>
    <x v="1"/>
    <x v="1702"/>
    <x v="0"/>
    <x v="5"/>
    <s v="DAX Contemporary Wood Frame with Silver Metal Mat, Desktop, 11 x 14 Size"/>
    <x v="582"/>
    <n v="2"/>
    <n v="0"/>
    <n v="14.572800000000001"/>
  </r>
  <r>
    <n v="7803"/>
    <x v="3875"/>
    <x v="1"/>
    <x v="357"/>
    <d v="2012-09-26T00:00:00"/>
    <s v="Standard Class"/>
    <s v="SJ-20125"/>
    <x v="319"/>
    <x v="2"/>
    <x v="0"/>
    <x v="47"/>
    <x v="18"/>
    <n v="37064"/>
    <x v="0"/>
    <x v="1171"/>
    <x v="1"/>
    <x v="2"/>
    <s v="Avery 510"/>
    <x v="4944"/>
    <n v="4"/>
    <n v="0.2"/>
    <n v="4.2"/>
  </r>
  <r>
    <n v="7804"/>
    <x v="3875"/>
    <x v="1"/>
    <x v="357"/>
    <d v="2012-09-26T00:00:00"/>
    <s v="Standard Class"/>
    <s v="SJ-20125"/>
    <x v="319"/>
    <x v="2"/>
    <x v="0"/>
    <x v="47"/>
    <x v="18"/>
    <n v="37064"/>
    <x v="0"/>
    <x v="906"/>
    <x v="1"/>
    <x v="4"/>
    <s v="Tennsco Double-Tier Lockers"/>
    <x v="2889"/>
    <n v="4"/>
    <n v="0.2"/>
    <n v="-63.005600000000001"/>
  </r>
  <r>
    <n v="7805"/>
    <x v="3875"/>
    <x v="1"/>
    <x v="357"/>
    <d v="2012-09-26T00:00:00"/>
    <s v="Standard Class"/>
    <s v="SJ-20125"/>
    <x v="319"/>
    <x v="2"/>
    <x v="0"/>
    <x v="47"/>
    <x v="18"/>
    <n v="37064"/>
    <x v="0"/>
    <x v="967"/>
    <x v="1"/>
    <x v="4"/>
    <s v="Safco Wire Cube Shelving System, For Use as 4 or 5 14&quot; Cubes, Black"/>
    <x v="4945"/>
    <n v="1"/>
    <n v="0.2"/>
    <n v="-4.7670000000000003"/>
  </r>
  <r>
    <n v="7806"/>
    <x v="3875"/>
    <x v="1"/>
    <x v="357"/>
    <d v="2012-09-26T00:00:00"/>
    <s v="Standard Class"/>
    <s v="SJ-20125"/>
    <x v="319"/>
    <x v="2"/>
    <x v="0"/>
    <x v="47"/>
    <x v="18"/>
    <n v="37064"/>
    <x v="0"/>
    <x v="1039"/>
    <x v="1"/>
    <x v="6"/>
    <s v="Newell 310"/>
    <x v="1850"/>
    <n v="2"/>
    <n v="0.2"/>
    <n v="0.31680000000000003"/>
  </r>
  <r>
    <n v="7807"/>
    <x v="3875"/>
    <x v="1"/>
    <x v="357"/>
    <d v="2012-09-26T00:00:00"/>
    <s v="Standard Class"/>
    <s v="SJ-20125"/>
    <x v="319"/>
    <x v="2"/>
    <x v="0"/>
    <x v="47"/>
    <x v="18"/>
    <n v="37064"/>
    <x v="0"/>
    <x v="961"/>
    <x v="1"/>
    <x v="8"/>
    <s v="Pressboard Data Binder, Crimson, 12&quot; X 8 1/2&quot;"/>
    <x v="2193"/>
    <n v="2"/>
    <n v="0.7"/>
    <n v="-2.5632000000000001"/>
  </r>
  <r>
    <n v="7808"/>
    <x v="3876"/>
    <x v="0"/>
    <x v="1134"/>
    <d v="2013-01-13T00:00:00"/>
    <s v="Standard Class"/>
    <s v="VS-21820"/>
    <x v="745"/>
    <x v="0"/>
    <x v="0"/>
    <x v="253"/>
    <x v="3"/>
    <n v="27604"/>
    <x v="0"/>
    <x v="908"/>
    <x v="1"/>
    <x v="8"/>
    <s v="XtraLife ClearVue Slant-D Ring Binder, White, 3&quot;"/>
    <x v="4946"/>
    <n v="7"/>
    <n v="0.7"/>
    <n v="-24.662400000000002"/>
  </r>
  <r>
    <n v="7809"/>
    <x v="3876"/>
    <x v="0"/>
    <x v="1134"/>
    <d v="2013-01-13T00:00:00"/>
    <s v="Standard Class"/>
    <s v="VS-21820"/>
    <x v="745"/>
    <x v="0"/>
    <x v="0"/>
    <x v="253"/>
    <x v="3"/>
    <n v="27604"/>
    <x v="0"/>
    <x v="1041"/>
    <x v="1"/>
    <x v="6"/>
    <s v="Newell 319"/>
    <x v="1634"/>
    <n v="3"/>
    <n v="0.2"/>
    <n v="5.952"/>
  </r>
  <r>
    <n v="7810"/>
    <x v="3876"/>
    <x v="0"/>
    <x v="1134"/>
    <d v="2013-01-13T00:00:00"/>
    <s v="Standard Class"/>
    <s v="VS-21820"/>
    <x v="745"/>
    <x v="0"/>
    <x v="0"/>
    <x v="253"/>
    <x v="3"/>
    <n v="27604"/>
    <x v="0"/>
    <x v="1787"/>
    <x v="2"/>
    <x v="7"/>
    <s v="Avaya 5410 Digital phone"/>
    <x v="2955"/>
    <n v="2"/>
    <n v="0.2"/>
    <n v="10.878399999999999"/>
  </r>
  <r>
    <n v="7811"/>
    <x v="3877"/>
    <x v="0"/>
    <x v="1173"/>
    <d v="2013-02-15T00:00:00"/>
    <s v="First Class"/>
    <s v="DK-13090"/>
    <x v="54"/>
    <x v="0"/>
    <x v="0"/>
    <x v="183"/>
    <x v="39"/>
    <n v="20735"/>
    <x v="3"/>
    <x v="1446"/>
    <x v="1"/>
    <x v="10"/>
    <s v="Wirebound Message Books, Four 2 3/4 x 5 Forms per Page, 200 Sets per Book"/>
    <x v="4947"/>
    <n v="1"/>
    <n v="0"/>
    <n v="2.1465000000000001"/>
  </r>
  <r>
    <n v="7812"/>
    <x v="3877"/>
    <x v="0"/>
    <x v="1173"/>
    <d v="2013-02-15T00:00:00"/>
    <s v="First Class"/>
    <s v="DK-13090"/>
    <x v="54"/>
    <x v="0"/>
    <x v="0"/>
    <x v="183"/>
    <x v="39"/>
    <n v="20735"/>
    <x v="3"/>
    <x v="1596"/>
    <x v="1"/>
    <x v="6"/>
    <s v="Economy #2 Pencils"/>
    <x v="3277"/>
    <n v="3"/>
    <n v="0"/>
    <n v="2.0748000000000002"/>
  </r>
  <r>
    <n v="7813"/>
    <x v="3877"/>
    <x v="0"/>
    <x v="1173"/>
    <d v="2013-02-15T00:00:00"/>
    <s v="First Class"/>
    <s v="DK-13090"/>
    <x v="54"/>
    <x v="0"/>
    <x v="0"/>
    <x v="183"/>
    <x v="39"/>
    <n v="20735"/>
    <x v="3"/>
    <x v="736"/>
    <x v="0"/>
    <x v="3"/>
    <s v="Bevis Boat-Shaped Conference Table"/>
    <x v="4948"/>
    <n v="3"/>
    <n v="0.3"/>
    <n v="-47.1798"/>
  </r>
  <r>
    <n v="7814"/>
    <x v="3877"/>
    <x v="0"/>
    <x v="1173"/>
    <d v="2013-02-15T00:00:00"/>
    <s v="First Class"/>
    <s v="DK-13090"/>
    <x v="54"/>
    <x v="0"/>
    <x v="0"/>
    <x v="183"/>
    <x v="39"/>
    <n v="20735"/>
    <x v="3"/>
    <x v="247"/>
    <x v="0"/>
    <x v="5"/>
    <s v="Regeneration Desk Collection"/>
    <x v="232"/>
    <n v="6"/>
    <n v="0"/>
    <n v="4.6463999999999999"/>
  </r>
  <r>
    <n v="7815"/>
    <x v="3878"/>
    <x v="3"/>
    <x v="110"/>
    <d v="2014-06-11T00:00:00"/>
    <s v="First Class"/>
    <s v="MG-17680"/>
    <x v="67"/>
    <x v="2"/>
    <x v="0"/>
    <x v="1"/>
    <x v="1"/>
    <n v="90049"/>
    <x v="1"/>
    <x v="26"/>
    <x v="0"/>
    <x v="0"/>
    <s v="Riverside Palais Royal Lawyers Bookcase, Royale Cherry Finish"/>
    <x v="4949"/>
    <n v="2"/>
    <n v="0.15"/>
    <n v="140.95679999999999"/>
  </r>
  <r>
    <n v="7816"/>
    <x v="3878"/>
    <x v="3"/>
    <x v="110"/>
    <d v="2014-06-11T00:00:00"/>
    <s v="First Class"/>
    <s v="MG-17680"/>
    <x v="67"/>
    <x v="2"/>
    <x v="0"/>
    <x v="1"/>
    <x v="1"/>
    <n v="90049"/>
    <x v="1"/>
    <x v="850"/>
    <x v="2"/>
    <x v="7"/>
    <s v="Shocksock Galaxy S4 Armband"/>
    <x v="254"/>
    <n v="2"/>
    <n v="0.2"/>
    <n v="-3.504"/>
  </r>
  <r>
    <n v="7817"/>
    <x v="3879"/>
    <x v="0"/>
    <x v="147"/>
    <d v="2013-10-27T00:00:00"/>
    <s v="Second Class"/>
    <s v="DP-13390"/>
    <x v="503"/>
    <x v="2"/>
    <x v="0"/>
    <x v="226"/>
    <x v="33"/>
    <n v="89031"/>
    <x v="1"/>
    <x v="978"/>
    <x v="1"/>
    <x v="6"/>
    <s v="Panasonic KP-150 Electric Pencil Sharpener"/>
    <x v="4950"/>
    <n v="3"/>
    <n v="0"/>
    <n v="29.437200000000001"/>
  </r>
  <r>
    <n v="7818"/>
    <x v="3879"/>
    <x v="0"/>
    <x v="147"/>
    <d v="2013-10-27T00:00:00"/>
    <s v="Second Class"/>
    <s v="DP-13390"/>
    <x v="503"/>
    <x v="2"/>
    <x v="0"/>
    <x v="226"/>
    <x v="33"/>
    <n v="89031"/>
    <x v="1"/>
    <x v="1776"/>
    <x v="1"/>
    <x v="10"/>
    <s v="Xerox 193"/>
    <x v="1197"/>
    <n v="6"/>
    <n v="0"/>
    <n v="17.581199999999999"/>
  </r>
  <r>
    <n v="7819"/>
    <x v="3879"/>
    <x v="0"/>
    <x v="147"/>
    <d v="2013-10-27T00:00:00"/>
    <s v="Second Class"/>
    <s v="DP-13390"/>
    <x v="503"/>
    <x v="2"/>
    <x v="0"/>
    <x v="226"/>
    <x v="33"/>
    <n v="89031"/>
    <x v="1"/>
    <x v="1625"/>
    <x v="1"/>
    <x v="8"/>
    <s v="Ibico EPK-21 Electric Binding System"/>
    <x v="4951"/>
    <n v="3"/>
    <n v="0.2"/>
    <n v="1644.2913000000001"/>
  </r>
  <r>
    <n v="7820"/>
    <x v="3880"/>
    <x v="3"/>
    <x v="795"/>
    <d v="2014-01-31T00:00:00"/>
    <s v="Standard Class"/>
    <s v="CJ-12010"/>
    <x v="170"/>
    <x v="0"/>
    <x v="0"/>
    <x v="8"/>
    <x v="1"/>
    <n v="94109"/>
    <x v="1"/>
    <x v="1084"/>
    <x v="1"/>
    <x v="13"/>
    <s v="Binder Clips by OIC"/>
    <x v="1559"/>
    <n v="8"/>
    <n v="0"/>
    <n v="5.6832000000000003"/>
  </r>
  <r>
    <n v="7821"/>
    <x v="3881"/>
    <x v="3"/>
    <x v="166"/>
    <d v="2014-12-11T00:00:00"/>
    <s v="Second Class"/>
    <s v="CW-11905"/>
    <x v="194"/>
    <x v="2"/>
    <x v="0"/>
    <x v="395"/>
    <x v="34"/>
    <n v="2920"/>
    <x v="3"/>
    <x v="595"/>
    <x v="1"/>
    <x v="4"/>
    <s v="Recycled Data-Pak for Archival Bound Computer Printouts, 12-1/2 x 12-1/2 x 16"/>
    <x v="4952"/>
    <n v="6"/>
    <n v="0"/>
    <n v="160.03980000000001"/>
  </r>
  <r>
    <n v="7822"/>
    <x v="3882"/>
    <x v="0"/>
    <x v="147"/>
    <d v="2013-10-25T00:00:00"/>
    <s v="Second Class"/>
    <s v="GW-14605"/>
    <x v="543"/>
    <x v="0"/>
    <x v="0"/>
    <x v="25"/>
    <x v="18"/>
    <n v="38301"/>
    <x v="0"/>
    <x v="1018"/>
    <x v="1"/>
    <x v="4"/>
    <s v="Tenex Personal Filing Tote With Secure Closure Lid, Black/Frost"/>
    <x v="2637"/>
    <n v="9"/>
    <n v="0.2"/>
    <n v="6.9794999999999998"/>
  </r>
  <r>
    <n v="7823"/>
    <x v="3883"/>
    <x v="2"/>
    <x v="86"/>
    <d v="2011-09-01T00:00:00"/>
    <s v="Standard Class"/>
    <s v="PP-18955"/>
    <x v="452"/>
    <x v="2"/>
    <x v="0"/>
    <x v="46"/>
    <x v="13"/>
    <n v="19711"/>
    <x v="3"/>
    <x v="1007"/>
    <x v="1"/>
    <x v="6"/>
    <s v="Newell 340"/>
    <x v="874"/>
    <n v="3"/>
    <n v="0"/>
    <n v="2.5055999999999998"/>
  </r>
  <r>
    <n v="7824"/>
    <x v="3883"/>
    <x v="2"/>
    <x v="86"/>
    <d v="2011-09-01T00:00:00"/>
    <s v="Standard Class"/>
    <s v="PP-18955"/>
    <x v="452"/>
    <x v="2"/>
    <x v="0"/>
    <x v="46"/>
    <x v="13"/>
    <n v="19711"/>
    <x v="3"/>
    <x v="1233"/>
    <x v="2"/>
    <x v="11"/>
    <s v="Plantronics Audio 478 Stereo USB Headset"/>
    <x v="145"/>
    <n v="3"/>
    <n v="0"/>
    <n v="52.4895"/>
  </r>
  <r>
    <n v="7825"/>
    <x v="3884"/>
    <x v="2"/>
    <x v="1174"/>
    <d v="2011-05-23T00:00:00"/>
    <s v="Standard Class"/>
    <s v="PW-19030"/>
    <x v="463"/>
    <x v="1"/>
    <x v="0"/>
    <x v="1"/>
    <x v="1"/>
    <n v="90036"/>
    <x v="1"/>
    <x v="1340"/>
    <x v="0"/>
    <x v="1"/>
    <s v="Iceberg Nesting Folding Chair, 19w x 6d x 43h"/>
    <x v="3047"/>
    <n v="5"/>
    <n v="0.2"/>
    <n v="17.466000000000001"/>
  </r>
  <r>
    <n v="7826"/>
    <x v="3885"/>
    <x v="1"/>
    <x v="302"/>
    <d v="2012-02-07T00:00:00"/>
    <s v="Standard Class"/>
    <s v="PW-19030"/>
    <x v="463"/>
    <x v="1"/>
    <x v="0"/>
    <x v="410"/>
    <x v="15"/>
    <n v="13440"/>
    <x v="3"/>
    <x v="38"/>
    <x v="0"/>
    <x v="1"/>
    <s v="Global Fabric Manager's Chair, Dark Gray"/>
    <x v="4953"/>
    <n v="1"/>
    <n v="0.1"/>
    <n v="15.147"/>
  </r>
  <r>
    <n v="7827"/>
    <x v="3886"/>
    <x v="3"/>
    <x v="1108"/>
    <d v="2014-11-06T00:00:00"/>
    <s v="Standard Class"/>
    <s v="CY-12745"/>
    <x v="388"/>
    <x v="1"/>
    <x v="0"/>
    <x v="22"/>
    <x v="10"/>
    <n v="60610"/>
    <x v="2"/>
    <x v="559"/>
    <x v="2"/>
    <x v="7"/>
    <s v="ClearOne Communications CHAT 70 OC Speaker Phone"/>
    <x v="4954"/>
    <n v="4"/>
    <n v="0.2"/>
    <n v="38.157600000000002"/>
  </r>
  <r>
    <n v="7828"/>
    <x v="3886"/>
    <x v="3"/>
    <x v="1108"/>
    <d v="2014-11-06T00:00:00"/>
    <s v="Standard Class"/>
    <s v="CY-12745"/>
    <x v="388"/>
    <x v="1"/>
    <x v="0"/>
    <x v="22"/>
    <x v="10"/>
    <n v="60610"/>
    <x v="2"/>
    <x v="318"/>
    <x v="1"/>
    <x v="12"/>
    <s v="#10 Gummed Flap White Envelopes, 100/Box"/>
    <x v="4373"/>
    <n v="3"/>
    <n v="0.2"/>
    <n v="3.2214"/>
  </r>
  <r>
    <n v="7829"/>
    <x v="3887"/>
    <x v="1"/>
    <x v="33"/>
    <d v="2012-05-01T00:00:00"/>
    <s v="Standard Class"/>
    <s v="BW-11110"/>
    <x v="308"/>
    <x v="1"/>
    <x v="0"/>
    <x v="70"/>
    <x v="1"/>
    <n v="92105"/>
    <x v="1"/>
    <x v="1391"/>
    <x v="0"/>
    <x v="1"/>
    <s v="SAFCO Optional Arm Kit for Workspace Cribbage Stacking Chair"/>
    <x v="2796"/>
    <n v="3"/>
    <n v="0.2"/>
    <n v="6.3936000000000002"/>
  </r>
  <r>
    <n v="7830"/>
    <x v="3887"/>
    <x v="1"/>
    <x v="33"/>
    <d v="2012-05-01T00:00:00"/>
    <s v="Standard Class"/>
    <s v="BW-11110"/>
    <x v="308"/>
    <x v="1"/>
    <x v="0"/>
    <x v="70"/>
    <x v="1"/>
    <n v="92105"/>
    <x v="1"/>
    <x v="397"/>
    <x v="1"/>
    <x v="6"/>
    <s v="Newell 345"/>
    <x v="423"/>
    <n v="3"/>
    <n v="0"/>
    <n v="15.475199999999999"/>
  </r>
  <r>
    <n v="7831"/>
    <x v="3887"/>
    <x v="1"/>
    <x v="33"/>
    <d v="2012-05-01T00:00:00"/>
    <s v="Standard Class"/>
    <s v="BW-11110"/>
    <x v="308"/>
    <x v="1"/>
    <x v="0"/>
    <x v="70"/>
    <x v="1"/>
    <n v="92105"/>
    <x v="1"/>
    <x v="1765"/>
    <x v="2"/>
    <x v="7"/>
    <s v="RCA ViSYS 25825 Wireless digital phone"/>
    <x v="2977"/>
    <n v="3"/>
    <n v="0.2"/>
    <n v="38.997"/>
  </r>
  <r>
    <n v="7832"/>
    <x v="3887"/>
    <x v="1"/>
    <x v="33"/>
    <d v="2012-05-01T00:00:00"/>
    <s v="Standard Class"/>
    <s v="BW-11110"/>
    <x v="308"/>
    <x v="1"/>
    <x v="0"/>
    <x v="70"/>
    <x v="1"/>
    <n v="92105"/>
    <x v="1"/>
    <x v="301"/>
    <x v="1"/>
    <x v="8"/>
    <s v="GBC Premium Transparent Covers with Diagonal Lined Pattern"/>
    <x v="4338"/>
    <n v="3"/>
    <n v="0.2"/>
    <n v="17.623200000000001"/>
  </r>
  <r>
    <n v="7833"/>
    <x v="3888"/>
    <x v="0"/>
    <x v="195"/>
    <d v="2013-05-14T00:00:00"/>
    <s v="Standard Class"/>
    <s v="MB-18085"/>
    <x v="469"/>
    <x v="0"/>
    <x v="0"/>
    <x v="12"/>
    <x v="5"/>
    <n v="77036"/>
    <x v="2"/>
    <x v="179"/>
    <x v="2"/>
    <x v="7"/>
    <s v="I Need's 3d Hello Kitty Hybrid Silicone Case Cover for HTC One X 4g with 3d Hello Kitty Stylus Pen Green/pink"/>
    <x v="4336"/>
    <n v="2"/>
    <n v="0.2"/>
    <n v="1.9136"/>
  </r>
  <r>
    <n v="7834"/>
    <x v="3889"/>
    <x v="1"/>
    <x v="1175"/>
    <d v="2012-01-28T00:00:00"/>
    <s v="Standard Class"/>
    <s v="CR-12820"/>
    <x v="736"/>
    <x v="2"/>
    <x v="0"/>
    <x v="487"/>
    <x v="2"/>
    <n v="33407"/>
    <x v="0"/>
    <x v="346"/>
    <x v="1"/>
    <x v="6"/>
    <s v="Crayola Colored Pencils"/>
    <x v="1317"/>
    <n v="5"/>
    <n v="0.2"/>
    <n v="2.1320000000000001"/>
  </r>
  <r>
    <n v="7835"/>
    <x v="3890"/>
    <x v="1"/>
    <x v="657"/>
    <d v="2012-04-17T00:00:00"/>
    <s v="Second Class"/>
    <s v="EB-14110"/>
    <x v="686"/>
    <x v="0"/>
    <x v="0"/>
    <x v="1"/>
    <x v="1"/>
    <n v="90045"/>
    <x v="1"/>
    <x v="1000"/>
    <x v="0"/>
    <x v="3"/>
    <s v="Iceberg OfficeWorks 42&quot; Round Tables"/>
    <x v="472"/>
    <n v="2"/>
    <n v="0.2"/>
    <n v="-15.098000000000001"/>
  </r>
  <r>
    <n v="7836"/>
    <x v="3890"/>
    <x v="1"/>
    <x v="657"/>
    <d v="2012-04-17T00:00:00"/>
    <s v="Second Class"/>
    <s v="EB-14110"/>
    <x v="686"/>
    <x v="0"/>
    <x v="0"/>
    <x v="1"/>
    <x v="1"/>
    <n v="90045"/>
    <x v="1"/>
    <x v="716"/>
    <x v="2"/>
    <x v="7"/>
    <s v="Polycom CX600 IP Phone VoIP phone"/>
    <x v="4955"/>
    <n v="2"/>
    <n v="0.2"/>
    <n v="41.993000000000002"/>
  </r>
  <r>
    <n v="7837"/>
    <x v="3891"/>
    <x v="1"/>
    <x v="12"/>
    <d v="2012-09-30T00:00:00"/>
    <s v="Standard Class"/>
    <s v="SH-19975"/>
    <x v="64"/>
    <x v="1"/>
    <x v="0"/>
    <x v="4"/>
    <x v="4"/>
    <n v="98103"/>
    <x v="1"/>
    <x v="992"/>
    <x v="0"/>
    <x v="1"/>
    <s v="Global Super Steno Chair"/>
    <x v="393"/>
    <n v="4"/>
    <n v="0.2"/>
    <n v="-11.5176"/>
  </r>
  <r>
    <n v="7838"/>
    <x v="3891"/>
    <x v="1"/>
    <x v="12"/>
    <d v="2012-09-30T00:00:00"/>
    <s v="Standard Class"/>
    <s v="SH-19975"/>
    <x v="64"/>
    <x v="1"/>
    <x v="0"/>
    <x v="4"/>
    <x v="4"/>
    <n v="98103"/>
    <x v="1"/>
    <x v="1621"/>
    <x v="1"/>
    <x v="2"/>
    <s v="Permanent Self-Adhesive File Folder Labels for Typewriters, 1 1/8 x 3 1/2, White"/>
    <x v="2336"/>
    <n v="2"/>
    <n v="0"/>
    <n v="5.7960000000000003"/>
  </r>
  <r>
    <n v="7839"/>
    <x v="3891"/>
    <x v="1"/>
    <x v="12"/>
    <d v="2012-09-30T00:00:00"/>
    <s v="Standard Class"/>
    <s v="SH-19975"/>
    <x v="64"/>
    <x v="1"/>
    <x v="0"/>
    <x v="4"/>
    <x v="4"/>
    <n v="98103"/>
    <x v="1"/>
    <x v="428"/>
    <x v="2"/>
    <x v="11"/>
    <s v="Logitech G602 Wireless Gaming Mouse"/>
    <x v="457"/>
    <n v="2"/>
    <n v="0"/>
    <n v="57.592799999999997"/>
  </r>
  <r>
    <n v="7840"/>
    <x v="3892"/>
    <x v="2"/>
    <x v="1176"/>
    <d v="2011-04-02T00:00:00"/>
    <s v="Standard Class"/>
    <s v="CV-12295"/>
    <x v="610"/>
    <x v="0"/>
    <x v="0"/>
    <x v="96"/>
    <x v="23"/>
    <n v="50315"/>
    <x v="2"/>
    <x v="29"/>
    <x v="1"/>
    <x v="12"/>
    <s v="Poly String Tie Envelopes"/>
    <x v="4931"/>
    <n v="3"/>
    <n v="0"/>
    <n v="2.8763999999999998"/>
  </r>
  <r>
    <n v="7841"/>
    <x v="3892"/>
    <x v="2"/>
    <x v="1176"/>
    <d v="2011-04-02T00:00:00"/>
    <s v="Standard Class"/>
    <s v="CV-12295"/>
    <x v="610"/>
    <x v="0"/>
    <x v="0"/>
    <x v="96"/>
    <x v="23"/>
    <n v="50315"/>
    <x v="2"/>
    <x v="1234"/>
    <x v="0"/>
    <x v="3"/>
    <s v="Hon 94000 Series Round Tables"/>
    <x v="4956"/>
    <n v="4"/>
    <n v="0"/>
    <n v="106.62479999999999"/>
  </r>
  <r>
    <n v="7842"/>
    <x v="3893"/>
    <x v="0"/>
    <x v="19"/>
    <d v="2013-07-23T00:00:00"/>
    <s v="Standard Class"/>
    <s v="AT-10735"/>
    <x v="247"/>
    <x v="0"/>
    <x v="0"/>
    <x v="20"/>
    <x v="15"/>
    <n v="10024"/>
    <x v="3"/>
    <x v="9"/>
    <x v="1"/>
    <x v="9"/>
    <s v="Belkin F5C206VTEL 6 Outlet Surge"/>
    <x v="4927"/>
    <n v="2"/>
    <n v="0"/>
    <n v="13.788"/>
  </r>
  <r>
    <n v="7843"/>
    <x v="3894"/>
    <x v="2"/>
    <x v="987"/>
    <d v="2011-04-23T00:00:00"/>
    <s v="Second Class"/>
    <s v="AG-10390"/>
    <x v="369"/>
    <x v="0"/>
    <x v="0"/>
    <x v="81"/>
    <x v="17"/>
    <n v="22204"/>
    <x v="0"/>
    <x v="612"/>
    <x v="1"/>
    <x v="8"/>
    <s v="GBC Durable Plastic Covers"/>
    <x v="701"/>
    <n v="3"/>
    <n v="0"/>
    <n v="26.702999999999999"/>
  </r>
  <r>
    <n v="7844"/>
    <x v="3894"/>
    <x v="2"/>
    <x v="987"/>
    <d v="2011-04-23T00:00:00"/>
    <s v="Second Class"/>
    <s v="AG-10390"/>
    <x v="369"/>
    <x v="0"/>
    <x v="0"/>
    <x v="81"/>
    <x v="17"/>
    <n v="22204"/>
    <x v="0"/>
    <x v="55"/>
    <x v="1"/>
    <x v="10"/>
    <s v="Xerox 232"/>
    <x v="4204"/>
    <n v="11"/>
    <n v="0"/>
    <n v="34.214399999999998"/>
  </r>
  <r>
    <n v="7845"/>
    <x v="3895"/>
    <x v="3"/>
    <x v="246"/>
    <d v="2014-07-26T00:00:00"/>
    <s v="Standard Class"/>
    <s v="GM-14500"/>
    <x v="421"/>
    <x v="0"/>
    <x v="0"/>
    <x v="343"/>
    <x v="5"/>
    <n v="78577"/>
    <x v="2"/>
    <x v="972"/>
    <x v="0"/>
    <x v="3"/>
    <s v="Hon 61000 Series Interactive Training Tables"/>
    <x v="4957"/>
    <n v="4"/>
    <n v="0.3"/>
    <n v="-21.3264"/>
  </r>
  <r>
    <n v="7846"/>
    <x v="3896"/>
    <x v="1"/>
    <x v="874"/>
    <d v="2012-10-02T00:00:00"/>
    <s v="Standard Class"/>
    <s v="JK-15205"/>
    <x v="523"/>
    <x v="0"/>
    <x v="0"/>
    <x v="81"/>
    <x v="17"/>
    <n v="22204"/>
    <x v="0"/>
    <x v="1030"/>
    <x v="1"/>
    <x v="10"/>
    <s v="Xerox 1988"/>
    <x v="894"/>
    <n v="5"/>
    <n v="0"/>
    <n v="69.704999999999998"/>
  </r>
  <r>
    <n v="7847"/>
    <x v="3896"/>
    <x v="1"/>
    <x v="874"/>
    <d v="2012-10-02T00:00:00"/>
    <s v="Standard Class"/>
    <s v="JK-15205"/>
    <x v="523"/>
    <x v="0"/>
    <x v="0"/>
    <x v="81"/>
    <x v="17"/>
    <n v="22204"/>
    <x v="0"/>
    <x v="495"/>
    <x v="2"/>
    <x v="7"/>
    <s v="Cisco SPA301"/>
    <x v="4958"/>
    <n v="12"/>
    <n v="0"/>
    <n v="561.56399999999996"/>
  </r>
  <r>
    <n v="7848"/>
    <x v="3897"/>
    <x v="0"/>
    <x v="535"/>
    <d v="2013-03-03T00:00:00"/>
    <s v="Standard Class"/>
    <s v="DW-13540"/>
    <x v="386"/>
    <x v="0"/>
    <x v="0"/>
    <x v="12"/>
    <x v="5"/>
    <n v="77070"/>
    <x v="2"/>
    <x v="1653"/>
    <x v="0"/>
    <x v="5"/>
    <s v="DAX Two-Tone Silver Metal Document Frame"/>
    <x v="2674"/>
    <n v="2"/>
    <n v="0.6"/>
    <n v="-6.8815999999999997"/>
  </r>
  <r>
    <n v="7849"/>
    <x v="3898"/>
    <x v="0"/>
    <x v="440"/>
    <d v="2013-05-07T00:00:00"/>
    <s v="Standard Class"/>
    <s v="AS-10090"/>
    <x v="548"/>
    <x v="0"/>
    <x v="0"/>
    <x v="218"/>
    <x v="5"/>
    <n v="75061"/>
    <x v="2"/>
    <x v="1555"/>
    <x v="1"/>
    <x v="4"/>
    <s v="Akro Stacking Bins"/>
    <x v="2206"/>
    <n v="3"/>
    <n v="0.2"/>
    <n v="-3.7871999999999999"/>
  </r>
  <r>
    <n v="7850"/>
    <x v="3898"/>
    <x v="0"/>
    <x v="440"/>
    <d v="2013-05-07T00:00:00"/>
    <s v="Standard Class"/>
    <s v="AS-10090"/>
    <x v="548"/>
    <x v="0"/>
    <x v="0"/>
    <x v="218"/>
    <x v="5"/>
    <n v="75061"/>
    <x v="2"/>
    <x v="1505"/>
    <x v="1"/>
    <x v="4"/>
    <s v="Sterilite Show Offs Storage Containers"/>
    <x v="2485"/>
    <n v="3"/>
    <n v="0.2"/>
    <n v="-3.1680000000000001"/>
  </r>
  <r>
    <n v="7851"/>
    <x v="3898"/>
    <x v="0"/>
    <x v="440"/>
    <d v="2013-05-07T00:00:00"/>
    <s v="Standard Class"/>
    <s v="AS-10090"/>
    <x v="548"/>
    <x v="0"/>
    <x v="0"/>
    <x v="218"/>
    <x v="5"/>
    <n v="75061"/>
    <x v="2"/>
    <x v="840"/>
    <x v="1"/>
    <x v="2"/>
    <s v="Avery 502"/>
    <x v="1310"/>
    <n v="2"/>
    <n v="0.2"/>
    <n v="1.764"/>
  </r>
  <r>
    <n v="7852"/>
    <x v="3899"/>
    <x v="2"/>
    <x v="337"/>
    <d v="2011-12-15T00:00:00"/>
    <s v="Standard Class"/>
    <s v="TS-21205"/>
    <x v="131"/>
    <x v="1"/>
    <x v="0"/>
    <x v="22"/>
    <x v="10"/>
    <n v="60653"/>
    <x v="2"/>
    <x v="1714"/>
    <x v="1"/>
    <x v="10"/>
    <s v="Astroparche Fine Business Paper"/>
    <x v="578"/>
    <n v="2"/>
    <n v="0.2"/>
    <n v="2.9567999999999999"/>
  </r>
  <r>
    <n v="7853"/>
    <x v="3899"/>
    <x v="2"/>
    <x v="337"/>
    <d v="2011-12-15T00:00:00"/>
    <s v="Standard Class"/>
    <s v="TS-21205"/>
    <x v="131"/>
    <x v="1"/>
    <x v="0"/>
    <x v="22"/>
    <x v="10"/>
    <n v="60653"/>
    <x v="2"/>
    <x v="543"/>
    <x v="1"/>
    <x v="9"/>
    <s v="Tripp Lite TLP810NET Broadband Surge for Modem/Fax"/>
    <x v="4959"/>
    <n v="2"/>
    <n v="0.8"/>
    <n v="-53.008800000000001"/>
  </r>
  <r>
    <n v="7854"/>
    <x v="3900"/>
    <x v="1"/>
    <x v="707"/>
    <d v="2012-12-29T00:00:00"/>
    <s v="Standard Class"/>
    <s v="SM-20320"/>
    <x v="598"/>
    <x v="2"/>
    <x v="0"/>
    <x v="1"/>
    <x v="1"/>
    <n v="90049"/>
    <x v="1"/>
    <x v="1050"/>
    <x v="1"/>
    <x v="10"/>
    <s v="Xerox 1949"/>
    <x v="739"/>
    <n v="2"/>
    <n v="0"/>
    <n v="4.8803999999999998"/>
  </r>
  <r>
    <n v="7855"/>
    <x v="3901"/>
    <x v="3"/>
    <x v="226"/>
    <d v="2014-12-13T00:00:00"/>
    <s v="Standard Class"/>
    <s v="BH-11710"/>
    <x v="3"/>
    <x v="0"/>
    <x v="0"/>
    <x v="413"/>
    <x v="35"/>
    <n v="39401"/>
    <x v="0"/>
    <x v="1317"/>
    <x v="1"/>
    <x v="9"/>
    <s v="Eureka The Boss Lite 10-Amp Upright Vacuum, Blue"/>
    <x v="4960"/>
    <n v="4"/>
    <n v="0"/>
    <n v="89.779200000000003"/>
  </r>
  <r>
    <n v="7856"/>
    <x v="3901"/>
    <x v="3"/>
    <x v="226"/>
    <d v="2014-12-13T00:00:00"/>
    <s v="Standard Class"/>
    <s v="BH-11710"/>
    <x v="3"/>
    <x v="0"/>
    <x v="0"/>
    <x v="413"/>
    <x v="35"/>
    <n v="39401"/>
    <x v="0"/>
    <x v="197"/>
    <x v="2"/>
    <x v="11"/>
    <s v="Memorex Micro Travel Drive 8 GB"/>
    <x v="4961"/>
    <n v="4"/>
    <n v="0"/>
    <n v="23.4"/>
  </r>
  <r>
    <n v="7857"/>
    <x v="3902"/>
    <x v="2"/>
    <x v="992"/>
    <d v="2011-06-01T00:00:00"/>
    <s v="First Class"/>
    <s v="LW-16825"/>
    <x v="429"/>
    <x v="1"/>
    <x v="0"/>
    <x v="20"/>
    <x v="15"/>
    <n v="10024"/>
    <x v="3"/>
    <x v="1399"/>
    <x v="1"/>
    <x v="8"/>
    <s v="GBC Pre-Punched Binding Paper, Plastic, White, 8-1/2&quot; x 11&quot;"/>
    <x v="2171"/>
    <n v="2"/>
    <n v="0.2"/>
    <n v="8.9543999999999997"/>
  </r>
  <r>
    <n v="7858"/>
    <x v="3902"/>
    <x v="2"/>
    <x v="992"/>
    <d v="2011-06-01T00:00:00"/>
    <s v="First Class"/>
    <s v="LW-16825"/>
    <x v="429"/>
    <x v="1"/>
    <x v="0"/>
    <x v="20"/>
    <x v="15"/>
    <n v="10024"/>
    <x v="3"/>
    <x v="918"/>
    <x v="2"/>
    <x v="7"/>
    <s v="Geemarc AmpliPOWER60"/>
    <x v="4962"/>
    <n v="5"/>
    <n v="0"/>
    <n v="134.56"/>
  </r>
  <r>
    <n v="7859"/>
    <x v="3902"/>
    <x v="2"/>
    <x v="992"/>
    <d v="2011-06-01T00:00:00"/>
    <s v="First Class"/>
    <s v="LW-16825"/>
    <x v="429"/>
    <x v="1"/>
    <x v="0"/>
    <x v="20"/>
    <x v="15"/>
    <n v="10024"/>
    <x v="3"/>
    <x v="1152"/>
    <x v="1"/>
    <x v="9"/>
    <s v="Honeywell Quietcare HEPA Air Cleaner"/>
    <x v="4963"/>
    <n v="3"/>
    <n v="0"/>
    <n v="77.863500000000002"/>
  </r>
  <r>
    <n v="7860"/>
    <x v="3902"/>
    <x v="2"/>
    <x v="992"/>
    <d v="2011-06-01T00:00:00"/>
    <s v="First Class"/>
    <s v="LW-16825"/>
    <x v="429"/>
    <x v="1"/>
    <x v="0"/>
    <x v="20"/>
    <x v="15"/>
    <n v="10024"/>
    <x v="3"/>
    <x v="991"/>
    <x v="1"/>
    <x v="10"/>
    <s v="Xerox 1948"/>
    <x v="786"/>
    <n v="4"/>
    <n v="0"/>
    <n v="17.981999999999999"/>
  </r>
  <r>
    <n v="7861"/>
    <x v="3903"/>
    <x v="3"/>
    <x v="580"/>
    <d v="2014-03-07T00:00:00"/>
    <s v="Standard Class"/>
    <s v="JA-15970"/>
    <x v="350"/>
    <x v="0"/>
    <x v="0"/>
    <x v="191"/>
    <x v="24"/>
    <n v="44221"/>
    <x v="3"/>
    <x v="1087"/>
    <x v="1"/>
    <x v="8"/>
    <s v="GBC VeloBind Cover Sets"/>
    <x v="4964"/>
    <n v="4"/>
    <n v="0.7"/>
    <n v="-12.352"/>
  </r>
  <r>
    <n v="7862"/>
    <x v="3904"/>
    <x v="1"/>
    <x v="88"/>
    <d v="2012-10-17T00:00:00"/>
    <s v="Standard Class"/>
    <s v="KA-16525"/>
    <x v="567"/>
    <x v="0"/>
    <x v="0"/>
    <x v="4"/>
    <x v="4"/>
    <n v="98103"/>
    <x v="1"/>
    <x v="1044"/>
    <x v="2"/>
    <x v="11"/>
    <s v="Kingston Digital DataTraveler 16GB USB 2.0"/>
    <x v="1488"/>
    <n v="2"/>
    <n v="0"/>
    <n v="3.4009999999999998"/>
  </r>
  <r>
    <n v="7863"/>
    <x v="3904"/>
    <x v="1"/>
    <x v="88"/>
    <d v="2012-10-17T00:00:00"/>
    <s v="Standard Class"/>
    <s v="KA-16525"/>
    <x v="567"/>
    <x v="0"/>
    <x v="0"/>
    <x v="4"/>
    <x v="4"/>
    <n v="98103"/>
    <x v="1"/>
    <x v="356"/>
    <x v="1"/>
    <x v="4"/>
    <s v="Contico 72&quot;H Heavy-Duty Storage System"/>
    <x v="3314"/>
    <n v="2"/>
    <n v="0"/>
    <n v="0"/>
  </r>
  <r>
    <n v="7864"/>
    <x v="3905"/>
    <x v="1"/>
    <x v="1177"/>
    <d v="2012-07-19T00:00:00"/>
    <s v="Second Class"/>
    <s v="TG-21310"/>
    <x v="592"/>
    <x v="0"/>
    <x v="0"/>
    <x v="123"/>
    <x v="16"/>
    <n v="85204"/>
    <x v="1"/>
    <x v="418"/>
    <x v="1"/>
    <x v="4"/>
    <s v="SAFCO Boltless Steel Shelving"/>
    <x v="693"/>
    <n v="3"/>
    <n v="0.2"/>
    <n v="-64.774799999999999"/>
  </r>
  <r>
    <n v="7865"/>
    <x v="3905"/>
    <x v="1"/>
    <x v="1177"/>
    <d v="2012-07-19T00:00:00"/>
    <s v="Second Class"/>
    <s v="TG-21310"/>
    <x v="592"/>
    <x v="0"/>
    <x v="0"/>
    <x v="123"/>
    <x v="16"/>
    <n v="85204"/>
    <x v="1"/>
    <x v="1828"/>
    <x v="1"/>
    <x v="10"/>
    <s v="Xerox 1899"/>
    <x v="281"/>
    <n v="4"/>
    <n v="0.2"/>
    <n v="6.7047999999999996"/>
  </r>
  <r>
    <n v="7866"/>
    <x v="3905"/>
    <x v="1"/>
    <x v="1177"/>
    <d v="2012-07-19T00:00:00"/>
    <s v="Second Class"/>
    <s v="TG-21310"/>
    <x v="592"/>
    <x v="0"/>
    <x v="0"/>
    <x v="123"/>
    <x v="16"/>
    <n v="85204"/>
    <x v="1"/>
    <x v="157"/>
    <x v="0"/>
    <x v="1"/>
    <s v="SAFCO Arco Folding Chair"/>
    <x v="4965"/>
    <n v="2"/>
    <n v="0.2"/>
    <n v="49.716000000000001"/>
  </r>
  <r>
    <n v="7867"/>
    <x v="3905"/>
    <x v="1"/>
    <x v="1177"/>
    <d v="2012-07-19T00:00:00"/>
    <s v="Second Class"/>
    <s v="TG-21310"/>
    <x v="592"/>
    <x v="0"/>
    <x v="0"/>
    <x v="123"/>
    <x v="16"/>
    <n v="85204"/>
    <x v="1"/>
    <x v="1544"/>
    <x v="0"/>
    <x v="0"/>
    <s v="Hon Metal Bookcases, Black"/>
    <x v="3947"/>
    <n v="6"/>
    <n v="0.7"/>
    <n v="-191.64599999999999"/>
  </r>
  <r>
    <n v="7868"/>
    <x v="3906"/>
    <x v="2"/>
    <x v="84"/>
    <d v="2011-11-24T00:00:00"/>
    <s v="Second Class"/>
    <s v="DB-13360"/>
    <x v="748"/>
    <x v="2"/>
    <x v="0"/>
    <x v="288"/>
    <x v="7"/>
    <n v="84106"/>
    <x v="1"/>
    <x v="447"/>
    <x v="1"/>
    <x v="10"/>
    <s v="Xerox 1888"/>
    <x v="1668"/>
    <n v="3"/>
    <n v="0"/>
    <n v="79.891199999999998"/>
  </r>
  <r>
    <n v="7869"/>
    <x v="3907"/>
    <x v="0"/>
    <x v="1022"/>
    <d v="2013-06-03T00:00:00"/>
    <s v="Standard Class"/>
    <s v="LS-17245"/>
    <x v="201"/>
    <x v="0"/>
    <x v="0"/>
    <x v="1"/>
    <x v="1"/>
    <n v="90045"/>
    <x v="1"/>
    <x v="1070"/>
    <x v="1"/>
    <x v="10"/>
    <s v="Wirebound Message Books, Four 2 3/4 x 5 White Forms per Page"/>
    <x v="4966"/>
    <n v="2"/>
    <n v="0"/>
    <n v="6.1547999999999998"/>
  </r>
  <r>
    <n v="7870"/>
    <x v="3908"/>
    <x v="3"/>
    <x v="445"/>
    <d v="2014-07-10T00:00:00"/>
    <s v="Standard Class"/>
    <s v="MO-17950"/>
    <x v="657"/>
    <x v="0"/>
    <x v="0"/>
    <x v="108"/>
    <x v="3"/>
    <n v="28540"/>
    <x v="0"/>
    <x v="46"/>
    <x v="2"/>
    <x v="11"/>
    <s v="Imation 8gb Micro Traveldrive Usb 2.0 Flash Drive"/>
    <x v="728"/>
    <n v="2"/>
    <n v="0.2"/>
    <n v="-2.7"/>
  </r>
  <r>
    <n v="7871"/>
    <x v="3909"/>
    <x v="3"/>
    <x v="145"/>
    <d v="2014-09-30T00:00:00"/>
    <s v="Standard Class"/>
    <s v="CA-11965"/>
    <x v="662"/>
    <x v="1"/>
    <x v="0"/>
    <x v="80"/>
    <x v="24"/>
    <n v="44107"/>
    <x v="3"/>
    <x v="661"/>
    <x v="1"/>
    <x v="12"/>
    <s v="Security-Tint Envelopes"/>
    <x v="667"/>
    <n v="4"/>
    <n v="0.2"/>
    <n v="8.8623999999999992"/>
  </r>
  <r>
    <n v="7872"/>
    <x v="3910"/>
    <x v="0"/>
    <x v="339"/>
    <d v="2013-10-08T00:00:00"/>
    <s v="Standard Class"/>
    <s v="DB-12910"/>
    <x v="626"/>
    <x v="2"/>
    <x v="0"/>
    <x v="453"/>
    <x v="1"/>
    <n v="92630"/>
    <x v="1"/>
    <x v="641"/>
    <x v="1"/>
    <x v="2"/>
    <s v="Smead Alpha-Z Color-Coded Second Alphabetical Labels and Starter Set"/>
    <x v="51"/>
    <n v="2"/>
    <n v="0"/>
    <n v="2.9567999999999999"/>
  </r>
  <r>
    <n v="7873"/>
    <x v="3910"/>
    <x v="0"/>
    <x v="339"/>
    <d v="2013-10-08T00:00:00"/>
    <s v="Standard Class"/>
    <s v="DB-12910"/>
    <x v="626"/>
    <x v="2"/>
    <x v="0"/>
    <x v="453"/>
    <x v="1"/>
    <n v="92630"/>
    <x v="1"/>
    <x v="120"/>
    <x v="0"/>
    <x v="1"/>
    <s v="Global Deluxe High-Back Manager's Chair"/>
    <x v="4232"/>
    <n v="4"/>
    <n v="0.2"/>
    <n v="102.9528"/>
  </r>
  <r>
    <n v="7874"/>
    <x v="3910"/>
    <x v="0"/>
    <x v="339"/>
    <d v="2013-10-08T00:00:00"/>
    <s v="Standard Class"/>
    <s v="DB-12910"/>
    <x v="626"/>
    <x v="2"/>
    <x v="0"/>
    <x v="453"/>
    <x v="1"/>
    <n v="92630"/>
    <x v="1"/>
    <x v="1532"/>
    <x v="1"/>
    <x v="10"/>
    <s v="Xerox 1900"/>
    <x v="18"/>
    <n v="2"/>
    <n v="0"/>
    <n v="3.8519999999999999"/>
  </r>
  <r>
    <n v="7875"/>
    <x v="3910"/>
    <x v="0"/>
    <x v="339"/>
    <d v="2013-10-08T00:00:00"/>
    <s v="Standard Class"/>
    <s v="DB-12910"/>
    <x v="626"/>
    <x v="2"/>
    <x v="0"/>
    <x v="453"/>
    <x v="1"/>
    <n v="92630"/>
    <x v="1"/>
    <x v="1184"/>
    <x v="1"/>
    <x v="10"/>
    <s v="Xerox 1891"/>
    <x v="615"/>
    <n v="2"/>
    <n v="0"/>
    <n v="45.9754"/>
  </r>
  <r>
    <n v="7876"/>
    <x v="3911"/>
    <x v="3"/>
    <x v="428"/>
    <d v="2014-09-16T00:00:00"/>
    <s v="Standard Class"/>
    <s v="DK-12835"/>
    <x v="460"/>
    <x v="1"/>
    <x v="0"/>
    <x v="32"/>
    <x v="21"/>
    <n v="97206"/>
    <x v="1"/>
    <x v="329"/>
    <x v="1"/>
    <x v="10"/>
    <s v="Xerox 1930"/>
    <x v="276"/>
    <n v="6"/>
    <n v="0.2"/>
    <n v="11.2752"/>
  </r>
  <r>
    <n v="7877"/>
    <x v="3911"/>
    <x v="3"/>
    <x v="428"/>
    <d v="2014-09-16T00:00:00"/>
    <s v="Standard Class"/>
    <s v="DK-12835"/>
    <x v="460"/>
    <x v="1"/>
    <x v="0"/>
    <x v="32"/>
    <x v="21"/>
    <n v="97206"/>
    <x v="1"/>
    <x v="1803"/>
    <x v="1"/>
    <x v="9"/>
    <s v="Belkin 7-Outlet SurgeMaster Home Series"/>
    <x v="4967"/>
    <n v="1"/>
    <n v="0.2"/>
    <n v="0.83819999999999995"/>
  </r>
  <r>
    <n v="7878"/>
    <x v="3912"/>
    <x v="1"/>
    <x v="899"/>
    <d v="2012-03-18T00:00:00"/>
    <s v="Standard Class"/>
    <s v="EB-14170"/>
    <x v="432"/>
    <x v="0"/>
    <x v="0"/>
    <x v="35"/>
    <x v="3"/>
    <n v="28205"/>
    <x v="0"/>
    <x v="1042"/>
    <x v="1"/>
    <x v="2"/>
    <s v="Avery 518"/>
    <x v="1310"/>
    <n v="2"/>
    <n v="0.2"/>
    <n v="1.764"/>
  </r>
  <r>
    <n v="7879"/>
    <x v="3913"/>
    <x v="0"/>
    <x v="896"/>
    <d v="2013-12-05T00:00:00"/>
    <s v="Second Class"/>
    <s v="DR-12940"/>
    <x v="660"/>
    <x v="2"/>
    <x v="0"/>
    <x v="34"/>
    <x v="10"/>
    <n v="60505"/>
    <x v="2"/>
    <x v="1814"/>
    <x v="0"/>
    <x v="5"/>
    <s v="Tenex Chairmat w/ Average Lip, 45&quot; x 53&quot;"/>
    <x v="4968"/>
    <n v="4"/>
    <n v="0.6"/>
    <n v="-302.72000000000003"/>
  </r>
  <r>
    <n v="7880"/>
    <x v="3914"/>
    <x v="0"/>
    <x v="403"/>
    <d v="2013-06-22T00:00:00"/>
    <s v="Standard Class"/>
    <s v="JS-15685"/>
    <x v="40"/>
    <x v="1"/>
    <x v="0"/>
    <x v="10"/>
    <x v="9"/>
    <n v="19140"/>
    <x v="3"/>
    <x v="1660"/>
    <x v="0"/>
    <x v="3"/>
    <s v="Global Adaptabilities Conference Tables"/>
    <x v="4969"/>
    <n v="2"/>
    <n v="0.4"/>
    <n v="-118.0116"/>
  </r>
  <r>
    <n v="7881"/>
    <x v="3915"/>
    <x v="3"/>
    <x v="734"/>
    <d v="2014-12-07T00:00:00"/>
    <s v="Second Class"/>
    <s v="LC-16870"/>
    <x v="48"/>
    <x v="0"/>
    <x v="0"/>
    <x v="377"/>
    <x v="22"/>
    <n v="80229"/>
    <x v="1"/>
    <x v="449"/>
    <x v="1"/>
    <x v="6"/>
    <s v="Newell 344"/>
    <x v="3832"/>
    <n v="6"/>
    <n v="0.2"/>
    <n v="1.0007999999999999"/>
  </r>
  <r>
    <n v="7882"/>
    <x v="3915"/>
    <x v="3"/>
    <x v="734"/>
    <d v="2014-12-07T00:00:00"/>
    <s v="Second Class"/>
    <s v="LC-16870"/>
    <x v="48"/>
    <x v="0"/>
    <x v="0"/>
    <x v="377"/>
    <x v="22"/>
    <n v="80229"/>
    <x v="1"/>
    <x v="1097"/>
    <x v="2"/>
    <x v="11"/>
    <s v="Memorex Micro Travel Drive 16 GB"/>
    <x v="3398"/>
    <n v="6"/>
    <n v="0.2"/>
    <n v="10.5534"/>
  </r>
  <r>
    <n v="7883"/>
    <x v="3915"/>
    <x v="3"/>
    <x v="734"/>
    <d v="2014-12-07T00:00:00"/>
    <s v="Second Class"/>
    <s v="LC-16870"/>
    <x v="48"/>
    <x v="0"/>
    <x v="0"/>
    <x v="377"/>
    <x v="22"/>
    <n v="80229"/>
    <x v="1"/>
    <x v="1097"/>
    <x v="2"/>
    <x v="11"/>
    <s v="Memorex Micro Travel Drive 16 GB"/>
    <x v="1129"/>
    <n v="8"/>
    <n v="0.2"/>
    <n v="14.071199999999999"/>
  </r>
  <r>
    <n v="7884"/>
    <x v="3915"/>
    <x v="3"/>
    <x v="734"/>
    <d v="2014-12-07T00:00:00"/>
    <s v="Second Class"/>
    <s v="LC-16870"/>
    <x v="48"/>
    <x v="0"/>
    <x v="0"/>
    <x v="377"/>
    <x v="22"/>
    <n v="80229"/>
    <x v="1"/>
    <x v="1408"/>
    <x v="1"/>
    <x v="10"/>
    <s v="Wirebound Four 2-3/4 x 5 Forms per Page, 400 Sets per Book"/>
    <x v="4970"/>
    <n v="2"/>
    <n v="0.2"/>
    <n v="3.7410000000000001"/>
  </r>
  <r>
    <n v="7885"/>
    <x v="3915"/>
    <x v="3"/>
    <x v="734"/>
    <d v="2014-12-07T00:00:00"/>
    <s v="Second Class"/>
    <s v="LC-16870"/>
    <x v="48"/>
    <x v="0"/>
    <x v="0"/>
    <x v="377"/>
    <x v="22"/>
    <n v="80229"/>
    <x v="1"/>
    <x v="1566"/>
    <x v="1"/>
    <x v="14"/>
    <s v="Elite 5&quot; Scissors"/>
    <x v="4971"/>
    <n v="7"/>
    <n v="0.2"/>
    <n v="5.915"/>
  </r>
  <r>
    <n v="7886"/>
    <x v="3915"/>
    <x v="3"/>
    <x v="734"/>
    <d v="2014-12-07T00:00:00"/>
    <s v="Second Class"/>
    <s v="LC-16870"/>
    <x v="48"/>
    <x v="0"/>
    <x v="0"/>
    <x v="377"/>
    <x v="22"/>
    <n v="80229"/>
    <x v="1"/>
    <x v="221"/>
    <x v="0"/>
    <x v="5"/>
    <s v="Staples"/>
    <x v="4972"/>
    <n v="3"/>
    <n v="0.2"/>
    <n v="7.0128000000000004"/>
  </r>
  <r>
    <n v="7887"/>
    <x v="3915"/>
    <x v="3"/>
    <x v="734"/>
    <d v="2014-12-07T00:00:00"/>
    <s v="Second Class"/>
    <s v="LC-16870"/>
    <x v="48"/>
    <x v="0"/>
    <x v="0"/>
    <x v="377"/>
    <x v="22"/>
    <n v="80229"/>
    <x v="1"/>
    <x v="1006"/>
    <x v="0"/>
    <x v="5"/>
    <s v="Eldon Image Series Desk Accessories, Burgundy"/>
    <x v="2423"/>
    <n v="5"/>
    <n v="0.2"/>
    <n v="3.3439999999999999"/>
  </r>
  <r>
    <n v="7888"/>
    <x v="3915"/>
    <x v="3"/>
    <x v="734"/>
    <d v="2014-12-07T00:00:00"/>
    <s v="Second Class"/>
    <s v="LC-16870"/>
    <x v="48"/>
    <x v="0"/>
    <x v="0"/>
    <x v="377"/>
    <x v="22"/>
    <n v="80229"/>
    <x v="1"/>
    <x v="1653"/>
    <x v="0"/>
    <x v="5"/>
    <s v="DAX Two-Tone Silver Metal Document Frame"/>
    <x v="2674"/>
    <n v="1"/>
    <n v="0.2"/>
    <n v="4.6551999999999998"/>
  </r>
  <r>
    <n v="7889"/>
    <x v="3916"/>
    <x v="0"/>
    <x v="765"/>
    <d v="2013-08-23T00:00:00"/>
    <s v="Standard Class"/>
    <s v="JP-15520"/>
    <x v="187"/>
    <x v="0"/>
    <x v="0"/>
    <x v="498"/>
    <x v="1"/>
    <n v="95616"/>
    <x v="1"/>
    <x v="712"/>
    <x v="1"/>
    <x v="10"/>
    <s v="Xerox 1931"/>
    <x v="56"/>
    <n v="5"/>
    <n v="0"/>
    <n v="15.552"/>
  </r>
  <r>
    <n v="7890"/>
    <x v="3917"/>
    <x v="0"/>
    <x v="591"/>
    <d v="2013-12-30T00:00:00"/>
    <s v="Standard Class"/>
    <s v="TS-21655"/>
    <x v="772"/>
    <x v="0"/>
    <x v="0"/>
    <x v="115"/>
    <x v="36"/>
    <n v="72701"/>
    <x v="0"/>
    <x v="453"/>
    <x v="1"/>
    <x v="6"/>
    <s v="Newell 327"/>
    <x v="4973"/>
    <n v="9"/>
    <n v="0"/>
    <n v="5.3703000000000003"/>
  </r>
  <r>
    <n v="7891"/>
    <x v="3917"/>
    <x v="0"/>
    <x v="591"/>
    <d v="2013-12-30T00:00:00"/>
    <s v="Standard Class"/>
    <s v="TS-21655"/>
    <x v="772"/>
    <x v="0"/>
    <x v="0"/>
    <x v="115"/>
    <x v="36"/>
    <n v="72701"/>
    <x v="0"/>
    <x v="651"/>
    <x v="2"/>
    <x v="11"/>
    <s v="Razer Tiamat Over Ear 7.1 Surround Sound PC Gaming Headset"/>
    <x v="4974"/>
    <n v="2"/>
    <n v="0"/>
    <n v="171.9914"/>
  </r>
  <r>
    <n v="7892"/>
    <x v="3917"/>
    <x v="0"/>
    <x v="591"/>
    <d v="2013-12-30T00:00:00"/>
    <s v="Standard Class"/>
    <s v="TS-21655"/>
    <x v="772"/>
    <x v="0"/>
    <x v="0"/>
    <x v="115"/>
    <x v="36"/>
    <n v="72701"/>
    <x v="0"/>
    <x v="568"/>
    <x v="0"/>
    <x v="5"/>
    <s v="Howard Miller 13-1/2&quot; Diameter Rosebrook Wall Clock"/>
    <x v="4975"/>
    <n v="5"/>
    <n v="0"/>
    <n v="137.54"/>
  </r>
  <r>
    <n v="7893"/>
    <x v="3917"/>
    <x v="0"/>
    <x v="591"/>
    <d v="2013-12-30T00:00:00"/>
    <s v="Standard Class"/>
    <s v="TS-21655"/>
    <x v="772"/>
    <x v="0"/>
    <x v="0"/>
    <x v="115"/>
    <x v="36"/>
    <n v="72701"/>
    <x v="0"/>
    <x v="1733"/>
    <x v="1"/>
    <x v="10"/>
    <s v="Xerox 1906"/>
    <x v="1907"/>
    <n v="3"/>
    <n v="0"/>
    <n v="49.970399999999998"/>
  </r>
  <r>
    <n v="7894"/>
    <x v="3918"/>
    <x v="3"/>
    <x v="283"/>
    <d v="2014-07-31T00:00:00"/>
    <s v="Standard Class"/>
    <s v="NM-18445"/>
    <x v="134"/>
    <x v="2"/>
    <x v="0"/>
    <x v="20"/>
    <x v="15"/>
    <n v="10011"/>
    <x v="3"/>
    <x v="326"/>
    <x v="1"/>
    <x v="8"/>
    <s v="Wilson Jones “Snap” Scratch Pad Binder Tool for Ring Binders"/>
    <x v="3961"/>
    <n v="3"/>
    <n v="0.2"/>
    <n v="4.3499999999999996"/>
  </r>
  <r>
    <n v="7895"/>
    <x v="3919"/>
    <x v="3"/>
    <x v="548"/>
    <d v="2014-06-26T00:00:00"/>
    <s v="Standard Class"/>
    <s v="EH-14125"/>
    <x v="258"/>
    <x v="2"/>
    <x v="0"/>
    <x v="320"/>
    <x v="48"/>
    <n v="26003"/>
    <x v="3"/>
    <x v="91"/>
    <x v="1"/>
    <x v="8"/>
    <s v="Ibico Standard Transparent Covers"/>
    <x v="4976"/>
    <n v="5"/>
    <n v="0"/>
    <n v="40.375999999999998"/>
  </r>
  <r>
    <n v="7896"/>
    <x v="3919"/>
    <x v="3"/>
    <x v="548"/>
    <d v="2014-06-26T00:00:00"/>
    <s v="Standard Class"/>
    <s v="EH-14125"/>
    <x v="258"/>
    <x v="2"/>
    <x v="0"/>
    <x v="320"/>
    <x v="48"/>
    <n v="26003"/>
    <x v="3"/>
    <x v="744"/>
    <x v="1"/>
    <x v="8"/>
    <s v="Zipper Ring Binder Pockets"/>
    <x v="869"/>
    <n v="2"/>
    <n v="0"/>
    <n v="3.0575999999999999"/>
  </r>
  <r>
    <n v="7897"/>
    <x v="3919"/>
    <x v="3"/>
    <x v="548"/>
    <d v="2014-06-26T00:00:00"/>
    <s v="Standard Class"/>
    <s v="EH-14125"/>
    <x v="258"/>
    <x v="2"/>
    <x v="0"/>
    <x v="320"/>
    <x v="48"/>
    <n v="26003"/>
    <x v="3"/>
    <x v="314"/>
    <x v="1"/>
    <x v="10"/>
    <s v="Xerox 1908"/>
    <x v="982"/>
    <n v="8"/>
    <n v="0"/>
    <n v="219.44159999999999"/>
  </r>
  <r>
    <n v="7898"/>
    <x v="3920"/>
    <x v="3"/>
    <x v="802"/>
    <d v="2014-08-19T00:00:00"/>
    <s v="Standard Class"/>
    <s v="DC-12850"/>
    <x v="419"/>
    <x v="0"/>
    <x v="0"/>
    <x v="26"/>
    <x v="18"/>
    <n v="38109"/>
    <x v="0"/>
    <x v="535"/>
    <x v="1"/>
    <x v="9"/>
    <s v="Belkin Premiere Surge Master II 8-outlet surge protector"/>
    <x v="4977"/>
    <n v="7"/>
    <n v="0.2"/>
    <n v="30.605399999999999"/>
  </r>
  <r>
    <n v="7899"/>
    <x v="3920"/>
    <x v="3"/>
    <x v="802"/>
    <d v="2014-08-19T00:00:00"/>
    <s v="Standard Class"/>
    <s v="DC-12850"/>
    <x v="419"/>
    <x v="0"/>
    <x v="0"/>
    <x v="26"/>
    <x v="18"/>
    <n v="38109"/>
    <x v="0"/>
    <x v="1176"/>
    <x v="1"/>
    <x v="8"/>
    <s v="GBC DocuBind TL300 Electric Binding System"/>
    <x v="4978"/>
    <n v="6"/>
    <n v="0.7"/>
    <n v="-1237.8462"/>
  </r>
  <r>
    <n v="7900"/>
    <x v="3920"/>
    <x v="3"/>
    <x v="802"/>
    <d v="2014-08-19T00:00:00"/>
    <s v="Standard Class"/>
    <s v="DC-12850"/>
    <x v="419"/>
    <x v="0"/>
    <x v="0"/>
    <x v="26"/>
    <x v="18"/>
    <n v="38109"/>
    <x v="0"/>
    <x v="829"/>
    <x v="1"/>
    <x v="13"/>
    <s v="Staples"/>
    <x v="1867"/>
    <n v="5"/>
    <n v="0.2"/>
    <n v="9.1199999999999992"/>
  </r>
  <r>
    <n v="7901"/>
    <x v="3920"/>
    <x v="3"/>
    <x v="802"/>
    <d v="2014-08-19T00:00:00"/>
    <s v="Standard Class"/>
    <s v="DC-12850"/>
    <x v="419"/>
    <x v="0"/>
    <x v="0"/>
    <x v="26"/>
    <x v="18"/>
    <n v="38109"/>
    <x v="0"/>
    <x v="1425"/>
    <x v="2"/>
    <x v="11"/>
    <s v="Maxell 4.7GB DVD-R 5/Pack"/>
    <x v="4979"/>
    <n v="2"/>
    <n v="0.2"/>
    <n v="0.47520000000000001"/>
  </r>
  <r>
    <n v="7902"/>
    <x v="3920"/>
    <x v="3"/>
    <x v="802"/>
    <d v="2014-08-19T00:00:00"/>
    <s v="Standard Class"/>
    <s v="DC-12850"/>
    <x v="419"/>
    <x v="0"/>
    <x v="0"/>
    <x v="26"/>
    <x v="18"/>
    <n v="38109"/>
    <x v="0"/>
    <x v="892"/>
    <x v="0"/>
    <x v="5"/>
    <s v="Eldon Radial Chair Mat for Low to Medium Pile Carpets"/>
    <x v="236"/>
    <n v="1"/>
    <n v="0.2"/>
    <n v="0"/>
  </r>
  <r>
    <n v="7903"/>
    <x v="3920"/>
    <x v="3"/>
    <x v="802"/>
    <d v="2014-08-19T00:00:00"/>
    <s v="Standard Class"/>
    <s v="DC-12850"/>
    <x v="419"/>
    <x v="0"/>
    <x v="0"/>
    <x v="26"/>
    <x v="18"/>
    <n v="38109"/>
    <x v="0"/>
    <x v="436"/>
    <x v="1"/>
    <x v="12"/>
    <s v="Colored Envelopes"/>
    <x v="1787"/>
    <n v="5"/>
    <n v="0.2"/>
    <n v="4.7969999999999997"/>
  </r>
  <r>
    <n v="7904"/>
    <x v="3920"/>
    <x v="3"/>
    <x v="802"/>
    <d v="2014-08-19T00:00:00"/>
    <s v="Standard Class"/>
    <s v="DC-12850"/>
    <x v="419"/>
    <x v="0"/>
    <x v="0"/>
    <x v="26"/>
    <x v="18"/>
    <n v="38109"/>
    <x v="0"/>
    <x v="1802"/>
    <x v="0"/>
    <x v="1"/>
    <s v="Hon Olson Stacker Chairs"/>
    <x v="4980"/>
    <n v="2"/>
    <n v="0.2"/>
    <n v="47.660400000000003"/>
  </r>
  <r>
    <n v="7905"/>
    <x v="3921"/>
    <x v="1"/>
    <x v="209"/>
    <d v="2012-11-13T00:00:00"/>
    <s v="Standard Class"/>
    <s v="DO-13645"/>
    <x v="770"/>
    <x v="0"/>
    <x v="0"/>
    <x v="12"/>
    <x v="5"/>
    <n v="77036"/>
    <x v="2"/>
    <x v="1052"/>
    <x v="1"/>
    <x v="10"/>
    <s v="Xerox 1886"/>
    <x v="4981"/>
    <n v="2"/>
    <n v="0.2"/>
    <n v="26.824000000000002"/>
  </r>
  <r>
    <n v="7906"/>
    <x v="3922"/>
    <x v="1"/>
    <x v="52"/>
    <d v="2012-10-22T00:00:00"/>
    <s v="Standard Class"/>
    <s v="LS-16975"/>
    <x v="60"/>
    <x v="2"/>
    <x v="0"/>
    <x v="61"/>
    <x v="5"/>
    <n v="75217"/>
    <x v="2"/>
    <x v="407"/>
    <x v="1"/>
    <x v="12"/>
    <s v="Staples"/>
    <x v="3743"/>
    <n v="1"/>
    <n v="0.2"/>
    <n v="1.6739999999999999"/>
  </r>
  <r>
    <n v="7907"/>
    <x v="3922"/>
    <x v="1"/>
    <x v="52"/>
    <d v="2012-10-22T00:00:00"/>
    <s v="Standard Class"/>
    <s v="LS-16975"/>
    <x v="60"/>
    <x v="2"/>
    <x v="0"/>
    <x v="61"/>
    <x v="5"/>
    <n v="75217"/>
    <x v="2"/>
    <x v="922"/>
    <x v="1"/>
    <x v="8"/>
    <s v="Avery Reinforcements for Hole-Punch Pages"/>
    <x v="532"/>
    <n v="10"/>
    <n v="0.8"/>
    <n v="-6.93"/>
  </r>
  <r>
    <n v="7908"/>
    <x v="3923"/>
    <x v="0"/>
    <x v="679"/>
    <d v="2013-08-03T00:00:00"/>
    <s v="First Class"/>
    <s v="RW-19630"/>
    <x v="338"/>
    <x v="1"/>
    <x v="0"/>
    <x v="8"/>
    <x v="1"/>
    <n v="94122"/>
    <x v="1"/>
    <x v="847"/>
    <x v="1"/>
    <x v="9"/>
    <s v="Hoover Shoulder Vac Commercial Portable Vacuum"/>
    <x v="4019"/>
    <n v="2"/>
    <n v="0"/>
    <n v="178.91"/>
  </r>
  <r>
    <n v="7909"/>
    <x v="3924"/>
    <x v="0"/>
    <x v="275"/>
    <d v="2013-12-08T00:00:00"/>
    <s v="Standard Class"/>
    <s v="RD-19720"/>
    <x v="742"/>
    <x v="0"/>
    <x v="0"/>
    <x v="499"/>
    <x v="1"/>
    <n v="95037"/>
    <x v="1"/>
    <x v="823"/>
    <x v="0"/>
    <x v="3"/>
    <s v="Hon 4060 Series Tables"/>
    <x v="4982"/>
    <n v="3"/>
    <n v="0.2"/>
    <n v="6.7176"/>
  </r>
  <r>
    <n v="7910"/>
    <x v="3924"/>
    <x v="0"/>
    <x v="275"/>
    <d v="2013-12-08T00:00:00"/>
    <s v="Standard Class"/>
    <s v="RD-19720"/>
    <x v="742"/>
    <x v="0"/>
    <x v="0"/>
    <x v="499"/>
    <x v="1"/>
    <n v="95037"/>
    <x v="1"/>
    <x v="448"/>
    <x v="1"/>
    <x v="6"/>
    <s v="Rogers Handheld Barrel Pencil Sharpener"/>
    <x v="4983"/>
    <n v="8"/>
    <n v="0"/>
    <n v="5.9184000000000001"/>
  </r>
  <r>
    <n v="7911"/>
    <x v="3924"/>
    <x v="0"/>
    <x v="275"/>
    <d v="2013-12-08T00:00:00"/>
    <s v="Standard Class"/>
    <s v="RD-19720"/>
    <x v="742"/>
    <x v="0"/>
    <x v="0"/>
    <x v="499"/>
    <x v="1"/>
    <n v="95037"/>
    <x v="1"/>
    <x v="720"/>
    <x v="1"/>
    <x v="4"/>
    <s v="Acco Perma 4000 Stacking Storage Drawers"/>
    <x v="4984"/>
    <n v="3"/>
    <n v="0"/>
    <n v="7.3079999999999998"/>
  </r>
  <r>
    <n v="7912"/>
    <x v="3924"/>
    <x v="0"/>
    <x v="275"/>
    <d v="2013-12-08T00:00:00"/>
    <s v="Standard Class"/>
    <s v="RD-19720"/>
    <x v="742"/>
    <x v="0"/>
    <x v="0"/>
    <x v="499"/>
    <x v="1"/>
    <n v="95037"/>
    <x v="1"/>
    <x v="430"/>
    <x v="0"/>
    <x v="0"/>
    <s v="O'Sullivan Living Dimensions 2-Shelf Bookcases"/>
    <x v="4153"/>
    <n v="2"/>
    <n v="0.15"/>
    <n v="-12.098000000000001"/>
  </r>
  <r>
    <n v="7913"/>
    <x v="3925"/>
    <x v="0"/>
    <x v="236"/>
    <d v="2013-05-01T00:00:00"/>
    <s v="Second Class"/>
    <s v="RB-19570"/>
    <x v="262"/>
    <x v="0"/>
    <x v="0"/>
    <x v="490"/>
    <x v="10"/>
    <n v="60174"/>
    <x v="2"/>
    <x v="767"/>
    <x v="0"/>
    <x v="5"/>
    <s v="Eldon Delta Triangular Chair Mat, 52&quot; x 58&quot;, Clear"/>
    <x v="4985"/>
    <n v="2"/>
    <n v="0.6"/>
    <n v="-31.8612"/>
  </r>
  <r>
    <n v="7914"/>
    <x v="3926"/>
    <x v="3"/>
    <x v="326"/>
    <d v="2014-08-28T00:00:00"/>
    <s v="First Class"/>
    <s v="JE-15715"/>
    <x v="555"/>
    <x v="0"/>
    <x v="0"/>
    <x v="138"/>
    <x v="24"/>
    <n v="44105"/>
    <x v="3"/>
    <x v="1229"/>
    <x v="1"/>
    <x v="4"/>
    <s v="Letter/Legal File Tote with Clear Snap-On Lid, Black Granite"/>
    <x v="4986"/>
    <n v="2"/>
    <n v="0.2"/>
    <n v="1.9272"/>
  </r>
  <r>
    <n v="7915"/>
    <x v="3927"/>
    <x v="3"/>
    <x v="46"/>
    <d v="2014-06-22T00:00:00"/>
    <s v="Standard Class"/>
    <s v="SR-20740"/>
    <x v="256"/>
    <x v="2"/>
    <x v="0"/>
    <x v="20"/>
    <x v="15"/>
    <n v="10024"/>
    <x v="3"/>
    <x v="1829"/>
    <x v="2"/>
    <x v="15"/>
    <s v="Hewlett-Packard Desktjet 6988DT Refurbished Printer"/>
    <x v="4987"/>
    <n v="5"/>
    <n v="0"/>
    <n v="1668.2049999999999"/>
  </r>
  <r>
    <n v="7916"/>
    <x v="3927"/>
    <x v="3"/>
    <x v="46"/>
    <d v="2014-06-22T00:00:00"/>
    <s v="Standard Class"/>
    <s v="SR-20740"/>
    <x v="256"/>
    <x v="2"/>
    <x v="0"/>
    <x v="20"/>
    <x v="15"/>
    <n v="10024"/>
    <x v="3"/>
    <x v="1735"/>
    <x v="2"/>
    <x v="11"/>
    <s v="Kingston Digital DataTraveler 64GB USB 2.0"/>
    <x v="3803"/>
    <n v="3"/>
    <n v="0"/>
    <n v="8.1072000000000006"/>
  </r>
  <r>
    <n v="7917"/>
    <x v="3928"/>
    <x v="1"/>
    <x v="312"/>
    <d v="2012-11-24T00:00:00"/>
    <s v="Standard Class"/>
    <s v="PO-19195"/>
    <x v="285"/>
    <x v="2"/>
    <x v="0"/>
    <x v="10"/>
    <x v="9"/>
    <n v="19140"/>
    <x v="3"/>
    <x v="812"/>
    <x v="0"/>
    <x v="1"/>
    <s v="Global High-Back Leather Tilter, Burgundy"/>
    <x v="4988"/>
    <n v="4"/>
    <n v="0.3"/>
    <n v="-93.472399999999993"/>
  </r>
  <r>
    <n v="7918"/>
    <x v="3929"/>
    <x v="3"/>
    <x v="507"/>
    <d v="2014-09-09T00:00:00"/>
    <s v="Second Class"/>
    <s v="JK-16120"/>
    <x v="451"/>
    <x v="2"/>
    <x v="0"/>
    <x v="164"/>
    <x v="5"/>
    <n v="75043"/>
    <x v="2"/>
    <x v="108"/>
    <x v="1"/>
    <x v="6"/>
    <s v="Hunt PowerHouse Electric Pencil Sharpener, Blue"/>
    <x v="4989"/>
    <n v="1"/>
    <n v="0.2"/>
    <n v="3.798"/>
  </r>
  <r>
    <n v="7919"/>
    <x v="3930"/>
    <x v="1"/>
    <x v="433"/>
    <d v="2012-07-08T00:00:00"/>
    <s v="Second Class"/>
    <s v="JP-16135"/>
    <x v="655"/>
    <x v="2"/>
    <x v="0"/>
    <x v="70"/>
    <x v="1"/>
    <n v="92024"/>
    <x v="1"/>
    <x v="276"/>
    <x v="1"/>
    <x v="8"/>
    <s v="Avery Premier Heavy-Duty Binder with Round Locking Rings"/>
    <x v="2489"/>
    <n v="2"/>
    <n v="0.2"/>
    <n v="7.4256000000000002"/>
  </r>
  <r>
    <n v="7920"/>
    <x v="3931"/>
    <x v="3"/>
    <x v="175"/>
    <d v="2014-09-22T00:00:00"/>
    <s v="Standard Class"/>
    <s v="Dp-13240"/>
    <x v="656"/>
    <x v="2"/>
    <x v="0"/>
    <x v="416"/>
    <x v="29"/>
    <n v="6708"/>
    <x v="3"/>
    <x v="1220"/>
    <x v="1"/>
    <x v="4"/>
    <s v="Eldon ProFile File 'N Store Portable File Tub Letter/Legal Size Black"/>
    <x v="4990"/>
    <n v="2"/>
    <n v="0"/>
    <n v="10.813599999999999"/>
  </r>
  <r>
    <n v="7921"/>
    <x v="3931"/>
    <x v="3"/>
    <x v="175"/>
    <d v="2014-09-22T00:00:00"/>
    <s v="Standard Class"/>
    <s v="Dp-13240"/>
    <x v="656"/>
    <x v="2"/>
    <x v="0"/>
    <x v="416"/>
    <x v="29"/>
    <n v="6708"/>
    <x v="3"/>
    <x v="1600"/>
    <x v="2"/>
    <x v="11"/>
    <s v="Micro Innovations Wireless Classic Keyboard with Mouse"/>
    <x v="2759"/>
    <n v="2"/>
    <n v="0"/>
    <n v="10.7964"/>
  </r>
  <r>
    <n v="7922"/>
    <x v="3932"/>
    <x v="3"/>
    <x v="677"/>
    <d v="2014-03-18T00:00:00"/>
    <s v="Standard Class"/>
    <s v="JB-16000"/>
    <x v="677"/>
    <x v="0"/>
    <x v="0"/>
    <x v="29"/>
    <x v="39"/>
    <n v="21044"/>
    <x v="3"/>
    <x v="920"/>
    <x v="1"/>
    <x v="8"/>
    <s v="Avery Arch Ring Binders"/>
    <x v="4991"/>
    <n v="3"/>
    <n v="0"/>
    <n v="81.921000000000006"/>
  </r>
  <r>
    <n v="7923"/>
    <x v="3933"/>
    <x v="3"/>
    <x v="241"/>
    <d v="2014-09-30T00:00:00"/>
    <s v="Standard Class"/>
    <s v="PP-18955"/>
    <x v="452"/>
    <x v="2"/>
    <x v="0"/>
    <x v="389"/>
    <x v="2"/>
    <n v="33021"/>
    <x v="0"/>
    <x v="1485"/>
    <x v="2"/>
    <x v="7"/>
    <s v="Vtech CS6719"/>
    <x v="3202"/>
    <n v="5"/>
    <n v="0.2"/>
    <n v="38.396000000000001"/>
  </r>
  <r>
    <n v="7924"/>
    <x v="3933"/>
    <x v="3"/>
    <x v="241"/>
    <d v="2014-09-30T00:00:00"/>
    <s v="Standard Class"/>
    <s v="PP-18955"/>
    <x v="452"/>
    <x v="2"/>
    <x v="0"/>
    <x v="389"/>
    <x v="2"/>
    <n v="33021"/>
    <x v="0"/>
    <x v="153"/>
    <x v="1"/>
    <x v="8"/>
    <s v="Wilson Jones International Size A4 Ring Binders"/>
    <x v="4735"/>
    <n v="3"/>
    <n v="0.7"/>
    <n v="-11.417999999999999"/>
  </r>
  <r>
    <n v="7925"/>
    <x v="3934"/>
    <x v="0"/>
    <x v="572"/>
    <d v="2013-08-17T00:00:00"/>
    <s v="First Class"/>
    <s v="RF-19840"/>
    <x v="167"/>
    <x v="0"/>
    <x v="0"/>
    <x v="24"/>
    <x v="17"/>
    <n v="22153"/>
    <x v="0"/>
    <x v="78"/>
    <x v="1"/>
    <x v="8"/>
    <s v="Avery Heavy-Duty EZD Binder With Locking Rings"/>
    <x v="4545"/>
    <n v="4"/>
    <n v="0"/>
    <n v="10.7136"/>
  </r>
  <r>
    <n v="7926"/>
    <x v="3934"/>
    <x v="0"/>
    <x v="572"/>
    <d v="2013-08-17T00:00:00"/>
    <s v="First Class"/>
    <s v="RF-19840"/>
    <x v="167"/>
    <x v="0"/>
    <x v="0"/>
    <x v="24"/>
    <x v="17"/>
    <n v="22153"/>
    <x v="0"/>
    <x v="429"/>
    <x v="1"/>
    <x v="2"/>
    <s v="Alphabetical Labels for Top Tab Filing"/>
    <x v="819"/>
    <n v="7"/>
    <n v="0"/>
    <n v="51.8"/>
  </r>
  <r>
    <n v="7927"/>
    <x v="3935"/>
    <x v="3"/>
    <x v="225"/>
    <d v="2014-11-25T00:00:00"/>
    <s v="Second Class"/>
    <s v="KH-16330"/>
    <x v="542"/>
    <x v="1"/>
    <x v="0"/>
    <x v="20"/>
    <x v="15"/>
    <n v="10035"/>
    <x v="3"/>
    <x v="1430"/>
    <x v="2"/>
    <x v="11"/>
    <s v="Maxell 4.7GB DVD+R 5/Pack"/>
    <x v="1179"/>
    <n v="3"/>
    <n v="0"/>
    <n v="1.3365"/>
  </r>
  <r>
    <n v="7928"/>
    <x v="3935"/>
    <x v="3"/>
    <x v="225"/>
    <d v="2014-11-25T00:00:00"/>
    <s v="Second Class"/>
    <s v="KH-16330"/>
    <x v="542"/>
    <x v="1"/>
    <x v="0"/>
    <x v="20"/>
    <x v="15"/>
    <n v="10035"/>
    <x v="3"/>
    <x v="432"/>
    <x v="2"/>
    <x v="7"/>
    <s v="Apple iPhone 5S"/>
    <x v="4992"/>
    <n v="1"/>
    <n v="0"/>
    <n v="170.99700000000001"/>
  </r>
  <r>
    <n v="7929"/>
    <x v="3935"/>
    <x v="3"/>
    <x v="225"/>
    <d v="2014-11-25T00:00:00"/>
    <s v="Second Class"/>
    <s v="KH-16330"/>
    <x v="542"/>
    <x v="1"/>
    <x v="0"/>
    <x v="20"/>
    <x v="15"/>
    <n v="10035"/>
    <x v="3"/>
    <x v="1793"/>
    <x v="0"/>
    <x v="5"/>
    <s v="Tensor Brushed Steel Torchiere Floor Lamp"/>
    <x v="4187"/>
    <n v="3"/>
    <n v="0"/>
    <n v="9.1745999999999999"/>
  </r>
  <r>
    <n v="7930"/>
    <x v="3936"/>
    <x v="3"/>
    <x v="800"/>
    <d v="2014-07-28T00:00:00"/>
    <s v="First Class"/>
    <s v="EM-14200"/>
    <x v="773"/>
    <x v="2"/>
    <x v="0"/>
    <x v="61"/>
    <x v="5"/>
    <n v="75217"/>
    <x v="2"/>
    <x v="1169"/>
    <x v="0"/>
    <x v="3"/>
    <s v="Safco Drafting Table"/>
    <x v="4993"/>
    <n v="6"/>
    <n v="0.3"/>
    <n v="-4.2587999999999999"/>
  </r>
  <r>
    <n v="7931"/>
    <x v="3937"/>
    <x v="0"/>
    <x v="869"/>
    <d v="2013-03-28T00:00:00"/>
    <s v="Second Class"/>
    <s v="DK-12835"/>
    <x v="460"/>
    <x v="1"/>
    <x v="0"/>
    <x v="20"/>
    <x v="15"/>
    <n v="10024"/>
    <x v="3"/>
    <x v="1041"/>
    <x v="1"/>
    <x v="6"/>
    <s v="Newell 319"/>
    <x v="423"/>
    <n v="3"/>
    <n v="0"/>
    <n v="17.856000000000002"/>
  </r>
  <r>
    <n v="7932"/>
    <x v="3938"/>
    <x v="0"/>
    <x v="692"/>
    <d v="2013-07-21T00:00:00"/>
    <s v="Standard Class"/>
    <s v="MC-17425"/>
    <x v="466"/>
    <x v="1"/>
    <x v="0"/>
    <x v="32"/>
    <x v="21"/>
    <n v="97206"/>
    <x v="1"/>
    <x v="370"/>
    <x v="0"/>
    <x v="1"/>
    <s v="Bevis Steel Folding Chairs"/>
    <x v="2145"/>
    <n v="3"/>
    <n v="0.2"/>
    <n v="23.027999999999999"/>
  </r>
  <r>
    <n v="7933"/>
    <x v="3938"/>
    <x v="0"/>
    <x v="692"/>
    <d v="2013-07-21T00:00:00"/>
    <s v="Standard Class"/>
    <s v="MC-17425"/>
    <x v="466"/>
    <x v="1"/>
    <x v="0"/>
    <x v="32"/>
    <x v="21"/>
    <n v="97206"/>
    <x v="1"/>
    <x v="954"/>
    <x v="1"/>
    <x v="10"/>
    <s v="Xerox 1909"/>
    <x v="151"/>
    <n v="5"/>
    <n v="0.2"/>
    <n v="34.293999999999997"/>
  </r>
  <r>
    <n v="7934"/>
    <x v="3939"/>
    <x v="3"/>
    <x v="629"/>
    <d v="2014-08-25T00:00:00"/>
    <s v="Standard Class"/>
    <s v="RW-19540"/>
    <x v="459"/>
    <x v="1"/>
    <x v="0"/>
    <x v="71"/>
    <x v="1"/>
    <n v="94513"/>
    <x v="1"/>
    <x v="1040"/>
    <x v="1"/>
    <x v="12"/>
    <s v="Staples"/>
    <x v="368"/>
    <n v="2"/>
    <n v="0"/>
    <n v="11.68"/>
  </r>
  <r>
    <n v="7935"/>
    <x v="3939"/>
    <x v="3"/>
    <x v="629"/>
    <d v="2014-08-25T00:00:00"/>
    <s v="Standard Class"/>
    <s v="RW-19540"/>
    <x v="459"/>
    <x v="1"/>
    <x v="0"/>
    <x v="71"/>
    <x v="1"/>
    <n v="94513"/>
    <x v="1"/>
    <x v="993"/>
    <x v="2"/>
    <x v="7"/>
    <s v="OtterBox Defender Series Case - Samsung Galaxy S4"/>
    <x v="973"/>
    <n v="3"/>
    <n v="0.2"/>
    <n v="8.9969999999999999"/>
  </r>
  <r>
    <n v="7936"/>
    <x v="3939"/>
    <x v="3"/>
    <x v="629"/>
    <d v="2014-08-25T00:00:00"/>
    <s v="Standard Class"/>
    <s v="RW-19540"/>
    <x v="459"/>
    <x v="1"/>
    <x v="0"/>
    <x v="71"/>
    <x v="1"/>
    <n v="94513"/>
    <x v="1"/>
    <x v="1117"/>
    <x v="1"/>
    <x v="10"/>
    <s v="Xerox 1962"/>
    <x v="18"/>
    <n v="2"/>
    <n v="0"/>
    <n v="3.8519999999999999"/>
  </r>
  <r>
    <n v="7937"/>
    <x v="3939"/>
    <x v="3"/>
    <x v="629"/>
    <d v="2014-08-25T00:00:00"/>
    <s v="Standard Class"/>
    <s v="RW-19540"/>
    <x v="459"/>
    <x v="1"/>
    <x v="0"/>
    <x v="71"/>
    <x v="1"/>
    <n v="94513"/>
    <x v="1"/>
    <x v="1458"/>
    <x v="1"/>
    <x v="8"/>
    <s v="Wilson Jones Clip &amp; Carry Folder Binder Tool for Ring Binders, Clear"/>
    <x v="3961"/>
    <n v="3"/>
    <n v="0.2"/>
    <n v="4.8719999999999999"/>
  </r>
  <r>
    <n v="7938"/>
    <x v="3939"/>
    <x v="3"/>
    <x v="629"/>
    <d v="2014-08-25T00:00:00"/>
    <s v="Standard Class"/>
    <s v="RW-19540"/>
    <x v="459"/>
    <x v="1"/>
    <x v="0"/>
    <x v="71"/>
    <x v="1"/>
    <n v="94513"/>
    <x v="1"/>
    <x v="137"/>
    <x v="1"/>
    <x v="9"/>
    <s v="Sanyo 2.5 Cubic Foot Mid-Size Office Refrigerators"/>
    <x v="4994"/>
    <n v="9"/>
    <n v="0"/>
    <n v="654.75540000000001"/>
  </r>
  <r>
    <n v="7939"/>
    <x v="3939"/>
    <x v="3"/>
    <x v="629"/>
    <d v="2014-08-25T00:00:00"/>
    <s v="Standard Class"/>
    <s v="RW-19540"/>
    <x v="459"/>
    <x v="1"/>
    <x v="0"/>
    <x v="71"/>
    <x v="1"/>
    <n v="94513"/>
    <x v="1"/>
    <x v="734"/>
    <x v="1"/>
    <x v="4"/>
    <s v="Standard Rollaway File with Lock"/>
    <x v="857"/>
    <n v="3"/>
    <n v="0"/>
    <n v="140.54820000000001"/>
  </r>
  <r>
    <n v="7940"/>
    <x v="3939"/>
    <x v="3"/>
    <x v="629"/>
    <d v="2014-08-25T00:00:00"/>
    <s v="Standard Class"/>
    <s v="RW-19540"/>
    <x v="459"/>
    <x v="1"/>
    <x v="0"/>
    <x v="71"/>
    <x v="1"/>
    <n v="94513"/>
    <x v="1"/>
    <x v="655"/>
    <x v="1"/>
    <x v="8"/>
    <s v="GBC Recycled Grain Textured Covers"/>
    <x v="4995"/>
    <n v="8"/>
    <n v="0.2"/>
    <n v="77.369600000000005"/>
  </r>
  <r>
    <n v="7941"/>
    <x v="3940"/>
    <x v="0"/>
    <x v="882"/>
    <d v="2013-12-18T00:00:00"/>
    <s v="First Class"/>
    <s v="DS-13180"/>
    <x v="103"/>
    <x v="1"/>
    <x v="0"/>
    <x v="70"/>
    <x v="1"/>
    <n v="92037"/>
    <x v="1"/>
    <x v="64"/>
    <x v="0"/>
    <x v="1"/>
    <s v="Global Task Chair, Black"/>
    <x v="125"/>
    <n v="2"/>
    <n v="0.2"/>
    <n v="-9.1601999999999997"/>
  </r>
  <r>
    <n v="7942"/>
    <x v="3940"/>
    <x v="0"/>
    <x v="882"/>
    <d v="2013-12-18T00:00:00"/>
    <s v="First Class"/>
    <s v="DS-13180"/>
    <x v="103"/>
    <x v="1"/>
    <x v="0"/>
    <x v="70"/>
    <x v="1"/>
    <n v="92037"/>
    <x v="1"/>
    <x v="146"/>
    <x v="1"/>
    <x v="4"/>
    <s v="Tenex Personal Project File with Scoop Front Design, Black"/>
    <x v="4996"/>
    <n v="10"/>
    <n v="0"/>
    <n v="35.048000000000002"/>
  </r>
  <r>
    <n v="7943"/>
    <x v="3941"/>
    <x v="3"/>
    <x v="53"/>
    <d v="2015-01-02T00:00:00"/>
    <s v="Standard Class"/>
    <s v="GA-14725"/>
    <x v="315"/>
    <x v="0"/>
    <x v="0"/>
    <x v="61"/>
    <x v="5"/>
    <n v="75081"/>
    <x v="2"/>
    <x v="715"/>
    <x v="1"/>
    <x v="8"/>
    <s v="Wilson Jones Legal Size Ring Binders"/>
    <x v="4997"/>
    <n v="9"/>
    <n v="0.8"/>
    <n v="-59.372999999999998"/>
  </r>
  <r>
    <n v="7944"/>
    <x v="3941"/>
    <x v="3"/>
    <x v="53"/>
    <d v="2015-01-02T00:00:00"/>
    <s v="Standard Class"/>
    <s v="GA-14725"/>
    <x v="315"/>
    <x v="0"/>
    <x v="0"/>
    <x v="61"/>
    <x v="5"/>
    <n v="75081"/>
    <x v="2"/>
    <x v="1444"/>
    <x v="1"/>
    <x v="14"/>
    <s v="Staples"/>
    <x v="4998"/>
    <n v="7"/>
    <n v="0.2"/>
    <n v="5.0274000000000001"/>
  </r>
  <r>
    <n v="7945"/>
    <x v="3941"/>
    <x v="3"/>
    <x v="53"/>
    <d v="2015-01-02T00:00:00"/>
    <s v="Standard Class"/>
    <s v="GA-14725"/>
    <x v="315"/>
    <x v="0"/>
    <x v="0"/>
    <x v="61"/>
    <x v="5"/>
    <n v="75081"/>
    <x v="2"/>
    <x v="1500"/>
    <x v="1"/>
    <x v="6"/>
    <s v="Newell 34"/>
    <x v="3993"/>
    <n v="2"/>
    <n v="0.2"/>
    <n v="2.3807999999999998"/>
  </r>
  <r>
    <n v="7946"/>
    <x v="3941"/>
    <x v="3"/>
    <x v="53"/>
    <d v="2015-01-02T00:00:00"/>
    <s v="Standard Class"/>
    <s v="GA-14725"/>
    <x v="315"/>
    <x v="0"/>
    <x v="0"/>
    <x v="61"/>
    <x v="5"/>
    <n v="75081"/>
    <x v="2"/>
    <x v="800"/>
    <x v="1"/>
    <x v="8"/>
    <s v="Wilson Jones Ledger-Size, Piano-Hinge Binder, 2&quot;, Blue"/>
    <x v="4999"/>
    <n v="5"/>
    <n v="0.8"/>
    <n v="-65.567999999999998"/>
  </r>
  <r>
    <n v="7947"/>
    <x v="3941"/>
    <x v="3"/>
    <x v="53"/>
    <d v="2015-01-02T00:00:00"/>
    <s v="Standard Class"/>
    <s v="GA-14725"/>
    <x v="315"/>
    <x v="0"/>
    <x v="0"/>
    <x v="61"/>
    <x v="5"/>
    <n v="75081"/>
    <x v="2"/>
    <x v="1085"/>
    <x v="1"/>
    <x v="8"/>
    <s v="Wilson Jones 1&quot; Hanging DublLock Ring Binders"/>
    <x v="754"/>
    <n v="3"/>
    <n v="0.8"/>
    <n v="-5.0688000000000004"/>
  </r>
  <r>
    <n v="7948"/>
    <x v="3942"/>
    <x v="2"/>
    <x v="72"/>
    <d v="2011-03-05T00:00:00"/>
    <s v="Standard Class"/>
    <s v="SC-20380"/>
    <x v="618"/>
    <x v="0"/>
    <x v="0"/>
    <x v="236"/>
    <x v="5"/>
    <n v="79907"/>
    <x v="2"/>
    <x v="1217"/>
    <x v="1"/>
    <x v="13"/>
    <s v="Plymouth Boxed Rubber Bands by Plymouth"/>
    <x v="605"/>
    <n v="5"/>
    <n v="0.2"/>
    <n v="-3.5325000000000002"/>
  </r>
  <r>
    <n v="7949"/>
    <x v="3942"/>
    <x v="2"/>
    <x v="72"/>
    <d v="2011-03-05T00:00:00"/>
    <s v="Standard Class"/>
    <s v="SC-20380"/>
    <x v="618"/>
    <x v="0"/>
    <x v="0"/>
    <x v="236"/>
    <x v="5"/>
    <n v="79907"/>
    <x v="2"/>
    <x v="866"/>
    <x v="0"/>
    <x v="1"/>
    <s v="Harbour Creations Steel Folding Chair"/>
    <x v="5000"/>
    <n v="6"/>
    <n v="0.3"/>
    <n v="0"/>
  </r>
  <r>
    <n v="7950"/>
    <x v="3942"/>
    <x v="2"/>
    <x v="72"/>
    <d v="2011-03-05T00:00:00"/>
    <s v="Standard Class"/>
    <s v="SC-20380"/>
    <x v="618"/>
    <x v="0"/>
    <x v="0"/>
    <x v="236"/>
    <x v="5"/>
    <n v="79907"/>
    <x v="2"/>
    <x v="750"/>
    <x v="0"/>
    <x v="5"/>
    <s v="DAX Black Cherry Wood-Tone Poster Frame"/>
    <x v="3020"/>
    <n v="6"/>
    <n v="0.6"/>
    <n v="-34.953600000000002"/>
  </r>
  <r>
    <n v="7951"/>
    <x v="3942"/>
    <x v="2"/>
    <x v="72"/>
    <d v="2011-03-05T00:00:00"/>
    <s v="Standard Class"/>
    <s v="SC-20380"/>
    <x v="618"/>
    <x v="0"/>
    <x v="0"/>
    <x v="236"/>
    <x v="5"/>
    <n v="79907"/>
    <x v="2"/>
    <x v="398"/>
    <x v="1"/>
    <x v="4"/>
    <s v="Fellowes Bankers Box Recycled Super Stor/Drawer"/>
    <x v="5001"/>
    <n v="3"/>
    <n v="0.2"/>
    <n v="-22.671600000000002"/>
  </r>
  <r>
    <n v="7952"/>
    <x v="3943"/>
    <x v="1"/>
    <x v="902"/>
    <d v="2012-11-24T00:00:00"/>
    <s v="Standard Class"/>
    <s v="KD-16345"/>
    <x v="44"/>
    <x v="0"/>
    <x v="0"/>
    <x v="20"/>
    <x v="15"/>
    <n v="10035"/>
    <x v="3"/>
    <x v="1390"/>
    <x v="1"/>
    <x v="8"/>
    <s v="Accohide Poly Flexible Ring Binders"/>
    <x v="4290"/>
    <n v="2"/>
    <n v="0.2"/>
    <n v="2.2440000000000002"/>
  </r>
  <r>
    <n v="7953"/>
    <x v="3943"/>
    <x v="1"/>
    <x v="902"/>
    <d v="2012-11-24T00:00:00"/>
    <s v="Standard Class"/>
    <s v="KD-16345"/>
    <x v="44"/>
    <x v="0"/>
    <x v="0"/>
    <x v="20"/>
    <x v="15"/>
    <n v="10035"/>
    <x v="3"/>
    <x v="883"/>
    <x v="2"/>
    <x v="7"/>
    <s v="Aastra 6757i CT Wireless VoIP phone"/>
    <x v="5002"/>
    <n v="4"/>
    <n v="0"/>
    <n v="249.91040000000001"/>
  </r>
  <r>
    <n v="7954"/>
    <x v="3944"/>
    <x v="2"/>
    <x v="470"/>
    <d v="2011-04-06T00:00:00"/>
    <s v="Standard Class"/>
    <s v="KH-16330"/>
    <x v="542"/>
    <x v="1"/>
    <x v="0"/>
    <x v="359"/>
    <x v="31"/>
    <n v="2151"/>
    <x v="3"/>
    <x v="1764"/>
    <x v="1"/>
    <x v="4"/>
    <s v="Rogers Profile Extra Capacity Storage Tub"/>
    <x v="5003"/>
    <n v="4"/>
    <n v="0"/>
    <n v="2.6783999999999999"/>
  </r>
  <r>
    <n v="7955"/>
    <x v="3944"/>
    <x v="2"/>
    <x v="470"/>
    <d v="2011-04-06T00:00:00"/>
    <s v="Standard Class"/>
    <s v="KH-16330"/>
    <x v="542"/>
    <x v="1"/>
    <x v="0"/>
    <x v="359"/>
    <x v="31"/>
    <n v="2151"/>
    <x v="3"/>
    <x v="744"/>
    <x v="1"/>
    <x v="8"/>
    <s v="Zipper Ring Binder Pockets"/>
    <x v="869"/>
    <n v="2"/>
    <n v="0"/>
    <n v="3.0575999999999999"/>
  </r>
  <r>
    <n v="7956"/>
    <x v="3945"/>
    <x v="3"/>
    <x v="361"/>
    <d v="2014-10-11T00:00:00"/>
    <s v="Standard Class"/>
    <s v="GG-14650"/>
    <x v="55"/>
    <x v="1"/>
    <x v="0"/>
    <x v="455"/>
    <x v="1"/>
    <n v="95928"/>
    <x v="1"/>
    <x v="1349"/>
    <x v="0"/>
    <x v="1"/>
    <s v="Global Deluxe High-Back Office Chair in Storm"/>
    <x v="4828"/>
    <n v="4"/>
    <n v="0.2"/>
    <n v="-59.835599999999999"/>
  </r>
  <r>
    <n v="7957"/>
    <x v="3945"/>
    <x v="3"/>
    <x v="361"/>
    <d v="2014-10-11T00:00:00"/>
    <s v="Standard Class"/>
    <s v="GG-14650"/>
    <x v="55"/>
    <x v="1"/>
    <x v="0"/>
    <x v="455"/>
    <x v="1"/>
    <n v="95928"/>
    <x v="1"/>
    <x v="127"/>
    <x v="1"/>
    <x v="13"/>
    <s v="Staples"/>
    <x v="81"/>
    <n v="5"/>
    <n v="0"/>
    <n v="6.8540000000000001"/>
  </r>
  <r>
    <n v="7958"/>
    <x v="3945"/>
    <x v="3"/>
    <x v="361"/>
    <d v="2014-10-11T00:00:00"/>
    <s v="Standard Class"/>
    <s v="GG-14650"/>
    <x v="55"/>
    <x v="1"/>
    <x v="0"/>
    <x v="455"/>
    <x v="1"/>
    <n v="95928"/>
    <x v="1"/>
    <x v="1683"/>
    <x v="1"/>
    <x v="9"/>
    <s v="Hoover Replacement Belts For Soft Guard &amp; Commercial Ltweight Upright Vacs, 2/Pk"/>
    <x v="2347"/>
    <n v="4"/>
    <n v="0"/>
    <n v="4.1079999999999997"/>
  </r>
  <r>
    <n v="7959"/>
    <x v="3945"/>
    <x v="3"/>
    <x v="361"/>
    <d v="2014-10-11T00:00:00"/>
    <s v="Standard Class"/>
    <s v="GG-14650"/>
    <x v="55"/>
    <x v="1"/>
    <x v="0"/>
    <x v="455"/>
    <x v="1"/>
    <n v="95928"/>
    <x v="1"/>
    <x v="1474"/>
    <x v="0"/>
    <x v="5"/>
    <s v="DAX Clear Channel Poster Frame"/>
    <x v="5004"/>
    <n v="5"/>
    <n v="0"/>
    <n v="26.972999999999999"/>
  </r>
  <r>
    <n v="7960"/>
    <x v="3945"/>
    <x v="3"/>
    <x v="361"/>
    <d v="2014-10-11T00:00:00"/>
    <s v="Standard Class"/>
    <s v="GG-14650"/>
    <x v="55"/>
    <x v="1"/>
    <x v="0"/>
    <x v="455"/>
    <x v="1"/>
    <n v="95928"/>
    <x v="1"/>
    <x v="838"/>
    <x v="0"/>
    <x v="3"/>
    <s v="KI Adjustable-Height Table"/>
    <x v="5005"/>
    <n v="3"/>
    <n v="0.2"/>
    <n v="5.1588000000000003"/>
  </r>
  <r>
    <n v="7961"/>
    <x v="3945"/>
    <x v="3"/>
    <x v="361"/>
    <d v="2014-10-11T00:00:00"/>
    <s v="Standard Class"/>
    <s v="GG-14650"/>
    <x v="55"/>
    <x v="1"/>
    <x v="0"/>
    <x v="455"/>
    <x v="1"/>
    <n v="95928"/>
    <x v="1"/>
    <x v="312"/>
    <x v="2"/>
    <x v="7"/>
    <s v="Square Credit Card Reader, 4 1/2&quot; x 4 1/2&quot; x 1&quot;, White"/>
    <x v="462"/>
    <n v="1"/>
    <n v="0.2"/>
    <n v="2.6972999999999998"/>
  </r>
  <r>
    <n v="7962"/>
    <x v="3946"/>
    <x v="3"/>
    <x v="551"/>
    <d v="2014-11-24T00:00:00"/>
    <s v="Second Class"/>
    <s v="JS-15685"/>
    <x v="40"/>
    <x v="1"/>
    <x v="0"/>
    <x v="388"/>
    <x v="2"/>
    <n v="33023"/>
    <x v="0"/>
    <x v="1512"/>
    <x v="1"/>
    <x v="4"/>
    <s v="Tennsco Commercial Shelving"/>
    <x v="5006"/>
    <n v="5"/>
    <n v="0.2"/>
    <n v="-19.323"/>
  </r>
  <r>
    <n v="7963"/>
    <x v="3946"/>
    <x v="3"/>
    <x v="551"/>
    <d v="2014-11-24T00:00:00"/>
    <s v="Second Class"/>
    <s v="JS-15685"/>
    <x v="40"/>
    <x v="1"/>
    <x v="0"/>
    <x v="388"/>
    <x v="2"/>
    <n v="33023"/>
    <x v="0"/>
    <x v="674"/>
    <x v="1"/>
    <x v="8"/>
    <s v="Ibico Plastic and Wire Spiral Binding Combs"/>
    <x v="3163"/>
    <n v="8"/>
    <n v="0.7"/>
    <n v="-16.185600000000001"/>
  </r>
  <r>
    <n v="7964"/>
    <x v="3946"/>
    <x v="3"/>
    <x v="551"/>
    <d v="2014-11-24T00:00:00"/>
    <s v="Second Class"/>
    <s v="JS-15685"/>
    <x v="40"/>
    <x v="1"/>
    <x v="0"/>
    <x v="388"/>
    <x v="2"/>
    <n v="33023"/>
    <x v="0"/>
    <x v="166"/>
    <x v="1"/>
    <x v="9"/>
    <s v="Acco 7-Outlet Masterpiece Power Center, Wihtout Fax/Phone Line Protection"/>
    <x v="5007"/>
    <n v="4"/>
    <n v="0.2"/>
    <n v="48.631999999999998"/>
  </r>
  <r>
    <n v="7965"/>
    <x v="3946"/>
    <x v="3"/>
    <x v="551"/>
    <d v="2014-11-24T00:00:00"/>
    <s v="Second Class"/>
    <s v="JS-15685"/>
    <x v="40"/>
    <x v="1"/>
    <x v="0"/>
    <x v="388"/>
    <x v="2"/>
    <n v="33023"/>
    <x v="0"/>
    <x v="1516"/>
    <x v="1"/>
    <x v="10"/>
    <s v="Xerox 221"/>
    <x v="557"/>
    <n v="4"/>
    <n v="0.2"/>
    <n v="7.2576000000000001"/>
  </r>
  <r>
    <n v="7966"/>
    <x v="3946"/>
    <x v="3"/>
    <x v="551"/>
    <d v="2014-11-24T00:00:00"/>
    <s v="Second Class"/>
    <s v="JS-15685"/>
    <x v="40"/>
    <x v="1"/>
    <x v="0"/>
    <x v="388"/>
    <x v="2"/>
    <n v="33023"/>
    <x v="0"/>
    <x v="1165"/>
    <x v="1"/>
    <x v="10"/>
    <s v="Xerox 211"/>
    <x v="753"/>
    <n v="8"/>
    <n v="0.2"/>
    <n v="14.5152"/>
  </r>
  <r>
    <n v="7967"/>
    <x v="3947"/>
    <x v="1"/>
    <x v="391"/>
    <d v="2012-03-30T00:00:00"/>
    <s v="Standard Class"/>
    <s v="BP-11095"/>
    <x v="162"/>
    <x v="1"/>
    <x v="0"/>
    <x v="1"/>
    <x v="1"/>
    <n v="90049"/>
    <x v="1"/>
    <x v="1305"/>
    <x v="1"/>
    <x v="10"/>
    <s v="REDIFORM Incoming/Outgoing Call Register, 11&quot; X 8 1/2&quot;, 100 Messages"/>
    <x v="1707"/>
    <n v="4"/>
    <n v="0"/>
    <n v="16.68"/>
  </r>
  <r>
    <n v="7968"/>
    <x v="3948"/>
    <x v="0"/>
    <x v="1155"/>
    <d v="2013-10-13T00:00:00"/>
    <s v="First Class"/>
    <s v="CC-12610"/>
    <x v="566"/>
    <x v="1"/>
    <x v="0"/>
    <x v="60"/>
    <x v="22"/>
    <n v="80219"/>
    <x v="1"/>
    <x v="1830"/>
    <x v="0"/>
    <x v="0"/>
    <s v="Bush Westfield Collection Bookcases, Dark Cherry Finish, Fully Assembled"/>
    <x v="4953"/>
    <n v="3"/>
    <n v="0.7"/>
    <n v="-190.85220000000001"/>
  </r>
  <r>
    <n v="7969"/>
    <x v="3948"/>
    <x v="0"/>
    <x v="1155"/>
    <d v="2013-10-13T00:00:00"/>
    <s v="First Class"/>
    <s v="CC-12610"/>
    <x v="566"/>
    <x v="1"/>
    <x v="0"/>
    <x v="60"/>
    <x v="22"/>
    <n v="80219"/>
    <x v="1"/>
    <x v="1730"/>
    <x v="2"/>
    <x v="7"/>
    <s v="iOttie HLCRIO102 Car Mount"/>
    <x v="312"/>
    <n v="1"/>
    <n v="0.2"/>
    <n v="-2.9984999999999999"/>
  </r>
  <r>
    <n v="7970"/>
    <x v="3948"/>
    <x v="0"/>
    <x v="1155"/>
    <d v="2013-10-13T00:00:00"/>
    <s v="First Class"/>
    <s v="CC-12610"/>
    <x v="566"/>
    <x v="1"/>
    <x v="0"/>
    <x v="60"/>
    <x v="22"/>
    <n v="80219"/>
    <x v="1"/>
    <x v="531"/>
    <x v="0"/>
    <x v="1"/>
    <s v="Global Manager's Adjustable Task Chair, Storm"/>
    <x v="3115"/>
    <n v="1"/>
    <n v="0.2"/>
    <n v="13.588200000000001"/>
  </r>
  <r>
    <n v="7971"/>
    <x v="3949"/>
    <x v="1"/>
    <x v="748"/>
    <d v="2012-08-20T00:00:00"/>
    <s v="Standard Class"/>
    <s v="SP-20860"/>
    <x v="133"/>
    <x v="1"/>
    <x v="0"/>
    <x v="10"/>
    <x v="9"/>
    <n v="19134"/>
    <x v="3"/>
    <x v="1015"/>
    <x v="2"/>
    <x v="7"/>
    <s v="Cisco IP Phone 7961G-GE VoIP phone"/>
    <x v="5008"/>
    <n v="4"/>
    <n v="0.4"/>
    <n v="-112.6216"/>
  </r>
  <r>
    <n v="7972"/>
    <x v="3949"/>
    <x v="1"/>
    <x v="748"/>
    <d v="2012-08-20T00:00:00"/>
    <s v="Standard Class"/>
    <s v="SP-20860"/>
    <x v="133"/>
    <x v="1"/>
    <x v="0"/>
    <x v="10"/>
    <x v="9"/>
    <n v="19134"/>
    <x v="3"/>
    <x v="1421"/>
    <x v="2"/>
    <x v="11"/>
    <s v="SanDisk Ultra 16 GB MicroSDHC Class 10 Memory Card"/>
    <x v="5009"/>
    <n v="3"/>
    <n v="0.2"/>
    <n v="-5.4558"/>
  </r>
  <r>
    <n v="7973"/>
    <x v="3949"/>
    <x v="1"/>
    <x v="748"/>
    <d v="2012-08-20T00:00:00"/>
    <s v="Standard Class"/>
    <s v="SP-20860"/>
    <x v="133"/>
    <x v="1"/>
    <x v="0"/>
    <x v="10"/>
    <x v="9"/>
    <n v="19134"/>
    <x v="3"/>
    <x v="1290"/>
    <x v="1"/>
    <x v="10"/>
    <s v="Xerox 227"/>
    <x v="559"/>
    <n v="2"/>
    <n v="0.2"/>
    <n v="3.6288"/>
  </r>
  <r>
    <n v="7974"/>
    <x v="3949"/>
    <x v="1"/>
    <x v="748"/>
    <d v="2012-08-20T00:00:00"/>
    <s v="Standard Class"/>
    <s v="SP-20860"/>
    <x v="133"/>
    <x v="1"/>
    <x v="0"/>
    <x v="10"/>
    <x v="9"/>
    <n v="19134"/>
    <x v="3"/>
    <x v="109"/>
    <x v="1"/>
    <x v="8"/>
    <s v="Avery Durable Plastic 1&quot; Binders"/>
    <x v="625"/>
    <n v="2"/>
    <n v="0.7"/>
    <n v="-1.9068000000000001"/>
  </r>
  <r>
    <n v="7975"/>
    <x v="3949"/>
    <x v="1"/>
    <x v="748"/>
    <d v="2012-08-20T00:00:00"/>
    <s v="Standard Class"/>
    <s v="SP-20860"/>
    <x v="133"/>
    <x v="1"/>
    <x v="0"/>
    <x v="10"/>
    <x v="9"/>
    <n v="19134"/>
    <x v="3"/>
    <x v="1060"/>
    <x v="0"/>
    <x v="5"/>
    <s v="Tenex 46&quot; x 60&quot; Computer Anti-Static Chairmat, Rectangular Shaped"/>
    <x v="1796"/>
    <n v="3"/>
    <n v="0.2"/>
    <n v="0"/>
  </r>
  <r>
    <n v="7976"/>
    <x v="3949"/>
    <x v="1"/>
    <x v="748"/>
    <d v="2012-08-20T00:00:00"/>
    <s v="Standard Class"/>
    <s v="SP-20860"/>
    <x v="133"/>
    <x v="1"/>
    <x v="0"/>
    <x v="10"/>
    <x v="9"/>
    <n v="19134"/>
    <x v="3"/>
    <x v="807"/>
    <x v="1"/>
    <x v="8"/>
    <s v="Avery Durable Slant Ring Binders With Label Holder"/>
    <x v="5010"/>
    <n v="3"/>
    <n v="0.7"/>
    <n v="-2.7587999999999999"/>
  </r>
  <r>
    <n v="7977"/>
    <x v="3949"/>
    <x v="1"/>
    <x v="748"/>
    <d v="2012-08-20T00:00:00"/>
    <s v="Standard Class"/>
    <s v="SP-20860"/>
    <x v="133"/>
    <x v="1"/>
    <x v="0"/>
    <x v="10"/>
    <x v="9"/>
    <n v="19134"/>
    <x v="3"/>
    <x v="1012"/>
    <x v="1"/>
    <x v="10"/>
    <s v="Xerox 199"/>
    <x v="1495"/>
    <n v="3"/>
    <n v="0.2"/>
    <n v="3.21"/>
  </r>
  <r>
    <n v="7978"/>
    <x v="3950"/>
    <x v="2"/>
    <x v="1178"/>
    <d v="2011-06-05T00:00:00"/>
    <s v="Standard Class"/>
    <s v="JK-15625"/>
    <x v="600"/>
    <x v="0"/>
    <x v="0"/>
    <x v="25"/>
    <x v="35"/>
    <n v="39212"/>
    <x v="0"/>
    <x v="420"/>
    <x v="2"/>
    <x v="7"/>
    <s v="Samsung Galaxy Note 3"/>
    <x v="5011"/>
    <n v="3"/>
    <n v="0"/>
    <n v="197.99100000000001"/>
  </r>
  <r>
    <n v="7979"/>
    <x v="3950"/>
    <x v="2"/>
    <x v="1178"/>
    <d v="2011-06-05T00:00:00"/>
    <s v="Standard Class"/>
    <s v="JK-15625"/>
    <x v="600"/>
    <x v="0"/>
    <x v="0"/>
    <x v="25"/>
    <x v="35"/>
    <n v="39212"/>
    <x v="0"/>
    <x v="529"/>
    <x v="2"/>
    <x v="7"/>
    <s v="Grandstream GXP1160 VoIP phone"/>
    <x v="4175"/>
    <n v="3"/>
    <n v="0"/>
    <n v="32.981699999999996"/>
  </r>
  <r>
    <n v="7980"/>
    <x v="3951"/>
    <x v="1"/>
    <x v="375"/>
    <d v="2012-08-31T00:00:00"/>
    <s v="Standard Class"/>
    <s v="CC-12100"/>
    <x v="385"/>
    <x v="2"/>
    <x v="0"/>
    <x v="1"/>
    <x v="1"/>
    <n v="90045"/>
    <x v="1"/>
    <x v="1206"/>
    <x v="1"/>
    <x v="8"/>
    <s v="Avery Heavy-Duty EZD View Binder with Locking Rings"/>
    <x v="1670"/>
    <n v="1"/>
    <n v="0.2"/>
    <n v="1.6588000000000001"/>
  </r>
  <r>
    <n v="7981"/>
    <x v="3952"/>
    <x v="2"/>
    <x v="1179"/>
    <d v="2011-01-08T00:00:00"/>
    <s v="Standard Class"/>
    <s v="DP-13000"/>
    <x v="24"/>
    <x v="0"/>
    <x v="0"/>
    <x v="12"/>
    <x v="5"/>
    <n v="77095"/>
    <x v="2"/>
    <x v="1536"/>
    <x v="1"/>
    <x v="10"/>
    <s v="Message Book, Wirebound, Four 5 1/2&quot; X 4&quot; Forms/Pg., 200 Dupl. Sets/Book"/>
    <x v="2789"/>
    <n v="2"/>
    <n v="0.2"/>
    <n v="5.5511999999999997"/>
  </r>
  <r>
    <n v="7982"/>
    <x v="3953"/>
    <x v="2"/>
    <x v="1076"/>
    <d v="2011-09-13T00:00:00"/>
    <s v="First Class"/>
    <s v="SF-20065"/>
    <x v="11"/>
    <x v="0"/>
    <x v="0"/>
    <x v="500"/>
    <x v="30"/>
    <n v="7011"/>
    <x v="3"/>
    <x v="564"/>
    <x v="1"/>
    <x v="9"/>
    <s v="Kensington 6 Outlet Guardian Standard Surge Protector"/>
    <x v="1058"/>
    <n v="4"/>
    <n v="0"/>
    <n v="22.118400000000001"/>
  </r>
  <r>
    <n v="7983"/>
    <x v="3953"/>
    <x v="2"/>
    <x v="1076"/>
    <d v="2011-09-13T00:00:00"/>
    <s v="First Class"/>
    <s v="SF-20065"/>
    <x v="11"/>
    <x v="0"/>
    <x v="0"/>
    <x v="500"/>
    <x v="30"/>
    <n v="7011"/>
    <x v="3"/>
    <x v="1154"/>
    <x v="0"/>
    <x v="5"/>
    <s v="Dana Fluorescent Magnifying Lamp, White, 36&quot;"/>
    <x v="2518"/>
    <n v="5"/>
    <n v="0"/>
    <n v="76.47"/>
  </r>
  <r>
    <n v="7984"/>
    <x v="3954"/>
    <x v="3"/>
    <x v="203"/>
    <d v="2014-01-26T00:00:00"/>
    <s v="Second Class"/>
    <s v="EH-13765"/>
    <x v="553"/>
    <x v="1"/>
    <x v="0"/>
    <x v="22"/>
    <x v="10"/>
    <n v="60623"/>
    <x v="2"/>
    <x v="1228"/>
    <x v="1"/>
    <x v="13"/>
    <s v="Staples"/>
    <x v="1138"/>
    <n v="5"/>
    <n v="0.2"/>
    <n v="4.9139999999999997"/>
  </r>
  <r>
    <n v="7985"/>
    <x v="3954"/>
    <x v="3"/>
    <x v="203"/>
    <d v="2014-01-26T00:00:00"/>
    <s v="Second Class"/>
    <s v="EH-13765"/>
    <x v="553"/>
    <x v="1"/>
    <x v="0"/>
    <x v="22"/>
    <x v="10"/>
    <n v="60623"/>
    <x v="2"/>
    <x v="1609"/>
    <x v="1"/>
    <x v="6"/>
    <s v="Newell 348"/>
    <x v="956"/>
    <n v="3"/>
    <n v="0.2"/>
    <n v="0.88560000000000005"/>
  </r>
  <r>
    <n v="7986"/>
    <x v="3955"/>
    <x v="0"/>
    <x v="438"/>
    <d v="2013-04-25T00:00:00"/>
    <s v="First Class"/>
    <s v="DN-13690"/>
    <x v="35"/>
    <x v="0"/>
    <x v="0"/>
    <x v="4"/>
    <x v="4"/>
    <n v="98115"/>
    <x v="1"/>
    <x v="255"/>
    <x v="1"/>
    <x v="8"/>
    <s v="Round Ring Binders"/>
    <x v="1350"/>
    <n v="5"/>
    <n v="0.2"/>
    <n v="2.8079999999999998"/>
  </r>
  <r>
    <n v="7987"/>
    <x v="3956"/>
    <x v="0"/>
    <x v="1180"/>
    <d v="2013-07-24T00:00:00"/>
    <s v="Second Class"/>
    <s v="PJ-19015"/>
    <x v="307"/>
    <x v="0"/>
    <x v="0"/>
    <x v="85"/>
    <x v="15"/>
    <n v="11561"/>
    <x v="3"/>
    <x v="831"/>
    <x v="2"/>
    <x v="7"/>
    <s v="invisibleSHIELD by ZAGG Smudge-Free Screen Protector"/>
    <x v="4910"/>
    <n v="5"/>
    <n v="0"/>
    <n v="43.176000000000002"/>
  </r>
  <r>
    <n v="7988"/>
    <x v="3957"/>
    <x v="0"/>
    <x v="828"/>
    <d v="2013-08-30T00:00:00"/>
    <s v="Standard Class"/>
    <s v="MA-17560"/>
    <x v="15"/>
    <x v="2"/>
    <x v="0"/>
    <x v="501"/>
    <x v="6"/>
    <n v="53081"/>
    <x v="2"/>
    <x v="1621"/>
    <x v="1"/>
    <x v="2"/>
    <s v="Permanent Self-Adhesive File Folder Labels for Typewriters, 1 1/8 x 3 1/2, White"/>
    <x v="5012"/>
    <n v="4"/>
    <n v="0"/>
    <n v="11.592000000000001"/>
  </r>
  <r>
    <n v="7989"/>
    <x v="3957"/>
    <x v="0"/>
    <x v="828"/>
    <d v="2013-08-30T00:00:00"/>
    <s v="Standard Class"/>
    <s v="MA-17560"/>
    <x v="15"/>
    <x v="2"/>
    <x v="0"/>
    <x v="501"/>
    <x v="6"/>
    <n v="53081"/>
    <x v="2"/>
    <x v="1586"/>
    <x v="1"/>
    <x v="2"/>
    <s v="Avery 515"/>
    <x v="3101"/>
    <n v="3"/>
    <n v="0"/>
    <n v="17.667300000000001"/>
  </r>
  <r>
    <n v="7990"/>
    <x v="3957"/>
    <x v="0"/>
    <x v="828"/>
    <d v="2013-08-30T00:00:00"/>
    <s v="Standard Class"/>
    <s v="MA-17560"/>
    <x v="15"/>
    <x v="2"/>
    <x v="0"/>
    <x v="501"/>
    <x v="6"/>
    <n v="53081"/>
    <x v="2"/>
    <x v="328"/>
    <x v="1"/>
    <x v="4"/>
    <s v="Pizazz Global Quick File"/>
    <x v="2684"/>
    <n v="1"/>
    <n v="0"/>
    <n v="4.1916000000000002"/>
  </r>
  <r>
    <n v="7991"/>
    <x v="3957"/>
    <x v="0"/>
    <x v="828"/>
    <d v="2013-08-30T00:00:00"/>
    <s v="Standard Class"/>
    <s v="MA-17560"/>
    <x v="15"/>
    <x v="2"/>
    <x v="0"/>
    <x v="501"/>
    <x v="6"/>
    <n v="53081"/>
    <x v="2"/>
    <x v="1430"/>
    <x v="2"/>
    <x v="11"/>
    <s v="Maxell 4.7GB DVD+R 5/Pack"/>
    <x v="5013"/>
    <n v="2"/>
    <n v="0"/>
    <n v="0.89100000000000001"/>
  </r>
  <r>
    <n v="7992"/>
    <x v="3958"/>
    <x v="0"/>
    <x v="403"/>
    <d v="2013-06-18T00:00:00"/>
    <s v="First Class"/>
    <s v="VM-21835"/>
    <x v="718"/>
    <x v="0"/>
    <x v="0"/>
    <x v="172"/>
    <x v="2"/>
    <n v="33433"/>
    <x v="0"/>
    <x v="1197"/>
    <x v="1"/>
    <x v="8"/>
    <s v="GBC Twin Loop Wire Binding Elements"/>
    <x v="5014"/>
    <n v="4"/>
    <n v="0.7"/>
    <n v="-26.623999999999999"/>
  </r>
  <r>
    <n v="7993"/>
    <x v="3958"/>
    <x v="0"/>
    <x v="403"/>
    <d v="2013-06-18T00:00:00"/>
    <s v="First Class"/>
    <s v="VM-21835"/>
    <x v="718"/>
    <x v="0"/>
    <x v="0"/>
    <x v="172"/>
    <x v="2"/>
    <n v="33433"/>
    <x v="0"/>
    <x v="1575"/>
    <x v="2"/>
    <x v="11"/>
    <s v="Verbatim Slim CD and DVD Storage Cases, 50/Pack"/>
    <x v="4792"/>
    <n v="2"/>
    <n v="0.2"/>
    <n v="2.3079999999999998"/>
  </r>
  <r>
    <n v="7994"/>
    <x v="3959"/>
    <x v="1"/>
    <x v="312"/>
    <d v="2012-11-23T00:00:00"/>
    <s v="Second Class"/>
    <s v="MM-18055"/>
    <x v="514"/>
    <x v="0"/>
    <x v="0"/>
    <x v="34"/>
    <x v="22"/>
    <n v="80013"/>
    <x v="1"/>
    <x v="304"/>
    <x v="1"/>
    <x v="8"/>
    <s v="Wilson Jones Custom Binder Spines &amp; Labels"/>
    <x v="319"/>
    <n v="3"/>
    <n v="0.7"/>
    <n v="-3.4272"/>
  </r>
  <r>
    <n v="7995"/>
    <x v="3959"/>
    <x v="1"/>
    <x v="312"/>
    <d v="2012-11-23T00:00:00"/>
    <s v="Second Class"/>
    <s v="MM-18055"/>
    <x v="514"/>
    <x v="0"/>
    <x v="0"/>
    <x v="34"/>
    <x v="22"/>
    <n v="80013"/>
    <x v="1"/>
    <x v="317"/>
    <x v="0"/>
    <x v="0"/>
    <s v="Sauder Barrister Bookcases"/>
    <x v="3388"/>
    <n v="6"/>
    <n v="0.7"/>
    <n v="-247.7988"/>
  </r>
  <r>
    <n v="7996"/>
    <x v="3959"/>
    <x v="1"/>
    <x v="312"/>
    <d v="2012-11-23T00:00:00"/>
    <s v="Second Class"/>
    <s v="MM-18055"/>
    <x v="514"/>
    <x v="0"/>
    <x v="0"/>
    <x v="34"/>
    <x v="22"/>
    <n v="80013"/>
    <x v="1"/>
    <x v="951"/>
    <x v="1"/>
    <x v="8"/>
    <s v="Wilson Jones 14 Line Acrylic Coated Pressboard Data Binders"/>
    <x v="5015"/>
    <n v="6"/>
    <n v="0.7"/>
    <n v="-7.3692000000000002"/>
  </r>
  <r>
    <n v="7997"/>
    <x v="3960"/>
    <x v="3"/>
    <x v="132"/>
    <d v="2014-11-06T00:00:00"/>
    <s v="First Class"/>
    <s v="CR-12580"/>
    <x v="615"/>
    <x v="2"/>
    <x v="0"/>
    <x v="70"/>
    <x v="1"/>
    <n v="92037"/>
    <x v="1"/>
    <x v="240"/>
    <x v="2"/>
    <x v="11"/>
    <s v="Microsoft Sculpt Comfort Mouse"/>
    <x v="5016"/>
    <n v="5"/>
    <n v="0"/>
    <n v="87.89"/>
  </r>
  <r>
    <n v="7998"/>
    <x v="3960"/>
    <x v="3"/>
    <x v="132"/>
    <d v="2014-11-06T00:00:00"/>
    <s v="First Class"/>
    <s v="CR-12580"/>
    <x v="615"/>
    <x v="2"/>
    <x v="0"/>
    <x v="70"/>
    <x v="1"/>
    <n v="92037"/>
    <x v="1"/>
    <x v="616"/>
    <x v="0"/>
    <x v="3"/>
    <s v="Chromcraft Round Conference Tables"/>
    <x v="5017"/>
    <n v="12"/>
    <n v="0.2"/>
    <n v="20.9148"/>
  </r>
  <r>
    <n v="7999"/>
    <x v="3961"/>
    <x v="2"/>
    <x v="417"/>
    <d v="2011-05-07T00:00:00"/>
    <s v="First Class"/>
    <s v="BS-11365"/>
    <x v="740"/>
    <x v="1"/>
    <x v="0"/>
    <x v="4"/>
    <x v="4"/>
    <n v="98105"/>
    <x v="1"/>
    <x v="852"/>
    <x v="0"/>
    <x v="5"/>
    <s v="Eldon Regeneration Recycled Desk Accessories, Smoke"/>
    <x v="5018"/>
    <n v="7"/>
    <n v="0"/>
    <n v="3.8976000000000002"/>
  </r>
  <r>
    <n v="8000"/>
    <x v="3961"/>
    <x v="2"/>
    <x v="417"/>
    <d v="2011-05-07T00:00:00"/>
    <s v="First Class"/>
    <s v="BS-11365"/>
    <x v="740"/>
    <x v="1"/>
    <x v="0"/>
    <x v="4"/>
    <x v="4"/>
    <n v="98105"/>
    <x v="1"/>
    <x v="336"/>
    <x v="1"/>
    <x v="9"/>
    <s v="Holmes Odor Grabber"/>
    <x v="5019"/>
    <n v="4"/>
    <n v="0"/>
    <n v="19.034400000000002"/>
  </r>
  <r>
    <n v="8001"/>
    <x v="3962"/>
    <x v="1"/>
    <x v="627"/>
    <d v="2012-11-12T00:00:00"/>
    <s v="Standard Class"/>
    <s v="RD-19585"/>
    <x v="361"/>
    <x v="0"/>
    <x v="0"/>
    <x v="362"/>
    <x v="23"/>
    <n v="52001"/>
    <x v="2"/>
    <x v="781"/>
    <x v="2"/>
    <x v="7"/>
    <s v="Cisco SPA508G"/>
    <x v="1259"/>
    <n v="4"/>
    <n v="0"/>
    <n v="76.548400000000001"/>
  </r>
  <r>
    <n v="8002"/>
    <x v="3963"/>
    <x v="1"/>
    <x v="295"/>
    <d v="2012-12-15T00:00:00"/>
    <s v="First Class"/>
    <s v="KD-16270"/>
    <x v="30"/>
    <x v="0"/>
    <x v="0"/>
    <x v="1"/>
    <x v="1"/>
    <n v="90032"/>
    <x v="1"/>
    <x v="1135"/>
    <x v="2"/>
    <x v="11"/>
    <s v="Logitech Wireless Marathon Mouse M705"/>
    <x v="5020"/>
    <n v="6"/>
    <n v="0"/>
    <n v="128.9742"/>
  </r>
  <r>
    <n v="8003"/>
    <x v="3963"/>
    <x v="1"/>
    <x v="295"/>
    <d v="2012-12-15T00:00:00"/>
    <s v="First Class"/>
    <s v="KD-16270"/>
    <x v="30"/>
    <x v="0"/>
    <x v="0"/>
    <x v="1"/>
    <x v="1"/>
    <n v="90032"/>
    <x v="1"/>
    <x v="327"/>
    <x v="1"/>
    <x v="14"/>
    <s v="Staples"/>
    <x v="4564"/>
    <n v="7"/>
    <n v="0"/>
    <n v="0.51519999999999999"/>
  </r>
  <r>
    <n v="8004"/>
    <x v="3964"/>
    <x v="2"/>
    <x v="588"/>
    <d v="2011-12-03T00:00:00"/>
    <s v="First Class"/>
    <s v="AA-10645"/>
    <x v="731"/>
    <x v="0"/>
    <x v="0"/>
    <x v="90"/>
    <x v="31"/>
    <n v="1852"/>
    <x v="3"/>
    <x v="1623"/>
    <x v="2"/>
    <x v="7"/>
    <s v="Cisco IP Phone 7961G VoIP phone - Dark gray"/>
    <x v="5021"/>
    <n v="2"/>
    <n v="0"/>
    <n v="78.850999999999999"/>
  </r>
  <r>
    <n v="8005"/>
    <x v="3964"/>
    <x v="2"/>
    <x v="588"/>
    <d v="2011-12-03T00:00:00"/>
    <s v="First Class"/>
    <s v="AA-10645"/>
    <x v="731"/>
    <x v="0"/>
    <x v="0"/>
    <x v="90"/>
    <x v="31"/>
    <n v="1852"/>
    <x v="3"/>
    <x v="677"/>
    <x v="0"/>
    <x v="5"/>
    <s v="Linden 10&quot; Round Wall Clock, Black"/>
    <x v="2732"/>
    <n v="3"/>
    <n v="0"/>
    <n v="15.585599999999999"/>
  </r>
  <r>
    <n v="8006"/>
    <x v="3964"/>
    <x v="2"/>
    <x v="588"/>
    <d v="2011-12-03T00:00:00"/>
    <s v="First Class"/>
    <s v="AA-10645"/>
    <x v="731"/>
    <x v="0"/>
    <x v="0"/>
    <x v="90"/>
    <x v="31"/>
    <n v="1852"/>
    <x v="3"/>
    <x v="875"/>
    <x v="0"/>
    <x v="5"/>
    <s v="Ultra Door Push Plate"/>
    <x v="759"/>
    <n v="2"/>
    <n v="0"/>
    <n v="3.2406000000000001"/>
  </r>
  <r>
    <n v="8007"/>
    <x v="3965"/>
    <x v="0"/>
    <x v="877"/>
    <d v="2013-10-12T00:00:00"/>
    <s v="Standard Class"/>
    <s v="MC-18100"/>
    <x v="498"/>
    <x v="0"/>
    <x v="0"/>
    <x v="126"/>
    <x v="4"/>
    <n v="98270"/>
    <x v="1"/>
    <x v="1506"/>
    <x v="1"/>
    <x v="13"/>
    <s v="Alliance Super-Size Bands, Assorted Sizes"/>
    <x v="5022"/>
    <n v="12"/>
    <n v="0"/>
    <n v="0.93359999999999999"/>
  </r>
  <r>
    <n v="8008"/>
    <x v="3966"/>
    <x v="1"/>
    <x v="972"/>
    <d v="2012-11-24T00:00:00"/>
    <s v="Standard Class"/>
    <s v="AA-10645"/>
    <x v="731"/>
    <x v="0"/>
    <x v="0"/>
    <x v="268"/>
    <x v="26"/>
    <n v="73120"/>
    <x v="2"/>
    <x v="273"/>
    <x v="1"/>
    <x v="4"/>
    <s v="Tennsco Stur-D-Stor Boltless Shelving, 5 Shelves, 24&quot; Deep, Sand"/>
    <x v="5023"/>
    <n v="4"/>
    <n v="0"/>
    <n v="5.4123999999999999"/>
  </r>
  <r>
    <n v="8009"/>
    <x v="3966"/>
    <x v="1"/>
    <x v="972"/>
    <d v="2012-11-24T00:00:00"/>
    <s v="Standard Class"/>
    <s v="AA-10645"/>
    <x v="731"/>
    <x v="0"/>
    <x v="0"/>
    <x v="268"/>
    <x v="26"/>
    <n v="73120"/>
    <x v="2"/>
    <x v="258"/>
    <x v="1"/>
    <x v="10"/>
    <s v="Staples"/>
    <x v="1907"/>
    <n v="3"/>
    <n v="0"/>
    <n v="49.970399999999998"/>
  </r>
  <r>
    <n v="8010"/>
    <x v="3966"/>
    <x v="1"/>
    <x v="972"/>
    <d v="2012-11-24T00:00:00"/>
    <s v="Standard Class"/>
    <s v="AA-10645"/>
    <x v="731"/>
    <x v="0"/>
    <x v="0"/>
    <x v="268"/>
    <x v="26"/>
    <n v="73120"/>
    <x v="2"/>
    <x v="1802"/>
    <x v="0"/>
    <x v="1"/>
    <s v="Hon Olson Stacker Chairs"/>
    <x v="5024"/>
    <n v="5"/>
    <n v="0"/>
    <n v="383.93099999999998"/>
  </r>
  <r>
    <n v="8011"/>
    <x v="3967"/>
    <x v="2"/>
    <x v="461"/>
    <d v="2011-03-20T00:00:00"/>
    <s v="Second Class"/>
    <s v="QJ-19255"/>
    <x v="425"/>
    <x v="1"/>
    <x v="0"/>
    <x v="10"/>
    <x v="9"/>
    <n v="19134"/>
    <x v="3"/>
    <x v="954"/>
    <x v="1"/>
    <x v="10"/>
    <s v="Xerox 1909"/>
    <x v="5025"/>
    <n v="6"/>
    <n v="0.2"/>
    <n v="41.152799999999999"/>
  </r>
  <r>
    <n v="8012"/>
    <x v="3968"/>
    <x v="1"/>
    <x v="782"/>
    <d v="2012-06-23T00:00:00"/>
    <s v="First Class"/>
    <s v="JM-16195"/>
    <x v="594"/>
    <x v="0"/>
    <x v="0"/>
    <x v="34"/>
    <x v="22"/>
    <n v="80013"/>
    <x v="1"/>
    <x v="1804"/>
    <x v="2"/>
    <x v="7"/>
    <s v="Griffin GC36547 PowerJolt SE Lightning Charger"/>
    <x v="5026"/>
    <n v="7"/>
    <n v="0.2"/>
    <n v="15.743"/>
  </r>
  <r>
    <n v="8013"/>
    <x v="3969"/>
    <x v="3"/>
    <x v="1126"/>
    <d v="2014-05-26T00:00:00"/>
    <s v="Same Day"/>
    <s v="TB-21625"/>
    <x v="577"/>
    <x v="0"/>
    <x v="0"/>
    <x v="20"/>
    <x v="15"/>
    <n v="10009"/>
    <x v="3"/>
    <x v="896"/>
    <x v="1"/>
    <x v="8"/>
    <s v="GBC DocuBind P100 Manual Binding Machine"/>
    <x v="5027"/>
    <n v="5"/>
    <n v="0.2"/>
    <n v="207.47499999999999"/>
  </r>
  <r>
    <n v="8014"/>
    <x v="3969"/>
    <x v="3"/>
    <x v="1126"/>
    <d v="2014-05-26T00:00:00"/>
    <s v="Same Day"/>
    <s v="TB-21625"/>
    <x v="577"/>
    <x v="0"/>
    <x v="0"/>
    <x v="20"/>
    <x v="15"/>
    <n v="10009"/>
    <x v="3"/>
    <x v="46"/>
    <x v="2"/>
    <x v="11"/>
    <s v="Imation 8gb Micro Traveldrive Usb 2.0 Flash Drive"/>
    <x v="5028"/>
    <n v="8"/>
    <n v="0"/>
    <n v="13.2"/>
  </r>
  <r>
    <n v="8015"/>
    <x v="3969"/>
    <x v="3"/>
    <x v="1126"/>
    <d v="2014-05-26T00:00:00"/>
    <s v="Same Day"/>
    <s v="TB-21625"/>
    <x v="577"/>
    <x v="0"/>
    <x v="0"/>
    <x v="20"/>
    <x v="15"/>
    <n v="10009"/>
    <x v="3"/>
    <x v="1321"/>
    <x v="1"/>
    <x v="13"/>
    <s v="Acco Hot Clips Clips to Go"/>
    <x v="5029"/>
    <n v="1"/>
    <n v="0"/>
    <n v="1.4804999999999999"/>
  </r>
  <r>
    <n v="8016"/>
    <x v="3969"/>
    <x v="3"/>
    <x v="1126"/>
    <d v="2014-05-26T00:00:00"/>
    <s v="Same Day"/>
    <s v="TB-21625"/>
    <x v="577"/>
    <x v="0"/>
    <x v="0"/>
    <x v="20"/>
    <x v="15"/>
    <n v="10009"/>
    <x v="3"/>
    <x v="545"/>
    <x v="0"/>
    <x v="5"/>
    <s v="Eldon 200 Class Desk Accessories"/>
    <x v="605"/>
    <n v="3"/>
    <n v="0"/>
    <n v="6.0288000000000004"/>
  </r>
  <r>
    <n v="8017"/>
    <x v="3970"/>
    <x v="2"/>
    <x v="340"/>
    <d v="2011-09-11T00:00:00"/>
    <s v="First Class"/>
    <s v="NF-18595"/>
    <x v="376"/>
    <x v="2"/>
    <x v="0"/>
    <x v="152"/>
    <x v="24"/>
    <n v="43130"/>
    <x v="3"/>
    <x v="1308"/>
    <x v="0"/>
    <x v="5"/>
    <s v="Nu-Dell Executive Frame"/>
    <x v="1256"/>
    <n v="6"/>
    <n v="0.2"/>
    <n v="12.892799999999999"/>
  </r>
  <r>
    <n v="8018"/>
    <x v="3970"/>
    <x v="2"/>
    <x v="340"/>
    <d v="2011-09-11T00:00:00"/>
    <s v="First Class"/>
    <s v="NF-18595"/>
    <x v="376"/>
    <x v="2"/>
    <x v="0"/>
    <x v="152"/>
    <x v="24"/>
    <n v="43130"/>
    <x v="3"/>
    <x v="1005"/>
    <x v="1"/>
    <x v="6"/>
    <s v="Newell 320"/>
    <x v="2723"/>
    <n v="9"/>
    <n v="0.2"/>
    <n v="2.6964000000000001"/>
  </r>
  <r>
    <n v="8019"/>
    <x v="3971"/>
    <x v="3"/>
    <x v="161"/>
    <d v="2014-10-20T00:00:00"/>
    <s v="Second Class"/>
    <s v="BF-11020"/>
    <x v="292"/>
    <x v="1"/>
    <x v="0"/>
    <x v="494"/>
    <x v="1"/>
    <n v="95351"/>
    <x v="1"/>
    <x v="194"/>
    <x v="2"/>
    <x v="7"/>
    <s v="Panasonic KX-TG6844B Expandable Digital Cordless Telephone"/>
    <x v="4837"/>
    <n v="1"/>
    <n v="0.2"/>
    <n v="4.6193"/>
  </r>
  <r>
    <n v="8020"/>
    <x v="3972"/>
    <x v="3"/>
    <x v="808"/>
    <d v="2014-11-06T00:00:00"/>
    <s v="First Class"/>
    <s v="NP-18670"/>
    <x v="73"/>
    <x v="0"/>
    <x v="0"/>
    <x v="285"/>
    <x v="25"/>
    <n v="63116"/>
    <x v="2"/>
    <x v="1612"/>
    <x v="1"/>
    <x v="9"/>
    <s v="Black &amp; Decker Filter for Double Action Dustbuster Cordless Vac BLDV7210"/>
    <x v="4412"/>
    <n v="10"/>
    <n v="0"/>
    <n v="20.975000000000001"/>
  </r>
  <r>
    <n v="8021"/>
    <x v="3972"/>
    <x v="3"/>
    <x v="808"/>
    <d v="2014-11-06T00:00:00"/>
    <s v="First Class"/>
    <s v="NP-18670"/>
    <x v="73"/>
    <x v="0"/>
    <x v="0"/>
    <x v="285"/>
    <x v="25"/>
    <n v="63116"/>
    <x v="2"/>
    <x v="1017"/>
    <x v="1"/>
    <x v="10"/>
    <s v="Adams Telephone Message Book W/Dividers/Space For Phone Numbers, 5 1/4&quot;X8 1/2&quot;, 300/Messages"/>
    <x v="2660"/>
    <n v="2"/>
    <n v="0"/>
    <n v="5.7624000000000004"/>
  </r>
  <r>
    <n v="8022"/>
    <x v="3973"/>
    <x v="2"/>
    <x v="609"/>
    <d v="2011-07-25T00:00:00"/>
    <s v="Standard Class"/>
    <s v="HM-14860"/>
    <x v="447"/>
    <x v="1"/>
    <x v="0"/>
    <x v="61"/>
    <x v="5"/>
    <n v="75217"/>
    <x v="2"/>
    <x v="1252"/>
    <x v="1"/>
    <x v="9"/>
    <s v="Acco 6 Outlet Guardian Basic Surge Suppressor"/>
    <x v="3688"/>
    <n v="3"/>
    <n v="0.8"/>
    <n v="-12.979200000000001"/>
  </r>
  <r>
    <n v="8023"/>
    <x v="3973"/>
    <x v="2"/>
    <x v="609"/>
    <d v="2011-07-25T00:00:00"/>
    <s v="Standard Class"/>
    <s v="HM-14860"/>
    <x v="447"/>
    <x v="1"/>
    <x v="0"/>
    <x v="61"/>
    <x v="5"/>
    <n v="75217"/>
    <x v="2"/>
    <x v="1664"/>
    <x v="1"/>
    <x v="12"/>
    <s v="Inter-Office Recycled Envelopes, Brown Kraft, Button-String,10&quot; x 13&quot; , 100/Box"/>
    <x v="1177"/>
    <n v="5"/>
    <n v="0.2"/>
    <n v="29.672999999999998"/>
  </r>
  <r>
    <n v="8024"/>
    <x v="3973"/>
    <x v="2"/>
    <x v="609"/>
    <d v="2011-07-25T00:00:00"/>
    <s v="Standard Class"/>
    <s v="HM-14860"/>
    <x v="447"/>
    <x v="1"/>
    <x v="0"/>
    <x v="61"/>
    <x v="5"/>
    <n v="75217"/>
    <x v="2"/>
    <x v="499"/>
    <x v="0"/>
    <x v="1"/>
    <s v="Hon Every-Day Series Multi-Task Chairs"/>
    <x v="2782"/>
    <n v="5"/>
    <n v="0.3"/>
    <n v="-93.99"/>
  </r>
  <r>
    <n v="8025"/>
    <x v="3973"/>
    <x v="2"/>
    <x v="609"/>
    <d v="2011-07-25T00:00:00"/>
    <s v="Standard Class"/>
    <s v="HM-14860"/>
    <x v="447"/>
    <x v="1"/>
    <x v="0"/>
    <x v="61"/>
    <x v="5"/>
    <n v="75217"/>
    <x v="2"/>
    <x v="1581"/>
    <x v="1"/>
    <x v="8"/>
    <s v="Acco Economy Flexible Poly Round Ring Binder"/>
    <x v="5030"/>
    <n v="1"/>
    <n v="0.8"/>
    <n v="-1.827"/>
  </r>
  <r>
    <n v="8026"/>
    <x v="3974"/>
    <x v="1"/>
    <x v="861"/>
    <d v="2012-09-15T00:00:00"/>
    <s v="Second Class"/>
    <s v="DM-13525"/>
    <x v="760"/>
    <x v="1"/>
    <x v="0"/>
    <x v="20"/>
    <x v="15"/>
    <n v="10035"/>
    <x v="3"/>
    <x v="1805"/>
    <x v="0"/>
    <x v="5"/>
    <s v="Deflect-o DuraMat Antistatic Studded Beveled Mat for Medium Pile Carpeting"/>
    <x v="5031"/>
    <n v="2"/>
    <n v="0"/>
    <n v="50.563200000000002"/>
  </r>
  <r>
    <n v="8027"/>
    <x v="3974"/>
    <x v="1"/>
    <x v="861"/>
    <d v="2012-09-15T00:00:00"/>
    <s v="Second Class"/>
    <s v="DM-13525"/>
    <x v="760"/>
    <x v="1"/>
    <x v="0"/>
    <x v="20"/>
    <x v="15"/>
    <n v="10035"/>
    <x v="3"/>
    <x v="1819"/>
    <x v="1"/>
    <x v="4"/>
    <s v="Space Solutions Industrial Galvanized Steel Shelving."/>
    <x v="5032"/>
    <n v="1"/>
    <n v="0"/>
    <n v="1.5760000000000001"/>
  </r>
  <r>
    <n v="8028"/>
    <x v="3974"/>
    <x v="1"/>
    <x v="861"/>
    <d v="2012-09-15T00:00:00"/>
    <s v="Second Class"/>
    <s v="DM-13525"/>
    <x v="760"/>
    <x v="1"/>
    <x v="0"/>
    <x v="20"/>
    <x v="15"/>
    <n v="10035"/>
    <x v="3"/>
    <x v="84"/>
    <x v="2"/>
    <x v="11"/>
    <s v="Logitech LS21 Speaker System - PC Multimedia - 2.1-CH - Wired"/>
    <x v="86"/>
    <n v="1"/>
    <n v="0"/>
    <n v="6.7965999999999998"/>
  </r>
  <r>
    <n v="8029"/>
    <x v="3974"/>
    <x v="1"/>
    <x v="861"/>
    <d v="2012-09-15T00:00:00"/>
    <s v="Second Class"/>
    <s v="DM-13525"/>
    <x v="760"/>
    <x v="1"/>
    <x v="0"/>
    <x v="20"/>
    <x v="15"/>
    <n v="10035"/>
    <x v="3"/>
    <x v="1662"/>
    <x v="1"/>
    <x v="4"/>
    <s v="Fellowes Staxonsteel Drawer Files"/>
    <x v="3404"/>
    <n v="4"/>
    <n v="0"/>
    <n v="108.1752"/>
  </r>
  <r>
    <n v="8030"/>
    <x v="3975"/>
    <x v="0"/>
    <x v="147"/>
    <d v="2013-10-26T00:00:00"/>
    <s v="Standard Class"/>
    <s v="JF-15565"/>
    <x v="535"/>
    <x v="0"/>
    <x v="0"/>
    <x v="52"/>
    <x v="5"/>
    <n v="78207"/>
    <x v="2"/>
    <x v="176"/>
    <x v="2"/>
    <x v="11"/>
    <s v="SanDisk Ultra 32 GB MicroSDHC Class 10 Memory Card"/>
    <x v="5033"/>
    <n v="6"/>
    <n v="0.2"/>
    <n v="-9.282"/>
  </r>
  <r>
    <n v="8031"/>
    <x v="3976"/>
    <x v="0"/>
    <x v="676"/>
    <d v="2013-01-11T00:00:00"/>
    <s v="Standard Class"/>
    <s v="NM-18520"/>
    <x v="392"/>
    <x v="0"/>
    <x v="0"/>
    <x v="112"/>
    <x v="5"/>
    <n v="79109"/>
    <x v="2"/>
    <x v="1006"/>
    <x v="0"/>
    <x v="5"/>
    <s v="Executive Impressions 13&quot; Clairmont Wall Clock"/>
    <x v="5034"/>
    <n v="3"/>
    <n v="0.6"/>
    <n v="-10.9611"/>
  </r>
  <r>
    <n v="8032"/>
    <x v="3976"/>
    <x v="0"/>
    <x v="676"/>
    <d v="2013-01-11T00:00:00"/>
    <s v="Standard Class"/>
    <s v="NM-18520"/>
    <x v="392"/>
    <x v="0"/>
    <x v="0"/>
    <x v="112"/>
    <x v="5"/>
    <n v="79109"/>
    <x v="2"/>
    <x v="747"/>
    <x v="1"/>
    <x v="10"/>
    <s v="Xerox 212"/>
    <x v="233"/>
    <n v="5"/>
    <n v="0.2"/>
    <n v="9.0719999999999992"/>
  </r>
  <r>
    <n v="8033"/>
    <x v="3977"/>
    <x v="1"/>
    <x v="608"/>
    <d v="2012-06-28T00:00:00"/>
    <s v="First Class"/>
    <s v="MV-17485"/>
    <x v="597"/>
    <x v="0"/>
    <x v="0"/>
    <x v="12"/>
    <x v="5"/>
    <n v="77041"/>
    <x v="2"/>
    <x v="681"/>
    <x v="1"/>
    <x v="10"/>
    <s v="Xerox 1884"/>
    <x v="1097"/>
    <n v="3"/>
    <n v="0.2"/>
    <n v="16.183800000000002"/>
  </r>
  <r>
    <n v="8034"/>
    <x v="3977"/>
    <x v="1"/>
    <x v="608"/>
    <d v="2012-06-28T00:00:00"/>
    <s v="First Class"/>
    <s v="MV-17485"/>
    <x v="597"/>
    <x v="0"/>
    <x v="0"/>
    <x v="12"/>
    <x v="5"/>
    <n v="77041"/>
    <x v="2"/>
    <x v="1699"/>
    <x v="1"/>
    <x v="8"/>
    <s v="Avery Triangle Shaped Sheet Lifters, Black, 2/Pack"/>
    <x v="5035"/>
    <n v="2"/>
    <n v="0.8"/>
    <n v="-1.476"/>
  </r>
  <r>
    <n v="8035"/>
    <x v="3977"/>
    <x v="1"/>
    <x v="608"/>
    <d v="2012-06-28T00:00:00"/>
    <s v="First Class"/>
    <s v="MV-17485"/>
    <x v="597"/>
    <x v="0"/>
    <x v="0"/>
    <x v="12"/>
    <x v="5"/>
    <n v="77041"/>
    <x v="2"/>
    <x v="1377"/>
    <x v="0"/>
    <x v="5"/>
    <s v="GE General Use Halogen Bulbs, 100 Watts, 1 Bulb per Pack"/>
    <x v="5036"/>
    <n v="9"/>
    <n v="0.6"/>
    <n v="-20.730599999999999"/>
  </r>
  <r>
    <n v="8036"/>
    <x v="3977"/>
    <x v="1"/>
    <x v="608"/>
    <d v="2012-06-28T00:00:00"/>
    <s v="First Class"/>
    <s v="MV-17485"/>
    <x v="597"/>
    <x v="0"/>
    <x v="0"/>
    <x v="12"/>
    <x v="5"/>
    <n v="77041"/>
    <x v="2"/>
    <x v="745"/>
    <x v="1"/>
    <x v="2"/>
    <s v="Avery File Folder Labels"/>
    <x v="871"/>
    <n v="2"/>
    <n v="0.2"/>
    <n v="1.6704000000000001"/>
  </r>
  <r>
    <n v="8037"/>
    <x v="3978"/>
    <x v="1"/>
    <x v="1181"/>
    <d v="2012-09-22T00:00:00"/>
    <s v="First Class"/>
    <s v="AG-10270"/>
    <x v="8"/>
    <x v="0"/>
    <x v="0"/>
    <x v="104"/>
    <x v="31"/>
    <n v="1841"/>
    <x v="3"/>
    <x v="1375"/>
    <x v="1"/>
    <x v="8"/>
    <s v="GBC Standard Plastic Binding Systems' Combs"/>
    <x v="1015"/>
    <n v="6"/>
    <n v="0"/>
    <n v="16.956"/>
  </r>
  <r>
    <n v="8038"/>
    <x v="3979"/>
    <x v="3"/>
    <x v="815"/>
    <d v="2014-07-15T00:00:00"/>
    <s v="Standard Class"/>
    <s v="BF-11275"/>
    <x v="667"/>
    <x v="1"/>
    <x v="0"/>
    <x v="38"/>
    <x v="32"/>
    <n v="31907"/>
    <x v="0"/>
    <x v="1803"/>
    <x v="1"/>
    <x v="9"/>
    <s v="Belkin 7-Outlet SurgeMaster Home Series"/>
    <x v="5037"/>
    <n v="3"/>
    <n v="0"/>
    <n v="10.896599999999999"/>
  </r>
  <r>
    <n v="8039"/>
    <x v="3980"/>
    <x v="3"/>
    <x v="160"/>
    <d v="2014-07-03T00:00:00"/>
    <s v="Second Class"/>
    <s v="JC-15775"/>
    <x v="547"/>
    <x v="0"/>
    <x v="0"/>
    <x v="1"/>
    <x v="1"/>
    <n v="90032"/>
    <x v="1"/>
    <x v="1106"/>
    <x v="0"/>
    <x v="0"/>
    <s v="Sauder Facets Collection Library, Sky Alder Finish"/>
    <x v="2621"/>
    <n v="3"/>
    <n v="0.15"/>
    <n v="5.1294000000000004"/>
  </r>
  <r>
    <n v="8040"/>
    <x v="3981"/>
    <x v="3"/>
    <x v="170"/>
    <d v="2014-08-26T00:00:00"/>
    <s v="Second Class"/>
    <s v="CM-11815"/>
    <x v="698"/>
    <x v="1"/>
    <x v="0"/>
    <x v="4"/>
    <x v="4"/>
    <n v="98115"/>
    <x v="1"/>
    <x v="167"/>
    <x v="0"/>
    <x v="1"/>
    <s v="Padded Folding Chairs, Black, 4/Carton"/>
    <x v="337"/>
    <n v="6"/>
    <n v="0.2"/>
    <n v="38.870399999999997"/>
  </r>
  <r>
    <n v="8041"/>
    <x v="3981"/>
    <x v="3"/>
    <x v="170"/>
    <d v="2014-08-26T00:00:00"/>
    <s v="Second Class"/>
    <s v="CM-11815"/>
    <x v="698"/>
    <x v="1"/>
    <x v="0"/>
    <x v="4"/>
    <x v="4"/>
    <n v="98115"/>
    <x v="1"/>
    <x v="621"/>
    <x v="1"/>
    <x v="4"/>
    <s v="Fellowes Stor/Drawer Steel Plus Storage Drawers"/>
    <x v="714"/>
    <n v="6"/>
    <n v="0"/>
    <n v="34.354799999999997"/>
  </r>
  <r>
    <n v="8042"/>
    <x v="3981"/>
    <x v="3"/>
    <x v="170"/>
    <d v="2014-08-26T00:00:00"/>
    <s v="Second Class"/>
    <s v="CM-11815"/>
    <x v="698"/>
    <x v="1"/>
    <x v="0"/>
    <x v="4"/>
    <x v="4"/>
    <n v="98115"/>
    <x v="1"/>
    <x v="1350"/>
    <x v="2"/>
    <x v="11"/>
    <s v="Kensington K72356US Mouse-in-a-Box USB Desktop Mouse"/>
    <x v="5038"/>
    <n v="2"/>
    <n v="0"/>
    <n v="11.613"/>
  </r>
  <r>
    <n v="8043"/>
    <x v="3982"/>
    <x v="3"/>
    <x v="825"/>
    <d v="2014-03-16T00:00:00"/>
    <s v="Standard Class"/>
    <s v="PV-18985"/>
    <x v="391"/>
    <x v="2"/>
    <x v="0"/>
    <x v="471"/>
    <x v="31"/>
    <n v="2138"/>
    <x v="3"/>
    <x v="404"/>
    <x v="2"/>
    <x v="11"/>
    <s v="Memorex Mini Travel Drive 16 GB USB 2.0 Flash Drive"/>
    <x v="430"/>
    <n v="4"/>
    <n v="0"/>
    <n v="24.9132"/>
  </r>
  <r>
    <n v="8044"/>
    <x v="3982"/>
    <x v="3"/>
    <x v="825"/>
    <d v="2014-03-16T00:00:00"/>
    <s v="Standard Class"/>
    <s v="PV-18985"/>
    <x v="391"/>
    <x v="2"/>
    <x v="0"/>
    <x v="471"/>
    <x v="31"/>
    <n v="2138"/>
    <x v="3"/>
    <x v="1831"/>
    <x v="0"/>
    <x v="5"/>
    <s v="Executive Impressions 16-1/2&quot; Circular Wall Clock"/>
    <x v="2979"/>
    <n v="1"/>
    <n v="0"/>
    <n v="11.7568"/>
  </r>
  <r>
    <n v="8045"/>
    <x v="3983"/>
    <x v="3"/>
    <x v="175"/>
    <d v="2014-09-18T00:00:00"/>
    <s v="Second Class"/>
    <s v="DO-13645"/>
    <x v="770"/>
    <x v="0"/>
    <x v="0"/>
    <x v="288"/>
    <x v="7"/>
    <n v="84106"/>
    <x v="1"/>
    <x v="102"/>
    <x v="1"/>
    <x v="8"/>
    <s v="Avery Trapezoid Ring Binder, 3&quot; Capacity, Black, 1040 sheets"/>
    <x v="5039"/>
    <n v="9"/>
    <n v="0.2"/>
    <n v="106.95780000000001"/>
  </r>
  <r>
    <n v="8046"/>
    <x v="3984"/>
    <x v="0"/>
    <x v="873"/>
    <d v="2013-09-25T00:00:00"/>
    <s v="Standard Class"/>
    <s v="HA-14905"/>
    <x v="456"/>
    <x v="0"/>
    <x v="0"/>
    <x v="20"/>
    <x v="15"/>
    <n v="10035"/>
    <x v="3"/>
    <x v="1152"/>
    <x v="1"/>
    <x v="9"/>
    <s v="Honeywell Quietcare HEPA Air Cleaner"/>
    <x v="5040"/>
    <n v="5"/>
    <n v="0"/>
    <n v="129.77250000000001"/>
  </r>
  <r>
    <n v="8047"/>
    <x v="3985"/>
    <x v="0"/>
    <x v="272"/>
    <d v="2013-12-18T00:00:00"/>
    <s v="Second Class"/>
    <s v="SH-20395"/>
    <x v="129"/>
    <x v="0"/>
    <x v="0"/>
    <x v="191"/>
    <x v="24"/>
    <n v="44221"/>
    <x v="3"/>
    <x v="1699"/>
    <x v="1"/>
    <x v="8"/>
    <s v="Avery Triangle Shaped Sheet Lifters, Black, 2/Pack"/>
    <x v="3520"/>
    <n v="3"/>
    <n v="0.7"/>
    <n v="-1.476"/>
  </r>
  <r>
    <n v="8048"/>
    <x v="3986"/>
    <x v="3"/>
    <x v="132"/>
    <d v="2014-11-07T00:00:00"/>
    <s v="Second Class"/>
    <s v="JM-16195"/>
    <x v="594"/>
    <x v="0"/>
    <x v="0"/>
    <x v="40"/>
    <x v="3"/>
    <n v="28403"/>
    <x v="0"/>
    <x v="987"/>
    <x v="1"/>
    <x v="10"/>
    <s v="Strathmore Photo Mount Cards"/>
    <x v="3834"/>
    <n v="3"/>
    <n v="0.2"/>
    <n v="5.2884000000000002"/>
  </r>
  <r>
    <n v="8049"/>
    <x v="3987"/>
    <x v="0"/>
    <x v="894"/>
    <d v="2013-07-08T00:00:00"/>
    <s v="Standard Class"/>
    <s v="DK-13225"/>
    <x v="158"/>
    <x v="1"/>
    <x v="0"/>
    <x v="20"/>
    <x v="15"/>
    <n v="10035"/>
    <x v="3"/>
    <x v="1725"/>
    <x v="1"/>
    <x v="9"/>
    <s v="Avanti 1.7 Cu. Ft. Refrigerator"/>
    <x v="3706"/>
    <n v="7"/>
    <n v="0"/>
    <n v="197.92080000000001"/>
  </r>
  <r>
    <n v="8050"/>
    <x v="3988"/>
    <x v="2"/>
    <x v="467"/>
    <d v="2011-09-30T00:00:00"/>
    <s v="Standard Class"/>
    <s v="CM-12715"/>
    <x v="782"/>
    <x v="1"/>
    <x v="0"/>
    <x v="10"/>
    <x v="9"/>
    <n v="19140"/>
    <x v="3"/>
    <x v="122"/>
    <x v="1"/>
    <x v="8"/>
    <s v="Avery Durable Slant Ring Binders, No Labels"/>
    <x v="3537"/>
    <n v="5"/>
    <n v="0.7"/>
    <n v="-4.577"/>
  </r>
  <r>
    <n v="8051"/>
    <x v="3988"/>
    <x v="2"/>
    <x v="467"/>
    <d v="2011-09-30T00:00:00"/>
    <s v="Standard Class"/>
    <s v="CM-12715"/>
    <x v="782"/>
    <x v="1"/>
    <x v="0"/>
    <x v="10"/>
    <x v="9"/>
    <n v="19140"/>
    <x v="3"/>
    <x v="750"/>
    <x v="0"/>
    <x v="5"/>
    <s v="DAX Black Cherry Wood-Tone Poster Frame"/>
    <x v="4399"/>
    <n v="1"/>
    <n v="0.2"/>
    <n v="4.7664"/>
  </r>
  <r>
    <n v="8052"/>
    <x v="3988"/>
    <x v="2"/>
    <x v="467"/>
    <d v="2011-09-30T00:00:00"/>
    <s v="Standard Class"/>
    <s v="CM-12715"/>
    <x v="782"/>
    <x v="1"/>
    <x v="0"/>
    <x v="10"/>
    <x v="9"/>
    <n v="19140"/>
    <x v="3"/>
    <x v="22"/>
    <x v="1"/>
    <x v="9"/>
    <s v="Acco Six-Outlet Power Strip, 4' Cord Length"/>
    <x v="3021"/>
    <n v="6"/>
    <n v="0.2"/>
    <n v="3.1032000000000002"/>
  </r>
  <r>
    <n v="8053"/>
    <x v="3989"/>
    <x v="2"/>
    <x v="686"/>
    <d v="2011-07-17T00:00:00"/>
    <s v="Second Class"/>
    <s v="BF-10975"/>
    <x v="541"/>
    <x v="1"/>
    <x v="0"/>
    <x v="20"/>
    <x v="15"/>
    <n v="10009"/>
    <x v="3"/>
    <x v="879"/>
    <x v="1"/>
    <x v="6"/>
    <s v="Newell 315"/>
    <x v="1444"/>
    <n v="3"/>
    <n v="0"/>
    <n v="4.4850000000000003"/>
  </r>
  <r>
    <n v="8054"/>
    <x v="3990"/>
    <x v="3"/>
    <x v="394"/>
    <d v="2014-10-06T00:00:00"/>
    <s v="Standard Class"/>
    <s v="SF-20965"/>
    <x v="245"/>
    <x v="1"/>
    <x v="0"/>
    <x v="10"/>
    <x v="9"/>
    <n v="19134"/>
    <x v="3"/>
    <x v="608"/>
    <x v="1"/>
    <x v="8"/>
    <s v="GBC Standard Plastic Binding Systems Combs"/>
    <x v="5041"/>
    <n v="1"/>
    <n v="0.7"/>
    <n v="-1.8585"/>
  </r>
  <r>
    <n v="8055"/>
    <x v="3991"/>
    <x v="1"/>
    <x v="834"/>
    <d v="2012-09-04T00:00:00"/>
    <s v="Standard Class"/>
    <s v="CB-12025"/>
    <x v="90"/>
    <x v="0"/>
    <x v="0"/>
    <x v="1"/>
    <x v="1"/>
    <n v="90049"/>
    <x v="1"/>
    <x v="518"/>
    <x v="1"/>
    <x v="4"/>
    <s v="Hot File 7-Pocket, Floor Stand"/>
    <x v="5042"/>
    <n v="5"/>
    <n v="0"/>
    <n v="267.70499999999998"/>
  </r>
  <r>
    <n v="8056"/>
    <x v="3991"/>
    <x v="1"/>
    <x v="834"/>
    <d v="2012-09-04T00:00:00"/>
    <s v="Standard Class"/>
    <s v="CB-12025"/>
    <x v="90"/>
    <x v="0"/>
    <x v="0"/>
    <x v="1"/>
    <x v="1"/>
    <n v="90049"/>
    <x v="1"/>
    <x v="199"/>
    <x v="0"/>
    <x v="0"/>
    <s v="O'Sullivan 2-Door Barrister Bookcase in Odessa Pine"/>
    <x v="1473"/>
    <n v="2"/>
    <n v="0.15"/>
    <n v="28.956800000000001"/>
  </r>
  <r>
    <n v="8057"/>
    <x v="3991"/>
    <x v="1"/>
    <x v="834"/>
    <d v="2012-09-04T00:00:00"/>
    <s v="Standard Class"/>
    <s v="CB-12025"/>
    <x v="90"/>
    <x v="0"/>
    <x v="0"/>
    <x v="1"/>
    <x v="1"/>
    <n v="90049"/>
    <x v="1"/>
    <x v="459"/>
    <x v="1"/>
    <x v="4"/>
    <s v="Carina Double Wide Media Storage Towers in Natural &amp; Black"/>
    <x v="5043"/>
    <n v="9"/>
    <n v="0"/>
    <n v="29.152799999999999"/>
  </r>
  <r>
    <n v="8058"/>
    <x v="3991"/>
    <x v="1"/>
    <x v="834"/>
    <d v="2012-09-04T00:00:00"/>
    <s v="Standard Class"/>
    <s v="CB-12025"/>
    <x v="90"/>
    <x v="0"/>
    <x v="0"/>
    <x v="1"/>
    <x v="1"/>
    <n v="90049"/>
    <x v="1"/>
    <x v="1339"/>
    <x v="1"/>
    <x v="8"/>
    <s v="GBC Wire Binding Combs"/>
    <x v="5044"/>
    <n v="5"/>
    <n v="0.2"/>
    <n v="13.959"/>
  </r>
  <r>
    <n v="8059"/>
    <x v="3991"/>
    <x v="1"/>
    <x v="834"/>
    <d v="2012-09-04T00:00:00"/>
    <s v="Standard Class"/>
    <s v="CB-12025"/>
    <x v="90"/>
    <x v="0"/>
    <x v="0"/>
    <x v="1"/>
    <x v="1"/>
    <n v="90049"/>
    <x v="1"/>
    <x v="831"/>
    <x v="2"/>
    <x v="7"/>
    <s v="invisibleSHIELD by ZAGG Smudge-Free Screen Protector"/>
    <x v="746"/>
    <n v="3"/>
    <n v="0.2"/>
    <n v="15.111599999999999"/>
  </r>
  <r>
    <n v="8060"/>
    <x v="3991"/>
    <x v="1"/>
    <x v="834"/>
    <d v="2012-09-04T00:00:00"/>
    <s v="Standard Class"/>
    <s v="CB-12025"/>
    <x v="90"/>
    <x v="0"/>
    <x v="0"/>
    <x v="1"/>
    <x v="1"/>
    <n v="90049"/>
    <x v="1"/>
    <x v="1035"/>
    <x v="0"/>
    <x v="5"/>
    <s v="Eldon Wave Desk Accessories"/>
    <x v="1337"/>
    <n v="2"/>
    <n v="0"/>
    <n v="1.7472000000000001"/>
  </r>
  <r>
    <n v="8061"/>
    <x v="3992"/>
    <x v="1"/>
    <x v="1181"/>
    <d v="2012-09-26T00:00:00"/>
    <s v="Standard Class"/>
    <s v="TC-20980"/>
    <x v="568"/>
    <x v="1"/>
    <x v="0"/>
    <x v="85"/>
    <x v="15"/>
    <n v="11561"/>
    <x v="3"/>
    <x v="314"/>
    <x v="1"/>
    <x v="10"/>
    <s v="Xerox 1881"/>
    <x v="3618"/>
    <n v="5"/>
    <n v="0"/>
    <n v="28.858000000000001"/>
  </r>
  <r>
    <n v="8062"/>
    <x v="3992"/>
    <x v="1"/>
    <x v="1181"/>
    <d v="2012-09-26T00:00:00"/>
    <s v="Standard Class"/>
    <s v="TC-20980"/>
    <x v="568"/>
    <x v="1"/>
    <x v="0"/>
    <x v="85"/>
    <x v="15"/>
    <n v="11561"/>
    <x v="3"/>
    <x v="1329"/>
    <x v="1"/>
    <x v="8"/>
    <s v="Recycled Premium Regency Composition Covers"/>
    <x v="667"/>
    <n v="2"/>
    <n v="0.2"/>
    <n v="8.8623999999999992"/>
  </r>
  <r>
    <n v="8063"/>
    <x v="3993"/>
    <x v="0"/>
    <x v="77"/>
    <d v="2013-11-10T00:00:00"/>
    <s v="First Class"/>
    <s v="LW-17215"/>
    <x v="560"/>
    <x v="0"/>
    <x v="0"/>
    <x v="30"/>
    <x v="15"/>
    <n v="14609"/>
    <x v="3"/>
    <x v="506"/>
    <x v="2"/>
    <x v="7"/>
    <s v="AT&amp;T SB67148 SynJ"/>
    <x v="1259"/>
    <n v="4"/>
    <n v="0"/>
    <n v="71.269199999999998"/>
  </r>
  <r>
    <n v="8064"/>
    <x v="3993"/>
    <x v="0"/>
    <x v="77"/>
    <d v="2013-11-10T00:00:00"/>
    <s v="First Class"/>
    <s v="LW-17215"/>
    <x v="560"/>
    <x v="0"/>
    <x v="0"/>
    <x v="30"/>
    <x v="15"/>
    <n v="14609"/>
    <x v="3"/>
    <x v="1211"/>
    <x v="2"/>
    <x v="7"/>
    <s v="Jabra Supreme Plus Driver Edition Headset"/>
    <x v="1880"/>
    <n v="3"/>
    <n v="0"/>
    <n v="100.7916"/>
  </r>
  <r>
    <n v="8065"/>
    <x v="3993"/>
    <x v="0"/>
    <x v="77"/>
    <d v="2013-11-10T00:00:00"/>
    <s v="First Class"/>
    <s v="LW-17215"/>
    <x v="560"/>
    <x v="0"/>
    <x v="0"/>
    <x v="30"/>
    <x v="15"/>
    <n v="14609"/>
    <x v="3"/>
    <x v="1347"/>
    <x v="1"/>
    <x v="10"/>
    <s v="Xerox 23"/>
    <x v="91"/>
    <n v="2"/>
    <n v="0"/>
    <n v="6.2207999999999997"/>
  </r>
  <r>
    <n v="8066"/>
    <x v="3993"/>
    <x v="0"/>
    <x v="77"/>
    <d v="2013-11-10T00:00:00"/>
    <s v="First Class"/>
    <s v="LW-17215"/>
    <x v="560"/>
    <x v="0"/>
    <x v="0"/>
    <x v="30"/>
    <x v="15"/>
    <n v="14609"/>
    <x v="3"/>
    <x v="41"/>
    <x v="1"/>
    <x v="4"/>
    <s v="Eldon Base for stackable storage shelf, platinum"/>
    <x v="5045"/>
    <n v="3"/>
    <n v="0"/>
    <n v="5.8410000000000002"/>
  </r>
  <r>
    <n v="8067"/>
    <x v="3993"/>
    <x v="0"/>
    <x v="77"/>
    <d v="2013-11-10T00:00:00"/>
    <s v="First Class"/>
    <s v="LW-17215"/>
    <x v="560"/>
    <x v="0"/>
    <x v="0"/>
    <x v="30"/>
    <x v="15"/>
    <n v="14609"/>
    <x v="3"/>
    <x v="1591"/>
    <x v="1"/>
    <x v="8"/>
    <s v="Ibico EB-19 Dual Function Manual Binding System"/>
    <x v="4604"/>
    <n v="2"/>
    <n v="0.2"/>
    <n v="89.954800000000006"/>
  </r>
  <r>
    <n v="8068"/>
    <x v="3994"/>
    <x v="1"/>
    <x v="1182"/>
    <d v="2012-10-24T00:00:00"/>
    <s v="Standard Class"/>
    <s v="NS-18640"/>
    <x v="374"/>
    <x v="1"/>
    <x v="0"/>
    <x v="8"/>
    <x v="1"/>
    <n v="94109"/>
    <x v="1"/>
    <x v="428"/>
    <x v="2"/>
    <x v="11"/>
    <s v="Logitech G602 Wireless Gaming Mouse"/>
    <x v="758"/>
    <n v="3"/>
    <n v="0"/>
    <n v="86.389200000000002"/>
  </r>
  <r>
    <n v="8069"/>
    <x v="3994"/>
    <x v="1"/>
    <x v="1182"/>
    <d v="2012-10-24T00:00:00"/>
    <s v="Standard Class"/>
    <s v="NS-18640"/>
    <x v="374"/>
    <x v="1"/>
    <x v="0"/>
    <x v="8"/>
    <x v="1"/>
    <n v="94109"/>
    <x v="1"/>
    <x v="1565"/>
    <x v="0"/>
    <x v="5"/>
    <s v="Acrylic Self-Standing Desk Frames"/>
    <x v="1970"/>
    <n v="6"/>
    <n v="0"/>
    <n v="6.0876000000000001"/>
  </r>
  <r>
    <n v="8070"/>
    <x v="3995"/>
    <x v="3"/>
    <x v="314"/>
    <d v="2014-01-06T00:00:00"/>
    <s v="Standard Class"/>
    <s v="JM-15250"/>
    <x v="49"/>
    <x v="0"/>
    <x v="0"/>
    <x v="114"/>
    <x v="5"/>
    <n v="77340"/>
    <x v="2"/>
    <x v="418"/>
    <x v="1"/>
    <x v="4"/>
    <s v="SAFCO Boltless Steel Shelving"/>
    <x v="5046"/>
    <n v="5"/>
    <n v="0.2"/>
    <n v="-107.958"/>
  </r>
  <r>
    <n v="8071"/>
    <x v="3995"/>
    <x v="3"/>
    <x v="314"/>
    <d v="2014-01-06T00:00:00"/>
    <s v="Standard Class"/>
    <s v="JM-15250"/>
    <x v="49"/>
    <x v="0"/>
    <x v="0"/>
    <x v="114"/>
    <x v="5"/>
    <n v="77340"/>
    <x v="2"/>
    <x v="1454"/>
    <x v="0"/>
    <x v="5"/>
    <s v="Tenex Carpeted, Granite-Look or Clear Contemporary Contour Shape Chair Mats"/>
    <x v="5047"/>
    <n v="5"/>
    <n v="0.6"/>
    <n v="-187.38149999999999"/>
  </r>
  <r>
    <n v="8072"/>
    <x v="3995"/>
    <x v="3"/>
    <x v="314"/>
    <d v="2014-01-06T00:00:00"/>
    <s v="Standard Class"/>
    <s v="JM-15250"/>
    <x v="49"/>
    <x v="0"/>
    <x v="0"/>
    <x v="114"/>
    <x v="5"/>
    <n v="77340"/>
    <x v="2"/>
    <x v="637"/>
    <x v="0"/>
    <x v="1"/>
    <s v="Office Star - Contemporary Task Swivel Chair"/>
    <x v="5048"/>
    <n v="4"/>
    <n v="0.3"/>
    <n v="-26.635200000000001"/>
  </r>
  <r>
    <n v="8073"/>
    <x v="3995"/>
    <x v="3"/>
    <x v="314"/>
    <d v="2014-01-06T00:00:00"/>
    <s v="Standard Class"/>
    <s v="JM-15250"/>
    <x v="49"/>
    <x v="0"/>
    <x v="0"/>
    <x v="114"/>
    <x v="5"/>
    <n v="77340"/>
    <x v="2"/>
    <x v="703"/>
    <x v="1"/>
    <x v="6"/>
    <s v="Fluorescent Highlighters by Dixon"/>
    <x v="5049"/>
    <n v="4"/>
    <n v="0.2"/>
    <n v="2.2288000000000001"/>
  </r>
  <r>
    <n v="8074"/>
    <x v="3995"/>
    <x v="3"/>
    <x v="314"/>
    <d v="2014-01-06T00:00:00"/>
    <s v="Standard Class"/>
    <s v="JM-15250"/>
    <x v="49"/>
    <x v="0"/>
    <x v="0"/>
    <x v="114"/>
    <x v="5"/>
    <n v="77340"/>
    <x v="2"/>
    <x v="625"/>
    <x v="1"/>
    <x v="8"/>
    <s v="GBC Instant Report Kit"/>
    <x v="5050"/>
    <n v="5"/>
    <n v="0.8"/>
    <n v="-9.7050000000000001"/>
  </r>
  <r>
    <n v="8075"/>
    <x v="3995"/>
    <x v="3"/>
    <x v="314"/>
    <d v="2014-01-06T00:00:00"/>
    <s v="Standard Class"/>
    <s v="JM-15250"/>
    <x v="49"/>
    <x v="0"/>
    <x v="0"/>
    <x v="114"/>
    <x v="5"/>
    <n v="77340"/>
    <x v="2"/>
    <x v="185"/>
    <x v="1"/>
    <x v="8"/>
    <s v="Pressboard Covers with Storage Hooks, 9 1/2&quot; x 11&quot;, Light Blue"/>
    <x v="5051"/>
    <n v="14"/>
    <n v="0.8"/>
    <n v="-22.684200000000001"/>
  </r>
  <r>
    <n v="8076"/>
    <x v="3995"/>
    <x v="3"/>
    <x v="314"/>
    <d v="2014-01-06T00:00:00"/>
    <s v="Standard Class"/>
    <s v="JM-15250"/>
    <x v="49"/>
    <x v="0"/>
    <x v="0"/>
    <x v="114"/>
    <x v="5"/>
    <n v="77340"/>
    <x v="2"/>
    <x v="513"/>
    <x v="1"/>
    <x v="9"/>
    <s v="Fellowes Superior 10 Outlet Split Surge Protector"/>
    <x v="5052"/>
    <n v="2"/>
    <n v="0.8"/>
    <n v="-38.821199999999997"/>
  </r>
  <r>
    <n v="8077"/>
    <x v="3996"/>
    <x v="1"/>
    <x v="537"/>
    <d v="2012-06-29T00:00:00"/>
    <s v="Standard Class"/>
    <s v="RF-19345"/>
    <x v="575"/>
    <x v="1"/>
    <x v="0"/>
    <x v="502"/>
    <x v="32"/>
    <n v="30344"/>
    <x v="0"/>
    <x v="645"/>
    <x v="0"/>
    <x v="5"/>
    <s v="Eldon Stackable Tray, Side-Load, Legal, Smoke"/>
    <x v="1846"/>
    <n v="3"/>
    <n v="0"/>
    <n v="9.3228000000000009"/>
  </r>
  <r>
    <n v="8078"/>
    <x v="3996"/>
    <x v="1"/>
    <x v="537"/>
    <d v="2012-06-29T00:00:00"/>
    <s v="Standard Class"/>
    <s v="RF-19345"/>
    <x v="575"/>
    <x v="1"/>
    <x v="0"/>
    <x v="502"/>
    <x v="32"/>
    <n v="30344"/>
    <x v="0"/>
    <x v="896"/>
    <x v="1"/>
    <x v="8"/>
    <s v="GBC DocuBind P100 Manual Binding Machine"/>
    <x v="5053"/>
    <n v="1"/>
    <n v="0"/>
    <n v="74.691000000000003"/>
  </r>
  <r>
    <n v="8079"/>
    <x v="3996"/>
    <x v="1"/>
    <x v="537"/>
    <d v="2012-06-29T00:00:00"/>
    <s v="Standard Class"/>
    <s v="RF-19345"/>
    <x v="575"/>
    <x v="1"/>
    <x v="0"/>
    <x v="502"/>
    <x v="32"/>
    <n v="30344"/>
    <x v="0"/>
    <x v="1371"/>
    <x v="2"/>
    <x v="11"/>
    <s v="Dell Slim USB Multimedia Keyboard"/>
    <x v="5054"/>
    <n v="3"/>
    <n v="0"/>
    <n v="18"/>
  </r>
  <r>
    <n v="8080"/>
    <x v="3997"/>
    <x v="0"/>
    <x v="441"/>
    <d v="2013-11-28T00:00:00"/>
    <s v="Standard Class"/>
    <s v="CA-12055"/>
    <x v="402"/>
    <x v="2"/>
    <x v="0"/>
    <x v="20"/>
    <x v="15"/>
    <n v="10009"/>
    <x v="3"/>
    <x v="301"/>
    <x v="1"/>
    <x v="8"/>
    <s v="GBC Premium Transparent Covers with Diagonal Lined Pattern"/>
    <x v="5055"/>
    <n v="8"/>
    <n v="0.2"/>
    <n v="46.995199999999997"/>
  </r>
  <r>
    <n v="8081"/>
    <x v="3998"/>
    <x v="1"/>
    <x v="662"/>
    <d v="2012-11-01T00:00:00"/>
    <s v="Standard Class"/>
    <s v="KH-16690"/>
    <x v="120"/>
    <x v="1"/>
    <x v="0"/>
    <x v="24"/>
    <x v="21"/>
    <n v="97477"/>
    <x v="1"/>
    <x v="933"/>
    <x v="1"/>
    <x v="2"/>
    <s v="Avery 477"/>
    <x v="5056"/>
    <n v="6"/>
    <n v="0.2"/>
    <n v="47.626800000000003"/>
  </r>
  <r>
    <n v="8082"/>
    <x v="3998"/>
    <x v="1"/>
    <x v="662"/>
    <d v="2012-11-01T00:00:00"/>
    <s v="Standard Class"/>
    <s v="KH-16690"/>
    <x v="120"/>
    <x v="1"/>
    <x v="0"/>
    <x v="24"/>
    <x v="21"/>
    <n v="97477"/>
    <x v="1"/>
    <x v="1766"/>
    <x v="1"/>
    <x v="10"/>
    <s v="Xerox 1914"/>
    <x v="572"/>
    <n v="3"/>
    <n v="0.2"/>
    <n v="47.815199999999997"/>
  </r>
  <r>
    <n v="8083"/>
    <x v="3998"/>
    <x v="1"/>
    <x v="662"/>
    <d v="2012-11-01T00:00:00"/>
    <s v="Standard Class"/>
    <s v="KH-16690"/>
    <x v="120"/>
    <x v="1"/>
    <x v="0"/>
    <x v="24"/>
    <x v="21"/>
    <n v="97477"/>
    <x v="1"/>
    <x v="543"/>
    <x v="1"/>
    <x v="9"/>
    <s v="Tripp Lite TLP810NET Broadband Surge for Modem/Fax"/>
    <x v="5057"/>
    <n v="5"/>
    <n v="0.2"/>
    <n v="20.388000000000002"/>
  </r>
  <r>
    <n v="8084"/>
    <x v="3998"/>
    <x v="1"/>
    <x v="662"/>
    <d v="2012-11-01T00:00:00"/>
    <s v="Standard Class"/>
    <s v="KH-16690"/>
    <x v="120"/>
    <x v="1"/>
    <x v="0"/>
    <x v="24"/>
    <x v="21"/>
    <n v="97477"/>
    <x v="1"/>
    <x v="1282"/>
    <x v="1"/>
    <x v="8"/>
    <s v="Avery Self-Adhesive Photo Pockets for Polaroid Photos"/>
    <x v="4297"/>
    <n v="7"/>
    <n v="0.7"/>
    <n v="-10.487399999999999"/>
  </r>
  <r>
    <n v="8085"/>
    <x v="3998"/>
    <x v="1"/>
    <x v="662"/>
    <d v="2012-11-01T00:00:00"/>
    <s v="Standard Class"/>
    <s v="KH-16690"/>
    <x v="120"/>
    <x v="1"/>
    <x v="0"/>
    <x v="24"/>
    <x v="21"/>
    <n v="97477"/>
    <x v="1"/>
    <x v="435"/>
    <x v="1"/>
    <x v="4"/>
    <s v="Fellowes Officeware Wire Shelving"/>
    <x v="5058"/>
    <n v="10"/>
    <n v="0.2"/>
    <n v="-161.69399999999999"/>
  </r>
  <r>
    <n v="8086"/>
    <x v="3999"/>
    <x v="0"/>
    <x v="201"/>
    <d v="2013-10-27T00:00:00"/>
    <s v="Standard Class"/>
    <s v="LC-16960"/>
    <x v="784"/>
    <x v="2"/>
    <x v="0"/>
    <x v="81"/>
    <x v="17"/>
    <n v="22204"/>
    <x v="0"/>
    <x v="390"/>
    <x v="0"/>
    <x v="5"/>
    <s v="Aluminum Document Frame"/>
    <x v="5059"/>
    <n v="5"/>
    <n v="0"/>
    <n v="18.329999999999998"/>
  </r>
  <r>
    <n v="8087"/>
    <x v="4000"/>
    <x v="3"/>
    <x v="1045"/>
    <d v="2014-05-03T00:00:00"/>
    <s v="Standard Class"/>
    <s v="JL-15130"/>
    <x v="691"/>
    <x v="0"/>
    <x v="0"/>
    <x v="40"/>
    <x v="3"/>
    <n v="28403"/>
    <x v="0"/>
    <x v="1267"/>
    <x v="1"/>
    <x v="9"/>
    <s v="Harmony HEPA Quiet Air Purifiers"/>
    <x v="5060"/>
    <n v="3"/>
    <n v="0.2"/>
    <n v="5.2649999999999997"/>
  </r>
  <r>
    <n v="8088"/>
    <x v="4001"/>
    <x v="0"/>
    <x v="321"/>
    <d v="2013-10-02T00:00:00"/>
    <s v="Second Class"/>
    <s v="DM-12955"/>
    <x v="678"/>
    <x v="1"/>
    <x v="0"/>
    <x v="420"/>
    <x v="16"/>
    <n v="85364"/>
    <x v="1"/>
    <x v="836"/>
    <x v="1"/>
    <x v="6"/>
    <s v="Newell 351"/>
    <x v="5061"/>
    <n v="4"/>
    <n v="0.2"/>
    <n v="1.1808000000000001"/>
  </r>
  <r>
    <n v="8089"/>
    <x v="4002"/>
    <x v="1"/>
    <x v="848"/>
    <d v="2012-07-14T00:00:00"/>
    <s v="Standard Class"/>
    <s v="MV-18190"/>
    <x v="160"/>
    <x v="0"/>
    <x v="0"/>
    <x v="272"/>
    <x v="1"/>
    <n v="92404"/>
    <x v="1"/>
    <x v="691"/>
    <x v="1"/>
    <x v="8"/>
    <s v="Large Capacity Hanging Post Binders"/>
    <x v="3009"/>
    <n v="2"/>
    <n v="0.2"/>
    <n v="12.974"/>
  </r>
  <r>
    <n v="8090"/>
    <x v="4003"/>
    <x v="1"/>
    <x v="976"/>
    <d v="2012-08-09T00:00:00"/>
    <s v="First Class"/>
    <s v="NS-18640"/>
    <x v="374"/>
    <x v="1"/>
    <x v="0"/>
    <x v="248"/>
    <x v="39"/>
    <n v="21215"/>
    <x v="3"/>
    <x v="22"/>
    <x v="1"/>
    <x v="9"/>
    <s v="Acco Six-Outlet Power Strip, 4' Cord Length"/>
    <x v="5062"/>
    <n v="9"/>
    <n v="0"/>
    <n v="20.1708"/>
  </r>
  <r>
    <n v="8091"/>
    <x v="4004"/>
    <x v="2"/>
    <x v="1035"/>
    <d v="2011-12-13T00:00:00"/>
    <s v="Standard Class"/>
    <s v="AS-10630"/>
    <x v="357"/>
    <x v="2"/>
    <x v="0"/>
    <x v="4"/>
    <x v="4"/>
    <n v="98103"/>
    <x v="1"/>
    <x v="1424"/>
    <x v="1"/>
    <x v="4"/>
    <s v="Advantus Rolling Drawer Organizers"/>
    <x v="5063"/>
    <n v="7"/>
    <n v="0"/>
    <n v="70.033600000000007"/>
  </r>
  <r>
    <n v="8092"/>
    <x v="4005"/>
    <x v="1"/>
    <x v="895"/>
    <d v="2012-12-14T00:00:00"/>
    <s v="Standard Class"/>
    <s v="MT-17815"/>
    <x v="363"/>
    <x v="0"/>
    <x v="0"/>
    <x v="8"/>
    <x v="1"/>
    <n v="94110"/>
    <x v="1"/>
    <x v="745"/>
    <x v="1"/>
    <x v="2"/>
    <s v="Avery File Folder Labels"/>
    <x v="1755"/>
    <n v="2"/>
    <n v="0"/>
    <n v="2.8224"/>
  </r>
  <r>
    <n v="8093"/>
    <x v="4006"/>
    <x v="3"/>
    <x v="1183"/>
    <d v="2014-11-14T00:00:00"/>
    <s v="Second Class"/>
    <s v="SR-20425"/>
    <x v="676"/>
    <x v="2"/>
    <x v="0"/>
    <x v="20"/>
    <x v="15"/>
    <n v="10035"/>
    <x v="3"/>
    <x v="940"/>
    <x v="1"/>
    <x v="6"/>
    <s v="Panasonic KP-310 Heavy-Duty Electric Pencil Sharpener"/>
    <x v="2198"/>
    <n v="5"/>
    <n v="0"/>
    <n v="32.97"/>
  </r>
  <r>
    <n v="8094"/>
    <x v="4007"/>
    <x v="3"/>
    <x v="944"/>
    <d v="2014-08-02T00:00:00"/>
    <s v="Second Class"/>
    <s v="DK-13375"/>
    <x v="589"/>
    <x v="0"/>
    <x v="0"/>
    <x v="4"/>
    <x v="4"/>
    <n v="98115"/>
    <x v="1"/>
    <x v="740"/>
    <x v="0"/>
    <x v="5"/>
    <s v="Staples"/>
    <x v="1680"/>
    <n v="3"/>
    <n v="0"/>
    <n v="10.507199999999999"/>
  </r>
  <r>
    <n v="8095"/>
    <x v="4007"/>
    <x v="3"/>
    <x v="944"/>
    <d v="2014-08-02T00:00:00"/>
    <s v="Second Class"/>
    <s v="DK-13375"/>
    <x v="589"/>
    <x v="0"/>
    <x v="0"/>
    <x v="4"/>
    <x v="4"/>
    <n v="98115"/>
    <x v="1"/>
    <x v="1254"/>
    <x v="1"/>
    <x v="10"/>
    <s v="Message Book, Phone, Wirebound Standard Line Memo, 2 3/4&quot; X 5&quot;"/>
    <x v="2183"/>
    <n v="4"/>
    <n v="0"/>
    <n v="12.052"/>
  </r>
  <r>
    <n v="8096"/>
    <x v="4007"/>
    <x v="3"/>
    <x v="944"/>
    <d v="2014-08-02T00:00:00"/>
    <s v="Second Class"/>
    <s v="DK-13375"/>
    <x v="589"/>
    <x v="0"/>
    <x v="0"/>
    <x v="4"/>
    <x v="4"/>
    <n v="98115"/>
    <x v="1"/>
    <x v="1290"/>
    <x v="1"/>
    <x v="10"/>
    <s v="Xerox 227"/>
    <x v="91"/>
    <n v="2"/>
    <n v="0"/>
    <n v="6.2207999999999997"/>
  </r>
  <r>
    <n v="8097"/>
    <x v="4007"/>
    <x v="3"/>
    <x v="944"/>
    <d v="2014-08-02T00:00:00"/>
    <s v="Second Class"/>
    <s v="DK-13375"/>
    <x v="589"/>
    <x v="0"/>
    <x v="0"/>
    <x v="4"/>
    <x v="4"/>
    <n v="98115"/>
    <x v="1"/>
    <x v="437"/>
    <x v="2"/>
    <x v="11"/>
    <s v="Sony Micro Vault Click 8 GB USB 2.0 Flash Drive"/>
    <x v="5064"/>
    <n v="5"/>
    <n v="0"/>
    <n v="32.893000000000001"/>
  </r>
  <r>
    <n v="8098"/>
    <x v="4008"/>
    <x v="3"/>
    <x v="116"/>
    <d v="2015-01-02T00:00:00"/>
    <s v="Standard Class"/>
    <s v="SV-20935"/>
    <x v="603"/>
    <x v="0"/>
    <x v="0"/>
    <x v="305"/>
    <x v="27"/>
    <n v="87105"/>
    <x v="1"/>
    <x v="392"/>
    <x v="1"/>
    <x v="4"/>
    <s v="Eldon Mobile Mega Data Cart Mega Stackable Add-On Trays"/>
    <x v="2871"/>
    <n v="5"/>
    <n v="0"/>
    <n v="34.292499999999997"/>
  </r>
  <r>
    <n v="8099"/>
    <x v="4008"/>
    <x v="3"/>
    <x v="116"/>
    <d v="2015-01-02T00:00:00"/>
    <s v="Standard Class"/>
    <s v="SV-20935"/>
    <x v="603"/>
    <x v="0"/>
    <x v="0"/>
    <x v="305"/>
    <x v="27"/>
    <n v="87105"/>
    <x v="1"/>
    <x v="1433"/>
    <x v="1"/>
    <x v="10"/>
    <s v="Xerox 1953"/>
    <x v="726"/>
    <n v="1"/>
    <n v="0"/>
    <n v="1.9259999999999999"/>
  </r>
  <r>
    <n v="8100"/>
    <x v="4009"/>
    <x v="0"/>
    <x v="612"/>
    <d v="2013-03-14T00:00:00"/>
    <s v="First Class"/>
    <s v="RH-19510"/>
    <x v="563"/>
    <x v="2"/>
    <x v="0"/>
    <x v="1"/>
    <x v="1"/>
    <n v="90045"/>
    <x v="1"/>
    <x v="1044"/>
    <x v="2"/>
    <x v="11"/>
    <s v="Kingston Digital DataTraveler 16GB USB 2.0"/>
    <x v="3858"/>
    <n v="3"/>
    <n v="0"/>
    <n v="5.1014999999999997"/>
  </r>
  <r>
    <n v="8101"/>
    <x v="4009"/>
    <x v="0"/>
    <x v="612"/>
    <d v="2013-03-14T00:00:00"/>
    <s v="First Class"/>
    <s v="RH-19510"/>
    <x v="563"/>
    <x v="2"/>
    <x v="0"/>
    <x v="1"/>
    <x v="1"/>
    <n v="90045"/>
    <x v="1"/>
    <x v="1832"/>
    <x v="2"/>
    <x v="15"/>
    <s v="Okidata MB760 Printer"/>
    <x v="5065"/>
    <n v="3"/>
    <n v="0.2"/>
    <n v="377.73"/>
  </r>
  <r>
    <n v="8102"/>
    <x v="4010"/>
    <x v="1"/>
    <x v="1184"/>
    <d v="2012-05-26T00:00:00"/>
    <s v="Standard Class"/>
    <s v="SB-20185"/>
    <x v="766"/>
    <x v="0"/>
    <x v="0"/>
    <x v="1"/>
    <x v="1"/>
    <n v="90045"/>
    <x v="1"/>
    <x v="617"/>
    <x v="1"/>
    <x v="2"/>
    <s v="Avery 476"/>
    <x v="338"/>
    <n v="2"/>
    <n v="0"/>
    <n v="3.7995999999999999"/>
  </r>
  <r>
    <n v="8103"/>
    <x v="4010"/>
    <x v="1"/>
    <x v="1184"/>
    <d v="2012-05-26T00:00:00"/>
    <s v="Standard Class"/>
    <s v="SB-20185"/>
    <x v="766"/>
    <x v="0"/>
    <x v="0"/>
    <x v="1"/>
    <x v="1"/>
    <n v="90045"/>
    <x v="1"/>
    <x v="668"/>
    <x v="2"/>
    <x v="15"/>
    <s v="Zebra GX420t Direct Thermal/Thermal Transfer Printer"/>
    <x v="5066"/>
    <n v="7"/>
    <n v="0.2"/>
    <n v="334.49849999999998"/>
  </r>
  <r>
    <n v="8104"/>
    <x v="4010"/>
    <x v="1"/>
    <x v="1184"/>
    <d v="2012-05-26T00:00:00"/>
    <s v="Standard Class"/>
    <s v="SB-20185"/>
    <x v="766"/>
    <x v="0"/>
    <x v="0"/>
    <x v="1"/>
    <x v="1"/>
    <n v="90045"/>
    <x v="1"/>
    <x v="328"/>
    <x v="1"/>
    <x v="4"/>
    <s v="Pizazz Global Quick File"/>
    <x v="349"/>
    <n v="7"/>
    <n v="0"/>
    <n v="29.341200000000001"/>
  </r>
  <r>
    <n v="8105"/>
    <x v="4010"/>
    <x v="1"/>
    <x v="1184"/>
    <d v="2012-05-26T00:00:00"/>
    <s v="Standard Class"/>
    <s v="SB-20185"/>
    <x v="766"/>
    <x v="0"/>
    <x v="0"/>
    <x v="1"/>
    <x v="1"/>
    <n v="90045"/>
    <x v="1"/>
    <x v="297"/>
    <x v="2"/>
    <x v="7"/>
    <s v="Aastra 57i VoIP phone"/>
    <x v="5067"/>
    <n v="6"/>
    <n v="0.2"/>
    <n v="58.179600000000001"/>
  </r>
  <r>
    <n v="8106"/>
    <x v="4011"/>
    <x v="3"/>
    <x v="922"/>
    <d v="2014-02-20T00:00:00"/>
    <s v="First Class"/>
    <s v="CR-12820"/>
    <x v="736"/>
    <x v="2"/>
    <x v="0"/>
    <x v="12"/>
    <x v="5"/>
    <n v="77041"/>
    <x v="2"/>
    <x v="419"/>
    <x v="0"/>
    <x v="0"/>
    <s v="Sauder Mission Library with Doors, Fruitwood Finish"/>
    <x v="5068"/>
    <n v="1"/>
    <n v="0.32"/>
    <n v="-17.0274"/>
  </r>
  <r>
    <n v="8107"/>
    <x v="4011"/>
    <x v="3"/>
    <x v="922"/>
    <d v="2014-02-20T00:00:00"/>
    <s v="First Class"/>
    <s v="CR-12820"/>
    <x v="736"/>
    <x v="2"/>
    <x v="0"/>
    <x v="12"/>
    <x v="5"/>
    <n v="77041"/>
    <x v="2"/>
    <x v="1833"/>
    <x v="1"/>
    <x v="6"/>
    <s v="Dixon Ticonderoga Core-Lock Colored Pencils, 48-Color Set"/>
    <x v="5069"/>
    <n v="6"/>
    <n v="0.2"/>
    <n v="52.631999999999998"/>
  </r>
  <r>
    <n v="8108"/>
    <x v="4011"/>
    <x v="3"/>
    <x v="922"/>
    <d v="2014-02-20T00:00:00"/>
    <s v="First Class"/>
    <s v="CR-12820"/>
    <x v="736"/>
    <x v="2"/>
    <x v="0"/>
    <x v="12"/>
    <x v="5"/>
    <n v="77041"/>
    <x v="2"/>
    <x v="1075"/>
    <x v="2"/>
    <x v="7"/>
    <s v="Jawbone MINI JAMBOX Wireless Bluetooth Speaker"/>
    <x v="1417"/>
    <n v="4"/>
    <n v="0.2"/>
    <n v="-87.667199999999994"/>
  </r>
  <r>
    <n v="8109"/>
    <x v="4012"/>
    <x v="3"/>
    <x v="166"/>
    <d v="2014-12-16T00:00:00"/>
    <s v="Standard Class"/>
    <s v="EG-13900"/>
    <x v="283"/>
    <x v="0"/>
    <x v="0"/>
    <x v="10"/>
    <x v="9"/>
    <n v="19140"/>
    <x v="3"/>
    <x v="389"/>
    <x v="0"/>
    <x v="1"/>
    <s v="Global Deluxe Steno Chair"/>
    <x v="5070"/>
    <n v="4"/>
    <n v="0.3"/>
    <n v="-58.504800000000003"/>
  </r>
  <r>
    <n v="8110"/>
    <x v="4013"/>
    <x v="3"/>
    <x v="551"/>
    <d v="2014-11-24T00:00:00"/>
    <s v="Standard Class"/>
    <s v="RD-19930"/>
    <x v="709"/>
    <x v="0"/>
    <x v="0"/>
    <x v="22"/>
    <x v="10"/>
    <n v="60623"/>
    <x v="2"/>
    <x v="1758"/>
    <x v="1"/>
    <x v="12"/>
    <s v="Peel &amp; Seel Recycled Catalog Envelopes, Brown"/>
    <x v="5071"/>
    <n v="6"/>
    <n v="0.2"/>
    <n v="20.844000000000001"/>
  </r>
  <r>
    <n v="8111"/>
    <x v="4013"/>
    <x v="3"/>
    <x v="551"/>
    <d v="2014-11-24T00:00:00"/>
    <s v="Standard Class"/>
    <s v="RD-19930"/>
    <x v="709"/>
    <x v="0"/>
    <x v="0"/>
    <x v="22"/>
    <x v="10"/>
    <n v="60623"/>
    <x v="2"/>
    <x v="1455"/>
    <x v="0"/>
    <x v="1"/>
    <s v="Global Highback Leather Tilter in Burgundy"/>
    <x v="5072"/>
    <n v="2"/>
    <n v="0.3"/>
    <n v="-25.4772"/>
  </r>
  <r>
    <n v="8112"/>
    <x v="4014"/>
    <x v="0"/>
    <x v="49"/>
    <d v="2013-12-04T00:00:00"/>
    <s v="Second Class"/>
    <s v="JM-15865"/>
    <x v="622"/>
    <x v="0"/>
    <x v="0"/>
    <x v="287"/>
    <x v="5"/>
    <n v="76903"/>
    <x v="2"/>
    <x v="474"/>
    <x v="0"/>
    <x v="1"/>
    <s v="Situations Contoured Folding Chairs, 4/Set"/>
    <x v="5073"/>
    <n v="5"/>
    <n v="0.3"/>
    <n v="-17.745000000000001"/>
  </r>
  <r>
    <n v="8113"/>
    <x v="4014"/>
    <x v="0"/>
    <x v="49"/>
    <d v="2013-12-04T00:00:00"/>
    <s v="Second Class"/>
    <s v="JM-15865"/>
    <x v="622"/>
    <x v="0"/>
    <x v="0"/>
    <x v="287"/>
    <x v="5"/>
    <n v="76903"/>
    <x v="2"/>
    <x v="937"/>
    <x v="1"/>
    <x v="9"/>
    <s v="Acco 6 Outlet Guardian Premium Surge Suppressor"/>
    <x v="25"/>
    <n v="4"/>
    <n v="0.8"/>
    <n v="-30.8672"/>
  </r>
  <r>
    <n v="8114"/>
    <x v="4014"/>
    <x v="0"/>
    <x v="49"/>
    <d v="2013-12-04T00:00:00"/>
    <s v="Second Class"/>
    <s v="JM-15865"/>
    <x v="622"/>
    <x v="0"/>
    <x v="0"/>
    <x v="287"/>
    <x v="5"/>
    <n v="76903"/>
    <x v="2"/>
    <x v="212"/>
    <x v="0"/>
    <x v="1"/>
    <s v="Global Push Button Manager's Chair, Indigo"/>
    <x v="4763"/>
    <n v="2"/>
    <n v="0.3"/>
    <n v="-1.2178"/>
  </r>
  <r>
    <n v="8115"/>
    <x v="4015"/>
    <x v="3"/>
    <x v="621"/>
    <d v="2014-10-08T00:00:00"/>
    <s v="Second Class"/>
    <s v="LW-16825"/>
    <x v="429"/>
    <x v="1"/>
    <x v="0"/>
    <x v="45"/>
    <x v="5"/>
    <n v="77506"/>
    <x v="2"/>
    <x v="923"/>
    <x v="1"/>
    <x v="6"/>
    <s v="Colorific Watercolor Pencils"/>
    <x v="5074"/>
    <n v="5"/>
    <n v="0.2"/>
    <n v="2.3220000000000001"/>
  </r>
  <r>
    <n v="8116"/>
    <x v="4016"/>
    <x v="3"/>
    <x v="635"/>
    <d v="2014-09-05T00:00:00"/>
    <s v="Standard Class"/>
    <s v="RW-19540"/>
    <x v="459"/>
    <x v="1"/>
    <x v="0"/>
    <x v="1"/>
    <x v="1"/>
    <n v="90049"/>
    <x v="1"/>
    <x v="1817"/>
    <x v="0"/>
    <x v="5"/>
    <s v="Electrix Fluorescent Magnifier Lamps &amp; Weighted Base"/>
    <x v="5075"/>
    <n v="3"/>
    <n v="0"/>
    <n v="41.445599999999999"/>
  </r>
  <r>
    <n v="8117"/>
    <x v="4017"/>
    <x v="3"/>
    <x v="221"/>
    <d v="2014-11-25T00:00:00"/>
    <s v="Same Day"/>
    <s v="BG-11695"/>
    <x v="410"/>
    <x v="1"/>
    <x v="0"/>
    <x v="495"/>
    <x v="41"/>
    <n v="67846"/>
    <x v="2"/>
    <x v="1291"/>
    <x v="1"/>
    <x v="4"/>
    <s v="Fellowes Bases and Tops For Staxonsteel/High-Stak Systems"/>
    <x v="3212"/>
    <n v="1"/>
    <n v="0"/>
    <n v="7.9896000000000003"/>
  </r>
  <r>
    <n v="8118"/>
    <x v="4018"/>
    <x v="3"/>
    <x v="160"/>
    <d v="2014-07-06T00:00:00"/>
    <s v="Standard Class"/>
    <s v="TT-21220"/>
    <x v="627"/>
    <x v="0"/>
    <x v="0"/>
    <x v="1"/>
    <x v="1"/>
    <n v="90045"/>
    <x v="1"/>
    <x v="1127"/>
    <x v="1"/>
    <x v="10"/>
    <s v="Xerox 1919"/>
    <x v="2854"/>
    <n v="5"/>
    <n v="0"/>
    <n v="100.4255"/>
  </r>
  <r>
    <n v="8119"/>
    <x v="4019"/>
    <x v="3"/>
    <x v="847"/>
    <d v="2014-07-28T00:00:00"/>
    <s v="Standard Class"/>
    <s v="EB-13930"/>
    <x v="518"/>
    <x v="0"/>
    <x v="0"/>
    <x v="22"/>
    <x v="10"/>
    <n v="60653"/>
    <x v="2"/>
    <x v="499"/>
    <x v="0"/>
    <x v="1"/>
    <s v="Hon Every-Day Series Multi-Task Chairs"/>
    <x v="5076"/>
    <n v="4"/>
    <n v="0.3"/>
    <n v="-75.191999999999993"/>
  </r>
  <r>
    <n v="8120"/>
    <x v="4020"/>
    <x v="0"/>
    <x v="583"/>
    <d v="2013-11-17T00:00:00"/>
    <s v="Standard Class"/>
    <s v="LP-17080"/>
    <x v="221"/>
    <x v="0"/>
    <x v="0"/>
    <x v="8"/>
    <x v="1"/>
    <n v="94110"/>
    <x v="1"/>
    <x v="107"/>
    <x v="0"/>
    <x v="5"/>
    <s v="Magnifier Swing Arm Lamp"/>
    <x v="108"/>
    <n v="2"/>
    <n v="0"/>
    <n v="10.909599999999999"/>
  </r>
  <r>
    <n v="8121"/>
    <x v="4020"/>
    <x v="0"/>
    <x v="583"/>
    <d v="2013-11-17T00:00:00"/>
    <s v="Standard Class"/>
    <s v="LP-17080"/>
    <x v="221"/>
    <x v="0"/>
    <x v="0"/>
    <x v="8"/>
    <x v="1"/>
    <n v="94110"/>
    <x v="1"/>
    <x v="499"/>
    <x v="0"/>
    <x v="1"/>
    <s v="Hon Every-Day Series Multi-Task Chairs"/>
    <x v="538"/>
    <n v="3"/>
    <n v="0.2"/>
    <n v="0"/>
  </r>
  <r>
    <n v="8122"/>
    <x v="4020"/>
    <x v="0"/>
    <x v="583"/>
    <d v="2013-11-17T00:00:00"/>
    <s v="Standard Class"/>
    <s v="LP-17080"/>
    <x v="221"/>
    <x v="0"/>
    <x v="0"/>
    <x v="8"/>
    <x v="1"/>
    <n v="94110"/>
    <x v="1"/>
    <x v="175"/>
    <x v="1"/>
    <x v="8"/>
    <s v="Avery Poly Binder Pockets"/>
    <x v="5077"/>
    <n v="11"/>
    <n v="0.2"/>
    <n v="11.026400000000001"/>
  </r>
  <r>
    <n v="8123"/>
    <x v="4021"/>
    <x v="2"/>
    <x v="337"/>
    <d v="2011-12-15T00:00:00"/>
    <s v="Standard Class"/>
    <s v="FP-14320"/>
    <x v="224"/>
    <x v="0"/>
    <x v="0"/>
    <x v="10"/>
    <x v="9"/>
    <n v="19134"/>
    <x v="3"/>
    <x v="118"/>
    <x v="1"/>
    <x v="12"/>
    <s v="Globe Weis Peel &amp; Seel First Class Envelopes"/>
    <x v="5078"/>
    <n v="3"/>
    <n v="0.2"/>
    <n v="9.5850000000000009"/>
  </r>
  <r>
    <n v="8124"/>
    <x v="4021"/>
    <x v="2"/>
    <x v="337"/>
    <d v="2011-12-15T00:00:00"/>
    <s v="Standard Class"/>
    <s v="FP-14320"/>
    <x v="224"/>
    <x v="0"/>
    <x v="0"/>
    <x v="10"/>
    <x v="9"/>
    <n v="19134"/>
    <x v="3"/>
    <x v="1077"/>
    <x v="2"/>
    <x v="16"/>
    <s v="Canon PC940 Copier"/>
    <x v="5079"/>
    <n v="4"/>
    <n v="0.4"/>
    <n v="125.99720000000001"/>
  </r>
  <r>
    <n v="8125"/>
    <x v="4022"/>
    <x v="3"/>
    <x v="210"/>
    <d v="2014-09-13T00:00:00"/>
    <s v="Standard Class"/>
    <s v="JA-15970"/>
    <x v="350"/>
    <x v="0"/>
    <x v="0"/>
    <x v="494"/>
    <x v="1"/>
    <n v="95351"/>
    <x v="1"/>
    <x v="211"/>
    <x v="0"/>
    <x v="1"/>
    <s v="Global Low Back Tilter Chair"/>
    <x v="224"/>
    <n v="2"/>
    <n v="0.2"/>
    <n v="-28.2744"/>
  </r>
  <r>
    <n v="8126"/>
    <x v="4023"/>
    <x v="1"/>
    <x v="525"/>
    <d v="2012-02-13T00:00:00"/>
    <s v="Standard Class"/>
    <s v="TS-21655"/>
    <x v="772"/>
    <x v="0"/>
    <x v="0"/>
    <x v="12"/>
    <x v="5"/>
    <n v="77070"/>
    <x v="2"/>
    <x v="766"/>
    <x v="1"/>
    <x v="8"/>
    <s v="UniKeep View Case Binders"/>
    <x v="987"/>
    <n v="3"/>
    <n v="0.8"/>
    <n v="-4.9878"/>
  </r>
  <r>
    <n v="8127"/>
    <x v="4023"/>
    <x v="1"/>
    <x v="525"/>
    <d v="2012-02-13T00:00:00"/>
    <s v="Standard Class"/>
    <s v="TS-21655"/>
    <x v="772"/>
    <x v="0"/>
    <x v="0"/>
    <x v="12"/>
    <x v="5"/>
    <n v="77070"/>
    <x v="2"/>
    <x v="103"/>
    <x v="2"/>
    <x v="11"/>
    <s v="Memorex Mini Travel Drive 8 GB USB 2.0 Flash Drive"/>
    <x v="4964"/>
    <n v="2"/>
    <n v="0.2"/>
    <n v="4.4004000000000003"/>
  </r>
  <r>
    <n v="8128"/>
    <x v="4023"/>
    <x v="1"/>
    <x v="525"/>
    <d v="2012-02-13T00:00:00"/>
    <s v="Standard Class"/>
    <s v="TS-21655"/>
    <x v="772"/>
    <x v="0"/>
    <x v="0"/>
    <x v="12"/>
    <x v="5"/>
    <n v="77070"/>
    <x v="2"/>
    <x v="1362"/>
    <x v="1"/>
    <x v="4"/>
    <s v="Tennsco Snap-Together Open Shelving Units, Starter Sets and Add-On Units"/>
    <x v="5080"/>
    <n v="3"/>
    <n v="0.2"/>
    <n v="-125.76600000000001"/>
  </r>
  <r>
    <n v="8129"/>
    <x v="4024"/>
    <x v="3"/>
    <x v="775"/>
    <d v="2014-09-02T00:00:00"/>
    <s v="Standard Class"/>
    <s v="DP-13000"/>
    <x v="24"/>
    <x v="0"/>
    <x v="0"/>
    <x v="22"/>
    <x v="10"/>
    <n v="60610"/>
    <x v="2"/>
    <x v="596"/>
    <x v="0"/>
    <x v="5"/>
    <s v="Seth Thomas 16&quot; Steel Case Clock"/>
    <x v="643"/>
    <n v="5"/>
    <n v="0.6"/>
    <n v="-43.847999999999999"/>
  </r>
  <r>
    <n v="8130"/>
    <x v="4025"/>
    <x v="2"/>
    <x v="836"/>
    <d v="2011-07-23T00:00:00"/>
    <s v="First Class"/>
    <s v="JD-15895"/>
    <x v="63"/>
    <x v="1"/>
    <x v="0"/>
    <x v="169"/>
    <x v="1"/>
    <n v="92503"/>
    <x v="1"/>
    <x v="917"/>
    <x v="2"/>
    <x v="11"/>
    <s v="Maxell 74 Minute CD-R Spindle, 50/Pack"/>
    <x v="4836"/>
    <n v="2"/>
    <n v="0"/>
    <n v="15.0984"/>
  </r>
  <r>
    <n v="8131"/>
    <x v="4025"/>
    <x v="2"/>
    <x v="836"/>
    <d v="2011-07-23T00:00:00"/>
    <s v="First Class"/>
    <s v="JD-15895"/>
    <x v="63"/>
    <x v="1"/>
    <x v="0"/>
    <x v="169"/>
    <x v="1"/>
    <n v="92503"/>
    <x v="1"/>
    <x v="1296"/>
    <x v="1"/>
    <x v="10"/>
    <s v="Xerox 1965"/>
    <x v="489"/>
    <n v="2"/>
    <n v="0"/>
    <n v="5.8604000000000003"/>
  </r>
  <r>
    <n v="8132"/>
    <x v="4025"/>
    <x v="2"/>
    <x v="836"/>
    <d v="2011-07-23T00:00:00"/>
    <s v="First Class"/>
    <s v="JD-15895"/>
    <x v="63"/>
    <x v="1"/>
    <x v="0"/>
    <x v="169"/>
    <x v="1"/>
    <n v="92503"/>
    <x v="1"/>
    <x v="1609"/>
    <x v="1"/>
    <x v="6"/>
    <s v="Newell 348"/>
    <x v="1317"/>
    <n v="4"/>
    <n v="0"/>
    <n v="3.8048000000000002"/>
  </r>
  <r>
    <n v="8133"/>
    <x v="4025"/>
    <x v="2"/>
    <x v="836"/>
    <d v="2011-07-23T00:00:00"/>
    <s v="First Class"/>
    <s v="JD-15895"/>
    <x v="63"/>
    <x v="1"/>
    <x v="0"/>
    <x v="169"/>
    <x v="1"/>
    <n v="92503"/>
    <x v="1"/>
    <x v="518"/>
    <x v="1"/>
    <x v="4"/>
    <s v="Hot File 7-Pocket, Floor Stand"/>
    <x v="3370"/>
    <n v="3"/>
    <n v="0"/>
    <n v="160.62299999999999"/>
  </r>
  <r>
    <n v="8134"/>
    <x v="4026"/>
    <x v="1"/>
    <x v="1049"/>
    <d v="2012-10-13T00:00:00"/>
    <s v="Standard Class"/>
    <s v="GH-14485"/>
    <x v="16"/>
    <x v="1"/>
    <x v="0"/>
    <x v="61"/>
    <x v="5"/>
    <n v="75081"/>
    <x v="2"/>
    <x v="71"/>
    <x v="0"/>
    <x v="5"/>
    <s v="Tenex Traditional Chairmats for Medium Pile Carpet, Standard Lip, 36&quot; x 48&quot;"/>
    <x v="5081"/>
    <n v="3"/>
    <n v="0.6"/>
    <n v="-70.960499999999996"/>
  </r>
  <r>
    <n v="8135"/>
    <x v="4027"/>
    <x v="1"/>
    <x v="1130"/>
    <d v="2012-02-21T00:00:00"/>
    <s v="Standard Class"/>
    <s v="RD-19585"/>
    <x v="361"/>
    <x v="0"/>
    <x v="0"/>
    <x v="1"/>
    <x v="1"/>
    <n v="90008"/>
    <x v="1"/>
    <x v="314"/>
    <x v="1"/>
    <x v="10"/>
    <s v="Xerox 1881"/>
    <x v="651"/>
    <n v="3"/>
    <n v="0"/>
    <n v="17.314800000000002"/>
  </r>
  <r>
    <n v="8136"/>
    <x v="4027"/>
    <x v="1"/>
    <x v="1130"/>
    <d v="2012-02-21T00:00:00"/>
    <s v="Standard Class"/>
    <s v="RD-19585"/>
    <x v="361"/>
    <x v="0"/>
    <x v="0"/>
    <x v="1"/>
    <x v="1"/>
    <n v="90008"/>
    <x v="1"/>
    <x v="49"/>
    <x v="1"/>
    <x v="2"/>
    <s v="Avery 485"/>
    <x v="2041"/>
    <n v="7"/>
    <n v="0"/>
    <n v="41.223700000000001"/>
  </r>
  <r>
    <n v="8137"/>
    <x v="4028"/>
    <x v="0"/>
    <x v="399"/>
    <d v="2013-08-17T00:00:00"/>
    <s v="Standard Class"/>
    <s v="CS-12490"/>
    <x v="703"/>
    <x v="1"/>
    <x v="0"/>
    <x v="121"/>
    <x v="2"/>
    <n v="33801"/>
    <x v="0"/>
    <x v="277"/>
    <x v="0"/>
    <x v="3"/>
    <s v="BPI Conference Tables"/>
    <x v="5082"/>
    <n v="7"/>
    <n v="0.45"/>
    <n v="-255.58750000000001"/>
  </r>
  <r>
    <n v="8138"/>
    <x v="4029"/>
    <x v="2"/>
    <x v="187"/>
    <d v="2011-11-13T00:00:00"/>
    <s v="Standard Class"/>
    <s v="BF-11215"/>
    <x v="682"/>
    <x v="2"/>
    <x v="0"/>
    <x v="20"/>
    <x v="15"/>
    <n v="10035"/>
    <x v="3"/>
    <x v="267"/>
    <x v="0"/>
    <x v="5"/>
    <s v="Eldon 200 Class Desk Accessories, Black"/>
    <x v="3012"/>
    <n v="9"/>
    <n v="0"/>
    <n v="21.477599999999999"/>
  </r>
  <r>
    <n v="8139"/>
    <x v="4030"/>
    <x v="0"/>
    <x v="427"/>
    <d v="2013-07-23T00:00:00"/>
    <s v="Standard Class"/>
    <s v="NK-18490"/>
    <x v="71"/>
    <x v="2"/>
    <x v="0"/>
    <x v="10"/>
    <x v="9"/>
    <n v="19140"/>
    <x v="3"/>
    <x v="824"/>
    <x v="1"/>
    <x v="6"/>
    <s v="Newell 326"/>
    <x v="2387"/>
    <n v="8"/>
    <n v="0.2"/>
    <n v="1.2672000000000001"/>
  </r>
  <r>
    <n v="8140"/>
    <x v="4030"/>
    <x v="0"/>
    <x v="427"/>
    <d v="2013-07-23T00:00:00"/>
    <s v="Standard Class"/>
    <s v="NK-18490"/>
    <x v="71"/>
    <x v="2"/>
    <x v="0"/>
    <x v="10"/>
    <x v="9"/>
    <n v="19140"/>
    <x v="3"/>
    <x v="841"/>
    <x v="1"/>
    <x v="4"/>
    <s v="Steel Personal Filing/Posting Tote"/>
    <x v="5083"/>
    <n v="10"/>
    <n v="0.2"/>
    <n v="24.856999999999999"/>
  </r>
  <r>
    <n v="8141"/>
    <x v="4030"/>
    <x v="0"/>
    <x v="427"/>
    <d v="2013-07-23T00:00:00"/>
    <s v="Standard Class"/>
    <s v="NK-18490"/>
    <x v="71"/>
    <x v="2"/>
    <x v="0"/>
    <x v="10"/>
    <x v="9"/>
    <n v="19140"/>
    <x v="3"/>
    <x v="609"/>
    <x v="1"/>
    <x v="10"/>
    <s v="Xerox 196"/>
    <x v="281"/>
    <n v="4"/>
    <n v="0.2"/>
    <n v="6.7047999999999996"/>
  </r>
  <r>
    <n v="8142"/>
    <x v="4031"/>
    <x v="0"/>
    <x v="473"/>
    <d v="2013-02-10T00:00:00"/>
    <s v="Standard Class"/>
    <s v="AZ-10750"/>
    <x v="616"/>
    <x v="0"/>
    <x v="0"/>
    <x v="70"/>
    <x v="1"/>
    <n v="92037"/>
    <x v="1"/>
    <x v="607"/>
    <x v="1"/>
    <x v="2"/>
    <s v="Avery 508"/>
    <x v="1646"/>
    <n v="3"/>
    <n v="0"/>
    <n v="7.2176999999999998"/>
  </r>
  <r>
    <n v="8143"/>
    <x v="4031"/>
    <x v="0"/>
    <x v="473"/>
    <d v="2013-02-10T00:00:00"/>
    <s v="Standard Class"/>
    <s v="AZ-10750"/>
    <x v="616"/>
    <x v="0"/>
    <x v="0"/>
    <x v="70"/>
    <x v="1"/>
    <n v="92037"/>
    <x v="1"/>
    <x v="821"/>
    <x v="1"/>
    <x v="4"/>
    <s v="Fellowes Mobile File Cart, Black"/>
    <x v="4519"/>
    <n v="3"/>
    <n v="0"/>
    <n v="50.3658"/>
  </r>
  <r>
    <n v="8144"/>
    <x v="4031"/>
    <x v="0"/>
    <x v="473"/>
    <d v="2013-02-10T00:00:00"/>
    <s v="Standard Class"/>
    <s v="AZ-10750"/>
    <x v="616"/>
    <x v="0"/>
    <x v="0"/>
    <x v="70"/>
    <x v="1"/>
    <n v="92037"/>
    <x v="1"/>
    <x v="616"/>
    <x v="0"/>
    <x v="3"/>
    <s v="Chromcraft Round Conference Tables"/>
    <x v="5084"/>
    <n v="4"/>
    <n v="0.2"/>
    <n v="6.9715999999999996"/>
  </r>
  <r>
    <n v="8145"/>
    <x v="4031"/>
    <x v="0"/>
    <x v="473"/>
    <d v="2013-02-10T00:00:00"/>
    <s v="Standard Class"/>
    <s v="AZ-10750"/>
    <x v="616"/>
    <x v="0"/>
    <x v="0"/>
    <x v="70"/>
    <x v="1"/>
    <n v="92037"/>
    <x v="1"/>
    <x v="140"/>
    <x v="2"/>
    <x v="7"/>
    <s v="Anker Astro 15000mAh USB Portable Charger"/>
    <x v="3955"/>
    <n v="4"/>
    <n v="0.2"/>
    <n v="-31.993600000000001"/>
  </r>
  <r>
    <n v="8146"/>
    <x v="4032"/>
    <x v="2"/>
    <x v="886"/>
    <d v="2011-06-27T00:00:00"/>
    <s v="Standard Class"/>
    <s v="Co-12640"/>
    <x v="476"/>
    <x v="0"/>
    <x v="0"/>
    <x v="408"/>
    <x v="26"/>
    <n v="73505"/>
    <x v="2"/>
    <x v="1152"/>
    <x v="1"/>
    <x v="9"/>
    <s v="Honeywell Quietcare HEPA Air Cleaner"/>
    <x v="5085"/>
    <n v="6"/>
    <n v="0"/>
    <n v="155.727"/>
  </r>
  <r>
    <n v="8147"/>
    <x v="4032"/>
    <x v="2"/>
    <x v="886"/>
    <d v="2011-06-27T00:00:00"/>
    <s v="Standard Class"/>
    <s v="Co-12640"/>
    <x v="476"/>
    <x v="0"/>
    <x v="0"/>
    <x v="408"/>
    <x v="26"/>
    <n v="73505"/>
    <x v="2"/>
    <x v="1273"/>
    <x v="1"/>
    <x v="6"/>
    <s v="Nontoxic Chalk"/>
    <x v="2799"/>
    <n v="2"/>
    <n v="0"/>
    <n v="1.6896"/>
  </r>
  <r>
    <n v="8148"/>
    <x v="4033"/>
    <x v="3"/>
    <x v="255"/>
    <d v="2014-06-15T00:00:00"/>
    <s v="Standard Class"/>
    <s v="AG-10675"/>
    <x v="165"/>
    <x v="0"/>
    <x v="0"/>
    <x v="127"/>
    <x v="17"/>
    <n v="24153"/>
    <x v="0"/>
    <x v="33"/>
    <x v="1"/>
    <x v="10"/>
    <s v="Staples"/>
    <x v="335"/>
    <n v="4"/>
    <n v="0"/>
    <n v="23.086400000000001"/>
  </r>
  <r>
    <n v="8149"/>
    <x v="4034"/>
    <x v="0"/>
    <x v="797"/>
    <d v="2014-01-01T00:00:00"/>
    <s v="Standard Class"/>
    <s v="EM-14140"/>
    <x v="670"/>
    <x v="2"/>
    <x v="0"/>
    <x v="157"/>
    <x v="1"/>
    <n v="92704"/>
    <x v="1"/>
    <x v="745"/>
    <x v="1"/>
    <x v="2"/>
    <s v="Avery File Folder Labels"/>
    <x v="171"/>
    <n v="7"/>
    <n v="0"/>
    <n v="9.8783999999999992"/>
  </r>
  <r>
    <n v="8150"/>
    <x v="4035"/>
    <x v="2"/>
    <x v="755"/>
    <d v="2011-01-30T00:00:00"/>
    <s v="First Class"/>
    <s v="CA-11965"/>
    <x v="662"/>
    <x v="1"/>
    <x v="0"/>
    <x v="503"/>
    <x v="44"/>
    <n v="57701"/>
    <x v="2"/>
    <x v="951"/>
    <x v="1"/>
    <x v="8"/>
    <s v="Wilson Jones 14 Line Acrylic Coated Pressboard Data Binders"/>
    <x v="3766"/>
    <n v="2"/>
    <n v="0"/>
    <n v="5.0195999999999996"/>
  </r>
  <r>
    <n v="8151"/>
    <x v="4035"/>
    <x v="2"/>
    <x v="755"/>
    <d v="2011-01-30T00:00:00"/>
    <s v="First Class"/>
    <s v="CA-11965"/>
    <x v="662"/>
    <x v="1"/>
    <x v="0"/>
    <x v="503"/>
    <x v="44"/>
    <n v="57701"/>
    <x v="2"/>
    <x v="631"/>
    <x v="0"/>
    <x v="0"/>
    <s v="Safco Value Mate Series Steel Bookcases, Baked Enamel Finish on Steel, Gray"/>
    <x v="1713"/>
    <n v="2"/>
    <n v="0"/>
    <n v="39.748800000000003"/>
  </r>
  <r>
    <n v="8152"/>
    <x v="4036"/>
    <x v="3"/>
    <x v="721"/>
    <d v="2014-03-26T00:00:00"/>
    <s v="First Class"/>
    <s v="RB-19360"/>
    <x v="181"/>
    <x v="0"/>
    <x v="0"/>
    <x v="4"/>
    <x v="4"/>
    <n v="98115"/>
    <x v="1"/>
    <x v="720"/>
    <x v="1"/>
    <x v="4"/>
    <s v="Acco Perma 4000 Stacking Storage Drawers"/>
    <x v="4482"/>
    <n v="2"/>
    <n v="0"/>
    <n v="4.8719999999999999"/>
  </r>
  <r>
    <n v="8153"/>
    <x v="4036"/>
    <x v="3"/>
    <x v="721"/>
    <d v="2014-03-26T00:00:00"/>
    <s v="First Class"/>
    <s v="RB-19360"/>
    <x v="181"/>
    <x v="0"/>
    <x v="0"/>
    <x v="4"/>
    <x v="4"/>
    <n v="98115"/>
    <x v="1"/>
    <x v="481"/>
    <x v="1"/>
    <x v="10"/>
    <s v="Xerox 1898"/>
    <x v="130"/>
    <n v="3"/>
    <n v="0"/>
    <n v="9.6191999999999993"/>
  </r>
  <r>
    <n v="8154"/>
    <x v="4036"/>
    <x v="3"/>
    <x v="721"/>
    <d v="2014-03-26T00:00:00"/>
    <s v="First Class"/>
    <s v="RB-19360"/>
    <x v="181"/>
    <x v="0"/>
    <x v="0"/>
    <x v="4"/>
    <x v="4"/>
    <n v="98115"/>
    <x v="1"/>
    <x v="1388"/>
    <x v="2"/>
    <x v="16"/>
    <s v="Canon imageCLASS 2200 Advanced Copier"/>
    <x v="5086"/>
    <n v="4"/>
    <n v="0"/>
    <n v="6719.9808000000003"/>
  </r>
  <r>
    <n v="8155"/>
    <x v="4037"/>
    <x v="3"/>
    <x v="177"/>
    <d v="2014-03-25T00:00:00"/>
    <s v="Standard Class"/>
    <s v="RD-19720"/>
    <x v="742"/>
    <x v="0"/>
    <x v="0"/>
    <x v="209"/>
    <x v="29"/>
    <n v="6457"/>
    <x v="3"/>
    <x v="1200"/>
    <x v="2"/>
    <x v="11"/>
    <s v="WD My Passport Ultra 2TB Portable External Hard Drive"/>
    <x v="1657"/>
    <n v="2"/>
    <n v="0"/>
    <n v="38.08"/>
  </r>
  <r>
    <n v="8156"/>
    <x v="4037"/>
    <x v="3"/>
    <x v="177"/>
    <d v="2014-03-25T00:00:00"/>
    <s v="Standard Class"/>
    <s v="RD-19720"/>
    <x v="742"/>
    <x v="0"/>
    <x v="0"/>
    <x v="209"/>
    <x v="29"/>
    <n v="6457"/>
    <x v="3"/>
    <x v="1030"/>
    <x v="1"/>
    <x v="10"/>
    <s v="Xerox 1988"/>
    <x v="1156"/>
    <n v="2"/>
    <n v="0"/>
    <n v="27.882000000000001"/>
  </r>
  <r>
    <n v="8157"/>
    <x v="4038"/>
    <x v="0"/>
    <x v="964"/>
    <d v="2013-10-10T00:00:00"/>
    <s v="Standard Class"/>
    <s v="MS-17830"/>
    <x v="234"/>
    <x v="0"/>
    <x v="0"/>
    <x v="248"/>
    <x v="39"/>
    <n v="21215"/>
    <x v="3"/>
    <x v="975"/>
    <x v="0"/>
    <x v="3"/>
    <s v="Bush Andora Conference Table, Maple/Graphite Gray Finish"/>
    <x v="5087"/>
    <n v="2"/>
    <n v="0.3"/>
    <n v="-23.937200000000001"/>
  </r>
  <r>
    <n v="8158"/>
    <x v="4039"/>
    <x v="0"/>
    <x v="741"/>
    <d v="2013-11-23T00:00:00"/>
    <s v="Standard Class"/>
    <s v="PG-18820"/>
    <x v="310"/>
    <x v="0"/>
    <x v="0"/>
    <x v="70"/>
    <x v="1"/>
    <n v="92105"/>
    <x v="1"/>
    <x v="1200"/>
    <x v="2"/>
    <x v="11"/>
    <s v="WD My Passport Ultra 2TB Portable External Hard Drive"/>
    <x v="1993"/>
    <n v="5"/>
    <n v="0"/>
    <n v="95.2"/>
  </r>
  <r>
    <n v="8159"/>
    <x v="4040"/>
    <x v="3"/>
    <x v="377"/>
    <d v="2015-01-02T00:00:00"/>
    <s v="Standard Class"/>
    <s v="KB-16240"/>
    <x v="208"/>
    <x v="1"/>
    <x v="0"/>
    <x v="372"/>
    <x v="5"/>
    <n v="79762"/>
    <x v="2"/>
    <x v="1283"/>
    <x v="1"/>
    <x v="10"/>
    <s v="Xerox 1959"/>
    <x v="2897"/>
    <n v="3"/>
    <n v="0.2"/>
    <n v="5.6112000000000002"/>
  </r>
  <r>
    <n v="8160"/>
    <x v="4041"/>
    <x v="0"/>
    <x v="1185"/>
    <d v="2013-03-14T00:00:00"/>
    <s v="Standard Class"/>
    <s v="RB-19465"/>
    <x v="46"/>
    <x v="2"/>
    <x v="0"/>
    <x v="451"/>
    <x v="29"/>
    <n v="6460"/>
    <x v="3"/>
    <x v="240"/>
    <x v="2"/>
    <x v="11"/>
    <s v="Microsoft Sculpt Comfort Mouse"/>
    <x v="5016"/>
    <n v="5"/>
    <n v="0"/>
    <n v="87.89"/>
  </r>
  <r>
    <n v="8161"/>
    <x v="4042"/>
    <x v="0"/>
    <x v="595"/>
    <d v="2013-02-20T00:00:00"/>
    <s v="Standard Class"/>
    <s v="JD-15790"/>
    <x v="479"/>
    <x v="0"/>
    <x v="0"/>
    <x v="78"/>
    <x v="30"/>
    <n v="7109"/>
    <x v="3"/>
    <x v="1756"/>
    <x v="0"/>
    <x v="1"/>
    <s v="Hon Comfortask Task/Swivel Chairs"/>
    <x v="5088"/>
    <n v="2"/>
    <n v="0"/>
    <n v="36.473599999999998"/>
  </r>
  <r>
    <n v="8162"/>
    <x v="4043"/>
    <x v="1"/>
    <x v="694"/>
    <d v="2012-10-03T00:00:00"/>
    <s v="Second Class"/>
    <s v="JJ-15445"/>
    <x v="370"/>
    <x v="0"/>
    <x v="0"/>
    <x v="20"/>
    <x v="15"/>
    <n v="10035"/>
    <x v="3"/>
    <x v="414"/>
    <x v="1"/>
    <x v="9"/>
    <s v="Fellowes Premier Superior Surge Suppressor, 10-Outlet, With Phone and Remote"/>
    <x v="5089"/>
    <n v="6"/>
    <n v="0"/>
    <n v="76.315200000000004"/>
  </r>
  <r>
    <n v="8163"/>
    <x v="4043"/>
    <x v="1"/>
    <x v="694"/>
    <d v="2012-10-03T00:00:00"/>
    <s v="Second Class"/>
    <s v="JJ-15445"/>
    <x v="370"/>
    <x v="0"/>
    <x v="0"/>
    <x v="20"/>
    <x v="15"/>
    <n v="10035"/>
    <x v="3"/>
    <x v="348"/>
    <x v="2"/>
    <x v="7"/>
    <s v="Nortel Meridian M3904 Professional Digital phone"/>
    <x v="669"/>
    <n v="2"/>
    <n v="0"/>
    <n v="89.3142"/>
  </r>
  <r>
    <n v="8164"/>
    <x v="4044"/>
    <x v="1"/>
    <x v="121"/>
    <d v="2012-11-06T00:00:00"/>
    <s v="Standard Class"/>
    <s v="LT-17110"/>
    <x v="299"/>
    <x v="0"/>
    <x v="0"/>
    <x v="70"/>
    <x v="1"/>
    <n v="92105"/>
    <x v="1"/>
    <x v="1372"/>
    <x v="0"/>
    <x v="5"/>
    <s v="Contemporary Wood/Metal Frame"/>
    <x v="5090"/>
    <n v="6"/>
    <n v="0"/>
    <n v="33.936"/>
  </r>
  <r>
    <n v="8165"/>
    <x v="4044"/>
    <x v="1"/>
    <x v="121"/>
    <d v="2012-11-06T00:00:00"/>
    <s v="Standard Class"/>
    <s v="LT-17110"/>
    <x v="299"/>
    <x v="0"/>
    <x v="0"/>
    <x v="70"/>
    <x v="1"/>
    <n v="92105"/>
    <x v="1"/>
    <x v="301"/>
    <x v="1"/>
    <x v="8"/>
    <s v="GBC Premium Transparent Covers with Diagonal Lined Pattern"/>
    <x v="3553"/>
    <n v="7"/>
    <n v="0.2"/>
    <n v="41.120800000000003"/>
  </r>
  <r>
    <n v="8166"/>
    <x v="4044"/>
    <x v="1"/>
    <x v="121"/>
    <d v="2012-11-06T00:00:00"/>
    <s v="Standard Class"/>
    <s v="LT-17110"/>
    <x v="299"/>
    <x v="0"/>
    <x v="0"/>
    <x v="70"/>
    <x v="1"/>
    <n v="92105"/>
    <x v="1"/>
    <x v="591"/>
    <x v="1"/>
    <x v="8"/>
    <s v="Cardinal Holdit Business Card Pockets"/>
    <x v="1627"/>
    <n v="3"/>
    <n v="0.2"/>
    <n v="4.1832000000000003"/>
  </r>
  <r>
    <n v="8167"/>
    <x v="4044"/>
    <x v="1"/>
    <x v="121"/>
    <d v="2012-11-06T00:00:00"/>
    <s v="Standard Class"/>
    <s v="LT-17110"/>
    <x v="299"/>
    <x v="0"/>
    <x v="0"/>
    <x v="70"/>
    <x v="1"/>
    <n v="92105"/>
    <x v="1"/>
    <x v="1373"/>
    <x v="0"/>
    <x v="0"/>
    <s v="O'Sullivan Living Dimensions 3-Shelf Bookcases"/>
    <x v="5091"/>
    <n v="3"/>
    <n v="0.15"/>
    <n v="-30.146999999999998"/>
  </r>
  <r>
    <n v="8168"/>
    <x v="4045"/>
    <x v="0"/>
    <x v="995"/>
    <d v="2013-08-06T00:00:00"/>
    <s v="Standard Class"/>
    <s v="AH-10690"/>
    <x v="706"/>
    <x v="1"/>
    <x v="0"/>
    <x v="8"/>
    <x v="1"/>
    <n v="94122"/>
    <x v="1"/>
    <x v="584"/>
    <x v="0"/>
    <x v="3"/>
    <s v="Laminate Occasional Tables"/>
    <x v="3178"/>
    <n v="7"/>
    <n v="0.2"/>
    <n v="-32.3673"/>
  </r>
  <r>
    <n v="8169"/>
    <x v="4046"/>
    <x v="3"/>
    <x v="44"/>
    <d v="2014-11-14T00:00:00"/>
    <s v="Standard Class"/>
    <s v="AB-10060"/>
    <x v="144"/>
    <x v="2"/>
    <x v="0"/>
    <x v="4"/>
    <x v="4"/>
    <n v="98105"/>
    <x v="1"/>
    <x v="309"/>
    <x v="0"/>
    <x v="3"/>
    <s v="Hon 5100 Series Wood Tables"/>
    <x v="5092"/>
    <n v="7"/>
    <n v="0"/>
    <n v="366.63479999999998"/>
  </r>
  <r>
    <n v="8170"/>
    <x v="4046"/>
    <x v="3"/>
    <x v="44"/>
    <d v="2014-11-14T00:00:00"/>
    <s v="Standard Class"/>
    <s v="AB-10060"/>
    <x v="144"/>
    <x v="2"/>
    <x v="0"/>
    <x v="4"/>
    <x v="4"/>
    <n v="98105"/>
    <x v="1"/>
    <x v="299"/>
    <x v="0"/>
    <x v="1"/>
    <s v="Hon 2090 “Pillow Soft” Series Mid Back Swivel/Tilt Chairs"/>
    <x v="4718"/>
    <n v="2"/>
    <n v="0.2"/>
    <n v="-73.0548"/>
  </r>
  <r>
    <n v="8171"/>
    <x v="4046"/>
    <x v="3"/>
    <x v="44"/>
    <d v="2014-11-14T00:00:00"/>
    <s v="Standard Class"/>
    <s v="AB-10060"/>
    <x v="144"/>
    <x v="2"/>
    <x v="0"/>
    <x v="4"/>
    <x v="4"/>
    <n v="98105"/>
    <x v="1"/>
    <x v="477"/>
    <x v="2"/>
    <x v="11"/>
    <s v="SanDisk Cruzer 64 GB USB Flash Drive"/>
    <x v="4342"/>
    <n v="3"/>
    <n v="0"/>
    <n v="32.688000000000002"/>
  </r>
  <r>
    <n v="8172"/>
    <x v="4047"/>
    <x v="0"/>
    <x v="1173"/>
    <d v="2013-02-19T00:00:00"/>
    <s v="Standard Class"/>
    <s v="FM-14380"/>
    <x v="248"/>
    <x v="0"/>
    <x v="0"/>
    <x v="25"/>
    <x v="35"/>
    <n v="39212"/>
    <x v="0"/>
    <x v="978"/>
    <x v="1"/>
    <x v="6"/>
    <s v="Panasonic KP-150 Electric Pencil Sharpener"/>
    <x v="5093"/>
    <n v="7"/>
    <n v="0"/>
    <n v="68.686800000000005"/>
  </r>
  <r>
    <n v="8173"/>
    <x v="4048"/>
    <x v="2"/>
    <x v="868"/>
    <d v="2011-07-13T00:00:00"/>
    <s v="Standard Class"/>
    <s v="GH-14410"/>
    <x v="689"/>
    <x v="2"/>
    <x v="0"/>
    <x v="1"/>
    <x v="1"/>
    <n v="90049"/>
    <x v="1"/>
    <x v="1363"/>
    <x v="1"/>
    <x v="2"/>
    <s v="Avery 49"/>
    <x v="704"/>
    <n v="1"/>
    <n v="0"/>
    <n v="1.4112"/>
  </r>
  <r>
    <n v="8174"/>
    <x v="4048"/>
    <x v="2"/>
    <x v="868"/>
    <d v="2011-07-13T00:00:00"/>
    <s v="Standard Class"/>
    <s v="GH-14410"/>
    <x v="689"/>
    <x v="2"/>
    <x v="0"/>
    <x v="1"/>
    <x v="1"/>
    <n v="90049"/>
    <x v="1"/>
    <x v="44"/>
    <x v="1"/>
    <x v="8"/>
    <s v="Wilson Jones Leather-Like Binders with DublLock Round Rings"/>
    <x v="4144"/>
    <n v="6"/>
    <n v="0.2"/>
    <n v="14.1426"/>
  </r>
  <r>
    <n v="8175"/>
    <x v="4048"/>
    <x v="2"/>
    <x v="868"/>
    <d v="2011-07-13T00:00:00"/>
    <s v="Standard Class"/>
    <s v="GH-14410"/>
    <x v="689"/>
    <x v="2"/>
    <x v="0"/>
    <x v="1"/>
    <x v="1"/>
    <n v="90049"/>
    <x v="1"/>
    <x v="1198"/>
    <x v="1"/>
    <x v="4"/>
    <s v="Perma STOR-ALL Hanging File Box, 13 1/8&quot;W x 12 1/4&quot;D x 10 1/2&quot;H"/>
    <x v="100"/>
    <n v="4"/>
    <n v="0"/>
    <n v="4.0663999999999998"/>
  </r>
  <r>
    <n v="8176"/>
    <x v="4049"/>
    <x v="0"/>
    <x v="806"/>
    <d v="2013-02-04T00:00:00"/>
    <s v="Standard Class"/>
    <s v="HE-14800"/>
    <x v="785"/>
    <x v="1"/>
    <x v="0"/>
    <x v="22"/>
    <x v="10"/>
    <n v="60623"/>
    <x v="2"/>
    <x v="62"/>
    <x v="1"/>
    <x v="10"/>
    <s v="Xerox 1943"/>
    <x v="4256"/>
    <n v="4"/>
    <n v="0.2"/>
    <n v="52.822800000000001"/>
  </r>
  <r>
    <n v="8177"/>
    <x v="4050"/>
    <x v="0"/>
    <x v="897"/>
    <d v="2013-09-26T00:00:00"/>
    <s v="First Class"/>
    <s v="SZ-20035"/>
    <x v="449"/>
    <x v="2"/>
    <x v="0"/>
    <x v="20"/>
    <x v="15"/>
    <n v="10035"/>
    <x v="3"/>
    <x v="80"/>
    <x v="1"/>
    <x v="4"/>
    <s v="Sortfiler Multipurpose Personal File Organizer, Black"/>
    <x v="5094"/>
    <n v="6"/>
    <n v="0"/>
    <n v="37.218600000000002"/>
  </r>
  <r>
    <n v="8178"/>
    <x v="4051"/>
    <x v="3"/>
    <x v="66"/>
    <d v="2014-12-25T00:00:00"/>
    <s v="First Class"/>
    <s v="CM-12115"/>
    <x v="441"/>
    <x v="0"/>
    <x v="0"/>
    <x v="1"/>
    <x v="1"/>
    <n v="90008"/>
    <x v="1"/>
    <x v="1523"/>
    <x v="2"/>
    <x v="11"/>
    <s v="Kensington Expert Mouse Optical USB Trackball for PC or Mac"/>
    <x v="5095"/>
    <n v="5"/>
    <n v="0"/>
    <n v="142.48500000000001"/>
  </r>
  <r>
    <n v="8179"/>
    <x v="4052"/>
    <x v="0"/>
    <x v="476"/>
    <d v="2013-09-09T00:00:00"/>
    <s v="Standard Class"/>
    <s v="TG-21310"/>
    <x v="592"/>
    <x v="0"/>
    <x v="0"/>
    <x v="96"/>
    <x v="4"/>
    <n v="98198"/>
    <x v="1"/>
    <x v="615"/>
    <x v="2"/>
    <x v="16"/>
    <s v="Hewlett Packard 610 Color Digital Copier / Printer"/>
    <x v="3074"/>
    <n v="2"/>
    <n v="0"/>
    <n v="449.99099999999999"/>
  </r>
  <r>
    <n v="8180"/>
    <x v="4053"/>
    <x v="1"/>
    <x v="991"/>
    <d v="2012-08-06T00:00:00"/>
    <s v="Standard Class"/>
    <s v="DK-12985"/>
    <x v="213"/>
    <x v="0"/>
    <x v="0"/>
    <x v="24"/>
    <x v="21"/>
    <n v="97477"/>
    <x v="1"/>
    <x v="1582"/>
    <x v="0"/>
    <x v="3"/>
    <s v="Balt Split Level Computer Training Table"/>
    <x v="5096"/>
    <n v="4"/>
    <n v="0.5"/>
    <n v="-188.7"/>
  </r>
  <r>
    <n v="8181"/>
    <x v="4054"/>
    <x v="1"/>
    <x v="82"/>
    <d v="2012-11-25T00:00:00"/>
    <s v="Standard Class"/>
    <s v="SS-20410"/>
    <x v="757"/>
    <x v="0"/>
    <x v="0"/>
    <x v="10"/>
    <x v="9"/>
    <n v="19120"/>
    <x v="3"/>
    <x v="971"/>
    <x v="0"/>
    <x v="3"/>
    <s v="Bevis Oval Conference Table, Walnut"/>
    <x v="5097"/>
    <n v="8"/>
    <n v="0.4"/>
    <n v="-480.20319999999998"/>
  </r>
  <r>
    <n v="8182"/>
    <x v="4054"/>
    <x v="1"/>
    <x v="82"/>
    <d v="2012-11-25T00:00:00"/>
    <s v="Standard Class"/>
    <s v="SS-20410"/>
    <x v="757"/>
    <x v="0"/>
    <x v="0"/>
    <x v="10"/>
    <x v="9"/>
    <n v="19120"/>
    <x v="3"/>
    <x v="687"/>
    <x v="2"/>
    <x v="7"/>
    <s v="Logitech B530 USB Headset - headset - Full size, Binaural"/>
    <x v="5098"/>
    <n v="5"/>
    <n v="0.4"/>
    <n v="-24.043500000000002"/>
  </r>
  <r>
    <n v="8183"/>
    <x v="4055"/>
    <x v="3"/>
    <x v="796"/>
    <d v="2014-05-23T00:00:00"/>
    <s v="Standard Class"/>
    <s v="BM-11575"/>
    <x v="606"/>
    <x v="1"/>
    <x v="0"/>
    <x v="22"/>
    <x v="10"/>
    <n v="60653"/>
    <x v="2"/>
    <x v="1155"/>
    <x v="0"/>
    <x v="5"/>
    <s v="Flat Face Poster Frame"/>
    <x v="1803"/>
    <n v="3"/>
    <n v="0.6"/>
    <n v="-10.1736"/>
  </r>
  <r>
    <n v="8184"/>
    <x v="4055"/>
    <x v="3"/>
    <x v="796"/>
    <d v="2014-05-23T00:00:00"/>
    <s v="Standard Class"/>
    <s v="BM-11575"/>
    <x v="606"/>
    <x v="1"/>
    <x v="0"/>
    <x v="22"/>
    <x v="10"/>
    <n v="60653"/>
    <x v="2"/>
    <x v="283"/>
    <x v="0"/>
    <x v="5"/>
    <s v="C-Line Cubicle Keepers Polyproplyene Holder With Velcro Backings"/>
    <x v="5099"/>
    <n v="1"/>
    <n v="0.6"/>
    <n v="-0.99329999999999996"/>
  </r>
  <r>
    <n v="8185"/>
    <x v="4056"/>
    <x v="3"/>
    <x v="283"/>
    <d v="2014-07-28T00:00:00"/>
    <s v="Standard Class"/>
    <s v="MY-17380"/>
    <x v="199"/>
    <x v="1"/>
    <x v="0"/>
    <x v="22"/>
    <x v="10"/>
    <n v="60623"/>
    <x v="2"/>
    <x v="954"/>
    <x v="1"/>
    <x v="10"/>
    <s v="Xerox 1909"/>
    <x v="922"/>
    <n v="3"/>
    <n v="0.2"/>
    <n v="20.5764"/>
  </r>
  <r>
    <n v="8186"/>
    <x v="4057"/>
    <x v="1"/>
    <x v="1023"/>
    <d v="2012-09-17T00:00:00"/>
    <s v="Second Class"/>
    <s v="AG-10900"/>
    <x v="151"/>
    <x v="0"/>
    <x v="0"/>
    <x v="22"/>
    <x v="10"/>
    <n v="60623"/>
    <x v="2"/>
    <x v="1170"/>
    <x v="1"/>
    <x v="12"/>
    <s v="Staples"/>
    <x v="1608"/>
    <n v="1"/>
    <n v="0.2"/>
    <n v="2.9340000000000002"/>
  </r>
  <r>
    <n v="8187"/>
    <x v="4057"/>
    <x v="1"/>
    <x v="1023"/>
    <d v="2012-09-17T00:00:00"/>
    <s v="Second Class"/>
    <s v="AG-10900"/>
    <x v="151"/>
    <x v="0"/>
    <x v="0"/>
    <x v="22"/>
    <x v="10"/>
    <n v="60623"/>
    <x v="2"/>
    <x v="163"/>
    <x v="0"/>
    <x v="1"/>
    <s v="Global Value Steno Chair, Gray"/>
    <x v="5100"/>
    <n v="4"/>
    <n v="0.3"/>
    <n v="-12.148"/>
  </r>
  <r>
    <n v="8188"/>
    <x v="4058"/>
    <x v="0"/>
    <x v="107"/>
    <d v="2013-12-17T00:00:00"/>
    <s v="Standard Class"/>
    <s v="BW-11110"/>
    <x v="308"/>
    <x v="1"/>
    <x v="0"/>
    <x v="20"/>
    <x v="15"/>
    <n v="10024"/>
    <x v="3"/>
    <x v="161"/>
    <x v="1"/>
    <x v="10"/>
    <s v="Adams Phone Message Book, Professional, 400 Message Capacity, 5 3/6” x 11”"/>
    <x v="2119"/>
    <n v="9"/>
    <n v="0"/>
    <n v="29.525400000000001"/>
  </r>
  <r>
    <n v="8189"/>
    <x v="4059"/>
    <x v="1"/>
    <x v="653"/>
    <d v="2012-10-05T00:00:00"/>
    <s v="Second Class"/>
    <s v="SG-20470"/>
    <x v="495"/>
    <x v="0"/>
    <x v="0"/>
    <x v="196"/>
    <x v="39"/>
    <n v="20852"/>
    <x v="3"/>
    <x v="680"/>
    <x v="1"/>
    <x v="10"/>
    <s v="Xerox 202"/>
    <x v="537"/>
    <n v="3"/>
    <n v="0"/>
    <n v="9.3312000000000008"/>
  </r>
  <r>
    <n v="8190"/>
    <x v="4059"/>
    <x v="1"/>
    <x v="653"/>
    <d v="2012-10-05T00:00:00"/>
    <s v="Second Class"/>
    <s v="SG-20470"/>
    <x v="495"/>
    <x v="0"/>
    <x v="0"/>
    <x v="196"/>
    <x v="39"/>
    <n v="20852"/>
    <x v="3"/>
    <x v="777"/>
    <x v="1"/>
    <x v="8"/>
    <s v="GBC Plastic Binding Combs"/>
    <x v="1552"/>
    <n v="1"/>
    <n v="0"/>
    <n v="3.6162000000000001"/>
  </r>
  <r>
    <n v="8191"/>
    <x v="4060"/>
    <x v="3"/>
    <x v="701"/>
    <d v="2014-11-22T00:00:00"/>
    <s v="Standard Class"/>
    <s v="CC-12370"/>
    <x v="666"/>
    <x v="0"/>
    <x v="0"/>
    <x v="20"/>
    <x v="15"/>
    <n v="10011"/>
    <x v="3"/>
    <x v="832"/>
    <x v="1"/>
    <x v="10"/>
    <s v="Xerox 1905"/>
    <x v="783"/>
    <n v="6"/>
    <n v="0"/>
    <n v="18.662400000000002"/>
  </r>
  <r>
    <n v="8192"/>
    <x v="4060"/>
    <x v="3"/>
    <x v="701"/>
    <d v="2014-11-22T00:00:00"/>
    <s v="Standard Class"/>
    <s v="CC-12370"/>
    <x v="666"/>
    <x v="0"/>
    <x v="0"/>
    <x v="20"/>
    <x v="15"/>
    <n v="10011"/>
    <x v="3"/>
    <x v="267"/>
    <x v="0"/>
    <x v="5"/>
    <s v="Howard Miller 13&quot; Diameter Goldtone Round Wall Clock"/>
    <x v="4880"/>
    <n v="4"/>
    <n v="0"/>
    <n v="76.9816"/>
  </r>
  <r>
    <n v="8193"/>
    <x v="4061"/>
    <x v="1"/>
    <x v="672"/>
    <d v="2012-12-03T00:00:00"/>
    <s v="First Class"/>
    <s v="LR-16915"/>
    <x v="235"/>
    <x v="0"/>
    <x v="0"/>
    <x v="28"/>
    <x v="3"/>
    <n v="27707"/>
    <x v="0"/>
    <x v="614"/>
    <x v="1"/>
    <x v="8"/>
    <s v="Avery Durable Binders"/>
    <x v="192"/>
    <n v="7"/>
    <n v="0.7"/>
    <n v="-4.2336"/>
  </r>
  <r>
    <n v="8194"/>
    <x v="4061"/>
    <x v="1"/>
    <x v="672"/>
    <d v="2012-12-03T00:00:00"/>
    <s v="First Class"/>
    <s v="LR-16915"/>
    <x v="235"/>
    <x v="0"/>
    <x v="0"/>
    <x v="28"/>
    <x v="3"/>
    <n v="27707"/>
    <x v="0"/>
    <x v="1360"/>
    <x v="1"/>
    <x v="9"/>
    <s v="Belkin 8 Outlet Surge Protector"/>
    <x v="2031"/>
    <n v="3"/>
    <n v="0.2"/>
    <n v="9.8352000000000004"/>
  </r>
  <r>
    <n v="8195"/>
    <x v="4061"/>
    <x v="1"/>
    <x v="672"/>
    <d v="2012-12-03T00:00:00"/>
    <s v="First Class"/>
    <s v="LR-16915"/>
    <x v="235"/>
    <x v="0"/>
    <x v="0"/>
    <x v="28"/>
    <x v="3"/>
    <n v="27707"/>
    <x v="0"/>
    <x v="220"/>
    <x v="0"/>
    <x v="5"/>
    <s v="Luxo Professional Fluorescent Magnifier Lamp with Clamp-Mount Base"/>
    <x v="5101"/>
    <n v="2"/>
    <n v="0.2"/>
    <n v="25.180800000000001"/>
  </r>
  <r>
    <n v="8196"/>
    <x v="4062"/>
    <x v="1"/>
    <x v="401"/>
    <d v="2012-12-11T00:00:00"/>
    <s v="Second Class"/>
    <s v="DB-13120"/>
    <x v="106"/>
    <x v="1"/>
    <x v="0"/>
    <x v="443"/>
    <x v="1"/>
    <n v="93101"/>
    <x v="1"/>
    <x v="1056"/>
    <x v="1"/>
    <x v="10"/>
    <s v="Spiral Phone Message Books with Labels by Adams"/>
    <x v="2431"/>
    <n v="2"/>
    <n v="0"/>
    <n v="4.3903999999999996"/>
  </r>
  <r>
    <n v="8197"/>
    <x v="4063"/>
    <x v="3"/>
    <x v="528"/>
    <d v="2014-09-10T00:00:00"/>
    <s v="Standard Class"/>
    <s v="LP-17095"/>
    <x v="431"/>
    <x v="0"/>
    <x v="0"/>
    <x v="289"/>
    <x v="18"/>
    <n v="37918"/>
    <x v="0"/>
    <x v="1130"/>
    <x v="2"/>
    <x v="11"/>
    <s v="Maxell LTO Ultrium - 800 GB"/>
    <x v="2806"/>
    <n v="4"/>
    <n v="0.2"/>
    <n v="-1.1195999999999999"/>
  </r>
  <r>
    <n v="8198"/>
    <x v="4063"/>
    <x v="3"/>
    <x v="528"/>
    <d v="2014-09-10T00:00:00"/>
    <s v="Standard Class"/>
    <s v="LP-17095"/>
    <x v="431"/>
    <x v="0"/>
    <x v="0"/>
    <x v="289"/>
    <x v="18"/>
    <n v="37918"/>
    <x v="0"/>
    <x v="646"/>
    <x v="1"/>
    <x v="6"/>
    <s v="Model L Table or Wall-Mount Pencil Sharpener"/>
    <x v="994"/>
    <n v="5"/>
    <n v="0.2"/>
    <n v="7.1959999999999997"/>
  </r>
  <r>
    <n v="8199"/>
    <x v="4063"/>
    <x v="3"/>
    <x v="528"/>
    <d v="2014-09-10T00:00:00"/>
    <s v="Standard Class"/>
    <s v="LP-17095"/>
    <x v="431"/>
    <x v="0"/>
    <x v="0"/>
    <x v="289"/>
    <x v="18"/>
    <n v="37918"/>
    <x v="0"/>
    <x v="585"/>
    <x v="1"/>
    <x v="10"/>
    <s v="Xerox 220"/>
    <x v="12"/>
    <n v="3"/>
    <n v="0.2"/>
    <n v="5.4432"/>
  </r>
  <r>
    <n v="8200"/>
    <x v="4064"/>
    <x v="3"/>
    <x v="558"/>
    <d v="2014-05-01T00:00:00"/>
    <s v="Standard Class"/>
    <s v="AF-10870"/>
    <x v="578"/>
    <x v="0"/>
    <x v="0"/>
    <x v="22"/>
    <x v="10"/>
    <n v="60610"/>
    <x v="2"/>
    <x v="1124"/>
    <x v="1"/>
    <x v="8"/>
    <s v="Acco Data Flex Cable Posts For Top &amp; Bottom Load Binders, 6&quot; Capacity"/>
    <x v="4883"/>
    <n v="5"/>
    <n v="0.8"/>
    <n v="-18.252500000000001"/>
  </r>
  <r>
    <n v="8201"/>
    <x v="4064"/>
    <x v="3"/>
    <x v="558"/>
    <d v="2014-05-01T00:00:00"/>
    <s v="Standard Class"/>
    <s v="AF-10870"/>
    <x v="578"/>
    <x v="0"/>
    <x v="0"/>
    <x v="22"/>
    <x v="10"/>
    <n v="60610"/>
    <x v="2"/>
    <x v="72"/>
    <x v="1"/>
    <x v="4"/>
    <s v="Safco Industrial Wire Shelving System"/>
    <x v="74"/>
    <n v="1"/>
    <n v="0.2"/>
    <n v="-18.196000000000002"/>
  </r>
  <r>
    <n v="8202"/>
    <x v="4065"/>
    <x v="1"/>
    <x v="627"/>
    <d v="2012-11-08T00:00:00"/>
    <s v="Same Day"/>
    <s v="KD-16495"/>
    <x v="470"/>
    <x v="1"/>
    <x v="0"/>
    <x v="20"/>
    <x v="15"/>
    <n v="10024"/>
    <x v="3"/>
    <x v="1678"/>
    <x v="1"/>
    <x v="4"/>
    <s v="Fellowes Desktop Hanging File Manager"/>
    <x v="5102"/>
    <n v="5"/>
    <n v="0"/>
    <n v="16.787500000000001"/>
  </r>
  <r>
    <n v="8203"/>
    <x v="4065"/>
    <x v="1"/>
    <x v="627"/>
    <d v="2012-11-08T00:00:00"/>
    <s v="Same Day"/>
    <s v="KD-16495"/>
    <x v="470"/>
    <x v="1"/>
    <x v="0"/>
    <x v="20"/>
    <x v="15"/>
    <n v="10024"/>
    <x v="3"/>
    <x v="903"/>
    <x v="2"/>
    <x v="7"/>
    <s v="Mitel MiVoice 5330e IP Phone"/>
    <x v="5103"/>
    <n v="2"/>
    <n v="0"/>
    <n v="142.9948"/>
  </r>
  <r>
    <n v="8204"/>
    <x v="4065"/>
    <x v="1"/>
    <x v="627"/>
    <d v="2012-11-08T00:00:00"/>
    <s v="Same Day"/>
    <s v="KD-16495"/>
    <x v="470"/>
    <x v="1"/>
    <x v="0"/>
    <x v="20"/>
    <x v="15"/>
    <n v="10024"/>
    <x v="3"/>
    <x v="1800"/>
    <x v="0"/>
    <x v="5"/>
    <s v="Nu-Dell EZ-Mount Plastic Wall Frames"/>
    <x v="5104"/>
    <n v="3"/>
    <n v="0"/>
    <n v="4.7279999999999998"/>
  </r>
  <r>
    <n v="8205"/>
    <x v="4065"/>
    <x v="1"/>
    <x v="627"/>
    <d v="2012-11-08T00:00:00"/>
    <s v="Same Day"/>
    <s v="KD-16495"/>
    <x v="470"/>
    <x v="1"/>
    <x v="0"/>
    <x v="20"/>
    <x v="15"/>
    <n v="10024"/>
    <x v="3"/>
    <x v="1715"/>
    <x v="2"/>
    <x v="15"/>
    <s v="Zebra ZM400 Thermal Label Printer"/>
    <x v="5105"/>
    <n v="4"/>
    <n v="0"/>
    <n v="2229.0239999999999"/>
  </r>
  <r>
    <n v="8206"/>
    <x v="4065"/>
    <x v="1"/>
    <x v="627"/>
    <d v="2012-11-08T00:00:00"/>
    <s v="Same Day"/>
    <s v="KD-16495"/>
    <x v="470"/>
    <x v="1"/>
    <x v="0"/>
    <x v="20"/>
    <x v="15"/>
    <n v="10024"/>
    <x v="3"/>
    <x v="623"/>
    <x v="0"/>
    <x v="1"/>
    <s v="Hon 4070 Series Pagoda Round Back Stacking Chairs"/>
    <x v="5106"/>
    <n v="2"/>
    <n v="0.1"/>
    <n v="115.5528"/>
  </r>
  <r>
    <n v="8207"/>
    <x v="4066"/>
    <x v="1"/>
    <x v="33"/>
    <d v="2012-04-30T00:00:00"/>
    <s v="Standard Class"/>
    <s v="SA-20830"/>
    <x v="193"/>
    <x v="0"/>
    <x v="0"/>
    <x v="399"/>
    <x v="2"/>
    <n v="32114"/>
    <x v="0"/>
    <x v="3"/>
    <x v="0"/>
    <x v="3"/>
    <s v="Bretford CR4500 Series Slim Rectangular Table"/>
    <x v="5107"/>
    <n v="1"/>
    <n v="0.45"/>
    <n v="-76.606200000000001"/>
  </r>
  <r>
    <n v="8208"/>
    <x v="4066"/>
    <x v="1"/>
    <x v="33"/>
    <d v="2012-04-30T00:00:00"/>
    <s v="Standard Class"/>
    <s v="SA-20830"/>
    <x v="193"/>
    <x v="0"/>
    <x v="0"/>
    <x v="399"/>
    <x v="2"/>
    <n v="32114"/>
    <x v="0"/>
    <x v="346"/>
    <x v="1"/>
    <x v="6"/>
    <s v="Crayola Colored Pencils"/>
    <x v="367"/>
    <n v="1"/>
    <n v="0.2"/>
    <n v="0.4264"/>
  </r>
  <r>
    <n v="8209"/>
    <x v="4067"/>
    <x v="1"/>
    <x v="1181"/>
    <d v="2012-09-24T00:00:00"/>
    <s v="Standard Class"/>
    <s v="BG-11035"/>
    <x v="767"/>
    <x v="0"/>
    <x v="0"/>
    <x v="316"/>
    <x v="18"/>
    <n v="37211"/>
    <x v="0"/>
    <x v="692"/>
    <x v="1"/>
    <x v="8"/>
    <s v="GBC Ibimaster 500 Manual ProClick Binding System"/>
    <x v="5108"/>
    <n v="6"/>
    <n v="0.7"/>
    <n v="-913.17600000000004"/>
  </r>
  <r>
    <n v="8210"/>
    <x v="4067"/>
    <x v="1"/>
    <x v="1181"/>
    <d v="2012-09-24T00:00:00"/>
    <s v="Standard Class"/>
    <s v="BG-11035"/>
    <x v="767"/>
    <x v="0"/>
    <x v="0"/>
    <x v="316"/>
    <x v="18"/>
    <n v="37211"/>
    <x v="0"/>
    <x v="196"/>
    <x v="1"/>
    <x v="4"/>
    <s v="Gould Plastics 18-Pocket Panel Bin, 34w x 5-1/4d x 20-1/2h"/>
    <x v="5109"/>
    <n v="4"/>
    <n v="0.2"/>
    <n v="-58.873600000000003"/>
  </r>
  <r>
    <n v="8211"/>
    <x v="4068"/>
    <x v="3"/>
    <x v="210"/>
    <d v="2014-09-13T00:00:00"/>
    <s v="Standard Class"/>
    <s v="DM-12955"/>
    <x v="678"/>
    <x v="1"/>
    <x v="0"/>
    <x v="316"/>
    <x v="18"/>
    <n v="37211"/>
    <x v="0"/>
    <x v="473"/>
    <x v="1"/>
    <x v="9"/>
    <s v="Eureka The Boss Cordless Rechargeable Stick Vac"/>
    <x v="2375"/>
    <n v="2"/>
    <n v="0.2"/>
    <n v="7.1372"/>
  </r>
  <r>
    <n v="8212"/>
    <x v="4069"/>
    <x v="0"/>
    <x v="77"/>
    <d v="2013-11-13T00:00:00"/>
    <s v="Standard Class"/>
    <s v="MC-17845"/>
    <x v="266"/>
    <x v="0"/>
    <x v="0"/>
    <x v="61"/>
    <x v="5"/>
    <n v="75220"/>
    <x v="2"/>
    <x v="1834"/>
    <x v="0"/>
    <x v="5"/>
    <s v="Executive Impressions 14&quot; Contract Wall Clock with Quartz Movement"/>
    <x v="785"/>
    <n v="5"/>
    <n v="0.6"/>
    <n v="-17.783999999999999"/>
  </r>
  <r>
    <n v="8213"/>
    <x v="4069"/>
    <x v="0"/>
    <x v="77"/>
    <d v="2013-11-13T00:00:00"/>
    <s v="Standard Class"/>
    <s v="MC-17845"/>
    <x v="266"/>
    <x v="0"/>
    <x v="0"/>
    <x v="61"/>
    <x v="5"/>
    <n v="75220"/>
    <x v="2"/>
    <x v="533"/>
    <x v="1"/>
    <x v="4"/>
    <s v="Mini 13-1/2 Capacity Data Binder Rack, Pearl"/>
    <x v="5110"/>
    <n v="3"/>
    <n v="0.2"/>
    <n v="19.630500000000001"/>
  </r>
  <r>
    <n v="8214"/>
    <x v="4070"/>
    <x v="1"/>
    <x v="12"/>
    <d v="2012-10-02T00:00:00"/>
    <s v="Standard Class"/>
    <s v="ML-17395"/>
    <x v="504"/>
    <x v="1"/>
    <x v="0"/>
    <x v="87"/>
    <x v="18"/>
    <n v="37130"/>
    <x v="0"/>
    <x v="1085"/>
    <x v="1"/>
    <x v="8"/>
    <s v="Wilson Jones 1&quot; Hanging DublLock Ring Binders"/>
    <x v="5111"/>
    <n v="4"/>
    <n v="0.7"/>
    <n v="-4.6463999999999999"/>
  </r>
  <r>
    <n v="8215"/>
    <x v="4070"/>
    <x v="1"/>
    <x v="12"/>
    <d v="2012-10-02T00:00:00"/>
    <s v="Standard Class"/>
    <s v="ML-17395"/>
    <x v="504"/>
    <x v="1"/>
    <x v="0"/>
    <x v="87"/>
    <x v="18"/>
    <n v="37130"/>
    <x v="0"/>
    <x v="1402"/>
    <x v="1"/>
    <x v="10"/>
    <s v="Advantus Motivational Note Cards"/>
    <x v="3639"/>
    <n v="1"/>
    <n v="0.2"/>
    <n v="3.7989999999999999"/>
  </r>
  <r>
    <n v="8216"/>
    <x v="4070"/>
    <x v="1"/>
    <x v="12"/>
    <d v="2012-10-02T00:00:00"/>
    <s v="Standard Class"/>
    <s v="ML-17395"/>
    <x v="504"/>
    <x v="1"/>
    <x v="0"/>
    <x v="87"/>
    <x v="18"/>
    <n v="37130"/>
    <x v="0"/>
    <x v="1263"/>
    <x v="1"/>
    <x v="8"/>
    <s v="Wilson Jones data.warehouse D-Ring Binders with DublLock"/>
    <x v="5112"/>
    <n v="1"/>
    <n v="0.7"/>
    <n v="-1.8106"/>
  </r>
  <r>
    <n v="8217"/>
    <x v="4070"/>
    <x v="1"/>
    <x v="12"/>
    <d v="2012-10-02T00:00:00"/>
    <s v="Standard Class"/>
    <s v="ML-17395"/>
    <x v="504"/>
    <x v="1"/>
    <x v="0"/>
    <x v="87"/>
    <x v="18"/>
    <n v="37130"/>
    <x v="0"/>
    <x v="304"/>
    <x v="1"/>
    <x v="8"/>
    <s v="Wilson Jones Custom Binder Spines &amp; Labels"/>
    <x v="30"/>
    <n v="2"/>
    <n v="0.7"/>
    <n v="-2.2848000000000002"/>
  </r>
  <r>
    <n v="8218"/>
    <x v="4071"/>
    <x v="2"/>
    <x v="462"/>
    <d v="2011-10-07T00:00:00"/>
    <s v="Standard Class"/>
    <s v="RD-19930"/>
    <x v="709"/>
    <x v="0"/>
    <x v="0"/>
    <x v="61"/>
    <x v="5"/>
    <n v="75217"/>
    <x v="2"/>
    <x v="1088"/>
    <x v="1"/>
    <x v="13"/>
    <s v="Colored Push Pins"/>
    <x v="1435"/>
    <n v="3"/>
    <n v="0.2"/>
    <n v="0.86880000000000002"/>
  </r>
  <r>
    <n v="8219"/>
    <x v="4071"/>
    <x v="2"/>
    <x v="462"/>
    <d v="2011-10-07T00:00:00"/>
    <s v="Standard Class"/>
    <s v="RD-19930"/>
    <x v="709"/>
    <x v="0"/>
    <x v="0"/>
    <x v="61"/>
    <x v="5"/>
    <n v="75217"/>
    <x v="2"/>
    <x v="1092"/>
    <x v="0"/>
    <x v="5"/>
    <s v="DAX Natural Wood-Tone Poster Frame"/>
    <x v="2792"/>
    <n v="3"/>
    <n v="0.6"/>
    <n v="-19.0656"/>
  </r>
  <r>
    <n v="8220"/>
    <x v="4071"/>
    <x v="2"/>
    <x v="462"/>
    <d v="2011-10-07T00:00:00"/>
    <s v="Standard Class"/>
    <s v="RD-19930"/>
    <x v="709"/>
    <x v="0"/>
    <x v="0"/>
    <x v="61"/>
    <x v="5"/>
    <n v="75217"/>
    <x v="2"/>
    <x v="641"/>
    <x v="1"/>
    <x v="2"/>
    <s v="Smead Alpha-Z Color-Coded Second Alphabetical Labels and Starter Set"/>
    <x v="1253"/>
    <n v="2"/>
    <n v="0.2"/>
    <n v="1.7248000000000001"/>
  </r>
  <r>
    <n v="8221"/>
    <x v="4071"/>
    <x v="2"/>
    <x v="462"/>
    <d v="2011-10-07T00:00:00"/>
    <s v="Standard Class"/>
    <s v="RD-19930"/>
    <x v="709"/>
    <x v="0"/>
    <x v="0"/>
    <x v="61"/>
    <x v="5"/>
    <n v="75217"/>
    <x v="2"/>
    <x v="98"/>
    <x v="1"/>
    <x v="8"/>
    <s v="Avery Hidden Tab Dividers for Binding Systems"/>
    <x v="99"/>
    <n v="3"/>
    <n v="0.8"/>
    <n v="-3.0396000000000001"/>
  </r>
  <r>
    <n v="8222"/>
    <x v="4071"/>
    <x v="2"/>
    <x v="462"/>
    <d v="2011-10-07T00:00:00"/>
    <s v="Standard Class"/>
    <s v="RD-19930"/>
    <x v="709"/>
    <x v="0"/>
    <x v="0"/>
    <x v="61"/>
    <x v="5"/>
    <n v="75217"/>
    <x v="2"/>
    <x v="1835"/>
    <x v="1"/>
    <x v="13"/>
    <s v="Sterling Rubber Bands by Alliance"/>
    <x v="659"/>
    <n v="4"/>
    <n v="0.2"/>
    <n v="-3.7679999999999998"/>
  </r>
  <r>
    <n v="8223"/>
    <x v="4072"/>
    <x v="2"/>
    <x v="1087"/>
    <d v="2011-02-25T00:00:00"/>
    <s v="Standard Class"/>
    <s v="AB-10015"/>
    <x v="755"/>
    <x v="0"/>
    <x v="0"/>
    <x v="81"/>
    <x v="5"/>
    <n v="76017"/>
    <x v="2"/>
    <x v="1555"/>
    <x v="1"/>
    <x v="4"/>
    <s v="Akro Stacking Bins"/>
    <x v="1420"/>
    <n v="2"/>
    <n v="0.2"/>
    <n v="-2.5247999999999999"/>
  </r>
  <r>
    <n v="8224"/>
    <x v="4073"/>
    <x v="0"/>
    <x v="1"/>
    <d v="2013-06-17T00:00:00"/>
    <s v="Standard Class"/>
    <s v="EA-14035"/>
    <x v="105"/>
    <x v="1"/>
    <x v="0"/>
    <x v="45"/>
    <x v="1"/>
    <n v="91104"/>
    <x v="1"/>
    <x v="1174"/>
    <x v="1"/>
    <x v="10"/>
    <s v="IBM Multi-Purpose Copy Paper, 8 1/2 x 11&quot;, Case"/>
    <x v="784"/>
    <n v="6"/>
    <n v="0"/>
    <n v="83.646000000000001"/>
  </r>
  <r>
    <n v="8225"/>
    <x v="4073"/>
    <x v="0"/>
    <x v="1"/>
    <d v="2013-06-17T00:00:00"/>
    <s v="Standard Class"/>
    <s v="EA-14035"/>
    <x v="105"/>
    <x v="1"/>
    <x v="0"/>
    <x v="45"/>
    <x v="1"/>
    <n v="91104"/>
    <x v="1"/>
    <x v="1434"/>
    <x v="1"/>
    <x v="10"/>
    <s v="Xerox 228"/>
    <x v="91"/>
    <n v="2"/>
    <n v="0"/>
    <n v="6.2207999999999997"/>
  </r>
  <r>
    <n v="8226"/>
    <x v="4074"/>
    <x v="3"/>
    <x v="752"/>
    <d v="2014-11-05T00:00:00"/>
    <s v="Second Class"/>
    <s v="SF-20065"/>
    <x v="11"/>
    <x v="0"/>
    <x v="0"/>
    <x v="231"/>
    <x v="31"/>
    <n v="2149"/>
    <x v="3"/>
    <x v="274"/>
    <x v="1"/>
    <x v="10"/>
    <s v="Xerox 1939"/>
    <x v="2360"/>
    <n v="10"/>
    <n v="0"/>
    <n v="91.055999999999997"/>
  </r>
  <r>
    <n v="8227"/>
    <x v="4074"/>
    <x v="3"/>
    <x v="752"/>
    <d v="2014-11-05T00:00:00"/>
    <s v="Second Class"/>
    <s v="SF-20065"/>
    <x v="11"/>
    <x v="0"/>
    <x v="0"/>
    <x v="231"/>
    <x v="31"/>
    <n v="2149"/>
    <x v="3"/>
    <x v="1522"/>
    <x v="1"/>
    <x v="10"/>
    <s v="Xerox 1893"/>
    <x v="1010"/>
    <n v="1"/>
    <n v="0"/>
    <n v="20.085100000000001"/>
  </r>
  <r>
    <n v="8228"/>
    <x v="4075"/>
    <x v="0"/>
    <x v="958"/>
    <d v="2013-04-09T00:00:00"/>
    <s v="Second Class"/>
    <s v="BC-11125"/>
    <x v="604"/>
    <x v="2"/>
    <x v="0"/>
    <x v="21"/>
    <x v="15"/>
    <n v="12180"/>
    <x v="3"/>
    <x v="479"/>
    <x v="0"/>
    <x v="5"/>
    <s v="Deflect-o EconoMat Studded, No Bevel Mat for Low Pile Carpeting"/>
    <x v="5113"/>
    <n v="2"/>
    <n v="0"/>
    <n v="7.4375999999999998"/>
  </r>
  <r>
    <n v="8229"/>
    <x v="4075"/>
    <x v="0"/>
    <x v="958"/>
    <d v="2013-04-09T00:00:00"/>
    <s v="Second Class"/>
    <s v="BC-11125"/>
    <x v="604"/>
    <x v="2"/>
    <x v="0"/>
    <x v="21"/>
    <x v="15"/>
    <n v="12180"/>
    <x v="3"/>
    <x v="170"/>
    <x v="1"/>
    <x v="4"/>
    <s v="Tenex File Box, Personal Filing Tote with Lid, Black"/>
    <x v="5114"/>
    <n v="2"/>
    <n v="0"/>
    <n v="8.0652000000000008"/>
  </r>
  <r>
    <n v="8230"/>
    <x v="4075"/>
    <x v="0"/>
    <x v="958"/>
    <d v="2013-04-09T00:00:00"/>
    <s v="Second Class"/>
    <s v="BC-11125"/>
    <x v="604"/>
    <x v="2"/>
    <x v="0"/>
    <x v="21"/>
    <x v="15"/>
    <n v="12180"/>
    <x v="3"/>
    <x v="1016"/>
    <x v="2"/>
    <x v="11"/>
    <s v="Logitech Trackman Marble Mouse"/>
    <x v="1309"/>
    <n v="3"/>
    <n v="0"/>
    <n v="37.787399999999998"/>
  </r>
  <r>
    <n v="8231"/>
    <x v="4076"/>
    <x v="0"/>
    <x v="1186"/>
    <d v="2013-07-03T00:00:00"/>
    <s v="Second Class"/>
    <s v="PF-19165"/>
    <x v="58"/>
    <x v="0"/>
    <x v="0"/>
    <x v="406"/>
    <x v="32"/>
    <n v="30328"/>
    <x v="0"/>
    <x v="369"/>
    <x v="1"/>
    <x v="6"/>
    <s v="Bulldog Vacuum Base Pencil Sharpener"/>
    <x v="872"/>
    <n v="3"/>
    <n v="0"/>
    <n v="9.7119"/>
  </r>
  <r>
    <n v="8232"/>
    <x v="4076"/>
    <x v="0"/>
    <x v="1186"/>
    <d v="2013-07-03T00:00:00"/>
    <s v="Second Class"/>
    <s v="PF-19165"/>
    <x v="58"/>
    <x v="0"/>
    <x v="0"/>
    <x v="406"/>
    <x v="32"/>
    <n v="30328"/>
    <x v="0"/>
    <x v="199"/>
    <x v="0"/>
    <x v="0"/>
    <s v="O'Sullivan 2-Door Barrister Bookcase in Odessa Pine"/>
    <x v="5115"/>
    <n v="7"/>
    <n v="0"/>
    <n v="291.37779999999998"/>
  </r>
  <r>
    <n v="8233"/>
    <x v="4077"/>
    <x v="2"/>
    <x v="358"/>
    <d v="2011-09-28T00:00:00"/>
    <s v="Standard Class"/>
    <s v="SE-20110"/>
    <x v="339"/>
    <x v="0"/>
    <x v="0"/>
    <x v="49"/>
    <x v="1"/>
    <n v="95123"/>
    <x v="1"/>
    <x v="298"/>
    <x v="1"/>
    <x v="4"/>
    <s v="File Shuttle II and Handi-File, Black"/>
    <x v="3285"/>
    <n v="5"/>
    <n v="0"/>
    <n v="42.362499999999997"/>
  </r>
  <r>
    <n v="8234"/>
    <x v="4077"/>
    <x v="2"/>
    <x v="358"/>
    <d v="2011-09-28T00:00:00"/>
    <s v="Standard Class"/>
    <s v="SE-20110"/>
    <x v="339"/>
    <x v="0"/>
    <x v="0"/>
    <x v="49"/>
    <x v="1"/>
    <n v="95123"/>
    <x v="1"/>
    <x v="1512"/>
    <x v="1"/>
    <x v="4"/>
    <s v="Tennsco Commercial Shelving"/>
    <x v="1374"/>
    <n v="2"/>
    <n v="0"/>
    <n v="0.40679999999999999"/>
  </r>
  <r>
    <n v="8235"/>
    <x v="4078"/>
    <x v="3"/>
    <x v="927"/>
    <d v="2014-05-07T00:00:00"/>
    <s v="Standard Class"/>
    <s v="CJ-12010"/>
    <x v="170"/>
    <x v="0"/>
    <x v="0"/>
    <x v="108"/>
    <x v="2"/>
    <n v="32216"/>
    <x v="0"/>
    <x v="1698"/>
    <x v="1"/>
    <x v="14"/>
    <s v="Kleencut Forged Office Shears by Acme United Corporation"/>
    <x v="5116"/>
    <n v="2"/>
    <n v="0.2"/>
    <n v="0.41599999999999998"/>
  </r>
  <r>
    <n v="8236"/>
    <x v="4078"/>
    <x v="3"/>
    <x v="927"/>
    <d v="2014-05-07T00:00:00"/>
    <s v="Standard Class"/>
    <s v="CJ-12010"/>
    <x v="170"/>
    <x v="0"/>
    <x v="0"/>
    <x v="108"/>
    <x v="2"/>
    <n v="32216"/>
    <x v="0"/>
    <x v="411"/>
    <x v="0"/>
    <x v="3"/>
    <s v="Bush Advantage Collection Racetrack Conference Table"/>
    <x v="5117"/>
    <n v="4"/>
    <n v="0.45"/>
    <n v="-458.14679999999998"/>
  </r>
  <r>
    <n v="8237"/>
    <x v="4078"/>
    <x v="3"/>
    <x v="927"/>
    <d v="2014-05-07T00:00:00"/>
    <s v="Standard Class"/>
    <s v="CJ-12010"/>
    <x v="170"/>
    <x v="0"/>
    <x v="0"/>
    <x v="108"/>
    <x v="2"/>
    <n v="32216"/>
    <x v="0"/>
    <x v="483"/>
    <x v="0"/>
    <x v="1"/>
    <s v="HON 5400 Series Task Chairs for Big and Tall"/>
    <x v="5118"/>
    <n v="5"/>
    <n v="0.2"/>
    <n v="0"/>
  </r>
  <r>
    <n v="8238"/>
    <x v="4079"/>
    <x v="3"/>
    <x v="179"/>
    <d v="2014-10-21T00:00:00"/>
    <s v="Same Day"/>
    <s v="PT-19090"/>
    <x v="690"/>
    <x v="0"/>
    <x v="0"/>
    <x v="108"/>
    <x v="2"/>
    <n v="32216"/>
    <x v="0"/>
    <x v="383"/>
    <x v="1"/>
    <x v="4"/>
    <s v="Woodgrain Magazine Files by Perma"/>
    <x v="408"/>
    <n v="2"/>
    <n v="0.2"/>
    <n v="-0.77480000000000004"/>
  </r>
  <r>
    <n v="8239"/>
    <x v="4079"/>
    <x v="3"/>
    <x v="179"/>
    <d v="2014-10-21T00:00:00"/>
    <s v="Same Day"/>
    <s v="PT-19090"/>
    <x v="690"/>
    <x v="0"/>
    <x v="0"/>
    <x v="108"/>
    <x v="2"/>
    <n v="32216"/>
    <x v="0"/>
    <x v="1305"/>
    <x v="1"/>
    <x v="10"/>
    <s v="REDIFORM Incoming/Outgoing Call Register, 11&quot; X 8 1/2&quot;, 100 Messages"/>
    <x v="405"/>
    <n v="1"/>
    <n v="0.2"/>
    <n v="2.5019999999999998"/>
  </r>
  <r>
    <n v="8240"/>
    <x v="4079"/>
    <x v="3"/>
    <x v="179"/>
    <d v="2014-10-21T00:00:00"/>
    <s v="Same Day"/>
    <s v="PT-19090"/>
    <x v="690"/>
    <x v="0"/>
    <x v="0"/>
    <x v="108"/>
    <x v="2"/>
    <n v="32216"/>
    <x v="0"/>
    <x v="1061"/>
    <x v="1"/>
    <x v="6"/>
    <s v="Prang Drawing Pencil Set"/>
    <x v="2999"/>
    <n v="2"/>
    <n v="0.2"/>
    <n v="1.1120000000000001"/>
  </r>
  <r>
    <n v="8241"/>
    <x v="4079"/>
    <x v="3"/>
    <x v="179"/>
    <d v="2014-10-21T00:00:00"/>
    <s v="Same Day"/>
    <s v="PT-19090"/>
    <x v="690"/>
    <x v="0"/>
    <x v="0"/>
    <x v="108"/>
    <x v="2"/>
    <n v="32216"/>
    <x v="0"/>
    <x v="1649"/>
    <x v="0"/>
    <x v="5"/>
    <s v="DAX Wood Document Frame."/>
    <x v="5119"/>
    <n v="4"/>
    <n v="0.2"/>
    <n v="6.0411999999999999"/>
  </r>
  <r>
    <n v="8242"/>
    <x v="4080"/>
    <x v="2"/>
    <x v="416"/>
    <d v="2011-09-05T00:00:00"/>
    <s v="Standard Class"/>
    <s v="LH-16900"/>
    <x v="23"/>
    <x v="0"/>
    <x v="0"/>
    <x v="20"/>
    <x v="15"/>
    <n v="10009"/>
    <x v="3"/>
    <x v="708"/>
    <x v="1"/>
    <x v="8"/>
    <s v="Wilson Jones Hanging Recycled Pressboard Data Binders"/>
    <x v="5120"/>
    <n v="2"/>
    <n v="0.2"/>
    <n v="8.3103999999999996"/>
  </r>
  <r>
    <n v="8243"/>
    <x v="4080"/>
    <x v="2"/>
    <x v="416"/>
    <d v="2011-09-05T00:00:00"/>
    <s v="Standard Class"/>
    <s v="LH-16900"/>
    <x v="23"/>
    <x v="0"/>
    <x v="0"/>
    <x v="20"/>
    <x v="15"/>
    <n v="10009"/>
    <x v="3"/>
    <x v="1200"/>
    <x v="2"/>
    <x v="11"/>
    <s v="WD My Passport Ultra 2TB Portable External Hard Drive"/>
    <x v="5121"/>
    <n v="3"/>
    <n v="0"/>
    <n v="57.12"/>
  </r>
  <r>
    <n v="8244"/>
    <x v="4081"/>
    <x v="2"/>
    <x v="1132"/>
    <d v="2011-08-16T00:00:00"/>
    <s v="Standard Class"/>
    <s v="BW-11200"/>
    <x v="572"/>
    <x v="0"/>
    <x v="0"/>
    <x v="8"/>
    <x v="1"/>
    <n v="94122"/>
    <x v="1"/>
    <x v="1419"/>
    <x v="2"/>
    <x v="7"/>
    <s v="BlackBerry Q10"/>
    <x v="5122"/>
    <n v="8"/>
    <n v="0.2"/>
    <n v="50.396000000000001"/>
  </r>
  <r>
    <n v="8245"/>
    <x v="4081"/>
    <x v="2"/>
    <x v="1132"/>
    <d v="2011-08-16T00:00:00"/>
    <s v="Standard Class"/>
    <s v="BW-11200"/>
    <x v="572"/>
    <x v="0"/>
    <x v="0"/>
    <x v="8"/>
    <x v="1"/>
    <n v="94122"/>
    <x v="1"/>
    <x v="1146"/>
    <x v="0"/>
    <x v="5"/>
    <s v="Seth Thomas 14&quot; Day/Date Wall Clock"/>
    <x v="5123"/>
    <n v="3"/>
    <n v="0"/>
    <n v="31.6128"/>
  </r>
  <r>
    <n v="8246"/>
    <x v="4082"/>
    <x v="2"/>
    <x v="710"/>
    <d v="2011-08-23T00:00:00"/>
    <s v="Standard Class"/>
    <s v="BS-11365"/>
    <x v="740"/>
    <x v="1"/>
    <x v="0"/>
    <x v="38"/>
    <x v="32"/>
    <n v="31907"/>
    <x v="0"/>
    <x v="156"/>
    <x v="1"/>
    <x v="4"/>
    <s v="Space Solutions HD Industrial Steel Shelving."/>
    <x v="3129"/>
    <n v="3"/>
    <n v="0"/>
    <n v="10.347300000000001"/>
  </r>
  <r>
    <n v="8247"/>
    <x v="4083"/>
    <x v="1"/>
    <x v="1187"/>
    <d v="2012-05-10T00:00:00"/>
    <s v="Same Day"/>
    <s v="DP-13390"/>
    <x v="503"/>
    <x v="2"/>
    <x v="0"/>
    <x v="34"/>
    <x v="10"/>
    <n v="60505"/>
    <x v="2"/>
    <x v="554"/>
    <x v="1"/>
    <x v="9"/>
    <s v="Tripp Lite Isotel 8 Ultra 8 Outlet Metal Surge"/>
    <x v="5124"/>
    <n v="5"/>
    <n v="0.8"/>
    <n v="-191.619"/>
  </r>
  <r>
    <n v="8248"/>
    <x v="4083"/>
    <x v="1"/>
    <x v="1187"/>
    <d v="2012-05-10T00:00:00"/>
    <s v="Same Day"/>
    <s v="DP-13390"/>
    <x v="503"/>
    <x v="2"/>
    <x v="0"/>
    <x v="34"/>
    <x v="10"/>
    <n v="60505"/>
    <x v="2"/>
    <x v="1243"/>
    <x v="1"/>
    <x v="6"/>
    <s v="Boston KS Multi-Size Manual Pencil Sharpener"/>
    <x v="2790"/>
    <n v="2"/>
    <n v="0.2"/>
    <n v="3.6783999999999999"/>
  </r>
  <r>
    <n v="8249"/>
    <x v="4084"/>
    <x v="0"/>
    <x v="1120"/>
    <d v="2013-05-14T00:00:00"/>
    <s v="Second Class"/>
    <s v="CS-12400"/>
    <x v="37"/>
    <x v="2"/>
    <x v="0"/>
    <x v="10"/>
    <x v="9"/>
    <n v="19134"/>
    <x v="3"/>
    <x v="647"/>
    <x v="2"/>
    <x v="7"/>
    <s v="ClearOne CHATAttach 160 - speaker phone"/>
    <x v="5125"/>
    <n v="2"/>
    <n v="0.4"/>
    <n v="-123.998"/>
  </r>
  <r>
    <n v="8250"/>
    <x v="4085"/>
    <x v="1"/>
    <x v="616"/>
    <d v="2012-03-09T00:00:00"/>
    <s v="Second Class"/>
    <s v="MS-17365"/>
    <x v="333"/>
    <x v="0"/>
    <x v="0"/>
    <x v="22"/>
    <x v="10"/>
    <n v="60653"/>
    <x v="2"/>
    <x v="912"/>
    <x v="1"/>
    <x v="8"/>
    <s v="Performers Binder/Pad Holder, Black"/>
    <x v="5126"/>
    <n v="2"/>
    <n v="0.8"/>
    <n v="-16.818000000000001"/>
  </r>
  <r>
    <n v="8251"/>
    <x v="4085"/>
    <x v="1"/>
    <x v="616"/>
    <d v="2012-03-09T00:00:00"/>
    <s v="Second Class"/>
    <s v="MS-17365"/>
    <x v="333"/>
    <x v="0"/>
    <x v="0"/>
    <x v="22"/>
    <x v="10"/>
    <n v="60653"/>
    <x v="2"/>
    <x v="325"/>
    <x v="0"/>
    <x v="5"/>
    <s v="Eldon Wave Desk Accessories"/>
    <x v="5127"/>
    <n v="2"/>
    <n v="0.6"/>
    <n v="-1.8848"/>
  </r>
  <r>
    <n v="8252"/>
    <x v="4085"/>
    <x v="1"/>
    <x v="616"/>
    <d v="2012-03-09T00:00:00"/>
    <s v="Second Class"/>
    <s v="MS-17365"/>
    <x v="333"/>
    <x v="0"/>
    <x v="0"/>
    <x v="22"/>
    <x v="10"/>
    <n v="60653"/>
    <x v="2"/>
    <x v="1107"/>
    <x v="1"/>
    <x v="9"/>
    <s v="Avanti 4.4 Cu. Ft. Refrigerator"/>
    <x v="2699"/>
    <n v="5"/>
    <n v="0.8"/>
    <n v="-470.548"/>
  </r>
  <r>
    <n v="8253"/>
    <x v="4085"/>
    <x v="1"/>
    <x v="616"/>
    <d v="2012-03-09T00:00:00"/>
    <s v="Second Class"/>
    <s v="MS-17365"/>
    <x v="333"/>
    <x v="0"/>
    <x v="0"/>
    <x v="22"/>
    <x v="10"/>
    <n v="60653"/>
    <x v="2"/>
    <x v="117"/>
    <x v="1"/>
    <x v="4"/>
    <s v="Companion Letter/Legal File, Black"/>
    <x v="1532"/>
    <n v="2"/>
    <n v="0.2"/>
    <n v="6.0415999999999999"/>
  </r>
  <r>
    <n v="8254"/>
    <x v="4086"/>
    <x v="3"/>
    <x v="801"/>
    <d v="2014-08-20T00:00:00"/>
    <s v="Standard Class"/>
    <s v="DK-12895"/>
    <x v="729"/>
    <x v="0"/>
    <x v="0"/>
    <x v="4"/>
    <x v="4"/>
    <n v="98103"/>
    <x v="1"/>
    <x v="1327"/>
    <x v="2"/>
    <x v="16"/>
    <s v="Hewlett Packard 310 Color Digital Copier"/>
    <x v="5128"/>
    <n v="1"/>
    <n v="0"/>
    <n v="89.997"/>
  </r>
  <r>
    <n v="8255"/>
    <x v="4086"/>
    <x v="3"/>
    <x v="801"/>
    <d v="2014-08-20T00:00:00"/>
    <s v="Standard Class"/>
    <s v="DK-12895"/>
    <x v="729"/>
    <x v="0"/>
    <x v="0"/>
    <x v="4"/>
    <x v="4"/>
    <n v="98103"/>
    <x v="1"/>
    <x v="1684"/>
    <x v="1"/>
    <x v="10"/>
    <s v="Xerox 1937"/>
    <x v="801"/>
    <n v="4"/>
    <n v="0"/>
    <n v="92.236800000000002"/>
  </r>
  <r>
    <n v="8256"/>
    <x v="4086"/>
    <x v="3"/>
    <x v="801"/>
    <d v="2014-08-20T00:00:00"/>
    <s v="Standard Class"/>
    <s v="DK-12895"/>
    <x v="729"/>
    <x v="0"/>
    <x v="0"/>
    <x v="4"/>
    <x v="4"/>
    <n v="98103"/>
    <x v="1"/>
    <x v="529"/>
    <x v="2"/>
    <x v="7"/>
    <s v="Grandstream GXP1160 VoIP phone"/>
    <x v="5129"/>
    <n v="8"/>
    <n v="0.2"/>
    <n v="27.295200000000001"/>
  </r>
  <r>
    <n v="8257"/>
    <x v="4086"/>
    <x v="3"/>
    <x v="801"/>
    <d v="2014-08-20T00:00:00"/>
    <s v="Standard Class"/>
    <s v="DK-12895"/>
    <x v="729"/>
    <x v="0"/>
    <x v="0"/>
    <x v="4"/>
    <x v="4"/>
    <n v="98103"/>
    <x v="1"/>
    <x v="230"/>
    <x v="1"/>
    <x v="4"/>
    <s v="Personal File Boxes with Fold-Down Carry Handle"/>
    <x v="481"/>
    <n v="3"/>
    <n v="0"/>
    <n v="11.685"/>
  </r>
  <r>
    <n v="8258"/>
    <x v="4086"/>
    <x v="3"/>
    <x v="801"/>
    <d v="2014-08-20T00:00:00"/>
    <s v="Standard Class"/>
    <s v="DK-12895"/>
    <x v="729"/>
    <x v="0"/>
    <x v="0"/>
    <x v="4"/>
    <x v="4"/>
    <n v="98103"/>
    <x v="1"/>
    <x v="1481"/>
    <x v="2"/>
    <x v="11"/>
    <s v="Perixx PERIBOARD-512B, Ergonomic Split Keyboard"/>
    <x v="5130"/>
    <n v="5"/>
    <n v="0"/>
    <n v="12.246499999999999"/>
  </r>
  <r>
    <n v="8259"/>
    <x v="4086"/>
    <x v="3"/>
    <x v="801"/>
    <d v="2014-08-20T00:00:00"/>
    <s v="Standard Class"/>
    <s v="DK-12895"/>
    <x v="729"/>
    <x v="0"/>
    <x v="0"/>
    <x v="4"/>
    <x v="4"/>
    <n v="98103"/>
    <x v="1"/>
    <x v="1786"/>
    <x v="1"/>
    <x v="8"/>
    <s v="Avery Legal 4-Ring Binder"/>
    <x v="989"/>
    <n v="6"/>
    <n v="0.2"/>
    <n v="37.764000000000003"/>
  </r>
  <r>
    <n v="8260"/>
    <x v="4087"/>
    <x v="0"/>
    <x v="190"/>
    <d v="2013-06-27T00:00:00"/>
    <s v="Same Day"/>
    <s v="SN-20560"/>
    <x v="381"/>
    <x v="2"/>
    <x v="0"/>
    <x v="43"/>
    <x v="12"/>
    <n v="48066"/>
    <x v="2"/>
    <x v="447"/>
    <x v="1"/>
    <x v="10"/>
    <s v="White Dual Perf Computer Printout Paper, 2700 Sheets, 1 Part, Heavyweight, 20 lbs., 14 7/8 x 11"/>
    <x v="1519"/>
    <n v="9"/>
    <n v="0"/>
    <n v="180.76589999999999"/>
  </r>
  <r>
    <n v="8261"/>
    <x v="4087"/>
    <x v="0"/>
    <x v="190"/>
    <d v="2013-06-27T00:00:00"/>
    <s v="Same Day"/>
    <s v="SN-20560"/>
    <x v="381"/>
    <x v="2"/>
    <x v="0"/>
    <x v="43"/>
    <x v="12"/>
    <n v="48066"/>
    <x v="2"/>
    <x v="385"/>
    <x v="1"/>
    <x v="8"/>
    <s v="Insertable Tab Post Binder Dividers"/>
    <x v="5131"/>
    <n v="1"/>
    <n v="0"/>
    <n v="3.7694000000000001"/>
  </r>
  <r>
    <n v="8262"/>
    <x v="4087"/>
    <x v="0"/>
    <x v="190"/>
    <d v="2013-06-27T00:00:00"/>
    <s v="Same Day"/>
    <s v="SN-20560"/>
    <x v="381"/>
    <x v="2"/>
    <x v="0"/>
    <x v="43"/>
    <x v="12"/>
    <n v="48066"/>
    <x v="2"/>
    <x v="1354"/>
    <x v="1"/>
    <x v="4"/>
    <s v="SAFCO Mobile Desk Side File, Wire Frame"/>
    <x v="5132"/>
    <n v="4"/>
    <n v="0"/>
    <n v="44.470399999999998"/>
  </r>
  <r>
    <n v="8263"/>
    <x v="4088"/>
    <x v="0"/>
    <x v="272"/>
    <d v="2013-12-20T00:00:00"/>
    <s v="Standard Class"/>
    <s v="TC-21475"/>
    <x v="679"/>
    <x v="2"/>
    <x v="0"/>
    <x v="115"/>
    <x v="36"/>
    <n v="72701"/>
    <x v="0"/>
    <x v="353"/>
    <x v="1"/>
    <x v="10"/>
    <s v="Xerox 1958"/>
    <x v="537"/>
    <n v="3"/>
    <n v="0"/>
    <n v="9.3312000000000008"/>
  </r>
  <r>
    <n v="8264"/>
    <x v="4089"/>
    <x v="1"/>
    <x v="1023"/>
    <d v="2012-09-17T00:00:00"/>
    <s v="Standard Class"/>
    <s v="AM-10705"/>
    <x v="562"/>
    <x v="0"/>
    <x v="0"/>
    <x v="108"/>
    <x v="3"/>
    <n v="28540"/>
    <x v="0"/>
    <x v="634"/>
    <x v="1"/>
    <x v="8"/>
    <s v="Heavy-Duty E-Z-D Binders"/>
    <x v="3587"/>
    <n v="4"/>
    <n v="0.7"/>
    <n v="-10.0372"/>
  </r>
  <r>
    <n v="8265"/>
    <x v="4090"/>
    <x v="2"/>
    <x v="125"/>
    <d v="2012-01-04T00:00:00"/>
    <s v="Standard Class"/>
    <s v="AJ-10960"/>
    <x v="195"/>
    <x v="0"/>
    <x v="0"/>
    <x v="20"/>
    <x v="15"/>
    <n v="10035"/>
    <x v="3"/>
    <x v="1836"/>
    <x v="1"/>
    <x v="9"/>
    <s v="Kensington 6 Outlet SmartSocket Surge Protector"/>
    <x v="1522"/>
    <n v="3"/>
    <n v="0"/>
    <n v="30.734999999999999"/>
  </r>
  <r>
    <n v="8266"/>
    <x v="4090"/>
    <x v="2"/>
    <x v="125"/>
    <d v="2012-01-04T00:00:00"/>
    <s v="Standard Class"/>
    <s v="AJ-10960"/>
    <x v="195"/>
    <x v="0"/>
    <x v="0"/>
    <x v="20"/>
    <x v="15"/>
    <n v="10035"/>
    <x v="3"/>
    <x v="858"/>
    <x v="1"/>
    <x v="8"/>
    <s v="Cardinal HOLDit! Binder Insert Strips,Extra Strips"/>
    <x v="5133"/>
    <n v="7"/>
    <n v="0.2"/>
    <n v="12.8499"/>
  </r>
  <r>
    <n v="8267"/>
    <x v="4091"/>
    <x v="2"/>
    <x v="333"/>
    <d v="2011-05-04T00:00:00"/>
    <s v="Standard Class"/>
    <s v="KH-16360"/>
    <x v="347"/>
    <x v="0"/>
    <x v="0"/>
    <x v="18"/>
    <x v="13"/>
    <n v="19901"/>
    <x v="3"/>
    <x v="433"/>
    <x v="2"/>
    <x v="7"/>
    <s v="Square Credit Card Reader"/>
    <x v="1016"/>
    <n v="2"/>
    <n v="0"/>
    <n v="5.1947999999999999"/>
  </r>
  <r>
    <n v="8268"/>
    <x v="4092"/>
    <x v="3"/>
    <x v="289"/>
    <d v="2014-02-07T00:00:00"/>
    <s v="Standard Class"/>
    <s v="LP-17095"/>
    <x v="431"/>
    <x v="0"/>
    <x v="0"/>
    <x v="34"/>
    <x v="10"/>
    <n v="60505"/>
    <x v="2"/>
    <x v="1582"/>
    <x v="0"/>
    <x v="3"/>
    <s v="Balt Split Level Computer Training Table"/>
    <x v="5134"/>
    <n v="1"/>
    <n v="0.5"/>
    <n v="-47.174999999999997"/>
  </r>
  <r>
    <n v="8269"/>
    <x v="4092"/>
    <x v="3"/>
    <x v="289"/>
    <d v="2014-02-07T00:00:00"/>
    <s v="Standard Class"/>
    <s v="LP-17095"/>
    <x v="431"/>
    <x v="0"/>
    <x v="0"/>
    <x v="34"/>
    <x v="10"/>
    <n v="60505"/>
    <x v="2"/>
    <x v="558"/>
    <x v="1"/>
    <x v="14"/>
    <s v="Acme Tagit Stainless Steel Antibacterial Scissors"/>
    <x v="2458"/>
    <n v="4"/>
    <n v="0.2"/>
    <n v="2.7719999999999998"/>
  </r>
  <r>
    <n v="8270"/>
    <x v="4092"/>
    <x v="3"/>
    <x v="289"/>
    <d v="2014-02-07T00:00:00"/>
    <s v="Standard Class"/>
    <s v="LP-17095"/>
    <x v="431"/>
    <x v="0"/>
    <x v="0"/>
    <x v="34"/>
    <x v="10"/>
    <n v="60505"/>
    <x v="2"/>
    <x v="1718"/>
    <x v="2"/>
    <x v="7"/>
    <s v="Samsung Galaxy S4"/>
    <x v="5135"/>
    <n v="4"/>
    <n v="0.2"/>
    <n v="250.39599999999999"/>
  </r>
  <r>
    <n v="8271"/>
    <x v="4092"/>
    <x v="3"/>
    <x v="289"/>
    <d v="2014-02-07T00:00:00"/>
    <s v="Standard Class"/>
    <s v="LP-17095"/>
    <x v="431"/>
    <x v="0"/>
    <x v="0"/>
    <x v="34"/>
    <x v="10"/>
    <n v="60505"/>
    <x v="2"/>
    <x v="241"/>
    <x v="1"/>
    <x v="6"/>
    <s v="Quartet Omega Colored Chalk, 12/Pack"/>
    <x v="560"/>
    <n v="2"/>
    <n v="0.2"/>
    <n v="3.1536"/>
  </r>
  <r>
    <n v="8272"/>
    <x v="4093"/>
    <x v="0"/>
    <x v="591"/>
    <d v="2014-01-01T00:00:00"/>
    <s v="Standard Class"/>
    <s v="JE-15715"/>
    <x v="555"/>
    <x v="0"/>
    <x v="0"/>
    <x v="20"/>
    <x v="15"/>
    <n v="10009"/>
    <x v="3"/>
    <x v="406"/>
    <x v="0"/>
    <x v="1"/>
    <s v="Hon 4700 Series Mobuis Mid-Back Task Chairs with Adjustable Arms"/>
    <x v="5136"/>
    <n v="8"/>
    <n v="0.1"/>
    <n v="313.26240000000001"/>
  </r>
  <r>
    <n v="8273"/>
    <x v="4094"/>
    <x v="0"/>
    <x v="201"/>
    <d v="2013-10-26T00:00:00"/>
    <s v="Standard Class"/>
    <s v="MY-18295"/>
    <x v="501"/>
    <x v="1"/>
    <x v="0"/>
    <x v="485"/>
    <x v="1"/>
    <n v="92020"/>
    <x v="1"/>
    <x v="1708"/>
    <x v="0"/>
    <x v="1"/>
    <s v="Hon Every-Day Chair Series Swivel Task Chairs"/>
    <x v="2342"/>
    <n v="4"/>
    <n v="0.2"/>
    <n v="4.8391999999999999"/>
  </r>
  <r>
    <n v="8274"/>
    <x v="4095"/>
    <x v="1"/>
    <x v="385"/>
    <d v="2012-06-15T00:00:00"/>
    <s v="Second Class"/>
    <s v="FC-14245"/>
    <x v="763"/>
    <x v="2"/>
    <x v="0"/>
    <x v="24"/>
    <x v="24"/>
    <n v="45503"/>
    <x v="3"/>
    <x v="1005"/>
    <x v="1"/>
    <x v="6"/>
    <s v="Newell 320"/>
    <x v="1306"/>
    <n v="1"/>
    <n v="0.2"/>
    <n v="0.29959999999999998"/>
  </r>
  <r>
    <n v="8275"/>
    <x v="4096"/>
    <x v="3"/>
    <x v="160"/>
    <d v="2014-07-05T00:00:00"/>
    <s v="Standard Class"/>
    <s v="ND-18460"/>
    <x v="540"/>
    <x v="1"/>
    <x v="0"/>
    <x v="145"/>
    <x v="15"/>
    <n v="10550"/>
    <x v="3"/>
    <x v="1449"/>
    <x v="1"/>
    <x v="4"/>
    <s v="Dual Level, Single-Width Filing Carts"/>
    <x v="2892"/>
    <n v="7"/>
    <n v="0"/>
    <n v="282.20920000000001"/>
  </r>
  <r>
    <n v="8276"/>
    <x v="4097"/>
    <x v="1"/>
    <x v="153"/>
    <d v="2012-06-30T00:00:00"/>
    <s v="Standard Class"/>
    <s v="DB-13360"/>
    <x v="748"/>
    <x v="2"/>
    <x v="0"/>
    <x v="80"/>
    <x v="24"/>
    <n v="44107"/>
    <x v="3"/>
    <x v="99"/>
    <x v="1"/>
    <x v="10"/>
    <s v="Universal Premium White Copier/Laser Paper (20Lb. and 87 Bright)"/>
    <x v="5137"/>
    <n v="9"/>
    <n v="0.2"/>
    <n v="15.607799999999999"/>
  </r>
  <r>
    <n v="8277"/>
    <x v="4098"/>
    <x v="0"/>
    <x v="823"/>
    <d v="2013-02-25T00:00:00"/>
    <s v="Standard Class"/>
    <s v="LC-16960"/>
    <x v="784"/>
    <x v="2"/>
    <x v="0"/>
    <x v="67"/>
    <x v="2"/>
    <n v="33614"/>
    <x v="0"/>
    <x v="807"/>
    <x v="1"/>
    <x v="8"/>
    <s v="Avery Durable Slant Ring Binders With Label Holder"/>
    <x v="5010"/>
    <n v="3"/>
    <n v="0.7"/>
    <n v="-2.7587999999999999"/>
  </r>
  <r>
    <n v="8278"/>
    <x v="4098"/>
    <x v="0"/>
    <x v="823"/>
    <d v="2013-02-25T00:00:00"/>
    <s v="Standard Class"/>
    <s v="LC-16960"/>
    <x v="784"/>
    <x v="2"/>
    <x v="0"/>
    <x v="67"/>
    <x v="2"/>
    <n v="33614"/>
    <x v="0"/>
    <x v="920"/>
    <x v="1"/>
    <x v="8"/>
    <s v="Avery Arch Ring Binders"/>
    <x v="1950"/>
    <n v="2"/>
    <n v="0.7"/>
    <n v="-26.725999999999999"/>
  </r>
  <r>
    <n v="8279"/>
    <x v="4098"/>
    <x v="0"/>
    <x v="823"/>
    <d v="2013-02-25T00:00:00"/>
    <s v="Standard Class"/>
    <s v="LC-16960"/>
    <x v="784"/>
    <x v="2"/>
    <x v="0"/>
    <x v="67"/>
    <x v="2"/>
    <n v="33614"/>
    <x v="0"/>
    <x v="734"/>
    <x v="1"/>
    <x v="4"/>
    <s v="Standard Rollaway File with Lock"/>
    <x v="5138"/>
    <n v="3"/>
    <n v="0.2"/>
    <n v="32.434199999999997"/>
  </r>
  <r>
    <n v="8280"/>
    <x v="4099"/>
    <x v="3"/>
    <x v="300"/>
    <d v="2014-04-27T00:00:00"/>
    <s v="Standard Class"/>
    <s v="BD-11725"/>
    <x v="232"/>
    <x v="0"/>
    <x v="0"/>
    <x v="38"/>
    <x v="32"/>
    <n v="31907"/>
    <x v="0"/>
    <x v="906"/>
    <x v="1"/>
    <x v="4"/>
    <s v="Tennsco Double-Tier Lockers"/>
    <x v="5139"/>
    <n v="3"/>
    <n v="0"/>
    <n v="87.757800000000003"/>
  </r>
  <r>
    <n v="8281"/>
    <x v="4100"/>
    <x v="3"/>
    <x v="1188"/>
    <d v="2014-05-11T00:00:00"/>
    <s v="First Class"/>
    <s v="MC-17605"/>
    <x v="204"/>
    <x v="1"/>
    <x v="0"/>
    <x v="108"/>
    <x v="3"/>
    <n v="28540"/>
    <x v="0"/>
    <x v="113"/>
    <x v="1"/>
    <x v="12"/>
    <s v="Tyvek Top-Opening Peel &amp; Seel Envelopes, Plain White"/>
    <x v="5140"/>
    <n v="3"/>
    <n v="0.2"/>
    <n v="22.015799999999999"/>
  </r>
  <r>
    <n v="8282"/>
    <x v="4100"/>
    <x v="3"/>
    <x v="1188"/>
    <d v="2014-05-11T00:00:00"/>
    <s v="First Class"/>
    <s v="MC-17605"/>
    <x v="204"/>
    <x v="1"/>
    <x v="0"/>
    <x v="108"/>
    <x v="3"/>
    <n v="28540"/>
    <x v="0"/>
    <x v="866"/>
    <x v="0"/>
    <x v="1"/>
    <s v="Harbour Creations Steel Folding Chair"/>
    <x v="718"/>
    <n v="3"/>
    <n v="0.2"/>
    <n v="25.875"/>
  </r>
  <r>
    <n v="8283"/>
    <x v="4101"/>
    <x v="1"/>
    <x v="379"/>
    <d v="2012-12-26T00:00:00"/>
    <s v="Second Class"/>
    <s v="SZ-20035"/>
    <x v="449"/>
    <x v="2"/>
    <x v="0"/>
    <x v="490"/>
    <x v="10"/>
    <n v="60174"/>
    <x v="2"/>
    <x v="846"/>
    <x v="2"/>
    <x v="15"/>
    <s v="Star Micronics TSP800 TSP847IIU Receipt Printer"/>
    <x v="5141"/>
    <n v="2"/>
    <n v="0.3"/>
    <n v="137.26400000000001"/>
  </r>
  <r>
    <n v="8284"/>
    <x v="4101"/>
    <x v="1"/>
    <x v="379"/>
    <d v="2012-12-26T00:00:00"/>
    <s v="Second Class"/>
    <s v="SZ-20035"/>
    <x v="449"/>
    <x v="2"/>
    <x v="0"/>
    <x v="490"/>
    <x v="10"/>
    <n v="60174"/>
    <x v="2"/>
    <x v="726"/>
    <x v="1"/>
    <x v="6"/>
    <s v="Sanford Prismacolor Professional Thick Lead Art Pencils, 36-Color Set"/>
    <x v="3396"/>
    <n v="2"/>
    <n v="0.2"/>
    <n v="14.2272"/>
  </r>
  <r>
    <n v="8285"/>
    <x v="4101"/>
    <x v="1"/>
    <x v="379"/>
    <d v="2012-12-26T00:00:00"/>
    <s v="Second Class"/>
    <s v="SZ-20035"/>
    <x v="449"/>
    <x v="2"/>
    <x v="0"/>
    <x v="490"/>
    <x v="10"/>
    <n v="60174"/>
    <x v="2"/>
    <x v="769"/>
    <x v="2"/>
    <x v="11"/>
    <s v="Enermax Acrylux Wireless Keyboard"/>
    <x v="5142"/>
    <n v="8"/>
    <n v="0.2"/>
    <n v="135.45599999999999"/>
  </r>
  <r>
    <n v="8286"/>
    <x v="4101"/>
    <x v="1"/>
    <x v="379"/>
    <d v="2012-12-26T00:00:00"/>
    <s v="Second Class"/>
    <s v="SZ-20035"/>
    <x v="449"/>
    <x v="2"/>
    <x v="0"/>
    <x v="490"/>
    <x v="10"/>
    <n v="60174"/>
    <x v="2"/>
    <x v="484"/>
    <x v="0"/>
    <x v="5"/>
    <s v="Howard Miller 11-1/2&quot; Diameter Grantwood Wall Clock"/>
    <x v="5143"/>
    <n v="3"/>
    <n v="0.6"/>
    <n v="-33.641399999999997"/>
  </r>
  <r>
    <n v="8287"/>
    <x v="4102"/>
    <x v="2"/>
    <x v="1132"/>
    <d v="2011-08-16T00:00:00"/>
    <s v="Standard Class"/>
    <s v="DH-13675"/>
    <x v="723"/>
    <x v="2"/>
    <x v="0"/>
    <x v="100"/>
    <x v="2"/>
    <n v="33180"/>
    <x v="0"/>
    <x v="1798"/>
    <x v="1"/>
    <x v="10"/>
    <s v="Xerox 229"/>
    <x v="276"/>
    <n v="6"/>
    <n v="0.2"/>
    <n v="10.8864"/>
  </r>
  <r>
    <n v="8288"/>
    <x v="4102"/>
    <x v="2"/>
    <x v="1132"/>
    <d v="2011-08-16T00:00:00"/>
    <s v="Standard Class"/>
    <s v="DH-13675"/>
    <x v="723"/>
    <x v="2"/>
    <x v="0"/>
    <x v="100"/>
    <x v="2"/>
    <n v="33180"/>
    <x v="0"/>
    <x v="369"/>
    <x v="1"/>
    <x v="6"/>
    <s v="Bulldog Vacuum Base Pencil Sharpener"/>
    <x v="1883"/>
    <n v="5"/>
    <n v="0.2"/>
    <n v="4.1965000000000003"/>
  </r>
  <r>
    <n v="8289"/>
    <x v="4102"/>
    <x v="2"/>
    <x v="1132"/>
    <d v="2011-08-16T00:00:00"/>
    <s v="Standard Class"/>
    <s v="DH-13675"/>
    <x v="723"/>
    <x v="2"/>
    <x v="0"/>
    <x v="100"/>
    <x v="2"/>
    <n v="33180"/>
    <x v="0"/>
    <x v="721"/>
    <x v="2"/>
    <x v="11"/>
    <s v="Maxell 4.7GB DVD-R"/>
    <x v="1996"/>
    <n v="7"/>
    <n v="0.2"/>
    <n v="41.718600000000002"/>
  </r>
  <r>
    <n v="8290"/>
    <x v="4102"/>
    <x v="2"/>
    <x v="1132"/>
    <d v="2011-08-16T00:00:00"/>
    <s v="Standard Class"/>
    <s v="DH-13675"/>
    <x v="723"/>
    <x v="2"/>
    <x v="0"/>
    <x v="100"/>
    <x v="2"/>
    <n v="33180"/>
    <x v="0"/>
    <x v="1324"/>
    <x v="1"/>
    <x v="9"/>
    <s v="Acco Smartsocket Color-Coded Six-Outlet AC Adapter Model Surge Protectors"/>
    <x v="5144"/>
    <n v="6"/>
    <n v="0.2"/>
    <n v="15.8436"/>
  </r>
  <r>
    <n v="8291"/>
    <x v="4102"/>
    <x v="2"/>
    <x v="1132"/>
    <d v="2011-08-16T00:00:00"/>
    <s v="Standard Class"/>
    <s v="DH-13675"/>
    <x v="723"/>
    <x v="2"/>
    <x v="0"/>
    <x v="100"/>
    <x v="2"/>
    <n v="33180"/>
    <x v="0"/>
    <x v="1567"/>
    <x v="1"/>
    <x v="14"/>
    <s v="Acco Side-Punched Conventional Columnar Pads"/>
    <x v="4643"/>
    <n v="2"/>
    <n v="0.2"/>
    <n v="-1.0409999999999999"/>
  </r>
  <r>
    <n v="8292"/>
    <x v="4102"/>
    <x v="2"/>
    <x v="1132"/>
    <d v="2011-08-16T00:00:00"/>
    <s v="Standard Class"/>
    <s v="DH-13675"/>
    <x v="723"/>
    <x v="2"/>
    <x v="0"/>
    <x v="100"/>
    <x v="2"/>
    <n v="33180"/>
    <x v="0"/>
    <x v="1139"/>
    <x v="1"/>
    <x v="2"/>
    <s v="Avery 501"/>
    <x v="1620"/>
    <n v="1"/>
    <n v="0.2"/>
    <n v="0.99629999999999996"/>
  </r>
  <r>
    <n v="8293"/>
    <x v="4103"/>
    <x v="1"/>
    <x v="555"/>
    <d v="2012-12-15T00:00:00"/>
    <s v="Standard Class"/>
    <s v="LC-16885"/>
    <x v="62"/>
    <x v="0"/>
    <x v="0"/>
    <x v="21"/>
    <x v="24"/>
    <n v="45373"/>
    <x v="3"/>
    <x v="1426"/>
    <x v="1"/>
    <x v="8"/>
    <s v="GBC Plasticlear Binding Covers"/>
    <x v="2250"/>
    <n v="3"/>
    <n v="0.7"/>
    <n v="-7.5768000000000004"/>
  </r>
  <r>
    <n v="8294"/>
    <x v="4104"/>
    <x v="3"/>
    <x v="132"/>
    <d v="2014-11-08T00:00:00"/>
    <s v="Standard Class"/>
    <s v="JO-15145"/>
    <x v="705"/>
    <x v="1"/>
    <x v="0"/>
    <x v="4"/>
    <x v="4"/>
    <n v="98103"/>
    <x v="1"/>
    <x v="1212"/>
    <x v="1"/>
    <x v="8"/>
    <s v="Binder Posts"/>
    <x v="5145"/>
    <n v="4"/>
    <n v="0.2"/>
    <n v="5.9695999999999998"/>
  </r>
  <r>
    <n v="8295"/>
    <x v="4105"/>
    <x v="3"/>
    <x v="677"/>
    <d v="2014-03-18T00:00:00"/>
    <s v="Standard Class"/>
    <s v="MT-17815"/>
    <x v="363"/>
    <x v="0"/>
    <x v="0"/>
    <x v="20"/>
    <x v="15"/>
    <n v="10011"/>
    <x v="3"/>
    <x v="1187"/>
    <x v="2"/>
    <x v="7"/>
    <s v="Panasonic KX T7736-B Digital phone"/>
    <x v="1629"/>
    <n v="2"/>
    <n v="0"/>
    <n v="74.974999999999994"/>
  </r>
  <r>
    <n v="8296"/>
    <x v="4106"/>
    <x v="0"/>
    <x v="198"/>
    <d v="2013-06-04T00:00:00"/>
    <s v="Standard Class"/>
    <s v="EB-13750"/>
    <x v="494"/>
    <x v="1"/>
    <x v="0"/>
    <x v="81"/>
    <x v="17"/>
    <n v="22204"/>
    <x v="0"/>
    <x v="111"/>
    <x v="1"/>
    <x v="12"/>
    <s v="Redi-Strip #10 Envelopes, 4 1/8 x 9 1/2"/>
    <x v="1756"/>
    <n v="9"/>
    <n v="0"/>
    <n v="12.744"/>
  </r>
  <r>
    <n v="8297"/>
    <x v="4106"/>
    <x v="0"/>
    <x v="198"/>
    <d v="2013-06-04T00:00:00"/>
    <s v="Standard Class"/>
    <s v="EB-13750"/>
    <x v="494"/>
    <x v="1"/>
    <x v="0"/>
    <x v="81"/>
    <x v="17"/>
    <n v="22204"/>
    <x v="0"/>
    <x v="201"/>
    <x v="2"/>
    <x v="11"/>
    <s v="Sony Micro Vault Click 16 GB USB 2.0 Flash Drive"/>
    <x v="5146"/>
    <n v="2"/>
    <n v="0"/>
    <n v="26.8752"/>
  </r>
  <r>
    <n v="8298"/>
    <x v="4107"/>
    <x v="1"/>
    <x v="761"/>
    <d v="2012-07-11T00:00:00"/>
    <s v="Standard Class"/>
    <s v="RS-19765"/>
    <x v="276"/>
    <x v="1"/>
    <x v="0"/>
    <x v="35"/>
    <x v="3"/>
    <n v="28205"/>
    <x v="0"/>
    <x v="1392"/>
    <x v="0"/>
    <x v="5"/>
    <s v="Stackable Trays"/>
    <x v="1253"/>
    <n v="2"/>
    <n v="0.2"/>
    <n v="0.73919999999999997"/>
  </r>
  <r>
    <n v="8299"/>
    <x v="4107"/>
    <x v="1"/>
    <x v="761"/>
    <d v="2012-07-11T00:00:00"/>
    <s v="Standard Class"/>
    <s v="RS-19765"/>
    <x v="276"/>
    <x v="1"/>
    <x v="0"/>
    <x v="35"/>
    <x v="3"/>
    <n v="28205"/>
    <x v="0"/>
    <x v="607"/>
    <x v="1"/>
    <x v="2"/>
    <s v="Avery 508"/>
    <x v="692"/>
    <n v="3"/>
    <n v="0.2"/>
    <n v="4.2717000000000001"/>
  </r>
  <r>
    <n v="8300"/>
    <x v="4108"/>
    <x v="2"/>
    <x v="518"/>
    <d v="2011-03-15T00:00:00"/>
    <s v="Standard Class"/>
    <s v="RB-19435"/>
    <x v="579"/>
    <x v="0"/>
    <x v="0"/>
    <x v="43"/>
    <x v="1"/>
    <n v="95661"/>
    <x v="1"/>
    <x v="1596"/>
    <x v="1"/>
    <x v="6"/>
    <s v="Economy #2 Pencils"/>
    <x v="3277"/>
    <n v="3"/>
    <n v="0"/>
    <n v="2.0748000000000002"/>
  </r>
  <r>
    <n v="8301"/>
    <x v="4109"/>
    <x v="1"/>
    <x v="704"/>
    <d v="2012-04-24T00:00:00"/>
    <s v="Standard Class"/>
    <s v="OT-18730"/>
    <x v="220"/>
    <x v="0"/>
    <x v="0"/>
    <x v="66"/>
    <x v="12"/>
    <n v="48234"/>
    <x v="2"/>
    <x v="231"/>
    <x v="1"/>
    <x v="12"/>
    <s v="Tyvek Side-Opening Peel &amp; Seel Expanding Envelopes"/>
    <x v="2131"/>
    <n v="2"/>
    <n v="0"/>
    <n v="81.432000000000002"/>
  </r>
  <r>
    <n v="8302"/>
    <x v="4110"/>
    <x v="3"/>
    <x v="1189"/>
    <d v="2014-08-02T00:00:00"/>
    <s v="Standard Class"/>
    <s v="GZ-14545"/>
    <x v="433"/>
    <x v="1"/>
    <x v="0"/>
    <x v="1"/>
    <x v="1"/>
    <n v="90036"/>
    <x v="1"/>
    <x v="1738"/>
    <x v="2"/>
    <x v="11"/>
    <s v="Logitech Z-906 Speaker sys - home theater - 5.1-CH"/>
    <x v="3808"/>
    <n v="5"/>
    <n v="0"/>
    <n v="659.98"/>
  </r>
  <r>
    <n v="8303"/>
    <x v="4110"/>
    <x v="3"/>
    <x v="1189"/>
    <d v="2014-08-02T00:00:00"/>
    <s v="Standard Class"/>
    <s v="GZ-14545"/>
    <x v="433"/>
    <x v="1"/>
    <x v="0"/>
    <x v="1"/>
    <x v="1"/>
    <n v="90036"/>
    <x v="1"/>
    <x v="662"/>
    <x v="0"/>
    <x v="1"/>
    <s v="Global Airflow Leather Mesh Back Chair, Black"/>
    <x v="1575"/>
    <n v="3"/>
    <n v="0.2"/>
    <n v="45.293999999999997"/>
  </r>
  <r>
    <n v="8304"/>
    <x v="4111"/>
    <x v="2"/>
    <x v="656"/>
    <d v="2011-11-02T00:00:00"/>
    <s v="Second Class"/>
    <s v="NL-18310"/>
    <x v="644"/>
    <x v="2"/>
    <x v="0"/>
    <x v="8"/>
    <x v="1"/>
    <n v="94110"/>
    <x v="1"/>
    <x v="521"/>
    <x v="2"/>
    <x v="7"/>
    <s v="Motorola L804"/>
    <x v="89"/>
    <n v="2"/>
    <n v="0.2"/>
    <n v="8.2782"/>
  </r>
  <r>
    <n v="8305"/>
    <x v="4112"/>
    <x v="3"/>
    <x v="132"/>
    <d v="2014-11-10T00:00:00"/>
    <s v="Standard Class"/>
    <s v="BG-11740"/>
    <x v="696"/>
    <x v="0"/>
    <x v="0"/>
    <x v="329"/>
    <x v="1"/>
    <n v="93309"/>
    <x v="1"/>
    <x v="1746"/>
    <x v="0"/>
    <x v="3"/>
    <s v="SAFCO PlanMaster Boards, 60w x 37-1/2d, White Melamine"/>
    <x v="5147"/>
    <n v="4"/>
    <n v="0.2"/>
    <n v="36.477600000000002"/>
  </r>
  <r>
    <n v="8306"/>
    <x v="4113"/>
    <x v="0"/>
    <x v="1190"/>
    <d v="2013-08-17T00:00:00"/>
    <s v="Standard Class"/>
    <s v="MT-18070"/>
    <x v="192"/>
    <x v="2"/>
    <x v="0"/>
    <x v="251"/>
    <x v="26"/>
    <n v="74133"/>
    <x v="2"/>
    <x v="680"/>
    <x v="1"/>
    <x v="10"/>
    <s v="Xerox 202"/>
    <x v="56"/>
    <n v="5"/>
    <n v="0"/>
    <n v="15.552"/>
  </r>
  <r>
    <n v="8307"/>
    <x v="4113"/>
    <x v="0"/>
    <x v="1190"/>
    <d v="2013-08-17T00:00:00"/>
    <s v="Standard Class"/>
    <s v="MT-18070"/>
    <x v="192"/>
    <x v="2"/>
    <x v="0"/>
    <x v="251"/>
    <x v="26"/>
    <n v="74133"/>
    <x v="2"/>
    <x v="570"/>
    <x v="1"/>
    <x v="8"/>
    <s v="Avery Hanging File Binders"/>
    <x v="1075"/>
    <n v="7"/>
    <n v="0"/>
    <n v="19.255600000000001"/>
  </r>
  <r>
    <n v="8308"/>
    <x v="4113"/>
    <x v="0"/>
    <x v="1190"/>
    <d v="2013-08-17T00:00:00"/>
    <s v="Standard Class"/>
    <s v="MT-18070"/>
    <x v="192"/>
    <x v="2"/>
    <x v="0"/>
    <x v="251"/>
    <x v="26"/>
    <n v="74133"/>
    <x v="2"/>
    <x v="1561"/>
    <x v="1"/>
    <x v="8"/>
    <s v="Premium Transparent Presentation Covers, No Pattern/Clear, 8 1/2&quot; x 11&quot;"/>
    <x v="4081"/>
    <n v="2"/>
    <n v="0"/>
    <n v="35.677599999999998"/>
  </r>
  <r>
    <n v="8309"/>
    <x v="4114"/>
    <x v="0"/>
    <x v="197"/>
    <d v="2013-07-26T00:00:00"/>
    <s v="Same Day"/>
    <s v="BC-11125"/>
    <x v="604"/>
    <x v="2"/>
    <x v="0"/>
    <x v="8"/>
    <x v="1"/>
    <n v="94122"/>
    <x v="1"/>
    <x v="1024"/>
    <x v="1"/>
    <x v="6"/>
    <s v="Newell 325"/>
    <x v="5148"/>
    <n v="9"/>
    <n v="0"/>
    <n v="11.151"/>
  </r>
  <r>
    <n v="8310"/>
    <x v="4115"/>
    <x v="2"/>
    <x v="72"/>
    <d v="2011-03-07T00:00:00"/>
    <s v="Standard Class"/>
    <s v="GW-14605"/>
    <x v="543"/>
    <x v="0"/>
    <x v="0"/>
    <x v="12"/>
    <x v="5"/>
    <n v="77036"/>
    <x v="2"/>
    <x v="1277"/>
    <x v="1"/>
    <x v="4"/>
    <s v="Recycled Steel Personal File for Hanging File Folders"/>
    <x v="5149"/>
    <n v="3"/>
    <n v="0.2"/>
    <n v="8.5845000000000002"/>
  </r>
  <r>
    <n v="8311"/>
    <x v="4115"/>
    <x v="2"/>
    <x v="72"/>
    <d v="2011-03-07T00:00:00"/>
    <s v="Standard Class"/>
    <s v="GW-14605"/>
    <x v="543"/>
    <x v="0"/>
    <x v="0"/>
    <x v="12"/>
    <x v="5"/>
    <n v="77036"/>
    <x v="2"/>
    <x v="1294"/>
    <x v="0"/>
    <x v="3"/>
    <s v="Bevis Round Conference Room Tables and Bases"/>
    <x v="5150"/>
    <n v="3"/>
    <n v="0.3"/>
    <n v="-43.029600000000002"/>
  </r>
  <r>
    <n v="8312"/>
    <x v="4116"/>
    <x v="3"/>
    <x v="795"/>
    <d v="2014-02-01T00:00:00"/>
    <s v="Standard Class"/>
    <s v="BD-11500"/>
    <x v="214"/>
    <x v="0"/>
    <x v="0"/>
    <x v="38"/>
    <x v="32"/>
    <n v="31907"/>
    <x v="0"/>
    <x v="116"/>
    <x v="0"/>
    <x v="5"/>
    <s v="Artistic Insta-Plaque"/>
    <x v="5151"/>
    <n v="4"/>
    <n v="0"/>
    <n v="24.460799999999999"/>
  </r>
  <r>
    <n v="8313"/>
    <x v="4116"/>
    <x v="3"/>
    <x v="795"/>
    <d v="2014-02-01T00:00:00"/>
    <s v="Standard Class"/>
    <s v="BD-11500"/>
    <x v="214"/>
    <x v="0"/>
    <x v="0"/>
    <x v="38"/>
    <x v="32"/>
    <n v="31907"/>
    <x v="0"/>
    <x v="1461"/>
    <x v="2"/>
    <x v="7"/>
    <s v="Samsung Galaxy Mega 6.3"/>
    <x v="5152"/>
    <n v="7"/>
    <n v="0"/>
    <n v="764.3818"/>
  </r>
  <r>
    <n v="8314"/>
    <x v="4117"/>
    <x v="2"/>
    <x v="136"/>
    <d v="2011-07-16T00:00:00"/>
    <s v="Standard Class"/>
    <s v="PV-18985"/>
    <x v="391"/>
    <x v="2"/>
    <x v="0"/>
    <x v="425"/>
    <x v="5"/>
    <n v="77573"/>
    <x v="2"/>
    <x v="856"/>
    <x v="0"/>
    <x v="1"/>
    <s v="Hon Deluxe Fabric Upholstered Stacking Chairs"/>
    <x v="5153"/>
    <n v="3"/>
    <n v="0.3"/>
    <n v="-14.6388"/>
  </r>
  <r>
    <n v="8315"/>
    <x v="4117"/>
    <x v="2"/>
    <x v="136"/>
    <d v="2011-07-16T00:00:00"/>
    <s v="Standard Class"/>
    <s v="PV-18985"/>
    <x v="391"/>
    <x v="2"/>
    <x v="0"/>
    <x v="425"/>
    <x v="5"/>
    <n v="77573"/>
    <x v="2"/>
    <x v="845"/>
    <x v="1"/>
    <x v="13"/>
    <s v="Stockwell Push Pins"/>
    <x v="4120"/>
    <n v="2"/>
    <n v="0.2"/>
    <n v="0.56679999999999997"/>
  </r>
  <r>
    <n v="8316"/>
    <x v="4117"/>
    <x v="2"/>
    <x v="136"/>
    <d v="2011-07-16T00:00:00"/>
    <s v="Standard Class"/>
    <s v="PV-18985"/>
    <x v="391"/>
    <x v="2"/>
    <x v="0"/>
    <x v="425"/>
    <x v="5"/>
    <n v="77573"/>
    <x v="2"/>
    <x v="703"/>
    <x v="1"/>
    <x v="6"/>
    <s v="Fluorescent Highlighters by Dixon"/>
    <x v="2653"/>
    <n v="7"/>
    <n v="0.2"/>
    <n v="3.9003999999999999"/>
  </r>
  <r>
    <n v="8317"/>
    <x v="4117"/>
    <x v="2"/>
    <x v="136"/>
    <d v="2011-07-16T00:00:00"/>
    <s v="Standard Class"/>
    <s v="PV-18985"/>
    <x v="391"/>
    <x v="2"/>
    <x v="0"/>
    <x v="425"/>
    <x v="5"/>
    <n v="77573"/>
    <x v="2"/>
    <x v="128"/>
    <x v="1"/>
    <x v="10"/>
    <s v="Xerox 195"/>
    <x v="2897"/>
    <n v="3"/>
    <n v="0.2"/>
    <n v="5.6112000000000002"/>
  </r>
  <r>
    <n v="8318"/>
    <x v="4118"/>
    <x v="3"/>
    <x v="645"/>
    <d v="2014-04-17T00:00:00"/>
    <s v="Standard Class"/>
    <s v="HM-14980"/>
    <x v="31"/>
    <x v="0"/>
    <x v="0"/>
    <x v="140"/>
    <x v="3"/>
    <n v="27217"/>
    <x v="0"/>
    <x v="909"/>
    <x v="1"/>
    <x v="6"/>
    <s v="Pencil and Crayon Sharpener"/>
    <x v="5154"/>
    <n v="1"/>
    <n v="0.2"/>
    <n v="0.15329999999999999"/>
  </r>
  <r>
    <n v="8319"/>
    <x v="4118"/>
    <x v="3"/>
    <x v="645"/>
    <d v="2014-04-17T00:00:00"/>
    <s v="Standard Class"/>
    <s v="HM-14980"/>
    <x v="31"/>
    <x v="0"/>
    <x v="0"/>
    <x v="140"/>
    <x v="3"/>
    <n v="27217"/>
    <x v="0"/>
    <x v="1210"/>
    <x v="1"/>
    <x v="6"/>
    <s v="Newell 321"/>
    <x v="5155"/>
    <n v="8"/>
    <n v="0.2"/>
    <n v="2.3616000000000001"/>
  </r>
  <r>
    <n v="8320"/>
    <x v="4119"/>
    <x v="3"/>
    <x v="38"/>
    <d v="2014-11-19T00:00:00"/>
    <s v="Standard Class"/>
    <s v="EM-14065"/>
    <x v="191"/>
    <x v="0"/>
    <x v="0"/>
    <x v="20"/>
    <x v="15"/>
    <n v="10009"/>
    <x v="3"/>
    <x v="602"/>
    <x v="1"/>
    <x v="4"/>
    <s v="Personal Folder Holder, Ebony"/>
    <x v="1072"/>
    <n v="1"/>
    <n v="0"/>
    <n v="3.363"/>
  </r>
  <r>
    <n v="8321"/>
    <x v="4120"/>
    <x v="1"/>
    <x v="901"/>
    <d v="2012-12-06T00:00:00"/>
    <s v="First Class"/>
    <s v="SF-20065"/>
    <x v="11"/>
    <x v="0"/>
    <x v="0"/>
    <x v="61"/>
    <x v="5"/>
    <n v="75220"/>
    <x v="2"/>
    <x v="1473"/>
    <x v="1"/>
    <x v="6"/>
    <s v="Boston Electric Pencil Sharpener, Model 1818, Charcoal Black"/>
    <x v="3696"/>
    <n v="2"/>
    <n v="0.2"/>
    <n v="4.5039999999999996"/>
  </r>
  <r>
    <n v="8322"/>
    <x v="4121"/>
    <x v="0"/>
    <x v="182"/>
    <d v="2013-10-02T00:00:00"/>
    <s v="Standard Class"/>
    <s v="SC-20380"/>
    <x v="618"/>
    <x v="0"/>
    <x v="0"/>
    <x v="12"/>
    <x v="5"/>
    <n v="77095"/>
    <x v="2"/>
    <x v="920"/>
    <x v="1"/>
    <x v="8"/>
    <s v="Ibico Recycled Linen-Style Covers"/>
    <x v="5156"/>
    <n v="2"/>
    <n v="0.8"/>
    <n v="-24.9984"/>
  </r>
  <r>
    <n v="8323"/>
    <x v="4122"/>
    <x v="0"/>
    <x v="258"/>
    <d v="2013-11-26T00:00:00"/>
    <s v="Standard Class"/>
    <s v="ND-18370"/>
    <x v="444"/>
    <x v="0"/>
    <x v="0"/>
    <x v="85"/>
    <x v="15"/>
    <n v="11561"/>
    <x v="3"/>
    <x v="1518"/>
    <x v="1"/>
    <x v="9"/>
    <s v="Disposable Triple-Filter Dust Bags"/>
    <x v="4449"/>
    <n v="2"/>
    <n v="0"/>
    <n v="2.2724000000000002"/>
  </r>
  <r>
    <n v="8324"/>
    <x v="4122"/>
    <x v="0"/>
    <x v="258"/>
    <d v="2013-11-26T00:00:00"/>
    <s v="Standard Class"/>
    <s v="ND-18370"/>
    <x v="444"/>
    <x v="0"/>
    <x v="0"/>
    <x v="85"/>
    <x v="15"/>
    <n v="11561"/>
    <x v="3"/>
    <x v="422"/>
    <x v="1"/>
    <x v="10"/>
    <s v="Recycled Desk Saver Line &quot;While You Were Out&quot; Book, 5 1/2&quot; X 4&quot;"/>
    <x v="908"/>
    <n v="5"/>
    <n v="0"/>
    <n v="20.585000000000001"/>
  </r>
  <r>
    <n v="8325"/>
    <x v="4123"/>
    <x v="3"/>
    <x v="565"/>
    <d v="2014-09-10T00:00:00"/>
    <s v="First Class"/>
    <s v="FC-14245"/>
    <x v="763"/>
    <x v="2"/>
    <x v="0"/>
    <x v="146"/>
    <x v="2"/>
    <n v="33012"/>
    <x v="0"/>
    <x v="421"/>
    <x v="1"/>
    <x v="4"/>
    <s v="Decoflex Hanging Personal Folder File, Blue"/>
    <x v="2978"/>
    <n v="5"/>
    <n v="0.2"/>
    <n v="5.3970000000000002"/>
  </r>
  <r>
    <n v="8326"/>
    <x v="4123"/>
    <x v="3"/>
    <x v="565"/>
    <d v="2014-09-10T00:00:00"/>
    <s v="First Class"/>
    <s v="FC-14245"/>
    <x v="763"/>
    <x v="2"/>
    <x v="0"/>
    <x v="146"/>
    <x v="2"/>
    <n v="33012"/>
    <x v="0"/>
    <x v="984"/>
    <x v="2"/>
    <x v="7"/>
    <s v="Samsung Rugby III"/>
    <x v="3097"/>
    <n v="3"/>
    <n v="0.2"/>
    <n v="13.857900000000001"/>
  </r>
  <r>
    <n v="8327"/>
    <x v="4124"/>
    <x v="3"/>
    <x v="246"/>
    <d v="2014-07-25T00:00:00"/>
    <s v="Second Class"/>
    <s v="KL-16555"/>
    <x v="126"/>
    <x v="1"/>
    <x v="0"/>
    <x v="34"/>
    <x v="10"/>
    <n v="60505"/>
    <x v="2"/>
    <x v="175"/>
    <x v="1"/>
    <x v="8"/>
    <s v="Avery Poly Binder Pockets"/>
    <x v="5157"/>
    <n v="4"/>
    <n v="0.8"/>
    <n v="-4.5823999999999998"/>
  </r>
  <r>
    <n v="8328"/>
    <x v="4124"/>
    <x v="3"/>
    <x v="246"/>
    <d v="2014-07-25T00:00:00"/>
    <s v="Second Class"/>
    <s v="KL-16555"/>
    <x v="126"/>
    <x v="1"/>
    <x v="0"/>
    <x v="34"/>
    <x v="10"/>
    <n v="60505"/>
    <x v="2"/>
    <x v="1080"/>
    <x v="1"/>
    <x v="8"/>
    <s v="Catalog Binders with Expanding Posts"/>
    <x v="5158"/>
    <n v="7"/>
    <n v="0.8"/>
    <n v="-164.83600000000001"/>
  </r>
  <r>
    <n v="8329"/>
    <x v="4125"/>
    <x v="3"/>
    <x v="833"/>
    <d v="2014-10-12T00:00:00"/>
    <s v="Standard Class"/>
    <s v="XP-21865"/>
    <x v="190"/>
    <x v="0"/>
    <x v="0"/>
    <x v="78"/>
    <x v="30"/>
    <n v="7109"/>
    <x v="3"/>
    <x v="1052"/>
    <x v="1"/>
    <x v="10"/>
    <s v="Xerox 1886"/>
    <x v="140"/>
    <n v="3"/>
    <n v="0"/>
    <n v="68.975999999999999"/>
  </r>
  <r>
    <n v="8330"/>
    <x v="4125"/>
    <x v="3"/>
    <x v="833"/>
    <d v="2014-10-12T00:00:00"/>
    <s v="Standard Class"/>
    <s v="XP-21865"/>
    <x v="190"/>
    <x v="0"/>
    <x v="0"/>
    <x v="78"/>
    <x v="30"/>
    <n v="7109"/>
    <x v="3"/>
    <x v="974"/>
    <x v="1"/>
    <x v="10"/>
    <s v="Xerox 217"/>
    <x v="90"/>
    <n v="1"/>
    <n v="0"/>
    <n v="3.1103999999999998"/>
  </r>
  <r>
    <n v="8331"/>
    <x v="4126"/>
    <x v="3"/>
    <x v="659"/>
    <d v="2014-11-12T00:00:00"/>
    <s v="Standard Class"/>
    <s v="FP-14320"/>
    <x v="224"/>
    <x v="0"/>
    <x v="0"/>
    <x v="20"/>
    <x v="15"/>
    <n v="10024"/>
    <x v="3"/>
    <x v="1837"/>
    <x v="2"/>
    <x v="11"/>
    <s v="Maxell CD-R Discs"/>
    <x v="2273"/>
    <n v="4"/>
    <n v="0"/>
    <n v="2.5215999999999998"/>
  </r>
  <r>
    <n v="8332"/>
    <x v="4127"/>
    <x v="0"/>
    <x v="1185"/>
    <d v="2013-03-13T00:00:00"/>
    <s v="First Class"/>
    <s v="PS-18760"/>
    <x v="519"/>
    <x v="0"/>
    <x v="0"/>
    <x v="504"/>
    <x v="31"/>
    <n v="1810"/>
    <x v="3"/>
    <x v="602"/>
    <x v="1"/>
    <x v="4"/>
    <s v="Personal Folder Holder, Ebony"/>
    <x v="1072"/>
    <n v="1"/>
    <n v="0"/>
    <n v="3.363"/>
  </r>
  <r>
    <n v="8333"/>
    <x v="4127"/>
    <x v="0"/>
    <x v="1185"/>
    <d v="2013-03-13T00:00:00"/>
    <s v="First Class"/>
    <s v="PS-18760"/>
    <x v="519"/>
    <x v="0"/>
    <x v="0"/>
    <x v="504"/>
    <x v="31"/>
    <n v="1810"/>
    <x v="3"/>
    <x v="474"/>
    <x v="0"/>
    <x v="1"/>
    <s v="Situations Contoured Folding Chairs, 4/Set"/>
    <x v="1367"/>
    <n v="5"/>
    <n v="0"/>
    <n v="88.724999999999994"/>
  </r>
  <r>
    <n v="8334"/>
    <x v="4127"/>
    <x v="0"/>
    <x v="1185"/>
    <d v="2013-03-13T00:00:00"/>
    <s v="First Class"/>
    <s v="PS-18760"/>
    <x v="519"/>
    <x v="0"/>
    <x v="0"/>
    <x v="504"/>
    <x v="31"/>
    <n v="1810"/>
    <x v="3"/>
    <x v="1776"/>
    <x v="1"/>
    <x v="10"/>
    <s v="Xerox 193"/>
    <x v="1444"/>
    <n v="3"/>
    <n v="0"/>
    <n v="8.7905999999999995"/>
  </r>
  <r>
    <n v="8335"/>
    <x v="4127"/>
    <x v="0"/>
    <x v="1185"/>
    <d v="2013-03-13T00:00:00"/>
    <s v="First Class"/>
    <s v="PS-18760"/>
    <x v="519"/>
    <x v="0"/>
    <x v="0"/>
    <x v="504"/>
    <x v="31"/>
    <n v="1810"/>
    <x v="3"/>
    <x v="569"/>
    <x v="1"/>
    <x v="8"/>
    <s v="GBC Binding covers"/>
    <x v="5159"/>
    <n v="4"/>
    <n v="0"/>
    <n v="23.31"/>
  </r>
  <r>
    <n v="8336"/>
    <x v="4128"/>
    <x v="3"/>
    <x v="726"/>
    <d v="2014-05-19T00:00:00"/>
    <s v="Second Class"/>
    <s v="CW-11905"/>
    <x v="194"/>
    <x v="2"/>
    <x v="0"/>
    <x v="46"/>
    <x v="13"/>
    <n v="19711"/>
    <x v="3"/>
    <x v="1197"/>
    <x v="1"/>
    <x v="8"/>
    <s v="GBC Twin Loop Wire Binding Elements"/>
    <x v="5160"/>
    <n v="9"/>
    <n v="0"/>
    <n v="149.76"/>
  </r>
  <r>
    <n v="8337"/>
    <x v="4129"/>
    <x v="0"/>
    <x v="415"/>
    <d v="2013-07-09T00:00:00"/>
    <s v="Standard Class"/>
    <s v="KH-16360"/>
    <x v="347"/>
    <x v="0"/>
    <x v="0"/>
    <x v="81"/>
    <x v="17"/>
    <n v="22204"/>
    <x v="0"/>
    <x v="1838"/>
    <x v="1"/>
    <x v="6"/>
    <s v="Avery Hi-Liter Pen Style Six-Color Fluorescent Set"/>
    <x v="5161"/>
    <n v="2"/>
    <n v="0"/>
    <n v="3.157"/>
  </r>
  <r>
    <n v="8338"/>
    <x v="4130"/>
    <x v="2"/>
    <x v="422"/>
    <d v="2012-01-03T00:00:00"/>
    <s v="Standard Class"/>
    <s v="TC-20980"/>
    <x v="568"/>
    <x v="1"/>
    <x v="0"/>
    <x v="27"/>
    <x v="19"/>
    <n v="35601"/>
    <x v="0"/>
    <x v="1813"/>
    <x v="1"/>
    <x v="10"/>
    <s v="Xerox 1983"/>
    <x v="100"/>
    <n v="4"/>
    <n v="0"/>
    <n v="11.720800000000001"/>
  </r>
  <r>
    <n v="8339"/>
    <x v="4130"/>
    <x v="2"/>
    <x v="422"/>
    <d v="2012-01-03T00:00:00"/>
    <s v="Standard Class"/>
    <s v="TC-20980"/>
    <x v="568"/>
    <x v="1"/>
    <x v="0"/>
    <x v="27"/>
    <x v="19"/>
    <n v="35601"/>
    <x v="0"/>
    <x v="769"/>
    <x v="2"/>
    <x v="11"/>
    <s v="Enermax Acrylux Wireless Keyboard"/>
    <x v="5162"/>
    <n v="5"/>
    <n v="0"/>
    <n v="184.26"/>
  </r>
  <r>
    <n v="8340"/>
    <x v="4131"/>
    <x v="3"/>
    <x v="669"/>
    <d v="2014-04-18T00:00:00"/>
    <s v="Standard Class"/>
    <s v="YS-21880"/>
    <x v="453"/>
    <x v="1"/>
    <x v="0"/>
    <x v="86"/>
    <x v="1"/>
    <n v="92345"/>
    <x v="1"/>
    <x v="1209"/>
    <x v="0"/>
    <x v="1"/>
    <s v="Global Wood Trimmed Manager's Task Chair, Khaki"/>
    <x v="5163"/>
    <n v="6"/>
    <n v="0.2"/>
    <n v="-38.211599999999997"/>
  </r>
  <r>
    <n v="8341"/>
    <x v="4132"/>
    <x v="2"/>
    <x v="687"/>
    <d v="2011-11-20T00:00:00"/>
    <s v="Standard Class"/>
    <s v="CC-12220"/>
    <x v="417"/>
    <x v="0"/>
    <x v="0"/>
    <x v="269"/>
    <x v="17"/>
    <n v="23320"/>
    <x v="0"/>
    <x v="1009"/>
    <x v="1"/>
    <x v="10"/>
    <s v="Xerox 192"/>
    <x v="56"/>
    <n v="5"/>
    <n v="0"/>
    <n v="15.552"/>
  </r>
  <r>
    <n v="8342"/>
    <x v="4133"/>
    <x v="3"/>
    <x v="532"/>
    <d v="2014-06-15T00:00:00"/>
    <s v="First Class"/>
    <s v="ZD-21925"/>
    <x v="9"/>
    <x v="0"/>
    <x v="0"/>
    <x v="1"/>
    <x v="1"/>
    <n v="90036"/>
    <x v="1"/>
    <x v="564"/>
    <x v="1"/>
    <x v="9"/>
    <s v="Kensington 6 Outlet Guardian Standard Surge Protector"/>
    <x v="635"/>
    <n v="3"/>
    <n v="0"/>
    <n v="16.588799999999999"/>
  </r>
  <r>
    <n v="8343"/>
    <x v="4134"/>
    <x v="0"/>
    <x v="881"/>
    <d v="2013-12-01T00:00:00"/>
    <s v="Standard Class"/>
    <s v="JK-15370"/>
    <x v="271"/>
    <x v="0"/>
    <x v="0"/>
    <x v="114"/>
    <x v="19"/>
    <n v="35810"/>
    <x v="0"/>
    <x v="470"/>
    <x v="1"/>
    <x v="4"/>
    <s v="Sterilite Officeware Hinged File Box"/>
    <x v="5164"/>
    <n v="7"/>
    <n v="0"/>
    <n v="19.807200000000002"/>
  </r>
  <r>
    <n v="8344"/>
    <x v="4135"/>
    <x v="2"/>
    <x v="90"/>
    <d v="2011-03-25T00:00:00"/>
    <s v="Standard Class"/>
    <s v="GM-14440"/>
    <x v="306"/>
    <x v="0"/>
    <x v="0"/>
    <x v="289"/>
    <x v="18"/>
    <n v="37918"/>
    <x v="0"/>
    <x v="198"/>
    <x v="1"/>
    <x v="2"/>
    <s v="Avery 505"/>
    <x v="2261"/>
    <n v="5"/>
    <n v="0.2"/>
    <n v="22.2"/>
  </r>
  <r>
    <n v="8345"/>
    <x v="4135"/>
    <x v="2"/>
    <x v="90"/>
    <d v="2011-03-25T00:00:00"/>
    <s v="Standard Class"/>
    <s v="GM-14440"/>
    <x v="306"/>
    <x v="0"/>
    <x v="0"/>
    <x v="289"/>
    <x v="18"/>
    <n v="37918"/>
    <x v="0"/>
    <x v="1001"/>
    <x v="0"/>
    <x v="5"/>
    <s v="DAX Wood Document Frame"/>
    <x v="2377"/>
    <n v="3"/>
    <n v="0.2"/>
    <n v="6.5903999999999998"/>
  </r>
  <r>
    <n v="8346"/>
    <x v="4135"/>
    <x v="2"/>
    <x v="90"/>
    <d v="2011-03-25T00:00:00"/>
    <s v="Standard Class"/>
    <s v="GM-14440"/>
    <x v="306"/>
    <x v="0"/>
    <x v="0"/>
    <x v="289"/>
    <x v="18"/>
    <n v="37918"/>
    <x v="0"/>
    <x v="1455"/>
    <x v="0"/>
    <x v="1"/>
    <s v="Global Highback Leather Tilter in Burgundy"/>
    <x v="5165"/>
    <n v="3"/>
    <n v="0.2"/>
    <n v="-10.918799999999999"/>
  </r>
  <r>
    <n v="8347"/>
    <x v="4136"/>
    <x v="1"/>
    <x v="28"/>
    <d v="2012-05-04T00:00:00"/>
    <s v="Standard Class"/>
    <s v="JW-15220"/>
    <x v="478"/>
    <x v="1"/>
    <x v="0"/>
    <x v="104"/>
    <x v="31"/>
    <n v="1841"/>
    <x v="3"/>
    <x v="191"/>
    <x v="0"/>
    <x v="5"/>
    <s v="Eldon 200 Class Desk Accessories, Burgundy"/>
    <x v="809"/>
    <n v="5"/>
    <n v="0"/>
    <n v="13.188000000000001"/>
  </r>
  <r>
    <n v="8348"/>
    <x v="4136"/>
    <x v="1"/>
    <x v="28"/>
    <d v="2012-05-04T00:00:00"/>
    <s v="Standard Class"/>
    <s v="JW-15220"/>
    <x v="478"/>
    <x v="1"/>
    <x v="0"/>
    <x v="104"/>
    <x v="31"/>
    <n v="1841"/>
    <x v="3"/>
    <x v="1462"/>
    <x v="0"/>
    <x v="5"/>
    <s v="DAX Two-Tone Rosewood/Black Document Frame, Desktop, 5 x 7"/>
    <x v="5166"/>
    <n v="1"/>
    <n v="0"/>
    <n v="3.7919999999999998"/>
  </r>
  <r>
    <n v="8349"/>
    <x v="4136"/>
    <x v="1"/>
    <x v="28"/>
    <d v="2012-05-04T00:00:00"/>
    <s v="Standard Class"/>
    <s v="JW-15220"/>
    <x v="478"/>
    <x v="1"/>
    <x v="0"/>
    <x v="104"/>
    <x v="31"/>
    <n v="1841"/>
    <x v="3"/>
    <x v="1020"/>
    <x v="2"/>
    <x v="7"/>
    <s v="iKross Bluetooth Portable Keyboard + Cell Phone Stand Holder + Brush for Apple iPhone 5S 5C 5, 4S 4"/>
    <x v="5167"/>
    <n v="10"/>
    <n v="0"/>
    <n v="58.66"/>
  </r>
  <r>
    <n v="8350"/>
    <x v="4136"/>
    <x v="1"/>
    <x v="28"/>
    <d v="2012-05-04T00:00:00"/>
    <s v="Standard Class"/>
    <s v="JW-15220"/>
    <x v="478"/>
    <x v="1"/>
    <x v="0"/>
    <x v="104"/>
    <x v="31"/>
    <n v="1841"/>
    <x v="3"/>
    <x v="1721"/>
    <x v="0"/>
    <x v="5"/>
    <s v="Eldon Imàge Series Desk Accessories, Clear"/>
    <x v="5168"/>
    <n v="5"/>
    <n v="0"/>
    <n v="10.449"/>
  </r>
  <r>
    <n v="8351"/>
    <x v="4136"/>
    <x v="1"/>
    <x v="28"/>
    <d v="2012-05-04T00:00:00"/>
    <s v="Standard Class"/>
    <s v="JW-15220"/>
    <x v="478"/>
    <x v="1"/>
    <x v="0"/>
    <x v="104"/>
    <x v="31"/>
    <n v="1841"/>
    <x v="3"/>
    <x v="1076"/>
    <x v="1"/>
    <x v="10"/>
    <s v="Weyerhaeuser First Choice Laser/Copy Paper (20Lb. and 88 Bright)"/>
    <x v="90"/>
    <n v="1"/>
    <n v="0"/>
    <n v="3.1103999999999998"/>
  </r>
  <r>
    <n v="8352"/>
    <x v="4137"/>
    <x v="3"/>
    <x v="898"/>
    <d v="2014-05-09T00:00:00"/>
    <s v="Standard Class"/>
    <s v="BO-11350"/>
    <x v="635"/>
    <x v="1"/>
    <x v="0"/>
    <x v="10"/>
    <x v="9"/>
    <n v="19134"/>
    <x v="3"/>
    <x v="1757"/>
    <x v="0"/>
    <x v="5"/>
    <s v="Career Cubicle Clock, 8 1/4&quot;, Black"/>
    <x v="5169"/>
    <n v="2"/>
    <n v="0.2"/>
    <n v="7.3007999999999997"/>
  </r>
  <r>
    <n v="8353"/>
    <x v="4137"/>
    <x v="3"/>
    <x v="898"/>
    <d v="2014-05-09T00:00:00"/>
    <s v="Standard Class"/>
    <s v="BO-11350"/>
    <x v="635"/>
    <x v="1"/>
    <x v="0"/>
    <x v="10"/>
    <x v="9"/>
    <n v="19134"/>
    <x v="3"/>
    <x v="715"/>
    <x v="1"/>
    <x v="8"/>
    <s v="Wilson Jones Legal Size Ring Binders"/>
    <x v="5170"/>
    <n v="4"/>
    <n v="0.7"/>
    <n v="-17.591999999999999"/>
  </r>
  <r>
    <n v="8354"/>
    <x v="4137"/>
    <x v="3"/>
    <x v="898"/>
    <d v="2014-05-09T00:00:00"/>
    <s v="Standard Class"/>
    <s v="BO-11350"/>
    <x v="635"/>
    <x v="1"/>
    <x v="0"/>
    <x v="10"/>
    <x v="9"/>
    <n v="19134"/>
    <x v="3"/>
    <x v="209"/>
    <x v="0"/>
    <x v="3"/>
    <s v="Bevis 36 x 72 Conference Tables"/>
    <x v="5171"/>
    <n v="5"/>
    <n v="0.4"/>
    <n v="-112.041"/>
  </r>
  <r>
    <n v="8355"/>
    <x v="4137"/>
    <x v="3"/>
    <x v="898"/>
    <d v="2014-05-09T00:00:00"/>
    <s v="Standard Class"/>
    <s v="BO-11350"/>
    <x v="635"/>
    <x v="1"/>
    <x v="0"/>
    <x v="10"/>
    <x v="9"/>
    <n v="19134"/>
    <x v="3"/>
    <x v="1160"/>
    <x v="1"/>
    <x v="8"/>
    <s v="Wilson Jones Elliptical Ring 3 1/2&quot; Capacity Binders, 800 sheets"/>
    <x v="4010"/>
    <n v="5"/>
    <n v="0.7"/>
    <n v="-44.94"/>
  </r>
  <r>
    <n v="8356"/>
    <x v="4137"/>
    <x v="3"/>
    <x v="898"/>
    <d v="2014-05-09T00:00:00"/>
    <s v="Standard Class"/>
    <s v="BO-11350"/>
    <x v="635"/>
    <x v="1"/>
    <x v="0"/>
    <x v="10"/>
    <x v="9"/>
    <n v="19134"/>
    <x v="3"/>
    <x v="659"/>
    <x v="1"/>
    <x v="13"/>
    <s v="Advantus Plastic Paper Clips"/>
    <x v="3778"/>
    <n v="2"/>
    <n v="0.2"/>
    <n v="2.8"/>
  </r>
  <r>
    <n v="8357"/>
    <x v="4138"/>
    <x v="0"/>
    <x v="370"/>
    <d v="2013-08-31T00:00:00"/>
    <s v="Standard Class"/>
    <s v="XP-21865"/>
    <x v="190"/>
    <x v="0"/>
    <x v="0"/>
    <x v="417"/>
    <x v="32"/>
    <n v="30605"/>
    <x v="0"/>
    <x v="1292"/>
    <x v="0"/>
    <x v="5"/>
    <s v="Deflect-o Glass Clear Studded Chair Mats"/>
    <x v="4519"/>
    <n v="3"/>
    <n v="0"/>
    <n v="41.038800000000002"/>
  </r>
  <r>
    <n v="8358"/>
    <x v="4139"/>
    <x v="2"/>
    <x v="909"/>
    <d v="2011-04-18T00:00:00"/>
    <s v="Standard Class"/>
    <s v="MM-18055"/>
    <x v="514"/>
    <x v="0"/>
    <x v="0"/>
    <x v="120"/>
    <x v="37"/>
    <n v="59405"/>
    <x v="1"/>
    <x v="253"/>
    <x v="1"/>
    <x v="4"/>
    <s v="Eldon Simplefile Box Office"/>
    <x v="5172"/>
    <n v="7"/>
    <n v="0"/>
    <n v="24.382400000000001"/>
  </r>
  <r>
    <n v="8359"/>
    <x v="4139"/>
    <x v="2"/>
    <x v="909"/>
    <d v="2011-04-18T00:00:00"/>
    <s v="Standard Class"/>
    <s v="MM-18055"/>
    <x v="514"/>
    <x v="0"/>
    <x v="0"/>
    <x v="120"/>
    <x v="37"/>
    <n v="59405"/>
    <x v="1"/>
    <x v="506"/>
    <x v="2"/>
    <x v="7"/>
    <s v="AT&amp;T SB67148 SynJ"/>
    <x v="550"/>
    <n v="2"/>
    <n v="0.2"/>
    <n v="9.2385999999999999"/>
  </r>
  <r>
    <n v="8360"/>
    <x v="4139"/>
    <x v="2"/>
    <x v="909"/>
    <d v="2011-04-18T00:00:00"/>
    <s v="Standard Class"/>
    <s v="MM-18055"/>
    <x v="514"/>
    <x v="0"/>
    <x v="0"/>
    <x v="120"/>
    <x v="37"/>
    <n v="59405"/>
    <x v="1"/>
    <x v="1519"/>
    <x v="2"/>
    <x v="11"/>
    <s v="Memorex Mini Travel Drive 64 GB USB 2.0 Flash Drive"/>
    <x v="5173"/>
    <n v="6"/>
    <n v="0"/>
    <n v="91.324799999999996"/>
  </r>
  <r>
    <n v="8361"/>
    <x v="4140"/>
    <x v="3"/>
    <x v="460"/>
    <d v="2014-01-05T00:00:00"/>
    <s v="Second Class"/>
    <s v="TS-21655"/>
    <x v="772"/>
    <x v="0"/>
    <x v="0"/>
    <x v="236"/>
    <x v="5"/>
    <n v="79907"/>
    <x v="2"/>
    <x v="1041"/>
    <x v="1"/>
    <x v="6"/>
    <s v="Newell 319"/>
    <x v="3993"/>
    <n v="2"/>
    <n v="0.2"/>
    <n v="3.968"/>
  </r>
  <r>
    <n v="8362"/>
    <x v="4140"/>
    <x v="3"/>
    <x v="460"/>
    <d v="2014-01-05T00:00:00"/>
    <s v="Second Class"/>
    <s v="TS-21655"/>
    <x v="772"/>
    <x v="0"/>
    <x v="0"/>
    <x v="236"/>
    <x v="5"/>
    <n v="79907"/>
    <x v="2"/>
    <x v="1825"/>
    <x v="1"/>
    <x v="9"/>
    <s v="Hoover Commercial SteamVac"/>
    <x v="5174"/>
    <n v="2"/>
    <n v="0.8"/>
    <n v="-13.58"/>
  </r>
  <r>
    <n v="8363"/>
    <x v="4140"/>
    <x v="3"/>
    <x v="460"/>
    <d v="2014-01-05T00:00:00"/>
    <s v="Second Class"/>
    <s v="TS-21655"/>
    <x v="772"/>
    <x v="0"/>
    <x v="0"/>
    <x v="236"/>
    <x v="5"/>
    <n v="79907"/>
    <x v="2"/>
    <x v="971"/>
    <x v="0"/>
    <x v="3"/>
    <s v="Bevis Oval Conference Table, Walnut"/>
    <x v="3245"/>
    <n v="5"/>
    <n v="0.3"/>
    <n v="-169.637"/>
  </r>
  <r>
    <n v="8364"/>
    <x v="4140"/>
    <x v="3"/>
    <x v="460"/>
    <d v="2014-01-05T00:00:00"/>
    <s v="Second Class"/>
    <s v="TS-21655"/>
    <x v="772"/>
    <x v="0"/>
    <x v="0"/>
    <x v="236"/>
    <x v="5"/>
    <n v="79907"/>
    <x v="2"/>
    <x v="1449"/>
    <x v="1"/>
    <x v="4"/>
    <s v="Dual Level, Single-Width Filing Carts"/>
    <x v="5175"/>
    <n v="3"/>
    <n v="0.2"/>
    <n v="27.910799999999998"/>
  </r>
  <r>
    <n v="8365"/>
    <x v="4141"/>
    <x v="3"/>
    <x v="1045"/>
    <d v="2014-05-03T00:00:00"/>
    <s v="Standard Class"/>
    <s v="JL-15235"/>
    <x v="538"/>
    <x v="0"/>
    <x v="0"/>
    <x v="505"/>
    <x v="2"/>
    <n v="34741"/>
    <x v="0"/>
    <x v="1147"/>
    <x v="2"/>
    <x v="7"/>
    <s v="Samsung Galaxy S4 Mini"/>
    <x v="5176"/>
    <n v="2"/>
    <n v="0.2"/>
    <n v="84.598200000000006"/>
  </r>
  <r>
    <n v="8366"/>
    <x v="4142"/>
    <x v="3"/>
    <x v="289"/>
    <d v="2014-02-03T00:00:00"/>
    <s v="First Class"/>
    <s v="SZ-20035"/>
    <x v="449"/>
    <x v="2"/>
    <x v="0"/>
    <x v="4"/>
    <x v="4"/>
    <n v="98105"/>
    <x v="1"/>
    <x v="7"/>
    <x v="2"/>
    <x v="7"/>
    <s v="Mitel 5320 IP Phone VoIP phone"/>
    <x v="5177"/>
    <n v="4"/>
    <n v="0.2"/>
    <n v="60.476799999999997"/>
  </r>
  <r>
    <n v="8367"/>
    <x v="4143"/>
    <x v="2"/>
    <x v="557"/>
    <d v="2011-09-12T00:00:00"/>
    <s v="Second Class"/>
    <s v="LR-17035"/>
    <x v="756"/>
    <x v="1"/>
    <x v="0"/>
    <x v="68"/>
    <x v="1"/>
    <n v="95051"/>
    <x v="1"/>
    <x v="1839"/>
    <x v="1"/>
    <x v="14"/>
    <s v="Acme Design Line 8&quot; Stainless Steel Bent Scissors w/Champagne Handles, 3-1/8&quot; Cut"/>
    <x v="3251"/>
    <n v="4"/>
    <n v="0"/>
    <n v="7.3872"/>
  </r>
  <r>
    <n v="8368"/>
    <x v="4143"/>
    <x v="2"/>
    <x v="557"/>
    <d v="2011-09-12T00:00:00"/>
    <s v="Second Class"/>
    <s v="LR-17035"/>
    <x v="756"/>
    <x v="1"/>
    <x v="0"/>
    <x v="68"/>
    <x v="1"/>
    <n v="95051"/>
    <x v="1"/>
    <x v="1536"/>
    <x v="1"/>
    <x v="10"/>
    <s v="Message Book, Wirebound, Four 5 1/2&quot; X 4&quot; Forms/Pg., 200 Dupl. Sets/Book"/>
    <x v="5178"/>
    <n v="2"/>
    <n v="0"/>
    <n v="9.6631999999999998"/>
  </r>
  <r>
    <n v="8369"/>
    <x v="4143"/>
    <x v="2"/>
    <x v="557"/>
    <d v="2011-09-12T00:00:00"/>
    <s v="Second Class"/>
    <s v="LR-17035"/>
    <x v="756"/>
    <x v="1"/>
    <x v="0"/>
    <x v="68"/>
    <x v="1"/>
    <n v="95051"/>
    <x v="1"/>
    <x v="1786"/>
    <x v="1"/>
    <x v="8"/>
    <s v="Avery Legal 4-Ring Binder"/>
    <x v="202"/>
    <n v="5"/>
    <n v="0.2"/>
    <n v="31.47"/>
  </r>
  <r>
    <n v="8370"/>
    <x v="4144"/>
    <x v="0"/>
    <x v="725"/>
    <d v="2013-06-17T00:00:00"/>
    <s v="Standard Class"/>
    <s v="SV-20365"/>
    <x v="277"/>
    <x v="0"/>
    <x v="0"/>
    <x v="1"/>
    <x v="1"/>
    <n v="90049"/>
    <x v="1"/>
    <x v="215"/>
    <x v="0"/>
    <x v="3"/>
    <s v="Bretford Rectangular Conference Table Tops"/>
    <x v="3359"/>
    <n v="3"/>
    <n v="0.2"/>
    <n v="33.851700000000001"/>
  </r>
  <r>
    <n v="8371"/>
    <x v="4145"/>
    <x v="0"/>
    <x v="508"/>
    <d v="2013-10-22T00:00:00"/>
    <s v="Standard Class"/>
    <s v="MG-17890"/>
    <x v="450"/>
    <x v="2"/>
    <x v="0"/>
    <x v="201"/>
    <x v="1"/>
    <n v="93727"/>
    <x v="1"/>
    <x v="1638"/>
    <x v="0"/>
    <x v="0"/>
    <s v="Safco Value Mate Steel Bookcase, Baked Enamel Finish on Steel, Black"/>
    <x v="2446"/>
    <n v="2"/>
    <n v="0.15"/>
    <n v="21.294"/>
  </r>
  <r>
    <n v="8372"/>
    <x v="4146"/>
    <x v="2"/>
    <x v="422"/>
    <d v="2011-12-30T00:00:00"/>
    <s v="First Class"/>
    <s v="NC-18415"/>
    <x v="720"/>
    <x v="0"/>
    <x v="0"/>
    <x v="5"/>
    <x v="5"/>
    <n v="76106"/>
    <x v="2"/>
    <x v="444"/>
    <x v="1"/>
    <x v="8"/>
    <s v="GBC Standard Therm-A-Bind Covers"/>
    <x v="5179"/>
    <n v="1"/>
    <n v="0.8"/>
    <n v="-8.4727999999999994"/>
  </r>
  <r>
    <n v="8373"/>
    <x v="4147"/>
    <x v="0"/>
    <x v="390"/>
    <d v="2013-12-02T00:00:00"/>
    <s v="Standard Class"/>
    <s v="SC-20680"/>
    <x v="649"/>
    <x v="2"/>
    <x v="0"/>
    <x v="4"/>
    <x v="4"/>
    <n v="98105"/>
    <x v="1"/>
    <x v="905"/>
    <x v="0"/>
    <x v="5"/>
    <s v="Howard Miller Distant Time Traveler Alarm Clock"/>
    <x v="4303"/>
    <n v="3"/>
    <n v="0"/>
    <n v="33.726599999999998"/>
  </r>
  <r>
    <n v="8374"/>
    <x v="4148"/>
    <x v="0"/>
    <x v="338"/>
    <d v="2013-11-14T00:00:00"/>
    <s v="First Class"/>
    <s v="RO-19780"/>
    <x v="197"/>
    <x v="0"/>
    <x v="0"/>
    <x v="8"/>
    <x v="1"/>
    <n v="94110"/>
    <x v="1"/>
    <x v="1069"/>
    <x v="1"/>
    <x v="4"/>
    <s v="Acco Perma 2700 Stacking Storage Drawers"/>
    <x v="5180"/>
    <n v="1"/>
    <n v="0"/>
    <n v="4.4610000000000003"/>
  </r>
  <r>
    <n v="8375"/>
    <x v="4149"/>
    <x v="1"/>
    <x v="956"/>
    <d v="2012-01-10T00:00:00"/>
    <s v="Standard Class"/>
    <s v="JL-15175"/>
    <x v="311"/>
    <x v="2"/>
    <x v="0"/>
    <x v="8"/>
    <x v="1"/>
    <n v="94110"/>
    <x v="1"/>
    <x v="937"/>
    <x v="1"/>
    <x v="9"/>
    <s v="Acco 6 Outlet Guardian Premium Surge Suppressor"/>
    <x v="5181"/>
    <n v="6"/>
    <n v="0"/>
    <n v="23.587199999999999"/>
  </r>
  <r>
    <n v="8376"/>
    <x v="4149"/>
    <x v="1"/>
    <x v="956"/>
    <d v="2012-01-10T00:00:00"/>
    <s v="Standard Class"/>
    <s v="JL-15175"/>
    <x v="311"/>
    <x v="2"/>
    <x v="0"/>
    <x v="8"/>
    <x v="1"/>
    <n v="94110"/>
    <x v="1"/>
    <x v="673"/>
    <x v="1"/>
    <x v="8"/>
    <s v="Fellowes Binding Cases"/>
    <x v="5182"/>
    <n v="6"/>
    <n v="0.2"/>
    <n v="17.55"/>
  </r>
  <r>
    <n v="8377"/>
    <x v="4150"/>
    <x v="3"/>
    <x v="708"/>
    <d v="2014-03-28T00:00:00"/>
    <s v="Standard Class"/>
    <s v="PW-19030"/>
    <x v="463"/>
    <x v="1"/>
    <x v="0"/>
    <x v="330"/>
    <x v="2"/>
    <n v="33068"/>
    <x v="0"/>
    <x v="1429"/>
    <x v="1"/>
    <x v="9"/>
    <s v="APC 7 Outlet Network SurgeArrest Surge Protector"/>
    <x v="5183"/>
    <n v="1"/>
    <n v="0.2"/>
    <n v="8.048"/>
  </r>
  <r>
    <n v="8378"/>
    <x v="4151"/>
    <x v="1"/>
    <x v="768"/>
    <d v="2012-11-18T00:00:00"/>
    <s v="Standard Class"/>
    <s v="MF-18250"/>
    <x v="751"/>
    <x v="1"/>
    <x v="0"/>
    <x v="12"/>
    <x v="5"/>
    <n v="77095"/>
    <x v="2"/>
    <x v="871"/>
    <x v="1"/>
    <x v="4"/>
    <s v="Carina 42&quot;Hx23 3/4&quot;W Media Storage Unit"/>
    <x v="1445"/>
    <n v="1"/>
    <n v="0.2"/>
    <n v="-14.5764"/>
  </r>
  <r>
    <n v="8379"/>
    <x v="4151"/>
    <x v="1"/>
    <x v="768"/>
    <d v="2012-11-18T00:00:00"/>
    <s v="Standard Class"/>
    <s v="MF-18250"/>
    <x v="751"/>
    <x v="1"/>
    <x v="0"/>
    <x v="12"/>
    <x v="5"/>
    <n v="77095"/>
    <x v="2"/>
    <x v="219"/>
    <x v="1"/>
    <x v="10"/>
    <s v="Xerox 1957"/>
    <x v="12"/>
    <n v="3"/>
    <n v="0.2"/>
    <n v="5.6375999999999999"/>
  </r>
  <r>
    <n v="8380"/>
    <x v="4151"/>
    <x v="1"/>
    <x v="768"/>
    <d v="2012-11-18T00:00:00"/>
    <s v="Standard Class"/>
    <s v="MF-18250"/>
    <x v="751"/>
    <x v="1"/>
    <x v="0"/>
    <x v="12"/>
    <x v="5"/>
    <n v="77095"/>
    <x v="2"/>
    <x v="889"/>
    <x v="1"/>
    <x v="12"/>
    <s v="Blue String-Tie &amp; Button Interoffice Envelopes, 10 x 13"/>
    <x v="5184"/>
    <n v="7"/>
    <n v="0.2"/>
    <n v="69.965000000000003"/>
  </r>
  <r>
    <n v="8381"/>
    <x v="4152"/>
    <x v="2"/>
    <x v="340"/>
    <d v="2011-09-14T00:00:00"/>
    <s v="Second Class"/>
    <s v="CC-12220"/>
    <x v="417"/>
    <x v="0"/>
    <x v="0"/>
    <x v="22"/>
    <x v="10"/>
    <n v="60653"/>
    <x v="2"/>
    <x v="702"/>
    <x v="1"/>
    <x v="10"/>
    <s v="Ampad Poly Cover Wirebound Steno Book, 6&quot; x 9&quot; Assorted Colors, Gregg Ruled"/>
    <x v="2944"/>
    <n v="3"/>
    <n v="0.2"/>
    <n v="3.4049999999999998"/>
  </r>
  <r>
    <n v="8382"/>
    <x v="4153"/>
    <x v="0"/>
    <x v="716"/>
    <d v="2013-03-20T00:00:00"/>
    <s v="Second Class"/>
    <s v="AC-10660"/>
    <x v="663"/>
    <x v="0"/>
    <x v="0"/>
    <x v="8"/>
    <x v="1"/>
    <n v="94109"/>
    <x v="1"/>
    <x v="509"/>
    <x v="2"/>
    <x v="7"/>
    <s v="i.Sound Portable Power - 8000 mAh"/>
    <x v="556"/>
    <n v="2"/>
    <n v="0.2"/>
    <n v="-20.136199999999999"/>
  </r>
  <r>
    <n v="8383"/>
    <x v="4154"/>
    <x v="0"/>
    <x v="597"/>
    <d v="2013-02-15T00:00:00"/>
    <s v="Standard Class"/>
    <s v="MH-17440"/>
    <x v="775"/>
    <x v="1"/>
    <x v="0"/>
    <x v="12"/>
    <x v="5"/>
    <n v="77036"/>
    <x v="2"/>
    <x v="866"/>
    <x v="0"/>
    <x v="1"/>
    <s v="Harbour Creations Steel Folding Chair"/>
    <x v="5185"/>
    <n v="4"/>
    <n v="0.3"/>
    <n v="0"/>
  </r>
  <r>
    <n v="8384"/>
    <x v="4155"/>
    <x v="0"/>
    <x v="491"/>
    <d v="2013-11-29T00:00:00"/>
    <s v="First Class"/>
    <s v="CD-12790"/>
    <x v="522"/>
    <x v="2"/>
    <x v="0"/>
    <x v="506"/>
    <x v="29"/>
    <n v="6484"/>
    <x v="3"/>
    <x v="808"/>
    <x v="2"/>
    <x v="11"/>
    <s v="Micropad Numeric Keypads"/>
    <x v="127"/>
    <n v="3"/>
    <n v="0"/>
    <n v="14.9925"/>
  </r>
  <r>
    <n v="8385"/>
    <x v="4155"/>
    <x v="0"/>
    <x v="491"/>
    <d v="2013-11-29T00:00:00"/>
    <s v="First Class"/>
    <s v="CD-12790"/>
    <x v="522"/>
    <x v="2"/>
    <x v="0"/>
    <x v="506"/>
    <x v="29"/>
    <n v="6484"/>
    <x v="3"/>
    <x v="1283"/>
    <x v="1"/>
    <x v="10"/>
    <s v="Xerox 1959"/>
    <x v="518"/>
    <n v="2"/>
    <n v="0"/>
    <n v="6.4127999999999998"/>
  </r>
  <r>
    <n v="8386"/>
    <x v="4156"/>
    <x v="3"/>
    <x v="507"/>
    <d v="2014-09-09T00:00:00"/>
    <s v="Standard Class"/>
    <s v="CV-12805"/>
    <x v="51"/>
    <x v="1"/>
    <x v="0"/>
    <x v="182"/>
    <x v="1"/>
    <n v="94601"/>
    <x v="1"/>
    <x v="1181"/>
    <x v="1"/>
    <x v="8"/>
    <s v="Pressboard Hanging Data Binders for Unburst Sheets"/>
    <x v="921"/>
    <n v="3"/>
    <n v="0.2"/>
    <n v="4.1327999999999996"/>
  </r>
  <r>
    <n v="8387"/>
    <x v="4157"/>
    <x v="1"/>
    <x v="71"/>
    <d v="2012-06-03T00:00:00"/>
    <s v="Standard Class"/>
    <s v="TB-21625"/>
    <x v="577"/>
    <x v="0"/>
    <x v="0"/>
    <x v="91"/>
    <x v="29"/>
    <n v="6040"/>
    <x v="3"/>
    <x v="720"/>
    <x v="1"/>
    <x v="4"/>
    <s v="Acco Perma 4000 Stacking Storage Drawers"/>
    <x v="5186"/>
    <n v="1"/>
    <n v="0"/>
    <n v="2.4359999999999999"/>
  </r>
  <r>
    <n v="8388"/>
    <x v="4157"/>
    <x v="1"/>
    <x v="71"/>
    <d v="2012-06-03T00:00:00"/>
    <s v="Standard Class"/>
    <s v="TB-21625"/>
    <x v="577"/>
    <x v="0"/>
    <x v="0"/>
    <x v="91"/>
    <x v="29"/>
    <n v="6040"/>
    <x v="3"/>
    <x v="177"/>
    <x v="1"/>
    <x v="4"/>
    <s v="Personal Filing Tote with Lid, Black/Gray"/>
    <x v="3378"/>
    <n v="5"/>
    <n v="0"/>
    <n v="21.713999999999999"/>
  </r>
  <r>
    <n v="8389"/>
    <x v="4158"/>
    <x v="2"/>
    <x v="301"/>
    <d v="2011-11-05T00:00:00"/>
    <s v="Standard Class"/>
    <s v="DG-13300"/>
    <x v="375"/>
    <x v="1"/>
    <x v="0"/>
    <x v="334"/>
    <x v="30"/>
    <n v="7050"/>
    <x v="3"/>
    <x v="513"/>
    <x v="1"/>
    <x v="9"/>
    <s v="Fellowes Superior 10 Outlet Split Surge Protector"/>
    <x v="562"/>
    <n v="2"/>
    <n v="0"/>
    <n v="22.0748"/>
  </r>
  <r>
    <n v="8390"/>
    <x v="4159"/>
    <x v="0"/>
    <x v="797"/>
    <d v="2013-12-31T00:00:00"/>
    <s v="First Class"/>
    <s v="RD-19810"/>
    <x v="279"/>
    <x v="2"/>
    <x v="0"/>
    <x v="59"/>
    <x v="24"/>
    <n v="44312"/>
    <x v="3"/>
    <x v="110"/>
    <x v="1"/>
    <x v="13"/>
    <s v="OIC Colored Binder Clips, Assorted Sizes"/>
    <x v="5187"/>
    <n v="6"/>
    <n v="0.2"/>
    <n v="6.2291999999999996"/>
  </r>
  <r>
    <n v="8391"/>
    <x v="4160"/>
    <x v="3"/>
    <x v="769"/>
    <d v="2014-12-07T00:00:00"/>
    <s v="First Class"/>
    <s v="CS-12250"/>
    <x v="294"/>
    <x v="1"/>
    <x v="0"/>
    <x v="1"/>
    <x v="1"/>
    <n v="90032"/>
    <x v="1"/>
    <x v="1017"/>
    <x v="1"/>
    <x v="10"/>
    <s v="Adams Telephone Message Book W/Dividers/Space For Phone Numbers, 5 1/4&quot;X8 1/2&quot;, 300/Messages"/>
    <x v="2660"/>
    <n v="2"/>
    <n v="0"/>
    <n v="5.7624000000000004"/>
  </r>
  <r>
    <n v="8392"/>
    <x v="4161"/>
    <x v="3"/>
    <x v="331"/>
    <d v="2014-12-31T00:00:00"/>
    <s v="Standard Class"/>
    <s v="JB-16045"/>
    <x v="674"/>
    <x v="2"/>
    <x v="0"/>
    <x v="507"/>
    <x v="29"/>
    <n v="6810"/>
    <x v="3"/>
    <x v="1001"/>
    <x v="0"/>
    <x v="5"/>
    <s v="DAX Wood Document Frame"/>
    <x v="1287"/>
    <n v="2"/>
    <n v="0"/>
    <n v="9.8856000000000002"/>
  </r>
  <r>
    <n v="8393"/>
    <x v="4162"/>
    <x v="0"/>
    <x v="49"/>
    <d v="2013-12-07T00:00:00"/>
    <s v="Second Class"/>
    <s v="EJ-14155"/>
    <x v="412"/>
    <x v="0"/>
    <x v="0"/>
    <x v="47"/>
    <x v="31"/>
    <n v="2038"/>
    <x v="3"/>
    <x v="1676"/>
    <x v="2"/>
    <x v="7"/>
    <s v="Jensen SMPS-640 - speaker phone"/>
    <x v="4658"/>
    <n v="3"/>
    <n v="0"/>
    <n v="35.864400000000003"/>
  </r>
  <r>
    <n v="8394"/>
    <x v="4162"/>
    <x v="0"/>
    <x v="49"/>
    <d v="2013-12-07T00:00:00"/>
    <s v="Second Class"/>
    <s v="EJ-14155"/>
    <x v="412"/>
    <x v="0"/>
    <x v="0"/>
    <x v="47"/>
    <x v="31"/>
    <n v="2038"/>
    <x v="3"/>
    <x v="1380"/>
    <x v="0"/>
    <x v="5"/>
    <s v="Executive Impressions 14&quot;"/>
    <x v="4623"/>
    <n v="5"/>
    <n v="0"/>
    <n v="48.905999999999999"/>
  </r>
  <r>
    <n v="8395"/>
    <x v="4162"/>
    <x v="0"/>
    <x v="49"/>
    <d v="2013-12-07T00:00:00"/>
    <s v="Second Class"/>
    <s v="EJ-14155"/>
    <x v="412"/>
    <x v="0"/>
    <x v="0"/>
    <x v="47"/>
    <x v="31"/>
    <n v="2038"/>
    <x v="3"/>
    <x v="227"/>
    <x v="1"/>
    <x v="9"/>
    <s v="Honeywell Enviracaire Portable HEPA Air Cleaner for 17' x 22' Room"/>
    <x v="3256"/>
    <n v="3"/>
    <n v="0"/>
    <n v="297.64350000000002"/>
  </r>
  <r>
    <n v="8396"/>
    <x v="4162"/>
    <x v="0"/>
    <x v="49"/>
    <d v="2013-12-07T00:00:00"/>
    <s v="Second Class"/>
    <s v="EJ-14155"/>
    <x v="412"/>
    <x v="0"/>
    <x v="0"/>
    <x v="47"/>
    <x v="31"/>
    <n v="2038"/>
    <x v="3"/>
    <x v="616"/>
    <x v="0"/>
    <x v="3"/>
    <s v="Chromcraft Round Conference Tables"/>
    <x v="5188"/>
    <n v="3"/>
    <n v="0.3"/>
    <n v="-47.058300000000003"/>
  </r>
  <r>
    <n v="8397"/>
    <x v="4163"/>
    <x v="2"/>
    <x v="479"/>
    <d v="2011-06-30T00:00:00"/>
    <s v="Same Day"/>
    <s v="BD-11620"/>
    <x v="379"/>
    <x v="0"/>
    <x v="0"/>
    <x v="40"/>
    <x v="3"/>
    <n v="28403"/>
    <x v="0"/>
    <x v="162"/>
    <x v="1"/>
    <x v="10"/>
    <s v="Xerox 1913"/>
    <x v="5189"/>
    <n v="7"/>
    <n v="0.2"/>
    <n v="108.74079999999999"/>
  </r>
  <r>
    <n v="8398"/>
    <x v="4164"/>
    <x v="2"/>
    <x v="1010"/>
    <d v="2011-09-04T00:00:00"/>
    <s v="First Class"/>
    <s v="MR-17545"/>
    <x v="280"/>
    <x v="2"/>
    <x v="0"/>
    <x v="12"/>
    <x v="5"/>
    <n v="77095"/>
    <x v="2"/>
    <x v="1736"/>
    <x v="1"/>
    <x v="8"/>
    <s v="GBC VeloBinder Strips"/>
    <x v="5190"/>
    <n v="5"/>
    <n v="0.8"/>
    <n v="-11.52"/>
  </r>
  <r>
    <n v="8399"/>
    <x v="4165"/>
    <x v="3"/>
    <x v="808"/>
    <d v="2014-11-08T00:00:00"/>
    <s v="Second Class"/>
    <s v="SR-20425"/>
    <x v="676"/>
    <x v="2"/>
    <x v="0"/>
    <x v="24"/>
    <x v="24"/>
    <n v="45503"/>
    <x v="3"/>
    <x v="913"/>
    <x v="0"/>
    <x v="1"/>
    <s v="Office Star Flex Back Scooter Chair with White Frame"/>
    <x v="1165"/>
    <n v="2"/>
    <n v="0.3"/>
    <n v="-35.513599999999997"/>
  </r>
  <r>
    <n v="8400"/>
    <x v="4166"/>
    <x v="1"/>
    <x v="657"/>
    <d v="2012-04-18T00:00:00"/>
    <s v="Standard Class"/>
    <s v="TH-21100"/>
    <x v="513"/>
    <x v="0"/>
    <x v="0"/>
    <x v="220"/>
    <x v="16"/>
    <n v="85301"/>
    <x v="1"/>
    <x v="1031"/>
    <x v="1"/>
    <x v="4"/>
    <s v="Neat Ideas Personal Hanging Folder Files, Black"/>
    <x v="1340"/>
    <n v="1"/>
    <n v="0.2"/>
    <n v="0.80579999999999996"/>
  </r>
  <r>
    <n v="8401"/>
    <x v="4167"/>
    <x v="1"/>
    <x v="901"/>
    <d v="2012-12-09T00:00:00"/>
    <s v="Second Class"/>
    <s v="BD-11635"/>
    <x v="631"/>
    <x v="0"/>
    <x v="0"/>
    <x v="20"/>
    <x v="15"/>
    <n v="10009"/>
    <x v="3"/>
    <x v="920"/>
    <x v="1"/>
    <x v="8"/>
    <s v="Avery Arch Ring Binders"/>
    <x v="2595"/>
    <n v="5"/>
    <n v="0.2"/>
    <n v="78.435000000000002"/>
  </r>
  <r>
    <n v="8402"/>
    <x v="4167"/>
    <x v="1"/>
    <x v="901"/>
    <d v="2012-12-09T00:00:00"/>
    <s v="Second Class"/>
    <s v="BD-11635"/>
    <x v="631"/>
    <x v="0"/>
    <x v="0"/>
    <x v="20"/>
    <x v="15"/>
    <n v="10009"/>
    <x v="3"/>
    <x v="1534"/>
    <x v="0"/>
    <x v="1"/>
    <s v="Global Armless Task Chair, Royal Blue"/>
    <x v="5191"/>
    <n v="3"/>
    <n v="0.1"/>
    <n v="12.8058"/>
  </r>
  <r>
    <n v="8403"/>
    <x v="4167"/>
    <x v="1"/>
    <x v="901"/>
    <d v="2012-12-09T00:00:00"/>
    <s v="Second Class"/>
    <s v="BD-11635"/>
    <x v="631"/>
    <x v="0"/>
    <x v="0"/>
    <x v="20"/>
    <x v="15"/>
    <n v="10009"/>
    <x v="3"/>
    <x v="752"/>
    <x v="1"/>
    <x v="10"/>
    <s v="Xerox 188"/>
    <x v="5192"/>
    <n v="2"/>
    <n v="0"/>
    <n v="11.113200000000001"/>
  </r>
  <r>
    <n v="8404"/>
    <x v="4168"/>
    <x v="0"/>
    <x v="854"/>
    <d v="2013-02-07T00:00:00"/>
    <s v="Standard Class"/>
    <s v="SM-20950"/>
    <x v="416"/>
    <x v="1"/>
    <x v="0"/>
    <x v="1"/>
    <x v="1"/>
    <n v="90036"/>
    <x v="1"/>
    <x v="145"/>
    <x v="1"/>
    <x v="10"/>
    <s v="Xerox 1883"/>
    <x v="151"/>
    <n v="4"/>
    <n v="0"/>
    <n v="48.539200000000001"/>
  </r>
  <r>
    <n v="8405"/>
    <x v="4169"/>
    <x v="3"/>
    <x v="141"/>
    <d v="2014-07-13T00:00:00"/>
    <s v="Standard Class"/>
    <s v="HE-14800"/>
    <x v="785"/>
    <x v="1"/>
    <x v="0"/>
    <x v="46"/>
    <x v="13"/>
    <n v="19711"/>
    <x v="3"/>
    <x v="1478"/>
    <x v="0"/>
    <x v="5"/>
    <s v="36X48 HARDFLOOR CHAIRMAT"/>
    <x v="202"/>
    <n v="4"/>
    <n v="0"/>
    <n v="5.8743999999999996"/>
  </r>
  <r>
    <n v="8406"/>
    <x v="4169"/>
    <x v="3"/>
    <x v="141"/>
    <d v="2014-07-13T00:00:00"/>
    <s v="Standard Class"/>
    <s v="HE-14800"/>
    <x v="785"/>
    <x v="1"/>
    <x v="0"/>
    <x v="46"/>
    <x v="13"/>
    <n v="19711"/>
    <x v="3"/>
    <x v="721"/>
    <x v="2"/>
    <x v="11"/>
    <s v="Maxell 4.7GB DVD-R"/>
    <x v="5193"/>
    <n v="5"/>
    <n v="0"/>
    <n v="58.179000000000002"/>
  </r>
  <r>
    <n v="8407"/>
    <x v="4169"/>
    <x v="3"/>
    <x v="141"/>
    <d v="2014-07-13T00:00:00"/>
    <s v="Standard Class"/>
    <s v="HE-14800"/>
    <x v="785"/>
    <x v="1"/>
    <x v="0"/>
    <x v="46"/>
    <x v="13"/>
    <n v="19711"/>
    <x v="3"/>
    <x v="1801"/>
    <x v="0"/>
    <x v="5"/>
    <s v="Tensor Track Tree Floor Lamp"/>
    <x v="369"/>
    <n v="2"/>
    <n v="0"/>
    <n v="9.1953999999999994"/>
  </r>
  <r>
    <n v="8408"/>
    <x v="4169"/>
    <x v="3"/>
    <x v="141"/>
    <d v="2014-07-13T00:00:00"/>
    <s v="Standard Class"/>
    <s v="HE-14800"/>
    <x v="785"/>
    <x v="1"/>
    <x v="0"/>
    <x v="46"/>
    <x v="13"/>
    <n v="19711"/>
    <x v="3"/>
    <x v="1024"/>
    <x v="1"/>
    <x v="6"/>
    <s v="Newell 325"/>
    <x v="1301"/>
    <n v="7"/>
    <n v="0"/>
    <n v="8.673"/>
  </r>
  <r>
    <n v="8409"/>
    <x v="4169"/>
    <x v="3"/>
    <x v="141"/>
    <d v="2014-07-13T00:00:00"/>
    <s v="Standard Class"/>
    <s v="HE-14800"/>
    <x v="785"/>
    <x v="1"/>
    <x v="0"/>
    <x v="46"/>
    <x v="13"/>
    <n v="19711"/>
    <x v="3"/>
    <x v="1753"/>
    <x v="1"/>
    <x v="6"/>
    <s v="Hunt Boston Vacuum Mount KS Pencil Sharpener"/>
    <x v="5130"/>
    <n v="5"/>
    <n v="0"/>
    <n v="45.487000000000002"/>
  </r>
  <r>
    <n v="8410"/>
    <x v="4170"/>
    <x v="1"/>
    <x v="555"/>
    <d v="2012-12-17T00:00:00"/>
    <s v="Standard Class"/>
    <s v="JK-15640"/>
    <x v="82"/>
    <x v="2"/>
    <x v="0"/>
    <x v="272"/>
    <x v="1"/>
    <n v="92404"/>
    <x v="1"/>
    <x v="655"/>
    <x v="1"/>
    <x v="8"/>
    <s v="GBC Recycled Grain Textured Covers"/>
    <x v="5194"/>
    <n v="4"/>
    <n v="0.2"/>
    <n v="38.684800000000003"/>
  </r>
  <r>
    <n v="8411"/>
    <x v="4171"/>
    <x v="0"/>
    <x v="625"/>
    <d v="2013-11-16T00:00:00"/>
    <s v="Same Day"/>
    <s v="ON-18715"/>
    <x v="21"/>
    <x v="1"/>
    <x v="0"/>
    <x v="140"/>
    <x v="3"/>
    <n v="27217"/>
    <x v="0"/>
    <x v="114"/>
    <x v="0"/>
    <x v="3"/>
    <s v="Hon Racetrack Conference Tables"/>
    <x v="5195"/>
    <n v="4"/>
    <n v="0.4"/>
    <n v="-199.5076"/>
  </r>
  <r>
    <n v="8412"/>
    <x v="4172"/>
    <x v="0"/>
    <x v="195"/>
    <d v="2013-05-13T00:00:00"/>
    <s v="Second Class"/>
    <s v="TH-21100"/>
    <x v="513"/>
    <x v="0"/>
    <x v="0"/>
    <x v="127"/>
    <x v="17"/>
    <n v="24153"/>
    <x v="0"/>
    <x v="181"/>
    <x v="1"/>
    <x v="6"/>
    <s v="4009 Highlighters by Sanford"/>
    <x v="5196"/>
    <n v="7"/>
    <n v="0"/>
    <n v="9.1937999999999995"/>
  </r>
  <r>
    <n v="8413"/>
    <x v="4173"/>
    <x v="3"/>
    <x v="434"/>
    <d v="2014-03-15T00:00:00"/>
    <s v="Standard Class"/>
    <s v="MD-17350"/>
    <x v="198"/>
    <x v="0"/>
    <x v="0"/>
    <x v="61"/>
    <x v="5"/>
    <n v="75217"/>
    <x v="2"/>
    <x v="601"/>
    <x v="0"/>
    <x v="3"/>
    <s v="Bevis Traditional Conference Table Top, Plinth Base"/>
    <x v="5197"/>
    <n v="4"/>
    <n v="0.3"/>
    <n v="-173.34719999999999"/>
  </r>
  <r>
    <n v="8414"/>
    <x v="4174"/>
    <x v="0"/>
    <x v="907"/>
    <d v="2013-12-22T00:00:00"/>
    <s v="Standard Class"/>
    <s v="AH-10075"/>
    <x v="340"/>
    <x v="1"/>
    <x v="0"/>
    <x v="81"/>
    <x v="5"/>
    <n v="76017"/>
    <x v="2"/>
    <x v="1193"/>
    <x v="1"/>
    <x v="10"/>
    <s v="Xerox 214"/>
    <x v="187"/>
    <n v="10"/>
    <n v="0.2"/>
    <n v="18.143999999999998"/>
  </r>
  <r>
    <n v="8415"/>
    <x v="4174"/>
    <x v="0"/>
    <x v="907"/>
    <d v="2013-12-22T00:00:00"/>
    <s v="Standard Class"/>
    <s v="AH-10075"/>
    <x v="340"/>
    <x v="1"/>
    <x v="0"/>
    <x v="81"/>
    <x v="5"/>
    <n v="76017"/>
    <x v="2"/>
    <x v="1615"/>
    <x v="2"/>
    <x v="11"/>
    <s v="WD My Passport Ultra 1TB Portable External Hard Drive"/>
    <x v="5198"/>
    <n v="3"/>
    <n v="0.2"/>
    <n v="-6.21"/>
  </r>
  <r>
    <n v="8416"/>
    <x v="4175"/>
    <x v="3"/>
    <x v="1191"/>
    <d v="2014-04-13T00:00:00"/>
    <s v="Standard Class"/>
    <s v="ML-17755"/>
    <x v="529"/>
    <x v="2"/>
    <x v="0"/>
    <x v="292"/>
    <x v="23"/>
    <n v="52302"/>
    <x v="2"/>
    <x v="258"/>
    <x v="1"/>
    <x v="10"/>
    <s v="Staples"/>
    <x v="1907"/>
    <n v="3"/>
    <n v="0"/>
    <n v="49.970399999999998"/>
  </r>
  <r>
    <n v="8417"/>
    <x v="4176"/>
    <x v="3"/>
    <x v="1188"/>
    <d v="2014-05-12T00:00:00"/>
    <s v="First Class"/>
    <s v="LB-16795"/>
    <x v="697"/>
    <x v="2"/>
    <x v="0"/>
    <x v="4"/>
    <x v="4"/>
    <n v="98105"/>
    <x v="1"/>
    <x v="805"/>
    <x v="1"/>
    <x v="8"/>
    <s v="GBC Velobind Prepunched Cover Sets, Regency Series"/>
    <x v="5199"/>
    <n v="5"/>
    <n v="0.2"/>
    <n v="46.225000000000001"/>
  </r>
  <r>
    <n v="8418"/>
    <x v="4176"/>
    <x v="3"/>
    <x v="1188"/>
    <d v="2014-05-12T00:00:00"/>
    <s v="First Class"/>
    <s v="LB-16795"/>
    <x v="697"/>
    <x v="2"/>
    <x v="0"/>
    <x v="4"/>
    <x v="4"/>
    <n v="98105"/>
    <x v="1"/>
    <x v="54"/>
    <x v="1"/>
    <x v="4"/>
    <s v="Home/Office Personal File Carts"/>
    <x v="1443"/>
    <n v="3"/>
    <n v="0"/>
    <n v="26.07"/>
  </r>
  <r>
    <n v="8419"/>
    <x v="4176"/>
    <x v="3"/>
    <x v="1188"/>
    <d v="2014-05-12T00:00:00"/>
    <s v="First Class"/>
    <s v="LB-16795"/>
    <x v="697"/>
    <x v="2"/>
    <x v="0"/>
    <x v="4"/>
    <x v="4"/>
    <n v="98105"/>
    <x v="1"/>
    <x v="738"/>
    <x v="0"/>
    <x v="3"/>
    <s v="Riverside Furniture Oval Coffee Table, Oval End Table, End Table with Drawer"/>
    <x v="5200"/>
    <n v="1"/>
    <n v="0"/>
    <n v="63.106999999999999"/>
  </r>
  <r>
    <n v="8420"/>
    <x v="4176"/>
    <x v="3"/>
    <x v="1188"/>
    <d v="2014-05-12T00:00:00"/>
    <s v="First Class"/>
    <s v="LB-16795"/>
    <x v="697"/>
    <x v="2"/>
    <x v="0"/>
    <x v="4"/>
    <x v="4"/>
    <n v="98105"/>
    <x v="1"/>
    <x v="1764"/>
    <x v="1"/>
    <x v="4"/>
    <s v="Rogers Profile Extra Capacity Storage Tub"/>
    <x v="5003"/>
    <n v="4"/>
    <n v="0"/>
    <n v="2.6783999999999999"/>
  </r>
  <r>
    <n v="8421"/>
    <x v="4176"/>
    <x v="3"/>
    <x v="1188"/>
    <d v="2014-05-12T00:00:00"/>
    <s v="First Class"/>
    <s v="LB-16795"/>
    <x v="697"/>
    <x v="2"/>
    <x v="0"/>
    <x v="4"/>
    <x v="4"/>
    <n v="98105"/>
    <x v="1"/>
    <x v="1336"/>
    <x v="2"/>
    <x v="11"/>
    <s v="Razer Kraken 7.1 Surround Sound Over Ear USB Gaming Headset"/>
    <x v="1636"/>
    <n v="2"/>
    <n v="0"/>
    <n v="87.991200000000006"/>
  </r>
  <r>
    <n v="8422"/>
    <x v="4177"/>
    <x v="3"/>
    <x v="386"/>
    <d v="2014-10-17T00:00:00"/>
    <s v="Standard Class"/>
    <s v="NP-18670"/>
    <x v="73"/>
    <x v="0"/>
    <x v="0"/>
    <x v="80"/>
    <x v="30"/>
    <n v="8701"/>
    <x v="3"/>
    <x v="46"/>
    <x v="2"/>
    <x v="11"/>
    <s v="Imation 8gb Micro Traveldrive Usb 2.0 Flash Drive"/>
    <x v="47"/>
    <n v="3"/>
    <n v="0"/>
    <n v="4.95"/>
  </r>
  <r>
    <n v="8423"/>
    <x v="4177"/>
    <x v="3"/>
    <x v="386"/>
    <d v="2014-10-17T00:00:00"/>
    <s v="Standard Class"/>
    <s v="NP-18670"/>
    <x v="73"/>
    <x v="0"/>
    <x v="0"/>
    <x v="80"/>
    <x v="30"/>
    <n v="8701"/>
    <x v="3"/>
    <x v="110"/>
    <x v="1"/>
    <x v="13"/>
    <s v="OIC Colored Binder Clips, Assorted Sizes"/>
    <x v="1488"/>
    <n v="5"/>
    <n v="0"/>
    <n v="8.7710000000000008"/>
  </r>
  <r>
    <n v="8424"/>
    <x v="4177"/>
    <x v="3"/>
    <x v="386"/>
    <d v="2014-10-17T00:00:00"/>
    <s v="Standard Class"/>
    <s v="NP-18670"/>
    <x v="73"/>
    <x v="0"/>
    <x v="0"/>
    <x v="80"/>
    <x v="30"/>
    <n v="8701"/>
    <x v="3"/>
    <x v="1653"/>
    <x v="0"/>
    <x v="5"/>
    <s v="DAX Two-Tone Silver Metal Document Frame"/>
    <x v="582"/>
    <n v="2"/>
    <n v="0"/>
    <n v="17.406400000000001"/>
  </r>
  <r>
    <n v="8425"/>
    <x v="4177"/>
    <x v="3"/>
    <x v="386"/>
    <d v="2014-10-17T00:00:00"/>
    <s v="Standard Class"/>
    <s v="NP-18670"/>
    <x v="73"/>
    <x v="0"/>
    <x v="0"/>
    <x v="80"/>
    <x v="30"/>
    <n v="8701"/>
    <x v="3"/>
    <x v="1398"/>
    <x v="0"/>
    <x v="0"/>
    <s v="Global Adaptabilites Bookcase, Cherry/Storm Gray Finish"/>
    <x v="5201"/>
    <n v="5"/>
    <n v="0"/>
    <n v="129.29400000000001"/>
  </r>
  <r>
    <n v="8426"/>
    <x v="4178"/>
    <x v="0"/>
    <x v="770"/>
    <d v="2013-08-31T00:00:00"/>
    <s v="First Class"/>
    <s v="EB-13750"/>
    <x v="494"/>
    <x v="1"/>
    <x v="0"/>
    <x v="74"/>
    <x v="24"/>
    <n v="45231"/>
    <x v="3"/>
    <x v="1736"/>
    <x v="1"/>
    <x v="8"/>
    <s v="GBC VeloBinder Strips"/>
    <x v="3584"/>
    <n v="8"/>
    <n v="0.7"/>
    <n v="-12.288"/>
  </r>
  <r>
    <n v="8427"/>
    <x v="4179"/>
    <x v="1"/>
    <x v="653"/>
    <d v="2012-10-07T00:00:00"/>
    <s v="Standard Class"/>
    <s v="RP-19390"/>
    <x v="261"/>
    <x v="0"/>
    <x v="0"/>
    <x v="377"/>
    <x v="22"/>
    <n v="80229"/>
    <x v="1"/>
    <x v="1839"/>
    <x v="1"/>
    <x v="14"/>
    <s v="Acme Design Line 8&quot; Stainless Steel Bent Scissors w/Champagne Handles, 3-1/8&quot; Cut"/>
    <x v="5202"/>
    <n v="2"/>
    <n v="0.2"/>
    <n v="0.95760000000000001"/>
  </r>
  <r>
    <n v="8428"/>
    <x v="4180"/>
    <x v="3"/>
    <x v="51"/>
    <d v="2014-11-26T00:00:00"/>
    <s v="First Class"/>
    <s v="DC-12850"/>
    <x v="419"/>
    <x v="0"/>
    <x v="0"/>
    <x v="43"/>
    <x v="12"/>
    <n v="48066"/>
    <x v="2"/>
    <x v="482"/>
    <x v="1"/>
    <x v="14"/>
    <s v="Staples"/>
    <x v="1001"/>
    <n v="2"/>
    <n v="0"/>
    <n v="0.1744"/>
  </r>
  <r>
    <n v="8429"/>
    <x v="4181"/>
    <x v="3"/>
    <x v="105"/>
    <d v="2014-11-17T00:00:00"/>
    <s v="Standard Class"/>
    <s v="DJ-13510"/>
    <x v="137"/>
    <x v="1"/>
    <x v="0"/>
    <x v="228"/>
    <x v="16"/>
    <n v="85281"/>
    <x v="1"/>
    <x v="1421"/>
    <x v="2"/>
    <x v="11"/>
    <s v="SanDisk Ultra 16 GB MicroSDHC Class 10 Memory Card"/>
    <x v="5203"/>
    <n v="6"/>
    <n v="0.2"/>
    <n v="-10.9116"/>
  </r>
  <r>
    <n v="8430"/>
    <x v="4182"/>
    <x v="0"/>
    <x v="1054"/>
    <d v="2013-12-22T00:00:00"/>
    <s v="Second Class"/>
    <s v="CL-12565"/>
    <x v="52"/>
    <x v="0"/>
    <x v="0"/>
    <x v="265"/>
    <x v="9"/>
    <n v="19601"/>
    <x v="3"/>
    <x v="1597"/>
    <x v="0"/>
    <x v="5"/>
    <s v="Eldon &quot;L&quot; Workstation Diamond Chairmat"/>
    <x v="5204"/>
    <n v="5"/>
    <n v="0.2"/>
    <n v="-30.391999999999999"/>
  </r>
  <r>
    <n v="8431"/>
    <x v="4183"/>
    <x v="2"/>
    <x v="809"/>
    <d v="2011-04-05T00:00:00"/>
    <s v="Standard Class"/>
    <s v="NC-18340"/>
    <x v="396"/>
    <x v="0"/>
    <x v="0"/>
    <x v="339"/>
    <x v="11"/>
    <n v="55124"/>
    <x v="2"/>
    <x v="557"/>
    <x v="1"/>
    <x v="4"/>
    <s v="Space Solutions Commercial Steel Shelving"/>
    <x v="2349"/>
    <n v="2"/>
    <n v="0"/>
    <n v="6.4649999999999999"/>
  </r>
  <r>
    <n v="8432"/>
    <x v="4184"/>
    <x v="3"/>
    <x v="1183"/>
    <d v="2014-11-14T00:00:00"/>
    <s v="Standard Class"/>
    <s v="KN-16450"/>
    <x v="634"/>
    <x v="1"/>
    <x v="0"/>
    <x v="248"/>
    <x v="39"/>
    <n v="21215"/>
    <x v="3"/>
    <x v="905"/>
    <x v="0"/>
    <x v="5"/>
    <s v="Howard Miller Distant Time Traveler Alarm Clock"/>
    <x v="5205"/>
    <n v="10"/>
    <n v="0"/>
    <n v="112.422"/>
  </r>
  <r>
    <n v="8433"/>
    <x v="4185"/>
    <x v="2"/>
    <x v="80"/>
    <d v="2011-09-18T00:00:00"/>
    <s v="Second Class"/>
    <s v="SC-20260"/>
    <x v="609"/>
    <x v="1"/>
    <x v="0"/>
    <x v="331"/>
    <x v="5"/>
    <n v="78415"/>
    <x v="2"/>
    <x v="969"/>
    <x v="1"/>
    <x v="13"/>
    <s v="Revere Boxed Rubber Bands by Revere"/>
    <x v="192"/>
    <n v="4"/>
    <n v="0.2"/>
    <n v="-1.3608"/>
  </r>
  <r>
    <n v="8434"/>
    <x v="4185"/>
    <x v="2"/>
    <x v="80"/>
    <d v="2011-09-18T00:00:00"/>
    <s v="Second Class"/>
    <s v="SC-20260"/>
    <x v="609"/>
    <x v="1"/>
    <x v="0"/>
    <x v="331"/>
    <x v="5"/>
    <n v="78415"/>
    <x v="2"/>
    <x v="1532"/>
    <x v="1"/>
    <x v="10"/>
    <s v="Xerox 1900"/>
    <x v="1297"/>
    <n v="2"/>
    <n v="0.2"/>
    <n v="2.14"/>
  </r>
  <r>
    <n v="8435"/>
    <x v="4185"/>
    <x v="2"/>
    <x v="80"/>
    <d v="2011-09-18T00:00:00"/>
    <s v="Second Class"/>
    <s v="SC-20260"/>
    <x v="609"/>
    <x v="1"/>
    <x v="0"/>
    <x v="331"/>
    <x v="5"/>
    <n v="78415"/>
    <x v="2"/>
    <x v="1467"/>
    <x v="0"/>
    <x v="5"/>
    <s v="Stacking Trays by OIC"/>
    <x v="739"/>
    <n v="5"/>
    <n v="0.6"/>
    <n v="-6.7229999999999999"/>
  </r>
  <r>
    <n v="8436"/>
    <x v="4185"/>
    <x v="2"/>
    <x v="80"/>
    <d v="2011-09-18T00:00:00"/>
    <s v="Second Class"/>
    <s v="SC-20260"/>
    <x v="609"/>
    <x v="1"/>
    <x v="0"/>
    <x v="331"/>
    <x v="5"/>
    <n v="78415"/>
    <x v="2"/>
    <x v="94"/>
    <x v="1"/>
    <x v="8"/>
    <s v="Trimflex Flexible Post Binders"/>
    <x v="5206"/>
    <n v="2"/>
    <n v="0.8"/>
    <n v="-13.683199999999999"/>
  </r>
  <r>
    <n v="8437"/>
    <x v="4186"/>
    <x v="1"/>
    <x v="1181"/>
    <d v="2012-09-26T00:00:00"/>
    <s v="Standard Class"/>
    <s v="AM-10705"/>
    <x v="562"/>
    <x v="0"/>
    <x v="0"/>
    <x v="98"/>
    <x v="33"/>
    <n v="89115"/>
    <x v="1"/>
    <x v="1499"/>
    <x v="1"/>
    <x v="8"/>
    <s v="Wilson Jones Impact Binders"/>
    <x v="678"/>
    <n v="11"/>
    <n v="0.2"/>
    <n v="16.5242"/>
  </r>
  <r>
    <n v="8438"/>
    <x v="4187"/>
    <x v="1"/>
    <x v="895"/>
    <d v="2012-12-16T00:00:00"/>
    <s v="Standard Class"/>
    <s v="RA-19945"/>
    <x v="362"/>
    <x v="0"/>
    <x v="0"/>
    <x v="138"/>
    <x v="24"/>
    <n v="44105"/>
    <x v="3"/>
    <x v="1365"/>
    <x v="2"/>
    <x v="11"/>
    <s v="Maxell 4.7GB DVD-RW 3/Pack"/>
    <x v="2079"/>
    <n v="2"/>
    <n v="0.2"/>
    <n v="4.4603999999999999"/>
  </r>
  <r>
    <n v="8439"/>
    <x v="4188"/>
    <x v="2"/>
    <x v="1061"/>
    <d v="2011-06-01T00:00:00"/>
    <s v="Standard Class"/>
    <s v="MM-17260"/>
    <x v="570"/>
    <x v="0"/>
    <x v="0"/>
    <x v="4"/>
    <x v="4"/>
    <n v="98105"/>
    <x v="1"/>
    <x v="1636"/>
    <x v="1"/>
    <x v="8"/>
    <s v="Green Canvas Binder for 8-1/2&quot; x 14&quot; Sheets"/>
    <x v="5207"/>
    <n v="4"/>
    <n v="0.2"/>
    <n v="51.36"/>
  </r>
  <r>
    <n v="8440"/>
    <x v="4189"/>
    <x v="3"/>
    <x v="1192"/>
    <d v="2014-03-18T00:00:00"/>
    <s v="Second Class"/>
    <s v="BN-11470"/>
    <x v="272"/>
    <x v="1"/>
    <x v="0"/>
    <x v="22"/>
    <x v="10"/>
    <n v="60623"/>
    <x v="2"/>
    <x v="1670"/>
    <x v="2"/>
    <x v="7"/>
    <s v="Seidio BD2-HK3IPH5-BK DILEX Case and Holster Combo for Apple iPhone 5/5s - Black"/>
    <x v="4812"/>
    <n v="2"/>
    <n v="0.2"/>
    <n v="4.9615999999999998"/>
  </r>
  <r>
    <n v="8441"/>
    <x v="4190"/>
    <x v="0"/>
    <x v="16"/>
    <d v="2013-12-13T00:00:00"/>
    <s v="Second Class"/>
    <s v="JB-16045"/>
    <x v="674"/>
    <x v="2"/>
    <x v="0"/>
    <x v="38"/>
    <x v="24"/>
    <n v="43229"/>
    <x v="3"/>
    <x v="249"/>
    <x v="1"/>
    <x v="10"/>
    <s v="Ampad Gold Fibre Wirebound Steno Books, 6&quot; x 9&quot;, Gregg Ruled"/>
    <x v="1785"/>
    <n v="3"/>
    <n v="0.2"/>
    <n v="3.4398"/>
  </r>
  <r>
    <n v="8442"/>
    <x v="4191"/>
    <x v="3"/>
    <x v="636"/>
    <d v="2014-05-11T00:00:00"/>
    <s v="Standard Class"/>
    <s v="DB-13615"/>
    <x v="140"/>
    <x v="0"/>
    <x v="0"/>
    <x v="93"/>
    <x v="16"/>
    <n v="85705"/>
    <x v="1"/>
    <x v="145"/>
    <x v="1"/>
    <x v="10"/>
    <s v="Xerox 1883"/>
    <x v="5208"/>
    <n v="4"/>
    <n v="0.2"/>
    <n v="27.435199999999998"/>
  </r>
  <r>
    <n v="8443"/>
    <x v="4192"/>
    <x v="0"/>
    <x v="1193"/>
    <d v="2013-03-11T00:00:00"/>
    <s v="Standard Class"/>
    <s v="JB-16045"/>
    <x v="674"/>
    <x v="2"/>
    <x v="0"/>
    <x v="10"/>
    <x v="9"/>
    <n v="19120"/>
    <x v="3"/>
    <x v="907"/>
    <x v="2"/>
    <x v="7"/>
    <s v="Wilson SignalBoost 841262 DB PRO Amplifier Kit"/>
    <x v="5209"/>
    <n v="2"/>
    <n v="0.4"/>
    <n v="-71.989999999999995"/>
  </r>
  <r>
    <n v="8444"/>
    <x v="4192"/>
    <x v="0"/>
    <x v="1193"/>
    <d v="2013-03-11T00:00:00"/>
    <s v="Standard Class"/>
    <s v="JB-16045"/>
    <x v="674"/>
    <x v="2"/>
    <x v="0"/>
    <x v="10"/>
    <x v="9"/>
    <n v="19120"/>
    <x v="3"/>
    <x v="1282"/>
    <x v="1"/>
    <x v="8"/>
    <s v="Avery Self-Adhesive Photo Pockets for Polaroid Photos"/>
    <x v="5210"/>
    <n v="1"/>
    <n v="0.7"/>
    <n v="-1.4982"/>
  </r>
  <r>
    <n v="8445"/>
    <x v="4192"/>
    <x v="0"/>
    <x v="1193"/>
    <d v="2013-03-11T00:00:00"/>
    <s v="Standard Class"/>
    <s v="JB-16045"/>
    <x v="674"/>
    <x v="2"/>
    <x v="0"/>
    <x v="10"/>
    <x v="9"/>
    <n v="19120"/>
    <x v="3"/>
    <x v="529"/>
    <x v="2"/>
    <x v="7"/>
    <s v="Grandstream GXP1160 VoIP phone"/>
    <x v="5211"/>
    <n v="3"/>
    <n v="0.4"/>
    <n v="-12.510300000000001"/>
  </r>
  <r>
    <n v="8446"/>
    <x v="4193"/>
    <x v="3"/>
    <x v="436"/>
    <d v="2014-10-25T00:00:00"/>
    <s v="First Class"/>
    <s v="AH-10075"/>
    <x v="340"/>
    <x v="1"/>
    <x v="0"/>
    <x v="395"/>
    <x v="34"/>
    <n v="2920"/>
    <x v="3"/>
    <x v="977"/>
    <x v="0"/>
    <x v="3"/>
    <s v="KI Adjustable-Height Table"/>
    <x v="5212"/>
    <n v="4"/>
    <n v="0.3"/>
    <n v="-13.7568"/>
  </r>
  <r>
    <n v="8447"/>
    <x v="4193"/>
    <x v="3"/>
    <x v="436"/>
    <d v="2014-10-25T00:00:00"/>
    <s v="First Class"/>
    <s v="AH-10075"/>
    <x v="340"/>
    <x v="1"/>
    <x v="0"/>
    <x v="395"/>
    <x v="34"/>
    <n v="2920"/>
    <x v="3"/>
    <x v="1457"/>
    <x v="0"/>
    <x v="5"/>
    <s v="Eldon 400 Class Desk Accessories, Black Carbon"/>
    <x v="762"/>
    <n v="4"/>
    <n v="0"/>
    <n v="14.7"/>
  </r>
  <r>
    <n v="8448"/>
    <x v="4193"/>
    <x v="3"/>
    <x v="436"/>
    <d v="2014-10-25T00:00:00"/>
    <s v="First Class"/>
    <s v="AH-10075"/>
    <x v="340"/>
    <x v="1"/>
    <x v="0"/>
    <x v="395"/>
    <x v="34"/>
    <n v="2920"/>
    <x v="3"/>
    <x v="1805"/>
    <x v="0"/>
    <x v="5"/>
    <s v="Deflect-o DuraMat Antistatic Studded Beveled Mat for Medium Pile Carpeting"/>
    <x v="5031"/>
    <n v="2"/>
    <n v="0"/>
    <n v="50.563200000000002"/>
  </r>
  <r>
    <n v="8449"/>
    <x v="4193"/>
    <x v="3"/>
    <x v="436"/>
    <d v="2014-10-25T00:00:00"/>
    <s v="First Class"/>
    <s v="AH-10075"/>
    <x v="340"/>
    <x v="1"/>
    <x v="0"/>
    <x v="395"/>
    <x v="34"/>
    <n v="2920"/>
    <x v="3"/>
    <x v="335"/>
    <x v="0"/>
    <x v="3"/>
    <s v="Office Impressions End Table, 20-1/2&quot;H x 24&quot;W x 20&quot;D"/>
    <x v="3029"/>
    <n v="3"/>
    <n v="0.3"/>
    <n v="-127.5792"/>
  </r>
  <r>
    <n v="8450"/>
    <x v="4193"/>
    <x v="3"/>
    <x v="436"/>
    <d v="2014-10-25T00:00:00"/>
    <s v="First Class"/>
    <s v="AH-10075"/>
    <x v="340"/>
    <x v="1"/>
    <x v="0"/>
    <x v="395"/>
    <x v="34"/>
    <n v="2920"/>
    <x v="3"/>
    <x v="362"/>
    <x v="1"/>
    <x v="10"/>
    <s v="Wirebound Message Book, 4 per Page"/>
    <x v="5213"/>
    <n v="8"/>
    <n v="0"/>
    <n v="21.285599999999999"/>
  </r>
  <r>
    <n v="8451"/>
    <x v="4193"/>
    <x v="3"/>
    <x v="436"/>
    <d v="2014-10-25T00:00:00"/>
    <s v="First Class"/>
    <s v="AH-10075"/>
    <x v="340"/>
    <x v="1"/>
    <x v="0"/>
    <x v="395"/>
    <x v="34"/>
    <n v="2920"/>
    <x v="3"/>
    <x v="1108"/>
    <x v="1"/>
    <x v="9"/>
    <s v="Hoover Replacement Belt for Commercial Guardsman Heavy-Duty Upright Vacuum"/>
    <x v="5214"/>
    <n v="1"/>
    <n v="0"/>
    <n v="0.66600000000000004"/>
  </r>
  <r>
    <n v="8452"/>
    <x v="4194"/>
    <x v="2"/>
    <x v="582"/>
    <d v="2011-04-30T00:00:00"/>
    <s v="First Class"/>
    <s v="AI-10855"/>
    <x v="482"/>
    <x v="0"/>
    <x v="0"/>
    <x v="8"/>
    <x v="1"/>
    <n v="94122"/>
    <x v="1"/>
    <x v="1461"/>
    <x v="2"/>
    <x v="7"/>
    <s v="Samsung Galaxy Mega 6.3"/>
    <x v="5215"/>
    <n v="5"/>
    <n v="0.2"/>
    <n v="125.997"/>
  </r>
  <r>
    <n v="8453"/>
    <x v="4195"/>
    <x v="0"/>
    <x v="724"/>
    <d v="2013-04-24T00:00:00"/>
    <s v="Standard Class"/>
    <s v="TH-21115"/>
    <x v="764"/>
    <x v="1"/>
    <x v="0"/>
    <x v="12"/>
    <x v="5"/>
    <n v="77070"/>
    <x v="2"/>
    <x v="812"/>
    <x v="0"/>
    <x v="1"/>
    <s v="Global High-Back Leather Tilter, Burgundy"/>
    <x v="4988"/>
    <n v="4"/>
    <n v="0.3"/>
    <n v="-93.472399999999993"/>
  </r>
  <r>
    <n v="8454"/>
    <x v="4195"/>
    <x v="0"/>
    <x v="724"/>
    <d v="2013-04-24T00:00:00"/>
    <s v="Standard Class"/>
    <s v="TH-21115"/>
    <x v="764"/>
    <x v="1"/>
    <x v="0"/>
    <x v="12"/>
    <x v="5"/>
    <n v="77070"/>
    <x v="2"/>
    <x v="486"/>
    <x v="1"/>
    <x v="4"/>
    <s v="Tennsco 16-Compartment Lockers with Coat Rack"/>
    <x v="5216"/>
    <n v="3"/>
    <n v="0.2"/>
    <n v="77.746799999999993"/>
  </r>
  <r>
    <n v="8455"/>
    <x v="4195"/>
    <x v="0"/>
    <x v="724"/>
    <d v="2013-04-24T00:00:00"/>
    <s v="Standard Class"/>
    <s v="TH-21115"/>
    <x v="764"/>
    <x v="1"/>
    <x v="0"/>
    <x v="12"/>
    <x v="5"/>
    <n v="77070"/>
    <x v="2"/>
    <x v="1268"/>
    <x v="0"/>
    <x v="5"/>
    <s v="Howard Miller 16&quot; Diameter Gallery Wall Clock"/>
    <x v="1952"/>
    <n v="5"/>
    <n v="0.6"/>
    <n v="-67.137"/>
  </r>
  <r>
    <n v="8456"/>
    <x v="4196"/>
    <x v="0"/>
    <x v="730"/>
    <d v="2013-05-30T00:00:00"/>
    <s v="Standard Class"/>
    <s v="JE-15610"/>
    <x v="531"/>
    <x v="1"/>
    <x v="0"/>
    <x v="1"/>
    <x v="1"/>
    <n v="90049"/>
    <x v="1"/>
    <x v="192"/>
    <x v="2"/>
    <x v="7"/>
    <s v="Nortel Business Series Terminal T7208 Digital phone"/>
    <x v="2643"/>
    <n v="2"/>
    <n v="0.2"/>
    <n v="22.238399999999999"/>
  </r>
  <r>
    <n v="8457"/>
    <x v="4197"/>
    <x v="3"/>
    <x v="39"/>
    <d v="2014-06-03T00:00:00"/>
    <s v="Second Class"/>
    <s v="TH-21235"/>
    <x v="260"/>
    <x v="1"/>
    <x v="0"/>
    <x v="22"/>
    <x v="10"/>
    <n v="60653"/>
    <x v="2"/>
    <x v="64"/>
    <x v="0"/>
    <x v="1"/>
    <s v="Global Task Chair, Black"/>
    <x v="5217"/>
    <n v="3"/>
    <n v="0.3"/>
    <n v="-29.007300000000001"/>
  </r>
  <r>
    <n v="8458"/>
    <x v="4197"/>
    <x v="3"/>
    <x v="39"/>
    <d v="2014-06-03T00:00:00"/>
    <s v="Second Class"/>
    <s v="TH-21235"/>
    <x v="260"/>
    <x v="1"/>
    <x v="0"/>
    <x v="22"/>
    <x v="10"/>
    <n v="60653"/>
    <x v="2"/>
    <x v="990"/>
    <x v="1"/>
    <x v="8"/>
    <s v="Storex Dura Pro Binders"/>
    <x v="2940"/>
    <n v="3"/>
    <n v="0.8"/>
    <n v="-6.2370000000000001"/>
  </r>
  <r>
    <n v="8459"/>
    <x v="4198"/>
    <x v="2"/>
    <x v="55"/>
    <d v="2011-08-29T00:00:00"/>
    <s v="Standard Class"/>
    <s v="JE-15715"/>
    <x v="555"/>
    <x v="0"/>
    <x v="0"/>
    <x v="12"/>
    <x v="5"/>
    <n v="77070"/>
    <x v="2"/>
    <x v="1160"/>
    <x v="1"/>
    <x v="8"/>
    <s v="Wilson Jones Elliptical Ring 3 1/2&quot; Capacity Binders, 800 sheets"/>
    <x v="2274"/>
    <n v="3"/>
    <n v="0.8"/>
    <n v="-39.804000000000002"/>
  </r>
  <r>
    <n v="8460"/>
    <x v="4198"/>
    <x v="2"/>
    <x v="55"/>
    <d v="2011-08-29T00:00:00"/>
    <s v="Standard Class"/>
    <s v="JE-15715"/>
    <x v="555"/>
    <x v="0"/>
    <x v="0"/>
    <x v="12"/>
    <x v="5"/>
    <n v="77070"/>
    <x v="2"/>
    <x v="340"/>
    <x v="1"/>
    <x v="8"/>
    <s v="Square Ring Data Binders, Rigid 75 Pt. Covers, 11&quot; x 14-7/8&quot;"/>
    <x v="5218"/>
    <n v="3"/>
    <n v="0.8"/>
    <n v="-19.814399999999999"/>
  </r>
  <r>
    <n v="8461"/>
    <x v="4199"/>
    <x v="2"/>
    <x v="1194"/>
    <d v="2011-09-04T00:00:00"/>
    <s v="Standard Class"/>
    <s v="AT-10735"/>
    <x v="247"/>
    <x v="0"/>
    <x v="0"/>
    <x v="39"/>
    <x v="29"/>
    <n v="6010"/>
    <x v="3"/>
    <x v="881"/>
    <x v="1"/>
    <x v="8"/>
    <s v="Wilson Jones Standard D-Ring Binders"/>
    <x v="3186"/>
    <n v="5"/>
    <n v="0"/>
    <n v="11.891"/>
  </r>
  <r>
    <n v="8462"/>
    <x v="4199"/>
    <x v="2"/>
    <x v="1194"/>
    <d v="2011-09-04T00:00:00"/>
    <s v="Standard Class"/>
    <s v="AT-10735"/>
    <x v="247"/>
    <x v="0"/>
    <x v="0"/>
    <x v="39"/>
    <x v="29"/>
    <n v="6010"/>
    <x v="3"/>
    <x v="911"/>
    <x v="1"/>
    <x v="4"/>
    <s v="Fellowes Bankers Box Stor/Drawer Steel Plus"/>
    <x v="1429"/>
    <n v="3"/>
    <n v="0"/>
    <n v="9.5939999999999994"/>
  </r>
  <r>
    <n v="8463"/>
    <x v="4200"/>
    <x v="1"/>
    <x v="37"/>
    <d v="2012-09-07T00:00:00"/>
    <s v="Second Class"/>
    <s v="JH-15820"/>
    <x v="581"/>
    <x v="0"/>
    <x v="0"/>
    <x v="450"/>
    <x v="12"/>
    <n v="49423"/>
    <x v="2"/>
    <x v="1550"/>
    <x v="1"/>
    <x v="2"/>
    <s v="Smead Alpha-Z Color-Coded Name Labels First Letter Starter Set"/>
    <x v="5219"/>
    <n v="2"/>
    <n v="0"/>
    <n v="3.6"/>
  </r>
  <r>
    <n v="8464"/>
    <x v="4201"/>
    <x v="2"/>
    <x v="1176"/>
    <d v="2011-04-01T00:00:00"/>
    <s v="Standard Class"/>
    <s v="DR-12940"/>
    <x v="660"/>
    <x v="2"/>
    <x v="0"/>
    <x v="305"/>
    <x v="27"/>
    <n v="87105"/>
    <x v="1"/>
    <x v="172"/>
    <x v="2"/>
    <x v="7"/>
    <s v="AT&amp;T TR1909W"/>
    <x v="214"/>
    <n v="3"/>
    <n v="0.2"/>
    <n v="22.6782"/>
  </r>
  <r>
    <n v="8465"/>
    <x v="4202"/>
    <x v="1"/>
    <x v="1187"/>
    <d v="2012-05-15T00:00:00"/>
    <s v="Standard Class"/>
    <s v="AB-10165"/>
    <x v="269"/>
    <x v="0"/>
    <x v="0"/>
    <x v="103"/>
    <x v="22"/>
    <n v="80027"/>
    <x v="1"/>
    <x v="1207"/>
    <x v="2"/>
    <x v="11"/>
    <s v="Belkin Standard 104 key USB Keyboard"/>
    <x v="3728"/>
    <n v="4"/>
    <n v="0.2"/>
    <n v="-2.9180000000000001"/>
  </r>
  <r>
    <n v="8466"/>
    <x v="4203"/>
    <x v="1"/>
    <x v="265"/>
    <d v="2012-04-14T00:00:00"/>
    <s v="Standard Class"/>
    <s v="MC-18100"/>
    <x v="498"/>
    <x v="0"/>
    <x v="0"/>
    <x v="20"/>
    <x v="15"/>
    <n v="10024"/>
    <x v="3"/>
    <x v="1198"/>
    <x v="1"/>
    <x v="4"/>
    <s v="Perma STOR-ALL Hanging File Box, 13 1/8&quot;W x 12 1/4&quot;D x 10 1/2&quot;H"/>
    <x v="1444"/>
    <n v="3"/>
    <n v="0"/>
    <n v="3.0497999999999998"/>
  </r>
  <r>
    <n v="8467"/>
    <x v="4204"/>
    <x v="1"/>
    <x v="265"/>
    <d v="2012-04-14T00:00:00"/>
    <s v="Standard Class"/>
    <s v="IG-15085"/>
    <x v="490"/>
    <x v="0"/>
    <x v="0"/>
    <x v="165"/>
    <x v="29"/>
    <n v="6360"/>
    <x v="3"/>
    <x v="532"/>
    <x v="1"/>
    <x v="9"/>
    <s v="Honeywell Enviracaire Portable HEPA Air Cleaner for up to 10 x 16 Room"/>
    <x v="5220"/>
    <n v="3"/>
    <n v="0"/>
    <n v="144.3546"/>
  </r>
  <r>
    <n v="8468"/>
    <x v="4205"/>
    <x v="0"/>
    <x v="251"/>
    <d v="2013-09-24T00:00:00"/>
    <s v="Standard Class"/>
    <s v="FH-14275"/>
    <x v="395"/>
    <x v="1"/>
    <x v="0"/>
    <x v="8"/>
    <x v="1"/>
    <n v="94122"/>
    <x v="1"/>
    <x v="78"/>
    <x v="1"/>
    <x v="8"/>
    <s v="Avery Heavy-Duty EZD Binder With Locking Rings"/>
    <x v="433"/>
    <n v="2"/>
    <n v="0.2"/>
    <n v="3.1248"/>
  </r>
  <r>
    <n v="8469"/>
    <x v="4206"/>
    <x v="0"/>
    <x v="583"/>
    <d v="2013-11-18T00:00:00"/>
    <s v="Standard Class"/>
    <s v="AS-10285"/>
    <x v="155"/>
    <x v="1"/>
    <x v="0"/>
    <x v="338"/>
    <x v="14"/>
    <n v="46060"/>
    <x v="2"/>
    <x v="1299"/>
    <x v="0"/>
    <x v="3"/>
    <s v="Balt Solid Wood Round Tables"/>
    <x v="5221"/>
    <n v="6"/>
    <n v="0"/>
    <n v="241.1046"/>
  </r>
  <r>
    <n v="8470"/>
    <x v="4207"/>
    <x v="3"/>
    <x v="756"/>
    <d v="2014-04-28T00:00:00"/>
    <s v="Standard Class"/>
    <s v="PN-18775"/>
    <x v="43"/>
    <x v="2"/>
    <x v="0"/>
    <x v="300"/>
    <x v="18"/>
    <n v="37042"/>
    <x v="0"/>
    <x v="366"/>
    <x v="0"/>
    <x v="0"/>
    <s v="O'Sullivan 4-Shelf Bookcase in Odessa Pine"/>
    <x v="2342"/>
    <n v="4"/>
    <n v="0.2"/>
    <n v="-14.5176"/>
  </r>
  <r>
    <n v="8471"/>
    <x v="4207"/>
    <x v="3"/>
    <x v="756"/>
    <d v="2014-04-28T00:00:00"/>
    <s v="Standard Class"/>
    <s v="PN-18775"/>
    <x v="43"/>
    <x v="2"/>
    <x v="0"/>
    <x v="300"/>
    <x v="18"/>
    <n v="37042"/>
    <x v="0"/>
    <x v="721"/>
    <x v="2"/>
    <x v="11"/>
    <s v="Maxell 4.7GB DVD-R"/>
    <x v="5222"/>
    <n v="2"/>
    <n v="0.2"/>
    <n v="11.919600000000001"/>
  </r>
  <r>
    <n v="8472"/>
    <x v="4207"/>
    <x v="3"/>
    <x v="756"/>
    <d v="2014-04-28T00:00:00"/>
    <s v="Standard Class"/>
    <s v="PN-18775"/>
    <x v="43"/>
    <x v="2"/>
    <x v="0"/>
    <x v="300"/>
    <x v="18"/>
    <n v="37042"/>
    <x v="0"/>
    <x v="1525"/>
    <x v="0"/>
    <x v="5"/>
    <s v="Tenex Chairmats For Use with Hard Floors"/>
    <x v="2486"/>
    <n v="3"/>
    <n v="0.2"/>
    <n v="-11.6928"/>
  </r>
  <r>
    <n v="8473"/>
    <x v="4207"/>
    <x v="3"/>
    <x v="756"/>
    <d v="2014-04-28T00:00:00"/>
    <s v="Standard Class"/>
    <s v="PN-18775"/>
    <x v="43"/>
    <x v="2"/>
    <x v="0"/>
    <x v="300"/>
    <x v="18"/>
    <n v="37042"/>
    <x v="0"/>
    <x v="1345"/>
    <x v="1"/>
    <x v="2"/>
    <s v="Avery 496"/>
    <x v="3399"/>
    <n v="1"/>
    <n v="0.2"/>
    <n v="1.05"/>
  </r>
  <r>
    <n v="8474"/>
    <x v="4208"/>
    <x v="1"/>
    <x v="420"/>
    <d v="2012-10-26T00:00:00"/>
    <s v="Second Class"/>
    <s v="GM-14500"/>
    <x v="421"/>
    <x v="0"/>
    <x v="0"/>
    <x v="389"/>
    <x v="2"/>
    <n v="33021"/>
    <x v="0"/>
    <x v="253"/>
    <x v="1"/>
    <x v="4"/>
    <s v="Eldon Simplefile Box Office"/>
    <x v="5223"/>
    <n v="1"/>
    <n v="0.2"/>
    <n v="0.99519999999999997"/>
  </r>
  <r>
    <n v="8475"/>
    <x v="4209"/>
    <x v="3"/>
    <x v="359"/>
    <d v="2014-04-15T00:00:00"/>
    <s v="Standard Class"/>
    <s v="NC-18625"/>
    <x v="544"/>
    <x v="1"/>
    <x v="0"/>
    <x v="283"/>
    <x v="9"/>
    <n v="17403"/>
    <x v="3"/>
    <x v="351"/>
    <x v="1"/>
    <x v="8"/>
    <s v="Tuf-Vin Binders"/>
    <x v="5224"/>
    <n v="4"/>
    <n v="0.7"/>
    <n v="-29.053599999999999"/>
  </r>
  <r>
    <n v="8476"/>
    <x v="4209"/>
    <x v="3"/>
    <x v="359"/>
    <d v="2014-04-15T00:00:00"/>
    <s v="Standard Class"/>
    <s v="NC-18625"/>
    <x v="544"/>
    <x v="1"/>
    <x v="0"/>
    <x v="283"/>
    <x v="9"/>
    <n v="17403"/>
    <x v="3"/>
    <x v="1522"/>
    <x v="1"/>
    <x v="10"/>
    <s v="Xerox 1893"/>
    <x v="4771"/>
    <n v="2"/>
    <n v="0.2"/>
    <n v="23.7742"/>
  </r>
  <r>
    <n v="8477"/>
    <x v="4210"/>
    <x v="3"/>
    <x v="855"/>
    <d v="2014-11-02T00:00:00"/>
    <s v="Standard Class"/>
    <s v="TW-21025"/>
    <x v="69"/>
    <x v="2"/>
    <x v="0"/>
    <x v="123"/>
    <x v="16"/>
    <n v="85204"/>
    <x v="1"/>
    <x v="1558"/>
    <x v="1"/>
    <x v="10"/>
    <s v="Xerox 1882"/>
    <x v="2488"/>
    <n v="1"/>
    <n v="0.2"/>
    <n v="16.234200000000001"/>
  </r>
  <r>
    <n v="8478"/>
    <x v="4211"/>
    <x v="1"/>
    <x v="628"/>
    <d v="2012-10-30T00:00:00"/>
    <s v="Same Day"/>
    <s v="BF-11020"/>
    <x v="292"/>
    <x v="1"/>
    <x v="0"/>
    <x v="20"/>
    <x v="15"/>
    <n v="10024"/>
    <x v="3"/>
    <x v="1840"/>
    <x v="2"/>
    <x v="15"/>
    <s v="Star Micronics TSP100 TSP143LAN Receipt Printer"/>
    <x v="5225"/>
    <n v="4"/>
    <n v="0"/>
    <n v="269.30799999999999"/>
  </r>
  <r>
    <n v="8479"/>
    <x v="4212"/>
    <x v="3"/>
    <x v="404"/>
    <d v="2014-12-25T00:00:00"/>
    <s v="Standard Class"/>
    <s v="TT-21460"/>
    <x v="499"/>
    <x v="2"/>
    <x v="0"/>
    <x v="8"/>
    <x v="1"/>
    <n v="94110"/>
    <x v="1"/>
    <x v="671"/>
    <x v="1"/>
    <x v="6"/>
    <s v="Newell 335"/>
    <x v="1755"/>
    <n v="2"/>
    <n v="0"/>
    <n v="1.6704000000000001"/>
  </r>
  <r>
    <n v="8480"/>
    <x v="4213"/>
    <x v="0"/>
    <x v="299"/>
    <d v="2013-03-17T00:00:00"/>
    <s v="Standard Class"/>
    <s v="SW-20245"/>
    <x v="573"/>
    <x v="0"/>
    <x v="0"/>
    <x v="1"/>
    <x v="1"/>
    <n v="90036"/>
    <x v="1"/>
    <x v="1633"/>
    <x v="1"/>
    <x v="10"/>
    <s v="Hammermill Color Copier Paper (28Lb. and 96 Bright)"/>
    <x v="1016"/>
    <n v="2"/>
    <n v="0"/>
    <n v="8.9909999999999997"/>
  </r>
  <r>
    <n v="8481"/>
    <x v="4214"/>
    <x v="2"/>
    <x v="609"/>
    <d v="2011-07-27T00:00:00"/>
    <s v="Standard Class"/>
    <s v="PG-18820"/>
    <x v="310"/>
    <x v="0"/>
    <x v="0"/>
    <x v="155"/>
    <x v="8"/>
    <n v="68104"/>
    <x v="2"/>
    <x v="1763"/>
    <x v="2"/>
    <x v="7"/>
    <s v="Griffin GC17055 Auxiliary Audio Cable"/>
    <x v="5226"/>
    <n v="2"/>
    <n v="0"/>
    <n v="10.074400000000001"/>
  </r>
  <r>
    <n v="8482"/>
    <x v="4215"/>
    <x v="0"/>
    <x v="1012"/>
    <d v="2013-05-29T00:00:00"/>
    <s v="Standard Class"/>
    <s v="DP-13390"/>
    <x v="503"/>
    <x v="2"/>
    <x v="0"/>
    <x v="10"/>
    <x v="9"/>
    <n v="19120"/>
    <x v="3"/>
    <x v="924"/>
    <x v="1"/>
    <x v="6"/>
    <s v="BIC Liqua Brite Liner"/>
    <x v="3866"/>
    <n v="3"/>
    <n v="0.2"/>
    <n v="3.3311999999999999"/>
  </r>
  <r>
    <n v="8483"/>
    <x v="4216"/>
    <x v="3"/>
    <x v="512"/>
    <d v="2014-02-16T00:00:00"/>
    <s v="Standard Class"/>
    <s v="DJ-13510"/>
    <x v="137"/>
    <x v="1"/>
    <x v="0"/>
    <x v="20"/>
    <x v="15"/>
    <n v="10024"/>
    <x v="3"/>
    <x v="488"/>
    <x v="1"/>
    <x v="2"/>
    <s v="Avery 473"/>
    <x v="343"/>
    <n v="2"/>
    <n v="0"/>
    <n v="9.9359999999999999"/>
  </r>
  <r>
    <n v="8484"/>
    <x v="4217"/>
    <x v="0"/>
    <x v="873"/>
    <d v="2013-09-25T00:00:00"/>
    <s v="Standard Class"/>
    <s v="EN-13780"/>
    <x v="633"/>
    <x v="0"/>
    <x v="0"/>
    <x v="354"/>
    <x v="12"/>
    <n v="49505"/>
    <x v="2"/>
    <x v="1595"/>
    <x v="1"/>
    <x v="8"/>
    <s v="GBC Poly Designer Binding Covers"/>
    <x v="4013"/>
    <n v="5"/>
    <n v="0"/>
    <n v="41.012999999999998"/>
  </r>
  <r>
    <n v="8485"/>
    <x v="4218"/>
    <x v="3"/>
    <x v="241"/>
    <d v="2014-09-25T00:00:00"/>
    <s v="Same Day"/>
    <s v="PB-19150"/>
    <x v="171"/>
    <x v="0"/>
    <x v="0"/>
    <x v="4"/>
    <x v="4"/>
    <n v="98115"/>
    <x v="1"/>
    <x v="561"/>
    <x v="0"/>
    <x v="5"/>
    <s v="12-1/2 Diameter Round Wall Clock"/>
    <x v="5227"/>
    <n v="10"/>
    <n v="0"/>
    <n v="71.927999999999997"/>
  </r>
  <r>
    <n v="8486"/>
    <x v="4219"/>
    <x v="3"/>
    <x v="996"/>
    <d v="2014-04-01T00:00:00"/>
    <s v="Standard Class"/>
    <s v="BD-11560"/>
    <x v="786"/>
    <x v="2"/>
    <x v="0"/>
    <x v="201"/>
    <x v="1"/>
    <n v="93727"/>
    <x v="1"/>
    <x v="1264"/>
    <x v="1"/>
    <x v="10"/>
    <s v="Xerox 1982"/>
    <x v="1816"/>
    <n v="2"/>
    <n v="0"/>
    <n v="21.012799999999999"/>
  </r>
  <r>
    <n v="8487"/>
    <x v="4219"/>
    <x v="3"/>
    <x v="996"/>
    <d v="2014-04-01T00:00:00"/>
    <s v="Standard Class"/>
    <s v="BD-11560"/>
    <x v="786"/>
    <x v="2"/>
    <x v="0"/>
    <x v="201"/>
    <x v="1"/>
    <n v="93727"/>
    <x v="1"/>
    <x v="162"/>
    <x v="1"/>
    <x v="10"/>
    <s v="Xerox 1913"/>
    <x v="168"/>
    <n v="2"/>
    <n v="0"/>
    <n v="53.260800000000003"/>
  </r>
  <r>
    <n v="8488"/>
    <x v="4219"/>
    <x v="3"/>
    <x v="996"/>
    <d v="2014-04-01T00:00:00"/>
    <s v="Standard Class"/>
    <s v="BD-11560"/>
    <x v="786"/>
    <x v="2"/>
    <x v="0"/>
    <x v="201"/>
    <x v="1"/>
    <n v="93727"/>
    <x v="1"/>
    <x v="1741"/>
    <x v="1"/>
    <x v="10"/>
    <s v="Unpadded Memo Slips"/>
    <x v="5228"/>
    <n v="3"/>
    <n v="0"/>
    <n v="5.97"/>
  </r>
  <r>
    <n v="8489"/>
    <x v="4220"/>
    <x v="0"/>
    <x v="1056"/>
    <d v="2013-02-04T00:00:00"/>
    <s v="Second Class"/>
    <s v="SE-20110"/>
    <x v="339"/>
    <x v="0"/>
    <x v="0"/>
    <x v="81"/>
    <x v="17"/>
    <n v="22204"/>
    <x v="0"/>
    <x v="1629"/>
    <x v="2"/>
    <x v="15"/>
    <s v="HP Designjet T520 Inkjet Large Format Printer - 24&quot; Color"/>
    <x v="5229"/>
    <n v="5"/>
    <n v="0"/>
    <n v="2799.9839999999999"/>
  </r>
  <r>
    <n v="8490"/>
    <x v="4220"/>
    <x v="0"/>
    <x v="1056"/>
    <d v="2013-02-04T00:00:00"/>
    <s v="Second Class"/>
    <s v="SE-20110"/>
    <x v="339"/>
    <x v="0"/>
    <x v="0"/>
    <x v="81"/>
    <x v="17"/>
    <n v="22204"/>
    <x v="0"/>
    <x v="248"/>
    <x v="1"/>
    <x v="8"/>
    <s v="Presstex Flexible Ring Binders"/>
    <x v="3343"/>
    <n v="8"/>
    <n v="0"/>
    <n v="18.2"/>
  </r>
  <r>
    <n v="8491"/>
    <x v="4220"/>
    <x v="0"/>
    <x v="1056"/>
    <d v="2013-02-04T00:00:00"/>
    <s v="Second Class"/>
    <s v="SE-20110"/>
    <x v="339"/>
    <x v="0"/>
    <x v="0"/>
    <x v="81"/>
    <x v="17"/>
    <n v="22204"/>
    <x v="0"/>
    <x v="1565"/>
    <x v="0"/>
    <x v="5"/>
    <s v="Acrylic Self-Standing Desk Frames"/>
    <x v="3450"/>
    <n v="7"/>
    <n v="0"/>
    <n v="7.1021999999999998"/>
  </r>
  <r>
    <n v="8492"/>
    <x v="4221"/>
    <x v="3"/>
    <x v="437"/>
    <d v="2014-07-12T00:00:00"/>
    <s v="Standard Class"/>
    <s v="AT-10735"/>
    <x v="247"/>
    <x v="0"/>
    <x v="0"/>
    <x v="1"/>
    <x v="1"/>
    <n v="90049"/>
    <x v="1"/>
    <x v="1079"/>
    <x v="1"/>
    <x v="13"/>
    <s v="Brites Rubber Bands, 1 1/2 oz. Box"/>
    <x v="3949"/>
    <n v="3"/>
    <n v="0"/>
    <n v="0.1188"/>
  </r>
  <r>
    <n v="8493"/>
    <x v="4222"/>
    <x v="1"/>
    <x v="924"/>
    <d v="2012-10-28T00:00:00"/>
    <s v="Standard Class"/>
    <s v="CC-12685"/>
    <x v="530"/>
    <x v="0"/>
    <x v="0"/>
    <x v="270"/>
    <x v="5"/>
    <n v="79424"/>
    <x v="2"/>
    <x v="1587"/>
    <x v="1"/>
    <x v="10"/>
    <s v="TOPS 4 x 6 Fluorescent Color Memo Sheets, 500 Sheets per Pack"/>
    <x v="5230"/>
    <n v="8"/>
    <n v="0.2"/>
    <n v="20.4984"/>
  </r>
  <r>
    <n v="8494"/>
    <x v="4222"/>
    <x v="1"/>
    <x v="924"/>
    <d v="2012-10-28T00:00:00"/>
    <s v="Standard Class"/>
    <s v="CC-12685"/>
    <x v="530"/>
    <x v="0"/>
    <x v="0"/>
    <x v="270"/>
    <x v="5"/>
    <n v="79424"/>
    <x v="2"/>
    <x v="1687"/>
    <x v="2"/>
    <x v="16"/>
    <s v="Canon PC-428 Personal Copier"/>
    <x v="5231"/>
    <n v="3"/>
    <n v="0.2"/>
    <n v="161.99189999999999"/>
  </r>
  <r>
    <n v="8495"/>
    <x v="4222"/>
    <x v="1"/>
    <x v="924"/>
    <d v="2012-10-28T00:00:00"/>
    <s v="Standard Class"/>
    <s v="CC-12685"/>
    <x v="530"/>
    <x v="0"/>
    <x v="0"/>
    <x v="270"/>
    <x v="5"/>
    <n v="79424"/>
    <x v="2"/>
    <x v="999"/>
    <x v="1"/>
    <x v="8"/>
    <s v="Ibico Plastic Spiral Binding Combs"/>
    <x v="2351"/>
    <n v="1"/>
    <n v="0.8"/>
    <n v="-10.336"/>
  </r>
  <r>
    <n v="8496"/>
    <x v="4223"/>
    <x v="0"/>
    <x v="499"/>
    <d v="2013-12-09T00:00:00"/>
    <s v="Standard Class"/>
    <s v="AS-10225"/>
    <x v="127"/>
    <x v="1"/>
    <x v="0"/>
    <x v="497"/>
    <x v="22"/>
    <n v="80501"/>
    <x v="1"/>
    <x v="1615"/>
    <x v="2"/>
    <x v="11"/>
    <s v="WD My Passport Ultra 1TB Portable External Hard Drive"/>
    <x v="5198"/>
    <n v="3"/>
    <n v="0.2"/>
    <n v="-6.21"/>
  </r>
  <r>
    <n v="8497"/>
    <x v="4224"/>
    <x v="2"/>
    <x v="1195"/>
    <d v="2011-03-08T00:00:00"/>
    <s v="Second Class"/>
    <s v="AB-10150"/>
    <x v="492"/>
    <x v="0"/>
    <x v="0"/>
    <x v="181"/>
    <x v="15"/>
    <n v="10701"/>
    <x v="3"/>
    <x v="397"/>
    <x v="1"/>
    <x v="6"/>
    <s v="Newell 345"/>
    <x v="423"/>
    <n v="3"/>
    <n v="0"/>
    <n v="15.475199999999999"/>
  </r>
  <r>
    <n v="8498"/>
    <x v="4224"/>
    <x v="2"/>
    <x v="1195"/>
    <d v="2011-03-08T00:00:00"/>
    <s v="Second Class"/>
    <s v="AB-10150"/>
    <x v="492"/>
    <x v="0"/>
    <x v="0"/>
    <x v="181"/>
    <x v="15"/>
    <n v="10701"/>
    <x v="3"/>
    <x v="265"/>
    <x v="2"/>
    <x v="11"/>
    <s v="Logitech Wireless Gaming Headset G930"/>
    <x v="647"/>
    <n v="3"/>
    <n v="0"/>
    <n v="177.5889"/>
  </r>
  <r>
    <n v="8499"/>
    <x v="4224"/>
    <x v="2"/>
    <x v="1195"/>
    <d v="2011-03-08T00:00:00"/>
    <s v="Second Class"/>
    <s v="AB-10150"/>
    <x v="492"/>
    <x v="0"/>
    <x v="0"/>
    <x v="181"/>
    <x v="15"/>
    <n v="10701"/>
    <x v="3"/>
    <x v="660"/>
    <x v="1"/>
    <x v="14"/>
    <s v="Acme Forged Steel Scissors with Black Enamel Handles"/>
    <x v="5232"/>
    <n v="2"/>
    <n v="0"/>
    <n v="5.3997999999999999"/>
  </r>
  <r>
    <n v="8500"/>
    <x v="4224"/>
    <x v="2"/>
    <x v="1195"/>
    <d v="2011-03-08T00:00:00"/>
    <s v="Second Class"/>
    <s v="AB-10150"/>
    <x v="492"/>
    <x v="0"/>
    <x v="0"/>
    <x v="181"/>
    <x v="15"/>
    <n v="10701"/>
    <x v="3"/>
    <x v="1339"/>
    <x v="1"/>
    <x v="8"/>
    <s v="GBC Wire Binding Combs"/>
    <x v="1587"/>
    <n v="6"/>
    <n v="0.2"/>
    <n v="16.750800000000002"/>
  </r>
  <r>
    <n v="8501"/>
    <x v="4224"/>
    <x v="2"/>
    <x v="1195"/>
    <d v="2011-03-08T00:00:00"/>
    <s v="Second Class"/>
    <s v="AB-10150"/>
    <x v="492"/>
    <x v="0"/>
    <x v="0"/>
    <x v="181"/>
    <x v="15"/>
    <n v="10701"/>
    <x v="3"/>
    <x v="1184"/>
    <x v="1"/>
    <x v="10"/>
    <s v="Xerox 1891"/>
    <x v="615"/>
    <n v="2"/>
    <n v="0"/>
    <n v="45.9754"/>
  </r>
  <r>
    <n v="8502"/>
    <x v="4225"/>
    <x v="1"/>
    <x v="879"/>
    <d v="2012-03-03T00:00:00"/>
    <s v="Second Class"/>
    <s v="DH-13075"/>
    <x v="704"/>
    <x v="1"/>
    <x v="0"/>
    <x v="1"/>
    <x v="1"/>
    <n v="90045"/>
    <x v="1"/>
    <x v="433"/>
    <x v="2"/>
    <x v="7"/>
    <s v="Square Credit Card Reader"/>
    <x v="2913"/>
    <n v="2"/>
    <n v="0.2"/>
    <n v="1.1988000000000001"/>
  </r>
  <r>
    <n v="8503"/>
    <x v="4225"/>
    <x v="1"/>
    <x v="879"/>
    <d v="2012-03-03T00:00:00"/>
    <s v="Second Class"/>
    <s v="DH-13075"/>
    <x v="704"/>
    <x v="1"/>
    <x v="0"/>
    <x v="1"/>
    <x v="1"/>
    <n v="90045"/>
    <x v="1"/>
    <x v="389"/>
    <x v="0"/>
    <x v="1"/>
    <s v="Global Deluxe Steno Chair"/>
    <x v="4086"/>
    <n v="3"/>
    <n v="0.2"/>
    <n v="-20.784600000000001"/>
  </r>
  <r>
    <n v="8504"/>
    <x v="4226"/>
    <x v="2"/>
    <x v="980"/>
    <d v="2011-02-25T00:00:00"/>
    <s v="Standard Class"/>
    <s v="SR-20740"/>
    <x v="256"/>
    <x v="2"/>
    <x v="0"/>
    <x v="1"/>
    <x v="1"/>
    <n v="90049"/>
    <x v="1"/>
    <x v="1541"/>
    <x v="1"/>
    <x v="10"/>
    <s v="Xerox 204"/>
    <x v="91"/>
    <n v="2"/>
    <n v="0"/>
    <n v="6.2207999999999997"/>
  </r>
  <r>
    <n v="8505"/>
    <x v="4227"/>
    <x v="0"/>
    <x v="440"/>
    <d v="2013-05-07T00:00:00"/>
    <s v="Standard Class"/>
    <s v="NR-18550"/>
    <x v="749"/>
    <x v="0"/>
    <x v="0"/>
    <x v="112"/>
    <x v="5"/>
    <n v="79109"/>
    <x v="2"/>
    <x v="1585"/>
    <x v="0"/>
    <x v="1"/>
    <s v="Office Star - Contemporary Task Swivel chair with Loop Arms, Charcoal"/>
    <x v="4565"/>
    <n v="4"/>
    <n v="0.3"/>
    <n v="-110.0232"/>
  </r>
  <r>
    <n v="8506"/>
    <x v="4228"/>
    <x v="0"/>
    <x v="387"/>
    <d v="2013-03-13T00:00:00"/>
    <s v="Standard Class"/>
    <s v="SJ-20125"/>
    <x v="319"/>
    <x v="2"/>
    <x v="0"/>
    <x v="61"/>
    <x v="5"/>
    <n v="75217"/>
    <x v="2"/>
    <x v="1181"/>
    <x v="1"/>
    <x v="8"/>
    <s v="Pressboard Hanging Data Binders for Unburst Sheets"/>
    <x v="3096"/>
    <n v="9"/>
    <n v="0.8"/>
    <n v="-14.169600000000001"/>
  </r>
  <r>
    <n v="8507"/>
    <x v="4228"/>
    <x v="0"/>
    <x v="387"/>
    <d v="2013-03-13T00:00:00"/>
    <s v="Standard Class"/>
    <s v="SJ-20125"/>
    <x v="319"/>
    <x v="2"/>
    <x v="0"/>
    <x v="61"/>
    <x v="5"/>
    <n v="75217"/>
    <x v="2"/>
    <x v="60"/>
    <x v="2"/>
    <x v="11"/>
    <s v="Verbatim 25 GB 6x Blu-ray Single Layer Recordable Disc, 3/Pack"/>
    <x v="5233"/>
    <n v="5"/>
    <n v="0.2"/>
    <n v="8.3879999999999999"/>
  </r>
  <r>
    <n v="8508"/>
    <x v="4228"/>
    <x v="0"/>
    <x v="387"/>
    <d v="2013-03-13T00:00:00"/>
    <s v="Standard Class"/>
    <s v="SJ-20125"/>
    <x v="319"/>
    <x v="2"/>
    <x v="0"/>
    <x v="61"/>
    <x v="5"/>
    <n v="75217"/>
    <x v="2"/>
    <x v="1697"/>
    <x v="1"/>
    <x v="12"/>
    <s v="Tyvek Interoffice Envelopes, 9 1/2&quot; x 12 1/2&quot;, 100/Box"/>
    <x v="1741"/>
    <n v="3"/>
    <n v="0.2"/>
    <n v="49.393799999999999"/>
  </r>
  <r>
    <n v="8509"/>
    <x v="4229"/>
    <x v="1"/>
    <x v="555"/>
    <d v="2012-12-14T00:00:00"/>
    <s v="First Class"/>
    <s v="CA-12775"/>
    <x v="222"/>
    <x v="0"/>
    <x v="0"/>
    <x v="66"/>
    <x v="12"/>
    <n v="48205"/>
    <x v="2"/>
    <x v="788"/>
    <x v="2"/>
    <x v="11"/>
    <s v="Maxell 4.7GB DVD+RW 3/Pack"/>
    <x v="5234"/>
    <n v="11"/>
    <n v="0"/>
    <n v="61.330500000000001"/>
  </r>
  <r>
    <n v="8510"/>
    <x v="4229"/>
    <x v="1"/>
    <x v="555"/>
    <d v="2012-12-14T00:00:00"/>
    <s v="First Class"/>
    <s v="CA-12775"/>
    <x v="222"/>
    <x v="0"/>
    <x v="0"/>
    <x v="66"/>
    <x v="12"/>
    <n v="48205"/>
    <x v="2"/>
    <x v="1419"/>
    <x v="2"/>
    <x v="7"/>
    <s v="BlackBerry Q10"/>
    <x v="4675"/>
    <n v="1"/>
    <n v="0"/>
    <n v="31.497499999999999"/>
  </r>
  <r>
    <n v="8511"/>
    <x v="4229"/>
    <x v="1"/>
    <x v="555"/>
    <d v="2012-12-14T00:00:00"/>
    <s v="First Class"/>
    <s v="CA-12775"/>
    <x v="222"/>
    <x v="0"/>
    <x v="0"/>
    <x v="66"/>
    <x v="12"/>
    <n v="48205"/>
    <x v="2"/>
    <x v="1023"/>
    <x v="1"/>
    <x v="8"/>
    <s v="Ibico Covers for Plastic or Wire Binding Elements"/>
    <x v="5235"/>
    <n v="2"/>
    <n v="0"/>
    <n v="10.35"/>
  </r>
  <r>
    <n v="8512"/>
    <x v="4230"/>
    <x v="0"/>
    <x v="596"/>
    <d v="2013-12-27T00:00:00"/>
    <s v="Standard Class"/>
    <s v="LC-16885"/>
    <x v="62"/>
    <x v="0"/>
    <x v="0"/>
    <x v="20"/>
    <x v="15"/>
    <n v="10035"/>
    <x v="3"/>
    <x v="1399"/>
    <x v="1"/>
    <x v="8"/>
    <s v="GBC Pre-Punched Binding Paper, Plastic, White, 8-1/2&quot; x 11&quot;"/>
    <x v="2171"/>
    <n v="2"/>
    <n v="0.2"/>
    <n v="8.9543999999999997"/>
  </r>
  <r>
    <n v="8513"/>
    <x v="4231"/>
    <x v="0"/>
    <x v="1056"/>
    <d v="2013-02-08T00:00:00"/>
    <s v="Standard Class"/>
    <s v="NS-18640"/>
    <x v="374"/>
    <x v="1"/>
    <x v="0"/>
    <x v="12"/>
    <x v="5"/>
    <n v="77041"/>
    <x v="2"/>
    <x v="737"/>
    <x v="0"/>
    <x v="5"/>
    <s v="Deflect-o RollaMat Studded, Beveled Mat for Medium Pile Carpeting"/>
    <x v="5236"/>
    <n v="2"/>
    <n v="0.6"/>
    <n v="-77.473200000000006"/>
  </r>
  <r>
    <n v="8514"/>
    <x v="4232"/>
    <x v="3"/>
    <x v="929"/>
    <d v="2014-06-10T00:00:00"/>
    <s v="Standard Class"/>
    <s v="NS-18640"/>
    <x v="374"/>
    <x v="1"/>
    <x v="0"/>
    <x v="333"/>
    <x v="2"/>
    <n v="32839"/>
    <x v="0"/>
    <x v="1290"/>
    <x v="1"/>
    <x v="10"/>
    <s v="Xerox 227"/>
    <x v="557"/>
    <n v="4"/>
    <n v="0.2"/>
    <n v="7.2576000000000001"/>
  </r>
  <r>
    <n v="8515"/>
    <x v="4233"/>
    <x v="1"/>
    <x v="291"/>
    <d v="2012-08-26T00:00:00"/>
    <s v="Standard Class"/>
    <s v="HG-14965"/>
    <x v="428"/>
    <x v="1"/>
    <x v="0"/>
    <x v="159"/>
    <x v="0"/>
    <n v="41042"/>
    <x v="0"/>
    <x v="241"/>
    <x v="1"/>
    <x v="6"/>
    <s v="Quartet Omega Colored Chalk, 12/Pack"/>
    <x v="254"/>
    <n v="3"/>
    <n v="0"/>
    <n v="8.2344000000000008"/>
  </r>
  <r>
    <n v="8516"/>
    <x v="4233"/>
    <x v="1"/>
    <x v="291"/>
    <d v="2012-08-26T00:00:00"/>
    <s v="Standard Class"/>
    <s v="HG-14965"/>
    <x v="428"/>
    <x v="1"/>
    <x v="0"/>
    <x v="159"/>
    <x v="0"/>
    <n v="41042"/>
    <x v="0"/>
    <x v="79"/>
    <x v="1"/>
    <x v="6"/>
    <s v="Premium Writing Pencils, Soft, #2 by Central Association for the Blind"/>
    <x v="5237"/>
    <n v="12"/>
    <n v="0"/>
    <n v="10.0128"/>
  </r>
  <r>
    <n v="8517"/>
    <x v="4234"/>
    <x v="0"/>
    <x v="281"/>
    <d v="2013-04-12T00:00:00"/>
    <s v="Standard Class"/>
    <s v="SF-20200"/>
    <x v="227"/>
    <x v="0"/>
    <x v="0"/>
    <x v="20"/>
    <x v="15"/>
    <n v="10009"/>
    <x v="3"/>
    <x v="6"/>
    <x v="1"/>
    <x v="6"/>
    <s v="Newell 322"/>
    <x v="1026"/>
    <n v="2"/>
    <n v="0"/>
    <n v="0.98280000000000001"/>
  </r>
  <r>
    <n v="8518"/>
    <x v="4235"/>
    <x v="3"/>
    <x v="400"/>
    <d v="2014-06-08T00:00:00"/>
    <s v="Second Class"/>
    <s v="EM-14065"/>
    <x v="191"/>
    <x v="0"/>
    <x v="0"/>
    <x v="326"/>
    <x v="5"/>
    <n v="75034"/>
    <x v="2"/>
    <x v="1308"/>
    <x v="0"/>
    <x v="5"/>
    <s v="Nu-Dell Executive Frame"/>
    <x v="5238"/>
    <n v="6"/>
    <n v="0.6"/>
    <n v="-17.443200000000001"/>
  </r>
  <r>
    <n v="8519"/>
    <x v="4236"/>
    <x v="3"/>
    <x v="769"/>
    <d v="2014-12-11T00:00:00"/>
    <s v="Standard Class"/>
    <s v="DO-13645"/>
    <x v="770"/>
    <x v="0"/>
    <x v="0"/>
    <x v="267"/>
    <x v="30"/>
    <n v="7501"/>
    <x v="3"/>
    <x v="1823"/>
    <x v="0"/>
    <x v="5"/>
    <s v="Tensor &quot;Hersey Kiss&quot; Styled Floor Lamp"/>
    <x v="2391"/>
    <n v="1"/>
    <n v="0"/>
    <n v="1.5588"/>
  </r>
  <r>
    <n v="8520"/>
    <x v="4236"/>
    <x v="3"/>
    <x v="769"/>
    <d v="2014-12-11T00:00:00"/>
    <s v="Standard Class"/>
    <s v="DO-13645"/>
    <x v="770"/>
    <x v="0"/>
    <x v="0"/>
    <x v="267"/>
    <x v="30"/>
    <n v="7501"/>
    <x v="3"/>
    <x v="163"/>
    <x v="0"/>
    <x v="1"/>
    <s v="Global Value Steno Chair, Gray"/>
    <x v="5239"/>
    <n v="3"/>
    <n v="0"/>
    <n v="45.555"/>
  </r>
  <r>
    <n v="8521"/>
    <x v="4236"/>
    <x v="3"/>
    <x v="769"/>
    <d v="2014-12-11T00:00:00"/>
    <s v="Standard Class"/>
    <s v="DO-13645"/>
    <x v="770"/>
    <x v="0"/>
    <x v="0"/>
    <x v="267"/>
    <x v="30"/>
    <n v="7501"/>
    <x v="3"/>
    <x v="211"/>
    <x v="0"/>
    <x v="1"/>
    <s v="Global Low Back Tilter Chair"/>
    <x v="3271"/>
    <n v="3"/>
    <n v="0"/>
    <n v="18.176400000000001"/>
  </r>
  <r>
    <n v="8522"/>
    <x v="4237"/>
    <x v="0"/>
    <x v="383"/>
    <d v="2013-01-15T00:00:00"/>
    <s v="Standard Class"/>
    <s v="MP-17470"/>
    <x v="88"/>
    <x v="2"/>
    <x v="0"/>
    <x v="38"/>
    <x v="24"/>
    <n v="43229"/>
    <x v="3"/>
    <x v="875"/>
    <x v="0"/>
    <x v="5"/>
    <s v="Ultra Door Push Plate"/>
    <x v="5240"/>
    <n v="14"/>
    <n v="0.2"/>
    <n v="8.9361999999999995"/>
  </r>
  <r>
    <n v="8523"/>
    <x v="4238"/>
    <x v="0"/>
    <x v="178"/>
    <d v="2013-04-08T00:00:00"/>
    <s v="Standard Class"/>
    <s v="MY-18295"/>
    <x v="501"/>
    <x v="1"/>
    <x v="0"/>
    <x v="158"/>
    <x v="6"/>
    <n v="53209"/>
    <x v="2"/>
    <x v="780"/>
    <x v="2"/>
    <x v="7"/>
    <s v="Cyber Acoustics AC-202b Speech Recognition Stereo Headset"/>
    <x v="2391"/>
    <n v="1"/>
    <n v="0"/>
    <n v="0.25979999999999998"/>
  </r>
  <r>
    <n v="8524"/>
    <x v="4239"/>
    <x v="3"/>
    <x v="296"/>
    <d v="2014-09-26T00:00:00"/>
    <s v="Standard Class"/>
    <s v="DB-13615"/>
    <x v="140"/>
    <x v="0"/>
    <x v="0"/>
    <x v="8"/>
    <x v="1"/>
    <n v="94109"/>
    <x v="1"/>
    <x v="226"/>
    <x v="1"/>
    <x v="10"/>
    <s v="Adams Telephone Message Book w/Frequently-Called Numbers Space, 400 Messages per Book"/>
    <x v="5241"/>
    <n v="7"/>
    <n v="0"/>
    <n v="27.93"/>
  </r>
  <r>
    <n v="8525"/>
    <x v="4240"/>
    <x v="3"/>
    <x v="633"/>
    <d v="2014-03-17T00:00:00"/>
    <s v="Same Day"/>
    <s v="SP-20920"/>
    <x v="727"/>
    <x v="0"/>
    <x v="0"/>
    <x v="38"/>
    <x v="24"/>
    <n v="43229"/>
    <x v="3"/>
    <x v="995"/>
    <x v="2"/>
    <x v="7"/>
    <s v="OtterBox Defender Series Case - iPhone 5c"/>
    <x v="5242"/>
    <n v="2"/>
    <n v="0.4"/>
    <n v="-7.3959999999999999"/>
  </r>
  <r>
    <n v="8526"/>
    <x v="4240"/>
    <x v="3"/>
    <x v="633"/>
    <d v="2014-03-17T00:00:00"/>
    <s v="Same Day"/>
    <s v="SP-20920"/>
    <x v="727"/>
    <x v="0"/>
    <x v="0"/>
    <x v="38"/>
    <x v="24"/>
    <n v="43229"/>
    <x v="3"/>
    <x v="1680"/>
    <x v="0"/>
    <x v="5"/>
    <s v="Nu-Dell Oak Frame"/>
    <x v="5243"/>
    <n v="6"/>
    <n v="0.2"/>
    <n v="7.6896000000000004"/>
  </r>
  <r>
    <n v="8527"/>
    <x v="4240"/>
    <x v="3"/>
    <x v="633"/>
    <d v="2014-03-17T00:00:00"/>
    <s v="Same Day"/>
    <s v="SP-20920"/>
    <x v="727"/>
    <x v="0"/>
    <x v="0"/>
    <x v="38"/>
    <x v="24"/>
    <n v="43229"/>
    <x v="3"/>
    <x v="68"/>
    <x v="1"/>
    <x v="8"/>
    <s v="Avery Binding System Hidden Tab Executive Style Index Sets"/>
    <x v="5244"/>
    <n v="3"/>
    <n v="0.7"/>
    <n v="-3.4620000000000002"/>
  </r>
  <r>
    <n v="8528"/>
    <x v="4240"/>
    <x v="3"/>
    <x v="633"/>
    <d v="2014-03-17T00:00:00"/>
    <s v="Same Day"/>
    <s v="SP-20920"/>
    <x v="727"/>
    <x v="0"/>
    <x v="0"/>
    <x v="38"/>
    <x v="24"/>
    <n v="43229"/>
    <x v="3"/>
    <x v="409"/>
    <x v="2"/>
    <x v="11"/>
    <s v="Logitech G700s Rechargeable Gaming Mouse"/>
    <x v="1290"/>
    <n v="2"/>
    <n v="0.2"/>
    <n v="43.995600000000003"/>
  </r>
  <r>
    <n v="8529"/>
    <x v="4240"/>
    <x v="3"/>
    <x v="633"/>
    <d v="2014-03-17T00:00:00"/>
    <s v="Same Day"/>
    <s v="SP-20920"/>
    <x v="727"/>
    <x v="0"/>
    <x v="0"/>
    <x v="38"/>
    <x v="24"/>
    <n v="43229"/>
    <x v="3"/>
    <x v="298"/>
    <x v="1"/>
    <x v="4"/>
    <s v="File Shuttle II and Handi-File, Black"/>
    <x v="314"/>
    <n v="2"/>
    <n v="0.2"/>
    <n v="3.3889999999999998"/>
  </r>
  <r>
    <n v="8530"/>
    <x v="4241"/>
    <x v="3"/>
    <x v="468"/>
    <d v="2014-11-18T00:00:00"/>
    <s v="Standard Class"/>
    <s v="ME-17320"/>
    <x v="467"/>
    <x v="2"/>
    <x v="0"/>
    <x v="1"/>
    <x v="1"/>
    <n v="90008"/>
    <x v="1"/>
    <x v="1318"/>
    <x v="0"/>
    <x v="1"/>
    <s v="Global Leather &amp; Oak Executive Chair, Burgundy"/>
    <x v="5245"/>
    <n v="2"/>
    <n v="0.2"/>
    <n v="-36.2136"/>
  </r>
  <r>
    <n v="8531"/>
    <x v="4242"/>
    <x v="0"/>
    <x v="885"/>
    <d v="2013-12-07T00:00:00"/>
    <s v="Standard Class"/>
    <s v="BS-11755"/>
    <x v="94"/>
    <x v="0"/>
    <x v="0"/>
    <x v="66"/>
    <x v="12"/>
    <n v="48227"/>
    <x v="2"/>
    <x v="1305"/>
    <x v="1"/>
    <x v="10"/>
    <s v="REDIFORM Incoming/Outgoing Call Register, 11&quot; X 8 1/2&quot;, 100 Messages"/>
    <x v="1707"/>
    <n v="4"/>
    <n v="0"/>
    <n v="16.68"/>
  </r>
  <r>
    <n v="8532"/>
    <x v="4242"/>
    <x v="0"/>
    <x v="885"/>
    <d v="2013-12-07T00:00:00"/>
    <s v="Standard Class"/>
    <s v="BS-11755"/>
    <x v="94"/>
    <x v="0"/>
    <x v="0"/>
    <x v="66"/>
    <x v="12"/>
    <n v="48227"/>
    <x v="2"/>
    <x v="320"/>
    <x v="1"/>
    <x v="10"/>
    <s v="Adams Phone Message Book, 200 Message Capacity, 8 1/16” x 11”"/>
    <x v="1273"/>
    <n v="2"/>
    <n v="0"/>
    <n v="6.3296000000000001"/>
  </r>
  <r>
    <n v="8533"/>
    <x v="4242"/>
    <x v="0"/>
    <x v="885"/>
    <d v="2013-12-07T00:00:00"/>
    <s v="Standard Class"/>
    <s v="BS-11755"/>
    <x v="94"/>
    <x v="0"/>
    <x v="0"/>
    <x v="66"/>
    <x v="12"/>
    <n v="48227"/>
    <x v="2"/>
    <x v="1043"/>
    <x v="1"/>
    <x v="4"/>
    <s v="Sensible Storage WireTech Storage Systems"/>
    <x v="5246"/>
    <n v="7"/>
    <n v="0"/>
    <n v="24.843"/>
  </r>
  <r>
    <n v="8534"/>
    <x v="4242"/>
    <x v="0"/>
    <x v="885"/>
    <d v="2013-12-07T00:00:00"/>
    <s v="Standard Class"/>
    <s v="BS-11755"/>
    <x v="94"/>
    <x v="0"/>
    <x v="0"/>
    <x v="66"/>
    <x v="12"/>
    <n v="48227"/>
    <x v="2"/>
    <x v="70"/>
    <x v="0"/>
    <x v="1"/>
    <s v="High-Back Leather Manager's Chair"/>
    <x v="1917"/>
    <n v="3"/>
    <n v="0"/>
    <n v="35.097299999999997"/>
  </r>
  <r>
    <n v="8535"/>
    <x v="4243"/>
    <x v="1"/>
    <x v="1004"/>
    <d v="2012-01-15T00:00:00"/>
    <s v="Second Class"/>
    <s v="KS-16300"/>
    <x v="754"/>
    <x v="1"/>
    <x v="0"/>
    <x v="38"/>
    <x v="32"/>
    <n v="31907"/>
    <x v="0"/>
    <x v="607"/>
    <x v="1"/>
    <x v="2"/>
    <s v="Avery 508"/>
    <x v="759"/>
    <n v="2"/>
    <n v="0"/>
    <n v="4.8117999999999999"/>
  </r>
  <r>
    <n v="8536"/>
    <x v="4244"/>
    <x v="2"/>
    <x v="1174"/>
    <d v="2011-05-20T00:00:00"/>
    <s v="Standard Class"/>
    <s v="CC-12475"/>
    <x v="693"/>
    <x v="0"/>
    <x v="0"/>
    <x v="8"/>
    <x v="1"/>
    <n v="94122"/>
    <x v="1"/>
    <x v="1202"/>
    <x v="2"/>
    <x v="11"/>
    <s v="Imation Clip USB flash drive - 8 GB"/>
    <x v="5247"/>
    <n v="3"/>
    <n v="0"/>
    <n v="3.3839999999999999"/>
  </r>
  <r>
    <n v="8537"/>
    <x v="4245"/>
    <x v="1"/>
    <x v="722"/>
    <d v="2012-06-11T00:00:00"/>
    <s v="Standard Class"/>
    <s v="HD-14785"/>
    <x v="787"/>
    <x v="2"/>
    <x v="0"/>
    <x v="10"/>
    <x v="9"/>
    <n v="19143"/>
    <x v="3"/>
    <x v="785"/>
    <x v="1"/>
    <x v="8"/>
    <s v="Aluminum Screw Posts"/>
    <x v="4475"/>
    <n v="4"/>
    <n v="0.7"/>
    <n v="-12.208"/>
  </r>
  <r>
    <n v="8538"/>
    <x v="4245"/>
    <x v="1"/>
    <x v="722"/>
    <d v="2012-06-11T00:00:00"/>
    <s v="Standard Class"/>
    <s v="HD-14785"/>
    <x v="787"/>
    <x v="2"/>
    <x v="0"/>
    <x v="10"/>
    <x v="9"/>
    <n v="19143"/>
    <x v="3"/>
    <x v="1553"/>
    <x v="1"/>
    <x v="10"/>
    <s v="Xerox 200"/>
    <x v="233"/>
    <n v="5"/>
    <n v="0.2"/>
    <n v="9.0719999999999992"/>
  </r>
  <r>
    <n v="8539"/>
    <x v="4245"/>
    <x v="1"/>
    <x v="722"/>
    <d v="2012-06-11T00:00:00"/>
    <s v="Standard Class"/>
    <s v="HD-14785"/>
    <x v="787"/>
    <x v="2"/>
    <x v="0"/>
    <x v="10"/>
    <x v="9"/>
    <n v="19143"/>
    <x v="3"/>
    <x v="1412"/>
    <x v="1"/>
    <x v="6"/>
    <s v="Avery Fluorescent Highlighter Four-Color Set"/>
    <x v="2204"/>
    <n v="3"/>
    <n v="0.2"/>
    <n v="1.002"/>
  </r>
  <r>
    <n v="8540"/>
    <x v="4246"/>
    <x v="3"/>
    <x v="631"/>
    <d v="2014-03-14T00:00:00"/>
    <s v="Standard Class"/>
    <s v="KB-16315"/>
    <x v="41"/>
    <x v="0"/>
    <x v="0"/>
    <x v="1"/>
    <x v="1"/>
    <n v="90008"/>
    <x v="1"/>
    <x v="1327"/>
    <x v="2"/>
    <x v="16"/>
    <s v="Hewlett Packard 310 Color Digital Copier"/>
    <x v="1973"/>
    <n v="2"/>
    <n v="0.2"/>
    <n v="59.997999999999998"/>
  </r>
  <r>
    <n v="8541"/>
    <x v="4246"/>
    <x v="3"/>
    <x v="631"/>
    <d v="2014-03-14T00:00:00"/>
    <s v="Standard Class"/>
    <s v="KB-16315"/>
    <x v="41"/>
    <x v="0"/>
    <x v="0"/>
    <x v="1"/>
    <x v="1"/>
    <n v="90008"/>
    <x v="1"/>
    <x v="8"/>
    <x v="1"/>
    <x v="8"/>
    <s v="DXL Angle-View Binders with Locking Rings by Samsill"/>
    <x v="117"/>
    <n v="5"/>
    <n v="0.2"/>
    <n v="9.6374999999999993"/>
  </r>
  <r>
    <n v="8542"/>
    <x v="4247"/>
    <x v="1"/>
    <x v="937"/>
    <d v="2012-12-23T00:00:00"/>
    <s v="First Class"/>
    <s v="HR-14830"/>
    <x v="403"/>
    <x v="1"/>
    <x v="0"/>
    <x v="10"/>
    <x v="9"/>
    <n v="19140"/>
    <x v="3"/>
    <x v="1222"/>
    <x v="1"/>
    <x v="4"/>
    <s v="Tennsco Lockers, Sand"/>
    <x v="2939"/>
    <n v="2"/>
    <n v="0.2"/>
    <n v="1.6783999999999999"/>
  </r>
  <r>
    <n v="8543"/>
    <x v="4247"/>
    <x v="1"/>
    <x v="937"/>
    <d v="2012-12-23T00:00:00"/>
    <s v="First Class"/>
    <s v="HR-14830"/>
    <x v="403"/>
    <x v="1"/>
    <x v="0"/>
    <x v="10"/>
    <x v="9"/>
    <n v="19140"/>
    <x v="3"/>
    <x v="866"/>
    <x v="0"/>
    <x v="1"/>
    <s v="Harbour Creations Steel Folding Chair"/>
    <x v="5248"/>
    <n v="7"/>
    <n v="0.3"/>
    <n v="0"/>
  </r>
  <r>
    <n v="8544"/>
    <x v="4248"/>
    <x v="2"/>
    <x v="908"/>
    <d v="2011-08-11T00:00:00"/>
    <s v="Standard Class"/>
    <s v="TB-21625"/>
    <x v="577"/>
    <x v="0"/>
    <x v="0"/>
    <x v="20"/>
    <x v="15"/>
    <n v="10035"/>
    <x v="3"/>
    <x v="409"/>
    <x v="2"/>
    <x v="11"/>
    <s v="Logitech G700s Rechargeable Gaming Mouse"/>
    <x v="1636"/>
    <n v="2"/>
    <n v="0"/>
    <n v="83.991600000000005"/>
  </r>
  <r>
    <n v="8545"/>
    <x v="4249"/>
    <x v="0"/>
    <x v="1196"/>
    <d v="2013-04-01T00:00:00"/>
    <s v="Standard Class"/>
    <s v="DS-13180"/>
    <x v="103"/>
    <x v="1"/>
    <x v="0"/>
    <x v="38"/>
    <x v="32"/>
    <n v="31907"/>
    <x v="0"/>
    <x v="1653"/>
    <x v="0"/>
    <x v="5"/>
    <s v="DAX Two-Tone Silver Metal Document Frame"/>
    <x v="4693"/>
    <n v="1"/>
    <n v="0"/>
    <n v="8.7032000000000007"/>
  </r>
  <r>
    <n v="8546"/>
    <x v="4249"/>
    <x v="0"/>
    <x v="1196"/>
    <d v="2013-04-01T00:00:00"/>
    <s v="Standard Class"/>
    <s v="DS-13180"/>
    <x v="103"/>
    <x v="1"/>
    <x v="0"/>
    <x v="38"/>
    <x v="32"/>
    <n v="31907"/>
    <x v="0"/>
    <x v="1611"/>
    <x v="0"/>
    <x v="5"/>
    <s v="Eldon Expressions Wood and Plastic Desk Accessories, Oak"/>
    <x v="3009"/>
    <n v="4"/>
    <n v="0"/>
    <n v="11.1776"/>
  </r>
  <r>
    <n v="8547"/>
    <x v="4249"/>
    <x v="0"/>
    <x v="1196"/>
    <d v="2013-04-01T00:00:00"/>
    <s v="Standard Class"/>
    <s v="DS-13180"/>
    <x v="103"/>
    <x v="1"/>
    <x v="0"/>
    <x v="38"/>
    <x v="32"/>
    <n v="31907"/>
    <x v="0"/>
    <x v="1526"/>
    <x v="1"/>
    <x v="8"/>
    <s v="Acco Flexible ACCOHIDE Square Ring Data Binder, Dark Blue, 11 1/2&quot; X 14&quot; 7/8&quot;"/>
    <x v="2867"/>
    <n v="2"/>
    <n v="0"/>
    <n v="15.944599999999999"/>
  </r>
  <r>
    <n v="8548"/>
    <x v="4250"/>
    <x v="1"/>
    <x v="901"/>
    <d v="2012-12-10T00:00:00"/>
    <s v="Standard Class"/>
    <s v="GB-14530"/>
    <x v="334"/>
    <x v="1"/>
    <x v="0"/>
    <x v="1"/>
    <x v="1"/>
    <n v="90049"/>
    <x v="1"/>
    <x v="197"/>
    <x v="2"/>
    <x v="11"/>
    <s v="Memorex Micro Travel Drive 8 GB"/>
    <x v="3798"/>
    <n v="3"/>
    <n v="0"/>
    <n v="17.55"/>
  </r>
  <r>
    <n v="8549"/>
    <x v="4250"/>
    <x v="1"/>
    <x v="901"/>
    <d v="2012-12-10T00:00:00"/>
    <s v="Standard Class"/>
    <s v="GB-14530"/>
    <x v="334"/>
    <x v="1"/>
    <x v="0"/>
    <x v="1"/>
    <x v="1"/>
    <n v="90049"/>
    <x v="1"/>
    <x v="816"/>
    <x v="1"/>
    <x v="2"/>
    <s v="Avery 488"/>
    <x v="2336"/>
    <n v="4"/>
    <n v="0"/>
    <n v="6.048"/>
  </r>
  <r>
    <n v="8550"/>
    <x v="4251"/>
    <x v="1"/>
    <x v="861"/>
    <d v="2012-09-12T00:00:00"/>
    <s v="First Class"/>
    <s v="GB-14530"/>
    <x v="334"/>
    <x v="1"/>
    <x v="0"/>
    <x v="34"/>
    <x v="22"/>
    <n v="80013"/>
    <x v="1"/>
    <x v="442"/>
    <x v="0"/>
    <x v="5"/>
    <s v="Deflect-O Glasstique Clear Desk Accessories"/>
    <x v="4282"/>
    <n v="4"/>
    <n v="0.2"/>
    <n v="4.0039999999999996"/>
  </r>
  <r>
    <n v="8551"/>
    <x v="4252"/>
    <x v="1"/>
    <x v="789"/>
    <d v="2012-07-24T00:00:00"/>
    <s v="Standard Class"/>
    <s v="VB-21745"/>
    <x v="146"/>
    <x v="1"/>
    <x v="0"/>
    <x v="12"/>
    <x v="5"/>
    <n v="77041"/>
    <x v="2"/>
    <x v="1796"/>
    <x v="1"/>
    <x v="2"/>
    <s v="Avery 479"/>
    <x v="301"/>
    <n v="3"/>
    <n v="0.2"/>
    <n v="2.0358000000000001"/>
  </r>
  <r>
    <n v="8552"/>
    <x v="4252"/>
    <x v="1"/>
    <x v="789"/>
    <d v="2012-07-24T00:00:00"/>
    <s v="Standard Class"/>
    <s v="VB-21745"/>
    <x v="146"/>
    <x v="1"/>
    <x v="0"/>
    <x v="12"/>
    <x v="5"/>
    <n v="77041"/>
    <x v="2"/>
    <x v="485"/>
    <x v="1"/>
    <x v="13"/>
    <s v="Advantus T-Pin Paper Clips"/>
    <x v="5249"/>
    <n v="4"/>
    <n v="0.2"/>
    <n v="3.4276"/>
  </r>
  <r>
    <n v="8553"/>
    <x v="4253"/>
    <x v="2"/>
    <x v="992"/>
    <d v="2011-06-03T00:00:00"/>
    <s v="Standard Class"/>
    <s v="MC-17425"/>
    <x v="466"/>
    <x v="1"/>
    <x v="0"/>
    <x v="22"/>
    <x v="10"/>
    <n v="60623"/>
    <x v="2"/>
    <x v="851"/>
    <x v="2"/>
    <x v="16"/>
    <s v="Brother DCP1000 Digital 3 in 1 Multifunction Machine"/>
    <x v="5250"/>
    <n v="3"/>
    <n v="0.2"/>
    <n v="134.99549999999999"/>
  </r>
  <r>
    <n v="8554"/>
    <x v="4254"/>
    <x v="3"/>
    <x v="38"/>
    <d v="2014-11-21T00:00:00"/>
    <s v="Standard Class"/>
    <s v="CB-12025"/>
    <x v="90"/>
    <x v="0"/>
    <x v="0"/>
    <x v="27"/>
    <x v="19"/>
    <n v="35601"/>
    <x v="0"/>
    <x v="701"/>
    <x v="2"/>
    <x v="11"/>
    <s v="Anker Ultrathin Bluetooth Wireless Keyboard Aluminum Cover with Stand"/>
    <x v="5251"/>
    <n v="8"/>
    <n v="0"/>
    <n v="23.992000000000001"/>
  </r>
  <r>
    <n v="8555"/>
    <x v="4255"/>
    <x v="0"/>
    <x v="10"/>
    <d v="2013-12-12T00:00:00"/>
    <s v="First Class"/>
    <s v="PM-18940"/>
    <x v="400"/>
    <x v="0"/>
    <x v="0"/>
    <x v="24"/>
    <x v="17"/>
    <n v="22153"/>
    <x v="0"/>
    <x v="1000"/>
    <x v="0"/>
    <x v="3"/>
    <s v="Iceberg OfficeWorks 42&quot; Round Tables"/>
    <x v="2914"/>
    <n v="7"/>
    <n v="0"/>
    <n v="158.529"/>
  </r>
  <r>
    <n v="8556"/>
    <x v="4256"/>
    <x v="1"/>
    <x v="204"/>
    <d v="2012-03-22T00:00:00"/>
    <s v="Same Day"/>
    <s v="DC-13285"/>
    <x v="290"/>
    <x v="0"/>
    <x v="0"/>
    <x v="369"/>
    <x v="2"/>
    <n v="33317"/>
    <x v="0"/>
    <x v="428"/>
    <x v="2"/>
    <x v="11"/>
    <s v="Logitech G602 Wireless Gaming Mouse"/>
    <x v="2941"/>
    <n v="7"/>
    <n v="0.2"/>
    <n v="89.588800000000006"/>
  </r>
  <r>
    <n v="8557"/>
    <x v="4256"/>
    <x v="1"/>
    <x v="204"/>
    <d v="2012-03-22T00:00:00"/>
    <s v="Same Day"/>
    <s v="DC-13285"/>
    <x v="290"/>
    <x v="0"/>
    <x v="0"/>
    <x v="369"/>
    <x v="2"/>
    <n v="33317"/>
    <x v="0"/>
    <x v="1751"/>
    <x v="1"/>
    <x v="4"/>
    <s v="Iris 3-Drawer Stacking Bin, Black"/>
    <x v="5252"/>
    <n v="9"/>
    <n v="0.2"/>
    <n v="-33.841799999999999"/>
  </r>
  <r>
    <n v="8558"/>
    <x v="4257"/>
    <x v="0"/>
    <x v="443"/>
    <d v="2013-12-27T00:00:00"/>
    <s v="Second Class"/>
    <s v="LA-16780"/>
    <x v="156"/>
    <x v="1"/>
    <x v="0"/>
    <x v="12"/>
    <x v="5"/>
    <n v="77041"/>
    <x v="2"/>
    <x v="867"/>
    <x v="2"/>
    <x v="7"/>
    <s v="Wireless Extenders zBoost YX545 SOHO Signal Booster"/>
    <x v="1368"/>
    <n v="3"/>
    <n v="0.2"/>
    <n v="39.687899999999999"/>
  </r>
  <r>
    <n v="8559"/>
    <x v="4257"/>
    <x v="0"/>
    <x v="443"/>
    <d v="2013-12-27T00:00:00"/>
    <s v="Second Class"/>
    <s v="LA-16780"/>
    <x v="156"/>
    <x v="1"/>
    <x v="0"/>
    <x v="12"/>
    <x v="5"/>
    <n v="77041"/>
    <x v="2"/>
    <x v="1621"/>
    <x v="1"/>
    <x v="2"/>
    <s v="Permanent Self-Adhesive File Folder Labels for Typewriters, 1 1/8 x 3 1/2, White"/>
    <x v="1544"/>
    <n v="9"/>
    <n v="0.2"/>
    <n v="14.742000000000001"/>
  </r>
  <r>
    <n v="8560"/>
    <x v="4257"/>
    <x v="0"/>
    <x v="443"/>
    <d v="2013-12-27T00:00:00"/>
    <s v="Second Class"/>
    <s v="LA-16780"/>
    <x v="156"/>
    <x v="1"/>
    <x v="0"/>
    <x v="12"/>
    <x v="5"/>
    <n v="77041"/>
    <x v="2"/>
    <x v="1191"/>
    <x v="2"/>
    <x v="7"/>
    <s v="Cisco SPA 502G IP Phone"/>
    <x v="4095"/>
    <n v="3"/>
    <n v="0.2"/>
    <n v="35.984999999999999"/>
  </r>
  <r>
    <n v="8561"/>
    <x v="4257"/>
    <x v="0"/>
    <x v="443"/>
    <d v="2013-12-27T00:00:00"/>
    <s v="Second Class"/>
    <s v="LA-16780"/>
    <x v="156"/>
    <x v="1"/>
    <x v="0"/>
    <x v="12"/>
    <x v="5"/>
    <n v="77041"/>
    <x v="2"/>
    <x v="1514"/>
    <x v="2"/>
    <x v="7"/>
    <s v="Cisco SPA112 2 Port Phone Adapter"/>
    <x v="5253"/>
    <n v="3"/>
    <n v="0.2"/>
    <n v="14.836499999999999"/>
  </r>
  <r>
    <n v="8562"/>
    <x v="4257"/>
    <x v="0"/>
    <x v="443"/>
    <d v="2013-12-27T00:00:00"/>
    <s v="Second Class"/>
    <s v="LA-16780"/>
    <x v="156"/>
    <x v="1"/>
    <x v="0"/>
    <x v="12"/>
    <x v="5"/>
    <n v="77041"/>
    <x v="2"/>
    <x v="396"/>
    <x v="0"/>
    <x v="5"/>
    <s v="GE General Purpose, Extra Long Life, Showcase &amp; Floodlight Incandescent Bulbs"/>
    <x v="990"/>
    <n v="2"/>
    <n v="0.6"/>
    <n v="-0.75660000000000005"/>
  </r>
  <r>
    <n v="8563"/>
    <x v="4258"/>
    <x v="0"/>
    <x v="1197"/>
    <d v="2013-04-07T00:00:00"/>
    <s v="Second Class"/>
    <s v="DJ-13420"/>
    <x v="249"/>
    <x v="1"/>
    <x v="0"/>
    <x v="158"/>
    <x v="6"/>
    <n v="53209"/>
    <x v="2"/>
    <x v="1003"/>
    <x v="0"/>
    <x v="1"/>
    <s v="Global Executive Mid-Back Manager's Chair"/>
    <x v="5254"/>
    <n v="5"/>
    <n v="0"/>
    <n v="378.274"/>
  </r>
  <r>
    <n v="8564"/>
    <x v="4259"/>
    <x v="3"/>
    <x v="504"/>
    <d v="2014-05-05T00:00:00"/>
    <s v="Standard Class"/>
    <s v="MH-18115"/>
    <x v="414"/>
    <x v="2"/>
    <x v="0"/>
    <x v="508"/>
    <x v="2"/>
    <n v="32771"/>
    <x v="0"/>
    <x v="973"/>
    <x v="1"/>
    <x v="8"/>
    <s v="Acco PRESSTEX Data Binder with Storage Hooks, Light Blue, 9 1/2&quot; X 11&quot;"/>
    <x v="4937"/>
    <n v="3"/>
    <n v="0.7"/>
    <n v="-3.5508000000000002"/>
  </r>
  <r>
    <n v="8565"/>
    <x v="4259"/>
    <x v="3"/>
    <x v="504"/>
    <d v="2014-05-05T00:00:00"/>
    <s v="Standard Class"/>
    <s v="MH-18115"/>
    <x v="414"/>
    <x v="2"/>
    <x v="0"/>
    <x v="508"/>
    <x v="2"/>
    <n v="32771"/>
    <x v="0"/>
    <x v="1762"/>
    <x v="0"/>
    <x v="5"/>
    <s v="Tenex B1-RE Series Chair Mats for Low Pile Carpets"/>
    <x v="5255"/>
    <n v="6"/>
    <n v="0.2"/>
    <n v="-8.2764000000000006"/>
  </r>
  <r>
    <n v="8566"/>
    <x v="4260"/>
    <x v="0"/>
    <x v="1019"/>
    <d v="2013-11-19T00:00:00"/>
    <s v="First Class"/>
    <s v="BG-11035"/>
    <x v="767"/>
    <x v="0"/>
    <x v="0"/>
    <x v="398"/>
    <x v="5"/>
    <n v="75056"/>
    <x v="2"/>
    <x v="1480"/>
    <x v="2"/>
    <x v="7"/>
    <s v="Apple EarPods with Remote and Mic"/>
    <x v="3061"/>
    <n v="3"/>
    <n v="0.2"/>
    <n v="6.7176"/>
  </r>
  <r>
    <n v="8567"/>
    <x v="4260"/>
    <x v="0"/>
    <x v="1019"/>
    <d v="2013-11-19T00:00:00"/>
    <s v="First Class"/>
    <s v="BG-11035"/>
    <x v="767"/>
    <x v="0"/>
    <x v="0"/>
    <x v="398"/>
    <x v="5"/>
    <n v="75056"/>
    <x v="2"/>
    <x v="1393"/>
    <x v="1"/>
    <x v="10"/>
    <s v="TOPS Voice Message Log Book, Flash Format"/>
    <x v="300"/>
    <n v="4"/>
    <n v="0.2"/>
    <n v="5.5216000000000003"/>
  </r>
  <r>
    <n v="8568"/>
    <x v="4261"/>
    <x v="0"/>
    <x v="338"/>
    <d v="2013-11-13T00:00:00"/>
    <s v="First Class"/>
    <s v="SV-20365"/>
    <x v="277"/>
    <x v="0"/>
    <x v="0"/>
    <x v="21"/>
    <x v="24"/>
    <n v="45373"/>
    <x v="3"/>
    <x v="1290"/>
    <x v="1"/>
    <x v="10"/>
    <s v="Xerox 227"/>
    <x v="276"/>
    <n v="6"/>
    <n v="0.2"/>
    <n v="10.8864"/>
  </r>
  <r>
    <n v="8569"/>
    <x v="4262"/>
    <x v="0"/>
    <x v="409"/>
    <d v="2013-12-13T00:00:00"/>
    <s v="Standard Class"/>
    <s v="DP-13105"/>
    <x v="317"/>
    <x v="1"/>
    <x v="0"/>
    <x v="337"/>
    <x v="15"/>
    <n v="11550"/>
    <x v="3"/>
    <x v="1591"/>
    <x v="1"/>
    <x v="8"/>
    <s v="Ibico EB-19 Dual Function Manual Binding System"/>
    <x v="5256"/>
    <n v="7"/>
    <n v="0.2"/>
    <n v="314.84179999999998"/>
  </r>
  <r>
    <n v="8570"/>
    <x v="4262"/>
    <x v="0"/>
    <x v="409"/>
    <d v="2013-12-13T00:00:00"/>
    <s v="Standard Class"/>
    <s v="DP-13105"/>
    <x v="317"/>
    <x v="1"/>
    <x v="0"/>
    <x v="337"/>
    <x v="15"/>
    <n v="11550"/>
    <x v="3"/>
    <x v="94"/>
    <x v="1"/>
    <x v="8"/>
    <s v="Trimflex Flexible Post Binders"/>
    <x v="5257"/>
    <n v="13"/>
    <n v="0.2"/>
    <n v="77.8232"/>
  </r>
  <r>
    <n v="8571"/>
    <x v="4262"/>
    <x v="0"/>
    <x v="409"/>
    <d v="2013-12-13T00:00:00"/>
    <s v="Standard Class"/>
    <s v="DP-13105"/>
    <x v="317"/>
    <x v="1"/>
    <x v="0"/>
    <x v="337"/>
    <x v="15"/>
    <n v="11550"/>
    <x v="3"/>
    <x v="851"/>
    <x v="2"/>
    <x v="16"/>
    <s v="Brother DCP1000 Digital 3 in 1 Multifunction Machine"/>
    <x v="1973"/>
    <n v="2"/>
    <n v="0.2"/>
    <n v="89.997"/>
  </r>
  <r>
    <n v="8572"/>
    <x v="4263"/>
    <x v="0"/>
    <x v="1015"/>
    <d v="2013-04-04T00:00:00"/>
    <s v="Same Day"/>
    <s v="SR-20740"/>
    <x v="256"/>
    <x v="2"/>
    <x v="0"/>
    <x v="61"/>
    <x v="5"/>
    <n v="75081"/>
    <x v="2"/>
    <x v="1117"/>
    <x v="1"/>
    <x v="10"/>
    <s v="Xerox 1962"/>
    <x v="1495"/>
    <n v="3"/>
    <n v="0.2"/>
    <n v="3.21"/>
  </r>
  <r>
    <n v="8573"/>
    <x v="4264"/>
    <x v="2"/>
    <x v="683"/>
    <d v="2011-12-02T00:00:00"/>
    <s v="Standard Class"/>
    <s v="BT-11680"/>
    <x v="537"/>
    <x v="0"/>
    <x v="0"/>
    <x v="12"/>
    <x v="5"/>
    <n v="77041"/>
    <x v="2"/>
    <x v="1093"/>
    <x v="2"/>
    <x v="15"/>
    <s v="StarTech.com 10/100 VDSL2 Ethernet Extender Kit"/>
    <x v="5258"/>
    <n v="5"/>
    <n v="0.4"/>
    <n v="-199.77"/>
  </r>
  <r>
    <n v="8574"/>
    <x v="4265"/>
    <x v="1"/>
    <x v="1182"/>
    <d v="2012-10-22T00:00:00"/>
    <s v="First Class"/>
    <s v="MS-17770"/>
    <x v="474"/>
    <x v="0"/>
    <x v="0"/>
    <x v="20"/>
    <x v="15"/>
    <n v="10035"/>
    <x v="3"/>
    <x v="33"/>
    <x v="1"/>
    <x v="10"/>
    <s v="Staples"/>
    <x v="332"/>
    <n v="2"/>
    <n v="0"/>
    <n v="11.543200000000001"/>
  </r>
  <r>
    <n v="8575"/>
    <x v="4266"/>
    <x v="2"/>
    <x v="111"/>
    <d v="2011-09-19T00:00:00"/>
    <s v="Same Day"/>
    <s v="JK-15640"/>
    <x v="82"/>
    <x v="2"/>
    <x v="0"/>
    <x v="8"/>
    <x v="1"/>
    <n v="94110"/>
    <x v="1"/>
    <x v="969"/>
    <x v="1"/>
    <x v="13"/>
    <s v="Revere Boxed Rubber Bands by Revere"/>
    <x v="1962"/>
    <n v="3"/>
    <n v="0"/>
    <n v="0.1134"/>
  </r>
  <r>
    <n v="8576"/>
    <x v="4267"/>
    <x v="3"/>
    <x v="151"/>
    <d v="2014-08-31T00:00:00"/>
    <s v="Second Class"/>
    <s v="ST-20530"/>
    <x v="461"/>
    <x v="0"/>
    <x v="0"/>
    <x v="370"/>
    <x v="2"/>
    <n v="34952"/>
    <x v="0"/>
    <x v="566"/>
    <x v="1"/>
    <x v="9"/>
    <s v="Hoover Portapower Portable Vacuum"/>
    <x v="5259"/>
    <n v="4"/>
    <n v="0.2"/>
    <n v="0.89600000000000002"/>
  </r>
  <r>
    <n v="8577"/>
    <x v="4268"/>
    <x v="3"/>
    <x v="445"/>
    <d v="2014-07-05T00:00:00"/>
    <s v="First Class"/>
    <s v="TS-21505"/>
    <x v="700"/>
    <x v="0"/>
    <x v="0"/>
    <x v="3"/>
    <x v="38"/>
    <n v="3301"/>
    <x v="3"/>
    <x v="743"/>
    <x v="0"/>
    <x v="5"/>
    <s v="Luxo Professional Combination Clamp-On Lamps"/>
    <x v="787"/>
    <n v="1"/>
    <n v="0"/>
    <n v="26.597999999999999"/>
  </r>
  <r>
    <n v="8578"/>
    <x v="4269"/>
    <x v="3"/>
    <x v="66"/>
    <d v="2014-12-27T00:00:00"/>
    <s v="Standard Class"/>
    <s v="CM-12190"/>
    <x v="496"/>
    <x v="0"/>
    <x v="0"/>
    <x v="30"/>
    <x v="11"/>
    <n v="55901"/>
    <x v="2"/>
    <x v="335"/>
    <x v="0"/>
    <x v="3"/>
    <s v="Office Impressions End Table, 20-1/2&quot;H x 24&quot;W x 20&quot;D"/>
    <x v="5260"/>
    <n v="2"/>
    <n v="0"/>
    <n v="97.203199999999995"/>
  </r>
  <r>
    <n v="8579"/>
    <x v="4269"/>
    <x v="3"/>
    <x v="66"/>
    <d v="2014-12-27T00:00:00"/>
    <s v="Standard Class"/>
    <s v="CM-12190"/>
    <x v="496"/>
    <x v="0"/>
    <x v="0"/>
    <x v="30"/>
    <x v="11"/>
    <n v="55901"/>
    <x v="2"/>
    <x v="230"/>
    <x v="1"/>
    <x v="4"/>
    <s v="Personal File Boxes with Fold-Down Carry Handle"/>
    <x v="5261"/>
    <n v="2"/>
    <n v="0"/>
    <n v="7.79"/>
  </r>
  <r>
    <n v="8580"/>
    <x v="4270"/>
    <x v="0"/>
    <x v="797"/>
    <d v="2014-01-03T00:00:00"/>
    <s v="Standard Class"/>
    <s v="JW-15955"/>
    <x v="527"/>
    <x v="0"/>
    <x v="0"/>
    <x v="103"/>
    <x v="0"/>
    <n v="40214"/>
    <x v="0"/>
    <x v="1796"/>
    <x v="1"/>
    <x v="2"/>
    <s v="Avery 479"/>
    <x v="533"/>
    <n v="1"/>
    <n v="0"/>
    <n v="1.2005999999999999"/>
  </r>
  <r>
    <n v="8581"/>
    <x v="4271"/>
    <x v="2"/>
    <x v="671"/>
    <d v="2011-05-22T00:00:00"/>
    <s v="Second Class"/>
    <s v="MC-17590"/>
    <x v="565"/>
    <x v="1"/>
    <x v="0"/>
    <x v="509"/>
    <x v="5"/>
    <n v="78666"/>
    <x v="2"/>
    <x v="1781"/>
    <x v="0"/>
    <x v="5"/>
    <s v="Contemporary Borderless Frame"/>
    <x v="2250"/>
    <n v="3"/>
    <n v="0.6"/>
    <n v="-5.9409000000000001"/>
  </r>
  <r>
    <n v="8582"/>
    <x v="4271"/>
    <x v="2"/>
    <x v="671"/>
    <d v="2011-05-22T00:00:00"/>
    <s v="Second Class"/>
    <s v="MC-17590"/>
    <x v="565"/>
    <x v="1"/>
    <x v="0"/>
    <x v="509"/>
    <x v="5"/>
    <n v="78666"/>
    <x v="2"/>
    <x v="730"/>
    <x v="1"/>
    <x v="10"/>
    <s v="Xerox 213"/>
    <x v="559"/>
    <n v="2"/>
    <n v="0.2"/>
    <n v="3.6288"/>
  </r>
  <r>
    <n v="8583"/>
    <x v="4271"/>
    <x v="2"/>
    <x v="671"/>
    <d v="2011-05-22T00:00:00"/>
    <s v="Second Class"/>
    <s v="MC-17590"/>
    <x v="565"/>
    <x v="1"/>
    <x v="0"/>
    <x v="509"/>
    <x v="5"/>
    <n v="78666"/>
    <x v="2"/>
    <x v="1421"/>
    <x v="2"/>
    <x v="11"/>
    <s v="SanDisk Ultra 16 GB MicroSDHC Class 10 Memory Card"/>
    <x v="4225"/>
    <n v="2"/>
    <n v="0.2"/>
    <n v="-3.6372"/>
  </r>
  <r>
    <n v="8584"/>
    <x v="4271"/>
    <x v="2"/>
    <x v="671"/>
    <d v="2011-05-22T00:00:00"/>
    <s v="Second Class"/>
    <s v="MC-17590"/>
    <x v="565"/>
    <x v="1"/>
    <x v="0"/>
    <x v="509"/>
    <x v="5"/>
    <n v="78666"/>
    <x v="2"/>
    <x v="1764"/>
    <x v="1"/>
    <x v="4"/>
    <s v="Rogers Profile Extra Capacity Storage Tub"/>
    <x v="5003"/>
    <n v="5"/>
    <n v="0.2"/>
    <n v="-13.391999999999999"/>
  </r>
  <r>
    <n v="8585"/>
    <x v="4272"/>
    <x v="2"/>
    <x v="519"/>
    <d v="2011-02-09T00:00:00"/>
    <s v="Second Class"/>
    <s v="MH-17440"/>
    <x v="775"/>
    <x v="1"/>
    <x v="0"/>
    <x v="194"/>
    <x v="1"/>
    <n v="92025"/>
    <x v="1"/>
    <x v="828"/>
    <x v="1"/>
    <x v="8"/>
    <s v="GBC Standard Recycled Report Covers, Clear Plastic Sheets"/>
    <x v="2995"/>
    <n v="2"/>
    <n v="0.2"/>
    <n v="6.0368000000000004"/>
  </r>
  <r>
    <n v="8586"/>
    <x v="4273"/>
    <x v="3"/>
    <x v="34"/>
    <d v="2014-12-16T00:00:00"/>
    <s v="Standard Class"/>
    <s v="RD-19720"/>
    <x v="742"/>
    <x v="0"/>
    <x v="0"/>
    <x v="10"/>
    <x v="9"/>
    <n v="19134"/>
    <x v="3"/>
    <x v="1085"/>
    <x v="1"/>
    <x v="8"/>
    <s v="Wilson Jones 1&quot; Hanging DublLock Ring Binders"/>
    <x v="2186"/>
    <n v="7"/>
    <n v="0.7"/>
    <n v="-8.1311999999999998"/>
  </r>
  <r>
    <n v="8587"/>
    <x v="4274"/>
    <x v="3"/>
    <x v="497"/>
    <d v="2014-07-19T00:00:00"/>
    <s v="Standard Class"/>
    <s v="KB-16240"/>
    <x v="208"/>
    <x v="1"/>
    <x v="0"/>
    <x v="1"/>
    <x v="1"/>
    <n v="90049"/>
    <x v="1"/>
    <x v="217"/>
    <x v="2"/>
    <x v="11"/>
    <s v="Logitech P710e Mobile Speakerphone"/>
    <x v="2632"/>
    <n v="5"/>
    <n v="0"/>
    <n v="244.6155"/>
  </r>
  <r>
    <n v="8588"/>
    <x v="4274"/>
    <x v="3"/>
    <x v="497"/>
    <d v="2014-07-19T00:00:00"/>
    <s v="Standard Class"/>
    <s v="KB-16240"/>
    <x v="208"/>
    <x v="1"/>
    <x v="0"/>
    <x v="1"/>
    <x v="1"/>
    <n v="90049"/>
    <x v="1"/>
    <x v="731"/>
    <x v="1"/>
    <x v="9"/>
    <s v="Fellowes 8 Outlet Superior Workstation Surge Protector w/o Phone/Fax/Modem Protection"/>
    <x v="4479"/>
    <n v="5"/>
    <n v="0"/>
    <n v="43.706000000000003"/>
  </r>
  <r>
    <n v="8589"/>
    <x v="4275"/>
    <x v="1"/>
    <x v="1060"/>
    <d v="2012-05-22T00:00:00"/>
    <s v="Standard Class"/>
    <s v="FC-14335"/>
    <x v="712"/>
    <x v="1"/>
    <x v="0"/>
    <x v="10"/>
    <x v="9"/>
    <n v="19140"/>
    <x v="3"/>
    <x v="571"/>
    <x v="1"/>
    <x v="4"/>
    <s v="Fellowes Neat Ideas Storage Cubes"/>
    <x v="3417"/>
    <n v="2"/>
    <n v="0.2"/>
    <n v="-10.393599999999999"/>
  </r>
  <r>
    <n v="8590"/>
    <x v="4276"/>
    <x v="3"/>
    <x v="926"/>
    <d v="2014-02-02T00:00:00"/>
    <s v="First Class"/>
    <s v="BD-11770"/>
    <x v="420"/>
    <x v="0"/>
    <x v="0"/>
    <x v="10"/>
    <x v="9"/>
    <n v="19120"/>
    <x v="3"/>
    <x v="79"/>
    <x v="1"/>
    <x v="6"/>
    <s v="Premium Writing Pencils, Soft, #2 by Central Association for the Blind"/>
    <x v="408"/>
    <n v="2"/>
    <n v="0.2"/>
    <n v="0.4768"/>
  </r>
  <r>
    <n v="8591"/>
    <x v="4277"/>
    <x v="3"/>
    <x v="365"/>
    <d v="2014-10-02T00:00:00"/>
    <s v="First Class"/>
    <s v="FH-14365"/>
    <x v="92"/>
    <x v="1"/>
    <x v="0"/>
    <x v="337"/>
    <x v="15"/>
    <n v="11550"/>
    <x v="3"/>
    <x v="1510"/>
    <x v="1"/>
    <x v="12"/>
    <s v="Letter or Legal Size Expandable Poly String Tie Envelopes"/>
    <x v="3277"/>
    <n v="3"/>
    <n v="0"/>
    <n v="3.9102000000000001"/>
  </r>
  <r>
    <n v="8592"/>
    <x v="4278"/>
    <x v="3"/>
    <x v="756"/>
    <d v="2014-04-27T00:00:00"/>
    <s v="First Class"/>
    <s v="SO-20335"/>
    <x v="2"/>
    <x v="0"/>
    <x v="0"/>
    <x v="510"/>
    <x v="22"/>
    <n v="80634"/>
    <x v="1"/>
    <x v="1040"/>
    <x v="1"/>
    <x v="12"/>
    <s v="Staples"/>
    <x v="3917"/>
    <n v="2"/>
    <n v="0.2"/>
    <n v="7.008"/>
  </r>
  <r>
    <n v="8593"/>
    <x v="4278"/>
    <x v="3"/>
    <x v="756"/>
    <d v="2014-04-27T00:00:00"/>
    <s v="First Class"/>
    <s v="SO-20335"/>
    <x v="2"/>
    <x v="0"/>
    <x v="0"/>
    <x v="510"/>
    <x v="22"/>
    <n v="80634"/>
    <x v="1"/>
    <x v="1721"/>
    <x v="0"/>
    <x v="5"/>
    <s v="Eldon Imàge Series Desk Accessories, Clear"/>
    <x v="5262"/>
    <n v="3"/>
    <n v="0.2"/>
    <n v="3.3534000000000002"/>
  </r>
  <r>
    <n v="8594"/>
    <x v="4279"/>
    <x v="3"/>
    <x v="45"/>
    <d v="2014-11-14T00:00:00"/>
    <s v="Standard Class"/>
    <s v="PM-19135"/>
    <x v="327"/>
    <x v="2"/>
    <x v="0"/>
    <x v="108"/>
    <x v="2"/>
    <n v="32216"/>
    <x v="0"/>
    <x v="428"/>
    <x v="2"/>
    <x v="11"/>
    <s v="Logitech G602 Wireless Gaming Mouse"/>
    <x v="1807"/>
    <n v="3"/>
    <n v="0.2"/>
    <n v="38.395200000000003"/>
  </r>
  <r>
    <n v="8595"/>
    <x v="4279"/>
    <x v="3"/>
    <x v="45"/>
    <d v="2014-11-14T00:00:00"/>
    <s v="Standard Class"/>
    <s v="PM-19135"/>
    <x v="327"/>
    <x v="2"/>
    <x v="0"/>
    <x v="108"/>
    <x v="2"/>
    <n v="32216"/>
    <x v="0"/>
    <x v="1807"/>
    <x v="2"/>
    <x v="7"/>
    <s v="Motorola L703CM"/>
    <x v="5263"/>
    <n v="4"/>
    <n v="0.2"/>
    <n v="31.198"/>
  </r>
  <r>
    <n v="8596"/>
    <x v="4280"/>
    <x v="2"/>
    <x v="952"/>
    <d v="2011-05-07T00:00:00"/>
    <s v="First Class"/>
    <s v="GD-14590"/>
    <x v="241"/>
    <x v="1"/>
    <x v="0"/>
    <x v="81"/>
    <x v="17"/>
    <n v="22204"/>
    <x v="0"/>
    <x v="990"/>
    <x v="1"/>
    <x v="8"/>
    <s v="Storex Dura Pro Binders"/>
    <x v="5264"/>
    <n v="2"/>
    <n v="0"/>
    <n v="5.3460000000000001"/>
  </r>
  <r>
    <n v="8597"/>
    <x v="4280"/>
    <x v="2"/>
    <x v="952"/>
    <d v="2011-05-07T00:00:00"/>
    <s v="First Class"/>
    <s v="GD-14590"/>
    <x v="241"/>
    <x v="1"/>
    <x v="0"/>
    <x v="81"/>
    <x v="17"/>
    <n v="22204"/>
    <x v="0"/>
    <x v="258"/>
    <x v="1"/>
    <x v="10"/>
    <s v="Staples"/>
    <x v="131"/>
    <n v="1"/>
    <n v="0"/>
    <n v="16.6568"/>
  </r>
  <r>
    <n v="8598"/>
    <x v="4281"/>
    <x v="0"/>
    <x v="189"/>
    <d v="2013-11-01T00:00:00"/>
    <s v="Standard Class"/>
    <s v="PA-19060"/>
    <x v="50"/>
    <x v="2"/>
    <x v="0"/>
    <x v="8"/>
    <x v="1"/>
    <n v="94122"/>
    <x v="1"/>
    <x v="1786"/>
    <x v="1"/>
    <x v="8"/>
    <s v="Avery Legal 4-Ring Binder"/>
    <x v="1715"/>
    <n v="4"/>
    <n v="0.2"/>
    <n v="25.175999999999998"/>
  </r>
  <r>
    <n v="8599"/>
    <x v="4282"/>
    <x v="2"/>
    <x v="35"/>
    <d v="2011-12-01T00:00:00"/>
    <s v="Standard Class"/>
    <s v="LS-17200"/>
    <x v="624"/>
    <x v="1"/>
    <x v="0"/>
    <x v="201"/>
    <x v="1"/>
    <n v="93727"/>
    <x v="1"/>
    <x v="751"/>
    <x v="1"/>
    <x v="8"/>
    <s v="Wilson Jones Easy Flow II Sheet Lifters"/>
    <x v="5265"/>
    <n v="3"/>
    <n v="0.2"/>
    <n v="1.512"/>
  </r>
  <r>
    <n v="8600"/>
    <x v="4282"/>
    <x v="2"/>
    <x v="35"/>
    <d v="2011-12-01T00:00:00"/>
    <s v="Standard Class"/>
    <s v="LS-17200"/>
    <x v="624"/>
    <x v="1"/>
    <x v="0"/>
    <x v="201"/>
    <x v="1"/>
    <n v="93727"/>
    <x v="1"/>
    <x v="1025"/>
    <x v="1"/>
    <x v="10"/>
    <s v="Xerox 1970"/>
    <x v="1801"/>
    <n v="3"/>
    <n v="0"/>
    <n v="7.0217999999999998"/>
  </r>
  <r>
    <n v="8601"/>
    <x v="4282"/>
    <x v="2"/>
    <x v="35"/>
    <d v="2011-12-01T00:00:00"/>
    <s v="Standard Class"/>
    <s v="LS-17200"/>
    <x v="624"/>
    <x v="1"/>
    <x v="0"/>
    <x v="201"/>
    <x v="1"/>
    <n v="93727"/>
    <x v="1"/>
    <x v="1266"/>
    <x v="1"/>
    <x v="9"/>
    <s v="Fellowes Mighty 8 Compact Surge Protector"/>
    <x v="5266"/>
    <n v="2"/>
    <n v="0"/>
    <n v="11.3512"/>
  </r>
  <r>
    <n v="8602"/>
    <x v="4282"/>
    <x v="2"/>
    <x v="35"/>
    <d v="2011-12-01T00:00:00"/>
    <s v="Standard Class"/>
    <s v="LS-17200"/>
    <x v="624"/>
    <x v="1"/>
    <x v="0"/>
    <x v="201"/>
    <x v="1"/>
    <n v="93727"/>
    <x v="1"/>
    <x v="1316"/>
    <x v="1"/>
    <x v="8"/>
    <s v="SpineVue Locking Slant-D Ring Binders by Cardinal"/>
    <x v="1746"/>
    <n v="1"/>
    <n v="0.2"/>
    <n v="2.5592000000000001"/>
  </r>
  <r>
    <n v="8603"/>
    <x v="4283"/>
    <x v="2"/>
    <x v="520"/>
    <d v="2011-12-31T00:00:00"/>
    <s v="Same Day"/>
    <s v="JL-15175"/>
    <x v="311"/>
    <x v="2"/>
    <x v="0"/>
    <x v="192"/>
    <x v="33"/>
    <n v="89502"/>
    <x v="1"/>
    <x v="1495"/>
    <x v="2"/>
    <x v="7"/>
    <s v="Panasonic KX TS3282W Corded phone"/>
    <x v="5267"/>
    <n v="7"/>
    <n v="0.2"/>
    <n v="59.493000000000002"/>
  </r>
  <r>
    <n v="8604"/>
    <x v="4284"/>
    <x v="0"/>
    <x v="835"/>
    <d v="2013-01-08T00:00:00"/>
    <s v="Standard Class"/>
    <s v="CA-12310"/>
    <x v="119"/>
    <x v="1"/>
    <x v="0"/>
    <x v="52"/>
    <x v="5"/>
    <n v="78207"/>
    <x v="2"/>
    <x v="1202"/>
    <x v="2"/>
    <x v="11"/>
    <s v="Imation Clip USB flash drive - 8 GB"/>
    <x v="5268"/>
    <n v="2"/>
    <n v="0.2"/>
    <n v="-5.2640000000000002"/>
  </r>
  <r>
    <n v="8605"/>
    <x v="4284"/>
    <x v="0"/>
    <x v="835"/>
    <d v="2013-01-08T00:00:00"/>
    <s v="Standard Class"/>
    <s v="CA-12310"/>
    <x v="119"/>
    <x v="1"/>
    <x v="0"/>
    <x v="52"/>
    <x v="5"/>
    <n v="78207"/>
    <x v="2"/>
    <x v="1615"/>
    <x v="2"/>
    <x v="11"/>
    <s v="WD My Passport Ultra 1TB Portable External Hard Drive"/>
    <x v="5198"/>
    <n v="3"/>
    <n v="0.2"/>
    <n v="-6.21"/>
  </r>
  <r>
    <n v="8606"/>
    <x v="4284"/>
    <x v="0"/>
    <x v="835"/>
    <d v="2013-01-08T00:00:00"/>
    <s v="Standard Class"/>
    <s v="CA-12310"/>
    <x v="119"/>
    <x v="1"/>
    <x v="0"/>
    <x v="52"/>
    <x v="5"/>
    <n v="78207"/>
    <x v="2"/>
    <x v="1409"/>
    <x v="2"/>
    <x v="7"/>
    <s v="AT&amp;T 17929 Lendline Telephone"/>
    <x v="2131"/>
    <n v="5"/>
    <n v="0.2"/>
    <n v="13.571999999999999"/>
  </r>
  <r>
    <n v="8607"/>
    <x v="4285"/>
    <x v="3"/>
    <x v="238"/>
    <d v="2014-08-23T00:00:00"/>
    <s v="Standard Class"/>
    <s v="CM-12160"/>
    <x v="380"/>
    <x v="0"/>
    <x v="0"/>
    <x v="217"/>
    <x v="31"/>
    <n v="2740"/>
    <x v="3"/>
    <x v="567"/>
    <x v="2"/>
    <x v="11"/>
    <s v="Verbatim 25 GB 6x Blu-ray Single Layer Recordable Disc, 10/Pack"/>
    <x v="5269"/>
    <n v="2"/>
    <n v="0"/>
    <n v="7.6494"/>
  </r>
  <r>
    <n v="8608"/>
    <x v="4286"/>
    <x v="2"/>
    <x v="611"/>
    <d v="2011-06-09T00:00:00"/>
    <s v="Standard Class"/>
    <s v="BT-11440"/>
    <x v="590"/>
    <x v="0"/>
    <x v="0"/>
    <x v="20"/>
    <x v="15"/>
    <n v="10035"/>
    <x v="3"/>
    <x v="1146"/>
    <x v="0"/>
    <x v="5"/>
    <s v="Seth Thomas 14&quot; Day/Date Wall Clock"/>
    <x v="5270"/>
    <n v="2"/>
    <n v="0"/>
    <n v="21.075199999999999"/>
  </r>
  <r>
    <n v="8609"/>
    <x v="4286"/>
    <x v="2"/>
    <x v="611"/>
    <d v="2011-06-09T00:00:00"/>
    <s v="Standard Class"/>
    <s v="BT-11440"/>
    <x v="590"/>
    <x v="0"/>
    <x v="0"/>
    <x v="20"/>
    <x v="15"/>
    <n v="10035"/>
    <x v="3"/>
    <x v="1034"/>
    <x v="1"/>
    <x v="9"/>
    <s v="Commercial WindTunnel Clean Air Upright Vacuum, Replacement Belts, Filtration Bags"/>
    <x v="2505"/>
    <n v="4"/>
    <n v="0"/>
    <n v="4.0456000000000003"/>
  </r>
  <r>
    <n v="8610"/>
    <x v="4286"/>
    <x v="2"/>
    <x v="611"/>
    <d v="2011-06-09T00:00:00"/>
    <s v="Standard Class"/>
    <s v="BT-11440"/>
    <x v="590"/>
    <x v="0"/>
    <x v="0"/>
    <x v="20"/>
    <x v="15"/>
    <n v="10035"/>
    <x v="3"/>
    <x v="587"/>
    <x v="0"/>
    <x v="0"/>
    <s v="O'Sullivan Living Dimensions 5-Shelf Bookcases"/>
    <x v="3710"/>
    <n v="2"/>
    <n v="0.2"/>
    <n v="-44.195999999999998"/>
  </r>
  <r>
    <n v="8611"/>
    <x v="4286"/>
    <x v="2"/>
    <x v="611"/>
    <d v="2011-06-09T00:00:00"/>
    <s v="Standard Class"/>
    <s v="BT-11440"/>
    <x v="590"/>
    <x v="0"/>
    <x v="0"/>
    <x v="20"/>
    <x v="15"/>
    <n v="10035"/>
    <x v="3"/>
    <x v="770"/>
    <x v="0"/>
    <x v="5"/>
    <s v="G.E. Halogen Desk Lamp Bulbs"/>
    <x v="540"/>
    <n v="2"/>
    <n v="0"/>
    <n v="6.7008000000000001"/>
  </r>
  <r>
    <n v="8612"/>
    <x v="4287"/>
    <x v="3"/>
    <x v="38"/>
    <d v="2014-11-18T00:00:00"/>
    <s v="Second Class"/>
    <s v="SE-20110"/>
    <x v="339"/>
    <x v="0"/>
    <x v="0"/>
    <x v="475"/>
    <x v="1"/>
    <n v="93030"/>
    <x v="1"/>
    <x v="1350"/>
    <x v="2"/>
    <x v="11"/>
    <s v="Kensington K72356US Mouse-in-a-Box USB Desktop Mouse"/>
    <x v="2040"/>
    <n v="5"/>
    <n v="0"/>
    <n v="29.032499999999999"/>
  </r>
  <r>
    <n v="8613"/>
    <x v="4288"/>
    <x v="0"/>
    <x v="1198"/>
    <d v="2013-02-01T00:00:00"/>
    <s v="Second Class"/>
    <s v="HG-14965"/>
    <x v="428"/>
    <x v="1"/>
    <x v="0"/>
    <x v="1"/>
    <x v="1"/>
    <n v="90036"/>
    <x v="1"/>
    <x v="397"/>
    <x v="1"/>
    <x v="6"/>
    <s v="Newell 345"/>
    <x v="1977"/>
    <n v="2"/>
    <n v="0"/>
    <n v="10.316800000000001"/>
  </r>
  <r>
    <n v="8614"/>
    <x v="4289"/>
    <x v="0"/>
    <x v="1199"/>
    <d v="2013-11-15T00:00:00"/>
    <s v="Standard Class"/>
    <s v="PF-19165"/>
    <x v="58"/>
    <x v="0"/>
    <x v="0"/>
    <x v="182"/>
    <x v="1"/>
    <n v="94601"/>
    <x v="1"/>
    <x v="265"/>
    <x v="2"/>
    <x v="11"/>
    <s v="Logitech Wireless Gaming Headset G930"/>
    <x v="647"/>
    <n v="3"/>
    <n v="0"/>
    <n v="177.5889"/>
  </r>
  <r>
    <n v="8615"/>
    <x v="4290"/>
    <x v="0"/>
    <x v="545"/>
    <d v="2013-09-15T00:00:00"/>
    <s v="Standard Class"/>
    <s v="BD-11770"/>
    <x v="420"/>
    <x v="0"/>
    <x v="0"/>
    <x v="156"/>
    <x v="4"/>
    <n v="98026"/>
    <x v="1"/>
    <x v="1647"/>
    <x v="1"/>
    <x v="2"/>
    <s v="Avery 487"/>
    <x v="1552"/>
    <n v="2"/>
    <n v="0"/>
    <n v="3.4685999999999999"/>
  </r>
  <r>
    <n v="8616"/>
    <x v="4290"/>
    <x v="0"/>
    <x v="545"/>
    <d v="2013-09-15T00:00:00"/>
    <s v="Standard Class"/>
    <s v="BD-11770"/>
    <x v="420"/>
    <x v="0"/>
    <x v="0"/>
    <x v="156"/>
    <x v="4"/>
    <n v="98026"/>
    <x v="1"/>
    <x v="990"/>
    <x v="1"/>
    <x v="8"/>
    <s v="Storex Dura Pro Binders"/>
    <x v="5271"/>
    <n v="3"/>
    <n v="0.2"/>
    <n v="4.4550000000000001"/>
  </r>
  <r>
    <n v="8617"/>
    <x v="4290"/>
    <x v="0"/>
    <x v="545"/>
    <d v="2013-09-15T00:00:00"/>
    <s v="Standard Class"/>
    <s v="BD-11770"/>
    <x v="420"/>
    <x v="0"/>
    <x v="0"/>
    <x v="156"/>
    <x v="4"/>
    <n v="98026"/>
    <x v="1"/>
    <x v="839"/>
    <x v="1"/>
    <x v="10"/>
    <s v="Xerox 1945"/>
    <x v="2597"/>
    <n v="2"/>
    <n v="0"/>
    <n v="40.170200000000001"/>
  </r>
  <r>
    <n v="8618"/>
    <x v="4290"/>
    <x v="0"/>
    <x v="545"/>
    <d v="2013-09-15T00:00:00"/>
    <s v="Standard Class"/>
    <s v="BD-11770"/>
    <x v="420"/>
    <x v="0"/>
    <x v="0"/>
    <x v="156"/>
    <x v="4"/>
    <n v="98026"/>
    <x v="1"/>
    <x v="729"/>
    <x v="1"/>
    <x v="8"/>
    <s v="JM Magazine Binder"/>
    <x v="5272"/>
    <n v="3"/>
    <n v="0.2"/>
    <n v="13.868399999999999"/>
  </r>
  <r>
    <n v="8619"/>
    <x v="4291"/>
    <x v="3"/>
    <x v="448"/>
    <d v="2014-03-09T00:00:00"/>
    <s v="Standard Class"/>
    <s v="BT-11395"/>
    <x v="387"/>
    <x v="1"/>
    <x v="0"/>
    <x v="1"/>
    <x v="1"/>
    <n v="90004"/>
    <x v="1"/>
    <x v="719"/>
    <x v="0"/>
    <x v="3"/>
    <s v="Lesro Sheffield Collection Coffee Table, End Table, Center Table, Corner Table"/>
    <x v="3734"/>
    <n v="7"/>
    <n v="0.2"/>
    <n v="-14.9877"/>
  </r>
  <r>
    <n v="8620"/>
    <x v="4292"/>
    <x v="3"/>
    <x v="565"/>
    <d v="2014-09-14T00:00:00"/>
    <s v="Second Class"/>
    <s v="EM-14095"/>
    <x v="313"/>
    <x v="1"/>
    <x v="0"/>
    <x v="20"/>
    <x v="15"/>
    <n v="10024"/>
    <x v="3"/>
    <x v="1569"/>
    <x v="1"/>
    <x v="4"/>
    <s v="Adjustable Personal File Tote"/>
    <x v="5273"/>
    <n v="4"/>
    <n v="0"/>
    <n v="16.9312"/>
  </r>
  <r>
    <n v="8621"/>
    <x v="4293"/>
    <x v="3"/>
    <x v="44"/>
    <d v="2014-11-10T00:00:00"/>
    <s v="Second Class"/>
    <s v="LC-17050"/>
    <x v="702"/>
    <x v="0"/>
    <x v="0"/>
    <x v="61"/>
    <x v="5"/>
    <n v="75217"/>
    <x v="2"/>
    <x v="677"/>
    <x v="0"/>
    <x v="5"/>
    <s v="Linden 10&quot; Round Wall Clock, Black"/>
    <x v="2433"/>
    <n v="5"/>
    <n v="0.6"/>
    <n v="-19.864000000000001"/>
  </r>
  <r>
    <n v="8622"/>
    <x v="4294"/>
    <x v="3"/>
    <x v="726"/>
    <d v="2014-05-19T00:00:00"/>
    <s v="Standard Class"/>
    <s v="FH-14275"/>
    <x v="395"/>
    <x v="1"/>
    <x v="0"/>
    <x v="47"/>
    <x v="18"/>
    <n v="37064"/>
    <x v="0"/>
    <x v="95"/>
    <x v="1"/>
    <x v="9"/>
    <s v="Fellowes Basic Home/Office Series Surge Protectors"/>
    <x v="3721"/>
    <n v="2"/>
    <n v="0.2"/>
    <n v="2.3363999999999998"/>
  </r>
  <r>
    <n v="8623"/>
    <x v="4295"/>
    <x v="0"/>
    <x v="581"/>
    <d v="2013-12-02T00:00:00"/>
    <s v="Standard Class"/>
    <s v="CM-12235"/>
    <x v="632"/>
    <x v="0"/>
    <x v="0"/>
    <x v="42"/>
    <x v="16"/>
    <n v="85023"/>
    <x v="1"/>
    <x v="253"/>
    <x v="1"/>
    <x v="4"/>
    <s v="Eldon Simplefile Box Office"/>
    <x v="5274"/>
    <n v="4"/>
    <n v="0.2"/>
    <n v="3.9807999999999999"/>
  </r>
  <r>
    <n v="8624"/>
    <x v="4296"/>
    <x v="1"/>
    <x v="50"/>
    <d v="2012-11-18T00:00:00"/>
    <s v="Standard Class"/>
    <s v="FM-14380"/>
    <x v="248"/>
    <x v="0"/>
    <x v="0"/>
    <x v="100"/>
    <x v="2"/>
    <n v="33178"/>
    <x v="0"/>
    <x v="1080"/>
    <x v="1"/>
    <x v="8"/>
    <s v="Catalog Binders with Expanding Posts"/>
    <x v="1425"/>
    <n v="6"/>
    <n v="0.7"/>
    <n v="-100.92"/>
  </r>
  <r>
    <n v="8625"/>
    <x v="4296"/>
    <x v="1"/>
    <x v="50"/>
    <d v="2012-11-18T00:00:00"/>
    <s v="Standard Class"/>
    <s v="FM-14380"/>
    <x v="248"/>
    <x v="0"/>
    <x v="0"/>
    <x v="100"/>
    <x v="2"/>
    <n v="33178"/>
    <x v="0"/>
    <x v="1130"/>
    <x v="2"/>
    <x v="11"/>
    <s v="Maxell LTO Ultrium - 800 GB"/>
    <x v="1359"/>
    <n v="5"/>
    <n v="0.2"/>
    <n v="-1.3995"/>
  </r>
  <r>
    <n v="8626"/>
    <x v="4297"/>
    <x v="1"/>
    <x v="575"/>
    <d v="2012-12-12T00:00:00"/>
    <s v="Standard Class"/>
    <s v="HG-14965"/>
    <x v="428"/>
    <x v="1"/>
    <x v="0"/>
    <x v="77"/>
    <x v="22"/>
    <n v="80906"/>
    <x v="1"/>
    <x v="1221"/>
    <x v="1"/>
    <x v="10"/>
    <s v="Southworth Parchment Paper &amp; Envelopes"/>
    <x v="929"/>
    <n v="3"/>
    <n v="0.2"/>
    <n v="5.1012000000000004"/>
  </r>
  <r>
    <n v="8627"/>
    <x v="4298"/>
    <x v="1"/>
    <x v="67"/>
    <d v="2012-09-12T00:00:00"/>
    <s v="Standard Class"/>
    <s v="AG-10525"/>
    <x v="132"/>
    <x v="1"/>
    <x v="0"/>
    <x v="20"/>
    <x v="15"/>
    <n v="10011"/>
    <x v="3"/>
    <x v="1247"/>
    <x v="1"/>
    <x v="4"/>
    <s v="Mobile Personal File Cube"/>
    <x v="3702"/>
    <n v="3"/>
    <n v="0"/>
    <n v="18.970199999999998"/>
  </r>
  <r>
    <n v="8628"/>
    <x v="4298"/>
    <x v="1"/>
    <x v="67"/>
    <d v="2012-09-12T00:00:00"/>
    <s v="Standard Class"/>
    <s v="AG-10525"/>
    <x v="132"/>
    <x v="1"/>
    <x v="0"/>
    <x v="20"/>
    <x v="15"/>
    <n v="10011"/>
    <x v="3"/>
    <x v="1542"/>
    <x v="2"/>
    <x v="11"/>
    <s v="KeyTronic E03601U1 - Keyboard - Beige"/>
    <x v="2540"/>
    <n v="5"/>
    <n v="0"/>
    <n v="16.2"/>
  </r>
  <r>
    <n v="8629"/>
    <x v="4298"/>
    <x v="1"/>
    <x v="67"/>
    <d v="2012-09-12T00:00:00"/>
    <s v="Standard Class"/>
    <s v="AG-10525"/>
    <x v="132"/>
    <x v="1"/>
    <x v="0"/>
    <x v="20"/>
    <x v="15"/>
    <n v="10011"/>
    <x v="3"/>
    <x v="536"/>
    <x v="1"/>
    <x v="8"/>
    <s v="Acco Pressboard Covers with Storage Hooks, 9 1/2&quot; x 11&quot;, Executive Red"/>
    <x v="855"/>
    <n v="2"/>
    <n v="0.2"/>
    <n v="2.0573999999999999"/>
  </r>
  <r>
    <n v="8630"/>
    <x v="4298"/>
    <x v="1"/>
    <x v="67"/>
    <d v="2012-09-12T00:00:00"/>
    <s v="Standard Class"/>
    <s v="AG-10525"/>
    <x v="132"/>
    <x v="1"/>
    <x v="0"/>
    <x v="20"/>
    <x v="15"/>
    <n v="10011"/>
    <x v="3"/>
    <x v="1382"/>
    <x v="0"/>
    <x v="3"/>
    <s v="Bretford CR8500 Series Meeting Room Furniture"/>
    <x v="5275"/>
    <n v="2"/>
    <n v="0.4"/>
    <n v="-120.294"/>
  </r>
  <r>
    <n v="8631"/>
    <x v="4298"/>
    <x v="1"/>
    <x v="67"/>
    <d v="2012-09-12T00:00:00"/>
    <s v="Standard Class"/>
    <s v="AG-10525"/>
    <x v="132"/>
    <x v="1"/>
    <x v="0"/>
    <x v="20"/>
    <x v="15"/>
    <n v="10011"/>
    <x v="3"/>
    <x v="804"/>
    <x v="1"/>
    <x v="13"/>
    <s v="Assorted Color Push Pins"/>
    <x v="3578"/>
    <n v="4"/>
    <n v="0"/>
    <n v="2.3892000000000002"/>
  </r>
  <r>
    <n v="8632"/>
    <x v="4299"/>
    <x v="0"/>
    <x v="1062"/>
    <d v="2013-07-30T00:00:00"/>
    <s v="First Class"/>
    <s v="OT-18730"/>
    <x v="220"/>
    <x v="0"/>
    <x v="0"/>
    <x v="437"/>
    <x v="9"/>
    <n v="18018"/>
    <x v="3"/>
    <x v="631"/>
    <x v="0"/>
    <x v="0"/>
    <s v="Safco Value Mate Series Steel Bookcases, Baked Enamel Finish on Steel, Gray"/>
    <x v="5276"/>
    <n v="5"/>
    <n v="0.5"/>
    <n v="-78.078000000000003"/>
  </r>
  <r>
    <n v="8633"/>
    <x v="4299"/>
    <x v="0"/>
    <x v="1062"/>
    <d v="2013-07-30T00:00:00"/>
    <s v="First Class"/>
    <s v="OT-18730"/>
    <x v="220"/>
    <x v="0"/>
    <x v="0"/>
    <x v="437"/>
    <x v="9"/>
    <n v="18018"/>
    <x v="3"/>
    <x v="692"/>
    <x v="1"/>
    <x v="8"/>
    <s v="GBC Ibimaster 500 Manual ProClick Binding System"/>
    <x v="5108"/>
    <n v="6"/>
    <n v="0.7"/>
    <n v="-913.17600000000004"/>
  </r>
  <r>
    <n v="8634"/>
    <x v="4299"/>
    <x v="0"/>
    <x v="1062"/>
    <d v="2013-07-30T00:00:00"/>
    <s v="First Class"/>
    <s v="OT-18730"/>
    <x v="220"/>
    <x v="0"/>
    <x v="0"/>
    <x v="437"/>
    <x v="9"/>
    <n v="18018"/>
    <x v="3"/>
    <x v="1683"/>
    <x v="1"/>
    <x v="9"/>
    <s v="Hoover Replacement Belts For Soft Guard &amp; Commercial Ltweight Upright Vacs, 2/Pk"/>
    <x v="5166"/>
    <n v="3"/>
    <n v="0.2"/>
    <n v="0.71099999999999997"/>
  </r>
  <r>
    <n v="8635"/>
    <x v="4300"/>
    <x v="3"/>
    <x v="326"/>
    <d v="2014-08-30T00:00:00"/>
    <s v="Standard Class"/>
    <s v="SV-20365"/>
    <x v="277"/>
    <x v="0"/>
    <x v="0"/>
    <x v="10"/>
    <x v="9"/>
    <n v="19140"/>
    <x v="3"/>
    <x v="0"/>
    <x v="0"/>
    <x v="0"/>
    <s v="Bush Somerset Collection Bookcase"/>
    <x v="5277"/>
    <n v="2"/>
    <n v="0.5"/>
    <n v="-89.066400000000002"/>
  </r>
  <r>
    <n v="8636"/>
    <x v="4301"/>
    <x v="2"/>
    <x v="1013"/>
    <d v="2011-05-02T00:00:00"/>
    <s v="First Class"/>
    <s v="JM-16195"/>
    <x v="594"/>
    <x v="0"/>
    <x v="0"/>
    <x v="103"/>
    <x v="0"/>
    <n v="40214"/>
    <x v="0"/>
    <x v="1753"/>
    <x v="1"/>
    <x v="6"/>
    <s v="Hunt Boston Vacuum Mount KS Pencil Sharpener"/>
    <x v="5130"/>
    <n v="5"/>
    <n v="0"/>
    <n v="45.487000000000002"/>
  </r>
  <r>
    <n v="8637"/>
    <x v="4301"/>
    <x v="2"/>
    <x v="1013"/>
    <d v="2011-05-02T00:00:00"/>
    <s v="First Class"/>
    <s v="JM-16195"/>
    <x v="594"/>
    <x v="0"/>
    <x v="0"/>
    <x v="103"/>
    <x v="0"/>
    <n v="40214"/>
    <x v="0"/>
    <x v="546"/>
    <x v="1"/>
    <x v="4"/>
    <s v="Economy Rollaway Files"/>
    <x v="5278"/>
    <n v="5"/>
    <n v="0"/>
    <n v="214.76"/>
  </r>
  <r>
    <n v="8638"/>
    <x v="4302"/>
    <x v="3"/>
    <x v="842"/>
    <d v="2014-05-03T00:00:00"/>
    <s v="Standard Class"/>
    <s v="HM-14980"/>
    <x v="31"/>
    <x v="0"/>
    <x v="0"/>
    <x v="4"/>
    <x v="4"/>
    <n v="98105"/>
    <x v="1"/>
    <x v="63"/>
    <x v="0"/>
    <x v="5"/>
    <s v="Luxo Economy Swing Arm Lamp"/>
    <x v="5279"/>
    <n v="7"/>
    <n v="0"/>
    <n v="39.0824"/>
  </r>
  <r>
    <n v="8639"/>
    <x v="4303"/>
    <x v="3"/>
    <x v="283"/>
    <d v="2014-07-25T00:00:00"/>
    <s v="First Class"/>
    <s v="PO-19180"/>
    <x v="178"/>
    <x v="2"/>
    <x v="0"/>
    <x v="249"/>
    <x v="6"/>
    <n v="53142"/>
    <x v="2"/>
    <x v="1105"/>
    <x v="2"/>
    <x v="11"/>
    <s v="Logitech G600 MMO Gaming Mouse"/>
    <x v="4349"/>
    <n v="5"/>
    <n v="0"/>
    <n v="143.982"/>
  </r>
  <r>
    <n v="8640"/>
    <x v="4304"/>
    <x v="2"/>
    <x v="736"/>
    <d v="2011-12-15T00:00:00"/>
    <s v="Second Class"/>
    <s v="KC-16675"/>
    <x v="169"/>
    <x v="1"/>
    <x v="0"/>
    <x v="0"/>
    <x v="0"/>
    <n v="42420"/>
    <x v="0"/>
    <x v="925"/>
    <x v="1"/>
    <x v="8"/>
    <s v="ACCOHIDE 3-Ring Binder, Blue, 1&quot;"/>
    <x v="708"/>
    <n v="3"/>
    <n v="0"/>
    <n v="5.8232999999999997"/>
  </r>
  <r>
    <n v="8641"/>
    <x v="4305"/>
    <x v="3"/>
    <x v="602"/>
    <d v="2014-01-17T00:00:00"/>
    <s v="Standard Class"/>
    <s v="DB-13120"/>
    <x v="106"/>
    <x v="1"/>
    <x v="0"/>
    <x v="61"/>
    <x v="5"/>
    <n v="75217"/>
    <x v="2"/>
    <x v="692"/>
    <x v="1"/>
    <x v="8"/>
    <s v="GBC Ibimaster 500 Manual ProClick Binding System"/>
    <x v="5280"/>
    <n v="5"/>
    <n v="0.8"/>
    <n v="-1141.47"/>
  </r>
  <r>
    <n v="8642"/>
    <x v="4306"/>
    <x v="3"/>
    <x v="574"/>
    <d v="2014-12-03T00:00:00"/>
    <s v="Same Day"/>
    <s v="SV-20935"/>
    <x v="603"/>
    <x v="0"/>
    <x v="0"/>
    <x v="97"/>
    <x v="16"/>
    <n v="85345"/>
    <x v="1"/>
    <x v="443"/>
    <x v="1"/>
    <x v="8"/>
    <s v="Vinyl Sectional Post Binders"/>
    <x v="5281"/>
    <n v="6"/>
    <n v="0.7"/>
    <n v="-45.24"/>
  </r>
  <r>
    <n v="8643"/>
    <x v="4307"/>
    <x v="1"/>
    <x v="627"/>
    <d v="2012-11-15T00:00:00"/>
    <s v="Standard Class"/>
    <s v="NS-18640"/>
    <x v="374"/>
    <x v="1"/>
    <x v="0"/>
    <x v="108"/>
    <x v="3"/>
    <n v="28540"/>
    <x v="0"/>
    <x v="294"/>
    <x v="1"/>
    <x v="13"/>
    <s v="OIC Binder Clips"/>
    <x v="5077"/>
    <n v="11"/>
    <n v="0.2"/>
    <n v="11.814"/>
  </r>
  <r>
    <n v="8644"/>
    <x v="4307"/>
    <x v="1"/>
    <x v="627"/>
    <d v="2012-11-15T00:00:00"/>
    <s v="Standard Class"/>
    <s v="NS-18640"/>
    <x v="374"/>
    <x v="1"/>
    <x v="0"/>
    <x v="108"/>
    <x v="3"/>
    <n v="28540"/>
    <x v="0"/>
    <x v="1621"/>
    <x v="1"/>
    <x v="2"/>
    <s v="Permanent Self-Adhesive File Folder Labels for Typewriters, 1 1/8 x 3 1/2, White"/>
    <x v="1310"/>
    <n v="1"/>
    <n v="0.2"/>
    <n v="1.6379999999999999"/>
  </r>
  <r>
    <n v="8645"/>
    <x v="4307"/>
    <x v="1"/>
    <x v="627"/>
    <d v="2012-11-15T00:00:00"/>
    <s v="Standard Class"/>
    <s v="NS-18640"/>
    <x v="374"/>
    <x v="1"/>
    <x v="0"/>
    <x v="108"/>
    <x v="3"/>
    <n v="28540"/>
    <x v="0"/>
    <x v="412"/>
    <x v="1"/>
    <x v="8"/>
    <s v="Poly Designer Cover &amp; Back"/>
    <x v="5282"/>
    <n v="7"/>
    <n v="0.7"/>
    <n v="-29.244599999999998"/>
  </r>
  <r>
    <n v="8646"/>
    <x v="4307"/>
    <x v="1"/>
    <x v="627"/>
    <d v="2012-11-15T00:00:00"/>
    <s v="Standard Class"/>
    <s v="NS-18640"/>
    <x v="374"/>
    <x v="1"/>
    <x v="0"/>
    <x v="108"/>
    <x v="3"/>
    <n v="28540"/>
    <x v="0"/>
    <x v="325"/>
    <x v="0"/>
    <x v="5"/>
    <s v="Eldon Wave Desk Accessories"/>
    <x v="5127"/>
    <n v="1"/>
    <n v="0.2"/>
    <n v="1.4136"/>
  </r>
  <r>
    <n v="8647"/>
    <x v="4308"/>
    <x v="0"/>
    <x v="881"/>
    <d v="2013-11-30T00:00:00"/>
    <s v="Standard Class"/>
    <s v="MH-17455"/>
    <x v="708"/>
    <x v="0"/>
    <x v="0"/>
    <x v="1"/>
    <x v="1"/>
    <n v="90032"/>
    <x v="1"/>
    <x v="167"/>
    <x v="0"/>
    <x v="1"/>
    <s v="Padded Folding Chairs, Black, 4/Carton"/>
    <x v="4732"/>
    <n v="3"/>
    <n v="0.2"/>
    <n v="19.435199999999998"/>
  </r>
  <r>
    <n v="8648"/>
    <x v="4309"/>
    <x v="1"/>
    <x v="901"/>
    <d v="2012-12-08T00:00:00"/>
    <s v="First Class"/>
    <s v="RR-19525"/>
    <x v="645"/>
    <x v="1"/>
    <x v="0"/>
    <x v="316"/>
    <x v="18"/>
    <n v="37211"/>
    <x v="0"/>
    <x v="212"/>
    <x v="0"/>
    <x v="1"/>
    <s v="Global Push Button Manager's Chair, Indigo"/>
    <x v="5283"/>
    <n v="2"/>
    <n v="0.2"/>
    <n v="10.9602"/>
  </r>
  <r>
    <n v="8649"/>
    <x v="4310"/>
    <x v="0"/>
    <x v="875"/>
    <d v="2013-08-04T00:00:00"/>
    <s v="Standard Class"/>
    <s v="RH-19555"/>
    <x v="653"/>
    <x v="0"/>
    <x v="0"/>
    <x v="35"/>
    <x v="3"/>
    <n v="28205"/>
    <x v="0"/>
    <x v="718"/>
    <x v="1"/>
    <x v="4"/>
    <s v="Fellowes High-Stak Drawer Files"/>
    <x v="3232"/>
    <n v="5"/>
    <n v="0.2"/>
    <n v="26.4285"/>
  </r>
  <r>
    <n v="8650"/>
    <x v="4310"/>
    <x v="0"/>
    <x v="875"/>
    <d v="2013-08-04T00:00:00"/>
    <s v="Standard Class"/>
    <s v="RH-19555"/>
    <x v="653"/>
    <x v="0"/>
    <x v="0"/>
    <x v="35"/>
    <x v="3"/>
    <n v="28205"/>
    <x v="0"/>
    <x v="471"/>
    <x v="1"/>
    <x v="8"/>
    <s v="Premier Elliptical Ring Binder, Black"/>
    <x v="3940"/>
    <n v="3"/>
    <n v="0.7"/>
    <n v="-20.090399999999999"/>
  </r>
  <r>
    <n v="8651"/>
    <x v="4311"/>
    <x v="2"/>
    <x v="103"/>
    <d v="2011-09-13T00:00:00"/>
    <s v="Same Day"/>
    <s v="RP-19390"/>
    <x v="261"/>
    <x v="0"/>
    <x v="0"/>
    <x v="4"/>
    <x v="4"/>
    <n v="98103"/>
    <x v="1"/>
    <x v="1705"/>
    <x v="1"/>
    <x v="13"/>
    <s v="OIC Thumb-Tacks"/>
    <x v="5284"/>
    <n v="5"/>
    <n v="0"/>
    <n v="2.6789999999999998"/>
  </r>
  <r>
    <n v="8652"/>
    <x v="4311"/>
    <x v="2"/>
    <x v="103"/>
    <d v="2011-09-13T00:00:00"/>
    <s v="Same Day"/>
    <s v="RP-19390"/>
    <x v="261"/>
    <x v="0"/>
    <x v="0"/>
    <x v="4"/>
    <x v="4"/>
    <n v="98103"/>
    <x v="1"/>
    <x v="283"/>
    <x v="0"/>
    <x v="5"/>
    <s v="C-Line Cubicle Keepers Polyproplyene Holder With Velcro Backings"/>
    <x v="5285"/>
    <n v="3"/>
    <n v="0"/>
    <n v="5.5340999999999996"/>
  </r>
  <r>
    <n v="8653"/>
    <x v="4311"/>
    <x v="2"/>
    <x v="103"/>
    <d v="2011-09-13T00:00:00"/>
    <s v="Same Day"/>
    <s v="RP-19390"/>
    <x v="261"/>
    <x v="0"/>
    <x v="0"/>
    <x v="4"/>
    <x v="4"/>
    <n v="98103"/>
    <x v="1"/>
    <x v="503"/>
    <x v="1"/>
    <x v="14"/>
    <s v="Acme Value Line Scissors"/>
    <x v="545"/>
    <n v="2"/>
    <n v="0"/>
    <n v="2.19"/>
  </r>
  <r>
    <n v="8654"/>
    <x v="4311"/>
    <x v="2"/>
    <x v="103"/>
    <d v="2011-09-13T00:00:00"/>
    <s v="Same Day"/>
    <s v="RP-19390"/>
    <x v="261"/>
    <x v="0"/>
    <x v="0"/>
    <x v="4"/>
    <x v="4"/>
    <n v="98103"/>
    <x v="1"/>
    <x v="590"/>
    <x v="2"/>
    <x v="11"/>
    <s v="Logitech Wireless Performance Mouse MX for PC and Mac"/>
    <x v="1636"/>
    <n v="2"/>
    <n v="0"/>
    <n v="75.992400000000004"/>
  </r>
  <r>
    <n v="8655"/>
    <x v="4311"/>
    <x v="2"/>
    <x v="103"/>
    <d v="2011-09-13T00:00:00"/>
    <s v="Same Day"/>
    <s v="RP-19390"/>
    <x v="261"/>
    <x v="0"/>
    <x v="0"/>
    <x v="4"/>
    <x v="4"/>
    <n v="98103"/>
    <x v="1"/>
    <x v="1519"/>
    <x v="2"/>
    <x v="11"/>
    <s v="Memorex Mini Travel Drive 64 GB USB 2.0 Flash Drive"/>
    <x v="5286"/>
    <n v="4"/>
    <n v="0"/>
    <n v="60.883200000000002"/>
  </r>
  <r>
    <n v="8656"/>
    <x v="4311"/>
    <x v="2"/>
    <x v="103"/>
    <d v="2011-09-13T00:00:00"/>
    <s v="Same Day"/>
    <s v="RP-19390"/>
    <x v="261"/>
    <x v="0"/>
    <x v="0"/>
    <x v="4"/>
    <x v="4"/>
    <n v="98103"/>
    <x v="1"/>
    <x v="1013"/>
    <x v="2"/>
    <x v="11"/>
    <s v="WD My Passport Ultra 500GB Portable External Hard Drive"/>
    <x v="5287"/>
    <n v="2"/>
    <n v="0"/>
    <n v="20.059999999999999"/>
  </r>
  <r>
    <n v="8657"/>
    <x v="4311"/>
    <x v="2"/>
    <x v="103"/>
    <d v="2011-09-13T00:00:00"/>
    <s v="Same Day"/>
    <s v="RP-19390"/>
    <x v="261"/>
    <x v="0"/>
    <x v="0"/>
    <x v="4"/>
    <x v="4"/>
    <n v="98103"/>
    <x v="1"/>
    <x v="1438"/>
    <x v="1"/>
    <x v="10"/>
    <s v="Xerox 1942"/>
    <x v="1529"/>
    <n v="1"/>
    <n v="0"/>
    <n v="24.47"/>
  </r>
  <r>
    <n v="8658"/>
    <x v="4311"/>
    <x v="2"/>
    <x v="103"/>
    <d v="2011-09-13T00:00:00"/>
    <s v="Same Day"/>
    <s v="RP-19390"/>
    <x v="261"/>
    <x v="0"/>
    <x v="0"/>
    <x v="4"/>
    <x v="4"/>
    <n v="98103"/>
    <x v="1"/>
    <x v="1201"/>
    <x v="1"/>
    <x v="9"/>
    <s v="Holmes Replacement Filter for HEPA Air Cleaner, Medium Room"/>
    <x v="5288"/>
    <n v="2"/>
    <n v="0"/>
    <n v="9.7438000000000002"/>
  </r>
  <r>
    <n v="8659"/>
    <x v="4312"/>
    <x v="0"/>
    <x v="1028"/>
    <d v="2013-06-26T00:00:00"/>
    <s v="Standard Class"/>
    <s v="KB-16600"/>
    <x v="33"/>
    <x v="1"/>
    <x v="0"/>
    <x v="22"/>
    <x v="10"/>
    <n v="60623"/>
    <x v="2"/>
    <x v="807"/>
    <x v="1"/>
    <x v="8"/>
    <s v="Avery Durable Slant Ring Binders With Label Holder"/>
    <x v="5289"/>
    <n v="1"/>
    <n v="0.8"/>
    <n v="-1.3375999999999999"/>
  </r>
  <r>
    <n v="8660"/>
    <x v="4313"/>
    <x v="0"/>
    <x v="323"/>
    <d v="2013-09-09T00:00:00"/>
    <s v="Standard Class"/>
    <s v="MH-17620"/>
    <x v="588"/>
    <x v="1"/>
    <x v="0"/>
    <x v="74"/>
    <x v="24"/>
    <n v="45231"/>
    <x v="3"/>
    <x v="1408"/>
    <x v="1"/>
    <x v="10"/>
    <s v="Wirebound Four 2-3/4 x 5 Forms per Page, 400 Sets per Book"/>
    <x v="2585"/>
    <n v="6"/>
    <n v="0.2"/>
    <n v="11.223000000000001"/>
  </r>
  <r>
    <n v="8661"/>
    <x v="4314"/>
    <x v="3"/>
    <x v="920"/>
    <d v="2014-12-01T00:00:00"/>
    <s v="Standard Class"/>
    <s v="HZ-14950"/>
    <x v="521"/>
    <x v="0"/>
    <x v="0"/>
    <x v="2"/>
    <x v="2"/>
    <n v="33311"/>
    <x v="0"/>
    <x v="1103"/>
    <x v="0"/>
    <x v="0"/>
    <s v="O'Sullivan Manor Hill 2-Door Library in Brianna Oak"/>
    <x v="1906"/>
    <n v="5"/>
    <n v="0.2"/>
    <n v="-81.441000000000003"/>
  </r>
  <r>
    <n v="8662"/>
    <x v="4315"/>
    <x v="1"/>
    <x v="793"/>
    <d v="2012-05-17T00:00:00"/>
    <s v="Standard Class"/>
    <s v="JG-15160"/>
    <x v="506"/>
    <x v="0"/>
    <x v="0"/>
    <x v="12"/>
    <x v="5"/>
    <n v="77041"/>
    <x v="2"/>
    <x v="1649"/>
    <x v="0"/>
    <x v="5"/>
    <s v="DAX Wood Document Frame."/>
    <x v="5290"/>
    <n v="4"/>
    <n v="0.6"/>
    <n v="-15.9268"/>
  </r>
  <r>
    <n v="8663"/>
    <x v="4315"/>
    <x v="1"/>
    <x v="793"/>
    <d v="2012-05-17T00:00:00"/>
    <s v="Standard Class"/>
    <s v="JG-15160"/>
    <x v="506"/>
    <x v="0"/>
    <x v="0"/>
    <x v="12"/>
    <x v="5"/>
    <n v="77041"/>
    <x v="2"/>
    <x v="957"/>
    <x v="2"/>
    <x v="7"/>
    <s v="Digium D40 VoIP phone"/>
    <x v="5291"/>
    <n v="6"/>
    <n v="0.2"/>
    <n v="69.654600000000002"/>
  </r>
  <r>
    <n v="8664"/>
    <x v="4315"/>
    <x v="1"/>
    <x v="793"/>
    <d v="2012-05-17T00:00:00"/>
    <s v="Standard Class"/>
    <s v="JG-15160"/>
    <x v="506"/>
    <x v="0"/>
    <x v="0"/>
    <x v="12"/>
    <x v="5"/>
    <n v="77041"/>
    <x v="2"/>
    <x v="600"/>
    <x v="1"/>
    <x v="10"/>
    <s v="Xerox 1964"/>
    <x v="5292"/>
    <n v="7"/>
    <n v="0.2"/>
    <n v="41.568800000000003"/>
  </r>
  <r>
    <n v="8665"/>
    <x v="4316"/>
    <x v="3"/>
    <x v="983"/>
    <d v="2014-04-02T00:00:00"/>
    <s v="Second Class"/>
    <s v="AB-10165"/>
    <x v="269"/>
    <x v="0"/>
    <x v="0"/>
    <x v="80"/>
    <x v="1"/>
    <n v="90712"/>
    <x v="1"/>
    <x v="1155"/>
    <x v="0"/>
    <x v="5"/>
    <s v="Flat Face Poster Frame"/>
    <x v="1983"/>
    <n v="5"/>
    <n v="0"/>
    <n v="39.564"/>
  </r>
  <r>
    <n v="8666"/>
    <x v="4317"/>
    <x v="0"/>
    <x v="1019"/>
    <d v="2013-11-19T00:00:00"/>
    <s v="First Class"/>
    <s v="HJ-14875"/>
    <x v="707"/>
    <x v="2"/>
    <x v="0"/>
    <x v="8"/>
    <x v="1"/>
    <n v="94122"/>
    <x v="1"/>
    <x v="558"/>
    <x v="1"/>
    <x v="14"/>
    <s v="Acme Tagit Stainless Steel Antibacterial Scissors"/>
    <x v="5293"/>
    <n v="5"/>
    <n v="0"/>
    <n v="13.365"/>
  </r>
  <r>
    <n v="8667"/>
    <x v="4318"/>
    <x v="0"/>
    <x v="945"/>
    <d v="2014-01-03T00:00:00"/>
    <s v="First Class"/>
    <s v="CJ-11875"/>
    <x v="788"/>
    <x v="1"/>
    <x v="0"/>
    <x v="10"/>
    <x v="9"/>
    <n v="19140"/>
    <x v="3"/>
    <x v="1560"/>
    <x v="1"/>
    <x v="6"/>
    <s v="Newell 31"/>
    <x v="1045"/>
    <n v="5"/>
    <n v="0.2"/>
    <n v="1.6519999999999999"/>
  </r>
  <r>
    <n v="8668"/>
    <x v="4319"/>
    <x v="0"/>
    <x v="596"/>
    <d v="2013-12-25T00:00:00"/>
    <s v="Second Class"/>
    <s v="ED-13885"/>
    <x v="525"/>
    <x v="2"/>
    <x v="0"/>
    <x v="4"/>
    <x v="4"/>
    <n v="98115"/>
    <x v="1"/>
    <x v="153"/>
    <x v="1"/>
    <x v="8"/>
    <s v="Wilson Jones International Size A4 Ring Binders"/>
    <x v="2394"/>
    <n v="4"/>
    <n v="0.2"/>
    <n v="19.376000000000001"/>
  </r>
  <r>
    <n v="8669"/>
    <x v="4319"/>
    <x v="0"/>
    <x v="596"/>
    <d v="2013-12-25T00:00:00"/>
    <s v="Second Class"/>
    <s v="ED-13885"/>
    <x v="525"/>
    <x v="2"/>
    <x v="0"/>
    <x v="4"/>
    <x v="4"/>
    <n v="98115"/>
    <x v="1"/>
    <x v="1703"/>
    <x v="2"/>
    <x v="15"/>
    <s v="Texas Instrument TI-15 Fraction Calculator"/>
    <x v="1049"/>
    <n v="1"/>
    <n v="0.2"/>
    <n v="3.7570000000000001"/>
  </r>
  <r>
    <n v="8670"/>
    <x v="4320"/>
    <x v="1"/>
    <x v="139"/>
    <d v="2012-12-25T00:00:00"/>
    <s v="Second Class"/>
    <s v="AI-10855"/>
    <x v="482"/>
    <x v="0"/>
    <x v="0"/>
    <x v="1"/>
    <x v="1"/>
    <n v="90036"/>
    <x v="1"/>
    <x v="1115"/>
    <x v="1"/>
    <x v="10"/>
    <s v="Staples"/>
    <x v="854"/>
    <n v="4"/>
    <n v="0"/>
    <n v="7.7039999999999997"/>
  </r>
  <r>
    <n v="8671"/>
    <x v="4321"/>
    <x v="2"/>
    <x v="422"/>
    <d v="2012-01-01T00:00:00"/>
    <s v="Second Class"/>
    <s v="KB-16315"/>
    <x v="41"/>
    <x v="0"/>
    <x v="0"/>
    <x v="138"/>
    <x v="24"/>
    <n v="44105"/>
    <x v="3"/>
    <x v="1597"/>
    <x v="0"/>
    <x v="5"/>
    <s v="Eldon &quot;L&quot; Workstation Diamond Chairmat"/>
    <x v="5294"/>
    <n v="3"/>
    <n v="0.2"/>
    <n v="-18.235199999999999"/>
  </r>
  <r>
    <n v="8672"/>
    <x v="4321"/>
    <x v="2"/>
    <x v="422"/>
    <d v="2012-01-01T00:00:00"/>
    <s v="Second Class"/>
    <s v="KB-16315"/>
    <x v="41"/>
    <x v="0"/>
    <x v="0"/>
    <x v="138"/>
    <x v="24"/>
    <n v="44105"/>
    <x v="3"/>
    <x v="235"/>
    <x v="1"/>
    <x v="4"/>
    <s v="Safco Industrial Shelving"/>
    <x v="4879"/>
    <n v="2"/>
    <n v="0.2"/>
    <n v="-25.109000000000002"/>
  </r>
  <r>
    <n v="8673"/>
    <x v="4322"/>
    <x v="3"/>
    <x v="911"/>
    <d v="2014-02-22T00:00:00"/>
    <s v="Standard Class"/>
    <s v="JS-16030"/>
    <x v="559"/>
    <x v="0"/>
    <x v="0"/>
    <x v="27"/>
    <x v="10"/>
    <n v="62521"/>
    <x v="2"/>
    <x v="271"/>
    <x v="1"/>
    <x v="13"/>
    <s v="Vinyl Coated Wire Paper Clips in Organizer Box, 800/Box"/>
    <x v="5145"/>
    <n v="2"/>
    <n v="0.2"/>
    <n v="6.1992000000000003"/>
  </r>
  <r>
    <n v="8674"/>
    <x v="4322"/>
    <x v="3"/>
    <x v="911"/>
    <d v="2014-02-22T00:00:00"/>
    <s v="Standard Class"/>
    <s v="JS-16030"/>
    <x v="559"/>
    <x v="0"/>
    <x v="0"/>
    <x v="27"/>
    <x v="10"/>
    <n v="62521"/>
    <x v="2"/>
    <x v="120"/>
    <x v="0"/>
    <x v="1"/>
    <s v="Global Deluxe High-Back Manager's Chair"/>
    <x v="121"/>
    <n v="3"/>
    <n v="0.3"/>
    <n v="-8.5793999999999997"/>
  </r>
  <r>
    <n v="8675"/>
    <x v="4322"/>
    <x v="3"/>
    <x v="911"/>
    <d v="2014-02-22T00:00:00"/>
    <s v="Standard Class"/>
    <s v="JS-16030"/>
    <x v="559"/>
    <x v="0"/>
    <x v="0"/>
    <x v="27"/>
    <x v="10"/>
    <n v="62521"/>
    <x v="2"/>
    <x v="193"/>
    <x v="1"/>
    <x v="4"/>
    <s v="Tennsco Lockers, Gray"/>
    <x v="4338"/>
    <n v="3"/>
    <n v="0.2"/>
    <n v="-8.1821999999999999"/>
  </r>
  <r>
    <n v="8676"/>
    <x v="4322"/>
    <x v="3"/>
    <x v="911"/>
    <d v="2014-02-22T00:00:00"/>
    <s v="Standard Class"/>
    <s v="JS-16030"/>
    <x v="559"/>
    <x v="0"/>
    <x v="0"/>
    <x v="27"/>
    <x v="10"/>
    <n v="62521"/>
    <x v="2"/>
    <x v="512"/>
    <x v="1"/>
    <x v="6"/>
    <s v="Newell 312"/>
    <x v="5295"/>
    <n v="6"/>
    <n v="0.2"/>
    <n v="3.504"/>
  </r>
  <r>
    <n v="8677"/>
    <x v="4322"/>
    <x v="3"/>
    <x v="911"/>
    <d v="2014-02-22T00:00:00"/>
    <s v="Standard Class"/>
    <s v="JS-16030"/>
    <x v="559"/>
    <x v="0"/>
    <x v="0"/>
    <x v="27"/>
    <x v="10"/>
    <n v="62521"/>
    <x v="2"/>
    <x v="1006"/>
    <x v="0"/>
    <x v="5"/>
    <s v="Executive Impressions 13&quot; Clairmont Wall Clock"/>
    <x v="5296"/>
    <n v="1"/>
    <n v="0.6"/>
    <n v="-3.6537000000000002"/>
  </r>
  <r>
    <n v="8678"/>
    <x v="4323"/>
    <x v="3"/>
    <x v="1200"/>
    <d v="2014-10-27T00:00:00"/>
    <s v="First Class"/>
    <s v="PO-18850"/>
    <x v="138"/>
    <x v="0"/>
    <x v="0"/>
    <x v="511"/>
    <x v="5"/>
    <n v="76063"/>
    <x v="2"/>
    <x v="1116"/>
    <x v="0"/>
    <x v="3"/>
    <s v="Hon 2111 Invitation Series Straight Table"/>
    <x v="5297"/>
    <n v="5"/>
    <n v="0.3"/>
    <n v="-81.3065"/>
  </r>
  <r>
    <n v="8679"/>
    <x v="4324"/>
    <x v="0"/>
    <x v="476"/>
    <d v="2013-09-08T00:00:00"/>
    <s v="Second Class"/>
    <s v="RD-19810"/>
    <x v="279"/>
    <x v="2"/>
    <x v="0"/>
    <x v="12"/>
    <x v="5"/>
    <n v="77070"/>
    <x v="2"/>
    <x v="636"/>
    <x v="1"/>
    <x v="8"/>
    <s v="Acco PRESSTEX Data Binder with Storage Hooks, Dark Blue, 9 1/2&quot; X 11&quot;"/>
    <x v="5298"/>
    <n v="8"/>
    <n v="0.8"/>
    <n v="-13.3424"/>
  </r>
  <r>
    <n v="8680"/>
    <x v="4324"/>
    <x v="0"/>
    <x v="476"/>
    <d v="2013-09-08T00:00:00"/>
    <s v="Second Class"/>
    <s v="RD-19810"/>
    <x v="279"/>
    <x v="2"/>
    <x v="0"/>
    <x v="12"/>
    <x v="5"/>
    <n v="77070"/>
    <x v="2"/>
    <x v="685"/>
    <x v="2"/>
    <x v="11"/>
    <s v="Logitech MX Performance Wireless Mouse"/>
    <x v="4520"/>
    <n v="5"/>
    <n v="0.2"/>
    <n v="33.906500000000001"/>
  </r>
  <r>
    <n v="8681"/>
    <x v="4325"/>
    <x v="0"/>
    <x v="49"/>
    <d v="2013-12-04T00:00:00"/>
    <s v="Second Class"/>
    <s v="JD-15895"/>
    <x v="63"/>
    <x v="1"/>
    <x v="0"/>
    <x v="102"/>
    <x v="17"/>
    <n v="23223"/>
    <x v="0"/>
    <x v="227"/>
    <x v="1"/>
    <x v="9"/>
    <s v="Honeywell Enviracaire Portable HEPA Air Cleaner for 17' x 22' Room"/>
    <x v="5299"/>
    <n v="7"/>
    <n v="0"/>
    <n v="694.50149999999996"/>
  </r>
  <r>
    <n v="8682"/>
    <x v="4325"/>
    <x v="0"/>
    <x v="49"/>
    <d v="2013-12-04T00:00:00"/>
    <s v="Second Class"/>
    <s v="JD-15895"/>
    <x v="63"/>
    <x v="1"/>
    <x v="0"/>
    <x v="102"/>
    <x v="17"/>
    <n v="23223"/>
    <x v="0"/>
    <x v="597"/>
    <x v="1"/>
    <x v="14"/>
    <s v="Acme Softgrip Scissors"/>
    <x v="5300"/>
    <n v="5"/>
    <n v="0"/>
    <n v="11.803000000000001"/>
  </r>
  <r>
    <n v="8683"/>
    <x v="4326"/>
    <x v="2"/>
    <x v="1127"/>
    <d v="2011-11-10T00:00:00"/>
    <s v="Standard Class"/>
    <s v="SR-20740"/>
    <x v="256"/>
    <x v="2"/>
    <x v="0"/>
    <x v="81"/>
    <x v="17"/>
    <n v="22204"/>
    <x v="0"/>
    <x v="1365"/>
    <x v="2"/>
    <x v="11"/>
    <s v="Maxell 4.7GB DVD-RW 3/Pack"/>
    <x v="3591"/>
    <n v="3"/>
    <n v="0"/>
    <n v="16.2486"/>
  </r>
  <r>
    <n v="8684"/>
    <x v="4327"/>
    <x v="3"/>
    <x v="920"/>
    <d v="2014-12-02T00:00:00"/>
    <s v="Standard Class"/>
    <s v="TZ-21580"/>
    <x v="356"/>
    <x v="0"/>
    <x v="0"/>
    <x v="8"/>
    <x v="1"/>
    <n v="94122"/>
    <x v="1"/>
    <x v="679"/>
    <x v="1"/>
    <x v="6"/>
    <s v="DIXON Oriole Pencils"/>
    <x v="782"/>
    <n v="2"/>
    <n v="0"/>
    <n v="1.3415999999999999"/>
  </r>
  <r>
    <n v="8685"/>
    <x v="4328"/>
    <x v="0"/>
    <x v="186"/>
    <d v="2013-12-24T00:00:00"/>
    <s v="Standard Class"/>
    <s v="TN-21040"/>
    <x v="184"/>
    <x v="2"/>
    <x v="0"/>
    <x v="70"/>
    <x v="1"/>
    <n v="92024"/>
    <x v="1"/>
    <x v="427"/>
    <x v="2"/>
    <x v="11"/>
    <s v="Imation USB 2.0 Swivel Flash Drive USB flash drive - 4 GB - Pink"/>
    <x v="5301"/>
    <n v="7"/>
    <n v="0"/>
    <n v="4.4541000000000004"/>
  </r>
  <r>
    <n v="8686"/>
    <x v="4329"/>
    <x v="3"/>
    <x v="237"/>
    <d v="2014-11-19T00:00:00"/>
    <s v="Second Class"/>
    <s v="PW-19030"/>
    <x v="463"/>
    <x v="1"/>
    <x v="0"/>
    <x v="232"/>
    <x v="15"/>
    <n v="13601"/>
    <x v="3"/>
    <x v="1229"/>
    <x v="1"/>
    <x v="4"/>
    <s v="Letter/Legal File Tote with Clear Snap-On Lid, Black Granite"/>
    <x v="5302"/>
    <n v="6"/>
    <n v="0"/>
    <n v="25.053599999999999"/>
  </r>
  <r>
    <n v="8687"/>
    <x v="4330"/>
    <x v="0"/>
    <x v="190"/>
    <d v="2013-06-27T00:00:00"/>
    <s v="Same Day"/>
    <s v="AH-10075"/>
    <x v="340"/>
    <x v="1"/>
    <x v="0"/>
    <x v="1"/>
    <x v="1"/>
    <n v="90036"/>
    <x v="1"/>
    <x v="413"/>
    <x v="1"/>
    <x v="14"/>
    <s v="Premier Electric Letter Opener"/>
    <x v="4372"/>
    <n v="2"/>
    <n v="0"/>
    <n v="11.586"/>
  </r>
  <r>
    <n v="8688"/>
    <x v="4330"/>
    <x v="0"/>
    <x v="190"/>
    <d v="2013-06-27T00:00:00"/>
    <s v="Same Day"/>
    <s v="AH-10075"/>
    <x v="340"/>
    <x v="1"/>
    <x v="0"/>
    <x v="1"/>
    <x v="1"/>
    <n v="90036"/>
    <x v="1"/>
    <x v="294"/>
    <x v="1"/>
    <x v="13"/>
    <s v="OIC Binder Clips"/>
    <x v="1488"/>
    <n v="5"/>
    <n v="0"/>
    <n v="8.9499999999999993"/>
  </r>
  <r>
    <n v="8689"/>
    <x v="4330"/>
    <x v="0"/>
    <x v="190"/>
    <d v="2013-06-27T00:00:00"/>
    <s v="Same Day"/>
    <s v="AH-10075"/>
    <x v="340"/>
    <x v="1"/>
    <x v="0"/>
    <x v="1"/>
    <x v="1"/>
    <n v="90036"/>
    <x v="1"/>
    <x v="910"/>
    <x v="1"/>
    <x v="10"/>
    <s v="Ampad Phone Message Book, Recycled, 400 Message Capacity, 5 ¾” x 11”"/>
    <x v="1128"/>
    <n v="2"/>
    <n v="0"/>
    <n v="5.6159999999999997"/>
  </r>
  <r>
    <n v="8690"/>
    <x v="4331"/>
    <x v="2"/>
    <x v="58"/>
    <d v="2011-12-30T00:00:00"/>
    <s v="Standard Class"/>
    <s v="AY-10555"/>
    <x v="672"/>
    <x v="1"/>
    <x v="0"/>
    <x v="10"/>
    <x v="9"/>
    <n v="19140"/>
    <x v="3"/>
    <x v="1216"/>
    <x v="1"/>
    <x v="6"/>
    <s v="Eldon Spacemaker Box, Quick-Snap Lid, Clear"/>
    <x v="2204"/>
    <n v="3"/>
    <n v="0.2"/>
    <n v="1.1022000000000001"/>
  </r>
  <r>
    <n v="8691"/>
    <x v="4332"/>
    <x v="0"/>
    <x v="1041"/>
    <d v="2013-08-19T00:00:00"/>
    <s v="Standard Class"/>
    <s v="SP-20650"/>
    <x v="70"/>
    <x v="1"/>
    <x v="0"/>
    <x v="59"/>
    <x v="24"/>
    <n v="44312"/>
    <x v="3"/>
    <x v="1015"/>
    <x v="2"/>
    <x v="7"/>
    <s v="Cisco IP Phone 7961G-GE VoIP phone"/>
    <x v="4506"/>
    <n v="2"/>
    <n v="0.4"/>
    <n v="-56.3108"/>
  </r>
  <r>
    <n v="8692"/>
    <x v="4332"/>
    <x v="0"/>
    <x v="1041"/>
    <d v="2013-08-19T00:00:00"/>
    <s v="Standard Class"/>
    <s v="SP-20650"/>
    <x v="70"/>
    <x v="1"/>
    <x v="0"/>
    <x v="59"/>
    <x v="24"/>
    <n v="44312"/>
    <x v="3"/>
    <x v="638"/>
    <x v="2"/>
    <x v="7"/>
    <s v="Plantronics Voyager Pro Legend"/>
    <x v="5303"/>
    <n v="2"/>
    <n v="0.4"/>
    <n v="-49.437600000000003"/>
  </r>
  <r>
    <n v="8693"/>
    <x v="4332"/>
    <x v="0"/>
    <x v="1041"/>
    <d v="2013-08-19T00:00:00"/>
    <s v="Standard Class"/>
    <s v="SP-20650"/>
    <x v="70"/>
    <x v="1"/>
    <x v="0"/>
    <x v="59"/>
    <x v="24"/>
    <n v="44312"/>
    <x v="3"/>
    <x v="1509"/>
    <x v="2"/>
    <x v="11"/>
    <s v="Logitech G500s Laser Gaming Mouse with Adjustable Weight Tuning"/>
    <x v="460"/>
    <n v="5"/>
    <n v="0.2"/>
    <n v="48.993000000000002"/>
  </r>
  <r>
    <n v="8694"/>
    <x v="4333"/>
    <x v="0"/>
    <x v="1057"/>
    <d v="2013-10-29T00:00:00"/>
    <s v="Standard Class"/>
    <s v="ED-13885"/>
    <x v="525"/>
    <x v="2"/>
    <x v="0"/>
    <x v="8"/>
    <x v="1"/>
    <n v="94110"/>
    <x v="1"/>
    <x v="293"/>
    <x v="2"/>
    <x v="11"/>
    <s v="NETGEAR N750 Dual Band Wi-Fi Gigabit Router"/>
    <x v="5304"/>
    <n v="5"/>
    <n v="0"/>
    <n v="162"/>
  </r>
  <r>
    <n v="8695"/>
    <x v="4334"/>
    <x v="2"/>
    <x v="709"/>
    <d v="2011-08-28T00:00:00"/>
    <s v="Second Class"/>
    <s v="CR-12625"/>
    <x v="128"/>
    <x v="2"/>
    <x v="0"/>
    <x v="354"/>
    <x v="12"/>
    <n v="49505"/>
    <x v="2"/>
    <x v="548"/>
    <x v="1"/>
    <x v="10"/>
    <s v="Xerox 1993"/>
    <x v="537"/>
    <n v="3"/>
    <n v="0"/>
    <n v="9.5256000000000007"/>
  </r>
  <r>
    <n v="8696"/>
    <x v="4335"/>
    <x v="3"/>
    <x v="175"/>
    <d v="2014-09-18T00:00:00"/>
    <s v="Second Class"/>
    <s v="CS-12400"/>
    <x v="37"/>
    <x v="2"/>
    <x v="0"/>
    <x v="8"/>
    <x v="1"/>
    <n v="94109"/>
    <x v="1"/>
    <x v="215"/>
    <x v="0"/>
    <x v="3"/>
    <s v="Bretford Rectangular Conference Table Tops"/>
    <x v="1201"/>
    <n v="1"/>
    <n v="0.2"/>
    <n v="11.283899999999999"/>
  </r>
  <r>
    <n v="8697"/>
    <x v="4336"/>
    <x v="3"/>
    <x v="140"/>
    <d v="2014-06-21T00:00:00"/>
    <s v="Standard Class"/>
    <s v="TS-21205"/>
    <x v="131"/>
    <x v="1"/>
    <x v="0"/>
    <x v="316"/>
    <x v="18"/>
    <n v="37211"/>
    <x v="0"/>
    <x v="1278"/>
    <x v="2"/>
    <x v="7"/>
    <s v="HTC One"/>
    <x v="1946"/>
    <n v="3"/>
    <n v="0.2"/>
    <n v="26.997299999999999"/>
  </r>
  <r>
    <n v="8698"/>
    <x v="4336"/>
    <x v="3"/>
    <x v="140"/>
    <d v="2014-06-21T00:00:00"/>
    <s v="Standard Class"/>
    <s v="TS-21205"/>
    <x v="131"/>
    <x v="1"/>
    <x v="0"/>
    <x v="316"/>
    <x v="18"/>
    <n v="37211"/>
    <x v="0"/>
    <x v="221"/>
    <x v="0"/>
    <x v="5"/>
    <s v="Staples"/>
    <x v="5305"/>
    <n v="4"/>
    <n v="0.2"/>
    <n v="9.3504000000000005"/>
  </r>
  <r>
    <n v="8699"/>
    <x v="4336"/>
    <x v="3"/>
    <x v="140"/>
    <d v="2014-06-21T00:00:00"/>
    <s v="Standard Class"/>
    <s v="TS-21205"/>
    <x v="131"/>
    <x v="1"/>
    <x v="0"/>
    <x v="316"/>
    <x v="18"/>
    <n v="37211"/>
    <x v="0"/>
    <x v="1529"/>
    <x v="0"/>
    <x v="3"/>
    <s v="Barricks 18&quot; x 48&quot; Non-Folding Utility Table with Bottom Storage Shelf"/>
    <x v="5306"/>
    <n v="2"/>
    <n v="0.4"/>
    <n v="-28.224"/>
  </r>
  <r>
    <n v="8700"/>
    <x v="4336"/>
    <x v="3"/>
    <x v="140"/>
    <d v="2014-06-21T00:00:00"/>
    <s v="Standard Class"/>
    <s v="TS-21205"/>
    <x v="131"/>
    <x v="1"/>
    <x v="0"/>
    <x v="316"/>
    <x v="18"/>
    <n v="37211"/>
    <x v="0"/>
    <x v="754"/>
    <x v="2"/>
    <x v="7"/>
    <s v="Samsung Galaxy S III - 16GB - pebble blue (T-Mobile)"/>
    <x v="5307"/>
    <n v="8"/>
    <n v="0.2"/>
    <n v="223.99359999999999"/>
  </r>
  <r>
    <n v="8701"/>
    <x v="4336"/>
    <x v="3"/>
    <x v="140"/>
    <d v="2014-06-21T00:00:00"/>
    <s v="Standard Class"/>
    <s v="TS-21205"/>
    <x v="131"/>
    <x v="1"/>
    <x v="0"/>
    <x v="316"/>
    <x v="18"/>
    <n v="37211"/>
    <x v="0"/>
    <x v="360"/>
    <x v="1"/>
    <x v="9"/>
    <s v="Staples"/>
    <x v="5308"/>
    <n v="8"/>
    <n v="0.2"/>
    <n v="6.7031999999999998"/>
  </r>
  <r>
    <n v="8702"/>
    <x v="4336"/>
    <x v="3"/>
    <x v="140"/>
    <d v="2014-06-21T00:00:00"/>
    <s v="Standard Class"/>
    <s v="TS-21205"/>
    <x v="131"/>
    <x v="1"/>
    <x v="0"/>
    <x v="316"/>
    <x v="18"/>
    <n v="37211"/>
    <x v="0"/>
    <x v="518"/>
    <x v="1"/>
    <x v="4"/>
    <s v="Hot File 7-Pocket, Floor Stand"/>
    <x v="569"/>
    <n v="1"/>
    <n v="0.2"/>
    <n v="17.847000000000001"/>
  </r>
  <r>
    <n v="8703"/>
    <x v="4336"/>
    <x v="3"/>
    <x v="140"/>
    <d v="2014-06-21T00:00:00"/>
    <s v="Standard Class"/>
    <s v="TS-21205"/>
    <x v="131"/>
    <x v="1"/>
    <x v="0"/>
    <x v="316"/>
    <x v="18"/>
    <n v="37211"/>
    <x v="0"/>
    <x v="1841"/>
    <x v="1"/>
    <x v="10"/>
    <s v="Xerox 1955"/>
    <x v="419"/>
    <n v="5"/>
    <n v="0.2"/>
    <n v="29.692"/>
  </r>
  <r>
    <n v="8704"/>
    <x v="4337"/>
    <x v="1"/>
    <x v="1201"/>
    <d v="2012-03-05T00:00:00"/>
    <s v="Standard Class"/>
    <s v="RP-19390"/>
    <x v="261"/>
    <x v="0"/>
    <x v="0"/>
    <x v="10"/>
    <x v="9"/>
    <n v="19120"/>
    <x v="3"/>
    <x v="1108"/>
    <x v="1"/>
    <x v="9"/>
    <s v="Hoover Replacement Belt for Commercial Guardsman Heavy-Duty Upright Vacuum"/>
    <x v="1480"/>
    <n v="2"/>
    <n v="0.2"/>
    <n v="0.44400000000000001"/>
  </r>
  <r>
    <n v="8705"/>
    <x v="4338"/>
    <x v="0"/>
    <x v="310"/>
    <d v="2013-07-27T00:00:00"/>
    <s v="First Class"/>
    <s v="IL-15100"/>
    <x v="582"/>
    <x v="0"/>
    <x v="0"/>
    <x v="12"/>
    <x v="5"/>
    <n v="77041"/>
    <x v="2"/>
    <x v="1763"/>
    <x v="2"/>
    <x v="7"/>
    <s v="Griffin GC17055 Auxiliary Audio Cable"/>
    <x v="5309"/>
    <n v="8"/>
    <n v="0.2"/>
    <n v="11.5136"/>
  </r>
  <r>
    <n v="8706"/>
    <x v="4339"/>
    <x v="2"/>
    <x v="1202"/>
    <d v="2011-10-05T00:00:00"/>
    <s v="Standard Class"/>
    <s v="NF-18475"/>
    <x v="739"/>
    <x v="2"/>
    <x v="0"/>
    <x v="192"/>
    <x v="33"/>
    <n v="89502"/>
    <x v="1"/>
    <x v="1835"/>
    <x v="1"/>
    <x v="13"/>
    <s v="Sterling Rubber Bands by Alliance"/>
    <x v="5310"/>
    <n v="1"/>
    <n v="0"/>
    <n v="0"/>
  </r>
  <r>
    <n v="8707"/>
    <x v="4340"/>
    <x v="2"/>
    <x v="78"/>
    <d v="2011-09-13T00:00:00"/>
    <s v="Standard Class"/>
    <s v="PP-18955"/>
    <x v="452"/>
    <x v="2"/>
    <x v="0"/>
    <x v="20"/>
    <x v="15"/>
    <n v="10009"/>
    <x v="3"/>
    <x v="992"/>
    <x v="0"/>
    <x v="1"/>
    <s v="Global Super Steno Chair"/>
    <x v="3058"/>
    <n v="2"/>
    <n v="0.1"/>
    <n v="13.437200000000001"/>
  </r>
  <r>
    <n v="8708"/>
    <x v="4340"/>
    <x v="2"/>
    <x v="78"/>
    <d v="2011-09-13T00:00:00"/>
    <s v="Standard Class"/>
    <s v="PP-18955"/>
    <x v="452"/>
    <x v="2"/>
    <x v="0"/>
    <x v="20"/>
    <x v="15"/>
    <n v="10009"/>
    <x v="3"/>
    <x v="1273"/>
    <x v="1"/>
    <x v="6"/>
    <s v="Nontoxic Chalk"/>
    <x v="2799"/>
    <n v="2"/>
    <n v="0"/>
    <n v="1.6896"/>
  </r>
  <r>
    <n v="8709"/>
    <x v="4341"/>
    <x v="2"/>
    <x v="912"/>
    <d v="2011-11-18T00:00:00"/>
    <s v="First Class"/>
    <s v="JD-16150"/>
    <x v="251"/>
    <x v="1"/>
    <x v="0"/>
    <x v="1"/>
    <x v="1"/>
    <n v="90008"/>
    <x v="1"/>
    <x v="771"/>
    <x v="2"/>
    <x v="7"/>
    <s v="OtterBox Commuter Series Case - Samsung Galaxy S4"/>
    <x v="5311"/>
    <n v="4"/>
    <n v="0.2"/>
    <n v="-17.992799999999999"/>
  </r>
  <r>
    <n v="8710"/>
    <x v="4341"/>
    <x v="2"/>
    <x v="912"/>
    <d v="2011-11-18T00:00:00"/>
    <s v="First Class"/>
    <s v="JD-16150"/>
    <x v="251"/>
    <x v="1"/>
    <x v="0"/>
    <x v="1"/>
    <x v="1"/>
    <n v="90008"/>
    <x v="1"/>
    <x v="574"/>
    <x v="0"/>
    <x v="0"/>
    <s v="Bush Andora Bookcase, Maple/Graphite Gray Finish"/>
    <x v="5312"/>
    <n v="3"/>
    <n v="0.15"/>
    <n v="25.197900000000001"/>
  </r>
  <r>
    <n v="8711"/>
    <x v="4341"/>
    <x v="2"/>
    <x v="912"/>
    <d v="2011-11-18T00:00:00"/>
    <s v="First Class"/>
    <s v="JD-16150"/>
    <x v="251"/>
    <x v="1"/>
    <x v="0"/>
    <x v="1"/>
    <x v="1"/>
    <n v="90008"/>
    <x v="1"/>
    <x v="156"/>
    <x v="1"/>
    <x v="4"/>
    <s v="Space Solutions HD Industrial Steel Shelving."/>
    <x v="3129"/>
    <n v="3"/>
    <n v="0"/>
    <n v="10.347300000000001"/>
  </r>
  <r>
    <n v="8712"/>
    <x v="4342"/>
    <x v="2"/>
    <x v="223"/>
    <d v="2011-03-07T00:00:00"/>
    <s v="Standard Class"/>
    <s v="EJ-14155"/>
    <x v="412"/>
    <x v="0"/>
    <x v="0"/>
    <x v="70"/>
    <x v="1"/>
    <n v="92037"/>
    <x v="1"/>
    <x v="971"/>
    <x v="0"/>
    <x v="3"/>
    <s v="Bevis Oval Conference Table, Walnut"/>
    <x v="188"/>
    <n v="3"/>
    <n v="0.2"/>
    <n v="-23.488199999999999"/>
  </r>
  <r>
    <n v="8713"/>
    <x v="4343"/>
    <x v="1"/>
    <x v="155"/>
    <d v="2012-12-07T00:00:00"/>
    <s v="Standard Class"/>
    <s v="PW-19240"/>
    <x v="617"/>
    <x v="0"/>
    <x v="0"/>
    <x v="8"/>
    <x v="1"/>
    <n v="94110"/>
    <x v="1"/>
    <x v="1248"/>
    <x v="0"/>
    <x v="0"/>
    <s v="Sauder Forest Hills Library, Woodland Oak Finish"/>
    <x v="3638"/>
    <n v="3"/>
    <n v="0.15"/>
    <n v="-29.605799999999999"/>
  </r>
  <r>
    <n v="8714"/>
    <x v="4344"/>
    <x v="3"/>
    <x v="497"/>
    <d v="2014-07-17T00:00:00"/>
    <s v="Standard Class"/>
    <s v="TS-21430"/>
    <x v="747"/>
    <x v="1"/>
    <x v="0"/>
    <x v="70"/>
    <x v="1"/>
    <n v="92105"/>
    <x v="1"/>
    <x v="611"/>
    <x v="2"/>
    <x v="7"/>
    <s v="Belkin iPhone and iPad Lightning Cable"/>
    <x v="5313"/>
    <n v="6"/>
    <n v="0.2"/>
    <n v="5.3963999999999999"/>
  </r>
  <r>
    <n v="8715"/>
    <x v="4344"/>
    <x v="3"/>
    <x v="497"/>
    <d v="2014-07-17T00:00:00"/>
    <s v="Standard Class"/>
    <s v="TS-21430"/>
    <x v="747"/>
    <x v="1"/>
    <x v="0"/>
    <x v="70"/>
    <x v="1"/>
    <n v="92105"/>
    <x v="1"/>
    <x v="985"/>
    <x v="1"/>
    <x v="8"/>
    <s v="Acco Four Pocket Poly Ring Binder with Label Holder, Smoke, 1&quot;"/>
    <x v="1263"/>
    <n v="5"/>
    <n v="0.2"/>
    <n v="9.3125"/>
  </r>
  <r>
    <n v="8716"/>
    <x v="4345"/>
    <x v="3"/>
    <x v="673"/>
    <d v="2014-11-21T00:00:00"/>
    <s v="Second Class"/>
    <s v="BM-11650"/>
    <x v="312"/>
    <x v="1"/>
    <x v="0"/>
    <x v="512"/>
    <x v="24"/>
    <n v="44035"/>
    <x v="3"/>
    <x v="525"/>
    <x v="1"/>
    <x v="8"/>
    <s v="Prestige Round Ring Binders"/>
    <x v="3515"/>
    <n v="1"/>
    <n v="0.7"/>
    <n v="-1.3984000000000001"/>
  </r>
  <r>
    <n v="8717"/>
    <x v="4346"/>
    <x v="0"/>
    <x v="1"/>
    <d v="2013-06-17T00:00:00"/>
    <s v="Second Class"/>
    <s v="AW-10930"/>
    <x v="585"/>
    <x v="2"/>
    <x v="0"/>
    <x v="12"/>
    <x v="5"/>
    <n v="77070"/>
    <x v="2"/>
    <x v="1429"/>
    <x v="1"/>
    <x v="9"/>
    <s v="APC 7 Outlet Network SurgeArrest Surge Protector"/>
    <x v="5183"/>
    <n v="4"/>
    <n v="0.8"/>
    <n v="-160.96"/>
  </r>
  <r>
    <n v="8718"/>
    <x v="4346"/>
    <x v="0"/>
    <x v="1"/>
    <d v="2013-06-17T00:00:00"/>
    <s v="Second Class"/>
    <s v="AW-10930"/>
    <x v="585"/>
    <x v="2"/>
    <x v="0"/>
    <x v="12"/>
    <x v="5"/>
    <n v="77070"/>
    <x v="2"/>
    <x v="698"/>
    <x v="0"/>
    <x v="5"/>
    <s v="Dax Clear Box Frame"/>
    <x v="1882"/>
    <n v="2"/>
    <n v="0.6"/>
    <n v="-4.5396000000000001"/>
  </r>
  <r>
    <n v="8719"/>
    <x v="4346"/>
    <x v="0"/>
    <x v="1"/>
    <d v="2013-06-17T00:00:00"/>
    <s v="Second Class"/>
    <s v="AW-10930"/>
    <x v="585"/>
    <x v="2"/>
    <x v="0"/>
    <x v="12"/>
    <x v="5"/>
    <n v="77070"/>
    <x v="2"/>
    <x v="1273"/>
    <x v="1"/>
    <x v="6"/>
    <s v="Nontoxic Chalk"/>
    <x v="2387"/>
    <n v="8"/>
    <n v="0.2"/>
    <n v="3.9424000000000001"/>
  </r>
  <r>
    <n v="8720"/>
    <x v="4346"/>
    <x v="0"/>
    <x v="1"/>
    <d v="2013-06-17T00:00:00"/>
    <s v="Second Class"/>
    <s v="AW-10930"/>
    <x v="585"/>
    <x v="2"/>
    <x v="0"/>
    <x v="12"/>
    <x v="5"/>
    <n v="77070"/>
    <x v="2"/>
    <x v="1641"/>
    <x v="1"/>
    <x v="10"/>
    <s v="Xerox 1975"/>
    <x v="12"/>
    <n v="3"/>
    <n v="0.2"/>
    <n v="5.6375999999999999"/>
  </r>
  <r>
    <n v="8721"/>
    <x v="4346"/>
    <x v="0"/>
    <x v="1"/>
    <d v="2013-06-17T00:00:00"/>
    <s v="Second Class"/>
    <s v="AW-10930"/>
    <x v="585"/>
    <x v="2"/>
    <x v="0"/>
    <x v="12"/>
    <x v="5"/>
    <n v="77070"/>
    <x v="2"/>
    <x v="1631"/>
    <x v="0"/>
    <x v="1"/>
    <s v="Global Enterprise Series Seating High-Back Swivel/Tilt Chairs"/>
    <x v="5314"/>
    <n v="2"/>
    <n v="0.3"/>
    <n v="-119.2312"/>
  </r>
  <r>
    <n v="8722"/>
    <x v="4346"/>
    <x v="0"/>
    <x v="1"/>
    <d v="2013-06-17T00:00:00"/>
    <s v="Second Class"/>
    <s v="AW-10930"/>
    <x v="585"/>
    <x v="2"/>
    <x v="0"/>
    <x v="12"/>
    <x v="5"/>
    <n v="77070"/>
    <x v="2"/>
    <x v="1190"/>
    <x v="1"/>
    <x v="4"/>
    <s v="Staples"/>
    <x v="5315"/>
    <n v="9"/>
    <n v="0.2"/>
    <n v="6.7535999999999996"/>
  </r>
  <r>
    <n v="8723"/>
    <x v="4346"/>
    <x v="0"/>
    <x v="1"/>
    <d v="2013-06-17T00:00:00"/>
    <s v="Second Class"/>
    <s v="AW-10930"/>
    <x v="585"/>
    <x v="2"/>
    <x v="0"/>
    <x v="12"/>
    <x v="5"/>
    <n v="77070"/>
    <x v="2"/>
    <x v="31"/>
    <x v="1"/>
    <x v="8"/>
    <s v="Acco Pressboard Covers with Storage Hooks, 14 7/8&quot; x 11&quot;, Executive Red"/>
    <x v="5316"/>
    <n v="2"/>
    <n v="0.8"/>
    <n v="-2.6669999999999998"/>
  </r>
  <r>
    <n v="8724"/>
    <x v="4347"/>
    <x v="0"/>
    <x v="723"/>
    <d v="2014-01-01T00:00:00"/>
    <s v="Second Class"/>
    <s v="MH-17290"/>
    <x v="762"/>
    <x v="2"/>
    <x v="0"/>
    <x v="100"/>
    <x v="2"/>
    <n v="33178"/>
    <x v="0"/>
    <x v="481"/>
    <x v="1"/>
    <x v="10"/>
    <s v="Xerox 1898"/>
    <x v="5317"/>
    <n v="7"/>
    <n v="0.2"/>
    <n v="13.0928"/>
  </r>
  <r>
    <n v="8725"/>
    <x v="4347"/>
    <x v="0"/>
    <x v="723"/>
    <d v="2014-01-01T00:00:00"/>
    <s v="Second Class"/>
    <s v="MH-17290"/>
    <x v="762"/>
    <x v="2"/>
    <x v="0"/>
    <x v="100"/>
    <x v="2"/>
    <n v="33178"/>
    <x v="0"/>
    <x v="1714"/>
    <x v="1"/>
    <x v="10"/>
    <s v="Astroparche Fine Business Paper"/>
    <x v="863"/>
    <n v="6"/>
    <n v="0.2"/>
    <n v="8.8704000000000001"/>
  </r>
  <r>
    <n v="8726"/>
    <x v="4348"/>
    <x v="3"/>
    <x v="257"/>
    <d v="2014-03-24T00:00:00"/>
    <s v="Standard Class"/>
    <s v="SW-20275"/>
    <x v="349"/>
    <x v="0"/>
    <x v="0"/>
    <x v="4"/>
    <x v="4"/>
    <n v="98115"/>
    <x v="1"/>
    <x v="684"/>
    <x v="1"/>
    <x v="6"/>
    <s v="Deluxe Chalkboard Eraser Cleaner"/>
    <x v="843"/>
    <n v="4"/>
    <n v="0"/>
    <n v="21.251999999999999"/>
  </r>
  <r>
    <n v="8727"/>
    <x v="4349"/>
    <x v="1"/>
    <x v="17"/>
    <d v="2012-12-31T00:00:00"/>
    <s v="Standard Class"/>
    <s v="SP-20860"/>
    <x v="133"/>
    <x v="1"/>
    <x v="0"/>
    <x v="87"/>
    <x v="18"/>
    <n v="37130"/>
    <x v="0"/>
    <x v="1837"/>
    <x v="2"/>
    <x v="11"/>
    <s v="Maxell CD-R Discs"/>
    <x v="5318"/>
    <n v="3"/>
    <n v="0.2"/>
    <n v="0.70920000000000005"/>
  </r>
  <r>
    <n v="8728"/>
    <x v="4349"/>
    <x v="1"/>
    <x v="17"/>
    <d v="2012-12-31T00:00:00"/>
    <s v="Standard Class"/>
    <s v="SP-20860"/>
    <x v="133"/>
    <x v="1"/>
    <x v="0"/>
    <x v="87"/>
    <x v="18"/>
    <n v="37130"/>
    <x v="0"/>
    <x v="1834"/>
    <x v="0"/>
    <x v="5"/>
    <s v="Executive Impressions 14&quot; Contract Wall Clock with Quartz Movement"/>
    <x v="5319"/>
    <n v="3"/>
    <n v="0.2"/>
    <n v="16.005600000000001"/>
  </r>
  <r>
    <n v="8729"/>
    <x v="4349"/>
    <x v="1"/>
    <x v="17"/>
    <d v="2012-12-31T00:00:00"/>
    <s v="Standard Class"/>
    <s v="SP-20860"/>
    <x v="133"/>
    <x v="1"/>
    <x v="0"/>
    <x v="87"/>
    <x v="18"/>
    <n v="37130"/>
    <x v="0"/>
    <x v="1632"/>
    <x v="0"/>
    <x v="0"/>
    <s v="O'Sullivan 5-Shelf Heavy-Duty Bookcases"/>
    <x v="5320"/>
    <n v="2"/>
    <n v="0.2"/>
    <n v="8.1940000000000008"/>
  </r>
  <r>
    <n v="8730"/>
    <x v="4349"/>
    <x v="1"/>
    <x v="17"/>
    <d v="2012-12-31T00:00:00"/>
    <s v="Standard Class"/>
    <s v="SP-20860"/>
    <x v="133"/>
    <x v="1"/>
    <x v="0"/>
    <x v="87"/>
    <x v="18"/>
    <n v="37130"/>
    <x v="0"/>
    <x v="1190"/>
    <x v="1"/>
    <x v="4"/>
    <s v="Staples"/>
    <x v="2688"/>
    <n v="3"/>
    <n v="0.2"/>
    <n v="2.2511999999999999"/>
  </r>
  <r>
    <n v="8731"/>
    <x v="4349"/>
    <x v="1"/>
    <x v="17"/>
    <d v="2012-12-31T00:00:00"/>
    <s v="Standard Class"/>
    <s v="SP-20860"/>
    <x v="133"/>
    <x v="1"/>
    <x v="0"/>
    <x v="87"/>
    <x v="18"/>
    <n v="37130"/>
    <x v="0"/>
    <x v="1421"/>
    <x v="2"/>
    <x v="11"/>
    <s v="SanDisk Ultra 16 GB MicroSDHC Class 10 Memory Card"/>
    <x v="3063"/>
    <n v="7"/>
    <n v="0.2"/>
    <n v="-12.7302"/>
  </r>
  <r>
    <n v="8732"/>
    <x v="4350"/>
    <x v="1"/>
    <x v="374"/>
    <d v="2012-08-06T00:00:00"/>
    <s v="Standard Class"/>
    <s v="SC-20695"/>
    <x v="281"/>
    <x v="1"/>
    <x v="0"/>
    <x v="285"/>
    <x v="25"/>
    <n v="63116"/>
    <x v="2"/>
    <x v="354"/>
    <x v="1"/>
    <x v="14"/>
    <s v="Acme 10&quot; Easy Grip Assistive Scissors"/>
    <x v="5321"/>
    <n v="3"/>
    <n v="0"/>
    <n v="15.776999999999999"/>
  </r>
  <r>
    <n v="8733"/>
    <x v="4351"/>
    <x v="3"/>
    <x v="818"/>
    <d v="2014-06-30T00:00:00"/>
    <s v="Second Class"/>
    <s v="PW-19030"/>
    <x v="463"/>
    <x v="1"/>
    <x v="0"/>
    <x v="4"/>
    <x v="4"/>
    <n v="98105"/>
    <x v="1"/>
    <x v="1465"/>
    <x v="1"/>
    <x v="10"/>
    <s v="Xerox 1997"/>
    <x v="537"/>
    <n v="3"/>
    <n v="0"/>
    <n v="9.3312000000000008"/>
  </r>
  <r>
    <n v="8734"/>
    <x v="4351"/>
    <x v="3"/>
    <x v="818"/>
    <d v="2014-06-30T00:00:00"/>
    <s v="Second Class"/>
    <s v="PW-19030"/>
    <x v="463"/>
    <x v="1"/>
    <x v="0"/>
    <x v="4"/>
    <x v="4"/>
    <n v="98105"/>
    <x v="1"/>
    <x v="451"/>
    <x v="0"/>
    <x v="5"/>
    <s v="Executive Impressions Supervisor Wall Clock"/>
    <x v="483"/>
    <n v="3"/>
    <n v="0"/>
    <n v="40.415999999999997"/>
  </r>
  <r>
    <n v="8735"/>
    <x v="4351"/>
    <x v="3"/>
    <x v="818"/>
    <d v="2014-06-30T00:00:00"/>
    <s v="Second Class"/>
    <s v="PW-19030"/>
    <x v="463"/>
    <x v="1"/>
    <x v="0"/>
    <x v="4"/>
    <x v="4"/>
    <n v="98105"/>
    <x v="1"/>
    <x v="217"/>
    <x v="2"/>
    <x v="11"/>
    <s v="Logitech P710e Mobile Speakerphone"/>
    <x v="2632"/>
    <n v="5"/>
    <n v="0"/>
    <n v="244.6155"/>
  </r>
  <r>
    <n v="8736"/>
    <x v="4352"/>
    <x v="2"/>
    <x v="315"/>
    <d v="2011-02-11T00:00:00"/>
    <s v="Second Class"/>
    <s v="CS-12250"/>
    <x v="294"/>
    <x v="1"/>
    <x v="0"/>
    <x v="20"/>
    <x v="15"/>
    <n v="10024"/>
    <x v="3"/>
    <x v="720"/>
    <x v="1"/>
    <x v="4"/>
    <s v="Acco Perma 4000 Stacking Storage Drawers"/>
    <x v="643"/>
    <n v="4"/>
    <n v="0"/>
    <n v="9.7439999999999998"/>
  </r>
  <r>
    <n v="8737"/>
    <x v="4353"/>
    <x v="0"/>
    <x v="913"/>
    <d v="2013-09-10T00:00:00"/>
    <s v="Standard Class"/>
    <s v="RP-19855"/>
    <x v="532"/>
    <x v="1"/>
    <x v="0"/>
    <x v="439"/>
    <x v="11"/>
    <n v="55125"/>
    <x v="2"/>
    <x v="518"/>
    <x v="1"/>
    <x v="4"/>
    <s v="Hot File 7-Pocket, Floor Stand"/>
    <x v="3370"/>
    <n v="3"/>
    <n v="0"/>
    <n v="160.62299999999999"/>
  </r>
  <r>
    <n v="8738"/>
    <x v="4354"/>
    <x v="3"/>
    <x v="1191"/>
    <d v="2014-04-11T00:00:00"/>
    <s v="Standard Class"/>
    <s v="CS-12175"/>
    <x v="728"/>
    <x v="1"/>
    <x v="0"/>
    <x v="346"/>
    <x v="18"/>
    <n v="37421"/>
    <x v="0"/>
    <x v="806"/>
    <x v="1"/>
    <x v="8"/>
    <s v="3M Organizer Strips"/>
    <x v="5322"/>
    <n v="5"/>
    <n v="0.7"/>
    <n v="-5.94"/>
  </r>
  <r>
    <n v="8739"/>
    <x v="4355"/>
    <x v="3"/>
    <x v="166"/>
    <d v="2014-12-12T00:00:00"/>
    <s v="First Class"/>
    <s v="MJ-17740"/>
    <x v="77"/>
    <x v="0"/>
    <x v="0"/>
    <x v="10"/>
    <x v="9"/>
    <n v="19140"/>
    <x v="3"/>
    <x v="154"/>
    <x v="1"/>
    <x v="6"/>
    <s v="BIC Brite Liner Highlighters"/>
    <x v="2113"/>
    <n v="4"/>
    <n v="0.2"/>
    <n v="3.6432000000000002"/>
  </r>
  <r>
    <n v="8740"/>
    <x v="4355"/>
    <x v="3"/>
    <x v="166"/>
    <d v="2014-12-12T00:00:00"/>
    <s v="First Class"/>
    <s v="MJ-17740"/>
    <x v="77"/>
    <x v="0"/>
    <x v="0"/>
    <x v="10"/>
    <x v="9"/>
    <n v="19140"/>
    <x v="3"/>
    <x v="431"/>
    <x v="2"/>
    <x v="7"/>
    <s v="iHome FM Clock Radio with Lightning Dock"/>
    <x v="5323"/>
    <n v="2"/>
    <n v="0.4"/>
    <n v="-20.997"/>
  </r>
  <r>
    <n v="8741"/>
    <x v="4356"/>
    <x v="0"/>
    <x v="1131"/>
    <d v="2013-07-26T00:00:00"/>
    <s v="First Class"/>
    <s v="JG-15160"/>
    <x v="506"/>
    <x v="0"/>
    <x v="0"/>
    <x v="240"/>
    <x v="28"/>
    <n v="70506"/>
    <x v="0"/>
    <x v="1064"/>
    <x v="1"/>
    <x v="6"/>
    <s v="Panasonic KP-4ABK Battery-Operated Pencil Sharpener"/>
    <x v="1393"/>
    <n v="5"/>
    <n v="0"/>
    <n v="21.228000000000002"/>
  </r>
  <r>
    <n v="8742"/>
    <x v="4357"/>
    <x v="1"/>
    <x v="529"/>
    <d v="2012-11-09T00:00:00"/>
    <s v="Same Day"/>
    <s v="AG-10765"/>
    <x v="326"/>
    <x v="2"/>
    <x v="0"/>
    <x v="104"/>
    <x v="14"/>
    <n v="46226"/>
    <x v="2"/>
    <x v="175"/>
    <x v="1"/>
    <x v="8"/>
    <s v="Avery Poly Binder Pockets"/>
    <x v="627"/>
    <n v="3"/>
    <n v="0"/>
    <n v="5.1551999999999998"/>
  </r>
  <r>
    <n v="8743"/>
    <x v="4358"/>
    <x v="1"/>
    <x v="653"/>
    <d v="2012-10-04T00:00:00"/>
    <s v="First Class"/>
    <s v="CK-12205"/>
    <x v="237"/>
    <x v="0"/>
    <x v="0"/>
    <x v="492"/>
    <x v="21"/>
    <n v="97123"/>
    <x v="1"/>
    <x v="93"/>
    <x v="0"/>
    <x v="5"/>
    <s v="9-3/4 Diameter Round Wall Clock"/>
    <x v="5324"/>
    <n v="1"/>
    <n v="0.2"/>
    <n v="3.0337999999999998"/>
  </r>
  <r>
    <n v="8744"/>
    <x v="4358"/>
    <x v="1"/>
    <x v="653"/>
    <d v="2012-10-04T00:00:00"/>
    <s v="First Class"/>
    <s v="CK-12205"/>
    <x v="237"/>
    <x v="0"/>
    <x v="0"/>
    <x v="492"/>
    <x v="21"/>
    <n v="97123"/>
    <x v="1"/>
    <x v="176"/>
    <x v="2"/>
    <x v="11"/>
    <s v="SanDisk Ultra 32 GB MicroSDHC Class 10 Memory Card"/>
    <x v="3891"/>
    <n v="3"/>
    <n v="0.2"/>
    <n v="-4.641"/>
  </r>
  <r>
    <n v="8745"/>
    <x v="4359"/>
    <x v="1"/>
    <x v="6"/>
    <d v="2012-11-25T00:00:00"/>
    <s v="Second Class"/>
    <s v="HD-14785"/>
    <x v="787"/>
    <x v="2"/>
    <x v="0"/>
    <x v="471"/>
    <x v="31"/>
    <n v="2138"/>
    <x v="3"/>
    <x v="18"/>
    <x v="1"/>
    <x v="6"/>
    <s v="Newell 341"/>
    <x v="854"/>
    <n v="4"/>
    <n v="0"/>
    <n v="4.9648000000000003"/>
  </r>
  <r>
    <n v="8746"/>
    <x v="4359"/>
    <x v="1"/>
    <x v="6"/>
    <d v="2012-11-25T00:00:00"/>
    <s v="Second Class"/>
    <s v="HD-14785"/>
    <x v="787"/>
    <x v="2"/>
    <x v="0"/>
    <x v="471"/>
    <x v="31"/>
    <n v="2138"/>
    <x v="3"/>
    <x v="1785"/>
    <x v="1"/>
    <x v="10"/>
    <s v="Xerox 1936"/>
    <x v="725"/>
    <n v="3"/>
    <n v="0"/>
    <n v="28.171800000000001"/>
  </r>
  <r>
    <n v="8747"/>
    <x v="4360"/>
    <x v="3"/>
    <x v="62"/>
    <d v="2014-02-08T00:00:00"/>
    <s v="Standard Class"/>
    <s v="BO-11350"/>
    <x v="635"/>
    <x v="1"/>
    <x v="0"/>
    <x v="70"/>
    <x v="1"/>
    <n v="92105"/>
    <x v="1"/>
    <x v="793"/>
    <x v="0"/>
    <x v="5"/>
    <s v="Eldon Antistatic Chair Mats for Low to Medium Pile Carpets"/>
    <x v="5325"/>
    <n v="2"/>
    <n v="0"/>
    <n v="12.6348"/>
  </r>
  <r>
    <n v="8748"/>
    <x v="4360"/>
    <x v="3"/>
    <x v="62"/>
    <d v="2014-02-08T00:00:00"/>
    <s v="Standard Class"/>
    <s v="BO-11350"/>
    <x v="635"/>
    <x v="1"/>
    <x v="0"/>
    <x v="70"/>
    <x v="1"/>
    <n v="92105"/>
    <x v="1"/>
    <x v="612"/>
    <x v="1"/>
    <x v="8"/>
    <s v="GBC Durable Plastic Covers"/>
    <x v="2585"/>
    <n v="2"/>
    <n v="0.2"/>
    <n v="10.061999999999999"/>
  </r>
  <r>
    <n v="8749"/>
    <x v="4360"/>
    <x v="3"/>
    <x v="62"/>
    <d v="2014-02-08T00:00:00"/>
    <s v="Standard Class"/>
    <s v="BO-11350"/>
    <x v="635"/>
    <x v="1"/>
    <x v="0"/>
    <x v="70"/>
    <x v="1"/>
    <n v="92105"/>
    <x v="1"/>
    <x v="1748"/>
    <x v="2"/>
    <x v="15"/>
    <s v="HP Officejet Pro 8600 e-All-In-One Printer, Copier, Scanner, Fax"/>
    <x v="2507"/>
    <n v="2"/>
    <n v="0.2"/>
    <n v="38.997399999999999"/>
  </r>
  <r>
    <n v="8750"/>
    <x v="4361"/>
    <x v="1"/>
    <x v="382"/>
    <d v="2012-06-19T00:00:00"/>
    <s v="First Class"/>
    <s v="LC-16885"/>
    <x v="62"/>
    <x v="0"/>
    <x v="0"/>
    <x v="20"/>
    <x v="15"/>
    <n v="10009"/>
    <x v="3"/>
    <x v="450"/>
    <x v="1"/>
    <x v="8"/>
    <s v="Fellowes PB500 Electric Punch Plastic Comb Binding Machine with Manual Bind"/>
    <x v="5326"/>
    <n v="3"/>
    <n v="0.2"/>
    <n v="1143.8910000000001"/>
  </r>
  <r>
    <n v="8751"/>
    <x v="4361"/>
    <x v="1"/>
    <x v="382"/>
    <d v="2012-06-19T00:00:00"/>
    <s v="First Class"/>
    <s v="LC-16885"/>
    <x v="62"/>
    <x v="0"/>
    <x v="0"/>
    <x v="20"/>
    <x v="15"/>
    <n v="10009"/>
    <x v="3"/>
    <x v="1086"/>
    <x v="2"/>
    <x v="7"/>
    <s v="RCA Visys Integrated PBX 8-Line Router"/>
    <x v="5327"/>
    <n v="2"/>
    <n v="0"/>
    <n v="33.494999999999997"/>
  </r>
  <r>
    <n v="8752"/>
    <x v="4362"/>
    <x v="0"/>
    <x v="465"/>
    <d v="2013-05-10T00:00:00"/>
    <s v="Standard Class"/>
    <s v="RB-19465"/>
    <x v="46"/>
    <x v="2"/>
    <x v="0"/>
    <x v="315"/>
    <x v="2"/>
    <n v="32303"/>
    <x v="0"/>
    <x v="1842"/>
    <x v="1"/>
    <x v="10"/>
    <s v="Snap-A-Way Black Print Carbonless Speed Message, No Reply Area, Duplicate"/>
    <x v="5328"/>
    <n v="4"/>
    <n v="0.2"/>
    <n v="31.4712"/>
  </r>
  <r>
    <n v="8753"/>
    <x v="4362"/>
    <x v="0"/>
    <x v="465"/>
    <d v="2013-05-10T00:00:00"/>
    <s v="Standard Class"/>
    <s v="RB-19465"/>
    <x v="46"/>
    <x v="2"/>
    <x v="0"/>
    <x v="315"/>
    <x v="2"/>
    <n v="32303"/>
    <x v="0"/>
    <x v="1192"/>
    <x v="2"/>
    <x v="7"/>
    <s v="Avaya 4621SW VoIP phone"/>
    <x v="1637"/>
    <n v="3"/>
    <n v="0.2"/>
    <n v="19.9665"/>
  </r>
  <r>
    <n v="8754"/>
    <x v="4363"/>
    <x v="3"/>
    <x v="428"/>
    <d v="2014-09-11T00:00:00"/>
    <s v="First Class"/>
    <s v="JD-16015"/>
    <x v="557"/>
    <x v="0"/>
    <x v="0"/>
    <x v="167"/>
    <x v="24"/>
    <n v="43615"/>
    <x v="3"/>
    <x v="1139"/>
    <x v="1"/>
    <x v="2"/>
    <s v="Avery 501"/>
    <x v="1161"/>
    <n v="6"/>
    <n v="0.2"/>
    <n v="5.9778000000000002"/>
  </r>
  <r>
    <n v="8755"/>
    <x v="4363"/>
    <x v="3"/>
    <x v="428"/>
    <d v="2014-09-11T00:00:00"/>
    <s v="First Class"/>
    <s v="JD-16015"/>
    <x v="557"/>
    <x v="0"/>
    <x v="0"/>
    <x v="167"/>
    <x v="24"/>
    <n v="43615"/>
    <x v="3"/>
    <x v="806"/>
    <x v="1"/>
    <x v="8"/>
    <s v="3M Organizer Strips"/>
    <x v="5329"/>
    <n v="3"/>
    <n v="0.7"/>
    <n v="-3.5640000000000001"/>
  </r>
  <r>
    <n v="8756"/>
    <x v="4363"/>
    <x v="3"/>
    <x v="428"/>
    <d v="2014-09-11T00:00:00"/>
    <s v="First Class"/>
    <s v="JD-16015"/>
    <x v="557"/>
    <x v="0"/>
    <x v="0"/>
    <x v="167"/>
    <x v="24"/>
    <n v="43615"/>
    <x v="3"/>
    <x v="1124"/>
    <x v="1"/>
    <x v="8"/>
    <s v="Acco Data Flex Cable Posts For Top &amp; Bottom Load Binders, 6&quot; Capacity"/>
    <x v="5330"/>
    <n v="2"/>
    <n v="0.7"/>
    <n v="-5.2149999999999999"/>
  </r>
  <r>
    <n v="8757"/>
    <x v="4364"/>
    <x v="0"/>
    <x v="405"/>
    <d v="2013-07-27T00:00:00"/>
    <s v="Standard Class"/>
    <s v="MF-17665"/>
    <x v="716"/>
    <x v="1"/>
    <x v="0"/>
    <x v="29"/>
    <x v="39"/>
    <n v="21044"/>
    <x v="3"/>
    <x v="551"/>
    <x v="1"/>
    <x v="9"/>
    <s v="Belkin F9H710-06 7 Outlet SurgeMaster Surge Protector"/>
    <x v="1015"/>
    <n v="2"/>
    <n v="0"/>
    <n v="10.5504"/>
  </r>
  <r>
    <n v="8758"/>
    <x v="4364"/>
    <x v="0"/>
    <x v="405"/>
    <d v="2013-07-27T00:00:00"/>
    <s v="Standard Class"/>
    <s v="MF-17665"/>
    <x v="716"/>
    <x v="1"/>
    <x v="0"/>
    <x v="29"/>
    <x v="39"/>
    <n v="21044"/>
    <x v="3"/>
    <x v="260"/>
    <x v="1"/>
    <x v="10"/>
    <s v="Xerox 216"/>
    <x v="187"/>
    <n v="8"/>
    <n v="0"/>
    <n v="24.883199999999999"/>
  </r>
  <r>
    <n v="8759"/>
    <x v="4364"/>
    <x v="0"/>
    <x v="405"/>
    <d v="2013-07-27T00:00:00"/>
    <s v="Standard Class"/>
    <s v="MF-17665"/>
    <x v="716"/>
    <x v="1"/>
    <x v="0"/>
    <x v="29"/>
    <x v="39"/>
    <n v="21044"/>
    <x v="3"/>
    <x v="645"/>
    <x v="0"/>
    <x v="5"/>
    <s v="Eldon Stackable Tray, Side-Load, Legal, Smoke"/>
    <x v="1846"/>
    <n v="3"/>
    <n v="0"/>
    <n v="9.3228000000000009"/>
  </r>
  <r>
    <n v="8760"/>
    <x v="4364"/>
    <x v="0"/>
    <x v="405"/>
    <d v="2013-07-27T00:00:00"/>
    <s v="Standard Class"/>
    <s v="MF-17665"/>
    <x v="716"/>
    <x v="1"/>
    <x v="0"/>
    <x v="29"/>
    <x v="39"/>
    <n v="21044"/>
    <x v="3"/>
    <x v="751"/>
    <x v="1"/>
    <x v="8"/>
    <s v="Wilson Jones Easy Flow II Sheet Lifters"/>
    <x v="5331"/>
    <n v="3"/>
    <n v="0"/>
    <n v="2.5920000000000001"/>
  </r>
  <r>
    <n v="8761"/>
    <x v="4365"/>
    <x v="0"/>
    <x v="1011"/>
    <d v="2013-02-06T00:00:00"/>
    <s v="Standard Class"/>
    <s v="BF-11170"/>
    <x v="408"/>
    <x v="2"/>
    <x v="0"/>
    <x v="118"/>
    <x v="32"/>
    <n v="30318"/>
    <x v="0"/>
    <x v="450"/>
    <x v="1"/>
    <x v="8"/>
    <s v="Fellowes PB500 Electric Punch Plastic Comb Binding Machine with Manual Bind"/>
    <x v="5332"/>
    <n v="1"/>
    <n v="0"/>
    <n v="635.495"/>
  </r>
  <r>
    <n v="8762"/>
    <x v="4365"/>
    <x v="0"/>
    <x v="1011"/>
    <d v="2013-02-06T00:00:00"/>
    <s v="Standard Class"/>
    <s v="BF-11170"/>
    <x v="408"/>
    <x v="2"/>
    <x v="0"/>
    <x v="118"/>
    <x v="32"/>
    <n v="30318"/>
    <x v="0"/>
    <x v="1358"/>
    <x v="1"/>
    <x v="12"/>
    <s v="#10 White Business Envelopes,4 1/8 x 9 1/2"/>
    <x v="5333"/>
    <n v="8"/>
    <n v="0"/>
    <n v="58.919199999999996"/>
  </r>
  <r>
    <n v="8763"/>
    <x v="4366"/>
    <x v="0"/>
    <x v="723"/>
    <d v="2014-01-03T00:00:00"/>
    <s v="Standard Class"/>
    <s v="FO-14305"/>
    <x v="383"/>
    <x v="0"/>
    <x v="0"/>
    <x v="301"/>
    <x v="1"/>
    <n v="95823"/>
    <x v="1"/>
    <x v="768"/>
    <x v="1"/>
    <x v="4"/>
    <s v="Project Tote Personal File"/>
    <x v="912"/>
    <n v="1"/>
    <n v="0"/>
    <n v="4.0686999999999998"/>
  </r>
  <r>
    <n v="8764"/>
    <x v="4366"/>
    <x v="0"/>
    <x v="723"/>
    <d v="2014-01-03T00:00:00"/>
    <s v="Standard Class"/>
    <s v="FO-14305"/>
    <x v="383"/>
    <x v="0"/>
    <x v="0"/>
    <x v="301"/>
    <x v="1"/>
    <n v="95823"/>
    <x v="1"/>
    <x v="1352"/>
    <x v="1"/>
    <x v="14"/>
    <s v="Fiskars Spring-Action Scissors"/>
    <x v="5233"/>
    <n v="2"/>
    <n v="0"/>
    <n v="7.2695999999999996"/>
  </r>
  <r>
    <n v="8765"/>
    <x v="4367"/>
    <x v="1"/>
    <x v="82"/>
    <d v="2012-11-27T00:00:00"/>
    <s v="Standard Class"/>
    <s v="BB-11545"/>
    <x v="179"/>
    <x v="1"/>
    <x v="0"/>
    <x v="5"/>
    <x v="5"/>
    <n v="76106"/>
    <x v="2"/>
    <x v="1216"/>
    <x v="1"/>
    <x v="6"/>
    <s v="Eldon Spacemaker Box, Quick-Snap Lid, Clear"/>
    <x v="752"/>
    <n v="2"/>
    <n v="0.2"/>
    <n v="0.73480000000000001"/>
  </r>
  <r>
    <n v="8766"/>
    <x v="4367"/>
    <x v="1"/>
    <x v="82"/>
    <d v="2012-11-27T00:00:00"/>
    <s v="Standard Class"/>
    <s v="BB-11545"/>
    <x v="179"/>
    <x v="1"/>
    <x v="0"/>
    <x v="5"/>
    <x v="5"/>
    <n v="76106"/>
    <x v="2"/>
    <x v="15"/>
    <x v="1"/>
    <x v="8"/>
    <s v="Storex DuraTech Recycled Plastic Frosted Binders"/>
    <x v="5334"/>
    <n v="2"/>
    <n v="0.8"/>
    <n v="-2.544"/>
  </r>
  <r>
    <n v="8767"/>
    <x v="4367"/>
    <x v="1"/>
    <x v="82"/>
    <d v="2012-11-27T00:00:00"/>
    <s v="Standard Class"/>
    <s v="BB-11545"/>
    <x v="179"/>
    <x v="1"/>
    <x v="0"/>
    <x v="5"/>
    <x v="5"/>
    <n v="76106"/>
    <x v="2"/>
    <x v="1836"/>
    <x v="1"/>
    <x v="9"/>
    <s v="Kensington 6 Outlet SmartSocket Surge Protector"/>
    <x v="4238"/>
    <n v="3"/>
    <n v="0.8"/>
    <n v="-67.617000000000004"/>
  </r>
  <r>
    <n v="8768"/>
    <x v="4367"/>
    <x v="1"/>
    <x v="82"/>
    <d v="2012-11-27T00:00:00"/>
    <s v="Standard Class"/>
    <s v="BB-11545"/>
    <x v="179"/>
    <x v="1"/>
    <x v="0"/>
    <x v="5"/>
    <x v="5"/>
    <n v="76106"/>
    <x v="2"/>
    <x v="416"/>
    <x v="1"/>
    <x v="8"/>
    <s v="Cardinal Hold-It CD Pocket"/>
    <x v="3277"/>
    <n v="5"/>
    <n v="0.8"/>
    <n v="-13.167"/>
  </r>
  <r>
    <n v="8769"/>
    <x v="4368"/>
    <x v="1"/>
    <x v="348"/>
    <d v="2012-10-09T00:00:00"/>
    <s v="Standard Class"/>
    <s v="IL-15100"/>
    <x v="582"/>
    <x v="0"/>
    <x v="0"/>
    <x v="38"/>
    <x v="24"/>
    <n v="43229"/>
    <x v="3"/>
    <x v="293"/>
    <x v="2"/>
    <x v="11"/>
    <s v="NETGEAR N750 Dual Band Wi-Fi Gigabit Router"/>
    <x v="5335"/>
    <n v="4"/>
    <n v="0.2"/>
    <n v="57.6"/>
  </r>
  <r>
    <n v="8770"/>
    <x v="4369"/>
    <x v="0"/>
    <x v="126"/>
    <d v="2013-09-14T00:00:00"/>
    <s v="Same Day"/>
    <s v="PO-19180"/>
    <x v="178"/>
    <x v="2"/>
    <x v="0"/>
    <x v="103"/>
    <x v="22"/>
    <n v="80027"/>
    <x v="1"/>
    <x v="1750"/>
    <x v="2"/>
    <x v="7"/>
    <s v="Lunatik TT5L-002 Taktik Strike Impact Protection System for iPhone 5"/>
    <x v="5336"/>
    <n v="3"/>
    <n v="0.2"/>
    <n v="9.1844999999999999"/>
  </r>
  <r>
    <n v="8771"/>
    <x v="4369"/>
    <x v="0"/>
    <x v="126"/>
    <d v="2013-09-14T00:00:00"/>
    <s v="Same Day"/>
    <s v="PO-19180"/>
    <x v="178"/>
    <x v="2"/>
    <x v="0"/>
    <x v="103"/>
    <x v="22"/>
    <n v="80027"/>
    <x v="1"/>
    <x v="792"/>
    <x v="0"/>
    <x v="1"/>
    <s v="Global Stack Chair without Arms, Black"/>
    <x v="5337"/>
    <n v="4"/>
    <n v="0.2"/>
    <n v="5.1959999999999997"/>
  </r>
  <r>
    <n v="8772"/>
    <x v="4370"/>
    <x v="3"/>
    <x v="32"/>
    <d v="2014-09-18T00:00:00"/>
    <s v="First Class"/>
    <s v="DB-13555"/>
    <x v="587"/>
    <x v="1"/>
    <x v="0"/>
    <x v="253"/>
    <x v="3"/>
    <n v="27604"/>
    <x v="0"/>
    <x v="1218"/>
    <x v="1"/>
    <x v="9"/>
    <s v="3.6 Cubic Foot Counter Height Office Refrigerator"/>
    <x v="5338"/>
    <n v="4"/>
    <n v="0.2"/>
    <n v="94.278400000000005"/>
  </r>
  <r>
    <n v="8773"/>
    <x v="4370"/>
    <x v="3"/>
    <x v="32"/>
    <d v="2014-09-18T00:00:00"/>
    <s v="First Class"/>
    <s v="DB-13555"/>
    <x v="587"/>
    <x v="1"/>
    <x v="0"/>
    <x v="253"/>
    <x v="3"/>
    <n v="27604"/>
    <x v="0"/>
    <x v="1030"/>
    <x v="1"/>
    <x v="10"/>
    <s v="Xerox 1988"/>
    <x v="1339"/>
    <n v="3"/>
    <n v="0.2"/>
    <n v="23.234999999999999"/>
  </r>
  <r>
    <n v="8774"/>
    <x v="4371"/>
    <x v="1"/>
    <x v="1203"/>
    <d v="2012-02-28T00:00:00"/>
    <s v="Standard Class"/>
    <s v="LC-16960"/>
    <x v="784"/>
    <x v="2"/>
    <x v="0"/>
    <x v="20"/>
    <x v="15"/>
    <n v="10024"/>
    <x v="3"/>
    <x v="566"/>
    <x v="1"/>
    <x v="9"/>
    <s v="Hoover Portapower Portable Vacuum"/>
    <x v="2017"/>
    <n v="6"/>
    <n v="0"/>
    <n v="6.72"/>
  </r>
  <r>
    <n v="8775"/>
    <x v="4371"/>
    <x v="1"/>
    <x v="1203"/>
    <d v="2012-02-28T00:00:00"/>
    <s v="Standard Class"/>
    <s v="LC-16960"/>
    <x v="784"/>
    <x v="2"/>
    <x v="0"/>
    <x v="20"/>
    <x v="15"/>
    <n v="10024"/>
    <x v="3"/>
    <x v="1282"/>
    <x v="1"/>
    <x v="8"/>
    <s v="Avery Self-Adhesive Photo Pockets for Polaroid Photos"/>
    <x v="2944"/>
    <n v="2"/>
    <n v="0.2"/>
    <n v="3.8136000000000001"/>
  </r>
  <r>
    <n v="8776"/>
    <x v="4372"/>
    <x v="0"/>
    <x v="5"/>
    <d v="2013-12-10T00:00:00"/>
    <s v="Second Class"/>
    <s v="MP-18175"/>
    <x v="486"/>
    <x v="2"/>
    <x v="0"/>
    <x v="22"/>
    <x v="10"/>
    <n v="60623"/>
    <x v="2"/>
    <x v="147"/>
    <x v="1"/>
    <x v="6"/>
    <s v="Newell 311"/>
    <x v="5339"/>
    <n v="2"/>
    <n v="0.2"/>
    <n v="0.30940000000000001"/>
  </r>
  <r>
    <n v="8777"/>
    <x v="4373"/>
    <x v="0"/>
    <x v="415"/>
    <d v="2013-07-04T00:00:00"/>
    <s v="First Class"/>
    <s v="EA-14035"/>
    <x v="105"/>
    <x v="1"/>
    <x v="0"/>
    <x v="114"/>
    <x v="5"/>
    <n v="77340"/>
    <x v="2"/>
    <x v="662"/>
    <x v="0"/>
    <x v="1"/>
    <s v="Global Airflow Leather Mesh Back Chair, Black"/>
    <x v="2512"/>
    <n v="5"/>
    <n v="0.3"/>
    <n v="0"/>
  </r>
  <r>
    <n v="8778"/>
    <x v="4373"/>
    <x v="0"/>
    <x v="415"/>
    <d v="2013-07-04T00:00:00"/>
    <s v="First Class"/>
    <s v="EA-14035"/>
    <x v="105"/>
    <x v="1"/>
    <x v="0"/>
    <x v="114"/>
    <x v="5"/>
    <n v="77340"/>
    <x v="2"/>
    <x v="1440"/>
    <x v="1"/>
    <x v="10"/>
    <s v="Xerox 201"/>
    <x v="753"/>
    <n v="8"/>
    <n v="0.2"/>
    <n v="14.5152"/>
  </r>
  <r>
    <n v="8779"/>
    <x v="4374"/>
    <x v="3"/>
    <x v="1096"/>
    <d v="2014-12-19T00:00:00"/>
    <s v="Standard Class"/>
    <s v="BP-11095"/>
    <x v="162"/>
    <x v="1"/>
    <x v="0"/>
    <x v="20"/>
    <x v="15"/>
    <n v="10024"/>
    <x v="3"/>
    <x v="574"/>
    <x v="0"/>
    <x v="0"/>
    <s v="Bush Andora Bookcase, Maple/Graphite Gray Finish"/>
    <x v="5340"/>
    <n v="3"/>
    <n v="0.2"/>
    <n v="7.1993999999999998"/>
  </r>
  <r>
    <n v="8780"/>
    <x v="4375"/>
    <x v="1"/>
    <x v="305"/>
    <d v="2012-03-22T00:00:00"/>
    <s v="Second Class"/>
    <s v="BM-11785"/>
    <x v="298"/>
    <x v="0"/>
    <x v="0"/>
    <x v="127"/>
    <x v="21"/>
    <n v="97301"/>
    <x v="1"/>
    <x v="762"/>
    <x v="1"/>
    <x v="4"/>
    <s v="Portable Personal File Box"/>
    <x v="5341"/>
    <n v="3"/>
    <n v="0.2"/>
    <n v="2.5640999999999998"/>
  </r>
  <r>
    <n v="8781"/>
    <x v="4376"/>
    <x v="1"/>
    <x v="1201"/>
    <d v="2012-03-04T00:00:00"/>
    <s v="First Class"/>
    <s v="CM-12715"/>
    <x v="782"/>
    <x v="1"/>
    <x v="0"/>
    <x v="12"/>
    <x v="5"/>
    <n v="77070"/>
    <x v="2"/>
    <x v="1261"/>
    <x v="1"/>
    <x v="6"/>
    <s v="Panasonic KP-350BK Electric Pencil Sharpener with Auto Stop"/>
    <x v="5342"/>
    <n v="2"/>
    <n v="0.2"/>
    <n v="6.2244000000000002"/>
  </r>
  <r>
    <n v="8782"/>
    <x v="4376"/>
    <x v="1"/>
    <x v="1201"/>
    <d v="2012-03-04T00:00:00"/>
    <s v="First Class"/>
    <s v="CM-12715"/>
    <x v="782"/>
    <x v="1"/>
    <x v="0"/>
    <x v="12"/>
    <x v="5"/>
    <n v="77070"/>
    <x v="2"/>
    <x v="789"/>
    <x v="0"/>
    <x v="0"/>
    <s v="Atlantic Metals Mobile 5-Shelf Bookcases, Custom Colors"/>
    <x v="5343"/>
    <n v="6"/>
    <n v="0.32"/>
    <n v="-36.117600000000003"/>
  </r>
  <r>
    <n v="8783"/>
    <x v="4377"/>
    <x v="0"/>
    <x v="306"/>
    <d v="2013-09-21T00:00:00"/>
    <s v="Standard Class"/>
    <s v="JD-16150"/>
    <x v="251"/>
    <x v="1"/>
    <x v="0"/>
    <x v="513"/>
    <x v="45"/>
    <n v="83301"/>
    <x v="1"/>
    <x v="1206"/>
    <x v="1"/>
    <x v="8"/>
    <s v="Avery Heavy-Duty EZD View Binder with Locking Rings"/>
    <x v="5344"/>
    <n v="4"/>
    <n v="0.2"/>
    <n v="6.6352000000000002"/>
  </r>
  <r>
    <n v="8784"/>
    <x v="4377"/>
    <x v="0"/>
    <x v="306"/>
    <d v="2013-09-21T00:00:00"/>
    <s v="Standard Class"/>
    <s v="JD-16150"/>
    <x v="251"/>
    <x v="1"/>
    <x v="0"/>
    <x v="513"/>
    <x v="45"/>
    <n v="83301"/>
    <x v="1"/>
    <x v="215"/>
    <x v="0"/>
    <x v="3"/>
    <s v="Bretford Rectangular Conference Table Tops"/>
    <x v="5345"/>
    <n v="3"/>
    <n v="0"/>
    <n v="259.52969999999999"/>
  </r>
  <r>
    <n v="8785"/>
    <x v="4378"/>
    <x v="3"/>
    <x v="294"/>
    <d v="2014-03-24T00:00:00"/>
    <s v="Standard Class"/>
    <s v="AS-10630"/>
    <x v="357"/>
    <x v="2"/>
    <x v="0"/>
    <x v="289"/>
    <x v="18"/>
    <n v="37918"/>
    <x v="0"/>
    <x v="1186"/>
    <x v="1"/>
    <x v="2"/>
    <s v="Avery 474"/>
    <x v="871"/>
    <n v="2"/>
    <n v="0.2"/>
    <n v="1.6704000000000001"/>
  </r>
  <r>
    <n v="8786"/>
    <x v="4379"/>
    <x v="3"/>
    <x v="39"/>
    <d v="2014-06-03T00:00:00"/>
    <s v="Standard Class"/>
    <s v="CM-11815"/>
    <x v="698"/>
    <x v="1"/>
    <x v="0"/>
    <x v="42"/>
    <x v="16"/>
    <n v="85023"/>
    <x v="1"/>
    <x v="1692"/>
    <x v="2"/>
    <x v="7"/>
    <s v="Panasonic KX TS208W Corded phone"/>
    <x v="4240"/>
    <n v="5"/>
    <n v="0.2"/>
    <n v="19.596"/>
  </r>
  <r>
    <n v="8787"/>
    <x v="4379"/>
    <x v="3"/>
    <x v="39"/>
    <d v="2014-06-03T00:00:00"/>
    <s v="Standard Class"/>
    <s v="CM-11815"/>
    <x v="698"/>
    <x v="1"/>
    <x v="0"/>
    <x v="42"/>
    <x v="16"/>
    <n v="85023"/>
    <x v="1"/>
    <x v="1483"/>
    <x v="1"/>
    <x v="10"/>
    <s v="Xerox 230"/>
    <x v="12"/>
    <n v="3"/>
    <n v="0.2"/>
    <n v="5.4432"/>
  </r>
  <r>
    <n v="8788"/>
    <x v="4379"/>
    <x v="3"/>
    <x v="39"/>
    <d v="2014-06-03T00:00:00"/>
    <s v="Standard Class"/>
    <s v="CM-11815"/>
    <x v="698"/>
    <x v="1"/>
    <x v="0"/>
    <x v="42"/>
    <x v="16"/>
    <n v="85023"/>
    <x v="1"/>
    <x v="106"/>
    <x v="2"/>
    <x v="11"/>
    <s v="Logitech Gaming G510s - Keyboard"/>
    <x v="5346"/>
    <n v="4"/>
    <n v="0.2"/>
    <n v="54.393599999999999"/>
  </r>
  <r>
    <n v="8789"/>
    <x v="4380"/>
    <x v="3"/>
    <x v="140"/>
    <d v="2014-06-20T00:00:00"/>
    <s v="Standard Class"/>
    <s v="JE-15715"/>
    <x v="555"/>
    <x v="0"/>
    <x v="0"/>
    <x v="53"/>
    <x v="3"/>
    <n v="28110"/>
    <x v="0"/>
    <x v="1003"/>
    <x v="0"/>
    <x v="1"/>
    <s v="Global Executive Mid-Back Manager's Chair"/>
    <x v="324"/>
    <n v="3"/>
    <n v="0.2"/>
    <n v="52.376399999999997"/>
  </r>
  <r>
    <n v="8790"/>
    <x v="4380"/>
    <x v="3"/>
    <x v="140"/>
    <d v="2014-06-20T00:00:00"/>
    <s v="Standard Class"/>
    <s v="JE-15715"/>
    <x v="555"/>
    <x v="0"/>
    <x v="0"/>
    <x v="53"/>
    <x v="3"/>
    <n v="28110"/>
    <x v="0"/>
    <x v="1195"/>
    <x v="0"/>
    <x v="0"/>
    <s v="O'Sullivan 2-Shelf Heavy-Duty Bookcases"/>
    <x v="5347"/>
    <n v="2"/>
    <n v="0.2"/>
    <n v="-3.8864000000000001"/>
  </r>
  <r>
    <n v="8791"/>
    <x v="4381"/>
    <x v="1"/>
    <x v="684"/>
    <d v="2012-09-12T00:00:00"/>
    <s v="Standard Class"/>
    <s v="AG-10525"/>
    <x v="132"/>
    <x v="1"/>
    <x v="0"/>
    <x v="102"/>
    <x v="17"/>
    <n v="23223"/>
    <x v="0"/>
    <x v="1472"/>
    <x v="1"/>
    <x v="8"/>
    <s v="SlimView Poly Binder, 3/8&quot;"/>
    <x v="5348"/>
    <n v="9"/>
    <n v="0"/>
    <n v="21.4452"/>
  </r>
  <r>
    <n v="8792"/>
    <x v="4382"/>
    <x v="3"/>
    <x v="257"/>
    <d v="2014-03-25T00:00:00"/>
    <s v="Standard Class"/>
    <s v="TT-21220"/>
    <x v="627"/>
    <x v="0"/>
    <x v="0"/>
    <x v="12"/>
    <x v="5"/>
    <n v="77041"/>
    <x v="2"/>
    <x v="664"/>
    <x v="2"/>
    <x v="7"/>
    <s v="Pyle PMP37LED"/>
    <x v="3333"/>
    <n v="7"/>
    <n v="0.2"/>
    <n v="47.0351"/>
  </r>
  <r>
    <n v="8793"/>
    <x v="4383"/>
    <x v="2"/>
    <x v="174"/>
    <d v="2011-12-21T00:00:00"/>
    <s v="First Class"/>
    <s v="BP-11095"/>
    <x v="162"/>
    <x v="1"/>
    <x v="0"/>
    <x v="1"/>
    <x v="1"/>
    <n v="90008"/>
    <x v="1"/>
    <x v="573"/>
    <x v="1"/>
    <x v="2"/>
    <s v="Avery 516"/>
    <x v="2"/>
    <n v="2"/>
    <n v="0"/>
    <n v="6.8714000000000004"/>
  </r>
  <r>
    <n v="8794"/>
    <x v="4383"/>
    <x v="2"/>
    <x v="174"/>
    <d v="2011-12-21T00:00:00"/>
    <s v="First Class"/>
    <s v="BP-11095"/>
    <x v="162"/>
    <x v="1"/>
    <x v="0"/>
    <x v="1"/>
    <x v="1"/>
    <n v="90008"/>
    <x v="1"/>
    <x v="485"/>
    <x v="1"/>
    <x v="13"/>
    <s v="Advantus T-Pin Paper Clips"/>
    <x v="5349"/>
    <n v="5"/>
    <n v="0"/>
    <n v="8.7944999999999993"/>
  </r>
  <r>
    <n v="8795"/>
    <x v="4383"/>
    <x v="2"/>
    <x v="174"/>
    <d v="2011-12-21T00:00:00"/>
    <s v="First Class"/>
    <s v="BP-11095"/>
    <x v="162"/>
    <x v="1"/>
    <x v="0"/>
    <x v="1"/>
    <x v="1"/>
    <n v="90008"/>
    <x v="1"/>
    <x v="1285"/>
    <x v="2"/>
    <x v="7"/>
    <s v="Wi-Ex zBoost YX540 Cellular Phone Signal Booster"/>
    <x v="5350"/>
    <n v="5"/>
    <n v="0.2"/>
    <n v="72.974999999999994"/>
  </r>
  <r>
    <n v="8796"/>
    <x v="4383"/>
    <x v="2"/>
    <x v="174"/>
    <d v="2011-12-21T00:00:00"/>
    <s v="First Class"/>
    <s v="BP-11095"/>
    <x v="162"/>
    <x v="1"/>
    <x v="0"/>
    <x v="1"/>
    <x v="1"/>
    <n v="90008"/>
    <x v="1"/>
    <x v="665"/>
    <x v="2"/>
    <x v="7"/>
    <s v="Clarity 53712"/>
    <x v="1972"/>
    <n v="4"/>
    <n v="0.2"/>
    <n v="15.8376"/>
  </r>
  <r>
    <n v="8797"/>
    <x v="4384"/>
    <x v="0"/>
    <x v="274"/>
    <d v="2013-07-14T00:00:00"/>
    <s v="Standard Class"/>
    <s v="MJ-17740"/>
    <x v="77"/>
    <x v="0"/>
    <x v="0"/>
    <x v="11"/>
    <x v="7"/>
    <n v="84057"/>
    <x v="1"/>
    <x v="490"/>
    <x v="1"/>
    <x v="10"/>
    <s v="Xerox 226"/>
    <x v="91"/>
    <n v="2"/>
    <n v="0"/>
    <n v="6.2207999999999997"/>
  </r>
  <r>
    <n v="8798"/>
    <x v="4384"/>
    <x v="0"/>
    <x v="274"/>
    <d v="2013-07-14T00:00:00"/>
    <s v="Standard Class"/>
    <s v="MJ-17740"/>
    <x v="77"/>
    <x v="0"/>
    <x v="0"/>
    <x v="11"/>
    <x v="7"/>
    <n v="84057"/>
    <x v="1"/>
    <x v="1243"/>
    <x v="1"/>
    <x v="6"/>
    <s v="Boston KS Multi-Size Manual Pencil Sharpener"/>
    <x v="44"/>
    <n v="2"/>
    <n v="0"/>
    <n v="12.8744"/>
  </r>
  <r>
    <n v="8799"/>
    <x v="4385"/>
    <x v="0"/>
    <x v="1204"/>
    <d v="2013-04-11T00:00:00"/>
    <s v="Standard Class"/>
    <s v="VM-21685"/>
    <x v="91"/>
    <x v="2"/>
    <x v="0"/>
    <x v="140"/>
    <x v="42"/>
    <n v="5408"/>
    <x v="3"/>
    <x v="1367"/>
    <x v="2"/>
    <x v="7"/>
    <s v="Nortel Meridian M5316 Digital phone"/>
    <x v="5351"/>
    <n v="5"/>
    <n v="0"/>
    <n v="336.63499999999999"/>
  </r>
  <r>
    <n v="8800"/>
    <x v="4386"/>
    <x v="2"/>
    <x v="1205"/>
    <d v="2011-05-10T00:00:00"/>
    <s v="First Class"/>
    <s v="KT-16480"/>
    <x v="409"/>
    <x v="0"/>
    <x v="0"/>
    <x v="10"/>
    <x v="9"/>
    <n v="19134"/>
    <x v="3"/>
    <x v="306"/>
    <x v="2"/>
    <x v="16"/>
    <s v="Hewlett Packard LaserJet 3310 Copier"/>
    <x v="371"/>
    <n v="5"/>
    <n v="0.4"/>
    <n v="239.99600000000001"/>
  </r>
  <r>
    <n v="8801"/>
    <x v="4387"/>
    <x v="3"/>
    <x v="51"/>
    <d v="2014-11-28T00:00:00"/>
    <s v="Standard Class"/>
    <s v="CS-12250"/>
    <x v="294"/>
    <x v="1"/>
    <x v="0"/>
    <x v="22"/>
    <x v="10"/>
    <n v="60623"/>
    <x v="2"/>
    <x v="1283"/>
    <x v="1"/>
    <x v="10"/>
    <s v="Xerox 1959"/>
    <x v="1414"/>
    <n v="2"/>
    <n v="0.2"/>
    <n v="3.7408000000000001"/>
  </r>
  <r>
    <n v="8802"/>
    <x v="4388"/>
    <x v="0"/>
    <x v="338"/>
    <d v="2013-11-13T00:00:00"/>
    <s v="First Class"/>
    <s v="AB-10015"/>
    <x v="755"/>
    <x v="0"/>
    <x v="0"/>
    <x v="268"/>
    <x v="26"/>
    <n v="73120"/>
    <x v="2"/>
    <x v="1720"/>
    <x v="2"/>
    <x v="7"/>
    <s v="Samsung Convoy 3"/>
    <x v="5352"/>
    <n v="2"/>
    <n v="0"/>
    <n v="62.154400000000003"/>
  </r>
  <r>
    <n v="8803"/>
    <x v="4388"/>
    <x v="0"/>
    <x v="338"/>
    <d v="2013-11-13T00:00:00"/>
    <s v="First Class"/>
    <s v="AB-10015"/>
    <x v="755"/>
    <x v="0"/>
    <x v="0"/>
    <x v="268"/>
    <x v="26"/>
    <n v="73120"/>
    <x v="2"/>
    <x v="1106"/>
    <x v="0"/>
    <x v="0"/>
    <s v="Sauder Facets Collection Library, Sky Alder Finish"/>
    <x v="2600"/>
    <n v="2"/>
    <n v="0"/>
    <n v="54.7136"/>
  </r>
  <r>
    <n v="8804"/>
    <x v="4389"/>
    <x v="2"/>
    <x v="520"/>
    <d v="2012-01-01T00:00:00"/>
    <s v="First Class"/>
    <s v="AH-10030"/>
    <x v="692"/>
    <x v="1"/>
    <x v="0"/>
    <x v="20"/>
    <x v="15"/>
    <n v="10035"/>
    <x v="3"/>
    <x v="567"/>
    <x v="2"/>
    <x v="11"/>
    <s v="Verbatim 25 GB 6x Blu-ray Single Layer Recordable Disc, 10/Pack"/>
    <x v="5353"/>
    <n v="3"/>
    <n v="0"/>
    <n v="11.4741"/>
  </r>
  <r>
    <n v="8805"/>
    <x v="4389"/>
    <x v="2"/>
    <x v="520"/>
    <d v="2012-01-01T00:00:00"/>
    <s v="First Class"/>
    <s v="AH-10030"/>
    <x v="692"/>
    <x v="1"/>
    <x v="0"/>
    <x v="20"/>
    <x v="15"/>
    <n v="10035"/>
    <x v="3"/>
    <x v="165"/>
    <x v="1"/>
    <x v="2"/>
    <s v="Avery 51"/>
    <x v="1365"/>
    <n v="3"/>
    <n v="0"/>
    <n v="8.6940000000000008"/>
  </r>
  <r>
    <n v="8806"/>
    <x v="4390"/>
    <x v="3"/>
    <x v="971"/>
    <d v="2014-08-24T00:00:00"/>
    <s v="Standard Class"/>
    <s v="DO-13435"/>
    <x v="157"/>
    <x v="0"/>
    <x v="0"/>
    <x v="288"/>
    <x v="7"/>
    <n v="84106"/>
    <x v="1"/>
    <x v="1160"/>
    <x v="1"/>
    <x v="8"/>
    <s v="Wilson Jones Elliptical Ring 3 1/2&quot; Capacity Binders, 800 sheets"/>
    <x v="5354"/>
    <n v="3"/>
    <n v="0.2"/>
    <n v="37.235999999999997"/>
  </r>
  <r>
    <n v="8807"/>
    <x v="4391"/>
    <x v="0"/>
    <x v="126"/>
    <d v="2013-09-17T00:00:00"/>
    <s v="Standard Class"/>
    <s v="MC-17590"/>
    <x v="565"/>
    <x v="1"/>
    <x v="0"/>
    <x v="456"/>
    <x v="15"/>
    <n v="13501"/>
    <x v="3"/>
    <x v="1702"/>
    <x v="0"/>
    <x v="5"/>
    <s v="DAX Contemporary Wood Frame with Silver Metal Mat, Desktop, 11 x 14 Size"/>
    <x v="582"/>
    <n v="2"/>
    <n v="0"/>
    <n v="14.572800000000001"/>
  </r>
  <r>
    <n v="8808"/>
    <x v="4392"/>
    <x v="3"/>
    <x v="40"/>
    <d v="2014-11-01T00:00:00"/>
    <s v="Standard Class"/>
    <s v="JF-15190"/>
    <x v="440"/>
    <x v="0"/>
    <x v="0"/>
    <x v="10"/>
    <x v="9"/>
    <n v="19134"/>
    <x v="3"/>
    <x v="805"/>
    <x v="1"/>
    <x v="8"/>
    <s v="GBC Velobind Prepunched Cover Sets, Regency Series"/>
    <x v="5355"/>
    <n v="3"/>
    <n v="0.7"/>
    <n v="-27.734999999999999"/>
  </r>
  <r>
    <n v="8809"/>
    <x v="4392"/>
    <x v="3"/>
    <x v="40"/>
    <d v="2014-11-01T00:00:00"/>
    <s v="Standard Class"/>
    <s v="JF-15190"/>
    <x v="440"/>
    <x v="0"/>
    <x v="0"/>
    <x v="10"/>
    <x v="9"/>
    <n v="19134"/>
    <x v="3"/>
    <x v="1255"/>
    <x v="2"/>
    <x v="7"/>
    <s v="Motorla HX550 Universal Bluetooth Headset"/>
    <x v="5356"/>
    <n v="5"/>
    <n v="0.4"/>
    <n v="19.774999999999999"/>
  </r>
  <r>
    <n v="8810"/>
    <x v="4392"/>
    <x v="3"/>
    <x v="40"/>
    <d v="2014-11-01T00:00:00"/>
    <s v="Standard Class"/>
    <s v="JF-15190"/>
    <x v="440"/>
    <x v="0"/>
    <x v="0"/>
    <x v="10"/>
    <x v="9"/>
    <n v="19134"/>
    <x v="3"/>
    <x v="932"/>
    <x v="1"/>
    <x v="2"/>
    <s v="Avery 517"/>
    <x v="1787"/>
    <n v="5"/>
    <n v="0.2"/>
    <n v="4.9814999999999996"/>
  </r>
  <r>
    <n v="8811"/>
    <x v="4393"/>
    <x v="3"/>
    <x v="1109"/>
    <d v="2014-06-05T00:00:00"/>
    <s v="Standard Class"/>
    <s v="SM-20950"/>
    <x v="416"/>
    <x v="1"/>
    <x v="0"/>
    <x v="1"/>
    <x v="1"/>
    <n v="90004"/>
    <x v="1"/>
    <x v="945"/>
    <x v="1"/>
    <x v="10"/>
    <s v="Rediform S.O.S. 1-Up Phone Message Bk, 4-1/4x3-1/16 Bk, 1 Form/Pg, 40 Messages/Bk, 3/Pk"/>
    <x v="2778"/>
    <n v="4"/>
    <n v="0"/>
    <n v="18.009599999999999"/>
  </r>
  <r>
    <n v="8812"/>
    <x v="4394"/>
    <x v="0"/>
    <x v="387"/>
    <d v="2013-03-14T00:00:00"/>
    <s v="Standard Class"/>
    <s v="SP-20650"/>
    <x v="70"/>
    <x v="1"/>
    <x v="0"/>
    <x v="25"/>
    <x v="12"/>
    <n v="49201"/>
    <x v="2"/>
    <x v="1143"/>
    <x v="1"/>
    <x v="9"/>
    <s v="Honeywell Enviracaire Portable Air Cleaner for up to 8 x 10 Room"/>
    <x v="5357"/>
    <n v="3"/>
    <n v="0.1"/>
    <n v="48.333599999999997"/>
  </r>
  <r>
    <n v="8813"/>
    <x v="4394"/>
    <x v="0"/>
    <x v="387"/>
    <d v="2013-03-14T00:00:00"/>
    <s v="Standard Class"/>
    <s v="SP-20650"/>
    <x v="70"/>
    <x v="1"/>
    <x v="0"/>
    <x v="25"/>
    <x v="12"/>
    <n v="49201"/>
    <x v="2"/>
    <x v="1622"/>
    <x v="1"/>
    <x v="6"/>
    <s v="Prang Drawing Pencil Set"/>
    <x v="2213"/>
    <n v="5"/>
    <n v="0"/>
    <n v="3.7530000000000001"/>
  </r>
  <r>
    <n v="8814"/>
    <x v="4395"/>
    <x v="1"/>
    <x v="353"/>
    <d v="2012-07-31T00:00:00"/>
    <s v="Standard Class"/>
    <s v="CK-12760"/>
    <x v="316"/>
    <x v="1"/>
    <x v="0"/>
    <x v="220"/>
    <x v="16"/>
    <n v="85301"/>
    <x v="1"/>
    <x v="637"/>
    <x v="0"/>
    <x v="1"/>
    <s v="Office Star - Contemporary Task Swivel Chair"/>
    <x v="4429"/>
    <n v="3"/>
    <n v="0.2"/>
    <n v="13.317600000000001"/>
  </r>
  <r>
    <n v="8815"/>
    <x v="4396"/>
    <x v="1"/>
    <x v="521"/>
    <d v="2012-11-25T00:00:00"/>
    <s v="Second Class"/>
    <s v="PW-19240"/>
    <x v="617"/>
    <x v="0"/>
    <x v="0"/>
    <x v="40"/>
    <x v="13"/>
    <n v="19805"/>
    <x v="3"/>
    <x v="348"/>
    <x v="2"/>
    <x v="7"/>
    <s v="Nortel Meridian M3904 Professional Digital phone"/>
    <x v="669"/>
    <n v="2"/>
    <n v="0"/>
    <n v="89.3142"/>
  </r>
  <r>
    <n v="8816"/>
    <x v="4396"/>
    <x v="1"/>
    <x v="521"/>
    <d v="2012-11-25T00:00:00"/>
    <s v="Second Class"/>
    <s v="PW-19240"/>
    <x v="617"/>
    <x v="0"/>
    <x v="0"/>
    <x v="40"/>
    <x v="13"/>
    <n v="19805"/>
    <x v="3"/>
    <x v="1843"/>
    <x v="1"/>
    <x v="10"/>
    <s v="1/4 Fold Party Design Invitations &amp; White Envelopes, 24 8-1/2&quot; X 11&quot; Cards, 25 Env./Pack"/>
    <x v="5358"/>
    <n v="6"/>
    <n v="0"/>
    <n v="20.727"/>
  </r>
  <r>
    <n v="8817"/>
    <x v="4396"/>
    <x v="1"/>
    <x v="521"/>
    <d v="2012-11-25T00:00:00"/>
    <s v="Second Class"/>
    <s v="PW-19240"/>
    <x v="617"/>
    <x v="0"/>
    <x v="0"/>
    <x v="40"/>
    <x v="13"/>
    <n v="19805"/>
    <x v="3"/>
    <x v="169"/>
    <x v="1"/>
    <x v="6"/>
    <s v="Sanford Colorific Eraseable Coloring Pencils, 12 Count"/>
    <x v="1317"/>
    <n v="4"/>
    <n v="0"/>
    <n v="5.6416000000000004"/>
  </r>
  <r>
    <n v="8818"/>
    <x v="4396"/>
    <x v="1"/>
    <x v="521"/>
    <d v="2012-11-25T00:00:00"/>
    <s v="Second Class"/>
    <s v="PW-19240"/>
    <x v="617"/>
    <x v="0"/>
    <x v="0"/>
    <x v="40"/>
    <x v="13"/>
    <n v="19805"/>
    <x v="3"/>
    <x v="1451"/>
    <x v="1"/>
    <x v="12"/>
    <s v="Staples"/>
    <x v="3319"/>
    <n v="2"/>
    <n v="0"/>
    <n v="7.7831999999999999"/>
  </r>
  <r>
    <n v="8819"/>
    <x v="4396"/>
    <x v="1"/>
    <x v="521"/>
    <d v="2012-11-25T00:00:00"/>
    <s v="Second Class"/>
    <s v="PW-19240"/>
    <x v="617"/>
    <x v="0"/>
    <x v="0"/>
    <x v="40"/>
    <x v="13"/>
    <n v="19805"/>
    <x v="3"/>
    <x v="490"/>
    <x v="1"/>
    <x v="10"/>
    <s v="Xerox 226"/>
    <x v="783"/>
    <n v="6"/>
    <n v="0"/>
    <n v="18.662400000000002"/>
  </r>
  <r>
    <n v="8820"/>
    <x v="4397"/>
    <x v="1"/>
    <x v="109"/>
    <d v="2012-12-02T00:00:00"/>
    <s v="Standard Class"/>
    <s v="EB-14170"/>
    <x v="432"/>
    <x v="0"/>
    <x v="0"/>
    <x v="89"/>
    <x v="5"/>
    <n v="78745"/>
    <x v="2"/>
    <x v="656"/>
    <x v="1"/>
    <x v="10"/>
    <s v="Xerox 1941"/>
    <x v="757"/>
    <n v="4"/>
    <n v="0.2"/>
    <n v="117.432"/>
  </r>
  <r>
    <n v="8821"/>
    <x v="4398"/>
    <x v="3"/>
    <x v="132"/>
    <d v="2014-11-08T00:00:00"/>
    <s v="Standard Class"/>
    <s v="DK-13090"/>
    <x v="54"/>
    <x v="0"/>
    <x v="0"/>
    <x v="333"/>
    <x v="2"/>
    <n v="32839"/>
    <x v="0"/>
    <x v="455"/>
    <x v="2"/>
    <x v="16"/>
    <s v="Canon Image Class D660 Copier"/>
    <x v="321"/>
    <n v="2"/>
    <n v="0.2"/>
    <n v="311.9948"/>
  </r>
  <r>
    <n v="8822"/>
    <x v="4398"/>
    <x v="3"/>
    <x v="132"/>
    <d v="2014-11-08T00:00:00"/>
    <s v="Standard Class"/>
    <s v="DK-13090"/>
    <x v="54"/>
    <x v="0"/>
    <x v="0"/>
    <x v="333"/>
    <x v="2"/>
    <n v="32839"/>
    <x v="0"/>
    <x v="1282"/>
    <x v="1"/>
    <x v="8"/>
    <s v="Avery Self-Adhesive Photo Pockets for Polaroid Photos"/>
    <x v="5359"/>
    <n v="2"/>
    <n v="0.7"/>
    <n v="-2.9964"/>
  </r>
  <r>
    <n v="8823"/>
    <x v="4398"/>
    <x v="3"/>
    <x v="132"/>
    <d v="2014-11-08T00:00:00"/>
    <s v="Standard Class"/>
    <s v="DK-13090"/>
    <x v="54"/>
    <x v="0"/>
    <x v="0"/>
    <x v="333"/>
    <x v="2"/>
    <n v="32839"/>
    <x v="0"/>
    <x v="1753"/>
    <x v="1"/>
    <x v="6"/>
    <s v="Hunt Boston Vacuum Mount KS Pencil Sharpener"/>
    <x v="3886"/>
    <n v="2"/>
    <n v="0.2"/>
    <n v="4.1988000000000003"/>
  </r>
  <r>
    <n v="8824"/>
    <x v="4398"/>
    <x v="3"/>
    <x v="132"/>
    <d v="2014-11-08T00:00:00"/>
    <s v="Standard Class"/>
    <s v="DK-13090"/>
    <x v="54"/>
    <x v="0"/>
    <x v="0"/>
    <x v="333"/>
    <x v="2"/>
    <n v="32839"/>
    <x v="0"/>
    <x v="711"/>
    <x v="1"/>
    <x v="10"/>
    <s v="Xerox 1923"/>
    <x v="1414"/>
    <n v="2"/>
    <n v="0.2"/>
    <n v="3.7408000000000001"/>
  </r>
  <r>
    <n v="8825"/>
    <x v="4399"/>
    <x v="3"/>
    <x v="708"/>
    <d v="2014-03-24T00:00:00"/>
    <s v="Second Class"/>
    <s v="TB-21055"/>
    <x v="26"/>
    <x v="0"/>
    <x v="0"/>
    <x v="265"/>
    <x v="9"/>
    <n v="19601"/>
    <x v="3"/>
    <x v="436"/>
    <x v="1"/>
    <x v="12"/>
    <s v="Colored Envelopes"/>
    <x v="3096"/>
    <n v="3"/>
    <n v="0.2"/>
    <n v="2.8782000000000001"/>
  </r>
  <r>
    <n v="8826"/>
    <x v="4400"/>
    <x v="1"/>
    <x v="546"/>
    <d v="2012-12-22T00:00:00"/>
    <s v="First Class"/>
    <s v="AG-10900"/>
    <x v="151"/>
    <x v="0"/>
    <x v="0"/>
    <x v="10"/>
    <x v="9"/>
    <n v="19134"/>
    <x v="3"/>
    <x v="1186"/>
    <x v="1"/>
    <x v="2"/>
    <s v="Avery 474"/>
    <x v="2721"/>
    <n v="3"/>
    <n v="0.2"/>
    <n v="2.5055999999999998"/>
  </r>
  <r>
    <n v="8827"/>
    <x v="4401"/>
    <x v="2"/>
    <x v="1063"/>
    <d v="2011-04-06T00:00:00"/>
    <s v="Second Class"/>
    <s v="SC-20020"/>
    <x v="710"/>
    <x v="0"/>
    <x v="0"/>
    <x v="12"/>
    <x v="5"/>
    <n v="77095"/>
    <x v="2"/>
    <x v="481"/>
    <x v="1"/>
    <x v="10"/>
    <s v="Xerox 1898"/>
    <x v="2979"/>
    <n v="5"/>
    <n v="0.2"/>
    <n v="9.3520000000000003"/>
  </r>
  <r>
    <n v="8828"/>
    <x v="4401"/>
    <x v="2"/>
    <x v="1063"/>
    <d v="2011-04-06T00:00:00"/>
    <s v="Second Class"/>
    <s v="SC-20020"/>
    <x v="710"/>
    <x v="0"/>
    <x v="0"/>
    <x v="12"/>
    <x v="5"/>
    <n v="77095"/>
    <x v="2"/>
    <x v="1774"/>
    <x v="1"/>
    <x v="10"/>
    <s v="Xerox 1947"/>
    <x v="1383"/>
    <n v="7"/>
    <n v="0.2"/>
    <n v="10.465"/>
  </r>
  <r>
    <n v="8829"/>
    <x v="4402"/>
    <x v="1"/>
    <x v="1117"/>
    <d v="2012-06-09T00:00:00"/>
    <s v="Standard Class"/>
    <s v="BB-11545"/>
    <x v="179"/>
    <x v="1"/>
    <x v="0"/>
    <x v="490"/>
    <x v="25"/>
    <n v="63301"/>
    <x v="2"/>
    <x v="1157"/>
    <x v="1"/>
    <x v="10"/>
    <s v="Xerox 1981"/>
    <x v="232"/>
    <n v="2"/>
    <n v="0"/>
    <n v="4.7519999999999998"/>
  </r>
  <r>
    <n v="8830"/>
    <x v="4403"/>
    <x v="2"/>
    <x v="191"/>
    <d v="2011-10-09T00:00:00"/>
    <s v="First Class"/>
    <s v="VP-21760"/>
    <x v="778"/>
    <x v="1"/>
    <x v="0"/>
    <x v="245"/>
    <x v="14"/>
    <n v="46203"/>
    <x v="2"/>
    <x v="1662"/>
    <x v="1"/>
    <x v="4"/>
    <s v="Fellowes Staxonsteel Drawer Files"/>
    <x v="5360"/>
    <n v="2"/>
    <n v="0"/>
    <n v="54.087600000000002"/>
  </r>
  <r>
    <n v="8831"/>
    <x v="4404"/>
    <x v="0"/>
    <x v="1036"/>
    <d v="2013-08-25T00:00:00"/>
    <s v="Second Class"/>
    <s v="RP-19270"/>
    <x v="345"/>
    <x v="1"/>
    <x v="0"/>
    <x v="4"/>
    <x v="4"/>
    <n v="98115"/>
    <x v="1"/>
    <x v="807"/>
    <x v="1"/>
    <x v="8"/>
    <s v="Avery Durable Slant Ring Binders With Label Holder"/>
    <x v="5361"/>
    <n v="10"/>
    <n v="0.2"/>
    <n v="11.704000000000001"/>
  </r>
  <r>
    <n v="8832"/>
    <x v="4405"/>
    <x v="1"/>
    <x v="219"/>
    <d v="2012-11-19T00:00:00"/>
    <s v="Standard Class"/>
    <s v="DH-13675"/>
    <x v="723"/>
    <x v="2"/>
    <x v="0"/>
    <x v="193"/>
    <x v="17"/>
    <n v="22801"/>
    <x v="0"/>
    <x v="561"/>
    <x v="0"/>
    <x v="5"/>
    <s v="12-1/2 Diameter Round Wall Clock"/>
    <x v="786"/>
    <n v="2"/>
    <n v="0"/>
    <n v="14.3856"/>
  </r>
  <r>
    <n v="8833"/>
    <x v="4406"/>
    <x v="1"/>
    <x v="137"/>
    <d v="2012-06-27T00:00:00"/>
    <s v="Standard Class"/>
    <s v="SW-20455"/>
    <x v="517"/>
    <x v="0"/>
    <x v="0"/>
    <x v="30"/>
    <x v="15"/>
    <n v="14609"/>
    <x v="3"/>
    <x v="692"/>
    <x v="1"/>
    <x v="8"/>
    <s v="GBC Ibimaster 500 Manual ProClick Binding System"/>
    <x v="1380"/>
    <n v="2"/>
    <n v="0.2"/>
    <n v="456.58800000000002"/>
  </r>
  <r>
    <n v="8834"/>
    <x v="4407"/>
    <x v="3"/>
    <x v="241"/>
    <d v="2014-09-29T00:00:00"/>
    <s v="Standard Class"/>
    <s v="KF-16285"/>
    <x v="580"/>
    <x v="2"/>
    <x v="0"/>
    <x v="406"/>
    <x v="32"/>
    <n v="30328"/>
    <x v="0"/>
    <x v="1018"/>
    <x v="1"/>
    <x v="4"/>
    <s v="Tenex Personal Filing Tote With Secure Closure Lid, Black/Frost"/>
    <x v="4542"/>
    <n v="1"/>
    <n v="0"/>
    <n v="3.8774999999999999"/>
  </r>
  <r>
    <n v="8835"/>
    <x v="4407"/>
    <x v="3"/>
    <x v="241"/>
    <d v="2014-09-29T00:00:00"/>
    <s v="Standard Class"/>
    <s v="KF-16285"/>
    <x v="580"/>
    <x v="2"/>
    <x v="0"/>
    <x v="406"/>
    <x v="32"/>
    <n v="30328"/>
    <x v="0"/>
    <x v="1517"/>
    <x v="2"/>
    <x v="7"/>
    <s v="Plantronics Encore H101 Dual Earpieces Headset"/>
    <x v="5362"/>
    <n v="2"/>
    <n v="0"/>
    <n v="25.172000000000001"/>
  </r>
  <r>
    <n v="8836"/>
    <x v="4407"/>
    <x v="3"/>
    <x v="241"/>
    <d v="2014-09-29T00:00:00"/>
    <s v="Standard Class"/>
    <s v="KF-16285"/>
    <x v="580"/>
    <x v="2"/>
    <x v="0"/>
    <x v="406"/>
    <x v="32"/>
    <n v="30328"/>
    <x v="0"/>
    <x v="1742"/>
    <x v="1"/>
    <x v="6"/>
    <s v="Barrel Sharpener"/>
    <x v="190"/>
    <n v="4"/>
    <n v="0"/>
    <n v="3.7128000000000001"/>
  </r>
  <r>
    <n v="8837"/>
    <x v="4407"/>
    <x v="3"/>
    <x v="241"/>
    <d v="2014-09-29T00:00:00"/>
    <s v="Standard Class"/>
    <s v="KF-16285"/>
    <x v="580"/>
    <x v="2"/>
    <x v="0"/>
    <x v="406"/>
    <x v="32"/>
    <n v="30328"/>
    <x v="0"/>
    <x v="753"/>
    <x v="1"/>
    <x v="6"/>
    <s v="BIC Brite Liner Grip Highlighters, Assorted, 5/Pack"/>
    <x v="1905"/>
    <n v="3"/>
    <n v="0"/>
    <n v="4.9607999999999999"/>
  </r>
  <r>
    <n v="8838"/>
    <x v="4407"/>
    <x v="3"/>
    <x v="241"/>
    <d v="2014-09-29T00:00:00"/>
    <s v="Standard Class"/>
    <s v="KF-16285"/>
    <x v="580"/>
    <x v="2"/>
    <x v="0"/>
    <x v="406"/>
    <x v="32"/>
    <n v="30328"/>
    <x v="0"/>
    <x v="365"/>
    <x v="1"/>
    <x v="2"/>
    <s v="Self-Adhesive Removable Labels"/>
    <x v="2104"/>
    <n v="5"/>
    <n v="0"/>
    <n v="7.56"/>
  </r>
  <r>
    <n v="8839"/>
    <x v="4408"/>
    <x v="2"/>
    <x v="322"/>
    <d v="2011-04-10T00:00:00"/>
    <s v="Second Class"/>
    <s v="FH-14275"/>
    <x v="395"/>
    <x v="1"/>
    <x v="0"/>
    <x v="1"/>
    <x v="1"/>
    <n v="90004"/>
    <x v="1"/>
    <x v="1559"/>
    <x v="1"/>
    <x v="6"/>
    <s v="Boston Home &amp; Office Model 2000 Electric Pencil Sharpeners"/>
    <x v="418"/>
    <n v="3"/>
    <n v="0"/>
    <n v="18.446999999999999"/>
  </r>
  <r>
    <n v="8840"/>
    <x v="4408"/>
    <x v="2"/>
    <x v="322"/>
    <d v="2011-04-10T00:00:00"/>
    <s v="Second Class"/>
    <s v="FH-14275"/>
    <x v="395"/>
    <x v="1"/>
    <x v="0"/>
    <x v="1"/>
    <x v="1"/>
    <n v="90004"/>
    <x v="1"/>
    <x v="102"/>
    <x v="1"/>
    <x v="8"/>
    <s v="Avery Trapezoid Ring Binder, 3&quot; Capacity, Black, 1040 sheets"/>
    <x v="951"/>
    <n v="2"/>
    <n v="0.2"/>
    <n v="23.7684"/>
  </r>
  <r>
    <n v="8841"/>
    <x v="4408"/>
    <x v="2"/>
    <x v="322"/>
    <d v="2011-04-10T00:00:00"/>
    <s v="Second Class"/>
    <s v="FH-14275"/>
    <x v="395"/>
    <x v="1"/>
    <x v="0"/>
    <x v="1"/>
    <x v="1"/>
    <n v="90004"/>
    <x v="1"/>
    <x v="1336"/>
    <x v="2"/>
    <x v="11"/>
    <s v="Razer Kraken 7.1 Surround Sound Over Ear USB Gaming Headset"/>
    <x v="670"/>
    <n v="3"/>
    <n v="0"/>
    <n v="131.98679999999999"/>
  </r>
  <r>
    <n v="8842"/>
    <x v="4409"/>
    <x v="0"/>
    <x v="1206"/>
    <d v="2013-02-13T00:00:00"/>
    <s v="Standard Class"/>
    <s v="JR-16210"/>
    <x v="335"/>
    <x v="1"/>
    <x v="0"/>
    <x v="8"/>
    <x v="1"/>
    <n v="94110"/>
    <x v="1"/>
    <x v="246"/>
    <x v="2"/>
    <x v="11"/>
    <s v="Logitech 910-002974 M325 Wireless Mouse for Web Scrolling"/>
    <x v="1309"/>
    <n v="3"/>
    <n v="0"/>
    <n v="39.586799999999997"/>
  </r>
  <r>
    <n v="8843"/>
    <x v="4409"/>
    <x v="0"/>
    <x v="1206"/>
    <d v="2013-02-13T00:00:00"/>
    <s v="Standard Class"/>
    <s v="JR-16210"/>
    <x v="335"/>
    <x v="1"/>
    <x v="0"/>
    <x v="8"/>
    <x v="1"/>
    <n v="94110"/>
    <x v="1"/>
    <x v="788"/>
    <x v="2"/>
    <x v="11"/>
    <s v="Maxell 4.7GB DVD+RW 3/Pack"/>
    <x v="937"/>
    <n v="2"/>
    <n v="0"/>
    <n v="11.151"/>
  </r>
  <r>
    <n v="8844"/>
    <x v="4410"/>
    <x v="2"/>
    <x v="728"/>
    <d v="2011-11-20T00:00:00"/>
    <s v="Second Class"/>
    <s v="JC-16105"/>
    <x v="36"/>
    <x v="1"/>
    <x v="0"/>
    <x v="31"/>
    <x v="11"/>
    <n v="55407"/>
    <x v="2"/>
    <x v="1678"/>
    <x v="1"/>
    <x v="4"/>
    <s v="Fellowes Desktop Hanging File Manager"/>
    <x v="5102"/>
    <n v="5"/>
    <n v="0"/>
    <n v="16.787500000000001"/>
  </r>
  <r>
    <n v="8845"/>
    <x v="4411"/>
    <x v="3"/>
    <x v="404"/>
    <d v="2014-12-24T00:00:00"/>
    <s v="Standard Class"/>
    <s v="BP-11290"/>
    <x v="443"/>
    <x v="0"/>
    <x v="0"/>
    <x v="38"/>
    <x v="24"/>
    <n v="43229"/>
    <x v="3"/>
    <x v="1232"/>
    <x v="1"/>
    <x v="8"/>
    <s v="Fellowes Twister Kit, Gray/Clear, 3/pkg"/>
    <x v="5363"/>
    <n v="3"/>
    <n v="0.7"/>
    <n v="-6.03"/>
  </r>
  <r>
    <n v="8846"/>
    <x v="4411"/>
    <x v="3"/>
    <x v="404"/>
    <d v="2014-12-24T00:00:00"/>
    <s v="Standard Class"/>
    <s v="BP-11290"/>
    <x v="443"/>
    <x v="0"/>
    <x v="0"/>
    <x v="38"/>
    <x v="24"/>
    <n v="43229"/>
    <x v="3"/>
    <x v="131"/>
    <x v="1"/>
    <x v="13"/>
    <s v="Ideal Clamps"/>
    <x v="5364"/>
    <n v="3"/>
    <n v="0.2"/>
    <n v="1.7486999999999999"/>
  </r>
  <r>
    <n v="8847"/>
    <x v="4411"/>
    <x v="3"/>
    <x v="404"/>
    <d v="2014-12-24T00:00:00"/>
    <s v="Standard Class"/>
    <s v="BP-11290"/>
    <x v="443"/>
    <x v="0"/>
    <x v="0"/>
    <x v="38"/>
    <x v="24"/>
    <n v="43229"/>
    <x v="3"/>
    <x v="393"/>
    <x v="1"/>
    <x v="10"/>
    <s v="Xerox Color Copier Paper, 11&quot; x 17&quot;, Ream"/>
    <x v="419"/>
    <n v="5"/>
    <n v="0.2"/>
    <n v="29.692"/>
  </r>
  <r>
    <n v="8848"/>
    <x v="4411"/>
    <x v="3"/>
    <x v="404"/>
    <d v="2014-12-24T00:00:00"/>
    <s v="Standard Class"/>
    <s v="BP-11290"/>
    <x v="443"/>
    <x v="0"/>
    <x v="0"/>
    <x v="38"/>
    <x v="24"/>
    <n v="43229"/>
    <x v="3"/>
    <x v="723"/>
    <x v="1"/>
    <x v="9"/>
    <s v="Kensington 4 Outlet MasterPiece Compact Power Control Center"/>
    <x v="5365"/>
    <n v="2"/>
    <n v="0.2"/>
    <n v="13.011200000000001"/>
  </r>
  <r>
    <n v="8849"/>
    <x v="4412"/>
    <x v="1"/>
    <x v="740"/>
    <d v="2012-07-04T00:00:00"/>
    <s v="First Class"/>
    <s v="FA-14230"/>
    <x v="135"/>
    <x v="1"/>
    <x v="0"/>
    <x v="253"/>
    <x v="3"/>
    <n v="27604"/>
    <x v="0"/>
    <x v="918"/>
    <x v="2"/>
    <x v="7"/>
    <s v="Geemarc AmpliPOWER60"/>
    <x v="5366"/>
    <n v="1"/>
    <n v="0.2"/>
    <n v="8.3520000000000003"/>
  </r>
  <r>
    <n v="8850"/>
    <x v="4412"/>
    <x v="1"/>
    <x v="740"/>
    <d v="2012-07-04T00:00:00"/>
    <s v="First Class"/>
    <s v="FA-14230"/>
    <x v="135"/>
    <x v="1"/>
    <x v="0"/>
    <x v="253"/>
    <x v="3"/>
    <n v="27604"/>
    <x v="0"/>
    <x v="891"/>
    <x v="0"/>
    <x v="5"/>
    <s v="24-Hour Round Wall Clock"/>
    <x v="5367"/>
    <n v="10"/>
    <n v="0.2"/>
    <n v="45.954000000000001"/>
  </r>
  <r>
    <n v="8851"/>
    <x v="4412"/>
    <x v="1"/>
    <x v="740"/>
    <d v="2012-07-04T00:00:00"/>
    <s v="First Class"/>
    <s v="FA-14230"/>
    <x v="135"/>
    <x v="1"/>
    <x v="0"/>
    <x v="253"/>
    <x v="3"/>
    <n v="27604"/>
    <x v="0"/>
    <x v="544"/>
    <x v="1"/>
    <x v="8"/>
    <s v="Wilson Jones Turn Tabs Binder Tool for Ring Binders"/>
    <x v="4698"/>
    <n v="2"/>
    <n v="0.7"/>
    <n v="-2.3136000000000001"/>
  </r>
  <r>
    <n v="8852"/>
    <x v="4412"/>
    <x v="1"/>
    <x v="740"/>
    <d v="2012-07-04T00:00:00"/>
    <s v="First Class"/>
    <s v="FA-14230"/>
    <x v="135"/>
    <x v="1"/>
    <x v="0"/>
    <x v="253"/>
    <x v="3"/>
    <n v="27604"/>
    <x v="0"/>
    <x v="707"/>
    <x v="1"/>
    <x v="10"/>
    <s v="Things To Do Today Pad"/>
    <x v="1718"/>
    <n v="2"/>
    <n v="0.2"/>
    <n v="3.2871999999999999"/>
  </r>
  <r>
    <n v="8853"/>
    <x v="4413"/>
    <x v="2"/>
    <x v="1169"/>
    <d v="2011-10-13T00:00:00"/>
    <s v="Second Class"/>
    <s v="DN-13690"/>
    <x v="35"/>
    <x v="0"/>
    <x v="0"/>
    <x v="20"/>
    <x v="15"/>
    <n v="10011"/>
    <x v="3"/>
    <x v="1019"/>
    <x v="1"/>
    <x v="10"/>
    <s v="Xerox 197"/>
    <x v="1832"/>
    <n v="4"/>
    <n v="0"/>
    <n v="55.764000000000003"/>
  </r>
  <r>
    <n v="8854"/>
    <x v="4414"/>
    <x v="1"/>
    <x v="357"/>
    <d v="2012-09-25T00:00:00"/>
    <s v="First Class"/>
    <s v="FO-14305"/>
    <x v="383"/>
    <x v="0"/>
    <x v="0"/>
    <x v="10"/>
    <x v="9"/>
    <n v="19143"/>
    <x v="3"/>
    <x v="1205"/>
    <x v="1"/>
    <x v="14"/>
    <s v="Acme Hot Forged Carbon Steel Scissors with Nickel-Plated Handles, 3 7/8&quot; Cut, 8&quot;L"/>
    <x v="5368"/>
    <n v="5"/>
    <n v="0.2"/>
    <n v="6.2549999999999999"/>
  </r>
  <r>
    <n v="8855"/>
    <x v="4414"/>
    <x v="1"/>
    <x v="357"/>
    <d v="2012-09-25T00:00:00"/>
    <s v="First Class"/>
    <s v="FO-14305"/>
    <x v="383"/>
    <x v="0"/>
    <x v="0"/>
    <x v="10"/>
    <x v="9"/>
    <n v="19143"/>
    <x v="3"/>
    <x v="217"/>
    <x v="2"/>
    <x v="11"/>
    <s v="Logitech P710e Mobile Speakerphone"/>
    <x v="231"/>
    <n v="3"/>
    <n v="0.2"/>
    <n v="-7.7247000000000003"/>
  </r>
  <r>
    <n v="8856"/>
    <x v="4415"/>
    <x v="3"/>
    <x v="165"/>
    <d v="2014-12-31T00:00:00"/>
    <s v="Standard Class"/>
    <s v="DP-13105"/>
    <x v="317"/>
    <x v="1"/>
    <x v="0"/>
    <x v="347"/>
    <x v="45"/>
    <n v="83642"/>
    <x v="1"/>
    <x v="213"/>
    <x v="1"/>
    <x v="8"/>
    <s v="GBC Instant Index System for Binding Systems"/>
    <x v="3309"/>
    <n v="3"/>
    <n v="0.2"/>
    <n v="7.992"/>
  </r>
  <r>
    <n v="8857"/>
    <x v="4416"/>
    <x v="3"/>
    <x v="119"/>
    <d v="2014-10-21T00:00:00"/>
    <s v="Standard Class"/>
    <s v="JW-15220"/>
    <x v="478"/>
    <x v="1"/>
    <x v="0"/>
    <x v="301"/>
    <x v="1"/>
    <n v="95823"/>
    <x v="1"/>
    <x v="343"/>
    <x v="2"/>
    <x v="11"/>
    <s v="Logitech Media Keyboard K200"/>
    <x v="4383"/>
    <n v="6"/>
    <n v="0"/>
    <n v="39.888599999999997"/>
  </r>
  <r>
    <n v="8858"/>
    <x v="4416"/>
    <x v="3"/>
    <x v="119"/>
    <d v="2014-10-21T00:00:00"/>
    <s v="Standard Class"/>
    <s v="JW-15220"/>
    <x v="478"/>
    <x v="1"/>
    <x v="0"/>
    <x v="301"/>
    <x v="1"/>
    <n v="95823"/>
    <x v="1"/>
    <x v="1431"/>
    <x v="2"/>
    <x v="7"/>
    <s v="Anker Astro Mini 3000mAh Ultra-Compact Portable Charger"/>
    <x v="236"/>
    <n v="2"/>
    <n v="0.2"/>
    <n v="-7.9960000000000004"/>
  </r>
  <r>
    <n v="8859"/>
    <x v="4416"/>
    <x v="3"/>
    <x v="119"/>
    <d v="2014-10-21T00:00:00"/>
    <s v="Standard Class"/>
    <s v="JW-15220"/>
    <x v="478"/>
    <x v="1"/>
    <x v="0"/>
    <x v="301"/>
    <x v="1"/>
    <n v="95823"/>
    <x v="1"/>
    <x v="450"/>
    <x v="1"/>
    <x v="8"/>
    <s v="Fellowes PB500 Electric Punch Plastic Comb Binding Machine with Manual Bind"/>
    <x v="5369"/>
    <n v="5"/>
    <n v="0.2"/>
    <n v="1906.4849999999999"/>
  </r>
  <r>
    <n v="8860"/>
    <x v="4417"/>
    <x v="3"/>
    <x v="648"/>
    <d v="2014-08-27T00:00:00"/>
    <s v="Standard Class"/>
    <s v="TT-21460"/>
    <x v="499"/>
    <x v="2"/>
    <x v="0"/>
    <x v="35"/>
    <x v="3"/>
    <n v="28205"/>
    <x v="0"/>
    <x v="1517"/>
    <x v="2"/>
    <x v="7"/>
    <s v="Plantronics Encore H101 Dual Earpieces Headset"/>
    <x v="3539"/>
    <n v="1"/>
    <n v="0.2"/>
    <n v="3.5960000000000001"/>
  </r>
  <r>
    <n v="8861"/>
    <x v="4418"/>
    <x v="1"/>
    <x v="861"/>
    <d v="2012-09-18T00:00:00"/>
    <s v="Standard Class"/>
    <s v="SN-20560"/>
    <x v="381"/>
    <x v="2"/>
    <x v="0"/>
    <x v="267"/>
    <x v="30"/>
    <n v="7501"/>
    <x v="3"/>
    <x v="1655"/>
    <x v="1"/>
    <x v="2"/>
    <s v="Avery 503"/>
    <x v="2496"/>
    <n v="3"/>
    <n v="0"/>
    <n v="14.904"/>
  </r>
  <r>
    <n v="8862"/>
    <x v="4418"/>
    <x v="1"/>
    <x v="861"/>
    <d v="2012-09-18T00:00:00"/>
    <s v="Standard Class"/>
    <s v="SN-20560"/>
    <x v="381"/>
    <x v="2"/>
    <x v="0"/>
    <x v="267"/>
    <x v="30"/>
    <n v="7501"/>
    <x v="3"/>
    <x v="1348"/>
    <x v="0"/>
    <x v="5"/>
    <s v="Eldon Pizzaz Desk Accessories"/>
    <x v="4056"/>
    <n v="4"/>
    <n v="0"/>
    <n v="3.9247999999999998"/>
  </r>
  <r>
    <n v="8863"/>
    <x v="4418"/>
    <x v="1"/>
    <x v="861"/>
    <d v="2012-09-18T00:00:00"/>
    <s v="Standard Class"/>
    <s v="SN-20560"/>
    <x v="381"/>
    <x v="2"/>
    <x v="0"/>
    <x v="267"/>
    <x v="30"/>
    <n v="7501"/>
    <x v="3"/>
    <x v="270"/>
    <x v="1"/>
    <x v="8"/>
    <s v="Ibico Laser Imprintable Binding System Covers"/>
    <x v="4582"/>
    <n v="4"/>
    <n v="0"/>
    <n v="96.415999999999997"/>
  </r>
  <r>
    <n v="8864"/>
    <x v="4418"/>
    <x v="1"/>
    <x v="861"/>
    <d v="2012-09-18T00:00:00"/>
    <s v="Standard Class"/>
    <s v="SN-20560"/>
    <x v="381"/>
    <x v="2"/>
    <x v="0"/>
    <x v="267"/>
    <x v="30"/>
    <n v="7501"/>
    <x v="3"/>
    <x v="1109"/>
    <x v="1"/>
    <x v="9"/>
    <s v="Fellowes Advanced 8 Outlet Surge Suppressor with Phone/Fax Protection"/>
    <x v="5370"/>
    <n v="4"/>
    <n v="0"/>
    <n v="29.980799999999999"/>
  </r>
  <r>
    <n v="8865"/>
    <x v="4418"/>
    <x v="1"/>
    <x v="861"/>
    <d v="2012-09-18T00:00:00"/>
    <s v="Standard Class"/>
    <s v="SN-20560"/>
    <x v="381"/>
    <x v="2"/>
    <x v="0"/>
    <x v="267"/>
    <x v="30"/>
    <n v="7501"/>
    <x v="3"/>
    <x v="1650"/>
    <x v="1"/>
    <x v="10"/>
    <s v="Xerox 208"/>
    <x v="783"/>
    <n v="6"/>
    <n v="0"/>
    <n v="18.662400000000002"/>
  </r>
  <r>
    <n v="8866"/>
    <x v="4419"/>
    <x v="1"/>
    <x v="139"/>
    <d v="2012-12-26T00:00:00"/>
    <s v="Standard Class"/>
    <s v="JM-15865"/>
    <x v="622"/>
    <x v="0"/>
    <x v="0"/>
    <x v="81"/>
    <x v="17"/>
    <n v="22204"/>
    <x v="0"/>
    <x v="1204"/>
    <x v="1"/>
    <x v="9"/>
    <s v="Acco 6 Outlet Guardian Standard Surge Suppressor"/>
    <x v="2267"/>
    <n v="3"/>
    <n v="0"/>
    <n v="10.881"/>
  </r>
  <r>
    <n v="8867"/>
    <x v="4420"/>
    <x v="2"/>
    <x v="59"/>
    <d v="2011-09-23T00:00:00"/>
    <s v="First Class"/>
    <s v="SB-20185"/>
    <x v="766"/>
    <x v="0"/>
    <x v="0"/>
    <x v="22"/>
    <x v="10"/>
    <n v="60653"/>
    <x v="2"/>
    <x v="1601"/>
    <x v="0"/>
    <x v="0"/>
    <s v="Bush Heritage Pine Collection 5-Shelf Bookcase, Albany Pine Finish, *Special Order"/>
    <x v="5371"/>
    <n v="5"/>
    <n v="0.3"/>
    <n v="-70.489999999999995"/>
  </r>
  <r>
    <n v="8868"/>
    <x v="4420"/>
    <x v="2"/>
    <x v="59"/>
    <d v="2011-09-23T00:00:00"/>
    <s v="First Class"/>
    <s v="SB-20185"/>
    <x v="766"/>
    <x v="0"/>
    <x v="0"/>
    <x v="22"/>
    <x v="10"/>
    <n v="60653"/>
    <x v="2"/>
    <x v="1091"/>
    <x v="2"/>
    <x v="7"/>
    <s v="QVS USB Car Charger 2-Port 2.1Amp for iPod/iPhone/iPad/iPad 2/iPad 3"/>
    <x v="1731"/>
    <n v="2"/>
    <n v="0.2"/>
    <n v="3.4750000000000001"/>
  </r>
  <r>
    <n v="8869"/>
    <x v="4421"/>
    <x v="0"/>
    <x v="254"/>
    <d v="2013-11-09T00:00:00"/>
    <s v="Standard Class"/>
    <s v="CC-12475"/>
    <x v="693"/>
    <x v="0"/>
    <x v="0"/>
    <x v="70"/>
    <x v="1"/>
    <n v="92037"/>
    <x v="1"/>
    <x v="1771"/>
    <x v="2"/>
    <x v="15"/>
    <s v="Okidata B400 Printer"/>
    <x v="5372"/>
    <n v="2"/>
    <n v="0.2"/>
    <n v="77.22"/>
  </r>
  <r>
    <n v="8870"/>
    <x v="4422"/>
    <x v="3"/>
    <x v="96"/>
    <d v="2014-12-07T00:00:00"/>
    <s v="Standard Class"/>
    <s v="SH-19975"/>
    <x v="64"/>
    <x v="1"/>
    <x v="0"/>
    <x v="4"/>
    <x v="4"/>
    <n v="98105"/>
    <x v="1"/>
    <x v="1406"/>
    <x v="1"/>
    <x v="8"/>
    <s v="Ibico Presentation Index for Binding Systems"/>
    <x v="204"/>
    <n v="5"/>
    <n v="0.2"/>
    <n v="5.3730000000000002"/>
  </r>
  <r>
    <n v="8871"/>
    <x v="4422"/>
    <x v="3"/>
    <x v="96"/>
    <d v="2014-12-07T00:00:00"/>
    <s v="Standard Class"/>
    <s v="SH-19975"/>
    <x v="64"/>
    <x v="1"/>
    <x v="0"/>
    <x v="4"/>
    <x v="4"/>
    <n v="98105"/>
    <x v="1"/>
    <x v="325"/>
    <x v="0"/>
    <x v="5"/>
    <s v="Eldon Wave Desk Accessories"/>
    <x v="5373"/>
    <n v="12"/>
    <n v="0"/>
    <n v="31.0992"/>
  </r>
  <r>
    <n v="8872"/>
    <x v="4422"/>
    <x v="3"/>
    <x v="96"/>
    <d v="2014-12-07T00:00:00"/>
    <s v="Standard Class"/>
    <s v="SH-19975"/>
    <x v="64"/>
    <x v="1"/>
    <x v="0"/>
    <x v="4"/>
    <x v="4"/>
    <n v="98105"/>
    <x v="1"/>
    <x v="273"/>
    <x v="1"/>
    <x v="4"/>
    <s v="Tennsco Stur-D-Stor Boltless Shelving, 5 Shelves, 24&quot; Deep, Sand"/>
    <x v="5023"/>
    <n v="4"/>
    <n v="0"/>
    <n v="5.4123999999999999"/>
  </r>
  <r>
    <n v="8873"/>
    <x v="4423"/>
    <x v="2"/>
    <x v="982"/>
    <d v="2011-10-10T00:00:00"/>
    <s v="Same Day"/>
    <s v="RB-19435"/>
    <x v="579"/>
    <x v="0"/>
    <x v="0"/>
    <x v="38"/>
    <x v="24"/>
    <n v="43229"/>
    <x v="3"/>
    <x v="1844"/>
    <x v="2"/>
    <x v="15"/>
    <s v="Hewlett-Packard Deskjet F4180 All-in-One Color Ink-jet - Printer / copier / scanner"/>
    <x v="5374"/>
    <n v="2"/>
    <n v="0.7"/>
    <n v="-71.395799999999994"/>
  </r>
  <r>
    <n v="8874"/>
    <x v="4423"/>
    <x v="2"/>
    <x v="982"/>
    <d v="2011-10-10T00:00:00"/>
    <s v="Same Day"/>
    <s v="RB-19435"/>
    <x v="579"/>
    <x v="0"/>
    <x v="0"/>
    <x v="38"/>
    <x v="24"/>
    <n v="43229"/>
    <x v="3"/>
    <x v="471"/>
    <x v="1"/>
    <x v="8"/>
    <s v="Premier Elliptical Ring Binder, Black"/>
    <x v="3487"/>
    <n v="2"/>
    <n v="0.7"/>
    <n v="-13.393599999999999"/>
  </r>
  <r>
    <n v="8875"/>
    <x v="4424"/>
    <x v="3"/>
    <x v="237"/>
    <d v="2014-11-17T00:00:00"/>
    <s v="Second Class"/>
    <s v="TC-21295"/>
    <x v="646"/>
    <x v="0"/>
    <x v="0"/>
    <x v="12"/>
    <x v="5"/>
    <n v="77095"/>
    <x v="2"/>
    <x v="715"/>
    <x v="1"/>
    <x v="8"/>
    <s v="Wilson Jones Legal Size Ring Binders"/>
    <x v="839"/>
    <n v="5"/>
    <n v="0.8"/>
    <n v="-32.984999999999999"/>
  </r>
  <r>
    <n v="8876"/>
    <x v="4425"/>
    <x v="0"/>
    <x v="572"/>
    <d v="2013-08-20T00:00:00"/>
    <s v="Standard Class"/>
    <s v="CT-11995"/>
    <x v="564"/>
    <x v="0"/>
    <x v="0"/>
    <x v="218"/>
    <x v="5"/>
    <n v="75061"/>
    <x v="2"/>
    <x v="413"/>
    <x v="1"/>
    <x v="14"/>
    <s v="Premier Electric Letter Opener"/>
    <x v="439"/>
    <n v="2"/>
    <n v="0.2"/>
    <n v="-34.758000000000003"/>
  </r>
  <r>
    <n v="8877"/>
    <x v="4425"/>
    <x v="0"/>
    <x v="572"/>
    <d v="2013-08-20T00:00:00"/>
    <s v="Standard Class"/>
    <s v="CT-11995"/>
    <x v="564"/>
    <x v="0"/>
    <x v="0"/>
    <x v="218"/>
    <x v="5"/>
    <n v="75061"/>
    <x v="2"/>
    <x v="1218"/>
    <x v="1"/>
    <x v="9"/>
    <s v="3.6 Cubic Foot Counter Height Office Refrigerator"/>
    <x v="5375"/>
    <n v="1"/>
    <n v="0.8"/>
    <n v="-153.20240000000001"/>
  </r>
  <r>
    <n v="8878"/>
    <x v="4426"/>
    <x v="3"/>
    <x v="697"/>
    <d v="2014-09-24T00:00:00"/>
    <s v="Standard Class"/>
    <s v="GZ-14470"/>
    <x v="47"/>
    <x v="0"/>
    <x v="0"/>
    <x v="73"/>
    <x v="30"/>
    <n v="7960"/>
    <x v="3"/>
    <x v="1845"/>
    <x v="2"/>
    <x v="15"/>
    <s v="Lexmark 20R1285 X6650 Wireless All-in-One Printer"/>
    <x v="5376"/>
    <n v="4"/>
    <n v="0"/>
    <n v="225.6"/>
  </r>
  <r>
    <n v="8879"/>
    <x v="4426"/>
    <x v="3"/>
    <x v="697"/>
    <d v="2014-09-24T00:00:00"/>
    <s v="Standard Class"/>
    <s v="GZ-14470"/>
    <x v="47"/>
    <x v="0"/>
    <x v="0"/>
    <x v="73"/>
    <x v="30"/>
    <n v="7960"/>
    <x v="3"/>
    <x v="75"/>
    <x v="1"/>
    <x v="4"/>
    <s v="SimpliFile Personal File, Black Granite, 15w x 6-15/16d x 11-1/4h"/>
    <x v="3881"/>
    <n v="3"/>
    <n v="0"/>
    <n v="9.5340000000000007"/>
  </r>
  <r>
    <n v="8880"/>
    <x v="4427"/>
    <x v="1"/>
    <x v="391"/>
    <d v="2012-03-25T00:00:00"/>
    <s v="First Class"/>
    <s v="AM-10360"/>
    <x v="87"/>
    <x v="1"/>
    <x v="0"/>
    <x v="1"/>
    <x v="1"/>
    <n v="90008"/>
    <x v="1"/>
    <x v="161"/>
    <x v="1"/>
    <x v="10"/>
    <s v="TOPS Carbonless Receipt Book, Four 2-3/4 x 7-1/4 Money Receipts per Page"/>
    <x v="5377"/>
    <n v="11"/>
    <n v="0"/>
    <n v="92.505600000000001"/>
  </r>
  <r>
    <n v="8881"/>
    <x v="4427"/>
    <x v="1"/>
    <x v="391"/>
    <d v="2012-03-25T00:00:00"/>
    <s v="First Class"/>
    <s v="AM-10360"/>
    <x v="87"/>
    <x v="1"/>
    <x v="0"/>
    <x v="1"/>
    <x v="1"/>
    <n v="90008"/>
    <x v="1"/>
    <x v="1105"/>
    <x v="2"/>
    <x v="11"/>
    <s v="Logitech G600 MMO Gaming Mouse"/>
    <x v="758"/>
    <n v="3"/>
    <n v="0"/>
    <n v="86.389200000000002"/>
  </r>
  <r>
    <n v="8882"/>
    <x v="4428"/>
    <x v="0"/>
    <x v="1186"/>
    <d v="2013-07-04T00:00:00"/>
    <s v="Second Class"/>
    <s v="AH-10120"/>
    <x v="571"/>
    <x v="2"/>
    <x v="0"/>
    <x v="34"/>
    <x v="10"/>
    <n v="60505"/>
    <x v="2"/>
    <x v="1044"/>
    <x v="2"/>
    <x v="11"/>
    <s v="Kingston Digital DataTraveler 16GB USB 2.0"/>
    <x v="2255"/>
    <n v="7"/>
    <n v="0.2"/>
    <n v="-0.62649999999999995"/>
  </r>
  <r>
    <n v="8883"/>
    <x v="4429"/>
    <x v="3"/>
    <x v="179"/>
    <d v="2014-10-26T00:00:00"/>
    <s v="Standard Class"/>
    <s v="MY-18295"/>
    <x v="501"/>
    <x v="1"/>
    <x v="0"/>
    <x v="28"/>
    <x v="3"/>
    <n v="27707"/>
    <x v="0"/>
    <x v="1557"/>
    <x v="2"/>
    <x v="7"/>
    <s v="PayAnywhere Card Reader"/>
    <x v="2913"/>
    <n v="2"/>
    <n v="0.2"/>
    <n v="1.3986000000000001"/>
  </r>
  <r>
    <n v="8884"/>
    <x v="4429"/>
    <x v="3"/>
    <x v="179"/>
    <d v="2014-10-26T00:00:00"/>
    <s v="Standard Class"/>
    <s v="MY-18295"/>
    <x v="501"/>
    <x v="1"/>
    <x v="0"/>
    <x v="28"/>
    <x v="3"/>
    <n v="27707"/>
    <x v="0"/>
    <x v="457"/>
    <x v="1"/>
    <x v="10"/>
    <s v="Great White Multi-Use Recycled Paper (20Lb. and 84 Bright)"/>
    <x v="642"/>
    <n v="3"/>
    <n v="0.2"/>
    <n v="4.4850000000000003"/>
  </r>
  <r>
    <n v="8885"/>
    <x v="4430"/>
    <x v="2"/>
    <x v="55"/>
    <d v="2011-08-30T00:00:00"/>
    <s v="Standard Class"/>
    <s v="BS-11590"/>
    <x v="29"/>
    <x v="1"/>
    <x v="0"/>
    <x v="38"/>
    <x v="24"/>
    <n v="43229"/>
    <x v="3"/>
    <x v="304"/>
    <x v="1"/>
    <x v="8"/>
    <s v="Wilson Jones Custom Binder Spines &amp; Labels"/>
    <x v="5378"/>
    <n v="4"/>
    <n v="0.7"/>
    <n v="-4.5696000000000003"/>
  </r>
  <r>
    <n v="8886"/>
    <x v="4430"/>
    <x v="2"/>
    <x v="55"/>
    <d v="2011-08-30T00:00:00"/>
    <s v="Standard Class"/>
    <s v="BS-11590"/>
    <x v="29"/>
    <x v="1"/>
    <x v="0"/>
    <x v="38"/>
    <x v="24"/>
    <n v="43229"/>
    <x v="3"/>
    <x v="1310"/>
    <x v="1"/>
    <x v="8"/>
    <s v="Insertable Tab Indexes For Data Binders"/>
    <x v="5379"/>
    <n v="3"/>
    <n v="0.7"/>
    <n v="-2.2896000000000001"/>
  </r>
  <r>
    <n v="8887"/>
    <x v="4430"/>
    <x v="2"/>
    <x v="55"/>
    <d v="2011-08-30T00:00:00"/>
    <s v="Standard Class"/>
    <s v="BS-11590"/>
    <x v="29"/>
    <x v="1"/>
    <x v="0"/>
    <x v="38"/>
    <x v="24"/>
    <n v="43229"/>
    <x v="3"/>
    <x v="530"/>
    <x v="1"/>
    <x v="8"/>
    <s v="Cardinal Slant-D Ring Binder, Heavy Gauge Vinyl"/>
    <x v="5380"/>
    <n v="8"/>
    <n v="0.7"/>
    <n v="-16.684799999999999"/>
  </r>
  <r>
    <n v="8888"/>
    <x v="4431"/>
    <x v="2"/>
    <x v="923"/>
    <d v="2011-07-30T00:00:00"/>
    <s v="Second Class"/>
    <s v="BB-10990"/>
    <x v="121"/>
    <x v="1"/>
    <x v="0"/>
    <x v="1"/>
    <x v="1"/>
    <n v="90036"/>
    <x v="1"/>
    <x v="942"/>
    <x v="1"/>
    <x v="4"/>
    <s v="SAFCO Commercial Wire Shelving, Black"/>
    <x v="5381"/>
    <n v="2"/>
    <n v="0"/>
    <n v="0"/>
  </r>
  <r>
    <n v="8889"/>
    <x v="4432"/>
    <x v="3"/>
    <x v="96"/>
    <d v="2014-12-08T00:00:00"/>
    <s v="Standard Class"/>
    <s v="ML-17755"/>
    <x v="529"/>
    <x v="2"/>
    <x v="0"/>
    <x v="280"/>
    <x v="1"/>
    <n v="95207"/>
    <x v="1"/>
    <x v="583"/>
    <x v="0"/>
    <x v="5"/>
    <s v="Tenex &quot;The Solids&quot; Textured Chair Mats"/>
    <x v="5382"/>
    <n v="9"/>
    <n v="0"/>
    <n v="107.03879999999999"/>
  </r>
  <r>
    <n v="8890"/>
    <x v="4433"/>
    <x v="0"/>
    <x v="508"/>
    <d v="2013-10-22T00:00:00"/>
    <s v="Second Class"/>
    <s v="FC-14245"/>
    <x v="763"/>
    <x v="2"/>
    <x v="0"/>
    <x v="29"/>
    <x v="25"/>
    <n v="65203"/>
    <x v="2"/>
    <x v="1334"/>
    <x v="2"/>
    <x v="7"/>
    <s v="Panasonic KX-TG9541B DECT 6.0 Digital 2-Line Expandable Cordless Phone With Digital Answering System"/>
    <x v="5383"/>
    <n v="3"/>
    <n v="0"/>
    <n v="220.4853"/>
  </r>
  <r>
    <n v="8891"/>
    <x v="4433"/>
    <x v="0"/>
    <x v="508"/>
    <d v="2013-10-22T00:00:00"/>
    <s v="Second Class"/>
    <s v="FC-14245"/>
    <x v="763"/>
    <x v="2"/>
    <x v="0"/>
    <x v="29"/>
    <x v="25"/>
    <n v="65203"/>
    <x v="2"/>
    <x v="1341"/>
    <x v="1"/>
    <x v="9"/>
    <s v="Honeywell Enviracaire Portable HEPA Air Cleaner for 16' x 20' Room"/>
    <x v="5384"/>
    <n v="7"/>
    <n v="0"/>
    <n v="751.76009999999997"/>
  </r>
  <r>
    <n v="8892"/>
    <x v="4434"/>
    <x v="0"/>
    <x v="1142"/>
    <d v="2013-09-19T00:00:00"/>
    <s v="First Class"/>
    <s v="CR-12625"/>
    <x v="128"/>
    <x v="2"/>
    <x v="0"/>
    <x v="38"/>
    <x v="32"/>
    <n v="31907"/>
    <x v="0"/>
    <x v="64"/>
    <x v="0"/>
    <x v="1"/>
    <s v="Global Value Mid-Back Manager's Chair, Gray"/>
    <x v="5385"/>
    <n v="2"/>
    <n v="0"/>
    <n v="30.445"/>
  </r>
  <r>
    <n v="8893"/>
    <x v="4435"/>
    <x v="1"/>
    <x v="494"/>
    <d v="2012-12-06T00:00:00"/>
    <s v="Standard Class"/>
    <s v="LC-16960"/>
    <x v="784"/>
    <x v="2"/>
    <x v="0"/>
    <x v="70"/>
    <x v="1"/>
    <n v="92037"/>
    <x v="1"/>
    <x v="873"/>
    <x v="0"/>
    <x v="1"/>
    <s v="GuestStacker Chair with Chrome Finish Legs"/>
    <x v="5386"/>
    <n v="9"/>
    <n v="0.2"/>
    <n v="267.66719999999998"/>
  </r>
  <r>
    <n v="8894"/>
    <x v="4436"/>
    <x v="2"/>
    <x v="79"/>
    <d v="2011-08-12T00:00:00"/>
    <s v="Standard Class"/>
    <s v="GZ-14470"/>
    <x v="47"/>
    <x v="0"/>
    <x v="0"/>
    <x v="480"/>
    <x v="5"/>
    <n v="77590"/>
    <x v="2"/>
    <x v="1110"/>
    <x v="0"/>
    <x v="3"/>
    <s v="SAFCO PlanMaster Heigh-Adjustable Drafting Table Base, 43w x 30d x 30-37h, Black"/>
    <x v="5387"/>
    <n v="2"/>
    <n v="0.3"/>
    <n v="41.933999999999997"/>
  </r>
  <r>
    <n v="8895"/>
    <x v="4437"/>
    <x v="0"/>
    <x v="243"/>
    <d v="2013-08-23T00:00:00"/>
    <s v="Standard Class"/>
    <s v="BD-11320"/>
    <x v="217"/>
    <x v="0"/>
    <x v="0"/>
    <x v="1"/>
    <x v="1"/>
    <n v="90004"/>
    <x v="1"/>
    <x v="575"/>
    <x v="0"/>
    <x v="5"/>
    <s v="Luxo Professional Magnifying Clamp-On Fluorescent Lamps"/>
    <x v="5388"/>
    <n v="3"/>
    <n v="0"/>
    <n v="43.684199999999997"/>
  </r>
  <r>
    <n v="8896"/>
    <x v="4437"/>
    <x v="0"/>
    <x v="243"/>
    <d v="2013-08-23T00:00:00"/>
    <s v="Standard Class"/>
    <s v="BD-11320"/>
    <x v="217"/>
    <x v="0"/>
    <x v="0"/>
    <x v="1"/>
    <x v="1"/>
    <n v="90004"/>
    <x v="1"/>
    <x v="1198"/>
    <x v="1"/>
    <x v="4"/>
    <s v="Perma STOR-ALL Hanging File Box, 13 1/8&quot;W x 12 1/4&quot;D x 10 1/2&quot;H"/>
    <x v="1444"/>
    <n v="3"/>
    <n v="0"/>
    <n v="3.0497999999999998"/>
  </r>
  <r>
    <n v="8897"/>
    <x v="4437"/>
    <x v="0"/>
    <x v="243"/>
    <d v="2013-08-23T00:00:00"/>
    <s v="Standard Class"/>
    <s v="BD-11320"/>
    <x v="217"/>
    <x v="0"/>
    <x v="0"/>
    <x v="1"/>
    <x v="1"/>
    <n v="90004"/>
    <x v="1"/>
    <x v="302"/>
    <x v="2"/>
    <x v="7"/>
    <s v="AT&amp;T 841000 Phone"/>
    <x v="5198"/>
    <n v="3"/>
    <n v="0.2"/>
    <n v="10.35"/>
  </r>
  <r>
    <n v="8898"/>
    <x v="4437"/>
    <x v="0"/>
    <x v="243"/>
    <d v="2013-08-23T00:00:00"/>
    <s v="Standard Class"/>
    <s v="BD-11320"/>
    <x v="217"/>
    <x v="0"/>
    <x v="0"/>
    <x v="1"/>
    <x v="1"/>
    <n v="90004"/>
    <x v="1"/>
    <x v="945"/>
    <x v="1"/>
    <x v="10"/>
    <s v="Rediform S.O.S. 1-Up Phone Message Bk, 4-1/4x3-1/16 Bk, 1 Form/Pg, 40 Messages/Bk, 3/Pk"/>
    <x v="2778"/>
    <n v="4"/>
    <n v="0"/>
    <n v="18.009599999999999"/>
  </r>
  <r>
    <n v="8899"/>
    <x v="4438"/>
    <x v="1"/>
    <x v="976"/>
    <d v="2012-08-09T00:00:00"/>
    <s v="Second Class"/>
    <s v="EM-14095"/>
    <x v="313"/>
    <x v="1"/>
    <x v="0"/>
    <x v="24"/>
    <x v="17"/>
    <n v="22153"/>
    <x v="0"/>
    <x v="1405"/>
    <x v="2"/>
    <x v="7"/>
    <s v="Ativa D5772 2-Line 5.8GHz Digital Expandable Corded/Cordless Phone System with Answering &amp; Caller ID/Call Waiting, Black/Silver"/>
    <x v="4496"/>
    <n v="3"/>
    <n v="0"/>
    <n v="148.49100000000001"/>
  </r>
  <r>
    <n v="8900"/>
    <x v="4438"/>
    <x v="1"/>
    <x v="976"/>
    <d v="2012-08-09T00:00:00"/>
    <s v="Second Class"/>
    <s v="EM-14095"/>
    <x v="313"/>
    <x v="1"/>
    <x v="0"/>
    <x v="24"/>
    <x v="17"/>
    <n v="22153"/>
    <x v="0"/>
    <x v="1351"/>
    <x v="1"/>
    <x v="2"/>
    <s v="Avery 50"/>
    <x v="2910"/>
    <n v="2"/>
    <n v="0"/>
    <n v="11.7782"/>
  </r>
  <r>
    <n v="8901"/>
    <x v="4439"/>
    <x v="0"/>
    <x v="1207"/>
    <d v="2013-06-05T00:00:00"/>
    <s v="Standard Class"/>
    <s v="BP-11290"/>
    <x v="443"/>
    <x v="0"/>
    <x v="0"/>
    <x v="27"/>
    <x v="10"/>
    <n v="62521"/>
    <x v="2"/>
    <x v="1831"/>
    <x v="0"/>
    <x v="5"/>
    <s v="Executive Impressions 16-1/2&quot; Circular Wall Clock"/>
    <x v="164"/>
    <n v="3"/>
    <n v="0.6"/>
    <n v="-12.8256"/>
  </r>
  <r>
    <n v="8902"/>
    <x v="4439"/>
    <x v="0"/>
    <x v="1207"/>
    <d v="2013-06-05T00:00:00"/>
    <s v="Standard Class"/>
    <s v="BP-11290"/>
    <x v="443"/>
    <x v="0"/>
    <x v="0"/>
    <x v="27"/>
    <x v="10"/>
    <n v="62521"/>
    <x v="2"/>
    <x v="1828"/>
    <x v="1"/>
    <x v="10"/>
    <s v="Xerox 1899"/>
    <x v="281"/>
    <n v="4"/>
    <n v="0.2"/>
    <n v="6.7047999999999996"/>
  </r>
  <r>
    <n v="8903"/>
    <x v="4439"/>
    <x v="0"/>
    <x v="1207"/>
    <d v="2013-06-05T00:00:00"/>
    <s v="Standard Class"/>
    <s v="BP-11290"/>
    <x v="443"/>
    <x v="0"/>
    <x v="0"/>
    <x v="27"/>
    <x v="10"/>
    <n v="62521"/>
    <x v="2"/>
    <x v="1455"/>
    <x v="0"/>
    <x v="1"/>
    <s v="Global Highback Leather Tilter in Burgundy"/>
    <x v="5389"/>
    <n v="3"/>
    <n v="0.3"/>
    <n v="-38.215800000000002"/>
  </r>
  <r>
    <n v="8904"/>
    <x v="4439"/>
    <x v="0"/>
    <x v="1207"/>
    <d v="2013-06-05T00:00:00"/>
    <s v="Standard Class"/>
    <s v="BP-11290"/>
    <x v="443"/>
    <x v="0"/>
    <x v="0"/>
    <x v="27"/>
    <x v="10"/>
    <n v="62521"/>
    <x v="2"/>
    <x v="747"/>
    <x v="1"/>
    <x v="10"/>
    <s v="Xerox 212"/>
    <x v="559"/>
    <n v="2"/>
    <n v="0.2"/>
    <n v="3.6288"/>
  </r>
  <r>
    <n v="8905"/>
    <x v="4440"/>
    <x v="0"/>
    <x v="949"/>
    <d v="2013-07-02T00:00:00"/>
    <s v="Same Day"/>
    <s v="SU-20665"/>
    <x v="711"/>
    <x v="2"/>
    <x v="0"/>
    <x v="20"/>
    <x v="15"/>
    <n v="10009"/>
    <x v="3"/>
    <x v="933"/>
    <x v="1"/>
    <x v="2"/>
    <s v="Avery 477"/>
    <x v="5390"/>
    <n v="1"/>
    <n v="0"/>
    <n v="14.043799999999999"/>
  </r>
  <r>
    <n v="8906"/>
    <x v="4440"/>
    <x v="0"/>
    <x v="949"/>
    <d v="2013-07-02T00:00:00"/>
    <s v="Same Day"/>
    <s v="SU-20665"/>
    <x v="711"/>
    <x v="2"/>
    <x v="0"/>
    <x v="20"/>
    <x v="15"/>
    <n v="10009"/>
    <x v="3"/>
    <x v="1386"/>
    <x v="2"/>
    <x v="11"/>
    <s v="KeyTronic KT400U2 - Keyboard - Black"/>
    <x v="117"/>
    <n v="3"/>
    <n v="0"/>
    <n v="6.1680000000000001"/>
  </r>
  <r>
    <n v="8907"/>
    <x v="4440"/>
    <x v="0"/>
    <x v="949"/>
    <d v="2013-07-02T00:00:00"/>
    <s v="Same Day"/>
    <s v="SU-20665"/>
    <x v="711"/>
    <x v="2"/>
    <x v="0"/>
    <x v="20"/>
    <x v="15"/>
    <n v="10009"/>
    <x v="3"/>
    <x v="144"/>
    <x v="1"/>
    <x v="10"/>
    <s v="Southworth 25% Cotton Antique Laid Paper &amp; Envelopes"/>
    <x v="5391"/>
    <n v="9"/>
    <n v="0"/>
    <n v="33.777000000000001"/>
  </r>
  <r>
    <n v="8908"/>
    <x v="4441"/>
    <x v="0"/>
    <x v="122"/>
    <d v="2013-12-21T00:00:00"/>
    <s v="First Class"/>
    <s v="AY-10555"/>
    <x v="672"/>
    <x v="1"/>
    <x v="0"/>
    <x v="8"/>
    <x v="1"/>
    <n v="94110"/>
    <x v="1"/>
    <x v="179"/>
    <x v="2"/>
    <x v="7"/>
    <s v="I Need's 3d Hello Kitty Hybrid Silicone Case Cover for HTC One X 4g with 3d Hello Kitty Stylus Pen Green/pink"/>
    <x v="5392"/>
    <n v="7"/>
    <n v="0.2"/>
    <n v="6.6976000000000004"/>
  </r>
  <r>
    <n v="8909"/>
    <x v="4442"/>
    <x v="1"/>
    <x v="1208"/>
    <d v="2012-02-01T00:00:00"/>
    <s v="Standard Class"/>
    <s v="EM-13825"/>
    <x v="605"/>
    <x v="1"/>
    <x v="0"/>
    <x v="429"/>
    <x v="1"/>
    <n v="92553"/>
    <x v="1"/>
    <x v="1274"/>
    <x v="1"/>
    <x v="10"/>
    <s v="Xerox 1991"/>
    <x v="681"/>
    <n v="8"/>
    <n v="0"/>
    <n v="84.051199999999994"/>
  </r>
  <r>
    <n v="8910"/>
    <x v="4443"/>
    <x v="3"/>
    <x v="960"/>
    <d v="2014-11-02T00:00:00"/>
    <s v="Standard Class"/>
    <s v="SA-20830"/>
    <x v="193"/>
    <x v="0"/>
    <x v="0"/>
    <x v="231"/>
    <x v="31"/>
    <n v="2149"/>
    <x v="3"/>
    <x v="148"/>
    <x v="1"/>
    <x v="2"/>
    <s v="Avery 519"/>
    <x v="2468"/>
    <n v="3"/>
    <n v="0"/>
    <n v="10.3071"/>
  </r>
  <r>
    <n v="8911"/>
    <x v="4444"/>
    <x v="3"/>
    <x v="259"/>
    <d v="2014-11-09T00:00:00"/>
    <s v="Standard Class"/>
    <s v="CA-12265"/>
    <x v="244"/>
    <x v="0"/>
    <x v="0"/>
    <x v="346"/>
    <x v="18"/>
    <n v="37421"/>
    <x v="0"/>
    <x v="434"/>
    <x v="2"/>
    <x v="11"/>
    <s v="Logitech M510 Wireless Mouse"/>
    <x v="98"/>
    <n v="3"/>
    <n v="0.2"/>
    <n v="15.5961"/>
  </r>
  <r>
    <n v="8912"/>
    <x v="4444"/>
    <x v="3"/>
    <x v="259"/>
    <d v="2014-11-09T00:00:00"/>
    <s v="Standard Class"/>
    <s v="CA-12265"/>
    <x v="244"/>
    <x v="0"/>
    <x v="0"/>
    <x v="346"/>
    <x v="18"/>
    <n v="37421"/>
    <x v="0"/>
    <x v="1777"/>
    <x v="2"/>
    <x v="7"/>
    <s v="iOttie XL Car Mount"/>
    <x v="5393"/>
    <n v="9"/>
    <n v="0.2"/>
    <n v="-32.383800000000001"/>
  </r>
  <r>
    <n v="8913"/>
    <x v="4444"/>
    <x v="3"/>
    <x v="259"/>
    <d v="2014-11-09T00:00:00"/>
    <s v="Standard Class"/>
    <s v="CA-12265"/>
    <x v="244"/>
    <x v="0"/>
    <x v="0"/>
    <x v="346"/>
    <x v="18"/>
    <n v="37421"/>
    <x v="0"/>
    <x v="990"/>
    <x v="1"/>
    <x v="8"/>
    <s v="Storex Dura Pro Binders"/>
    <x v="2940"/>
    <n v="2"/>
    <n v="0.7"/>
    <n v="-2.97"/>
  </r>
  <r>
    <n v="8914"/>
    <x v="4444"/>
    <x v="3"/>
    <x v="259"/>
    <d v="2014-11-09T00:00:00"/>
    <s v="Standard Class"/>
    <s v="CA-12265"/>
    <x v="244"/>
    <x v="0"/>
    <x v="0"/>
    <x v="346"/>
    <x v="18"/>
    <n v="37421"/>
    <x v="0"/>
    <x v="1038"/>
    <x v="1"/>
    <x v="2"/>
    <s v="Avery 481"/>
    <x v="1253"/>
    <n v="2"/>
    <n v="0.2"/>
    <n v="1.7248000000000001"/>
  </r>
  <r>
    <n v="8915"/>
    <x v="4445"/>
    <x v="0"/>
    <x v="195"/>
    <d v="2013-05-14T00:00:00"/>
    <s v="Standard Class"/>
    <s v="CV-12805"/>
    <x v="51"/>
    <x v="1"/>
    <x v="0"/>
    <x v="89"/>
    <x v="5"/>
    <n v="78745"/>
    <x v="2"/>
    <x v="518"/>
    <x v="1"/>
    <x v="4"/>
    <s v="Hot File 7-Pocket, Floor Stand"/>
    <x v="5394"/>
    <n v="6"/>
    <n v="0.2"/>
    <n v="107.08199999999999"/>
  </r>
  <r>
    <n v="8916"/>
    <x v="4445"/>
    <x v="0"/>
    <x v="195"/>
    <d v="2013-05-14T00:00:00"/>
    <s v="Standard Class"/>
    <s v="CV-12805"/>
    <x v="51"/>
    <x v="1"/>
    <x v="0"/>
    <x v="89"/>
    <x v="5"/>
    <n v="78745"/>
    <x v="2"/>
    <x v="91"/>
    <x v="1"/>
    <x v="8"/>
    <s v="Ibico Standard Transparent Covers"/>
    <x v="1223"/>
    <n v="4"/>
    <n v="0.8"/>
    <n v="-20.435199999999998"/>
  </r>
  <r>
    <n v="8917"/>
    <x v="4445"/>
    <x v="0"/>
    <x v="195"/>
    <d v="2013-05-14T00:00:00"/>
    <s v="Standard Class"/>
    <s v="CV-12805"/>
    <x v="51"/>
    <x v="1"/>
    <x v="0"/>
    <x v="89"/>
    <x v="5"/>
    <n v="78745"/>
    <x v="2"/>
    <x v="1712"/>
    <x v="1"/>
    <x v="9"/>
    <s v="Euro Pro Shark Stick Mini Vacuum"/>
    <x v="3586"/>
    <n v="4"/>
    <n v="0.8"/>
    <n v="-131.71680000000001"/>
  </r>
  <r>
    <n v="8918"/>
    <x v="4445"/>
    <x v="0"/>
    <x v="195"/>
    <d v="2013-05-14T00:00:00"/>
    <s v="Standard Class"/>
    <s v="CV-12805"/>
    <x v="51"/>
    <x v="1"/>
    <x v="0"/>
    <x v="89"/>
    <x v="5"/>
    <n v="78745"/>
    <x v="2"/>
    <x v="136"/>
    <x v="1"/>
    <x v="10"/>
    <s v="Xerox 1911"/>
    <x v="4981"/>
    <n v="2"/>
    <n v="0.2"/>
    <n v="26.824000000000002"/>
  </r>
  <r>
    <n v="8919"/>
    <x v="4445"/>
    <x v="0"/>
    <x v="195"/>
    <d v="2013-05-14T00:00:00"/>
    <s v="Standard Class"/>
    <s v="CV-12805"/>
    <x v="51"/>
    <x v="1"/>
    <x v="0"/>
    <x v="89"/>
    <x v="5"/>
    <n v="78745"/>
    <x v="2"/>
    <x v="1087"/>
    <x v="1"/>
    <x v="8"/>
    <s v="GBC VeloBind Cover Sets"/>
    <x v="4964"/>
    <n v="6"/>
    <n v="0.8"/>
    <n v="-27.792000000000002"/>
  </r>
  <r>
    <n v="8920"/>
    <x v="4446"/>
    <x v="2"/>
    <x v="1063"/>
    <d v="2011-04-08T00:00:00"/>
    <s v="Standard Class"/>
    <s v="AH-10690"/>
    <x v="706"/>
    <x v="1"/>
    <x v="0"/>
    <x v="173"/>
    <x v="17"/>
    <n v="23464"/>
    <x v="0"/>
    <x v="1740"/>
    <x v="0"/>
    <x v="5"/>
    <s v="Luxo Adjustable Task Clamp Lamp"/>
    <x v="5395"/>
    <n v="2"/>
    <n v="0"/>
    <n v="46.196800000000003"/>
  </r>
  <r>
    <n v="8921"/>
    <x v="4447"/>
    <x v="2"/>
    <x v="582"/>
    <d v="2011-05-03T00:00:00"/>
    <s v="Standard Class"/>
    <s v="DS-13180"/>
    <x v="103"/>
    <x v="1"/>
    <x v="0"/>
    <x v="312"/>
    <x v="15"/>
    <n v="14701"/>
    <x v="3"/>
    <x v="1105"/>
    <x v="2"/>
    <x v="11"/>
    <s v="Logitech G600 MMO Gaming Mouse"/>
    <x v="457"/>
    <n v="2"/>
    <n v="0"/>
    <n v="57.592799999999997"/>
  </r>
  <r>
    <n v="8922"/>
    <x v="4448"/>
    <x v="0"/>
    <x v="964"/>
    <d v="2013-10-09T00:00:00"/>
    <s v="Standard Class"/>
    <s v="AH-10690"/>
    <x v="706"/>
    <x v="1"/>
    <x v="0"/>
    <x v="514"/>
    <x v="2"/>
    <n v="33134"/>
    <x v="0"/>
    <x v="1513"/>
    <x v="2"/>
    <x v="7"/>
    <s v="Samsung HM1900 Bluetooth Headset"/>
    <x v="2610"/>
    <n v="3"/>
    <n v="0.2"/>
    <n v="19.754999999999999"/>
  </r>
  <r>
    <n v="8923"/>
    <x v="4448"/>
    <x v="0"/>
    <x v="964"/>
    <d v="2013-10-09T00:00:00"/>
    <s v="Standard Class"/>
    <s v="AH-10690"/>
    <x v="706"/>
    <x v="1"/>
    <x v="0"/>
    <x v="514"/>
    <x v="2"/>
    <n v="33134"/>
    <x v="0"/>
    <x v="763"/>
    <x v="0"/>
    <x v="5"/>
    <s v="Magna Visual Magnetic Picture Hangers"/>
    <x v="5396"/>
    <n v="3"/>
    <n v="0.2"/>
    <n v="2.6027999999999998"/>
  </r>
  <r>
    <n v="8924"/>
    <x v="4449"/>
    <x v="3"/>
    <x v="532"/>
    <d v="2014-06-18T00:00:00"/>
    <s v="Standard Class"/>
    <s v="ZC-21910"/>
    <x v="233"/>
    <x v="0"/>
    <x v="0"/>
    <x v="365"/>
    <x v="3"/>
    <n v="28601"/>
    <x v="0"/>
    <x v="31"/>
    <x v="1"/>
    <x v="8"/>
    <s v="Acco Pressboard Covers with Storage Hooks, 14 7/8&quot; x 11&quot;, Executive Red"/>
    <x v="5397"/>
    <n v="4"/>
    <n v="0.7"/>
    <n v="-3.81"/>
  </r>
  <r>
    <n v="8925"/>
    <x v="4450"/>
    <x v="0"/>
    <x v="806"/>
    <d v="2013-02-03T00:00:00"/>
    <s v="Standard Class"/>
    <s v="DF-13135"/>
    <x v="650"/>
    <x v="0"/>
    <x v="0"/>
    <x v="179"/>
    <x v="10"/>
    <n v="61107"/>
    <x v="2"/>
    <x v="1846"/>
    <x v="2"/>
    <x v="7"/>
    <s v="Nokia Lumia 1020"/>
    <x v="4188"/>
    <n v="4"/>
    <n v="0.2"/>
    <n v="143.99680000000001"/>
  </r>
  <r>
    <n v="8926"/>
    <x v="4450"/>
    <x v="0"/>
    <x v="806"/>
    <d v="2013-02-03T00:00:00"/>
    <s v="Standard Class"/>
    <s v="DF-13135"/>
    <x v="650"/>
    <x v="0"/>
    <x v="0"/>
    <x v="179"/>
    <x v="10"/>
    <n v="61107"/>
    <x v="2"/>
    <x v="614"/>
    <x v="1"/>
    <x v="8"/>
    <s v="Avery Durable Binders"/>
    <x v="1089"/>
    <n v="3"/>
    <n v="0.8"/>
    <n v="-2.6783999999999999"/>
  </r>
  <r>
    <n v="8927"/>
    <x v="4450"/>
    <x v="0"/>
    <x v="806"/>
    <d v="2013-02-03T00:00:00"/>
    <s v="Standard Class"/>
    <s v="DF-13135"/>
    <x v="650"/>
    <x v="0"/>
    <x v="0"/>
    <x v="179"/>
    <x v="10"/>
    <n v="61107"/>
    <x v="2"/>
    <x v="489"/>
    <x v="0"/>
    <x v="3"/>
    <s v="Bretford “Just In Time” Height-Adjustable Multi-Task Work Tables"/>
    <x v="5398"/>
    <n v="3"/>
    <n v="0.5"/>
    <n v="-538.44600000000003"/>
  </r>
  <r>
    <n v="8928"/>
    <x v="4451"/>
    <x v="1"/>
    <x v="874"/>
    <d v="2012-09-29T00:00:00"/>
    <s v="Second Class"/>
    <s v="SS-20140"/>
    <x v="164"/>
    <x v="1"/>
    <x v="0"/>
    <x v="4"/>
    <x v="4"/>
    <n v="98103"/>
    <x v="1"/>
    <x v="1167"/>
    <x v="1"/>
    <x v="6"/>
    <s v="Newell 334"/>
    <x v="1593"/>
    <n v="5"/>
    <n v="0"/>
    <n v="25.792000000000002"/>
  </r>
  <r>
    <n v="8929"/>
    <x v="4452"/>
    <x v="1"/>
    <x v="657"/>
    <d v="2012-04-17T00:00:00"/>
    <s v="Standard Class"/>
    <s v="FP-14320"/>
    <x v="224"/>
    <x v="0"/>
    <x v="0"/>
    <x v="114"/>
    <x v="5"/>
    <n v="77340"/>
    <x v="2"/>
    <x v="562"/>
    <x v="0"/>
    <x v="3"/>
    <s v="Chromcraft Bull-Nose Wood Round Conference Table Top, Wood Base"/>
    <x v="4788"/>
    <n v="4"/>
    <n v="0.3"/>
    <n v="-113.282"/>
  </r>
  <r>
    <n v="8930"/>
    <x v="4452"/>
    <x v="1"/>
    <x v="657"/>
    <d v="2012-04-17T00:00:00"/>
    <s v="Standard Class"/>
    <s v="FP-14320"/>
    <x v="224"/>
    <x v="0"/>
    <x v="0"/>
    <x v="114"/>
    <x v="5"/>
    <n v="77340"/>
    <x v="2"/>
    <x v="1000"/>
    <x v="0"/>
    <x v="3"/>
    <s v="Iceberg OfficeWorks 42&quot; Round Tables"/>
    <x v="5399"/>
    <n v="2"/>
    <n v="0.3"/>
    <n v="-45.293999999999997"/>
  </r>
  <r>
    <n v="8931"/>
    <x v="4452"/>
    <x v="1"/>
    <x v="657"/>
    <d v="2012-04-17T00:00:00"/>
    <s v="Standard Class"/>
    <s v="FP-14320"/>
    <x v="224"/>
    <x v="0"/>
    <x v="0"/>
    <x v="114"/>
    <x v="5"/>
    <n v="77340"/>
    <x v="2"/>
    <x v="835"/>
    <x v="2"/>
    <x v="7"/>
    <s v="Apple iPhone 5C"/>
    <x v="1946"/>
    <n v="3"/>
    <n v="0.2"/>
    <n v="17.998200000000001"/>
  </r>
  <r>
    <n v="8932"/>
    <x v="4453"/>
    <x v="3"/>
    <x v="404"/>
    <d v="2014-12-25T00:00:00"/>
    <s v="Standard Class"/>
    <s v="HE-14800"/>
    <x v="785"/>
    <x v="1"/>
    <x v="0"/>
    <x v="158"/>
    <x v="6"/>
    <n v="53209"/>
    <x v="2"/>
    <x v="1801"/>
    <x v="0"/>
    <x v="5"/>
    <s v="Tensor Track Tree Floor Lamp"/>
    <x v="5400"/>
    <n v="5"/>
    <n v="0"/>
    <n v="22.988499999999998"/>
  </r>
  <r>
    <n v="8933"/>
    <x v="4453"/>
    <x v="3"/>
    <x v="404"/>
    <d v="2014-12-25T00:00:00"/>
    <s v="Standard Class"/>
    <s v="HE-14800"/>
    <x v="785"/>
    <x v="1"/>
    <x v="0"/>
    <x v="158"/>
    <x v="6"/>
    <n v="53209"/>
    <x v="2"/>
    <x v="1599"/>
    <x v="2"/>
    <x v="11"/>
    <s v="Maxell 74 Minute CDR, 10/Pack"/>
    <x v="1599"/>
    <n v="3"/>
    <n v="0"/>
    <n v="10.8558"/>
  </r>
  <r>
    <n v="8934"/>
    <x v="4454"/>
    <x v="0"/>
    <x v="560"/>
    <d v="2013-03-20T00:00:00"/>
    <s v="Standard Class"/>
    <s v="SP-20545"/>
    <x v="259"/>
    <x v="1"/>
    <x v="0"/>
    <x v="124"/>
    <x v="6"/>
    <n v="54302"/>
    <x v="2"/>
    <x v="904"/>
    <x v="0"/>
    <x v="5"/>
    <s v="Westinghouse Clip-On Gooseneck Lamps"/>
    <x v="80"/>
    <n v="2"/>
    <n v="0"/>
    <n v="4.3524000000000003"/>
  </r>
  <r>
    <n v="8935"/>
    <x v="4455"/>
    <x v="3"/>
    <x v="151"/>
    <d v="2014-08-28T00:00:00"/>
    <s v="Same Day"/>
    <s v="BP-11185"/>
    <x v="130"/>
    <x v="1"/>
    <x v="0"/>
    <x v="10"/>
    <x v="9"/>
    <n v="19120"/>
    <x v="3"/>
    <x v="1157"/>
    <x v="1"/>
    <x v="10"/>
    <s v="Xerox 1981"/>
    <x v="2485"/>
    <n v="3"/>
    <n v="0.2"/>
    <n v="3.96"/>
  </r>
  <r>
    <n v="8936"/>
    <x v="4455"/>
    <x v="3"/>
    <x v="151"/>
    <d v="2014-08-28T00:00:00"/>
    <s v="Same Day"/>
    <s v="BP-11185"/>
    <x v="130"/>
    <x v="1"/>
    <x v="0"/>
    <x v="10"/>
    <x v="9"/>
    <n v="19120"/>
    <x v="3"/>
    <x v="295"/>
    <x v="2"/>
    <x v="11"/>
    <s v="Logitech Wireless Headset h800"/>
    <x v="5401"/>
    <n v="14"/>
    <n v="0.2"/>
    <n v="209.97900000000001"/>
  </r>
  <r>
    <n v="8937"/>
    <x v="4456"/>
    <x v="1"/>
    <x v="997"/>
    <d v="2012-12-19T00:00:00"/>
    <s v="Second Class"/>
    <s v="PG-18895"/>
    <x v="38"/>
    <x v="0"/>
    <x v="0"/>
    <x v="1"/>
    <x v="1"/>
    <n v="90008"/>
    <x v="1"/>
    <x v="894"/>
    <x v="1"/>
    <x v="6"/>
    <s v="Sanford 52201 APSCO Electric Pencil Sharpener"/>
    <x v="3054"/>
    <n v="5"/>
    <n v="0"/>
    <n v="53.261000000000003"/>
  </r>
  <r>
    <n v="8938"/>
    <x v="4456"/>
    <x v="1"/>
    <x v="997"/>
    <d v="2012-12-19T00:00:00"/>
    <s v="Second Class"/>
    <s v="PG-18895"/>
    <x v="38"/>
    <x v="0"/>
    <x v="0"/>
    <x v="1"/>
    <x v="1"/>
    <n v="90008"/>
    <x v="1"/>
    <x v="1495"/>
    <x v="2"/>
    <x v="7"/>
    <s v="Panasonic KX TS3282W Corded phone"/>
    <x v="5402"/>
    <n v="2"/>
    <n v="0.2"/>
    <n v="16.998000000000001"/>
  </r>
  <r>
    <n v="8939"/>
    <x v="4456"/>
    <x v="1"/>
    <x v="997"/>
    <d v="2012-12-19T00:00:00"/>
    <s v="Second Class"/>
    <s v="PG-18895"/>
    <x v="38"/>
    <x v="0"/>
    <x v="0"/>
    <x v="1"/>
    <x v="1"/>
    <n v="90008"/>
    <x v="1"/>
    <x v="169"/>
    <x v="1"/>
    <x v="6"/>
    <s v="Sanford Colorific Eraseable Coloring Pencils, 12 Count"/>
    <x v="1220"/>
    <n v="5"/>
    <n v="0"/>
    <n v="7.0519999999999996"/>
  </r>
  <r>
    <n v="8940"/>
    <x v="4456"/>
    <x v="1"/>
    <x v="997"/>
    <d v="2012-12-19T00:00:00"/>
    <s v="Second Class"/>
    <s v="PG-18895"/>
    <x v="38"/>
    <x v="0"/>
    <x v="0"/>
    <x v="1"/>
    <x v="1"/>
    <n v="90008"/>
    <x v="1"/>
    <x v="920"/>
    <x v="1"/>
    <x v="8"/>
    <s v="Avery Arch Ring Binders"/>
    <x v="5403"/>
    <n v="2"/>
    <n v="0.2"/>
    <n v="31.373999999999999"/>
  </r>
  <r>
    <n v="8941"/>
    <x v="4457"/>
    <x v="2"/>
    <x v="963"/>
    <d v="2011-08-24T00:00:00"/>
    <s v="Second Class"/>
    <s v="JP-15520"/>
    <x v="187"/>
    <x v="0"/>
    <x v="0"/>
    <x v="368"/>
    <x v="2"/>
    <n v="33161"/>
    <x v="0"/>
    <x v="1847"/>
    <x v="1"/>
    <x v="14"/>
    <s v="Acme Serrated Blade Letter Opener"/>
    <x v="5404"/>
    <n v="3"/>
    <n v="0.2"/>
    <n v="-1.8126"/>
  </r>
  <r>
    <n v="8942"/>
    <x v="4458"/>
    <x v="0"/>
    <x v="54"/>
    <d v="2013-11-06T00:00:00"/>
    <s v="First Class"/>
    <s v="NW-18400"/>
    <x v="508"/>
    <x v="0"/>
    <x v="0"/>
    <x v="32"/>
    <x v="21"/>
    <n v="97206"/>
    <x v="1"/>
    <x v="922"/>
    <x v="1"/>
    <x v="8"/>
    <s v="Avery Reinforcements for Hole-Punch Pages"/>
    <x v="4707"/>
    <n v="7"/>
    <n v="0.7"/>
    <n v="-3.4649999999999999"/>
  </r>
  <r>
    <n v="8943"/>
    <x v="4458"/>
    <x v="0"/>
    <x v="54"/>
    <d v="2013-11-06T00:00:00"/>
    <s v="First Class"/>
    <s v="NW-18400"/>
    <x v="508"/>
    <x v="0"/>
    <x v="0"/>
    <x v="32"/>
    <x v="21"/>
    <n v="97206"/>
    <x v="1"/>
    <x v="1848"/>
    <x v="2"/>
    <x v="15"/>
    <s v="Okidata B401 Printer"/>
    <x v="5405"/>
    <n v="3"/>
    <n v="0.7"/>
    <n v="-251.98740000000001"/>
  </r>
  <r>
    <n v="8944"/>
    <x v="4459"/>
    <x v="3"/>
    <x v="1209"/>
    <d v="2014-10-17T00:00:00"/>
    <s v="Standard Class"/>
    <s v="SW-20245"/>
    <x v="573"/>
    <x v="0"/>
    <x v="0"/>
    <x v="34"/>
    <x v="10"/>
    <n v="60505"/>
    <x v="2"/>
    <x v="1756"/>
    <x v="0"/>
    <x v="1"/>
    <s v="Hon Comfortask Task/Swivel Chairs"/>
    <x v="5406"/>
    <n v="3"/>
    <n v="0.3"/>
    <n v="-47.871600000000001"/>
  </r>
  <r>
    <n v="8945"/>
    <x v="4460"/>
    <x v="2"/>
    <x v="1035"/>
    <d v="2011-12-08T00:00:00"/>
    <s v="First Class"/>
    <s v="EH-14005"/>
    <x v="382"/>
    <x v="2"/>
    <x v="0"/>
    <x v="8"/>
    <x v="1"/>
    <n v="94109"/>
    <x v="1"/>
    <x v="1397"/>
    <x v="1"/>
    <x v="10"/>
    <s v="Green Bar Computer Printout Paper"/>
    <x v="2169"/>
    <n v="3"/>
    <n v="0"/>
    <n v="80.791200000000003"/>
  </r>
  <r>
    <n v="8946"/>
    <x v="4461"/>
    <x v="2"/>
    <x v="647"/>
    <d v="2011-11-17T00:00:00"/>
    <s v="Second Class"/>
    <s v="SC-20260"/>
    <x v="609"/>
    <x v="1"/>
    <x v="0"/>
    <x v="8"/>
    <x v="1"/>
    <n v="94110"/>
    <x v="1"/>
    <x v="503"/>
    <x v="1"/>
    <x v="14"/>
    <s v="Acme Value Line Scissors"/>
    <x v="1023"/>
    <n v="3"/>
    <n v="0"/>
    <n v="3.2850000000000001"/>
  </r>
  <r>
    <n v="8947"/>
    <x v="4462"/>
    <x v="3"/>
    <x v="165"/>
    <d v="2014-12-29T00:00:00"/>
    <s v="Standard Class"/>
    <s v="NC-18535"/>
    <x v="714"/>
    <x v="1"/>
    <x v="0"/>
    <x v="217"/>
    <x v="31"/>
    <n v="2740"/>
    <x v="3"/>
    <x v="1193"/>
    <x v="1"/>
    <x v="10"/>
    <s v="Xerox 214"/>
    <x v="537"/>
    <n v="3"/>
    <n v="0"/>
    <n v="9.3312000000000008"/>
  </r>
  <r>
    <n v="8948"/>
    <x v="4462"/>
    <x v="3"/>
    <x v="165"/>
    <d v="2014-12-29T00:00:00"/>
    <s v="Standard Class"/>
    <s v="NC-18535"/>
    <x v="714"/>
    <x v="1"/>
    <x v="0"/>
    <x v="217"/>
    <x v="31"/>
    <n v="2740"/>
    <x v="3"/>
    <x v="1699"/>
    <x v="1"/>
    <x v="8"/>
    <s v="Avery Triangle Shaped Sheet Lifters, Black, 2/Pack"/>
    <x v="5407"/>
    <n v="5"/>
    <n v="0"/>
    <n v="6.15"/>
  </r>
  <r>
    <n v="8949"/>
    <x v="4463"/>
    <x v="2"/>
    <x v="163"/>
    <d v="2011-12-26T00:00:00"/>
    <s v="First Class"/>
    <s v="AS-10090"/>
    <x v="548"/>
    <x v="0"/>
    <x v="0"/>
    <x v="70"/>
    <x v="1"/>
    <n v="92037"/>
    <x v="1"/>
    <x v="1803"/>
    <x v="1"/>
    <x v="9"/>
    <s v="Belkin 7-Outlet SurgeMaster Home Series"/>
    <x v="5408"/>
    <n v="1"/>
    <n v="0"/>
    <n v="3.6322000000000001"/>
  </r>
  <r>
    <n v="8950"/>
    <x v="4464"/>
    <x v="3"/>
    <x v="66"/>
    <d v="2014-12-29T00:00:00"/>
    <s v="Standard Class"/>
    <s v="JL-15130"/>
    <x v="691"/>
    <x v="0"/>
    <x v="0"/>
    <x v="25"/>
    <x v="18"/>
    <n v="38301"/>
    <x v="0"/>
    <x v="257"/>
    <x v="0"/>
    <x v="3"/>
    <s v="Bevis Round Bullnose 29&quot; High Table Top"/>
    <x v="5409"/>
    <n v="6"/>
    <n v="0.4"/>
    <n v="-249.32159999999999"/>
  </r>
  <r>
    <n v="8951"/>
    <x v="4464"/>
    <x v="3"/>
    <x v="66"/>
    <d v="2014-12-29T00:00:00"/>
    <s v="Standard Class"/>
    <s v="JL-15130"/>
    <x v="691"/>
    <x v="0"/>
    <x v="0"/>
    <x v="25"/>
    <x v="18"/>
    <n v="38301"/>
    <x v="0"/>
    <x v="825"/>
    <x v="2"/>
    <x v="11"/>
    <s v="Logitech ClearChat Comfort/USB Headset H390"/>
    <x v="1502"/>
    <n v="2"/>
    <n v="0.2"/>
    <n v="7.6154000000000002"/>
  </r>
  <r>
    <n v="8952"/>
    <x v="4464"/>
    <x v="3"/>
    <x v="66"/>
    <d v="2014-12-29T00:00:00"/>
    <s v="Standard Class"/>
    <s v="JL-15130"/>
    <x v="691"/>
    <x v="0"/>
    <x v="0"/>
    <x v="25"/>
    <x v="18"/>
    <n v="38301"/>
    <x v="0"/>
    <x v="376"/>
    <x v="1"/>
    <x v="4"/>
    <s v="Crate-A-Files"/>
    <x v="4165"/>
    <n v="3"/>
    <n v="0.2"/>
    <n v="1.962"/>
  </r>
  <r>
    <n v="8953"/>
    <x v="4464"/>
    <x v="3"/>
    <x v="66"/>
    <d v="2014-12-29T00:00:00"/>
    <s v="Standard Class"/>
    <s v="JL-15130"/>
    <x v="691"/>
    <x v="0"/>
    <x v="0"/>
    <x v="25"/>
    <x v="18"/>
    <n v="38301"/>
    <x v="0"/>
    <x v="1024"/>
    <x v="1"/>
    <x v="6"/>
    <s v="Newell 325"/>
    <x v="5410"/>
    <n v="7"/>
    <n v="0.2"/>
    <n v="2.891"/>
  </r>
  <r>
    <n v="8954"/>
    <x v="4464"/>
    <x v="3"/>
    <x v="66"/>
    <d v="2014-12-29T00:00:00"/>
    <s v="Standard Class"/>
    <s v="JL-15130"/>
    <x v="691"/>
    <x v="0"/>
    <x v="0"/>
    <x v="25"/>
    <x v="18"/>
    <n v="38301"/>
    <x v="0"/>
    <x v="667"/>
    <x v="1"/>
    <x v="9"/>
    <s v="Holmes Replacement Filter for HEPA Air Cleaner, Large Room"/>
    <x v="5411"/>
    <n v="5"/>
    <n v="0.2"/>
    <n v="16.291"/>
  </r>
  <r>
    <n v="8955"/>
    <x v="4465"/>
    <x v="2"/>
    <x v="233"/>
    <d v="2011-08-10T00:00:00"/>
    <s v="Second Class"/>
    <s v="VG-21790"/>
    <x v="364"/>
    <x v="0"/>
    <x v="0"/>
    <x v="108"/>
    <x v="2"/>
    <n v="32216"/>
    <x v="0"/>
    <x v="1195"/>
    <x v="0"/>
    <x v="0"/>
    <s v="O'Sullivan 2-Shelf Heavy-Duty Bookcases"/>
    <x v="5412"/>
    <n v="4"/>
    <n v="0.2"/>
    <n v="-7.7728000000000002"/>
  </r>
  <r>
    <n v="8956"/>
    <x v="4466"/>
    <x v="2"/>
    <x v="59"/>
    <d v="2011-09-24T00:00:00"/>
    <s v="Standard Class"/>
    <s v="HG-14965"/>
    <x v="428"/>
    <x v="1"/>
    <x v="0"/>
    <x v="70"/>
    <x v="1"/>
    <n v="92024"/>
    <x v="1"/>
    <x v="1532"/>
    <x v="1"/>
    <x v="10"/>
    <s v="Xerox 1900"/>
    <x v="18"/>
    <n v="2"/>
    <n v="0"/>
    <n v="3.8519999999999999"/>
  </r>
  <r>
    <n v="8957"/>
    <x v="4467"/>
    <x v="3"/>
    <x v="53"/>
    <d v="2014-12-29T00:00:00"/>
    <s v="First Class"/>
    <s v="JH-15430"/>
    <x v="371"/>
    <x v="0"/>
    <x v="0"/>
    <x v="146"/>
    <x v="2"/>
    <n v="33012"/>
    <x v="0"/>
    <x v="1457"/>
    <x v="0"/>
    <x v="5"/>
    <s v="Eldon 400 Class Desk Accessories, Black Carbon"/>
    <x v="5413"/>
    <n v="3"/>
    <n v="0.2"/>
    <n v="5.7750000000000004"/>
  </r>
  <r>
    <n v="8958"/>
    <x v="4467"/>
    <x v="3"/>
    <x v="53"/>
    <d v="2014-12-29T00:00:00"/>
    <s v="First Class"/>
    <s v="JH-15430"/>
    <x v="371"/>
    <x v="0"/>
    <x v="0"/>
    <x v="146"/>
    <x v="2"/>
    <n v="33012"/>
    <x v="0"/>
    <x v="1845"/>
    <x v="2"/>
    <x v="15"/>
    <s v="Lexmark 20R1285 X6650 Wireless All-in-One Printer"/>
    <x v="5028"/>
    <n v="2"/>
    <n v="0.5"/>
    <n v="-7.2"/>
  </r>
  <r>
    <n v="8959"/>
    <x v="4468"/>
    <x v="3"/>
    <x v="920"/>
    <d v="2014-12-01T00:00:00"/>
    <s v="Standard Class"/>
    <s v="RO-19780"/>
    <x v="197"/>
    <x v="0"/>
    <x v="0"/>
    <x v="12"/>
    <x v="5"/>
    <n v="77070"/>
    <x v="2"/>
    <x v="929"/>
    <x v="2"/>
    <x v="7"/>
    <s v="Blue Parrot B250XT Professional Grade Wireless Bluetooth Headset with"/>
    <x v="5414"/>
    <n v="5"/>
    <n v="0.2"/>
    <n v="37.494999999999997"/>
  </r>
  <r>
    <n v="8960"/>
    <x v="4468"/>
    <x v="3"/>
    <x v="920"/>
    <d v="2014-12-01T00:00:00"/>
    <s v="Standard Class"/>
    <s v="RO-19780"/>
    <x v="197"/>
    <x v="0"/>
    <x v="0"/>
    <x v="12"/>
    <x v="5"/>
    <n v="77070"/>
    <x v="2"/>
    <x v="1527"/>
    <x v="1"/>
    <x v="9"/>
    <s v="Fellowes Command Center 5-outlet power strip"/>
    <x v="3561"/>
    <n v="5"/>
    <n v="0.8"/>
    <n v="-179.77600000000001"/>
  </r>
  <r>
    <n v="8961"/>
    <x v="4468"/>
    <x v="3"/>
    <x v="920"/>
    <d v="2014-12-01T00:00:00"/>
    <s v="Standard Class"/>
    <s v="RO-19780"/>
    <x v="197"/>
    <x v="0"/>
    <x v="0"/>
    <x v="12"/>
    <x v="5"/>
    <n v="77070"/>
    <x v="2"/>
    <x v="856"/>
    <x v="0"/>
    <x v="1"/>
    <s v="Hon Deluxe Fabric Upholstered Stacking Chairs"/>
    <x v="3042"/>
    <n v="5"/>
    <n v="0.3"/>
    <n v="-24.398"/>
  </r>
  <r>
    <n v="8962"/>
    <x v="4468"/>
    <x v="3"/>
    <x v="920"/>
    <d v="2014-12-01T00:00:00"/>
    <s v="Standard Class"/>
    <s v="RO-19780"/>
    <x v="197"/>
    <x v="0"/>
    <x v="0"/>
    <x v="12"/>
    <x v="5"/>
    <n v="77070"/>
    <x v="2"/>
    <x v="1663"/>
    <x v="1"/>
    <x v="6"/>
    <s v="Avery Hi-Liter Smear-Safe Highlighters"/>
    <x v="3917"/>
    <n v="4"/>
    <n v="0.2"/>
    <n v="3.7376"/>
  </r>
  <r>
    <n v="8963"/>
    <x v="4469"/>
    <x v="0"/>
    <x v="732"/>
    <d v="2013-11-08T00:00:00"/>
    <s v="First Class"/>
    <s v="LW-17125"/>
    <x v="752"/>
    <x v="0"/>
    <x v="0"/>
    <x v="173"/>
    <x v="17"/>
    <n v="23464"/>
    <x v="0"/>
    <x v="1369"/>
    <x v="0"/>
    <x v="5"/>
    <s v="3M Polarizing Task Lamp with Clamp Arm, Light Gray"/>
    <x v="2887"/>
    <n v="2"/>
    <n v="0"/>
    <n v="71.229600000000005"/>
  </r>
  <r>
    <n v="8964"/>
    <x v="4469"/>
    <x v="0"/>
    <x v="732"/>
    <d v="2013-11-08T00:00:00"/>
    <s v="First Class"/>
    <s v="LW-17125"/>
    <x v="752"/>
    <x v="0"/>
    <x v="0"/>
    <x v="173"/>
    <x v="17"/>
    <n v="23464"/>
    <x v="0"/>
    <x v="632"/>
    <x v="2"/>
    <x v="11"/>
    <s v="Microsoft Natural Ergonomic Keyboard 4000"/>
    <x v="1309"/>
    <n v="3"/>
    <n v="0"/>
    <n v="18.893699999999999"/>
  </r>
  <r>
    <n v="8965"/>
    <x v="4469"/>
    <x v="0"/>
    <x v="732"/>
    <d v="2013-11-08T00:00:00"/>
    <s v="First Class"/>
    <s v="LW-17125"/>
    <x v="752"/>
    <x v="0"/>
    <x v="0"/>
    <x v="173"/>
    <x v="17"/>
    <n v="23464"/>
    <x v="0"/>
    <x v="1814"/>
    <x v="0"/>
    <x v="5"/>
    <s v="Tenex Chairmat w/ Average Lip, 45&quot; x 53&quot;"/>
    <x v="4653"/>
    <n v="5"/>
    <n v="0"/>
    <n v="75.680000000000007"/>
  </r>
  <r>
    <n v="8966"/>
    <x v="4470"/>
    <x v="3"/>
    <x v="44"/>
    <d v="2014-11-13T00:00:00"/>
    <s v="Standard Class"/>
    <s v="CC-12370"/>
    <x v="666"/>
    <x v="0"/>
    <x v="0"/>
    <x v="12"/>
    <x v="5"/>
    <n v="77070"/>
    <x v="2"/>
    <x v="744"/>
    <x v="1"/>
    <x v="8"/>
    <s v="Zipper Ring Binder Pockets"/>
    <x v="75"/>
    <n v="2"/>
    <n v="0.8"/>
    <n v="-1.9343999999999999"/>
  </r>
  <r>
    <n v="8967"/>
    <x v="4471"/>
    <x v="0"/>
    <x v="54"/>
    <d v="2013-11-08T00:00:00"/>
    <s v="Standard Class"/>
    <s v="JP-16135"/>
    <x v="655"/>
    <x v="2"/>
    <x v="0"/>
    <x v="10"/>
    <x v="9"/>
    <n v="19120"/>
    <x v="3"/>
    <x v="293"/>
    <x v="2"/>
    <x v="11"/>
    <s v="NETGEAR N750 Dual Band Wi-Fi Gigabit Router"/>
    <x v="2709"/>
    <n v="1"/>
    <n v="0.2"/>
    <n v="14.4"/>
  </r>
  <r>
    <n v="8968"/>
    <x v="4471"/>
    <x v="0"/>
    <x v="54"/>
    <d v="2013-11-08T00:00:00"/>
    <s v="Standard Class"/>
    <s v="JP-16135"/>
    <x v="655"/>
    <x v="2"/>
    <x v="0"/>
    <x v="10"/>
    <x v="9"/>
    <n v="19120"/>
    <x v="3"/>
    <x v="370"/>
    <x v="0"/>
    <x v="1"/>
    <s v="Bevis Steel Folding Chairs"/>
    <x v="5415"/>
    <n v="7"/>
    <n v="0.3"/>
    <n v="-13.433"/>
  </r>
  <r>
    <n v="8969"/>
    <x v="4472"/>
    <x v="2"/>
    <x v="125"/>
    <d v="2012-01-01T00:00:00"/>
    <s v="First Class"/>
    <s v="DD-13570"/>
    <x v="732"/>
    <x v="0"/>
    <x v="0"/>
    <x v="26"/>
    <x v="18"/>
    <n v="38109"/>
    <x v="0"/>
    <x v="1166"/>
    <x v="1"/>
    <x v="4"/>
    <s v="Tennsco Industrial Shelving"/>
    <x v="5416"/>
    <n v="1"/>
    <n v="0.2"/>
    <n v="-8.8038000000000007"/>
  </r>
  <r>
    <n v="8970"/>
    <x v="4473"/>
    <x v="3"/>
    <x v="574"/>
    <d v="2014-12-08T00:00:00"/>
    <s v="Standard Class"/>
    <s v="ES-14080"/>
    <x v="20"/>
    <x v="1"/>
    <x v="0"/>
    <x v="80"/>
    <x v="24"/>
    <n v="44107"/>
    <x v="3"/>
    <x v="448"/>
    <x v="1"/>
    <x v="6"/>
    <s v="Rogers Handheld Barrel Pencil Sharpener"/>
    <x v="5417"/>
    <n v="9"/>
    <n v="0.2"/>
    <n v="1.7262"/>
  </r>
  <r>
    <n v="8971"/>
    <x v="4473"/>
    <x v="3"/>
    <x v="574"/>
    <d v="2014-12-08T00:00:00"/>
    <s v="Standard Class"/>
    <s v="ES-14080"/>
    <x v="20"/>
    <x v="1"/>
    <x v="0"/>
    <x v="80"/>
    <x v="24"/>
    <n v="44107"/>
    <x v="3"/>
    <x v="722"/>
    <x v="2"/>
    <x v="7"/>
    <s v="AT&amp;T CL2909"/>
    <x v="5418"/>
    <n v="2"/>
    <n v="0.4"/>
    <n v="-25.198"/>
  </r>
  <r>
    <n v="8972"/>
    <x v="4474"/>
    <x v="3"/>
    <x v="668"/>
    <d v="2014-03-29T00:00:00"/>
    <s v="Standard Class"/>
    <s v="MV-17485"/>
    <x v="597"/>
    <x v="0"/>
    <x v="0"/>
    <x v="20"/>
    <x v="15"/>
    <n v="10011"/>
    <x v="3"/>
    <x v="662"/>
    <x v="0"/>
    <x v="1"/>
    <s v="Global Airflow Leather Mesh Back Chair, Black"/>
    <x v="2598"/>
    <n v="2"/>
    <n v="0.1"/>
    <n v="60.392000000000003"/>
  </r>
  <r>
    <n v="8973"/>
    <x v="4475"/>
    <x v="2"/>
    <x v="84"/>
    <d v="2011-11-21T00:00:00"/>
    <s v="First Class"/>
    <s v="RD-19900"/>
    <x v="76"/>
    <x v="0"/>
    <x v="0"/>
    <x v="10"/>
    <x v="9"/>
    <n v="19120"/>
    <x v="3"/>
    <x v="1089"/>
    <x v="2"/>
    <x v="11"/>
    <s v="Logitech G105 Gaming Keyboard"/>
    <x v="5419"/>
    <n v="1"/>
    <n v="0.2"/>
    <n v="-1.1874"/>
  </r>
  <r>
    <n v="8974"/>
    <x v="4476"/>
    <x v="3"/>
    <x v="1016"/>
    <d v="2014-04-28T00:00:00"/>
    <s v="Second Class"/>
    <s v="RL-19615"/>
    <x v="210"/>
    <x v="0"/>
    <x v="0"/>
    <x v="1"/>
    <x v="1"/>
    <n v="90008"/>
    <x v="1"/>
    <x v="266"/>
    <x v="0"/>
    <x v="0"/>
    <s v="Bush Westfield Collection Bookcases, Medium Cherry Finish"/>
    <x v="5420"/>
    <n v="7"/>
    <n v="0.15"/>
    <n v="28.4102"/>
  </r>
  <r>
    <n v="8975"/>
    <x v="4477"/>
    <x v="3"/>
    <x v="51"/>
    <d v="2014-11-27T00:00:00"/>
    <s v="First Class"/>
    <s v="JP-15460"/>
    <x v="687"/>
    <x v="1"/>
    <x v="0"/>
    <x v="61"/>
    <x v="5"/>
    <n v="75220"/>
    <x v="2"/>
    <x v="1231"/>
    <x v="1"/>
    <x v="10"/>
    <s v="Xerox 22"/>
    <x v="1566"/>
    <n v="7"/>
    <n v="0.2"/>
    <n v="12.700799999999999"/>
  </r>
  <r>
    <n v="8976"/>
    <x v="4477"/>
    <x v="3"/>
    <x v="51"/>
    <d v="2014-11-27T00:00:00"/>
    <s v="First Class"/>
    <s v="JP-15460"/>
    <x v="687"/>
    <x v="1"/>
    <x v="0"/>
    <x v="61"/>
    <x v="5"/>
    <n v="75220"/>
    <x v="2"/>
    <x v="1438"/>
    <x v="1"/>
    <x v="10"/>
    <s v="Xerox 1942"/>
    <x v="128"/>
    <n v="2"/>
    <n v="0.2"/>
    <n v="29.364000000000001"/>
  </r>
  <r>
    <n v="8977"/>
    <x v="4477"/>
    <x v="3"/>
    <x v="51"/>
    <d v="2014-11-27T00:00:00"/>
    <s v="First Class"/>
    <s v="JP-15460"/>
    <x v="687"/>
    <x v="1"/>
    <x v="0"/>
    <x v="61"/>
    <x v="5"/>
    <n v="75220"/>
    <x v="2"/>
    <x v="962"/>
    <x v="0"/>
    <x v="3"/>
    <s v="Lesro Round Back Collection Coffee Table, End Table"/>
    <x v="5421"/>
    <n v="1"/>
    <n v="0.3"/>
    <n v="-31.0335"/>
  </r>
  <r>
    <n v="8978"/>
    <x v="4477"/>
    <x v="3"/>
    <x v="51"/>
    <d v="2014-11-27T00:00:00"/>
    <s v="First Class"/>
    <s v="JP-15460"/>
    <x v="687"/>
    <x v="1"/>
    <x v="0"/>
    <x v="61"/>
    <x v="5"/>
    <n v="75220"/>
    <x v="2"/>
    <x v="785"/>
    <x v="1"/>
    <x v="8"/>
    <s v="Aluminum Screw Posts"/>
    <x v="5422"/>
    <n v="2"/>
    <n v="0.8"/>
    <n v="-9.1560000000000006"/>
  </r>
  <r>
    <n v="8979"/>
    <x v="4478"/>
    <x v="2"/>
    <x v="935"/>
    <d v="2011-11-05T00:00:00"/>
    <s v="Second Class"/>
    <s v="DM-13345"/>
    <x v="664"/>
    <x v="1"/>
    <x v="0"/>
    <x v="334"/>
    <x v="30"/>
    <n v="7050"/>
    <x v="3"/>
    <x v="614"/>
    <x v="1"/>
    <x v="8"/>
    <s v="Avery Durable Binders"/>
    <x v="1755"/>
    <n v="2"/>
    <n v="0"/>
    <n v="2.8224"/>
  </r>
  <r>
    <n v="8980"/>
    <x v="4479"/>
    <x v="1"/>
    <x v="324"/>
    <d v="2012-10-24T00:00:00"/>
    <s v="Second Class"/>
    <s v="CS-11860"/>
    <x v="750"/>
    <x v="0"/>
    <x v="0"/>
    <x v="61"/>
    <x v="5"/>
    <n v="75220"/>
    <x v="2"/>
    <x v="480"/>
    <x v="1"/>
    <x v="8"/>
    <s v="Avery Printable Repositionable Plastic Tabs"/>
    <x v="5423"/>
    <n v="1"/>
    <n v="0.8"/>
    <n v="-2.8380000000000001"/>
  </r>
  <r>
    <n v="8981"/>
    <x v="4480"/>
    <x v="2"/>
    <x v="644"/>
    <d v="2011-02-11T00:00:00"/>
    <s v="Second Class"/>
    <s v="DL-13315"/>
    <x v="111"/>
    <x v="0"/>
    <x v="0"/>
    <x v="515"/>
    <x v="10"/>
    <n v="60441"/>
    <x v="2"/>
    <x v="1403"/>
    <x v="1"/>
    <x v="8"/>
    <s v="Avery Flip-Chart Easel Binder, Black"/>
    <x v="4808"/>
    <n v="2"/>
    <n v="0.8"/>
    <n v="-14.770799999999999"/>
  </r>
  <r>
    <n v="8982"/>
    <x v="4481"/>
    <x v="0"/>
    <x v="1193"/>
    <d v="2013-03-13T00:00:00"/>
    <s v="Standard Class"/>
    <s v="LC-16870"/>
    <x v="48"/>
    <x v="0"/>
    <x v="0"/>
    <x v="22"/>
    <x v="10"/>
    <n v="60623"/>
    <x v="2"/>
    <x v="1034"/>
    <x v="1"/>
    <x v="9"/>
    <s v="Commercial WindTunnel Clean Air Upright Vacuum, Replacement Belts, Filtration Bags"/>
    <x v="5424"/>
    <n v="3"/>
    <n v="0.8"/>
    <n v="-6.3018000000000001"/>
  </r>
  <r>
    <n v="8983"/>
    <x v="4481"/>
    <x v="0"/>
    <x v="1193"/>
    <d v="2013-03-13T00:00:00"/>
    <s v="Standard Class"/>
    <s v="LC-16870"/>
    <x v="48"/>
    <x v="0"/>
    <x v="0"/>
    <x v="22"/>
    <x v="10"/>
    <n v="60623"/>
    <x v="2"/>
    <x v="870"/>
    <x v="1"/>
    <x v="8"/>
    <s v="Peel &amp; Stick Add-On Corner Pockets"/>
    <x v="1089"/>
    <n v="4"/>
    <n v="0.8"/>
    <n v="-2.7648000000000001"/>
  </r>
  <r>
    <n v="8984"/>
    <x v="4481"/>
    <x v="0"/>
    <x v="1193"/>
    <d v="2013-03-13T00:00:00"/>
    <s v="Standard Class"/>
    <s v="LC-16870"/>
    <x v="48"/>
    <x v="0"/>
    <x v="0"/>
    <x v="22"/>
    <x v="10"/>
    <n v="60623"/>
    <x v="2"/>
    <x v="124"/>
    <x v="0"/>
    <x v="5"/>
    <s v="Eldon Cleatmat Plus Chair Mats for High Pile Carpets"/>
    <x v="5425"/>
    <n v="5"/>
    <n v="0.6"/>
    <n v="-194.82400000000001"/>
  </r>
  <r>
    <n v="8985"/>
    <x v="4481"/>
    <x v="0"/>
    <x v="1193"/>
    <d v="2013-03-13T00:00:00"/>
    <s v="Standard Class"/>
    <s v="LC-16870"/>
    <x v="48"/>
    <x v="0"/>
    <x v="0"/>
    <x v="22"/>
    <x v="10"/>
    <n v="60623"/>
    <x v="2"/>
    <x v="1342"/>
    <x v="0"/>
    <x v="3"/>
    <s v="Bevis Rectangular Conference Tables"/>
    <x v="2010"/>
    <n v="2"/>
    <n v="0.5"/>
    <n v="-99.266400000000004"/>
  </r>
  <r>
    <n v="8986"/>
    <x v="4482"/>
    <x v="1"/>
    <x v="155"/>
    <d v="2012-12-07T00:00:00"/>
    <s v="Standard Class"/>
    <s v="JG-15115"/>
    <x v="161"/>
    <x v="0"/>
    <x v="0"/>
    <x v="108"/>
    <x v="3"/>
    <n v="28540"/>
    <x v="0"/>
    <x v="596"/>
    <x v="0"/>
    <x v="5"/>
    <s v="Seth Thomas 16&quot; Steel Case Clock"/>
    <x v="2486"/>
    <n v="3"/>
    <n v="0.2"/>
    <n v="12.667199999999999"/>
  </r>
  <r>
    <n v="8987"/>
    <x v="4482"/>
    <x v="1"/>
    <x v="155"/>
    <d v="2012-12-07T00:00:00"/>
    <s v="Standard Class"/>
    <s v="JG-15115"/>
    <x v="161"/>
    <x v="0"/>
    <x v="0"/>
    <x v="108"/>
    <x v="3"/>
    <n v="28540"/>
    <x v="0"/>
    <x v="1242"/>
    <x v="1"/>
    <x v="8"/>
    <s v="GBC DocuBind P50 Personal Binding Machine"/>
    <x v="5426"/>
    <n v="5"/>
    <n v="0.7"/>
    <n v="-73.576999999999998"/>
  </r>
  <r>
    <n v="8988"/>
    <x v="4482"/>
    <x v="1"/>
    <x v="155"/>
    <d v="2012-12-07T00:00:00"/>
    <s v="Standard Class"/>
    <s v="JG-15115"/>
    <x v="161"/>
    <x v="0"/>
    <x v="0"/>
    <x v="108"/>
    <x v="3"/>
    <n v="28540"/>
    <x v="0"/>
    <x v="194"/>
    <x v="2"/>
    <x v="7"/>
    <s v="Panasonic KX-TG6844B Expandable Digital Cordless Telephone"/>
    <x v="550"/>
    <n v="2"/>
    <n v="0.2"/>
    <n v="9.2385999999999999"/>
  </r>
  <r>
    <n v="8989"/>
    <x v="4482"/>
    <x v="1"/>
    <x v="155"/>
    <d v="2012-12-07T00:00:00"/>
    <s v="Standard Class"/>
    <s v="JG-15115"/>
    <x v="161"/>
    <x v="0"/>
    <x v="0"/>
    <x v="108"/>
    <x v="3"/>
    <n v="28540"/>
    <x v="0"/>
    <x v="512"/>
    <x v="1"/>
    <x v="6"/>
    <s v="Newell 312"/>
    <x v="560"/>
    <n v="2"/>
    <n v="0.2"/>
    <n v="1.1679999999999999"/>
  </r>
  <r>
    <n v="8990"/>
    <x v="4483"/>
    <x v="1"/>
    <x v="100"/>
    <d v="2012-12-30T00:00:00"/>
    <s v="Standard Class"/>
    <s v="HM-14860"/>
    <x v="447"/>
    <x v="1"/>
    <x v="0"/>
    <x v="24"/>
    <x v="25"/>
    <n v="65807"/>
    <x v="2"/>
    <x v="1573"/>
    <x v="0"/>
    <x v="5"/>
    <s v="Eldon Regeneration Recycled Desk Accessories, Black"/>
    <x v="387"/>
    <n v="2"/>
    <n v="0"/>
    <n v="3.7751999999999999"/>
  </r>
  <r>
    <n v="8991"/>
    <x v="4483"/>
    <x v="1"/>
    <x v="100"/>
    <d v="2012-12-30T00:00:00"/>
    <s v="Standard Class"/>
    <s v="HM-14860"/>
    <x v="447"/>
    <x v="1"/>
    <x v="0"/>
    <x v="24"/>
    <x v="25"/>
    <n v="65807"/>
    <x v="2"/>
    <x v="1293"/>
    <x v="2"/>
    <x v="16"/>
    <s v="Canon PC1060 Personal Laser Copier"/>
    <x v="972"/>
    <n v="7"/>
    <n v="0"/>
    <n v="2302.9670999999998"/>
  </r>
  <r>
    <n v="8992"/>
    <x v="4484"/>
    <x v="3"/>
    <x v="172"/>
    <d v="2014-10-07T00:00:00"/>
    <s v="Standard Class"/>
    <s v="TN-21040"/>
    <x v="184"/>
    <x v="2"/>
    <x v="0"/>
    <x v="8"/>
    <x v="1"/>
    <n v="94110"/>
    <x v="1"/>
    <x v="341"/>
    <x v="2"/>
    <x v="11"/>
    <s v="Sony 32GB Class 10 Micro SDHC R40 Memory Card"/>
    <x v="5427"/>
    <n v="5"/>
    <n v="0"/>
    <n v="21.997499999999999"/>
  </r>
  <r>
    <n v="8993"/>
    <x v="4485"/>
    <x v="3"/>
    <x v="524"/>
    <d v="2014-10-22T00:00:00"/>
    <s v="Standard Class"/>
    <s v="VP-21760"/>
    <x v="778"/>
    <x v="1"/>
    <x v="0"/>
    <x v="29"/>
    <x v="18"/>
    <n v="38401"/>
    <x v="0"/>
    <x v="103"/>
    <x v="2"/>
    <x v="11"/>
    <s v="Memorex Mini Travel Drive 8 GB USB 2.0 Flash Drive"/>
    <x v="4964"/>
    <n v="2"/>
    <n v="0.2"/>
    <n v="4.4004000000000003"/>
  </r>
  <r>
    <n v="8994"/>
    <x v="4485"/>
    <x v="3"/>
    <x v="524"/>
    <d v="2014-10-22T00:00:00"/>
    <s v="Standard Class"/>
    <s v="VP-21760"/>
    <x v="778"/>
    <x v="1"/>
    <x v="0"/>
    <x v="29"/>
    <x v="18"/>
    <n v="38401"/>
    <x v="0"/>
    <x v="1299"/>
    <x v="0"/>
    <x v="3"/>
    <s v="Balt Solid Wood Round Tables"/>
    <x v="5428"/>
    <n v="7"/>
    <n v="0.4"/>
    <n v="-968.88329999999996"/>
  </r>
  <r>
    <n v="8995"/>
    <x v="4486"/>
    <x v="2"/>
    <x v="860"/>
    <d v="2011-08-17T00:00:00"/>
    <s v="First Class"/>
    <s v="CS-12355"/>
    <x v="394"/>
    <x v="0"/>
    <x v="0"/>
    <x v="389"/>
    <x v="2"/>
    <n v="33021"/>
    <x v="0"/>
    <x v="1841"/>
    <x v="1"/>
    <x v="10"/>
    <s v="Xerox 1955"/>
    <x v="419"/>
    <n v="5"/>
    <n v="0.2"/>
    <n v="29.692"/>
  </r>
  <r>
    <n v="8996"/>
    <x v="4486"/>
    <x v="2"/>
    <x v="860"/>
    <d v="2011-08-17T00:00:00"/>
    <s v="First Class"/>
    <s v="CS-12355"/>
    <x v="394"/>
    <x v="0"/>
    <x v="0"/>
    <x v="389"/>
    <x v="2"/>
    <n v="33021"/>
    <x v="0"/>
    <x v="513"/>
    <x v="1"/>
    <x v="9"/>
    <s v="Fellowes Superior 10 Outlet Split Surge Protector"/>
    <x v="5429"/>
    <n v="5"/>
    <n v="0.2"/>
    <n v="17.126999999999999"/>
  </r>
  <r>
    <n v="8997"/>
    <x v="4487"/>
    <x v="3"/>
    <x v="343"/>
    <d v="2014-11-14T00:00:00"/>
    <s v="First Class"/>
    <s v="PG-18820"/>
    <x v="310"/>
    <x v="0"/>
    <x v="0"/>
    <x v="61"/>
    <x v="5"/>
    <n v="75081"/>
    <x v="2"/>
    <x v="722"/>
    <x v="2"/>
    <x v="7"/>
    <s v="OtterBox Commuter Series Case - iPhone 5 &amp; 5s"/>
    <x v="5430"/>
    <n v="2"/>
    <n v="0.2"/>
    <n v="12.314399999999999"/>
  </r>
  <r>
    <n v="8998"/>
    <x v="4488"/>
    <x v="3"/>
    <x v="177"/>
    <d v="2014-03-21T00:00:00"/>
    <s v="Same Day"/>
    <s v="HG-14845"/>
    <x v="668"/>
    <x v="0"/>
    <x v="0"/>
    <x v="12"/>
    <x v="5"/>
    <n v="77041"/>
    <x v="2"/>
    <x v="258"/>
    <x v="1"/>
    <x v="10"/>
    <s v="Staples"/>
    <x v="3849"/>
    <n v="2"/>
    <n v="0.2"/>
    <n v="19.137599999999999"/>
  </r>
  <r>
    <n v="8999"/>
    <x v="4488"/>
    <x v="3"/>
    <x v="177"/>
    <d v="2014-03-21T00:00:00"/>
    <s v="Same Day"/>
    <s v="HG-14845"/>
    <x v="668"/>
    <x v="0"/>
    <x v="0"/>
    <x v="12"/>
    <x v="5"/>
    <n v="77041"/>
    <x v="2"/>
    <x v="126"/>
    <x v="1"/>
    <x v="10"/>
    <s v="Xerox 1916"/>
    <x v="5431"/>
    <n v="7"/>
    <n v="0.2"/>
    <n v="102.774"/>
  </r>
  <r>
    <n v="9000"/>
    <x v="4489"/>
    <x v="3"/>
    <x v="726"/>
    <d v="2014-05-18T00:00:00"/>
    <s v="Standard Class"/>
    <s v="MH-18115"/>
    <x v="414"/>
    <x v="2"/>
    <x v="0"/>
    <x v="10"/>
    <x v="9"/>
    <n v="19140"/>
    <x v="3"/>
    <x v="541"/>
    <x v="0"/>
    <x v="1"/>
    <s v="Office Star - Mesh Screen back chair with Vinyl seat"/>
    <x v="4087"/>
    <n v="5"/>
    <n v="0.3"/>
    <n v="-124.431"/>
  </r>
  <r>
    <n v="9001"/>
    <x v="4490"/>
    <x v="2"/>
    <x v="169"/>
    <d v="2011-06-22T00:00:00"/>
    <s v="Same Day"/>
    <s v="TB-21280"/>
    <x v="509"/>
    <x v="0"/>
    <x v="0"/>
    <x v="42"/>
    <x v="16"/>
    <n v="85023"/>
    <x v="1"/>
    <x v="1316"/>
    <x v="1"/>
    <x v="8"/>
    <s v="SpineVue Locking Slant-D Ring Binders by Cardinal"/>
    <x v="2238"/>
    <n v="3"/>
    <n v="0.7"/>
    <n v="-6.0324"/>
  </r>
  <r>
    <n v="9002"/>
    <x v="4491"/>
    <x v="2"/>
    <x v="266"/>
    <d v="2011-12-09T00:00:00"/>
    <s v="Standard Class"/>
    <s v="EM-13825"/>
    <x v="605"/>
    <x v="1"/>
    <x v="0"/>
    <x v="406"/>
    <x v="32"/>
    <n v="30328"/>
    <x v="0"/>
    <x v="1628"/>
    <x v="2"/>
    <x v="11"/>
    <s v="Kingston Digital DataTraveler 8GB USB 2.0"/>
    <x v="5432"/>
    <n v="1"/>
    <n v="0"/>
    <n v="0.83299999999999996"/>
  </r>
  <r>
    <n v="9003"/>
    <x v="4491"/>
    <x v="2"/>
    <x v="266"/>
    <d v="2011-12-09T00:00:00"/>
    <s v="Standard Class"/>
    <s v="EM-13825"/>
    <x v="605"/>
    <x v="1"/>
    <x v="0"/>
    <x v="406"/>
    <x v="32"/>
    <n v="30328"/>
    <x v="0"/>
    <x v="727"/>
    <x v="1"/>
    <x v="10"/>
    <s v="RSVP Cards &amp; Envelopes, Blank White, 8-1/2&quot; X 11&quot;, 24 Cards/25 Envelopes/Set"/>
    <x v="593"/>
    <n v="3"/>
    <n v="0"/>
    <n v="7.1627999999999998"/>
  </r>
  <r>
    <n v="9004"/>
    <x v="4492"/>
    <x v="1"/>
    <x v="57"/>
    <d v="2012-04-06T00:00:00"/>
    <s v="Same Day"/>
    <s v="JF-15415"/>
    <x v="226"/>
    <x v="0"/>
    <x v="0"/>
    <x v="258"/>
    <x v="4"/>
    <n v="99207"/>
    <x v="1"/>
    <x v="97"/>
    <x v="2"/>
    <x v="11"/>
    <s v="SanDisk Ultra 64 GB MicroSDHC Class 10 Memory Card"/>
    <x v="5433"/>
    <n v="6"/>
    <n v="0"/>
    <n v="26.3934"/>
  </r>
  <r>
    <n v="9005"/>
    <x v="4492"/>
    <x v="1"/>
    <x v="57"/>
    <d v="2012-04-06T00:00:00"/>
    <s v="Same Day"/>
    <s v="JF-15415"/>
    <x v="226"/>
    <x v="0"/>
    <x v="0"/>
    <x v="258"/>
    <x v="4"/>
    <n v="99207"/>
    <x v="1"/>
    <x v="1701"/>
    <x v="1"/>
    <x v="6"/>
    <s v="Dixon Ticonderoga Pencils"/>
    <x v="4748"/>
    <n v="8"/>
    <n v="0"/>
    <n v="6.4367999999999999"/>
  </r>
  <r>
    <n v="9006"/>
    <x v="4493"/>
    <x v="3"/>
    <x v="551"/>
    <d v="2014-11-19T00:00:00"/>
    <s v="Same Day"/>
    <s v="NB-18655"/>
    <x v="240"/>
    <x v="1"/>
    <x v="0"/>
    <x v="158"/>
    <x v="6"/>
    <n v="53209"/>
    <x v="2"/>
    <x v="421"/>
    <x v="1"/>
    <x v="4"/>
    <s v="Decoflex Hanging Personal Folder File, Blue"/>
    <x v="448"/>
    <n v="6"/>
    <n v="0"/>
    <n v="24.980399999999999"/>
  </r>
  <r>
    <n v="9007"/>
    <x v="4493"/>
    <x v="3"/>
    <x v="551"/>
    <d v="2014-11-19T00:00:00"/>
    <s v="Same Day"/>
    <s v="NB-18655"/>
    <x v="240"/>
    <x v="1"/>
    <x v="0"/>
    <x v="158"/>
    <x v="6"/>
    <n v="53209"/>
    <x v="2"/>
    <x v="117"/>
    <x v="1"/>
    <x v="4"/>
    <s v="Companion Letter/Legal File, Black"/>
    <x v="5434"/>
    <n v="1"/>
    <n v="0"/>
    <n v="10.572800000000001"/>
  </r>
  <r>
    <n v="9008"/>
    <x v="4493"/>
    <x v="3"/>
    <x v="551"/>
    <d v="2014-11-19T00:00:00"/>
    <s v="Same Day"/>
    <s v="NB-18655"/>
    <x v="240"/>
    <x v="1"/>
    <x v="0"/>
    <x v="158"/>
    <x v="6"/>
    <n v="53209"/>
    <x v="2"/>
    <x v="1647"/>
    <x v="1"/>
    <x v="2"/>
    <s v="Avery 487"/>
    <x v="1552"/>
    <n v="2"/>
    <n v="0"/>
    <n v="3.4685999999999999"/>
  </r>
  <r>
    <n v="9009"/>
    <x v="4493"/>
    <x v="3"/>
    <x v="551"/>
    <d v="2014-11-19T00:00:00"/>
    <s v="Same Day"/>
    <s v="NB-18655"/>
    <x v="240"/>
    <x v="1"/>
    <x v="0"/>
    <x v="158"/>
    <x v="6"/>
    <n v="53209"/>
    <x v="2"/>
    <x v="396"/>
    <x v="0"/>
    <x v="5"/>
    <s v="GE General Purpose, Extra Long Life, Showcase &amp; Floodlight Incandescent Bulbs"/>
    <x v="5435"/>
    <n v="2"/>
    <n v="0"/>
    <n v="2.7353999999999998"/>
  </r>
  <r>
    <n v="9010"/>
    <x v="4494"/>
    <x v="3"/>
    <x v="1210"/>
    <d v="2014-07-19T00:00:00"/>
    <s v="Standard Class"/>
    <s v="CS-11860"/>
    <x v="750"/>
    <x v="0"/>
    <x v="0"/>
    <x v="54"/>
    <x v="24"/>
    <n v="45014"/>
    <x v="3"/>
    <x v="1446"/>
    <x v="1"/>
    <x v="10"/>
    <s v="Wirebound Message Books, Four 2 3/4 x 5 Forms per Page, 200 Sets per Book"/>
    <x v="5436"/>
    <n v="1"/>
    <n v="0.2"/>
    <n v="1.1924999999999999"/>
  </r>
  <r>
    <n v="9011"/>
    <x v="4495"/>
    <x v="3"/>
    <x v="240"/>
    <d v="2014-05-24T00:00:00"/>
    <s v="Standard Class"/>
    <s v="ND-18460"/>
    <x v="540"/>
    <x v="1"/>
    <x v="0"/>
    <x v="114"/>
    <x v="19"/>
    <n v="35810"/>
    <x v="0"/>
    <x v="1504"/>
    <x v="1"/>
    <x v="8"/>
    <s v="Wilson Jones Four-Pocket Poly Binders"/>
    <x v="4165"/>
    <n v="4"/>
    <n v="0"/>
    <n v="12.8184"/>
  </r>
  <r>
    <n v="9012"/>
    <x v="4496"/>
    <x v="1"/>
    <x v="139"/>
    <d v="2012-12-21T00:00:00"/>
    <s v="First Class"/>
    <s v="ED-13885"/>
    <x v="525"/>
    <x v="2"/>
    <x v="0"/>
    <x v="12"/>
    <x v="5"/>
    <n v="77036"/>
    <x v="2"/>
    <x v="725"/>
    <x v="2"/>
    <x v="11"/>
    <s v="Hypercom P1300 Pinpad"/>
    <x v="4470"/>
    <n v="2"/>
    <n v="0.2"/>
    <n v="21.42"/>
  </r>
  <r>
    <n v="9013"/>
    <x v="4497"/>
    <x v="0"/>
    <x v="823"/>
    <d v="2013-02-22T00:00:00"/>
    <s v="First Class"/>
    <s v="EA-14035"/>
    <x v="105"/>
    <x v="1"/>
    <x v="0"/>
    <x v="20"/>
    <x v="15"/>
    <n v="10011"/>
    <x v="3"/>
    <x v="275"/>
    <x v="0"/>
    <x v="5"/>
    <s v="Floodlight Indoor Halogen Bulbs, 1 Bulb per Pack, 60 Watts"/>
    <x v="5437"/>
    <n v="7"/>
    <n v="0"/>
    <n v="66.542000000000002"/>
  </r>
  <r>
    <n v="9014"/>
    <x v="4498"/>
    <x v="3"/>
    <x v="257"/>
    <d v="2014-03-23T00:00:00"/>
    <s v="Standard Class"/>
    <s v="BP-11050"/>
    <x v="771"/>
    <x v="1"/>
    <x v="0"/>
    <x v="1"/>
    <x v="1"/>
    <n v="90008"/>
    <x v="1"/>
    <x v="1622"/>
    <x v="1"/>
    <x v="6"/>
    <s v="Prang Drawing Pencil Set"/>
    <x v="2213"/>
    <n v="5"/>
    <n v="0"/>
    <n v="3.7530000000000001"/>
  </r>
  <r>
    <n v="9015"/>
    <x v="4498"/>
    <x v="3"/>
    <x v="257"/>
    <d v="2014-03-23T00:00:00"/>
    <s v="Standard Class"/>
    <s v="BP-11050"/>
    <x v="771"/>
    <x v="1"/>
    <x v="0"/>
    <x v="1"/>
    <x v="1"/>
    <n v="90008"/>
    <x v="1"/>
    <x v="776"/>
    <x v="1"/>
    <x v="12"/>
    <s v="Peel &amp; Seel Envelopes"/>
    <x v="5438"/>
    <n v="5"/>
    <n v="0"/>
    <n v="9.3119999999999994"/>
  </r>
  <r>
    <n v="9016"/>
    <x v="4499"/>
    <x v="0"/>
    <x v="907"/>
    <d v="2013-12-24T00:00:00"/>
    <s v="Standard Class"/>
    <s v="NS-18640"/>
    <x v="374"/>
    <x v="1"/>
    <x v="0"/>
    <x v="51"/>
    <x v="27"/>
    <n v="88220"/>
    <x v="1"/>
    <x v="674"/>
    <x v="1"/>
    <x v="8"/>
    <s v="Ibico Plastic and Wire Spiral Binding Combs"/>
    <x v="5439"/>
    <n v="2"/>
    <n v="0.2"/>
    <n v="4.3836000000000004"/>
  </r>
  <r>
    <n v="9017"/>
    <x v="4499"/>
    <x v="0"/>
    <x v="907"/>
    <d v="2013-12-24T00:00:00"/>
    <s v="Standard Class"/>
    <s v="NS-18640"/>
    <x v="374"/>
    <x v="1"/>
    <x v="0"/>
    <x v="51"/>
    <x v="27"/>
    <n v="88220"/>
    <x v="1"/>
    <x v="1395"/>
    <x v="1"/>
    <x v="8"/>
    <s v="GBC Laser Imprintable Binding System Covers, Desert Sand"/>
    <x v="3161"/>
    <n v="1"/>
    <n v="0.2"/>
    <n v="3.8529"/>
  </r>
  <r>
    <n v="9018"/>
    <x v="4500"/>
    <x v="0"/>
    <x v="253"/>
    <d v="2013-03-29T00:00:00"/>
    <s v="Second Class"/>
    <s v="MV-17485"/>
    <x v="597"/>
    <x v="0"/>
    <x v="0"/>
    <x v="449"/>
    <x v="45"/>
    <n v="83201"/>
    <x v="1"/>
    <x v="1017"/>
    <x v="1"/>
    <x v="10"/>
    <s v="Adams Telephone Message Book W/Dividers/Space For Phone Numbers, 5 1/4&quot;X8 1/2&quot;, 300/Messages"/>
    <x v="4459"/>
    <n v="3"/>
    <n v="0"/>
    <n v="8.6435999999999993"/>
  </r>
  <r>
    <n v="9019"/>
    <x v="4500"/>
    <x v="0"/>
    <x v="253"/>
    <d v="2013-03-29T00:00:00"/>
    <s v="Second Class"/>
    <s v="MV-17485"/>
    <x v="597"/>
    <x v="0"/>
    <x v="0"/>
    <x v="449"/>
    <x v="45"/>
    <n v="83201"/>
    <x v="1"/>
    <x v="20"/>
    <x v="1"/>
    <x v="8"/>
    <s v="Wilson Jones Hanging View Binder, White, 1&quot;"/>
    <x v="339"/>
    <n v="3"/>
    <n v="0.2"/>
    <n v="5.5380000000000003"/>
  </r>
  <r>
    <n v="9020"/>
    <x v="4501"/>
    <x v="2"/>
    <x v="757"/>
    <d v="2011-12-18T00:00:00"/>
    <s v="Second Class"/>
    <s v="LE-16810"/>
    <x v="97"/>
    <x v="0"/>
    <x v="0"/>
    <x v="24"/>
    <x v="17"/>
    <n v="22153"/>
    <x v="0"/>
    <x v="959"/>
    <x v="2"/>
    <x v="11"/>
    <s v="Case Logic 2.4GHz Wireless Keyboard"/>
    <x v="2564"/>
    <n v="2"/>
    <n v="0"/>
    <n v="7.9984000000000002"/>
  </r>
  <r>
    <n v="9021"/>
    <x v="4501"/>
    <x v="2"/>
    <x v="757"/>
    <d v="2011-12-18T00:00:00"/>
    <s v="Second Class"/>
    <s v="LE-16810"/>
    <x v="97"/>
    <x v="0"/>
    <x v="0"/>
    <x v="24"/>
    <x v="17"/>
    <n v="22153"/>
    <x v="0"/>
    <x v="875"/>
    <x v="0"/>
    <x v="5"/>
    <s v="Ultra Door Push Plate"/>
    <x v="2074"/>
    <n v="6"/>
    <n v="0"/>
    <n v="9.7218"/>
  </r>
  <r>
    <n v="9022"/>
    <x v="4502"/>
    <x v="1"/>
    <x v="219"/>
    <d v="2012-11-20T00:00:00"/>
    <s v="Standard Class"/>
    <s v="VP-21760"/>
    <x v="778"/>
    <x v="1"/>
    <x v="0"/>
    <x v="167"/>
    <x v="24"/>
    <n v="43615"/>
    <x v="3"/>
    <x v="1160"/>
    <x v="1"/>
    <x v="8"/>
    <s v="Wilson Jones Elliptical Ring 3 1/2&quot; Capacity Binders, 800 sheets"/>
    <x v="5440"/>
    <n v="13"/>
    <n v="0.7"/>
    <n v="-116.84399999999999"/>
  </r>
  <r>
    <n v="9023"/>
    <x v="4503"/>
    <x v="0"/>
    <x v="250"/>
    <d v="2013-08-24T00:00:00"/>
    <s v="First Class"/>
    <s v="TC-21475"/>
    <x v="679"/>
    <x v="2"/>
    <x v="0"/>
    <x v="299"/>
    <x v="22"/>
    <n v="80525"/>
    <x v="1"/>
    <x v="514"/>
    <x v="0"/>
    <x v="5"/>
    <s v="Dana Halogen Swing-Arm Architect Lamp"/>
    <x v="5441"/>
    <n v="3"/>
    <n v="0.2"/>
    <n v="9.8328000000000007"/>
  </r>
  <r>
    <n v="9024"/>
    <x v="4504"/>
    <x v="1"/>
    <x v="685"/>
    <d v="2012-07-02T00:00:00"/>
    <s v="First Class"/>
    <s v="SG-20470"/>
    <x v="495"/>
    <x v="0"/>
    <x v="0"/>
    <x v="20"/>
    <x v="15"/>
    <n v="10024"/>
    <x v="3"/>
    <x v="541"/>
    <x v="0"/>
    <x v="1"/>
    <s v="Office Star - Mesh Screen back chair with Vinyl seat"/>
    <x v="5442"/>
    <n v="1"/>
    <n v="0.1"/>
    <n v="1.3098000000000001"/>
  </r>
  <r>
    <n v="9025"/>
    <x v="4505"/>
    <x v="0"/>
    <x v="190"/>
    <d v="2013-07-03T00:00:00"/>
    <s v="Standard Class"/>
    <s v="VP-21760"/>
    <x v="778"/>
    <x v="1"/>
    <x v="0"/>
    <x v="20"/>
    <x v="15"/>
    <n v="10035"/>
    <x v="3"/>
    <x v="1695"/>
    <x v="2"/>
    <x v="11"/>
    <s v="AmazonBasics 3-Button USB Wired Mouse"/>
    <x v="5443"/>
    <n v="3"/>
    <n v="0"/>
    <n v="9.0170999999999992"/>
  </r>
  <r>
    <n v="9026"/>
    <x v="4505"/>
    <x v="0"/>
    <x v="190"/>
    <d v="2013-07-03T00:00:00"/>
    <s v="Standard Class"/>
    <s v="VP-21760"/>
    <x v="778"/>
    <x v="1"/>
    <x v="0"/>
    <x v="20"/>
    <x v="15"/>
    <n v="10035"/>
    <x v="3"/>
    <x v="1481"/>
    <x v="2"/>
    <x v="11"/>
    <s v="Perixx PERIBOARD-512B, Ergonomic Split Keyboard"/>
    <x v="3943"/>
    <n v="4"/>
    <n v="0"/>
    <n v="9.7972000000000001"/>
  </r>
  <r>
    <n v="9027"/>
    <x v="4505"/>
    <x v="0"/>
    <x v="190"/>
    <d v="2013-07-03T00:00:00"/>
    <s v="Standard Class"/>
    <s v="VP-21760"/>
    <x v="778"/>
    <x v="1"/>
    <x v="0"/>
    <x v="20"/>
    <x v="15"/>
    <n v="10035"/>
    <x v="3"/>
    <x v="980"/>
    <x v="0"/>
    <x v="5"/>
    <s v="DAX Executive Solid Wood Document Frame, Desktop or Hang, Mahogany, 5 x 7"/>
    <x v="1250"/>
    <n v="3"/>
    <n v="0"/>
    <n v="12.8316"/>
  </r>
  <r>
    <n v="9028"/>
    <x v="4506"/>
    <x v="0"/>
    <x v="42"/>
    <d v="2013-09-23T00:00:00"/>
    <s v="Standard Class"/>
    <s v="PO-18865"/>
    <x v="22"/>
    <x v="0"/>
    <x v="0"/>
    <x v="516"/>
    <x v="31"/>
    <n v="1752"/>
    <x v="3"/>
    <x v="627"/>
    <x v="0"/>
    <x v="5"/>
    <s v="C-Line Magnetic Cubicle Keepers, Clear Polypropylene"/>
    <x v="1450"/>
    <n v="3"/>
    <n v="0"/>
    <n v="6.2244000000000002"/>
  </r>
  <r>
    <n v="9029"/>
    <x v="4506"/>
    <x v="0"/>
    <x v="42"/>
    <d v="2013-09-23T00:00:00"/>
    <s v="Standard Class"/>
    <s v="PO-18865"/>
    <x v="22"/>
    <x v="0"/>
    <x v="0"/>
    <x v="516"/>
    <x v="31"/>
    <n v="1752"/>
    <x v="3"/>
    <x v="441"/>
    <x v="0"/>
    <x v="5"/>
    <s v="Howard Miller 14-1/2&quot; Diameter Chrome Round Wall Clock"/>
    <x v="1838"/>
    <n v="3"/>
    <n v="0"/>
    <n v="61.382399999999997"/>
  </r>
  <r>
    <n v="9030"/>
    <x v="4507"/>
    <x v="2"/>
    <x v="667"/>
    <d v="2011-07-23T00:00:00"/>
    <s v="Standard Class"/>
    <s v="JL-15130"/>
    <x v="691"/>
    <x v="0"/>
    <x v="0"/>
    <x v="106"/>
    <x v="15"/>
    <n v="10801"/>
    <x v="3"/>
    <x v="530"/>
    <x v="1"/>
    <x v="8"/>
    <s v="Cardinal Slant-D Ring Binder, Heavy Gauge Vinyl"/>
    <x v="1150"/>
    <n v="2"/>
    <n v="0.2"/>
    <n v="4.5187999999999997"/>
  </r>
  <r>
    <n v="9031"/>
    <x v="4508"/>
    <x v="3"/>
    <x v="853"/>
    <d v="2014-09-02T00:00:00"/>
    <s v="Same Day"/>
    <s v="RW-19540"/>
    <x v="459"/>
    <x v="1"/>
    <x v="0"/>
    <x v="4"/>
    <x v="4"/>
    <n v="98103"/>
    <x v="1"/>
    <x v="1152"/>
    <x v="1"/>
    <x v="9"/>
    <s v="Honeywell Quietcare HEPA Air Cleaner"/>
    <x v="5444"/>
    <n v="4"/>
    <n v="0"/>
    <n v="103.818"/>
  </r>
  <r>
    <n v="9032"/>
    <x v="4508"/>
    <x v="3"/>
    <x v="853"/>
    <d v="2014-09-02T00:00:00"/>
    <s v="Same Day"/>
    <s v="RW-19540"/>
    <x v="459"/>
    <x v="1"/>
    <x v="0"/>
    <x v="4"/>
    <x v="4"/>
    <n v="98103"/>
    <x v="1"/>
    <x v="223"/>
    <x v="0"/>
    <x v="3"/>
    <s v="KI Conference Tables"/>
    <x v="5445"/>
    <n v="4"/>
    <n v="0"/>
    <n v="45.369599999999998"/>
  </r>
  <r>
    <n v="9033"/>
    <x v="4509"/>
    <x v="3"/>
    <x v="738"/>
    <d v="2014-06-27T00:00:00"/>
    <s v="Standard Class"/>
    <s v="RB-19465"/>
    <x v="46"/>
    <x v="2"/>
    <x v="0"/>
    <x v="66"/>
    <x v="12"/>
    <n v="48227"/>
    <x v="2"/>
    <x v="1"/>
    <x v="0"/>
    <x v="1"/>
    <s v="Hon Deluxe Fabric Upholstered Stacking Chairs, Rounded Back"/>
    <x v="5446"/>
    <n v="2"/>
    <n v="0"/>
    <n v="146.38800000000001"/>
  </r>
  <r>
    <n v="9034"/>
    <x v="4510"/>
    <x v="2"/>
    <x v="814"/>
    <d v="2011-09-07T00:00:00"/>
    <s v="Standard Class"/>
    <s v="SC-20095"/>
    <x v="183"/>
    <x v="0"/>
    <x v="0"/>
    <x v="115"/>
    <x v="36"/>
    <n v="72701"/>
    <x v="0"/>
    <x v="1176"/>
    <x v="1"/>
    <x v="8"/>
    <s v="GBC DocuBind TL300 Electric Binding System"/>
    <x v="1612"/>
    <n v="2"/>
    <n v="0"/>
    <n v="843.17060000000004"/>
  </r>
  <r>
    <n v="9035"/>
    <x v="4511"/>
    <x v="1"/>
    <x v="486"/>
    <d v="2012-10-05T00:00:00"/>
    <s v="Standard Class"/>
    <s v="EM-13960"/>
    <x v="75"/>
    <x v="0"/>
    <x v="0"/>
    <x v="94"/>
    <x v="10"/>
    <n v="62301"/>
    <x v="2"/>
    <x v="1390"/>
    <x v="1"/>
    <x v="8"/>
    <s v="Accohide Poly Flexible Ring Binders"/>
    <x v="5447"/>
    <n v="4"/>
    <n v="0.8"/>
    <n v="-4.4880000000000004"/>
  </r>
  <r>
    <n v="9036"/>
    <x v="4511"/>
    <x v="1"/>
    <x v="486"/>
    <d v="2012-10-05T00:00:00"/>
    <s v="Standard Class"/>
    <s v="EM-13960"/>
    <x v="75"/>
    <x v="0"/>
    <x v="0"/>
    <x v="94"/>
    <x v="10"/>
    <n v="62301"/>
    <x v="2"/>
    <x v="151"/>
    <x v="2"/>
    <x v="11"/>
    <s v="Lenovo 17-Key USB Numeric Keypad"/>
    <x v="5448"/>
    <n v="4"/>
    <n v="0.2"/>
    <n v="2.7191999999999998"/>
  </r>
  <r>
    <n v="9037"/>
    <x v="4512"/>
    <x v="1"/>
    <x v="1003"/>
    <d v="2012-04-10T00:00:00"/>
    <s v="First Class"/>
    <s v="RP-19390"/>
    <x v="261"/>
    <x v="0"/>
    <x v="0"/>
    <x v="20"/>
    <x v="15"/>
    <n v="10035"/>
    <x v="3"/>
    <x v="1009"/>
    <x v="1"/>
    <x v="10"/>
    <s v="Xerox 192"/>
    <x v="233"/>
    <n v="4"/>
    <n v="0"/>
    <n v="12.441599999999999"/>
  </r>
  <r>
    <n v="9038"/>
    <x v="4512"/>
    <x v="1"/>
    <x v="1003"/>
    <d v="2012-04-10T00:00:00"/>
    <s v="First Class"/>
    <s v="RP-19390"/>
    <x v="261"/>
    <x v="0"/>
    <x v="0"/>
    <x v="20"/>
    <x v="15"/>
    <n v="10035"/>
    <x v="3"/>
    <x v="1011"/>
    <x v="1"/>
    <x v="4"/>
    <s v="X-Rack File for Hanging Folders"/>
    <x v="2383"/>
    <n v="2"/>
    <n v="0"/>
    <n v="5.8708"/>
  </r>
  <r>
    <n v="9039"/>
    <x v="4513"/>
    <x v="3"/>
    <x v="610"/>
    <d v="2014-11-22T00:00:00"/>
    <s v="Same Day"/>
    <s v="HZ-14950"/>
    <x v="521"/>
    <x v="0"/>
    <x v="0"/>
    <x v="12"/>
    <x v="5"/>
    <n v="77095"/>
    <x v="2"/>
    <x v="461"/>
    <x v="2"/>
    <x v="7"/>
    <s v="Motorola HK250 Universal Bluetooth Headset"/>
    <x v="494"/>
    <n v="3"/>
    <n v="0.2"/>
    <n v="-12.4146"/>
  </r>
  <r>
    <n v="9040"/>
    <x v="4514"/>
    <x v="0"/>
    <x v="907"/>
    <d v="2013-12-22T00:00:00"/>
    <s v="Standard Class"/>
    <s v="AB-10105"/>
    <x v="455"/>
    <x v="0"/>
    <x v="0"/>
    <x v="66"/>
    <x v="12"/>
    <n v="48205"/>
    <x v="2"/>
    <x v="692"/>
    <x v="1"/>
    <x v="8"/>
    <s v="GBC Ibimaster 500 Manual ProClick Binding System"/>
    <x v="5449"/>
    <n v="13"/>
    <n v="0"/>
    <n v="4946.37"/>
  </r>
  <r>
    <n v="9041"/>
    <x v="4515"/>
    <x v="2"/>
    <x v="111"/>
    <d v="2011-09-24T00:00:00"/>
    <s v="Standard Class"/>
    <s v="ND-18460"/>
    <x v="540"/>
    <x v="1"/>
    <x v="0"/>
    <x v="432"/>
    <x v="16"/>
    <n v="85224"/>
    <x v="1"/>
    <x v="1116"/>
    <x v="0"/>
    <x v="3"/>
    <s v="Hon 2111 Invitation Series Straight Table"/>
    <x v="5450"/>
    <n v="1"/>
    <n v="0.5"/>
    <n v="-45.827300000000001"/>
  </r>
  <r>
    <n v="9042"/>
    <x v="4516"/>
    <x v="2"/>
    <x v="450"/>
    <d v="2011-10-03T00:00:00"/>
    <s v="Standard Class"/>
    <s v="XP-21865"/>
    <x v="190"/>
    <x v="0"/>
    <x v="0"/>
    <x v="389"/>
    <x v="2"/>
    <n v="33021"/>
    <x v="0"/>
    <x v="1805"/>
    <x v="0"/>
    <x v="5"/>
    <s v="Deflect-o DuraMat Antistatic Studded Beveled Mat for Medium Pile Carpeting"/>
    <x v="5451"/>
    <n v="4"/>
    <n v="0.2"/>
    <n v="16.854399999999998"/>
  </r>
  <r>
    <n v="9043"/>
    <x v="4517"/>
    <x v="1"/>
    <x v="357"/>
    <d v="2012-09-26T00:00:00"/>
    <s v="Second Class"/>
    <s v="MM-18280"/>
    <x v="152"/>
    <x v="1"/>
    <x v="0"/>
    <x v="1"/>
    <x v="1"/>
    <n v="90049"/>
    <x v="1"/>
    <x v="564"/>
    <x v="1"/>
    <x v="9"/>
    <s v="Kensington 6 Outlet Guardian Standard Surge Protector"/>
    <x v="635"/>
    <n v="3"/>
    <n v="0"/>
    <n v="16.588799999999999"/>
  </r>
  <r>
    <n v="9044"/>
    <x v="4518"/>
    <x v="0"/>
    <x v="77"/>
    <d v="2013-11-14T00:00:00"/>
    <s v="Standard Class"/>
    <s v="ML-17395"/>
    <x v="504"/>
    <x v="1"/>
    <x v="0"/>
    <x v="8"/>
    <x v="1"/>
    <n v="94122"/>
    <x v="1"/>
    <x v="331"/>
    <x v="2"/>
    <x v="11"/>
    <s v="NETGEAR AC1750 Dual Band Gigabit Smart WiFi Router"/>
    <x v="647"/>
    <n v="3"/>
    <n v="0"/>
    <n v="163.18979999999999"/>
  </r>
  <r>
    <n v="9045"/>
    <x v="4519"/>
    <x v="3"/>
    <x v="819"/>
    <d v="2014-12-21T00:00:00"/>
    <s v="Second Class"/>
    <s v="KM-16225"/>
    <x v="366"/>
    <x v="1"/>
    <x v="0"/>
    <x v="282"/>
    <x v="1"/>
    <n v="94086"/>
    <x v="1"/>
    <x v="1390"/>
    <x v="1"/>
    <x v="8"/>
    <s v="Accohide Poly Flexible Ring Binders"/>
    <x v="4290"/>
    <n v="2"/>
    <n v="0.2"/>
    <n v="2.2440000000000002"/>
  </r>
  <r>
    <n v="9046"/>
    <x v="4519"/>
    <x v="3"/>
    <x v="819"/>
    <d v="2014-12-21T00:00:00"/>
    <s v="Second Class"/>
    <s v="KM-16225"/>
    <x v="366"/>
    <x v="1"/>
    <x v="0"/>
    <x v="282"/>
    <x v="1"/>
    <n v="94086"/>
    <x v="1"/>
    <x v="1302"/>
    <x v="2"/>
    <x v="11"/>
    <s v="Imation Secure Drive + Hardware Encrypted USB flash drive - 16 GB"/>
    <x v="5452"/>
    <n v="5"/>
    <n v="0"/>
    <n v="45.588000000000001"/>
  </r>
  <r>
    <n v="9047"/>
    <x v="4519"/>
    <x v="3"/>
    <x v="819"/>
    <d v="2014-12-21T00:00:00"/>
    <s v="Second Class"/>
    <s v="KM-16225"/>
    <x v="366"/>
    <x v="1"/>
    <x v="0"/>
    <x v="282"/>
    <x v="1"/>
    <n v="94086"/>
    <x v="1"/>
    <x v="632"/>
    <x v="2"/>
    <x v="11"/>
    <s v="Microsoft Natural Ergonomic Keyboard 4000"/>
    <x v="179"/>
    <n v="5"/>
    <n v="0"/>
    <n v="31.4895"/>
  </r>
  <r>
    <n v="9048"/>
    <x v="4519"/>
    <x v="3"/>
    <x v="819"/>
    <d v="2014-12-21T00:00:00"/>
    <s v="Second Class"/>
    <s v="KM-16225"/>
    <x v="366"/>
    <x v="1"/>
    <x v="0"/>
    <x v="282"/>
    <x v="1"/>
    <n v="94086"/>
    <x v="1"/>
    <x v="758"/>
    <x v="1"/>
    <x v="6"/>
    <s v="Bulldog Table or Wall-Mount Pencil Sharpener"/>
    <x v="5453"/>
    <n v="5"/>
    <n v="0"/>
    <n v="8.6854999999999993"/>
  </r>
  <r>
    <n v="9049"/>
    <x v="4519"/>
    <x v="3"/>
    <x v="819"/>
    <d v="2014-12-21T00:00:00"/>
    <s v="Second Class"/>
    <s v="KM-16225"/>
    <x v="366"/>
    <x v="1"/>
    <x v="0"/>
    <x v="282"/>
    <x v="1"/>
    <n v="94086"/>
    <x v="1"/>
    <x v="1760"/>
    <x v="1"/>
    <x v="2"/>
    <s v="Avery 475"/>
    <x v="1821"/>
    <n v="3"/>
    <n v="0"/>
    <n v="22.2"/>
  </r>
  <r>
    <n v="9050"/>
    <x v="4520"/>
    <x v="2"/>
    <x v="158"/>
    <d v="2011-09-25T00:00:00"/>
    <s v="Standard Class"/>
    <s v="SL-20155"/>
    <x v="359"/>
    <x v="2"/>
    <x v="0"/>
    <x v="20"/>
    <x v="15"/>
    <n v="10011"/>
    <x v="3"/>
    <x v="666"/>
    <x v="1"/>
    <x v="6"/>
    <s v="Boston 16801 Nautilus Battery Pencil Sharpener"/>
    <x v="5454"/>
    <n v="3"/>
    <n v="0"/>
    <n v="17.1678"/>
  </r>
  <r>
    <n v="9051"/>
    <x v="4521"/>
    <x v="1"/>
    <x v="1211"/>
    <d v="2012-05-22T00:00:00"/>
    <s v="Standard Class"/>
    <s v="AJ-10780"/>
    <x v="321"/>
    <x v="1"/>
    <x v="0"/>
    <x v="1"/>
    <x v="1"/>
    <n v="90004"/>
    <x v="1"/>
    <x v="362"/>
    <x v="1"/>
    <x v="10"/>
    <s v="Wirebound Message Book, 4 per Page"/>
    <x v="139"/>
    <n v="2"/>
    <n v="0"/>
    <n v="5.3213999999999997"/>
  </r>
  <r>
    <n v="9052"/>
    <x v="4522"/>
    <x v="2"/>
    <x v="959"/>
    <d v="2011-03-31T00:00:00"/>
    <s v="Second Class"/>
    <s v="DK-12835"/>
    <x v="460"/>
    <x v="1"/>
    <x v="0"/>
    <x v="8"/>
    <x v="1"/>
    <n v="94122"/>
    <x v="1"/>
    <x v="1245"/>
    <x v="1"/>
    <x v="6"/>
    <s v="Newell 308"/>
    <x v="3525"/>
    <n v="2"/>
    <n v="0"/>
    <n v="0.84"/>
  </r>
  <r>
    <n v="9053"/>
    <x v="4522"/>
    <x v="2"/>
    <x v="959"/>
    <d v="2011-03-31T00:00:00"/>
    <s v="Second Class"/>
    <s v="DK-12835"/>
    <x v="460"/>
    <x v="1"/>
    <x v="0"/>
    <x v="8"/>
    <x v="1"/>
    <n v="94122"/>
    <x v="1"/>
    <x v="44"/>
    <x v="1"/>
    <x v="8"/>
    <s v="Wilson Jones Leather-Like Binders with DublLock Round Rings"/>
    <x v="688"/>
    <n v="4"/>
    <n v="0.2"/>
    <n v="9.4283999999999999"/>
  </r>
  <r>
    <n v="9054"/>
    <x v="4522"/>
    <x v="2"/>
    <x v="959"/>
    <d v="2011-03-31T00:00:00"/>
    <s v="Second Class"/>
    <s v="DK-12835"/>
    <x v="460"/>
    <x v="1"/>
    <x v="0"/>
    <x v="8"/>
    <x v="1"/>
    <n v="94122"/>
    <x v="1"/>
    <x v="1763"/>
    <x v="2"/>
    <x v="7"/>
    <s v="Griffin GC17055 Auxiliary Audio Cable"/>
    <x v="5455"/>
    <n v="2"/>
    <n v="0.2"/>
    <n v="2.8784000000000001"/>
  </r>
  <r>
    <n v="9055"/>
    <x v="4523"/>
    <x v="3"/>
    <x v="585"/>
    <d v="2014-09-29T00:00:00"/>
    <s v="Standard Class"/>
    <s v="BK-11260"/>
    <x v="318"/>
    <x v="0"/>
    <x v="0"/>
    <x v="157"/>
    <x v="1"/>
    <n v="92704"/>
    <x v="1"/>
    <x v="133"/>
    <x v="1"/>
    <x v="14"/>
    <s v="Fiskars Softgrip Scissors"/>
    <x v="2099"/>
    <n v="2"/>
    <n v="0"/>
    <n v="6.1487999999999996"/>
  </r>
  <r>
    <n v="9056"/>
    <x v="4524"/>
    <x v="1"/>
    <x v="811"/>
    <d v="2012-09-17T00:00:00"/>
    <s v="Second Class"/>
    <s v="CC-12670"/>
    <x v="113"/>
    <x v="0"/>
    <x v="0"/>
    <x v="4"/>
    <x v="4"/>
    <n v="98103"/>
    <x v="1"/>
    <x v="916"/>
    <x v="2"/>
    <x v="11"/>
    <s v="Memorex Froggy Flash Drive 4 GB"/>
    <x v="223"/>
    <n v="2"/>
    <n v="0"/>
    <n v="8.5722000000000005"/>
  </r>
  <r>
    <n v="9057"/>
    <x v="4525"/>
    <x v="1"/>
    <x v="121"/>
    <d v="2012-11-04T00:00:00"/>
    <s v="First Class"/>
    <s v="ED-13885"/>
    <x v="525"/>
    <x v="2"/>
    <x v="0"/>
    <x v="20"/>
    <x v="15"/>
    <n v="10011"/>
    <x v="3"/>
    <x v="1802"/>
    <x v="0"/>
    <x v="1"/>
    <s v="Hon Olson Stacker Chairs"/>
    <x v="5456"/>
    <n v="11"/>
    <n v="0.1"/>
    <n v="553.39020000000005"/>
  </r>
  <r>
    <n v="9058"/>
    <x v="4526"/>
    <x v="1"/>
    <x v="1182"/>
    <d v="2012-10-24T00:00:00"/>
    <s v="Standard Class"/>
    <s v="SV-20785"/>
    <x v="647"/>
    <x v="0"/>
    <x v="0"/>
    <x v="1"/>
    <x v="1"/>
    <n v="90045"/>
    <x v="1"/>
    <x v="1680"/>
    <x v="0"/>
    <x v="5"/>
    <s v="Nu-Dell Oak Frame"/>
    <x v="4021"/>
    <n v="7"/>
    <n v="0"/>
    <n v="23.923200000000001"/>
  </r>
  <r>
    <n v="9059"/>
    <x v="4526"/>
    <x v="1"/>
    <x v="1182"/>
    <d v="2012-10-24T00:00:00"/>
    <s v="Standard Class"/>
    <s v="SV-20785"/>
    <x v="647"/>
    <x v="0"/>
    <x v="0"/>
    <x v="1"/>
    <x v="1"/>
    <n v="90045"/>
    <x v="1"/>
    <x v="1746"/>
    <x v="0"/>
    <x v="3"/>
    <s v="SAFCO PlanMaster Boards, 60w x 37-1/2d, White Melamine"/>
    <x v="5457"/>
    <n v="3"/>
    <n v="0.2"/>
    <n v="27.3582"/>
  </r>
  <r>
    <n v="9060"/>
    <x v="4527"/>
    <x v="0"/>
    <x v="403"/>
    <d v="2013-06-19T00:00:00"/>
    <s v="Standard Class"/>
    <s v="AR-10825"/>
    <x v="255"/>
    <x v="1"/>
    <x v="0"/>
    <x v="4"/>
    <x v="4"/>
    <n v="98103"/>
    <x v="1"/>
    <x v="898"/>
    <x v="0"/>
    <x v="3"/>
    <s v="Hon Non-Folding Utility Tables"/>
    <x v="5458"/>
    <n v="7"/>
    <n v="0"/>
    <n v="334.55099999999999"/>
  </r>
  <r>
    <n v="9061"/>
    <x v="4528"/>
    <x v="1"/>
    <x v="312"/>
    <d v="2012-11-21T00:00:00"/>
    <s v="First Class"/>
    <s v="CS-12250"/>
    <x v="294"/>
    <x v="1"/>
    <x v="0"/>
    <x v="70"/>
    <x v="1"/>
    <n v="92024"/>
    <x v="1"/>
    <x v="912"/>
    <x v="1"/>
    <x v="8"/>
    <s v="Performers Binder/Pad Holder, Black"/>
    <x v="5459"/>
    <n v="4"/>
    <n v="0.2"/>
    <n v="33.636000000000003"/>
  </r>
  <r>
    <n v="9062"/>
    <x v="4528"/>
    <x v="1"/>
    <x v="312"/>
    <d v="2012-11-21T00:00:00"/>
    <s v="First Class"/>
    <s v="CS-12250"/>
    <x v="294"/>
    <x v="1"/>
    <x v="0"/>
    <x v="70"/>
    <x v="1"/>
    <n v="92024"/>
    <x v="1"/>
    <x v="49"/>
    <x v="1"/>
    <x v="2"/>
    <s v="Avery 485"/>
    <x v="2255"/>
    <n v="4"/>
    <n v="0"/>
    <n v="23.5564"/>
  </r>
  <r>
    <n v="9063"/>
    <x v="4529"/>
    <x v="0"/>
    <x v="1212"/>
    <d v="2013-03-07T00:00:00"/>
    <s v="Standard Class"/>
    <s v="RR-19525"/>
    <x v="645"/>
    <x v="1"/>
    <x v="0"/>
    <x v="20"/>
    <x v="15"/>
    <n v="10035"/>
    <x v="3"/>
    <x v="829"/>
    <x v="1"/>
    <x v="13"/>
    <s v="Staples"/>
    <x v="5460"/>
    <n v="6"/>
    <n v="0"/>
    <n v="18.239999999999998"/>
  </r>
  <r>
    <n v="9064"/>
    <x v="4530"/>
    <x v="2"/>
    <x v="1005"/>
    <d v="2011-10-20T00:00:00"/>
    <s v="Standard Class"/>
    <s v="BD-11500"/>
    <x v="214"/>
    <x v="0"/>
    <x v="0"/>
    <x v="22"/>
    <x v="10"/>
    <n v="60653"/>
    <x v="2"/>
    <x v="1323"/>
    <x v="1"/>
    <x v="10"/>
    <s v="Xerox 1951"/>
    <x v="5461"/>
    <n v="13"/>
    <n v="0.2"/>
    <n v="100.685"/>
  </r>
  <r>
    <n v="9065"/>
    <x v="4530"/>
    <x v="2"/>
    <x v="1005"/>
    <d v="2011-10-20T00:00:00"/>
    <s v="Standard Class"/>
    <s v="BD-11500"/>
    <x v="214"/>
    <x v="0"/>
    <x v="0"/>
    <x v="22"/>
    <x v="10"/>
    <n v="60653"/>
    <x v="2"/>
    <x v="185"/>
    <x v="1"/>
    <x v="8"/>
    <s v="Pressboard Covers with Storage Hooks, 9 1/2&quot; x 11&quot;, Light Blue"/>
    <x v="194"/>
    <n v="3"/>
    <n v="0.8"/>
    <n v="-4.8609"/>
  </r>
  <r>
    <n v="9066"/>
    <x v="4530"/>
    <x v="2"/>
    <x v="1005"/>
    <d v="2011-10-20T00:00:00"/>
    <s v="Standard Class"/>
    <s v="BD-11500"/>
    <x v="214"/>
    <x v="0"/>
    <x v="0"/>
    <x v="22"/>
    <x v="10"/>
    <n v="60653"/>
    <x v="2"/>
    <x v="1331"/>
    <x v="1"/>
    <x v="10"/>
    <s v="Xerox 1903"/>
    <x v="4336"/>
    <n v="4"/>
    <n v="0.2"/>
    <n v="6.9367999999999999"/>
  </r>
  <r>
    <n v="9067"/>
    <x v="4531"/>
    <x v="3"/>
    <x v="1143"/>
    <d v="2014-05-31T00:00:00"/>
    <s v="Standard Class"/>
    <s v="BM-11785"/>
    <x v="298"/>
    <x v="0"/>
    <x v="0"/>
    <x v="193"/>
    <x v="17"/>
    <n v="22801"/>
    <x v="0"/>
    <x v="1575"/>
    <x v="2"/>
    <x v="11"/>
    <s v="Verbatim Slim CD and DVD Storage Cases, 50/Pack"/>
    <x v="5462"/>
    <n v="2"/>
    <n v="0"/>
    <n v="6.9240000000000004"/>
  </r>
  <r>
    <n v="9068"/>
    <x v="4532"/>
    <x v="0"/>
    <x v="1084"/>
    <d v="2013-02-10T00:00:00"/>
    <s v="Standard Class"/>
    <s v="MS-17365"/>
    <x v="333"/>
    <x v="0"/>
    <x v="0"/>
    <x v="196"/>
    <x v="39"/>
    <n v="20852"/>
    <x v="3"/>
    <x v="1409"/>
    <x v="2"/>
    <x v="7"/>
    <s v="AT&amp;T 17929 Lendline Telephone"/>
    <x v="3377"/>
    <n v="2"/>
    <n v="0"/>
    <n v="23.524799999999999"/>
  </r>
  <r>
    <n v="9069"/>
    <x v="4533"/>
    <x v="0"/>
    <x v="476"/>
    <d v="2013-09-06T00:00:00"/>
    <s v="Second Class"/>
    <s v="BM-11140"/>
    <x v="78"/>
    <x v="0"/>
    <x v="0"/>
    <x v="96"/>
    <x v="4"/>
    <n v="98198"/>
    <x v="1"/>
    <x v="51"/>
    <x v="0"/>
    <x v="1"/>
    <s v="Global Leather Task Chair, Black"/>
    <x v="1775"/>
    <n v="3"/>
    <n v="0.2"/>
    <n v="-2.6997"/>
  </r>
  <r>
    <n v="9070"/>
    <x v="4533"/>
    <x v="0"/>
    <x v="476"/>
    <d v="2013-09-06T00:00:00"/>
    <s v="Second Class"/>
    <s v="BM-11140"/>
    <x v="78"/>
    <x v="0"/>
    <x v="0"/>
    <x v="96"/>
    <x v="4"/>
    <n v="98198"/>
    <x v="1"/>
    <x v="1664"/>
    <x v="1"/>
    <x v="12"/>
    <s v="Inter-Office Recycled Envelopes, Brown Kraft, Button-String,10&quot; x 13&quot; , 100/Box"/>
    <x v="4196"/>
    <n v="3"/>
    <n v="0"/>
    <n v="30.991800000000001"/>
  </r>
  <r>
    <n v="9071"/>
    <x v="4534"/>
    <x v="3"/>
    <x v="769"/>
    <d v="2014-12-06T00:00:00"/>
    <s v="First Class"/>
    <s v="KE-16420"/>
    <x v="722"/>
    <x v="1"/>
    <x v="0"/>
    <x v="10"/>
    <x v="9"/>
    <n v="19134"/>
    <x v="3"/>
    <x v="283"/>
    <x v="0"/>
    <x v="5"/>
    <s v="C-Line Cubicle Keepers Polyproplyene Holder With Velcro Backings"/>
    <x v="1366"/>
    <n v="3"/>
    <n v="0.2"/>
    <n v="2.6960999999999999"/>
  </r>
  <r>
    <n v="9072"/>
    <x v="4535"/>
    <x v="1"/>
    <x v="821"/>
    <d v="2012-06-16T00:00:00"/>
    <s v="Standard Class"/>
    <s v="SZ-20035"/>
    <x v="449"/>
    <x v="2"/>
    <x v="0"/>
    <x v="38"/>
    <x v="14"/>
    <n v="47201"/>
    <x v="2"/>
    <x v="576"/>
    <x v="1"/>
    <x v="4"/>
    <s v="Recycled Eldon Regeneration Jumbo File"/>
    <x v="332"/>
    <n v="2"/>
    <n v="0"/>
    <n v="6.8768000000000002"/>
  </r>
  <r>
    <n v="9073"/>
    <x v="4536"/>
    <x v="0"/>
    <x v="913"/>
    <d v="2013-09-09T00:00:00"/>
    <s v="Standard Class"/>
    <s v="MB-18085"/>
    <x v="469"/>
    <x v="0"/>
    <x v="0"/>
    <x v="24"/>
    <x v="25"/>
    <n v="65807"/>
    <x v="2"/>
    <x v="1451"/>
    <x v="1"/>
    <x v="12"/>
    <s v="Staples"/>
    <x v="3319"/>
    <n v="2"/>
    <n v="0"/>
    <n v="7.7831999999999999"/>
  </r>
  <r>
    <n v="9074"/>
    <x v="4536"/>
    <x v="0"/>
    <x v="913"/>
    <d v="2013-09-09T00:00:00"/>
    <s v="Standard Class"/>
    <s v="MB-18085"/>
    <x v="469"/>
    <x v="0"/>
    <x v="0"/>
    <x v="24"/>
    <x v="25"/>
    <n v="65807"/>
    <x v="2"/>
    <x v="201"/>
    <x v="2"/>
    <x v="11"/>
    <s v="Sony Micro Vault Click 16 GB USB 2.0 Flash Drive"/>
    <x v="5463"/>
    <n v="5"/>
    <n v="0"/>
    <n v="67.188000000000002"/>
  </r>
  <r>
    <n v="9075"/>
    <x v="4537"/>
    <x v="2"/>
    <x v="419"/>
    <d v="2011-04-26T00:00:00"/>
    <s v="Standard Class"/>
    <s v="DB-13555"/>
    <x v="587"/>
    <x v="1"/>
    <x v="0"/>
    <x v="0"/>
    <x v="0"/>
    <n v="42420"/>
    <x v="0"/>
    <x v="942"/>
    <x v="1"/>
    <x v="4"/>
    <s v="SAFCO Commercial Wire Shelving, Black"/>
    <x v="5464"/>
    <n v="6"/>
    <n v="0"/>
    <n v="0"/>
  </r>
  <r>
    <n v="9076"/>
    <x v="4538"/>
    <x v="1"/>
    <x v="599"/>
    <d v="2012-11-08T00:00:00"/>
    <s v="First Class"/>
    <s v="CB-12415"/>
    <x v="558"/>
    <x v="0"/>
    <x v="0"/>
    <x v="80"/>
    <x v="24"/>
    <n v="44107"/>
    <x v="3"/>
    <x v="385"/>
    <x v="1"/>
    <x v="8"/>
    <s v="Insertable Tab Post Binder Dividers"/>
    <x v="570"/>
    <n v="3"/>
    <n v="0.7"/>
    <n v="-5.5338000000000003"/>
  </r>
  <r>
    <n v="9077"/>
    <x v="4538"/>
    <x v="1"/>
    <x v="599"/>
    <d v="2012-11-08T00:00:00"/>
    <s v="First Class"/>
    <s v="CB-12415"/>
    <x v="558"/>
    <x v="0"/>
    <x v="0"/>
    <x v="80"/>
    <x v="24"/>
    <n v="44107"/>
    <x v="3"/>
    <x v="1768"/>
    <x v="1"/>
    <x v="14"/>
    <s v="Acme Titanium Bonded Scissors"/>
    <x v="5465"/>
    <n v="4"/>
    <n v="0.2"/>
    <n v="2.04"/>
  </r>
  <r>
    <n v="9078"/>
    <x v="4539"/>
    <x v="2"/>
    <x v="935"/>
    <d v="2011-11-07T00:00:00"/>
    <s v="Standard Class"/>
    <s v="SP-20650"/>
    <x v="70"/>
    <x v="1"/>
    <x v="0"/>
    <x v="155"/>
    <x v="8"/>
    <n v="68104"/>
    <x v="2"/>
    <x v="1048"/>
    <x v="2"/>
    <x v="11"/>
    <s v="Belkin F8E887 USB Wired Ergonomic Keyboard"/>
    <x v="1309"/>
    <n v="3"/>
    <n v="0"/>
    <n v="18.893699999999999"/>
  </r>
  <r>
    <n v="9079"/>
    <x v="4540"/>
    <x v="0"/>
    <x v="595"/>
    <d v="2013-02-23T00:00:00"/>
    <s v="Standard Class"/>
    <s v="GW-14605"/>
    <x v="543"/>
    <x v="0"/>
    <x v="0"/>
    <x v="0"/>
    <x v="0"/>
    <n v="42420"/>
    <x v="0"/>
    <x v="124"/>
    <x v="0"/>
    <x v="5"/>
    <s v="Eldon Cleatmat Plus Chair Mats for High Pile Carpets"/>
    <x v="5466"/>
    <n v="4"/>
    <n v="0"/>
    <n v="34.988799999999998"/>
  </r>
  <r>
    <n v="9080"/>
    <x v="4540"/>
    <x v="0"/>
    <x v="595"/>
    <d v="2013-02-23T00:00:00"/>
    <s v="Standard Class"/>
    <s v="GW-14605"/>
    <x v="543"/>
    <x v="0"/>
    <x v="0"/>
    <x v="0"/>
    <x v="0"/>
    <n v="42420"/>
    <x v="0"/>
    <x v="326"/>
    <x v="1"/>
    <x v="8"/>
    <s v="Wilson Jones “Snap” Scratch Pad Binder Tool for Ring Binders"/>
    <x v="4773"/>
    <n v="1"/>
    <n v="0"/>
    <n v="2.61"/>
  </r>
  <r>
    <n v="9081"/>
    <x v="4541"/>
    <x v="3"/>
    <x v="220"/>
    <d v="2014-09-14T00:00:00"/>
    <s v="Second Class"/>
    <s v="KH-16630"/>
    <x v="175"/>
    <x v="1"/>
    <x v="0"/>
    <x v="157"/>
    <x v="1"/>
    <n v="92704"/>
    <x v="1"/>
    <x v="993"/>
    <x v="2"/>
    <x v="7"/>
    <s v="OtterBox Defender Series Case - Samsung Galaxy S4"/>
    <x v="2092"/>
    <n v="6"/>
    <n v="0.2"/>
    <n v="17.994"/>
  </r>
  <r>
    <n v="9082"/>
    <x v="4541"/>
    <x v="3"/>
    <x v="220"/>
    <d v="2014-09-14T00:00:00"/>
    <s v="Second Class"/>
    <s v="KH-16630"/>
    <x v="175"/>
    <x v="1"/>
    <x v="0"/>
    <x v="157"/>
    <x v="1"/>
    <n v="92704"/>
    <x v="1"/>
    <x v="1009"/>
    <x v="1"/>
    <x v="10"/>
    <s v="Xerox 192"/>
    <x v="537"/>
    <n v="3"/>
    <n v="0"/>
    <n v="9.3312000000000008"/>
  </r>
  <r>
    <n v="9083"/>
    <x v="4542"/>
    <x v="3"/>
    <x v="808"/>
    <d v="2014-11-07T00:00:00"/>
    <s v="Standard Class"/>
    <s v="BG-11035"/>
    <x v="767"/>
    <x v="0"/>
    <x v="0"/>
    <x v="24"/>
    <x v="17"/>
    <n v="22153"/>
    <x v="0"/>
    <x v="21"/>
    <x v="1"/>
    <x v="6"/>
    <s v="Newell 318"/>
    <x v="345"/>
    <n v="2"/>
    <n v="0"/>
    <n v="1.4456"/>
  </r>
  <r>
    <n v="9084"/>
    <x v="4543"/>
    <x v="1"/>
    <x v="525"/>
    <d v="2012-02-08T00:00:00"/>
    <s v="First Class"/>
    <s v="LO-17170"/>
    <x v="628"/>
    <x v="1"/>
    <x v="0"/>
    <x v="244"/>
    <x v="17"/>
    <n v="23434"/>
    <x v="0"/>
    <x v="1166"/>
    <x v="1"/>
    <x v="4"/>
    <s v="Tennsco Industrial Shelving"/>
    <x v="64"/>
    <n v="3"/>
    <n v="0"/>
    <n v="2.9346000000000001"/>
  </r>
  <r>
    <n v="9085"/>
    <x v="4543"/>
    <x v="1"/>
    <x v="525"/>
    <d v="2012-02-08T00:00:00"/>
    <s v="First Class"/>
    <s v="LO-17170"/>
    <x v="628"/>
    <x v="1"/>
    <x v="0"/>
    <x v="244"/>
    <x v="17"/>
    <n v="23434"/>
    <x v="0"/>
    <x v="150"/>
    <x v="1"/>
    <x v="10"/>
    <s v="Xerox 1920"/>
    <x v="2680"/>
    <n v="5"/>
    <n v="0"/>
    <n v="13.455"/>
  </r>
  <r>
    <n v="9086"/>
    <x v="4544"/>
    <x v="0"/>
    <x v="545"/>
    <d v="2013-09-13T00:00:00"/>
    <s v="Second Class"/>
    <s v="DV-13465"/>
    <x v="231"/>
    <x v="0"/>
    <x v="0"/>
    <x v="1"/>
    <x v="1"/>
    <n v="90049"/>
    <x v="1"/>
    <x v="1591"/>
    <x v="1"/>
    <x v="8"/>
    <s v="Ibico EB-19 Dual Function Manual Binding System"/>
    <x v="4604"/>
    <n v="2"/>
    <n v="0.2"/>
    <n v="89.954800000000006"/>
  </r>
  <r>
    <n v="9087"/>
    <x v="4545"/>
    <x v="0"/>
    <x v="182"/>
    <d v="2013-10-01T00:00:00"/>
    <s v="Standard Class"/>
    <s v="LR-17035"/>
    <x v="756"/>
    <x v="1"/>
    <x v="0"/>
    <x v="12"/>
    <x v="5"/>
    <n v="77041"/>
    <x v="2"/>
    <x v="1778"/>
    <x v="1"/>
    <x v="9"/>
    <s v="Hoover Commercial Lightweight Upright Vacuum with E-Z Empty Dirt Cup"/>
    <x v="5467"/>
    <n v="2"/>
    <n v="0.8"/>
    <n v="-251.18639999999999"/>
  </r>
  <r>
    <n v="9088"/>
    <x v="4545"/>
    <x v="0"/>
    <x v="182"/>
    <d v="2013-10-01T00:00:00"/>
    <s v="Standard Class"/>
    <s v="LR-17035"/>
    <x v="756"/>
    <x v="1"/>
    <x v="0"/>
    <x v="12"/>
    <x v="5"/>
    <n v="77041"/>
    <x v="2"/>
    <x v="70"/>
    <x v="0"/>
    <x v="1"/>
    <s v="High-Back Leather Manager's Chair"/>
    <x v="5468"/>
    <n v="5"/>
    <n v="0.3"/>
    <n v="-136.48949999999999"/>
  </r>
  <r>
    <n v="9089"/>
    <x v="4546"/>
    <x v="1"/>
    <x v="83"/>
    <d v="2012-12-20T00:00:00"/>
    <s v="Standard Class"/>
    <s v="RR-19525"/>
    <x v="645"/>
    <x v="1"/>
    <x v="0"/>
    <x v="143"/>
    <x v="3"/>
    <n v="27511"/>
    <x v="0"/>
    <x v="239"/>
    <x v="2"/>
    <x v="7"/>
    <s v="Cisco Small Business SPA 502G VoIP phone"/>
    <x v="2126"/>
    <n v="3"/>
    <n v="0.2"/>
    <n v="21.5397"/>
  </r>
  <r>
    <n v="9090"/>
    <x v="4547"/>
    <x v="0"/>
    <x v="42"/>
    <d v="2013-09-21T00:00:00"/>
    <s v="Second Class"/>
    <s v="TS-21610"/>
    <x v="59"/>
    <x v="0"/>
    <x v="0"/>
    <x v="24"/>
    <x v="24"/>
    <n v="45503"/>
    <x v="3"/>
    <x v="235"/>
    <x v="1"/>
    <x v="4"/>
    <s v="Safco Industrial Shelving"/>
    <x v="5469"/>
    <n v="5"/>
    <n v="0.2"/>
    <n v="-62.772500000000001"/>
  </r>
  <r>
    <n v="9091"/>
    <x v="4548"/>
    <x v="3"/>
    <x v="119"/>
    <d v="2014-10-16T00:00:00"/>
    <s v="First Class"/>
    <s v="AH-10210"/>
    <x v="117"/>
    <x v="0"/>
    <x v="0"/>
    <x v="103"/>
    <x v="0"/>
    <n v="40214"/>
    <x v="0"/>
    <x v="123"/>
    <x v="1"/>
    <x v="4"/>
    <s v="Trav-L-File Heavy-Duty Shuttle II, Black"/>
    <x v="5470"/>
    <n v="8"/>
    <n v="0"/>
    <n v="104.568"/>
  </r>
  <r>
    <n v="9092"/>
    <x v="4549"/>
    <x v="1"/>
    <x v="1141"/>
    <d v="2012-07-03T00:00:00"/>
    <s v="Second Class"/>
    <s v="DW-13585"/>
    <x v="61"/>
    <x v="1"/>
    <x v="0"/>
    <x v="21"/>
    <x v="24"/>
    <n v="45373"/>
    <x v="3"/>
    <x v="89"/>
    <x v="1"/>
    <x v="10"/>
    <s v="Xerox 1999"/>
    <x v="12"/>
    <n v="3"/>
    <n v="0.2"/>
    <n v="5.4432"/>
  </r>
  <r>
    <n v="9093"/>
    <x v="4549"/>
    <x v="1"/>
    <x v="1141"/>
    <d v="2012-07-03T00:00:00"/>
    <s v="Second Class"/>
    <s v="DW-13585"/>
    <x v="61"/>
    <x v="1"/>
    <x v="0"/>
    <x v="21"/>
    <x v="24"/>
    <n v="45373"/>
    <x v="3"/>
    <x v="1162"/>
    <x v="0"/>
    <x v="0"/>
    <s v="Sauder Forest Hills Library with Doors, Woodland Oak Finish"/>
    <x v="5471"/>
    <n v="6"/>
    <n v="0.5"/>
    <n v="-376.69319999999999"/>
  </r>
  <r>
    <n v="9094"/>
    <x v="4550"/>
    <x v="1"/>
    <x v="932"/>
    <d v="2012-06-05T00:00:00"/>
    <s v="Standard Class"/>
    <s v="AJ-10945"/>
    <x v="219"/>
    <x v="0"/>
    <x v="0"/>
    <x v="66"/>
    <x v="12"/>
    <n v="48227"/>
    <x v="2"/>
    <x v="1501"/>
    <x v="2"/>
    <x v="7"/>
    <s v="Polycom CX300 Desktop Phone USB VoIP phone"/>
    <x v="3633"/>
    <n v="2"/>
    <n v="0"/>
    <n v="83.994399999999999"/>
  </r>
  <r>
    <n v="9095"/>
    <x v="4550"/>
    <x v="1"/>
    <x v="932"/>
    <d v="2012-06-05T00:00:00"/>
    <s v="Standard Class"/>
    <s v="AJ-10945"/>
    <x v="219"/>
    <x v="0"/>
    <x v="0"/>
    <x v="66"/>
    <x v="12"/>
    <n v="48227"/>
    <x v="2"/>
    <x v="1080"/>
    <x v="1"/>
    <x v="8"/>
    <s v="Catalog Binders with Expanding Posts"/>
    <x v="5472"/>
    <n v="6"/>
    <n v="0"/>
    <n v="181.65600000000001"/>
  </r>
  <r>
    <n v="9096"/>
    <x v="4550"/>
    <x v="1"/>
    <x v="932"/>
    <d v="2012-06-05T00:00:00"/>
    <s v="Standard Class"/>
    <s v="AJ-10945"/>
    <x v="219"/>
    <x v="0"/>
    <x v="0"/>
    <x v="66"/>
    <x v="12"/>
    <n v="48227"/>
    <x v="2"/>
    <x v="1020"/>
    <x v="2"/>
    <x v="7"/>
    <s v="iKross Bluetooth Portable Keyboard + Cell Phone Stand Holder + Brush for Apple iPhone 5S 5C 5, 4S 4"/>
    <x v="362"/>
    <n v="2"/>
    <n v="0"/>
    <n v="11.731999999999999"/>
  </r>
  <r>
    <n v="9097"/>
    <x v="4550"/>
    <x v="1"/>
    <x v="932"/>
    <d v="2012-06-05T00:00:00"/>
    <s v="Standard Class"/>
    <s v="AJ-10945"/>
    <x v="219"/>
    <x v="0"/>
    <x v="0"/>
    <x v="66"/>
    <x v="12"/>
    <n v="48227"/>
    <x v="2"/>
    <x v="1722"/>
    <x v="1"/>
    <x v="2"/>
    <s v="Avery 491"/>
    <x v="1301"/>
    <n v="7"/>
    <n v="0"/>
    <n v="13.2986"/>
  </r>
  <r>
    <n v="9098"/>
    <x v="4551"/>
    <x v="2"/>
    <x v="791"/>
    <d v="2011-04-17T00:00:00"/>
    <s v="Standard Class"/>
    <s v="SV-20785"/>
    <x v="647"/>
    <x v="0"/>
    <x v="0"/>
    <x v="41"/>
    <x v="14"/>
    <n v="47401"/>
    <x v="2"/>
    <x v="730"/>
    <x v="1"/>
    <x v="10"/>
    <s v="Xerox 213"/>
    <x v="56"/>
    <n v="5"/>
    <n v="0"/>
    <n v="15.552"/>
  </r>
  <r>
    <n v="9099"/>
    <x v="4552"/>
    <x v="3"/>
    <x v="386"/>
    <d v="2014-10-17T00:00:00"/>
    <s v="Standard Class"/>
    <s v="MG-17650"/>
    <x v="377"/>
    <x v="2"/>
    <x v="0"/>
    <x v="61"/>
    <x v="5"/>
    <n v="75081"/>
    <x v="2"/>
    <x v="665"/>
    <x v="2"/>
    <x v="7"/>
    <s v="Clarity 53712"/>
    <x v="4085"/>
    <n v="7"/>
    <n v="0.2"/>
    <n v="27.715800000000002"/>
  </r>
  <r>
    <n v="9100"/>
    <x v="4552"/>
    <x v="3"/>
    <x v="386"/>
    <d v="2014-10-17T00:00:00"/>
    <s v="Standard Class"/>
    <s v="MG-17650"/>
    <x v="377"/>
    <x v="2"/>
    <x v="0"/>
    <x v="61"/>
    <x v="5"/>
    <n v="75081"/>
    <x v="2"/>
    <x v="548"/>
    <x v="1"/>
    <x v="10"/>
    <s v="Xerox 1993"/>
    <x v="559"/>
    <n v="2"/>
    <n v="0.2"/>
    <n v="3.7584"/>
  </r>
  <r>
    <n v="9101"/>
    <x v="4552"/>
    <x v="3"/>
    <x v="386"/>
    <d v="2014-10-17T00:00:00"/>
    <s v="Standard Class"/>
    <s v="MG-17650"/>
    <x v="377"/>
    <x v="2"/>
    <x v="0"/>
    <x v="61"/>
    <x v="5"/>
    <n v="75081"/>
    <x v="2"/>
    <x v="764"/>
    <x v="2"/>
    <x v="11"/>
    <s v="Plantronics CS510 - Over-the-Head monaural Wireless Headset System"/>
    <x v="5473"/>
    <n v="3"/>
    <n v="0.2"/>
    <n v="128.68049999999999"/>
  </r>
  <r>
    <n v="9102"/>
    <x v="4553"/>
    <x v="1"/>
    <x v="209"/>
    <d v="2012-11-12T00:00:00"/>
    <s v="Standard Class"/>
    <s v="AB-10105"/>
    <x v="455"/>
    <x v="0"/>
    <x v="0"/>
    <x v="12"/>
    <x v="5"/>
    <n v="77041"/>
    <x v="2"/>
    <x v="32"/>
    <x v="1"/>
    <x v="6"/>
    <s v="Lumber Crayons"/>
    <x v="5474"/>
    <n v="3"/>
    <n v="0.2"/>
    <n v="5.319"/>
  </r>
  <r>
    <n v="9103"/>
    <x v="4553"/>
    <x v="1"/>
    <x v="209"/>
    <d v="2012-11-12T00:00:00"/>
    <s v="Standard Class"/>
    <s v="AB-10105"/>
    <x v="455"/>
    <x v="0"/>
    <x v="0"/>
    <x v="12"/>
    <x v="5"/>
    <n v="77041"/>
    <x v="2"/>
    <x v="45"/>
    <x v="1"/>
    <x v="4"/>
    <s v="Gould Plastics 9-Pocket Panel Bin, 18-3/8w x 5-1/4d x 20-1/2h, Black"/>
    <x v="556"/>
    <n v="2"/>
    <n v="0.2"/>
    <n v="-16.956800000000001"/>
  </r>
  <r>
    <n v="9104"/>
    <x v="4553"/>
    <x v="1"/>
    <x v="209"/>
    <d v="2012-11-12T00:00:00"/>
    <s v="Standard Class"/>
    <s v="AB-10105"/>
    <x v="455"/>
    <x v="0"/>
    <x v="0"/>
    <x v="12"/>
    <x v="5"/>
    <n v="77041"/>
    <x v="2"/>
    <x v="1525"/>
    <x v="0"/>
    <x v="5"/>
    <s v="Tenex Chairmats For Use with Hard Floors"/>
    <x v="643"/>
    <n v="5"/>
    <n v="0.6"/>
    <n v="-84.447999999999993"/>
  </r>
  <r>
    <n v="9105"/>
    <x v="4553"/>
    <x v="1"/>
    <x v="209"/>
    <d v="2012-11-12T00:00:00"/>
    <s v="Standard Class"/>
    <s v="AB-10105"/>
    <x v="455"/>
    <x v="0"/>
    <x v="0"/>
    <x v="12"/>
    <x v="5"/>
    <n v="77041"/>
    <x v="2"/>
    <x v="27"/>
    <x v="1"/>
    <x v="8"/>
    <s v="Avery Recycled Flexi-View Covers for Binding Systems"/>
    <x v="4078"/>
    <n v="10"/>
    <n v="0.8"/>
    <n v="-51.295999999999999"/>
  </r>
  <r>
    <n v="9106"/>
    <x v="4553"/>
    <x v="1"/>
    <x v="209"/>
    <d v="2012-11-12T00:00:00"/>
    <s v="Standard Class"/>
    <s v="AB-10105"/>
    <x v="455"/>
    <x v="0"/>
    <x v="0"/>
    <x v="12"/>
    <x v="5"/>
    <n v="77041"/>
    <x v="2"/>
    <x v="1667"/>
    <x v="1"/>
    <x v="4"/>
    <s v="Fellowes Recycled Storage Drawers"/>
    <x v="5475"/>
    <n v="2"/>
    <n v="0.2"/>
    <n v="-28.867799999999999"/>
  </r>
  <r>
    <n v="9107"/>
    <x v="4553"/>
    <x v="1"/>
    <x v="209"/>
    <d v="2012-11-12T00:00:00"/>
    <s v="Standard Class"/>
    <s v="AB-10105"/>
    <x v="455"/>
    <x v="0"/>
    <x v="0"/>
    <x v="12"/>
    <x v="5"/>
    <n v="77041"/>
    <x v="2"/>
    <x v="1616"/>
    <x v="2"/>
    <x v="15"/>
    <s v="Canon PC170 Desktop Personal Copier"/>
    <x v="3030"/>
    <n v="3"/>
    <n v="0.4"/>
    <n v="33.589500000000001"/>
  </r>
  <r>
    <n v="9108"/>
    <x v="4554"/>
    <x v="1"/>
    <x v="442"/>
    <d v="2012-05-28T00:00:00"/>
    <s v="First Class"/>
    <s v="MM-18280"/>
    <x v="152"/>
    <x v="1"/>
    <x v="0"/>
    <x v="319"/>
    <x v="5"/>
    <n v="76117"/>
    <x v="2"/>
    <x v="1352"/>
    <x v="1"/>
    <x v="14"/>
    <s v="Fiskars Spring-Action Scissors"/>
    <x v="4"/>
    <n v="2"/>
    <n v="0.2"/>
    <n v="1.6776"/>
  </r>
  <r>
    <n v="9109"/>
    <x v="4554"/>
    <x v="1"/>
    <x v="442"/>
    <d v="2012-05-28T00:00:00"/>
    <s v="First Class"/>
    <s v="MM-18280"/>
    <x v="152"/>
    <x v="1"/>
    <x v="0"/>
    <x v="319"/>
    <x v="5"/>
    <n v="76117"/>
    <x v="2"/>
    <x v="1215"/>
    <x v="1"/>
    <x v="10"/>
    <s v="Xerox 1978"/>
    <x v="5476"/>
    <n v="7"/>
    <n v="0.2"/>
    <n v="11.7334"/>
  </r>
  <r>
    <n v="9110"/>
    <x v="4554"/>
    <x v="1"/>
    <x v="442"/>
    <d v="2012-05-28T00:00:00"/>
    <s v="First Class"/>
    <s v="MM-18280"/>
    <x v="152"/>
    <x v="1"/>
    <x v="0"/>
    <x v="319"/>
    <x v="5"/>
    <n v="76117"/>
    <x v="2"/>
    <x v="1301"/>
    <x v="2"/>
    <x v="11"/>
    <s v="Logitech G35 7.1-Channel Surround Sound Headset"/>
    <x v="3568"/>
    <n v="2"/>
    <n v="0.2"/>
    <n v="36.397199999999998"/>
  </r>
  <r>
    <n v="9111"/>
    <x v="4555"/>
    <x v="2"/>
    <x v="303"/>
    <d v="2011-10-15T00:00:00"/>
    <s v="First Class"/>
    <s v="MA-17995"/>
    <x v="671"/>
    <x v="2"/>
    <x v="0"/>
    <x v="102"/>
    <x v="17"/>
    <n v="23223"/>
    <x v="0"/>
    <x v="1047"/>
    <x v="1"/>
    <x v="12"/>
    <s v="Pastel Pink Envelopes"/>
    <x v="3343"/>
    <n v="5"/>
    <n v="0"/>
    <n v="17.472000000000001"/>
  </r>
  <r>
    <n v="9112"/>
    <x v="4555"/>
    <x v="2"/>
    <x v="303"/>
    <d v="2011-10-15T00:00:00"/>
    <s v="First Class"/>
    <s v="MA-17995"/>
    <x v="671"/>
    <x v="2"/>
    <x v="0"/>
    <x v="102"/>
    <x v="17"/>
    <n v="23223"/>
    <x v="0"/>
    <x v="1690"/>
    <x v="2"/>
    <x v="11"/>
    <s v="SanDisk Cruzer 16 GB USB Flash Drive"/>
    <x v="1003"/>
    <n v="2"/>
    <n v="0"/>
    <n v="4.3624000000000001"/>
  </r>
  <r>
    <n v="9113"/>
    <x v="4555"/>
    <x v="2"/>
    <x v="303"/>
    <d v="2011-10-15T00:00:00"/>
    <s v="First Class"/>
    <s v="MA-17995"/>
    <x v="671"/>
    <x v="2"/>
    <x v="0"/>
    <x v="102"/>
    <x v="17"/>
    <n v="23223"/>
    <x v="0"/>
    <x v="1819"/>
    <x v="1"/>
    <x v="4"/>
    <s v="Space Solutions Industrial Galvanized Steel Shelving."/>
    <x v="5477"/>
    <n v="4"/>
    <n v="0"/>
    <n v="6.3040000000000003"/>
  </r>
  <r>
    <n v="9114"/>
    <x v="4555"/>
    <x v="2"/>
    <x v="303"/>
    <d v="2011-10-15T00:00:00"/>
    <s v="First Class"/>
    <s v="MA-17995"/>
    <x v="671"/>
    <x v="2"/>
    <x v="0"/>
    <x v="102"/>
    <x v="17"/>
    <n v="23223"/>
    <x v="0"/>
    <x v="881"/>
    <x v="1"/>
    <x v="8"/>
    <s v="Wilson Jones Standard D-Ring Binders"/>
    <x v="5478"/>
    <n v="3"/>
    <n v="0"/>
    <n v="7.1345999999999998"/>
  </r>
  <r>
    <n v="9115"/>
    <x v="4556"/>
    <x v="0"/>
    <x v="569"/>
    <d v="2013-02-10T00:00:00"/>
    <s v="Second Class"/>
    <s v="EB-13975"/>
    <x v="424"/>
    <x v="1"/>
    <x v="0"/>
    <x v="1"/>
    <x v="1"/>
    <n v="90049"/>
    <x v="1"/>
    <x v="1807"/>
    <x v="2"/>
    <x v="7"/>
    <s v="Motorola L703CM"/>
    <x v="4537"/>
    <n v="5"/>
    <n v="0.2"/>
    <n v="38.997500000000002"/>
  </r>
  <r>
    <n v="9116"/>
    <x v="4557"/>
    <x v="3"/>
    <x v="617"/>
    <d v="2014-01-25T00:00:00"/>
    <s v="Second Class"/>
    <s v="NS-18505"/>
    <x v="515"/>
    <x v="0"/>
    <x v="0"/>
    <x v="10"/>
    <x v="9"/>
    <n v="19140"/>
    <x v="3"/>
    <x v="1118"/>
    <x v="2"/>
    <x v="7"/>
    <s v="Wilson Electronics DB Pro Signal Booster"/>
    <x v="5479"/>
    <n v="2"/>
    <n v="0.4"/>
    <n v="-93.08"/>
  </r>
  <r>
    <n v="9117"/>
    <x v="4557"/>
    <x v="3"/>
    <x v="617"/>
    <d v="2014-01-25T00:00:00"/>
    <s v="Second Class"/>
    <s v="NS-18505"/>
    <x v="515"/>
    <x v="0"/>
    <x v="0"/>
    <x v="10"/>
    <x v="9"/>
    <n v="19140"/>
    <x v="3"/>
    <x v="561"/>
    <x v="0"/>
    <x v="5"/>
    <s v="12-1/2 Diameter Round Wall Clock"/>
    <x v="1303"/>
    <n v="2"/>
    <n v="0.2"/>
    <n v="6.3936000000000002"/>
  </r>
  <r>
    <n v="9118"/>
    <x v="4557"/>
    <x v="3"/>
    <x v="617"/>
    <d v="2014-01-25T00:00:00"/>
    <s v="Second Class"/>
    <s v="NS-18505"/>
    <x v="515"/>
    <x v="0"/>
    <x v="0"/>
    <x v="10"/>
    <x v="9"/>
    <n v="19140"/>
    <x v="3"/>
    <x v="774"/>
    <x v="0"/>
    <x v="1"/>
    <s v="Global Comet Stacking Arm Chair"/>
    <x v="4843"/>
    <n v="3"/>
    <n v="0.3"/>
    <n v="-63.3765"/>
  </r>
  <r>
    <n v="9119"/>
    <x v="4557"/>
    <x v="3"/>
    <x v="617"/>
    <d v="2014-01-25T00:00:00"/>
    <s v="Second Class"/>
    <s v="NS-18505"/>
    <x v="515"/>
    <x v="0"/>
    <x v="0"/>
    <x v="10"/>
    <x v="9"/>
    <n v="19140"/>
    <x v="3"/>
    <x v="987"/>
    <x v="1"/>
    <x v="10"/>
    <s v="Strathmore Photo Mount Cards"/>
    <x v="5480"/>
    <n v="4"/>
    <n v="0.2"/>
    <n v="7.0511999999999997"/>
  </r>
  <r>
    <n v="9120"/>
    <x v="4558"/>
    <x v="0"/>
    <x v="112"/>
    <d v="2013-06-13T00:00:00"/>
    <s v="Standard Class"/>
    <s v="RB-19795"/>
    <x v="176"/>
    <x v="2"/>
    <x v="0"/>
    <x v="1"/>
    <x v="1"/>
    <n v="90036"/>
    <x v="1"/>
    <x v="816"/>
    <x v="1"/>
    <x v="2"/>
    <s v="Avery 488"/>
    <x v="421"/>
    <n v="7"/>
    <n v="0"/>
    <n v="10.584"/>
  </r>
  <r>
    <n v="9121"/>
    <x v="4558"/>
    <x v="0"/>
    <x v="112"/>
    <d v="2013-06-13T00:00:00"/>
    <s v="Standard Class"/>
    <s v="RB-19795"/>
    <x v="176"/>
    <x v="2"/>
    <x v="0"/>
    <x v="1"/>
    <x v="1"/>
    <n v="90036"/>
    <x v="1"/>
    <x v="1849"/>
    <x v="1"/>
    <x v="10"/>
    <s v="Xerox Blank Computer Paper"/>
    <x v="3324"/>
    <n v="5"/>
    <n v="0"/>
    <n v="46.953000000000003"/>
  </r>
  <r>
    <n v="9122"/>
    <x v="4559"/>
    <x v="3"/>
    <x v="257"/>
    <d v="2014-03-21T00:00:00"/>
    <s v="Second Class"/>
    <s v="JK-15325"/>
    <x v="759"/>
    <x v="1"/>
    <x v="0"/>
    <x v="1"/>
    <x v="1"/>
    <n v="90032"/>
    <x v="1"/>
    <x v="95"/>
    <x v="1"/>
    <x v="9"/>
    <s v="Fellowes Basic Home/Office Series Surge Protectors"/>
    <x v="1750"/>
    <n v="7"/>
    <n v="0"/>
    <n v="26.349399999999999"/>
  </r>
  <r>
    <n v="9123"/>
    <x v="4560"/>
    <x v="3"/>
    <x v="221"/>
    <d v="2014-11-25T00:00:00"/>
    <s v="Same Day"/>
    <s v="PR-18880"/>
    <x v="701"/>
    <x v="0"/>
    <x v="0"/>
    <x v="8"/>
    <x v="1"/>
    <n v="94109"/>
    <x v="1"/>
    <x v="565"/>
    <x v="1"/>
    <x v="10"/>
    <s v="Southworth 100% Résumé Paper, 24lb."/>
    <x v="3890"/>
    <n v="1"/>
    <n v="0"/>
    <n v="3.5009999999999999"/>
  </r>
  <r>
    <n v="9124"/>
    <x v="4561"/>
    <x v="0"/>
    <x v="491"/>
    <d v="2013-11-29T00:00:00"/>
    <s v="Second Class"/>
    <s v="EH-13945"/>
    <x v="13"/>
    <x v="0"/>
    <x v="0"/>
    <x v="10"/>
    <x v="9"/>
    <n v="19120"/>
    <x v="3"/>
    <x v="705"/>
    <x v="1"/>
    <x v="8"/>
    <s v="Binding Machine Supplies"/>
    <x v="5481"/>
    <n v="9"/>
    <n v="0.7"/>
    <n v="-57.756599999999999"/>
  </r>
  <r>
    <n v="9125"/>
    <x v="4562"/>
    <x v="0"/>
    <x v="298"/>
    <d v="2013-08-21T00:00:00"/>
    <s v="Second Class"/>
    <s v="MA-17560"/>
    <x v="15"/>
    <x v="2"/>
    <x v="0"/>
    <x v="12"/>
    <x v="5"/>
    <n v="77070"/>
    <x v="2"/>
    <x v="740"/>
    <x v="0"/>
    <x v="5"/>
    <s v="Staples"/>
    <x v="1235"/>
    <n v="3"/>
    <n v="0.6"/>
    <n v="-3.8208000000000002"/>
  </r>
  <r>
    <n v="9126"/>
    <x v="4562"/>
    <x v="0"/>
    <x v="298"/>
    <d v="2013-08-21T00:00:00"/>
    <s v="Second Class"/>
    <s v="MA-17560"/>
    <x v="15"/>
    <x v="2"/>
    <x v="0"/>
    <x v="12"/>
    <x v="5"/>
    <n v="77070"/>
    <x v="2"/>
    <x v="1533"/>
    <x v="0"/>
    <x v="5"/>
    <s v="OIC Stacking Trays"/>
    <x v="752"/>
    <n v="4"/>
    <n v="0.6"/>
    <n v="-2.1375999999999999"/>
  </r>
  <r>
    <n v="9127"/>
    <x v="4563"/>
    <x v="1"/>
    <x v="109"/>
    <d v="2012-12-03T00:00:00"/>
    <s v="Standard Class"/>
    <s v="MA-17995"/>
    <x v="671"/>
    <x v="2"/>
    <x v="0"/>
    <x v="324"/>
    <x v="27"/>
    <n v="88001"/>
    <x v="1"/>
    <x v="154"/>
    <x v="1"/>
    <x v="6"/>
    <s v="BIC Brite Liner Highlighters"/>
    <x v="5482"/>
    <n v="2"/>
    <n v="0"/>
    <n v="3.4775999999999998"/>
  </r>
  <r>
    <n v="9128"/>
    <x v="4564"/>
    <x v="3"/>
    <x v="1126"/>
    <d v="2014-06-02T00:00:00"/>
    <s v="Standard Class"/>
    <s v="JL-15505"/>
    <x v="145"/>
    <x v="0"/>
    <x v="0"/>
    <x v="12"/>
    <x v="5"/>
    <n v="77070"/>
    <x v="2"/>
    <x v="1751"/>
    <x v="1"/>
    <x v="4"/>
    <s v="Iris 3-Drawer Stacking Bin, Black"/>
    <x v="5483"/>
    <n v="3"/>
    <n v="0.2"/>
    <n v="-11.2806"/>
  </r>
  <r>
    <n v="9129"/>
    <x v="4565"/>
    <x v="3"/>
    <x v="507"/>
    <d v="2014-09-06T00:00:00"/>
    <s v="First Class"/>
    <s v="AS-10045"/>
    <x v="442"/>
    <x v="1"/>
    <x v="0"/>
    <x v="252"/>
    <x v="21"/>
    <n v="97756"/>
    <x v="1"/>
    <x v="735"/>
    <x v="1"/>
    <x v="8"/>
    <s v="Avery Trapezoid Extra Heavy Duty 4&quot; Binders"/>
    <x v="5484"/>
    <n v="7"/>
    <n v="0.7"/>
    <n v="-58.716000000000001"/>
  </r>
  <r>
    <n v="9130"/>
    <x v="4566"/>
    <x v="0"/>
    <x v="830"/>
    <d v="2013-03-27T00:00:00"/>
    <s v="Second Class"/>
    <s v="DC-12850"/>
    <x v="419"/>
    <x v="0"/>
    <x v="0"/>
    <x v="138"/>
    <x v="24"/>
    <n v="44105"/>
    <x v="3"/>
    <x v="1373"/>
    <x v="0"/>
    <x v="0"/>
    <s v="O'Sullivan Living Dimensions 3-Shelf Bookcases"/>
    <x v="5485"/>
    <n v="3"/>
    <n v="0.5"/>
    <n v="-241.17599999999999"/>
  </r>
  <r>
    <n v="9131"/>
    <x v="4566"/>
    <x v="0"/>
    <x v="830"/>
    <d v="2013-03-27T00:00:00"/>
    <s v="Second Class"/>
    <s v="DC-12850"/>
    <x v="419"/>
    <x v="0"/>
    <x v="0"/>
    <x v="138"/>
    <x v="24"/>
    <n v="44105"/>
    <x v="3"/>
    <x v="1132"/>
    <x v="1"/>
    <x v="6"/>
    <s v="Hunt BOSTON Vista Battery-Operated Pencil Sharpener, Black"/>
    <x v="3923"/>
    <n v="2"/>
    <n v="0.2"/>
    <n v="1.6324000000000001"/>
  </r>
  <r>
    <n v="9132"/>
    <x v="4567"/>
    <x v="3"/>
    <x v="39"/>
    <d v="2014-06-02T00:00:00"/>
    <s v="Standard Class"/>
    <s v="MD-17860"/>
    <x v="550"/>
    <x v="1"/>
    <x v="0"/>
    <x v="517"/>
    <x v="39"/>
    <n v="20707"/>
    <x v="3"/>
    <x v="1001"/>
    <x v="0"/>
    <x v="5"/>
    <s v="DAX Wood Document Frame"/>
    <x v="1287"/>
    <n v="2"/>
    <n v="0"/>
    <n v="9.8856000000000002"/>
  </r>
  <r>
    <n v="9133"/>
    <x v="4567"/>
    <x v="3"/>
    <x v="39"/>
    <d v="2014-06-02T00:00:00"/>
    <s v="Standard Class"/>
    <s v="MD-17860"/>
    <x v="550"/>
    <x v="1"/>
    <x v="0"/>
    <x v="517"/>
    <x v="39"/>
    <n v="20707"/>
    <x v="3"/>
    <x v="586"/>
    <x v="1"/>
    <x v="9"/>
    <s v="Fellowes 8 Outlet Superior Workstation Surge Protector"/>
    <x v="5486"/>
    <n v="3"/>
    <n v="0"/>
    <n v="36.287700000000001"/>
  </r>
  <r>
    <n v="9134"/>
    <x v="4568"/>
    <x v="1"/>
    <x v="284"/>
    <d v="2012-09-04T00:00:00"/>
    <s v="Standard Class"/>
    <s v="RH-19510"/>
    <x v="563"/>
    <x v="2"/>
    <x v="0"/>
    <x v="70"/>
    <x v="1"/>
    <n v="92037"/>
    <x v="1"/>
    <x v="872"/>
    <x v="2"/>
    <x v="7"/>
    <s v="Toshiba IPT2010-SD IP Telephone"/>
    <x v="5487"/>
    <n v="5"/>
    <n v="0.2"/>
    <n v="41.697000000000003"/>
  </r>
  <r>
    <n v="9135"/>
    <x v="4569"/>
    <x v="0"/>
    <x v="408"/>
    <d v="2013-04-18T00:00:00"/>
    <s v="Standard Class"/>
    <s v="TB-21175"/>
    <x v="533"/>
    <x v="1"/>
    <x v="0"/>
    <x v="481"/>
    <x v="3"/>
    <n v="27893"/>
    <x v="0"/>
    <x v="398"/>
    <x v="1"/>
    <x v="4"/>
    <s v="Fellowes Bankers Box Recycled Super Stor/Drawer"/>
    <x v="5001"/>
    <n v="3"/>
    <n v="0.2"/>
    <n v="-22.671600000000002"/>
  </r>
  <r>
    <n v="9136"/>
    <x v="4569"/>
    <x v="0"/>
    <x v="408"/>
    <d v="2013-04-18T00:00:00"/>
    <s v="Standard Class"/>
    <s v="TB-21175"/>
    <x v="533"/>
    <x v="1"/>
    <x v="0"/>
    <x v="481"/>
    <x v="3"/>
    <n v="27893"/>
    <x v="0"/>
    <x v="391"/>
    <x v="1"/>
    <x v="4"/>
    <s v="Fellowes Bankers Box Staxonsteel Drawer File/Stacking System"/>
    <x v="5488"/>
    <n v="1"/>
    <n v="0.2"/>
    <n v="-5.1984000000000004"/>
  </r>
  <r>
    <n v="9137"/>
    <x v="4569"/>
    <x v="0"/>
    <x v="408"/>
    <d v="2013-04-18T00:00:00"/>
    <s v="Standard Class"/>
    <s v="TB-21175"/>
    <x v="533"/>
    <x v="1"/>
    <x v="0"/>
    <x v="481"/>
    <x v="3"/>
    <n v="27893"/>
    <x v="0"/>
    <x v="1671"/>
    <x v="1"/>
    <x v="10"/>
    <s v="TOPS &quot;Important Message&quot; Pads, Canary, 4-1/4 x 5-1/2, 50 Sheets per Pad"/>
    <x v="1495"/>
    <n v="3"/>
    <n v="0.2"/>
    <n v="3.4668000000000001"/>
  </r>
  <r>
    <n v="9138"/>
    <x v="4570"/>
    <x v="2"/>
    <x v="563"/>
    <d v="2011-02-10T00:00:00"/>
    <s v="Standard Class"/>
    <s v="EB-13930"/>
    <x v="518"/>
    <x v="0"/>
    <x v="0"/>
    <x v="84"/>
    <x v="2"/>
    <n v="33710"/>
    <x v="0"/>
    <x v="997"/>
    <x v="1"/>
    <x v="8"/>
    <s v="Surelock Post Binders"/>
    <x v="823"/>
    <n v="2"/>
    <n v="0.7"/>
    <n v="-12.224"/>
  </r>
  <r>
    <n v="9139"/>
    <x v="4570"/>
    <x v="2"/>
    <x v="563"/>
    <d v="2011-02-10T00:00:00"/>
    <s v="Standard Class"/>
    <s v="EB-13930"/>
    <x v="518"/>
    <x v="0"/>
    <x v="0"/>
    <x v="84"/>
    <x v="2"/>
    <n v="33710"/>
    <x v="0"/>
    <x v="1409"/>
    <x v="2"/>
    <x v="7"/>
    <s v="AT&amp;T 17929 Lendline Telephone"/>
    <x v="2131"/>
    <n v="5"/>
    <n v="0.2"/>
    <n v="13.571999999999999"/>
  </r>
  <r>
    <n v="9140"/>
    <x v="4571"/>
    <x v="2"/>
    <x v="814"/>
    <d v="2011-09-08T00:00:00"/>
    <s v="Standard Class"/>
    <s v="BM-11785"/>
    <x v="298"/>
    <x v="0"/>
    <x v="0"/>
    <x v="452"/>
    <x v="10"/>
    <n v="60089"/>
    <x v="2"/>
    <x v="106"/>
    <x v="2"/>
    <x v="11"/>
    <s v="Logitech Gaming G510s - Keyboard"/>
    <x v="5267"/>
    <n v="7"/>
    <n v="0.2"/>
    <n v="95.188800000000001"/>
  </r>
  <r>
    <n v="9141"/>
    <x v="4572"/>
    <x v="3"/>
    <x v="1033"/>
    <d v="2014-10-03T00:00:00"/>
    <s v="Second Class"/>
    <s v="BT-11530"/>
    <x v="404"/>
    <x v="2"/>
    <x v="0"/>
    <x v="1"/>
    <x v="1"/>
    <n v="90049"/>
    <x v="1"/>
    <x v="657"/>
    <x v="2"/>
    <x v="11"/>
    <s v="Razer Kraken PRO Over Ear PC and Music Headset"/>
    <x v="457"/>
    <n v="2"/>
    <n v="0"/>
    <n v="47.994"/>
  </r>
  <r>
    <n v="9142"/>
    <x v="4573"/>
    <x v="0"/>
    <x v="64"/>
    <d v="2013-09-08T00:00:00"/>
    <s v="First Class"/>
    <s v="FW-14395"/>
    <x v="783"/>
    <x v="1"/>
    <x v="0"/>
    <x v="20"/>
    <x v="15"/>
    <n v="10011"/>
    <x v="3"/>
    <x v="47"/>
    <x v="2"/>
    <x v="7"/>
    <s v="LF Elite 3D Dazzle Designer Hard Case Cover, Lf Stylus Pen and Wiper For Apple Iphone 5c Mini Lite"/>
    <x v="3477"/>
    <n v="4"/>
    <n v="0"/>
    <n v="12.208"/>
  </r>
  <r>
    <n v="9143"/>
    <x v="4574"/>
    <x v="3"/>
    <x v="968"/>
    <d v="2014-05-27T00:00:00"/>
    <s v="Standard Class"/>
    <s v="RD-19480"/>
    <x v="502"/>
    <x v="0"/>
    <x v="0"/>
    <x v="98"/>
    <x v="33"/>
    <n v="89115"/>
    <x v="1"/>
    <x v="1499"/>
    <x v="1"/>
    <x v="8"/>
    <s v="Wilson Jones Impact Binders"/>
    <x v="1808"/>
    <n v="2"/>
    <n v="0.2"/>
    <n v="3.0044"/>
  </r>
  <r>
    <n v="9144"/>
    <x v="4574"/>
    <x v="3"/>
    <x v="968"/>
    <d v="2014-05-27T00:00:00"/>
    <s v="Standard Class"/>
    <s v="RD-19480"/>
    <x v="502"/>
    <x v="0"/>
    <x v="0"/>
    <x v="98"/>
    <x v="33"/>
    <n v="89115"/>
    <x v="1"/>
    <x v="1807"/>
    <x v="2"/>
    <x v="7"/>
    <s v="Motorola L703CM"/>
    <x v="5489"/>
    <n v="9"/>
    <n v="0.2"/>
    <n v="70.195499999999996"/>
  </r>
  <r>
    <n v="9145"/>
    <x v="4574"/>
    <x v="3"/>
    <x v="968"/>
    <d v="2014-05-27T00:00:00"/>
    <s v="Standard Class"/>
    <s v="RD-19480"/>
    <x v="502"/>
    <x v="0"/>
    <x v="0"/>
    <x v="98"/>
    <x v="33"/>
    <n v="89115"/>
    <x v="1"/>
    <x v="95"/>
    <x v="1"/>
    <x v="9"/>
    <s v="Fellowes Basic Home/Office Series Surge Protectors"/>
    <x v="5490"/>
    <n v="5"/>
    <n v="0"/>
    <n v="18.821000000000002"/>
  </r>
  <r>
    <n v="9146"/>
    <x v="4575"/>
    <x v="1"/>
    <x v="1181"/>
    <d v="2012-09-24T00:00:00"/>
    <s v="Standard Class"/>
    <s v="TP-21130"/>
    <x v="236"/>
    <x v="0"/>
    <x v="0"/>
    <x v="14"/>
    <x v="10"/>
    <n v="60540"/>
    <x v="2"/>
    <x v="605"/>
    <x v="1"/>
    <x v="8"/>
    <s v="Acco Translucent Poly Ring Binders"/>
    <x v="1774"/>
    <n v="3"/>
    <n v="0.8"/>
    <n v="-4.4927999999999999"/>
  </r>
  <r>
    <n v="9147"/>
    <x v="4576"/>
    <x v="0"/>
    <x v="1156"/>
    <d v="2013-01-27T00:00:00"/>
    <s v="Standard Class"/>
    <s v="CB-12535"/>
    <x v="118"/>
    <x v="1"/>
    <x v="0"/>
    <x v="140"/>
    <x v="42"/>
    <n v="5408"/>
    <x v="3"/>
    <x v="1135"/>
    <x v="2"/>
    <x v="11"/>
    <s v="Logitech Wireless Marathon Mouse M705"/>
    <x v="2564"/>
    <n v="2"/>
    <n v="0"/>
    <n v="42.991399999999999"/>
  </r>
  <r>
    <n v="9148"/>
    <x v="4576"/>
    <x v="0"/>
    <x v="1156"/>
    <d v="2013-01-27T00:00:00"/>
    <s v="Standard Class"/>
    <s v="CB-12535"/>
    <x v="118"/>
    <x v="1"/>
    <x v="0"/>
    <x v="140"/>
    <x v="42"/>
    <n v="5408"/>
    <x v="3"/>
    <x v="1850"/>
    <x v="1"/>
    <x v="6"/>
    <s v="4009 Highlighters"/>
    <x v="1384"/>
    <n v="6"/>
    <n v="0"/>
    <n v="2.7336"/>
  </r>
  <r>
    <n v="9149"/>
    <x v="4576"/>
    <x v="0"/>
    <x v="1156"/>
    <d v="2013-01-27T00:00:00"/>
    <s v="Standard Class"/>
    <s v="CB-12535"/>
    <x v="118"/>
    <x v="1"/>
    <x v="0"/>
    <x v="140"/>
    <x v="42"/>
    <n v="5408"/>
    <x v="3"/>
    <x v="772"/>
    <x v="1"/>
    <x v="4"/>
    <s v="Iceberg Mobile Mega Data/Printer Cart"/>
    <x v="5491"/>
    <n v="13"/>
    <n v="0"/>
    <n v="406.71539999999999"/>
  </r>
  <r>
    <n v="9150"/>
    <x v="4577"/>
    <x v="2"/>
    <x v="106"/>
    <d v="2011-06-06T00:00:00"/>
    <s v="Standard Class"/>
    <s v="QJ-19255"/>
    <x v="425"/>
    <x v="1"/>
    <x v="0"/>
    <x v="66"/>
    <x v="12"/>
    <n v="48234"/>
    <x v="2"/>
    <x v="1002"/>
    <x v="1"/>
    <x v="8"/>
    <s v="Wilson Jones Heavy-Duty Casebound Ring Binders with Metal Hinges"/>
    <x v="5492"/>
    <n v="4"/>
    <n v="0"/>
    <n v="66.508799999999994"/>
  </r>
  <r>
    <n v="9151"/>
    <x v="4577"/>
    <x v="2"/>
    <x v="106"/>
    <d v="2011-06-06T00:00:00"/>
    <s v="Standard Class"/>
    <s v="QJ-19255"/>
    <x v="425"/>
    <x v="1"/>
    <x v="0"/>
    <x v="66"/>
    <x v="12"/>
    <n v="48234"/>
    <x v="2"/>
    <x v="937"/>
    <x v="1"/>
    <x v="9"/>
    <s v="Acco 6 Outlet Guardian Premium Surge Suppressor"/>
    <x v="5493"/>
    <n v="5"/>
    <n v="0.1"/>
    <n v="12.375999999999999"/>
  </r>
  <r>
    <n v="9152"/>
    <x v="4578"/>
    <x v="1"/>
    <x v="496"/>
    <d v="2012-09-29T00:00:00"/>
    <s v="Second Class"/>
    <s v="KM-16720"/>
    <x v="27"/>
    <x v="0"/>
    <x v="0"/>
    <x v="418"/>
    <x v="16"/>
    <n v="85323"/>
    <x v="1"/>
    <x v="1583"/>
    <x v="1"/>
    <x v="6"/>
    <s v="Dixon Ticonderoga Core-Lock Colored Pencils"/>
    <x v="4581"/>
    <n v="2"/>
    <n v="0.2"/>
    <n v="2.3685999999999998"/>
  </r>
  <r>
    <n v="9153"/>
    <x v="4578"/>
    <x v="1"/>
    <x v="496"/>
    <d v="2012-09-29T00:00:00"/>
    <s v="Second Class"/>
    <s v="KM-16720"/>
    <x v="27"/>
    <x v="0"/>
    <x v="0"/>
    <x v="418"/>
    <x v="16"/>
    <n v="85323"/>
    <x v="1"/>
    <x v="174"/>
    <x v="2"/>
    <x v="11"/>
    <s v="HP Standard 104 key PS/2 Keyboard"/>
    <x v="347"/>
    <n v="2"/>
    <n v="0.2"/>
    <n v="1.45"/>
  </r>
  <r>
    <n v="9154"/>
    <x v="4578"/>
    <x v="1"/>
    <x v="496"/>
    <d v="2012-09-29T00:00:00"/>
    <s v="Second Class"/>
    <s v="KM-16720"/>
    <x v="27"/>
    <x v="0"/>
    <x v="0"/>
    <x v="418"/>
    <x v="16"/>
    <n v="85323"/>
    <x v="1"/>
    <x v="454"/>
    <x v="1"/>
    <x v="6"/>
    <s v="Newell 317"/>
    <x v="2265"/>
    <n v="7"/>
    <n v="0.2"/>
    <n v="1.8522000000000001"/>
  </r>
  <r>
    <n v="9155"/>
    <x v="4579"/>
    <x v="0"/>
    <x v="1147"/>
    <d v="2013-08-04T00:00:00"/>
    <s v="Second Class"/>
    <s v="KM-16660"/>
    <x v="730"/>
    <x v="0"/>
    <x v="0"/>
    <x v="10"/>
    <x v="9"/>
    <n v="19140"/>
    <x v="3"/>
    <x v="441"/>
    <x v="0"/>
    <x v="5"/>
    <s v="Eldon 500 Class Desk Accessories"/>
    <x v="5494"/>
    <n v="2"/>
    <n v="0.2"/>
    <n v="3.1381999999999999"/>
  </r>
  <r>
    <n v="9156"/>
    <x v="4580"/>
    <x v="2"/>
    <x v="1213"/>
    <d v="2011-01-29T00:00:00"/>
    <s v="Standard Class"/>
    <s v="IM-15055"/>
    <x v="780"/>
    <x v="0"/>
    <x v="0"/>
    <x v="98"/>
    <x v="33"/>
    <n v="89115"/>
    <x v="1"/>
    <x v="128"/>
    <x v="1"/>
    <x v="10"/>
    <s v="Xerox 195"/>
    <x v="1574"/>
    <n v="6"/>
    <n v="0"/>
    <n v="19.238399999999999"/>
  </r>
  <r>
    <n v="9157"/>
    <x v="4581"/>
    <x v="2"/>
    <x v="472"/>
    <d v="2011-08-08T00:00:00"/>
    <s v="Standard Class"/>
    <s v="ML-17395"/>
    <x v="504"/>
    <x v="1"/>
    <x v="0"/>
    <x v="294"/>
    <x v="43"/>
    <n v="4401"/>
    <x v="3"/>
    <x v="473"/>
    <x v="1"/>
    <x v="9"/>
    <s v="Eureka The Boss Cordless Rechargeable Stick Vac"/>
    <x v="5495"/>
    <n v="2"/>
    <n v="0"/>
    <n v="27.529199999999999"/>
  </r>
  <r>
    <n v="9158"/>
    <x v="4581"/>
    <x v="2"/>
    <x v="472"/>
    <d v="2011-08-08T00:00:00"/>
    <s v="Standard Class"/>
    <s v="ML-17395"/>
    <x v="504"/>
    <x v="1"/>
    <x v="0"/>
    <x v="294"/>
    <x v="43"/>
    <n v="4401"/>
    <x v="3"/>
    <x v="1673"/>
    <x v="1"/>
    <x v="10"/>
    <s v="Southworth 25% Cotton Premium Laser Paper and Envelopes"/>
    <x v="5496"/>
    <n v="13"/>
    <n v="0"/>
    <n v="124.6752"/>
  </r>
  <r>
    <n v="9159"/>
    <x v="4581"/>
    <x v="2"/>
    <x v="472"/>
    <d v="2011-08-08T00:00:00"/>
    <s v="Standard Class"/>
    <s v="ML-17395"/>
    <x v="504"/>
    <x v="1"/>
    <x v="0"/>
    <x v="294"/>
    <x v="43"/>
    <n v="4401"/>
    <x v="3"/>
    <x v="721"/>
    <x v="2"/>
    <x v="11"/>
    <s v="Maxell 4.7GB DVD-R"/>
    <x v="5497"/>
    <n v="9"/>
    <n v="0"/>
    <n v="104.7222"/>
  </r>
  <r>
    <n v="9160"/>
    <x v="4582"/>
    <x v="0"/>
    <x v="888"/>
    <d v="2013-08-15T00:00:00"/>
    <s v="Standard Class"/>
    <s v="GH-14410"/>
    <x v="689"/>
    <x v="2"/>
    <x v="0"/>
    <x v="469"/>
    <x v="18"/>
    <n v="37075"/>
    <x v="0"/>
    <x v="308"/>
    <x v="1"/>
    <x v="8"/>
    <s v="Tuff Stuff Recycled Round Ring Binders"/>
    <x v="5498"/>
    <n v="3"/>
    <n v="0.7"/>
    <n v="-3.0366"/>
  </r>
  <r>
    <n v="9161"/>
    <x v="4582"/>
    <x v="0"/>
    <x v="888"/>
    <d v="2013-08-15T00:00:00"/>
    <s v="Standard Class"/>
    <s v="GH-14410"/>
    <x v="689"/>
    <x v="2"/>
    <x v="0"/>
    <x v="469"/>
    <x v="18"/>
    <n v="37075"/>
    <x v="0"/>
    <x v="741"/>
    <x v="1"/>
    <x v="8"/>
    <s v="Avery Durable Slant Ring Binders"/>
    <x v="5264"/>
    <n v="5"/>
    <n v="0.7"/>
    <n v="-7.92"/>
  </r>
  <r>
    <n v="9162"/>
    <x v="4583"/>
    <x v="0"/>
    <x v="16"/>
    <d v="2013-12-13T00:00:00"/>
    <s v="Standard Class"/>
    <s v="AG-10900"/>
    <x v="151"/>
    <x v="0"/>
    <x v="0"/>
    <x v="342"/>
    <x v="6"/>
    <n v="54703"/>
    <x v="2"/>
    <x v="1368"/>
    <x v="0"/>
    <x v="0"/>
    <s v="Bush Westfield Collection Bookcases, Dark Cherry Finish"/>
    <x v="5499"/>
    <n v="7"/>
    <n v="0"/>
    <n v="32.468800000000002"/>
  </r>
  <r>
    <n v="9163"/>
    <x v="4583"/>
    <x v="0"/>
    <x v="16"/>
    <d v="2013-12-13T00:00:00"/>
    <s v="Standard Class"/>
    <s v="AG-10900"/>
    <x v="151"/>
    <x v="0"/>
    <x v="0"/>
    <x v="342"/>
    <x v="6"/>
    <n v="54703"/>
    <x v="2"/>
    <x v="629"/>
    <x v="0"/>
    <x v="1"/>
    <s v="Hon GuestStacker Chair"/>
    <x v="5500"/>
    <n v="3"/>
    <n v="0"/>
    <n v="176.80260000000001"/>
  </r>
  <r>
    <n v="9164"/>
    <x v="4584"/>
    <x v="1"/>
    <x v="1214"/>
    <d v="2012-06-12T00:00:00"/>
    <s v="Standard Class"/>
    <s v="MG-17695"/>
    <x v="726"/>
    <x v="0"/>
    <x v="0"/>
    <x v="22"/>
    <x v="10"/>
    <n v="60610"/>
    <x v="2"/>
    <x v="1430"/>
    <x v="2"/>
    <x v="11"/>
    <s v="Maxell 4.7GB DVD+R 5/Pack"/>
    <x v="477"/>
    <n v="3"/>
    <n v="0.2"/>
    <n v="0.74250000000000005"/>
  </r>
  <r>
    <n v="9165"/>
    <x v="4584"/>
    <x v="1"/>
    <x v="1214"/>
    <d v="2012-06-12T00:00:00"/>
    <s v="Standard Class"/>
    <s v="MG-17695"/>
    <x v="726"/>
    <x v="0"/>
    <x v="0"/>
    <x v="22"/>
    <x v="10"/>
    <n v="60610"/>
    <x v="2"/>
    <x v="847"/>
    <x v="1"/>
    <x v="9"/>
    <s v="Hoover Shoulder Vac Commercial Portable Vacuum"/>
    <x v="5501"/>
    <n v="2"/>
    <n v="0.8"/>
    <n v="-393.60199999999998"/>
  </r>
  <r>
    <n v="9166"/>
    <x v="4585"/>
    <x v="0"/>
    <x v="890"/>
    <d v="2013-06-27T00:00:00"/>
    <s v="Second Class"/>
    <s v="MJ-17740"/>
    <x v="77"/>
    <x v="0"/>
    <x v="0"/>
    <x v="70"/>
    <x v="1"/>
    <n v="92037"/>
    <x v="1"/>
    <x v="1832"/>
    <x v="2"/>
    <x v="15"/>
    <s v="Okidata MB760 Printer"/>
    <x v="5502"/>
    <n v="4"/>
    <n v="0.2"/>
    <n v="503.64"/>
  </r>
  <r>
    <n v="9167"/>
    <x v="4585"/>
    <x v="0"/>
    <x v="890"/>
    <d v="2013-06-27T00:00:00"/>
    <s v="Second Class"/>
    <s v="MJ-17740"/>
    <x v="77"/>
    <x v="0"/>
    <x v="0"/>
    <x v="70"/>
    <x v="1"/>
    <n v="92037"/>
    <x v="1"/>
    <x v="976"/>
    <x v="1"/>
    <x v="10"/>
    <s v="Xerox 189"/>
    <x v="1230"/>
    <n v="1"/>
    <n v="0"/>
    <n v="50.328000000000003"/>
  </r>
  <r>
    <n v="9168"/>
    <x v="4585"/>
    <x v="0"/>
    <x v="890"/>
    <d v="2013-06-27T00:00:00"/>
    <s v="Second Class"/>
    <s v="MJ-17740"/>
    <x v="77"/>
    <x v="0"/>
    <x v="0"/>
    <x v="70"/>
    <x v="1"/>
    <n v="92037"/>
    <x v="1"/>
    <x v="1429"/>
    <x v="1"/>
    <x v="9"/>
    <s v="APC 7 Outlet Network SurgeArrest Surge Protector"/>
    <x v="2566"/>
    <n v="3"/>
    <n v="0"/>
    <n v="72.432000000000002"/>
  </r>
  <r>
    <n v="9169"/>
    <x v="4586"/>
    <x v="0"/>
    <x v="543"/>
    <d v="2013-03-20T00:00:00"/>
    <s v="Standard Class"/>
    <s v="SJ-20125"/>
    <x v="319"/>
    <x v="2"/>
    <x v="0"/>
    <x v="25"/>
    <x v="35"/>
    <n v="39212"/>
    <x v="0"/>
    <x v="600"/>
    <x v="1"/>
    <x v="10"/>
    <s v="Xerox 1964"/>
    <x v="5503"/>
    <n v="14"/>
    <n v="0"/>
    <n v="147.08959999999999"/>
  </r>
  <r>
    <n v="9170"/>
    <x v="4586"/>
    <x v="0"/>
    <x v="543"/>
    <d v="2013-03-20T00:00:00"/>
    <s v="Standard Class"/>
    <s v="SJ-20125"/>
    <x v="319"/>
    <x v="2"/>
    <x v="0"/>
    <x v="25"/>
    <x v="35"/>
    <n v="39212"/>
    <x v="0"/>
    <x v="600"/>
    <x v="1"/>
    <x v="10"/>
    <s v="Xerox 1964"/>
    <x v="1816"/>
    <n v="2"/>
    <n v="0"/>
    <n v="21.012799999999999"/>
  </r>
  <r>
    <n v="9171"/>
    <x v="4587"/>
    <x v="0"/>
    <x v="49"/>
    <d v="2013-12-02T00:00:00"/>
    <s v="Same Day"/>
    <s v="LB-16795"/>
    <x v="697"/>
    <x v="2"/>
    <x v="0"/>
    <x v="475"/>
    <x v="1"/>
    <n v="93030"/>
    <x v="1"/>
    <x v="468"/>
    <x v="0"/>
    <x v="5"/>
    <s v="Tenex Chairmats For Use With Carpeted Floors"/>
    <x v="5504"/>
    <n v="2"/>
    <n v="0"/>
    <n v="1.5980000000000001"/>
  </r>
  <r>
    <n v="9172"/>
    <x v="4587"/>
    <x v="0"/>
    <x v="49"/>
    <d v="2013-12-02T00:00:00"/>
    <s v="Same Day"/>
    <s v="LB-16795"/>
    <x v="697"/>
    <x v="2"/>
    <x v="0"/>
    <x v="475"/>
    <x v="1"/>
    <n v="93030"/>
    <x v="1"/>
    <x v="1052"/>
    <x v="1"/>
    <x v="10"/>
    <s v="Xerox 1886"/>
    <x v="3531"/>
    <n v="1"/>
    <n v="0"/>
    <n v="22.992000000000001"/>
  </r>
  <r>
    <n v="9173"/>
    <x v="4587"/>
    <x v="0"/>
    <x v="49"/>
    <d v="2013-12-02T00:00:00"/>
    <s v="Same Day"/>
    <s v="LB-16795"/>
    <x v="697"/>
    <x v="2"/>
    <x v="0"/>
    <x v="475"/>
    <x v="1"/>
    <n v="93030"/>
    <x v="1"/>
    <x v="878"/>
    <x v="1"/>
    <x v="4"/>
    <s v="Sauder Facets Collection Locker/File Cabinet, Sky Alder Finish"/>
    <x v="5505"/>
    <n v="3"/>
    <n v="0"/>
    <n v="222.58799999999999"/>
  </r>
  <r>
    <n v="9174"/>
    <x v="4587"/>
    <x v="0"/>
    <x v="49"/>
    <d v="2013-12-02T00:00:00"/>
    <s v="Same Day"/>
    <s v="LB-16795"/>
    <x v="697"/>
    <x v="2"/>
    <x v="0"/>
    <x v="475"/>
    <x v="1"/>
    <n v="93030"/>
    <x v="1"/>
    <x v="588"/>
    <x v="1"/>
    <x v="12"/>
    <s v="#10- 4 1/8&quot; x 9 1/2&quot; Security-Tint Envelopes"/>
    <x v="988"/>
    <n v="3"/>
    <n v="0"/>
    <n v="11.2308"/>
  </r>
  <r>
    <n v="9175"/>
    <x v="4588"/>
    <x v="3"/>
    <x v="492"/>
    <d v="2014-06-15T00:00:00"/>
    <s v="Second Class"/>
    <s v="SB-20185"/>
    <x v="766"/>
    <x v="0"/>
    <x v="0"/>
    <x v="239"/>
    <x v="4"/>
    <n v="98031"/>
    <x v="1"/>
    <x v="993"/>
    <x v="2"/>
    <x v="7"/>
    <s v="OtterBox Defender Series Case - Samsung Galaxy S4"/>
    <x v="973"/>
    <n v="3"/>
    <n v="0.2"/>
    <n v="8.9969999999999999"/>
  </r>
  <r>
    <n v="9176"/>
    <x v="4588"/>
    <x v="3"/>
    <x v="492"/>
    <d v="2014-06-15T00:00:00"/>
    <s v="Second Class"/>
    <s v="SB-20185"/>
    <x v="766"/>
    <x v="0"/>
    <x v="0"/>
    <x v="239"/>
    <x v="4"/>
    <n v="98031"/>
    <x v="1"/>
    <x v="988"/>
    <x v="1"/>
    <x v="10"/>
    <s v="Xerox 203"/>
    <x v="537"/>
    <n v="3"/>
    <n v="0"/>
    <n v="9.3312000000000008"/>
  </r>
  <r>
    <n v="9177"/>
    <x v="4589"/>
    <x v="0"/>
    <x v="690"/>
    <d v="2013-03-25T00:00:00"/>
    <s v="Standard Class"/>
    <s v="CC-12610"/>
    <x v="566"/>
    <x v="1"/>
    <x v="0"/>
    <x v="316"/>
    <x v="18"/>
    <n v="37211"/>
    <x v="0"/>
    <x v="303"/>
    <x v="1"/>
    <x v="8"/>
    <s v="Ibico Recycled Grain-Textured Covers"/>
    <x v="756"/>
    <n v="3"/>
    <n v="0.7"/>
    <n v="-20.724"/>
  </r>
  <r>
    <n v="9178"/>
    <x v="4590"/>
    <x v="0"/>
    <x v="696"/>
    <d v="2013-11-19T00:00:00"/>
    <s v="Standard Class"/>
    <s v="DP-13000"/>
    <x v="24"/>
    <x v="0"/>
    <x v="0"/>
    <x v="20"/>
    <x v="15"/>
    <n v="10035"/>
    <x v="3"/>
    <x v="1709"/>
    <x v="2"/>
    <x v="7"/>
    <s v="SmartStand Mobile Device Holder, Assorted Colors"/>
    <x v="62"/>
    <n v="2"/>
    <n v="0"/>
    <n v="3.9144000000000001"/>
  </r>
  <r>
    <n v="9179"/>
    <x v="4590"/>
    <x v="0"/>
    <x v="696"/>
    <d v="2013-11-19T00:00:00"/>
    <s v="Standard Class"/>
    <s v="DP-13000"/>
    <x v="24"/>
    <x v="0"/>
    <x v="0"/>
    <x v="20"/>
    <x v="15"/>
    <n v="10035"/>
    <x v="3"/>
    <x v="1559"/>
    <x v="1"/>
    <x v="6"/>
    <s v="Boston Home &amp; Office Model 2000 Electric Pencil Sharpeners"/>
    <x v="5506"/>
    <n v="1"/>
    <n v="0"/>
    <n v="6.149"/>
  </r>
  <r>
    <n v="9180"/>
    <x v="4591"/>
    <x v="3"/>
    <x v="783"/>
    <d v="2014-08-12T00:00:00"/>
    <s v="Standard Class"/>
    <s v="JL-15505"/>
    <x v="145"/>
    <x v="0"/>
    <x v="0"/>
    <x v="223"/>
    <x v="1"/>
    <n v="92683"/>
    <x v="1"/>
    <x v="1538"/>
    <x v="2"/>
    <x v="7"/>
    <s v="Polycom VoiceStation 500 Conference phone"/>
    <x v="5507"/>
    <n v="3"/>
    <n v="0.2"/>
    <n v="44.2425"/>
  </r>
  <r>
    <n v="9181"/>
    <x v="4591"/>
    <x v="3"/>
    <x v="783"/>
    <d v="2014-08-12T00:00:00"/>
    <s v="Standard Class"/>
    <s v="JL-15505"/>
    <x v="145"/>
    <x v="0"/>
    <x v="0"/>
    <x v="223"/>
    <x v="1"/>
    <n v="92683"/>
    <x v="1"/>
    <x v="591"/>
    <x v="1"/>
    <x v="8"/>
    <s v="Cardinal Holdit Business Card Pockets"/>
    <x v="1627"/>
    <n v="3"/>
    <n v="0.2"/>
    <n v="4.1832000000000003"/>
  </r>
  <r>
    <n v="9182"/>
    <x v="4591"/>
    <x v="3"/>
    <x v="783"/>
    <d v="2014-08-12T00:00:00"/>
    <s v="Standard Class"/>
    <s v="JL-15505"/>
    <x v="145"/>
    <x v="0"/>
    <x v="0"/>
    <x v="223"/>
    <x v="1"/>
    <n v="92683"/>
    <x v="1"/>
    <x v="1645"/>
    <x v="1"/>
    <x v="8"/>
    <s v="Mead 1st Gear 2&quot; Zipper Binder, Asst. Colors"/>
    <x v="5508"/>
    <n v="3"/>
    <n v="0.2"/>
    <n v="11.673"/>
  </r>
  <r>
    <n v="9183"/>
    <x v="4591"/>
    <x v="3"/>
    <x v="783"/>
    <d v="2014-08-12T00:00:00"/>
    <s v="Standard Class"/>
    <s v="JL-15505"/>
    <x v="145"/>
    <x v="0"/>
    <x v="0"/>
    <x v="223"/>
    <x v="1"/>
    <n v="92683"/>
    <x v="1"/>
    <x v="1775"/>
    <x v="2"/>
    <x v="11"/>
    <s v="Sony Micro Vault Click 4 GB USB 2.0 Flash Drive"/>
    <x v="5509"/>
    <n v="4"/>
    <n v="0"/>
    <n v="7.8064"/>
  </r>
  <r>
    <n v="9184"/>
    <x v="4591"/>
    <x v="3"/>
    <x v="783"/>
    <d v="2014-08-12T00:00:00"/>
    <s v="Standard Class"/>
    <s v="JL-15505"/>
    <x v="145"/>
    <x v="0"/>
    <x v="0"/>
    <x v="223"/>
    <x v="1"/>
    <n v="92683"/>
    <x v="1"/>
    <x v="314"/>
    <x v="1"/>
    <x v="10"/>
    <s v="Xerox 1881"/>
    <x v="332"/>
    <n v="2"/>
    <n v="0"/>
    <n v="11.543200000000001"/>
  </r>
  <r>
    <n v="9185"/>
    <x v="4591"/>
    <x v="3"/>
    <x v="783"/>
    <d v="2014-08-12T00:00:00"/>
    <s v="Standard Class"/>
    <s v="JL-15505"/>
    <x v="145"/>
    <x v="0"/>
    <x v="0"/>
    <x v="223"/>
    <x v="1"/>
    <n v="92683"/>
    <x v="1"/>
    <x v="28"/>
    <x v="0"/>
    <x v="5"/>
    <s v="Howard Miller 13-3/4&quot; Diameter Brushed Chrome Round Wall Clock"/>
    <x v="2616"/>
    <n v="1"/>
    <n v="0"/>
    <n v="15.525"/>
  </r>
  <r>
    <n v="9186"/>
    <x v="4591"/>
    <x v="3"/>
    <x v="783"/>
    <d v="2014-08-12T00:00:00"/>
    <s v="Standard Class"/>
    <s v="JL-15505"/>
    <x v="145"/>
    <x v="0"/>
    <x v="0"/>
    <x v="223"/>
    <x v="1"/>
    <n v="92683"/>
    <x v="1"/>
    <x v="1851"/>
    <x v="0"/>
    <x v="1"/>
    <s v="Global Enterprise Series Seating Low-Back Swivel/Tilt Chairs"/>
    <x v="5510"/>
    <n v="1"/>
    <n v="0.2"/>
    <n v="25.898"/>
  </r>
  <r>
    <n v="9187"/>
    <x v="4591"/>
    <x v="3"/>
    <x v="783"/>
    <d v="2014-08-12T00:00:00"/>
    <s v="Standard Class"/>
    <s v="JL-15505"/>
    <x v="145"/>
    <x v="0"/>
    <x v="0"/>
    <x v="223"/>
    <x v="1"/>
    <n v="92683"/>
    <x v="1"/>
    <x v="1218"/>
    <x v="1"/>
    <x v="9"/>
    <s v="3.6 Cubic Foot Counter Height Office Refrigerator"/>
    <x v="5511"/>
    <n v="5"/>
    <n v="0"/>
    <n v="412.46800000000002"/>
  </r>
  <r>
    <n v="9188"/>
    <x v="4592"/>
    <x v="1"/>
    <x v="291"/>
    <d v="2012-08-25T00:00:00"/>
    <s v="Standard Class"/>
    <s v="SM-20320"/>
    <x v="598"/>
    <x v="2"/>
    <x v="0"/>
    <x v="227"/>
    <x v="9"/>
    <n v="18103"/>
    <x v="3"/>
    <x v="482"/>
    <x v="1"/>
    <x v="14"/>
    <s v="Staples"/>
    <x v="4120"/>
    <n v="2"/>
    <n v="0.2"/>
    <n v="-0.6976"/>
  </r>
  <r>
    <n v="9189"/>
    <x v="4592"/>
    <x v="1"/>
    <x v="291"/>
    <d v="2012-08-25T00:00:00"/>
    <s v="Standard Class"/>
    <s v="SM-20320"/>
    <x v="598"/>
    <x v="2"/>
    <x v="0"/>
    <x v="227"/>
    <x v="9"/>
    <n v="18103"/>
    <x v="3"/>
    <x v="234"/>
    <x v="2"/>
    <x v="11"/>
    <s v="Sabrent 4-Port USB 2.0 Hub"/>
    <x v="4809"/>
    <n v="4"/>
    <n v="0.2"/>
    <n v="3.8024"/>
  </r>
  <r>
    <n v="9190"/>
    <x v="4592"/>
    <x v="1"/>
    <x v="291"/>
    <d v="2012-08-25T00:00:00"/>
    <s v="Standard Class"/>
    <s v="SM-20320"/>
    <x v="598"/>
    <x v="2"/>
    <x v="0"/>
    <x v="227"/>
    <x v="9"/>
    <n v="18103"/>
    <x v="3"/>
    <x v="942"/>
    <x v="1"/>
    <x v="4"/>
    <s v="SAFCO Commercial Wire Shelving, Black"/>
    <x v="5512"/>
    <n v="6"/>
    <n v="0.2"/>
    <n v="-165.768"/>
  </r>
  <r>
    <n v="9191"/>
    <x v="4592"/>
    <x v="1"/>
    <x v="291"/>
    <d v="2012-08-25T00:00:00"/>
    <s v="Standard Class"/>
    <s v="SM-20320"/>
    <x v="598"/>
    <x v="2"/>
    <x v="0"/>
    <x v="227"/>
    <x v="9"/>
    <n v="18103"/>
    <x v="3"/>
    <x v="896"/>
    <x v="1"/>
    <x v="8"/>
    <s v="GBC DocuBind P100 Manual Binding Machine"/>
    <x v="5513"/>
    <n v="2"/>
    <n v="0.7"/>
    <n v="-82.99"/>
  </r>
  <r>
    <n v="9192"/>
    <x v="4592"/>
    <x v="1"/>
    <x v="291"/>
    <d v="2012-08-25T00:00:00"/>
    <s v="Standard Class"/>
    <s v="SM-20320"/>
    <x v="598"/>
    <x v="2"/>
    <x v="0"/>
    <x v="227"/>
    <x v="9"/>
    <n v="18103"/>
    <x v="3"/>
    <x v="759"/>
    <x v="1"/>
    <x v="10"/>
    <s v="Xerox 1979"/>
    <x v="1967"/>
    <n v="2"/>
    <n v="0.2"/>
    <n v="15.49"/>
  </r>
  <r>
    <n v="9193"/>
    <x v="4593"/>
    <x v="1"/>
    <x v="121"/>
    <d v="2012-11-07T00:00:00"/>
    <s v="Standard Class"/>
    <s v="BB-10990"/>
    <x v="121"/>
    <x v="1"/>
    <x v="0"/>
    <x v="52"/>
    <x v="5"/>
    <n v="78207"/>
    <x v="2"/>
    <x v="301"/>
    <x v="1"/>
    <x v="8"/>
    <s v="GBC Premium Transparent Covers with Diagonal Lined Pattern"/>
    <x v="5514"/>
    <n v="7"/>
    <n v="0.8"/>
    <n v="-46.995199999999997"/>
  </r>
  <r>
    <n v="9194"/>
    <x v="4593"/>
    <x v="1"/>
    <x v="121"/>
    <d v="2012-11-07T00:00:00"/>
    <s v="Standard Class"/>
    <s v="BB-10990"/>
    <x v="121"/>
    <x v="1"/>
    <x v="0"/>
    <x v="52"/>
    <x v="5"/>
    <n v="78207"/>
    <x v="2"/>
    <x v="883"/>
    <x v="2"/>
    <x v="7"/>
    <s v="Aastra 6757i CT Wireless VoIP phone"/>
    <x v="3430"/>
    <n v="2"/>
    <n v="0.2"/>
    <n v="38.779200000000003"/>
  </r>
  <r>
    <n v="9195"/>
    <x v="4594"/>
    <x v="2"/>
    <x v="953"/>
    <d v="2011-12-06T00:00:00"/>
    <s v="Standard Class"/>
    <s v="PB-19150"/>
    <x v="171"/>
    <x v="0"/>
    <x v="0"/>
    <x v="418"/>
    <x v="16"/>
    <n v="85323"/>
    <x v="1"/>
    <x v="1257"/>
    <x v="1"/>
    <x v="14"/>
    <s v="Acme Office Executive Series Stainless Steel Trimmers"/>
    <x v="1388"/>
    <n v="7"/>
    <n v="0.2"/>
    <n v="3.5994000000000002"/>
  </r>
  <r>
    <n v="9196"/>
    <x v="4594"/>
    <x v="2"/>
    <x v="953"/>
    <d v="2011-12-06T00:00:00"/>
    <s v="Standard Class"/>
    <s v="PB-19150"/>
    <x v="171"/>
    <x v="0"/>
    <x v="0"/>
    <x v="418"/>
    <x v="16"/>
    <n v="85323"/>
    <x v="1"/>
    <x v="1365"/>
    <x v="2"/>
    <x v="11"/>
    <s v="Memorex 25GB 6X Branded Blu-Ray Recordable Disc, 30/Pack"/>
    <x v="5515"/>
    <n v="4"/>
    <n v="0.2"/>
    <n v="-16.614000000000001"/>
  </r>
  <r>
    <n v="9197"/>
    <x v="4595"/>
    <x v="2"/>
    <x v="1025"/>
    <d v="2011-05-15T00:00:00"/>
    <s v="Standard Class"/>
    <s v="GM-14680"/>
    <x v="411"/>
    <x v="0"/>
    <x v="0"/>
    <x v="49"/>
    <x v="1"/>
    <n v="95123"/>
    <x v="1"/>
    <x v="1673"/>
    <x v="1"/>
    <x v="10"/>
    <s v="Southworth 25% Cotton Premium Laser Paper and Envelopes"/>
    <x v="786"/>
    <n v="2"/>
    <n v="0"/>
    <n v="19.180800000000001"/>
  </r>
  <r>
    <n v="9198"/>
    <x v="4595"/>
    <x v="2"/>
    <x v="1025"/>
    <d v="2011-05-15T00:00:00"/>
    <s v="Standard Class"/>
    <s v="GM-14680"/>
    <x v="411"/>
    <x v="0"/>
    <x v="0"/>
    <x v="49"/>
    <x v="1"/>
    <n v="95123"/>
    <x v="1"/>
    <x v="1118"/>
    <x v="2"/>
    <x v="7"/>
    <s v="Wilson Electronics DB Pro Signal Booster"/>
    <x v="5516"/>
    <n v="5"/>
    <n v="0.2"/>
    <n v="125.3"/>
  </r>
  <r>
    <n v="9199"/>
    <x v="4595"/>
    <x v="2"/>
    <x v="1025"/>
    <d v="2011-05-15T00:00:00"/>
    <s v="Standard Class"/>
    <s v="GM-14680"/>
    <x v="411"/>
    <x v="0"/>
    <x v="0"/>
    <x v="49"/>
    <x v="1"/>
    <n v="95123"/>
    <x v="1"/>
    <x v="1726"/>
    <x v="1"/>
    <x v="14"/>
    <s v="Acme Design Stainless Steel Bent Scissors"/>
    <x v="5517"/>
    <n v="6"/>
    <n v="0"/>
    <n v="11.0808"/>
  </r>
  <r>
    <n v="9200"/>
    <x v="4595"/>
    <x v="2"/>
    <x v="1025"/>
    <d v="2011-05-15T00:00:00"/>
    <s v="Standard Class"/>
    <s v="GM-14680"/>
    <x v="411"/>
    <x v="0"/>
    <x v="0"/>
    <x v="49"/>
    <x v="1"/>
    <n v="95123"/>
    <x v="1"/>
    <x v="1476"/>
    <x v="0"/>
    <x v="1"/>
    <s v="Hon Pagoda Stacking Chairs"/>
    <x v="5518"/>
    <n v="1"/>
    <n v="0.2"/>
    <n v="32.097999999999999"/>
  </r>
  <r>
    <n v="9201"/>
    <x v="4596"/>
    <x v="0"/>
    <x v="508"/>
    <d v="2013-10-21T00:00:00"/>
    <s v="First Class"/>
    <s v="NR-18550"/>
    <x v="749"/>
    <x v="0"/>
    <x v="0"/>
    <x v="275"/>
    <x v="30"/>
    <n v="8861"/>
    <x v="3"/>
    <x v="430"/>
    <x v="0"/>
    <x v="0"/>
    <s v="O'Sullivan Living Dimensions 2-Shelf Bookcases"/>
    <x v="5519"/>
    <n v="1"/>
    <n v="0"/>
    <n v="12.098000000000001"/>
  </r>
  <r>
    <n v="9202"/>
    <x v="4596"/>
    <x v="0"/>
    <x v="508"/>
    <d v="2013-10-21T00:00:00"/>
    <s v="First Class"/>
    <s v="NR-18550"/>
    <x v="749"/>
    <x v="0"/>
    <x v="0"/>
    <x v="275"/>
    <x v="30"/>
    <n v="8861"/>
    <x v="3"/>
    <x v="382"/>
    <x v="1"/>
    <x v="8"/>
    <s v="GBC ProClick 150 Presentation Binding System"/>
    <x v="5520"/>
    <n v="1"/>
    <n v="0"/>
    <n v="148.51060000000001"/>
  </r>
  <r>
    <n v="9203"/>
    <x v="4597"/>
    <x v="0"/>
    <x v="859"/>
    <d v="2013-11-04T00:00:00"/>
    <s v="Standard Class"/>
    <s v="EH-13765"/>
    <x v="553"/>
    <x v="1"/>
    <x v="0"/>
    <x v="20"/>
    <x v="15"/>
    <n v="10011"/>
    <x v="3"/>
    <x v="1224"/>
    <x v="1"/>
    <x v="8"/>
    <s v="GBC Personal VeloBind Strips"/>
    <x v="1505"/>
    <n v="3"/>
    <n v="0.2"/>
    <n v="10.0632"/>
  </r>
  <r>
    <n v="9204"/>
    <x v="4597"/>
    <x v="0"/>
    <x v="859"/>
    <d v="2013-11-04T00:00:00"/>
    <s v="Standard Class"/>
    <s v="EH-13765"/>
    <x v="553"/>
    <x v="1"/>
    <x v="0"/>
    <x v="20"/>
    <x v="15"/>
    <n v="10011"/>
    <x v="3"/>
    <x v="1243"/>
    <x v="1"/>
    <x v="6"/>
    <s v="Boston KS Multi-Size Manual Pencil Sharpener"/>
    <x v="1152"/>
    <n v="5"/>
    <n v="0"/>
    <n v="32.186"/>
  </r>
  <r>
    <n v="9205"/>
    <x v="4598"/>
    <x v="0"/>
    <x v="49"/>
    <d v="2013-12-06T00:00:00"/>
    <s v="Standard Class"/>
    <s v="FH-14365"/>
    <x v="92"/>
    <x v="1"/>
    <x v="0"/>
    <x v="1"/>
    <x v="1"/>
    <n v="90004"/>
    <x v="1"/>
    <x v="130"/>
    <x v="1"/>
    <x v="6"/>
    <s v="Sanford Colorific Colored Pencils, 12/Box"/>
    <x v="4023"/>
    <n v="8"/>
    <n v="0"/>
    <n v="6.9119999999999999"/>
  </r>
  <r>
    <n v="9206"/>
    <x v="4599"/>
    <x v="0"/>
    <x v="438"/>
    <d v="2013-04-22T00:00:00"/>
    <s v="Same Day"/>
    <s v="BT-11680"/>
    <x v="537"/>
    <x v="0"/>
    <x v="0"/>
    <x v="451"/>
    <x v="29"/>
    <n v="6460"/>
    <x v="3"/>
    <x v="923"/>
    <x v="1"/>
    <x v="6"/>
    <s v="Colorific Watercolor Pencils"/>
    <x v="1142"/>
    <n v="3"/>
    <n v="0"/>
    <n v="4.4892000000000003"/>
  </r>
  <r>
    <n v="9207"/>
    <x v="4599"/>
    <x v="0"/>
    <x v="438"/>
    <d v="2013-04-22T00:00:00"/>
    <s v="Same Day"/>
    <s v="BT-11680"/>
    <x v="537"/>
    <x v="0"/>
    <x v="0"/>
    <x v="451"/>
    <x v="29"/>
    <n v="6460"/>
    <x v="3"/>
    <x v="1723"/>
    <x v="1"/>
    <x v="10"/>
    <s v="Xerox 209"/>
    <x v="187"/>
    <n v="8"/>
    <n v="0"/>
    <n v="24.883199999999999"/>
  </r>
  <r>
    <n v="9208"/>
    <x v="4600"/>
    <x v="3"/>
    <x v="646"/>
    <d v="2014-08-08T00:00:00"/>
    <s v="Standard Class"/>
    <s v="AB-10105"/>
    <x v="455"/>
    <x v="0"/>
    <x v="0"/>
    <x v="41"/>
    <x v="10"/>
    <n v="61701"/>
    <x v="2"/>
    <x v="1350"/>
    <x v="2"/>
    <x v="11"/>
    <s v="Kensington K72356US Mouse-in-a-Box USB Desktop Mouse"/>
    <x v="5521"/>
    <n v="3"/>
    <n v="0.2"/>
    <n v="7.4654999999999996"/>
  </r>
  <r>
    <n v="9209"/>
    <x v="4601"/>
    <x v="3"/>
    <x v="646"/>
    <d v="2014-08-09T00:00:00"/>
    <s v="Second Class"/>
    <s v="SC-20230"/>
    <x v="554"/>
    <x v="1"/>
    <x v="0"/>
    <x v="4"/>
    <x v="4"/>
    <n v="98105"/>
    <x v="1"/>
    <x v="1229"/>
    <x v="1"/>
    <x v="4"/>
    <s v="Letter/Legal File Tote with Clear Snap-On Lid, Black Granite"/>
    <x v="5522"/>
    <n v="1"/>
    <n v="0"/>
    <n v="4.1756000000000002"/>
  </r>
  <r>
    <n v="9210"/>
    <x v="4602"/>
    <x v="3"/>
    <x v="157"/>
    <d v="2014-12-15T00:00:00"/>
    <s v="Second Class"/>
    <s v="RS-19870"/>
    <x v="789"/>
    <x v="2"/>
    <x v="0"/>
    <x v="140"/>
    <x v="23"/>
    <n v="52601"/>
    <x v="2"/>
    <x v="1047"/>
    <x v="1"/>
    <x v="12"/>
    <s v="Pastel Pink Envelopes"/>
    <x v="6"/>
    <n v="1"/>
    <n v="0"/>
    <n v="3.4944000000000002"/>
  </r>
  <r>
    <n v="9211"/>
    <x v="4602"/>
    <x v="3"/>
    <x v="157"/>
    <d v="2014-12-15T00:00:00"/>
    <s v="Second Class"/>
    <s v="RS-19870"/>
    <x v="789"/>
    <x v="2"/>
    <x v="0"/>
    <x v="140"/>
    <x v="23"/>
    <n v="52601"/>
    <x v="2"/>
    <x v="751"/>
    <x v="1"/>
    <x v="8"/>
    <s v="Wilson Jones Easy Flow II Sheet Lifters"/>
    <x v="5331"/>
    <n v="3"/>
    <n v="0"/>
    <n v="2.5920000000000001"/>
  </r>
  <r>
    <n v="9212"/>
    <x v="4603"/>
    <x v="1"/>
    <x v="948"/>
    <d v="2012-03-19T00:00:00"/>
    <s v="Standard Class"/>
    <s v="AI-10855"/>
    <x v="482"/>
    <x v="0"/>
    <x v="0"/>
    <x v="43"/>
    <x v="1"/>
    <n v="95661"/>
    <x v="1"/>
    <x v="272"/>
    <x v="1"/>
    <x v="10"/>
    <s v="Xerox 223"/>
    <x v="537"/>
    <n v="3"/>
    <n v="0"/>
    <n v="9.3312000000000008"/>
  </r>
  <r>
    <n v="9213"/>
    <x v="4604"/>
    <x v="2"/>
    <x v="589"/>
    <d v="2011-12-15T00:00:00"/>
    <s v="Standard Class"/>
    <s v="DJ-13420"/>
    <x v="249"/>
    <x v="1"/>
    <x v="0"/>
    <x v="8"/>
    <x v="1"/>
    <n v="94110"/>
    <x v="1"/>
    <x v="63"/>
    <x v="0"/>
    <x v="5"/>
    <s v="Luxo Economy Swing Arm Lamp"/>
    <x v="1143"/>
    <n v="2"/>
    <n v="0"/>
    <n v="11.166399999999999"/>
  </r>
  <r>
    <n v="9214"/>
    <x v="4604"/>
    <x v="2"/>
    <x v="589"/>
    <d v="2011-12-15T00:00:00"/>
    <s v="Standard Class"/>
    <s v="DJ-13420"/>
    <x v="249"/>
    <x v="1"/>
    <x v="0"/>
    <x v="8"/>
    <x v="1"/>
    <n v="94110"/>
    <x v="1"/>
    <x v="1092"/>
    <x v="0"/>
    <x v="5"/>
    <s v="DAX Natural Wood-Tone Poster Frame"/>
    <x v="3946"/>
    <n v="3"/>
    <n v="0"/>
    <n v="28.598400000000002"/>
  </r>
  <r>
    <n v="9215"/>
    <x v="4605"/>
    <x v="3"/>
    <x v="1033"/>
    <d v="2014-10-03T00:00:00"/>
    <s v="First Class"/>
    <s v="BF-10975"/>
    <x v="541"/>
    <x v="1"/>
    <x v="0"/>
    <x v="10"/>
    <x v="9"/>
    <n v="19120"/>
    <x v="3"/>
    <x v="1852"/>
    <x v="1"/>
    <x v="2"/>
    <s v="Self-Adhesive Address Labels for Typewriters with Dispenser Box"/>
    <x v="5523"/>
    <n v="7"/>
    <n v="0.2"/>
    <n v="6.9741"/>
  </r>
  <r>
    <n v="9216"/>
    <x v="4606"/>
    <x v="0"/>
    <x v="831"/>
    <d v="2013-11-27T00:00:00"/>
    <s v="Standard Class"/>
    <s v="TH-21235"/>
    <x v="260"/>
    <x v="1"/>
    <x v="0"/>
    <x v="1"/>
    <x v="1"/>
    <n v="90049"/>
    <x v="1"/>
    <x v="498"/>
    <x v="1"/>
    <x v="10"/>
    <s v="Xerox 222"/>
    <x v="56"/>
    <n v="5"/>
    <n v="0"/>
    <n v="15.552"/>
  </r>
  <r>
    <n v="9217"/>
    <x v="4607"/>
    <x v="3"/>
    <x v="221"/>
    <d v="2014-12-01T00:00:00"/>
    <s v="Standard Class"/>
    <s v="JG-15310"/>
    <x v="684"/>
    <x v="1"/>
    <x v="0"/>
    <x v="372"/>
    <x v="5"/>
    <n v="79762"/>
    <x v="2"/>
    <x v="14"/>
    <x v="1"/>
    <x v="9"/>
    <s v="Holmes Replacement Filter for HEPA Air Cleaner, Very Large Room, HEPA Filter"/>
    <x v="5524"/>
    <n v="1"/>
    <n v="0.8"/>
    <n v="-24.771599999999999"/>
  </r>
  <r>
    <n v="9218"/>
    <x v="4608"/>
    <x v="3"/>
    <x v="237"/>
    <d v="2014-11-18T00:00:00"/>
    <s v="First Class"/>
    <s v="AW-10930"/>
    <x v="585"/>
    <x v="2"/>
    <x v="0"/>
    <x v="31"/>
    <x v="11"/>
    <n v="55407"/>
    <x v="2"/>
    <x v="661"/>
    <x v="1"/>
    <x v="12"/>
    <s v="Security-Tint Envelopes"/>
    <x v="764"/>
    <n v="2"/>
    <n v="0"/>
    <n v="7.4871999999999996"/>
  </r>
  <r>
    <n v="9219"/>
    <x v="4609"/>
    <x v="1"/>
    <x v="748"/>
    <d v="2012-08-20T00:00:00"/>
    <s v="Standard Class"/>
    <s v="JW-15955"/>
    <x v="527"/>
    <x v="0"/>
    <x v="0"/>
    <x v="10"/>
    <x v="9"/>
    <n v="19120"/>
    <x v="3"/>
    <x v="861"/>
    <x v="1"/>
    <x v="4"/>
    <s v="Iris Project Case"/>
    <x v="4998"/>
    <n v="7"/>
    <n v="0.2"/>
    <n v="3.3515999999999999"/>
  </r>
  <r>
    <n v="9220"/>
    <x v="4609"/>
    <x v="1"/>
    <x v="748"/>
    <d v="2012-08-20T00:00:00"/>
    <s v="Standard Class"/>
    <s v="JW-15955"/>
    <x v="527"/>
    <x v="0"/>
    <x v="0"/>
    <x v="10"/>
    <x v="9"/>
    <n v="19120"/>
    <x v="3"/>
    <x v="1333"/>
    <x v="0"/>
    <x v="0"/>
    <s v="O'Sullivan Plantations 2-Door Library in Landvery Oak"/>
    <x v="5485"/>
    <n v="3"/>
    <n v="0.5"/>
    <n v="-204.99959999999999"/>
  </r>
  <r>
    <n v="9221"/>
    <x v="4610"/>
    <x v="3"/>
    <x v="119"/>
    <d v="2014-10-15T00:00:00"/>
    <s v="First Class"/>
    <s v="MH-18025"/>
    <x v="659"/>
    <x v="0"/>
    <x v="0"/>
    <x v="240"/>
    <x v="28"/>
    <n v="70506"/>
    <x v="0"/>
    <x v="1238"/>
    <x v="1"/>
    <x v="2"/>
    <s v="Avery 52"/>
    <x v="466"/>
    <n v="3"/>
    <n v="0"/>
    <n v="5.2028999999999996"/>
  </r>
  <r>
    <n v="9222"/>
    <x v="4610"/>
    <x v="3"/>
    <x v="119"/>
    <d v="2014-10-15T00:00:00"/>
    <s v="First Class"/>
    <s v="MH-18025"/>
    <x v="659"/>
    <x v="0"/>
    <x v="0"/>
    <x v="240"/>
    <x v="28"/>
    <n v="70506"/>
    <x v="0"/>
    <x v="215"/>
    <x v="0"/>
    <x v="3"/>
    <s v="Bretford Rectangular Conference Table Tops"/>
    <x v="5525"/>
    <n v="4"/>
    <n v="0"/>
    <n v="346.03960000000001"/>
  </r>
  <r>
    <n v="9223"/>
    <x v="4610"/>
    <x v="3"/>
    <x v="119"/>
    <d v="2014-10-15T00:00:00"/>
    <s v="First Class"/>
    <s v="MH-18025"/>
    <x v="659"/>
    <x v="0"/>
    <x v="0"/>
    <x v="240"/>
    <x v="28"/>
    <n v="70506"/>
    <x v="0"/>
    <x v="1114"/>
    <x v="1"/>
    <x v="10"/>
    <s v="Xerox 231"/>
    <x v="233"/>
    <n v="4"/>
    <n v="0"/>
    <n v="12.441599999999999"/>
  </r>
  <r>
    <n v="9224"/>
    <x v="4611"/>
    <x v="3"/>
    <x v="259"/>
    <d v="2014-11-05T00:00:00"/>
    <s v="Same Day"/>
    <s v="FM-14290"/>
    <x v="86"/>
    <x v="2"/>
    <x v="0"/>
    <x v="518"/>
    <x v="5"/>
    <n v="77803"/>
    <x v="2"/>
    <x v="1375"/>
    <x v="1"/>
    <x v="8"/>
    <s v="GBC Standard Plastic Binding Systems' Combs"/>
    <x v="5526"/>
    <n v="6"/>
    <n v="0.8"/>
    <n v="-13.188000000000001"/>
  </r>
  <r>
    <n v="9225"/>
    <x v="4611"/>
    <x v="3"/>
    <x v="259"/>
    <d v="2014-11-05T00:00:00"/>
    <s v="Same Day"/>
    <s v="FM-14290"/>
    <x v="86"/>
    <x v="2"/>
    <x v="0"/>
    <x v="518"/>
    <x v="5"/>
    <n v="77803"/>
    <x v="2"/>
    <x v="653"/>
    <x v="1"/>
    <x v="8"/>
    <s v="Self-Adhesive Ring Binder Labels"/>
    <x v="4729"/>
    <n v="2"/>
    <n v="0.8"/>
    <n v="-2.3231999999999999"/>
  </r>
  <r>
    <n v="9226"/>
    <x v="4611"/>
    <x v="3"/>
    <x v="259"/>
    <d v="2014-11-05T00:00:00"/>
    <s v="Same Day"/>
    <s v="FM-14290"/>
    <x v="86"/>
    <x v="2"/>
    <x v="0"/>
    <x v="518"/>
    <x v="5"/>
    <n v="77803"/>
    <x v="2"/>
    <x v="1499"/>
    <x v="1"/>
    <x v="8"/>
    <s v="Wilson Jones Impact Binders"/>
    <x v="5527"/>
    <n v="4"/>
    <n v="0.8"/>
    <n v="-6.4231999999999996"/>
  </r>
  <r>
    <n v="9227"/>
    <x v="4611"/>
    <x v="3"/>
    <x v="259"/>
    <d v="2014-11-05T00:00:00"/>
    <s v="Same Day"/>
    <s v="FM-14290"/>
    <x v="86"/>
    <x v="2"/>
    <x v="0"/>
    <x v="518"/>
    <x v="5"/>
    <n v="77803"/>
    <x v="2"/>
    <x v="210"/>
    <x v="1"/>
    <x v="4"/>
    <s v="Rogers Deluxe File Chest"/>
    <x v="5528"/>
    <n v="3"/>
    <n v="0.2"/>
    <n v="-12.528600000000001"/>
  </r>
  <r>
    <n v="9228"/>
    <x v="4612"/>
    <x v="3"/>
    <x v="498"/>
    <d v="2014-03-25T00:00:00"/>
    <s v="Standard Class"/>
    <s v="GZ-14545"/>
    <x v="433"/>
    <x v="1"/>
    <x v="0"/>
    <x v="1"/>
    <x v="1"/>
    <n v="90008"/>
    <x v="1"/>
    <x v="1309"/>
    <x v="1"/>
    <x v="9"/>
    <s v="Belkin 5 Outlet SurgeMaster Power Centers"/>
    <x v="5529"/>
    <n v="7"/>
    <n v="0"/>
    <n v="106.7808"/>
  </r>
  <r>
    <n v="9229"/>
    <x v="4613"/>
    <x v="2"/>
    <x v="935"/>
    <d v="2011-11-03T00:00:00"/>
    <s v="Same Day"/>
    <s v="TC-21535"/>
    <x v="426"/>
    <x v="2"/>
    <x v="0"/>
    <x v="1"/>
    <x v="1"/>
    <n v="90049"/>
    <x v="1"/>
    <x v="59"/>
    <x v="1"/>
    <x v="6"/>
    <s v="Prang Dustless Chalk Sticks"/>
    <x v="944"/>
    <n v="4"/>
    <n v="0"/>
    <n v="3.36"/>
  </r>
  <r>
    <n v="9230"/>
    <x v="4614"/>
    <x v="3"/>
    <x v="283"/>
    <d v="2014-07-27T00:00:00"/>
    <s v="First Class"/>
    <s v="TB-21520"/>
    <x v="14"/>
    <x v="0"/>
    <x v="0"/>
    <x v="1"/>
    <x v="1"/>
    <n v="90045"/>
    <x v="1"/>
    <x v="858"/>
    <x v="1"/>
    <x v="8"/>
    <s v="Cardinal HOLDit! Binder Insert Strips,Extra Strips"/>
    <x v="5530"/>
    <n v="3"/>
    <n v="0.2"/>
    <n v="5.5071000000000003"/>
  </r>
  <r>
    <n v="9231"/>
    <x v="4614"/>
    <x v="3"/>
    <x v="283"/>
    <d v="2014-07-27T00:00:00"/>
    <s v="First Class"/>
    <s v="TB-21520"/>
    <x v="14"/>
    <x v="0"/>
    <x v="0"/>
    <x v="1"/>
    <x v="1"/>
    <n v="90045"/>
    <x v="1"/>
    <x v="1076"/>
    <x v="1"/>
    <x v="10"/>
    <s v="Weyerhaeuser First Choice Laser/Copy Paper (20Lb. and 88 Bright)"/>
    <x v="707"/>
    <n v="9"/>
    <n v="0"/>
    <n v="27.993600000000001"/>
  </r>
  <r>
    <n v="9232"/>
    <x v="4615"/>
    <x v="2"/>
    <x v="422"/>
    <d v="2011-12-31T00:00:00"/>
    <s v="Standard Class"/>
    <s v="RP-19390"/>
    <x v="261"/>
    <x v="0"/>
    <x v="0"/>
    <x v="42"/>
    <x v="16"/>
    <n v="85023"/>
    <x v="1"/>
    <x v="115"/>
    <x v="1"/>
    <x v="8"/>
    <s v="GBC DocuBind 300 Electric Binding Machine"/>
    <x v="5531"/>
    <n v="6"/>
    <n v="0.7"/>
    <n v="-694.29359999999997"/>
  </r>
  <r>
    <n v="9233"/>
    <x v="4616"/>
    <x v="0"/>
    <x v="476"/>
    <d v="2013-09-07T00:00:00"/>
    <s v="Standard Class"/>
    <s v="LR-16915"/>
    <x v="235"/>
    <x v="0"/>
    <x v="0"/>
    <x v="1"/>
    <x v="1"/>
    <n v="90036"/>
    <x v="1"/>
    <x v="1172"/>
    <x v="0"/>
    <x v="5"/>
    <s v="Ultra Door Pull Handle"/>
    <x v="5532"/>
    <n v="9"/>
    <n v="0"/>
    <n v="31.244399999999999"/>
  </r>
  <r>
    <n v="9234"/>
    <x v="4616"/>
    <x v="0"/>
    <x v="476"/>
    <d v="2013-09-07T00:00:00"/>
    <s v="Standard Class"/>
    <s v="LR-16915"/>
    <x v="235"/>
    <x v="0"/>
    <x v="0"/>
    <x v="1"/>
    <x v="1"/>
    <n v="90036"/>
    <x v="1"/>
    <x v="1555"/>
    <x v="1"/>
    <x v="4"/>
    <s v="Akro Stacking Bins"/>
    <x v="5533"/>
    <n v="3"/>
    <n v="0"/>
    <n v="0.94679999999999997"/>
  </r>
  <r>
    <n v="9235"/>
    <x v="4616"/>
    <x v="0"/>
    <x v="476"/>
    <d v="2013-09-07T00:00:00"/>
    <s v="Standard Class"/>
    <s v="LR-16915"/>
    <x v="235"/>
    <x v="0"/>
    <x v="0"/>
    <x v="1"/>
    <x v="1"/>
    <n v="90036"/>
    <x v="1"/>
    <x v="638"/>
    <x v="2"/>
    <x v="7"/>
    <s v="Cisco Unified IP Phone 7945G VoIP phone"/>
    <x v="2645"/>
    <n v="4"/>
    <n v="0.2"/>
    <n v="68.197999999999993"/>
  </r>
  <r>
    <n v="9236"/>
    <x v="4616"/>
    <x v="0"/>
    <x v="476"/>
    <d v="2013-09-07T00:00:00"/>
    <s v="Standard Class"/>
    <s v="LR-16915"/>
    <x v="235"/>
    <x v="0"/>
    <x v="0"/>
    <x v="1"/>
    <x v="1"/>
    <n v="90036"/>
    <x v="1"/>
    <x v="1126"/>
    <x v="1"/>
    <x v="6"/>
    <s v="Blackstonian Pencils"/>
    <x v="3450"/>
    <n v="7"/>
    <n v="0"/>
    <n v="5.2332000000000001"/>
  </r>
  <r>
    <n v="9237"/>
    <x v="4616"/>
    <x v="0"/>
    <x v="476"/>
    <d v="2013-09-07T00:00:00"/>
    <s v="Standard Class"/>
    <s v="LR-16915"/>
    <x v="235"/>
    <x v="0"/>
    <x v="0"/>
    <x v="1"/>
    <x v="1"/>
    <n v="90036"/>
    <x v="1"/>
    <x v="10"/>
    <x v="0"/>
    <x v="3"/>
    <s v="Chromcraft Rectangular Conference Tables"/>
    <x v="2613"/>
    <n v="3"/>
    <n v="0.2"/>
    <n v="28.436399999999999"/>
  </r>
  <r>
    <n v="9238"/>
    <x v="4616"/>
    <x v="0"/>
    <x v="476"/>
    <d v="2013-09-07T00:00:00"/>
    <s v="Standard Class"/>
    <s v="LR-16915"/>
    <x v="235"/>
    <x v="0"/>
    <x v="0"/>
    <x v="1"/>
    <x v="1"/>
    <n v="90036"/>
    <x v="1"/>
    <x v="1316"/>
    <x v="1"/>
    <x v="8"/>
    <s v="SpineVue Locking Slant-D Ring Binders by Cardinal"/>
    <x v="1746"/>
    <n v="1"/>
    <n v="0.2"/>
    <n v="2.5592000000000001"/>
  </r>
  <r>
    <n v="9239"/>
    <x v="4617"/>
    <x v="3"/>
    <x v="512"/>
    <d v="2014-02-15T00:00:00"/>
    <s v="First Class"/>
    <s v="MM-17260"/>
    <x v="570"/>
    <x v="0"/>
    <x v="0"/>
    <x v="38"/>
    <x v="24"/>
    <n v="43229"/>
    <x v="3"/>
    <x v="737"/>
    <x v="0"/>
    <x v="5"/>
    <s v="Deflect-o RollaMat Studded, Beveled Mat for Medium Pile Carpeting"/>
    <x v="5534"/>
    <n v="2"/>
    <n v="0.2"/>
    <n v="-3.6892"/>
  </r>
  <r>
    <n v="9240"/>
    <x v="4618"/>
    <x v="3"/>
    <x v="855"/>
    <d v="2014-11-03T00:00:00"/>
    <s v="Standard Class"/>
    <s v="NB-18655"/>
    <x v="240"/>
    <x v="1"/>
    <x v="0"/>
    <x v="315"/>
    <x v="2"/>
    <n v="32303"/>
    <x v="0"/>
    <x v="885"/>
    <x v="1"/>
    <x v="10"/>
    <s v="Staples"/>
    <x v="5535"/>
    <n v="7"/>
    <n v="0.2"/>
    <n v="20.584199999999999"/>
  </r>
  <r>
    <n v="9241"/>
    <x v="4618"/>
    <x v="3"/>
    <x v="855"/>
    <d v="2014-11-03T00:00:00"/>
    <s v="Standard Class"/>
    <s v="NB-18655"/>
    <x v="240"/>
    <x v="1"/>
    <x v="0"/>
    <x v="315"/>
    <x v="2"/>
    <n v="32303"/>
    <x v="0"/>
    <x v="799"/>
    <x v="1"/>
    <x v="8"/>
    <s v="Avery Hole Reinforcements"/>
    <x v="1540"/>
    <n v="3"/>
    <n v="0.7"/>
    <n v="-3.9249000000000001"/>
  </r>
  <r>
    <n v="9242"/>
    <x v="4618"/>
    <x v="3"/>
    <x v="855"/>
    <d v="2014-11-03T00:00:00"/>
    <s v="Standard Class"/>
    <s v="NB-18655"/>
    <x v="240"/>
    <x v="1"/>
    <x v="0"/>
    <x v="315"/>
    <x v="2"/>
    <n v="32303"/>
    <x v="0"/>
    <x v="448"/>
    <x v="1"/>
    <x v="6"/>
    <s v="Rogers Handheld Barrel Pencil Sharpener"/>
    <x v="5536"/>
    <n v="3"/>
    <n v="0.2"/>
    <n v="0.57540000000000002"/>
  </r>
  <r>
    <n v="9243"/>
    <x v="4619"/>
    <x v="2"/>
    <x v="868"/>
    <d v="2011-07-14T00:00:00"/>
    <s v="Standard Class"/>
    <s v="DS-13030"/>
    <x v="284"/>
    <x v="2"/>
    <x v="0"/>
    <x v="8"/>
    <x v="1"/>
    <n v="94122"/>
    <x v="1"/>
    <x v="98"/>
    <x v="1"/>
    <x v="8"/>
    <s v="Avery Hidden Tab Dividers for Binding Systems"/>
    <x v="1471"/>
    <n v="6"/>
    <n v="0.2"/>
    <n v="4.6487999999999996"/>
  </r>
  <r>
    <n v="9244"/>
    <x v="4619"/>
    <x v="2"/>
    <x v="868"/>
    <d v="2011-07-14T00:00:00"/>
    <s v="Standard Class"/>
    <s v="DS-13030"/>
    <x v="284"/>
    <x v="2"/>
    <x v="0"/>
    <x v="8"/>
    <x v="1"/>
    <n v="94122"/>
    <x v="1"/>
    <x v="1601"/>
    <x v="0"/>
    <x v="0"/>
    <s v="Bush Heritage Pine Collection 5-Shelf Bookcase, Albany Pine Finish, *Special Order"/>
    <x v="997"/>
    <n v="1"/>
    <n v="0.15"/>
    <n v="7.0490000000000004"/>
  </r>
  <r>
    <n v="9245"/>
    <x v="4619"/>
    <x v="2"/>
    <x v="868"/>
    <d v="2011-07-14T00:00:00"/>
    <s v="Standard Class"/>
    <s v="DS-13030"/>
    <x v="284"/>
    <x v="2"/>
    <x v="0"/>
    <x v="8"/>
    <x v="1"/>
    <n v="94122"/>
    <x v="1"/>
    <x v="1061"/>
    <x v="1"/>
    <x v="6"/>
    <s v="Prang Drawing Pencil Set"/>
    <x v="345"/>
    <n v="2"/>
    <n v="0"/>
    <n v="2.2240000000000002"/>
  </r>
  <r>
    <n v="9246"/>
    <x v="4619"/>
    <x v="2"/>
    <x v="868"/>
    <d v="2011-07-14T00:00:00"/>
    <s v="Standard Class"/>
    <s v="DS-13030"/>
    <x v="284"/>
    <x v="2"/>
    <x v="0"/>
    <x v="8"/>
    <x v="1"/>
    <n v="94122"/>
    <x v="1"/>
    <x v="12"/>
    <x v="1"/>
    <x v="10"/>
    <s v="Xerox 1967"/>
    <x v="56"/>
    <n v="5"/>
    <n v="0"/>
    <n v="15.552"/>
  </r>
  <r>
    <n v="9247"/>
    <x v="4620"/>
    <x v="3"/>
    <x v="1053"/>
    <d v="2014-05-27T00:00:00"/>
    <s v="Standard Class"/>
    <s v="VF-21715"/>
    <x v="665"/>
    <x v="2"/>
    <x v="0"/>
    <x v="8"/>
    <x v="1"/>
    <n v="94109"/>
    <x v="1"/>
    <x v="279"/>
    <x v="1"/>
    <x v="6"/>
    <s v="Newell 350"/>
    <x v="294"/>
    <n v="3"/>
    <n v="0"/>
    <n v="2.8536000000000001"/>
  </r>
  <r>
    <n v="9248"/>
    <x v="4620"/>
    <x v="3"/>
    <x v="1053"/>
    <d v="2014-05-27T00:00:00"/>
    <s v="Standard Class"/>
    <s v="VF-21715"/>
    <x v="665"/>
    <x v="2"/>
    <x v="0"/>
    <x v="8"/>
    <x v="1"/>
    <n v="94109"/>
    <x v="1"/>
    <x v="324"/>
    <x v="1"/>
    <x v="6"/>
    <s v="Newell 333"/>
    <x v="1094"/>
    <n v="1"/>
    <n v="0"/>
    <n v="0.7228"/>
  </r>
  <r>
    <n v="9249"/>
    <x v="4621"/>
    <x v="0"/>
    <x v="338"/>
    <d v="2013-11-15T00:00:00"/>
    <s v="Standard Class"/>
    <s v="SW-20275"/>
    <x v="349"/>
    <x v="0"/>
    <x v="0"/>
    <x v="20"/>
    <x v="15"/>
    <n v="10009"/>
    <x v="3"/>
    <x v="248"/>
    <x v="1"/>
    <x v="8"/>
    <s v="Presstex Flexible Ring Binders"/>
    <x v="1026"/>
    <n v="1"/>
    <n v="0.2"/>
    <n v="1.365"/>
  </r>
  <r>
    <n v="9250"/>
    <x v="4621"/>
    <x v="0"/>
    <x v="338"/>
    <d v="2013-11-15T00:00:00"/>
    <s v="Standard Class"/>
    <s v="SW-20275"/>
    <x v="349"/>
    <x v="0"/>
    <x v="0"/>
    <x v="20"/>
    <x v="15"/>
    <n v="10009"/>
    <x v="3"/>
    <x v="1419"/>
    <x v="2"/>
    <x v="7"/>
    <s v="BlackBerry Q10"/>
    <x v="1837"/>
    <n v="7"/>
    <n v="0"/>
    <n v="220.48249999999999"/>
  </r>
  <r>
    <n v="9251"/>
    <x v="4622"/>
    <x v="0"/>
    <x v="499"/>
    <d v="2013-12-07T00:00:00"/>
    <s v="Standard Class"/>
    <s v="PW-19030"/>
    <x v="463"/>
    <x v="1"/>
    <x v="0"/>
    <x v="292"/>
    <x v="23"/>
    <n v="52302"/>
    <x v="2"/>
    <x v="497"/>
    <x v="1"/>
    <x v="8"/>
    <s v="GBC White Gloss Covers, Plain Front"/>
    <x v="5537"/>
    <n v="8"/>
    <n v="0"/>
    <n v="54.444800000000001"/>
  </r>
  <r>
    <n v="9252"/>
    <x v="4623"/>
    <x v="3"/>
    <x v="580"/>
    <d v="2014-03-09T00:00:00"/>
    <s v="Standard Class"/>
    <s v="KD-16615"/>
    <x v="629"/>
    <x v="1"/>
    <x v="0"/>
    <x v="1"/>
    <x v="1"/>
    <n v="90008"/>
    <x v="1"/>
    <x v="1080"/>
    <x v="1"/>
    <x v="8"/>
    <s v="Catalog Binders with Expanding Posts"/>
    <x v="3725"/>
    <n v="2"/>
    <n v="0.2"/>
    <n v="33.64"/>
  </r>
  <r>
    <n v="9253"/>
    <x v="4624"/>
    <x v="3"/>
    <x v="397"/>
    <d v="2014-09-26T00:00:00"/>
    <s v="Second Class"/>
    <s v="DO-13645"/>
    <x v="770"/>
    <x v="0"/>
    <x v="0"/>
    <x v="519"/>
    <x v="36"/>
    <n v="71603"/>
    <x v="0"/>
    <x v="1227"/>
    <x v="2"/>
    <x v="11"/>
    <s v="Microsoft Wireless Mobile Mouse 4000"/>
    <x v="1695"/>
    <n v="5"/>
    <n v="0"/>
    <n v="63.984000000000002"/>
  </r>
  <r>
    <n v="9254"/>
    <x v="4624"/>
    <x v="3"/>
    <x v="397"/>
    <d v="2014-09-26T00:00:00"/>
    <s v="Second Class"/>
    <s v="DO-13645"/>
    <x v="770"/>
    <x v="0"/>
    <x v="0"/>
    <x v="519"/>
    <x v="36"/>
    <n v="71603"/>
    <x v="0"/>
    <x v="510"/>
    <x v="1"/>
    <x v="10"/>
    <s v="Xerox 225"/>
    <x v="91"/>
    <n v="2"/>
    <n v="0"/>
    <n v="6.2207999999999997"/>
  </r>
  <r>
    <n v="9255"/>
    <x v="4625"/>
    <x v="2"/>
    <x v="1058"/>
    <d v="2011-02-16T00:00:00"/>
    <s v="Second Class"/>
    <s v="GA-14725"/>
    <x v="315"/>
    <x v="0"/>
    <x v="0"/>
    <x v="29"/>
    <x v="25"/>
    <n v="65203"/>
    <x v="2"/>
    <x v="64"/>
    <x v="0"/>
    <x v="1"/>
    <s v="Global Value Mid-Back Manager's Chair, Gray"/>
    <x v="5538"/>
    <n v="1"/>
    <n v="0"/>
    <n v="15.2225"/>
  </r>
  <r>
    <n v="9256"/>
    <x v="4625"/>
    <x v="2"/>
    <x v="1058"/>
    <d v="2011-02-16T00:00:00"/>
    <s v="Second Class"/>
    <s v="GA-14725"/>
    <x v="315"/>
    <x v="0"/>
    <x v="0"/>
    <x v="29"/>
    <x v="25"/>
    <n v="65203"/>
    <x v="2"/>
    <x v="690"/>
    <x v="1"/>
    <x v="2"/>
    <s v="Avery 483"/>
    <x v="1801"/>
    <n v="3"/>
    <n v="0"/>
    <n v="6.8723999999999998"/>
  </r>
  <r>
    <n v="9257"/>
    <x v="4625"/>
    <x v="2"/>
    <x v="1058"/>
    <d v="2011-02-16T00:00:00"/>
    <s v="Second Class"/>
    <s v="GA-14725"/>
    <x v="315"/>
    <x v="0"/>
    <x v="0"/>
    <x v="29"/>
    <x v="25"/>
    <n v="65203"/>
    <x v="2"/>
    <x v="544"/>
    <x v="1"/>
    <x v="8"/>
    <s v="Wilson Jones Turn Tabs Binder Tool for Ring Binders"/>
    <x v="1313"/>
    <n v="2"/>
    <n v="0"/>
    <n v="4.4344000000000001"/>
  </r>
  <r>
    <n v="9258"/>
    <x v="4625"/>
    <x v="2"/>
    <x v="1058"/>
    <d v="2011-02-16T00:00:00"/>
    <s v="Second Class"/>
    <s v="GA-14725"/>
    <x v="315"/>
    <x v="0"/>
    <x v="0"/>
    <x v="29"/>
    <x v="25"/>
    <n v="65203"/>
    <x v="2"/>
    <x v="1319"/>
    <x v="0"/>
    <x v="5"/>
    <s v="Rubbermaid ClusterMat Chairmats, Mat Size- 66&quot; x 60&quot;, Lip 20&quot; x 11&quot; -90 Degree Angle"/>
    <x v="737"/>
    <n v="3"/>
    <n v="0"/>
    <n v="53.270400000000002"/>
  </r>
  <r>
    <n v="9259"/>
    <x v="4625"/>
    <x v="2"/>
    <x v="1058"/>
    <d v="2011-02-16T00:00:00"/>
    <s v="Second Class"/>
    <s v="GA-14725"/>
    <x v="315"/>
    <x v="0"/>
    <x v="0"/>
    <x v="29"/>
    <x v="25"/>
    <n v="65203"/>
    <x v="2"/>
    <x v="68"/>
    <x v="1"/>
    <x v="8"/>
    <s v="VariCap6 Expandable Binder"/>
    <x v="5539"/>
    <n v="3"/>
    <n v="0"/>
    <n v="24.393000000000001"/>
  </r>
  <r>
    <n v="9260"/>
    <x v="4625"/>
    <x v="2"/>
    <x v="1058"/>
    <d v="2011-02-16T00:00:00"/>
    <s v="Second Class"/>
    <s v="GA-14725"/>
    <x v="315"/>
    <x v="0"/>
    <x v="0"/>
    <x v="29"/>
    <x v="25"/>
    <n v="65203"/>
    <x v="2"/>
    <x v="571"/>
    <x v="1"/>
    <x v="4"/>
    <s v="Fellowes Neat Ideas Storage Cubes"/>
    <x v="643"/>
    <n v="2"/>
    <n v="0"/>
    <n v="2.5983999999999998"/>
  </r>
  <r>
    <n v="9261"/>
    <x v="4626"/>
    <x v="3"/>
    <x v="343"/>
    <d v="2014-11-15T00:00:00"/>
    <s v="Second Class"/>
    <s v="JL-15505"/>
    <x v="145"/>
    <x v="0"/>
    <x v="0"/>
    <x v="520"/>
    <x v="44"/>
    <n v="57401"/>
    <x v="2"/>
    <x v="1768"/>
    <x v="1"/>
    <x v="14"/>
    <s v="Acme Titanium Bonded Scissors"/>
    <x v="4048"/>
    <n v="3"/>
    <n v="0"/>
    <n v="6.63"/>
  </r>
  <r>
    <n v="9262"/>
    <x v="4627"/>
    <x v="3"/>
    <x v="264"/>
    <d v="2014-09-03T00:00:00"/>
    <s v="Same Day"/>
    <s v="SU-20665"/>
    <x v="711"/>
    <x v="2"/>
    <x v="0"/>
    <x v="4"/>
    <x v="4"/>
    <n v="98103"/>
    <x v="1"/>
    <x v="51"/>
    <x v="0"/>
    <x v="1"/>
    <s v="Global Leather Task Chair, Black"/>
    <x v="1775"/>
    <n v="3"/>
    <n v="0.2"/>
    <n v="-2.6997"/>
  </r>
  <r>
    <n v="9263"/>
    <x v="4628"/>
    <x v="1"/>
    <x v="330"/>
    <d v="2012-10-13T00:00:00"/>
    <s v="Standard Class"/>
    <s v="FM-14380"/>
    <x v="248"/>
    <x v="0"/>
    <x v="0"/>
    <x v="66"/>
    <x v="12"/>
    <n v="48227"/>
    <x v="2"/>
    <x v="70"/>
    <x v="0"/>
    <x v="1"/>
    <s v="High-Back Leather Manager's Chair"/>
    <x v="1917"/>
    <n v="3"/>
    <n v="0"/>
    <n v="35.097299999999997"/>
  </r>
  <r>
    <n v="9264"/>
    <x v="4628"/>
    <x v="1"/>
    <x v="330"/>
    <d v="2012-10-13T00:00:00"/>
    <s v="Standard Class"/>
    <s v="FM-14380"/>
    <x v="248"/>
    <x v="0"/>
    <x v="0"/>
    <x v="66"/>
    <x v="12"/>
    <n v="48227"/>
    <x v="2"/>
    <x v="810"/>
    <x v="1"/>
    <x v="9"/>
    <s v="Belkin 8 Outlet SurgeMaster II Gold Surge Protector"/>
    <x v="5540"/>
    <n v="5"/>
    <n v="0.1"/>
    <n v="53.981999999999999"/>
  </r>
  <r>
    <n v="9265"/>
    <x v="4629"/>
    <x v="3"/>
    <x v="221"/>
    <d v="2014-12-02T00:00:00"/>
    <s v="Standard Class"/>
    <s v="MY-17380"/>
    <x v="199"/>
    <x v="1"/>
    <x v="0"/>
    <x v="26"/>
    <x v="18"/>
    <n v="38109"/>
    <x v="0"/>
    <x v="1645"/>
    <x v="1"/>
    <x v="8"/>
    <s v="Mead 1st Gear 2&quot; Zipper Binder, Asst. Colors"/>
    <x v="3177"/>
    <n v="3"/>
    <n v="0.7"/>
    <n v="-7.782"/>
  </r>
  <r>
    <n v="9266"/>
    <x v="4629"/>
    <x v="3"/>
    <x v="221"/>
    <d v="2014-12-02T00:00:00"/>
    <s v="Standard Class"/>
    <s v="MY-17380"/>
    <x v="199"/>
    <x v="1"/>
    <x v="0"/>
    <x v="26"/>
    <x v="18"/>
    <n v="38109"/>
    <x v="0"/>
    <x v="1724"/>
    <x v="1"/>
    <x v="12"/>
    <s v="Peel &amp; Seel Recycled Catalog Envelopes, Brown"/>
    <x v="5541"/>
    <n v="7"/>
    <n v="0.2"/>
    <n v="24.318000000000001"/>
  </r>
  <r>
    <n v="9267"/>
    <x v="4630"/>
    <x v="2"/>
    <x v="1215"/>
    <d v="2011-02-10T00:00:00"/>
    <s v="First Class"/>
    <s v="NM-18445"/>
    <x v="134"/>
    <x v="2"/>
    <x v="0"/>
    <x v="226"/>
    <x v="33"/>
    <n v="89031"/>
    <x v="1"/>
    <x v="1677"/>
    <x v="0"/>
    <x v="5"/>
    <s v="Master Caster Door Stop, Large Brown"/>
    <x v="58"/>
    <n v="2"/>
    <n v="0"/>
    <n v="5.5327999999999999"/>
  </r>
  <r>
    <n v="9268"/>
    <x v="4631"/>
    <x v="1"/>
    <x v="12"/>
    <d v="2012-09-25T00:00:00"/>
    <s v="Same Day"/>
    <s v="CS-11950"/>
    <x v="229"/>
    <x v="0"/>
    <x v="0"/>
    <x v="210"/>
    <x v="15"/>
    <n v="11520"/>
    <x v="3"/>
    <x v="1756"/>
    <x v="0"/>
    <x v="1"/>
    <s v="Hon Comfortask Task/Swivel Chairs"/>
    <x v="5542"/>
    <n v="1"/>
    <n v="0.1"/>
    <n v="6.8388"/>
  </r>
  <r>
    <n v="9269"/>
    <x v="4631"/>
    <x v="1"/>
    <x v="12"/>
    <d v="2012-09-25T00:00:00"/>
    <s v="Same Day"/>
    <s v="CS-11950"/>
    <x v="229"/>
    <x v="0"/>
    <x v="0"/>
    <x v="210"/>
    <x v="15"/>
    <n v="11520"/>
    <x v="3"/>
    <x v="711"/>
    <x v="1"/>
    <x v="10"/>
    <s v="Xerox 1923"/>
    <x v="130"/>
    <n v="3"/>
    <n v="0"/>
    <n v="9.6191999999999993"/>
  </r>
  <r>
    <n v="9270"/>
    <x v="4632"/>
    <x v="3"/>
    <x v="170"/>
    <d v="2014-08-29T00:00:00"/>
    <s v="Standard Class"/>
    <s v="PK-19075"/>
    <x v="7"/>
    <x v="0"/>
    <x v="0"/>
    <x v="20"/>
    <x v="15"/>
    <n v="10035"/>
    <x v="3"/>
    <x v="1547"/>
    <x v="1"/>
    <x v="8"/>
    <s v="Avery Metallic Poly Binders"/>
    <x v="5543"/>
    <n v="7"/>
    <n v="0.2"/>
    <n v="11.2308"/>
  </r>
  <r>
    <n v="9271"/>
    <x v="4632"/>
    <x v="3"/>
    <x v="170"/>
    <d v="2014-08-29T00:00:00"/>
    <s v="Standard Class"/>
    <s v="PK-19075"/>
    <x v="7"/>
    <x v="0"/>
    <x v="0"/>
    <x v="20"/>
    <x v="15"/>
    <n v="10035"/>
    <x v="3"/>
    <x v="1176"/>
    <x v="1"/>
    <x v="8"/>
    <s v="GBC DocuBind TL300 Electric Binding System"/>
    <x v="5544"/>
    <n v="6"/>
    <n v="0.2"/>
    <n v="1453.1238000000001"/>
  </r>
  <r>
    <n v="9272"/>
    <x v="4633"/>
    <x v="0"/>
    <x v="536"/>
    <d v="2013-05-18T00:00:00"/>
    <s v="Standard Class"/>
    <s v="HM-14860"/>
    <x v="447"/>
    <x v="1"/>
    <x v="0"/>
    <x v="20"/>
    <x v="15"/>
    <n v="10024"/>
    <x v="3"/>
    <x v="1533"/>
    <x v="0"/>
    <x v="5"/>
    <s v="OIC Stacking Trays"/>
    <x v="4613"/>
    <n v="3"/>
    <n v="0"/>
    <n v="4.4088000000000003"/>
  </r>
  <r>
    <n v="9273"/>
    <x v="4633"/>
    <x v="0"/>
    <x v="536"/>
    <d v="2013-05-18T00:00:00"/>
    <s v="Standard Class"/>
    <s v="HM-14860"/>
    <x v="447"/>
    <x v="1"/>
    <x v="0"/>
    <x v="20"/>
    <x v="15"/>
    <n v="10024"/>
    <x v="3"/>
    <x v="1356"/>
    <x v="2"/>
    <x v="7"/>
    <s v="Jawbone JAMBOX Wireless Bluetooth Speaker"/>
    <x v="2050"/>
    <n v="4"/>
    <n v="0"/>
    <n v="303.3408"/>
  </r>
  <r>
    <n v="9274"/>
    <x v="4634"/>
    <x v="3"/>
    <x v="264"/>
    <d v="2014-09-07T00:00:00"/>
    <s v="Standard Class"/>
    <s v="AH-10210"/>
    <x v="117"/>
    <x v="0"/>
    <x v="0"/>
    <x v="0"/>
    <x v="0"/>
    <n v="42420"/>
    <x v="0"/>
    <x v="115"/>
    <x v="1"/>
    <x v="8"/>
    <s v="GBC DocuBind 300 Electric Binding Machine"/>
    <x v="2758"/>
    <n v="3"/>
    <n v="0"/>
    <n v="757.41120000000001"/>
  </r>
  <r>
    <n v="9275"/>
    <x v="4635"/>
    <x v="2"/>
    <x v="982"/>
    <d v="2011-10-10T00:00:00"/>
    <s v="Same Day"/>
    <s v="FC-14335"/>
    <x v="712"/>
    <x v="1"/>
    <x v="0"/>
    <x v="305"/>
    <x v="27"/>
    <n v="87105"/>
    <x v="1"/>
    <x v="1833"/>
    <x v="1"/>
    <x v="6"/>
    <s v="Dixon Ticonderoga Core-Lock Colored Pencils, 48-Color Set"/>
    <x v="5545"/>
    <n v="7"/>
    <n v="0"/>
    <n v="112.574"/>
  </r>
  <r>
    <n v="9276"/>
    <x v="4636"/>
    <x v="0"/>
    <x v="439"/>
    <d v="2013-05-30T00:00:00"/>
    <s v="Second Class"/>
    <s v="CP-12085"/>
    <x v="434"/>
    <x v="1"/>
    <x v="0"/>
    <x v="478"/>
    <x v="2"/>
    <n v="33445"/>
    <x v="0"/>
    <x v="1424"/>
    <x v="1"/>
    <x v="4"/>
    <s v="Advantus Rolling Drawer Organizers"/>
    <x v="5546"/>
    <n v="6"/>
    <n v="0.2"/>
    <n v="13.8528"/>
  </r>
  <r>
    <n v="9277"/>
    <x v="4636"/>
    <x v="0"/>
    <x v="439"/>
    <d v="2013-05-30T00:00:00"/>
    <s v="Second Class"/>
    <s v="CP-12085"/>
    <x v="434"/>
    <x v="1"/>
    <x v="0"/>
    <x v="478"/>
    <x v="2"/>
    <n v="33445"/>
    <x v="0"/>
    <x v="538"/>
    <x v="2"/>
    <x v="11"/>
    <s v="Imation 32GB Pocket Pro USB 3.0 Flash Drive - 32 GB - Black - 1 P ..."/>
    <x v="5547"/>
    <n v="2"/>
    <n v="0.2"/>
    <n v="11.98"/>
  </r>
  <r>
    <n v="9278"/>
    <x v="4637"/>
    <x v="3"/>
    <x v="96"/>
    <d v="2014-12-06T00:00:00"/>
    <s v="Standard Class"/>
    <s v="SC-20305"/>
    <x v="253"/>
    <x v="0"/>
    <x v="0"/>
    <x v="10"/>
    <x v="9"/>
    <n v="19140"/>
    <x v="3"/>
    <x v="690"/>
    <x v="1"/>
    <x v="2"/>
    <s v="Avery 483"/>
    <x v="795"/>
    <n v="4"/>
    <n v="0.2"/>
    <n v="5.1791999999999998"/>
  </r>
  <r>
    <n v="9279"/>
    <x v="4637"/>
    <x v="3"/>
    <x v="96"/>
    <d v="2014-12-06T00:00:00"/>
    <s v="Standard Class"/>
    <s v="SC-20305"/>
    <x v="253"/>
    <x v="0"/>
    <x v="0"/>
    <x v="10"/>
    <x v="9"/>
    <n v="19140"/>
    <x v="3"/>
    <x v="733"/>
    <x v="1"/>
    <x v="8"/>
    <s v="Acco Pressboard Covers with Storage Hooks, 14 7/8&quot; x 11&quot;, Dark Blue"/>
    <x v="5548"/>
    <n v="7"/>
    <n v="0.7"/>
    <n v="-5.6006999999999998"/>
  </r>
  <r>
    <n v="9280"/>
    <x v="4637"/>
    <x v="3"/>
    <x v="96"/>
    <d v="2014-12-06T00:00:00"/>
    <s v="Standard Class"/>
    <s v="SC-20305"/>
    <x v="253"/>
    <x v="0"/>
    <x v="0"/>
    <x v="10"/>
    <x v="9"/>
    <n v="19140"/>
    <x v="3"/>
    <x v="463"/>
    <x v="0"/>
    <x v="1"/>
    <s v="Global Commerce Series High-Back Swivel/Tilt Chairs"/>
    <x v="5549"/>
    <n v="2"/>
    <n v="0.3"/>
    <n v="-28.498000000000001"/>
  </r>
  <r>
    <n v="9281"/>
    <x v="4638"/>
    <x v="0"/>
    <x v="873"/>
    <d v="2013-09-25T00:00:00"/>
    <s v="Standard Class"/>
    <s v="HJ-14875"/>
    <x v="707"/>
    <x v="2"/>
    <x v="0"/>
    <x v="4"/>
    <x v="4"/>
    <n v="98105"/>
    <x v="1"/>
    <x v="1632"/>
    <x v="0"/>
    <x v="0"/>
    <s v="O'Sullivan 5-Shelf Heavy-Duty Bookcases"/>
    <x v="3413"/>
    <n v="2"/>
    <n v="0"/>
    <n v="40.97"/>
  </r>
  <r>
    <n v="9282"/>
    <x v="4639"/>
    <x v="3"/>
    <x v="220"/>
    <d v="2014-09-16T00:00:00"/>
    <s v="Standard Class"/>
    <s v="CB-12025"/>
    <x v="90"/>
    <x v="0"/>
    <x v="0"/>
    <x v="102"/>
    <x v="17"/>
    <n v="23223"/>
    <x v="0"/>
    <x v="1825"/>
    <x v="1"/>
    <x v="9"/>
    <s v="Hoover Commercial SteamVac"/>
    <x v="4490"/>
    <n v="5"/>
    <n v="0"/>
    <n v="20.37"/>
  </r>
  <r>
    <n v="9283"/>
    <x v="4640"/>
    <x v="0"/>
    <x v="945"/>
    <d v="2014-01-05T00:00:00"/>
    <s v="Standard Class"/>
    <s v="EH-14185"/>
    <x v="699"/>
    <x v="0"/>
    <x v="0"/>
    <x v="487"/>
    <x v="2"/>
    <n v="33407"/>
    <x v="0"/>
    <x v="1437"/>
    <x v="1"/>
    <x v="10"/>
    <s v="Embossed Ink Jet Note Cards"/>
    <x v="5550"/>
    <n v="4"/>
    <n v="0.2"/>
    <n v="25.278400000000001"/>
  </r>
  <r>
    <n v="9284"/>
    <x v="4641"/>
    <x v="3"/>
    <x v="264"/>
    <d v="2014-09-05T00:00:00"/>
    <s v="Second Class"/>
    <s v="LW-17215"/>
    <x v="560"/>
    <x v="0"/>
    <x v="0"/>
    <x v="299"/>
    <x v="22"/>
    <n v="80525"/>
    <x v="1"/>
    <x v="148"/>
    <x v="1"/>
    <x v="2"/>
    <s v="Avery 519"/>
    <x v="3190"/>
    <n v="2"/>
    <n v="0.2"/>
    <n v="3.9474"/>
  </r>
  <r>
    <n v="9285"/>
    <x v="4642"/>
    <x v="2"/>
    <x v="728"/>
    <d v="2011-11-23T00:00:00"/>
    <s v="Standard Class"/>
    <s v="MK-17905"/>
    <x v="149"/>
    <x v="1"/>
    <x v="0"/>
    <x v="47"/>
    <x v="6"/>
    <n v="53132"/>
    <x v="2"/>
    <x v="541"/>
    <x v="0"/>
    <x v="1"/>
    <s v="Office Star - Mesh Screen back chair with Vinyl seat"/>
    <x v="600"/>
    <n v="3"/>
    <n v="0"/>
    <n v="43.223399999999998"/>
  </r>
  <r>
    <n v="9286"/>
    <x v="4643"/>
    <x v="1"/>
    <x v="82"/>
    <d v="2012-11-24T00:00:00"/>
    <s v="First Class"/>
    <s v="JH-15820"/>
    <x v="581"/>
    <x v="0"/>
    <x v="0"/>
    <x v="53"/>
    <x v="3"/>
    <n v="28110"/>
    <x v="0"/>
    <x v="205"/>
    <x v="0"/>
    <x v="5"/>
    <s v="Executive Impressions 14&quot; Two-Color Numerals Wall Clock"/>
    <x v="268"/>
    <n v="1"/>
    <n v="0.2"/>
    <n v="4.7712000000000003"/>
  </r>
  <r>
    <n v="9287"/>
    <x v="4644"/>
    <x v="3"/>
    <x v="249"/>
    <d v="2014-06-27T00:00:00"/>
    <s v="Standard Class"/>
    <s v="DB-13270"/>
    <x v="489"/>
    <x v="2"/>
    <x v="0"/>
    <x v="61"/>
    <x v="5"/>
    <n v="75081"/>
    <x v="2"/>
    <x v="1426"/>
    <x v="1"/>
    <x v="8"/>
    <s v="GBC Plasticlear Binding Covers"/>
    <x v="4734"/>
    <n v="3"/>
    <n v="0.8"/>
    <n v="-11.020799999999999"/>
  </r>
  <r>
    <n v="9288"/>
    <x v="4644"/>
    <x v="3"/>
    <x v="249"/>
    <d v="2014-06-27T00:00:00"/>
    <s v="Standard Class"/>
    <s v="DB-13270"/>
    <x v="489"/>
    <x v="2"/>
    <x v="0"/>
    <x v="61"/>
    <x v="5"/>
    <n v="75081"/>
    <x v="2"/>
    <x v="562"/>
    <x v="0"/>
    <x v="3"/>
    <s v="Chromcraft Bull-Nose Wood Round Conference Table Top, Wood Base"/>
    <x v="5551"/>
    <n v="3"/>
    <n v="0.3"/>
    <n v="-84.961500000000001"/>
  </r>
  <r>
    <n v="9289"/>
    <x v="4645"/>
    <x v="3"/>
    <x v="329"/>
    <d v="2014-12-04T00:00:00"/>
    <s v="First Class"/>
    <s v="TB-21625"/>
    <x v="577"/>
    <x v="0"/>
    <x v="0"/>
    <x v="10"/>
    <x v="9"/>
    <n v="19134"/>
    <x v="3"/>
    <x v="1189"/>
    <x v="0"/>
    <x v="1"/>
    <s v="Global Commerce Series Low-Back Swivel/Tilt Chairs"/>
    <x v="5552"/>
    <n v="6"/>
    <n v="0.3"/>
    <n v="-15.418799999999999"/>
  </r>
  <r>
    <n v="9290"/>
    <x v="4646"/>
    <x v="2"/>
    <x v="488"/>
    <d v="2011-04-26T00:00:00"/>
    <s v="Second Class"/>
    <s v="NM-18445"/>
    <x v="134"/>
    <x v="2"/>
    <x v="0"/>
    <x v="8"/>
    <x v="1"/>
    <n v="94109"/>
    <x v="1"/>
    <x v="1184"/>
    <x v="1"/>
    <x v="10"/>
    <s v="Xerox 1891"/>
    <x v="5553"/>
    <n v="1"/>
    <n v="0"/>
    <n v="22.9877"/>
  </r>
  <r>
    <n v="9291"/>
    <x v="4647"/>
    <x v="2"/>
    <x v="865"/>
    <d v="2011-09-25T00:00:00"/>
    <s v="First Class"/>
    <s v="TT-21220"/>
    <x v="627"/>
    <x v="0"/>
    <x v="0"/>
    <x v="18"/>
    <x v="13"/>
    <n v="19901"/>
    <x v="3"/>
    <x v="836"/>
    <x v="1"/>
    <x v="6"/>
    <s v="Newell 351"/>
    <x v="294"/>
    <n v="3"/>
    <n v="0"/>
    <n v="2.8536000000000001"/>
  </r>
  <r>
    <n v="9292"/>
    <x v="4647"/>
    <x v="2"/>
    <x v="865"/>
    <d v="2011-09-25T00:00:00"/>
    <s v="First Class"/>
    <s v="TT-21220"/>
    <x v="627"/>
    <x v="0"/>
    <x v="0"/>
    <x v="18"/>
    <x v="13"/>
    <n v="19901"/>
    <x v="3"/>
    <x v="1023"/>
    <x v="1"/>
    <x v="8"/>
    <s v="Ibico Covers for Plastic or Wire Binding Elements"/>
    <x v="1323"/>
    <n v="3"/>
    <n v="0"/>
    <n v="15.525"/>
  </r>
  <r>
    <n v="9293"/>
    <x v="4648"/>
    <x v="3"/>
    <x v="580"/>
    <d v="2014-03-03T00:00:00"/>
    <s v="Same Day"/>
    <s v="RS-19765"/>
    <x v="276"/>
    <x v="1"/>
    <x v="0"/>
    <x v="435"/>
    <x v="5"/>
    <n v="76706"/>
    <x v="2"/>
    <x v="757"/>
    <x v="1"/>
    <x v="8"/>
    <s v="Acco Suede Grain Vinyl Round Ring Binder"/>
    <x v="5554"/>
    <n v="1"/>
    <n v="0.8"/>
    <n v="-0.94520000000000004"/>
  </r>
  <r>
    <n v="9294"/>
    <x v="4649"/>
    <x v="3"/>
    <x v="701"/>
    <d v="2014-11-22T00:00:00"/>
    <s v="Second Class"/>
    <s v="TB-21625"/>
    <x v="577"/>
    <x v="0"/>
    <x v="0"/>
    <x v="521"/>
    <x v="39"/>
    <n v="21740"/>
    <x v="3"/>
    <x v="347"/>
    <x v="1"/>
    <x v="8"/>
    <s v="Angle-D Binders with Locking Rings, Label Holders"/>
    <x v="1844"/>
    <n v="6"/>
    <n v="0"/>
    <n v="20.585999999999999"/>
  </r>
  <r>
    <n v="9295"/>
    <x v="4650"/>
    <x v="3"/>
    <x v="39"/>
    <d v="2014-06-02T00:00:00"/>
    <s v="Standard Class"/>
    <s v="AM-10360"/>
    <x v="87"/>
    <x v="1"/>
    <x v="0"/>
    <x v="138"/>
    <x v="24"/>
    <n v="44105"/>
    <x v="3"/>
    <x v="1010"/>
    <x v="1"/>
    <x v="10"/>
    <s v="HP Office Recycled Paper (20Lb. and 87 Bright)"/>
    <x v="847"/>
    <n v="3"/>
    <n v="0.2"/>
    <n v="5.0286"/>
  </r>
  <r>
    <n v="9296"/>
    <x v="4650"/>
    <x v="3"/>
    <x v="39"/>
    <d v="2014-06-02T00:00:00"/>
    <s v="Standard Class"/>
    <s v="AM-10360"/>
    <x v="87"/>
    <x v="1"/>
    <x v="0"/>
    <x v="138"/>
    <x v="24"/>
    <n v="44105"/>
    <x v="3"/>
    <x v="266"/>
    <x v="0"/>
    <x v="0"/>
    <s v="Bush Westfield Collection Bookcases, Medium Cherry Finish"/>
    <x v="4518"/>
    <n v="4"/>
    <n v="0.5"/>
    <n v="-64.937600000000003"/>
  </r>
  <r>
    <n v="9297"/>
    <x v="4651"/>
    <x v="1"/>
    <x v="24"/>
    <d v="2012-04-22T00:00:00"/>
    <s v="Second Class"/>
    <s v="MP-17965"/>
    <x v="172"/>
    <x v="1"/>
    <x v="0"/>
    <x v="392"/>
    <x v="5"/>
    <n v="78501"/>
    <x v="2"/>
    <x v="1113"/>
    <x v="2"/>
    <x v="11"/>
    <s v="TRENDnet 56K USB 2.0 Phone, Internet and Fax Modem"/>
    <x v="2890"/>
    <n v="2"/>
    <n v="0.2"/>
    <n v="8.2848000000000006"/>
  </r>
  <r>
    <n v="9298"/>
    <x v="4651"/>
    <x v="1"/>
    <x v="24"/>
    <d v="2012-04-22T00:00:00"/>
    <s v="Second Class"/>
    <s v="MP-17965"/>
    <x v="172"/>
    <x v="1"/>
    <x v="0"/>
    <x v="392"/>
    <x v="5"/>
    <n v="78501"/>
    <x v="2"/>
    <x v="1081"/>
    <x v="2"/>
    <x v="7"/>
    <s v="Grandstream GXP2100 Mainstream Business Phone"/>
    <x v="4329"/>
    <n v="4"/>
    <n v="0.2"/>
    <n v="24.476800000000001"/>
  </r>
  <r>
    <n v="9299"/>
    <x v="4651"/>
    <x v="1"/>
    <x v="24"/>
    <d v="2012-04-22T00:00:00"/>
    <s v="Second Class"/>
    <s v="MP-17965"/>
    <x v="172"/>
    <x v="1"/>
    <x v="0"/>
    <x v="392"/>
    <x v="5"/>
    <n v="78501"/>
    <x v="2"/>
    <x v="290"/>
    <x v="1"/>
    <x v="6"/>
    <s v="Boston School Pro Electric Pencil Sharpener, 1670"/>
    <x v="1339"/>
    <n v="3"/>
    <n v="0.2"/>
    <n v="6.5057999999999998"/>
  </r>
  <r>
    <n v="9300"/>
    <x v="4651"/>
    <x v="1"/>
    <x v="24"/>
    <d v="2012-04-22T00:00:00"/>
    <s v="Second Class"/>
    <s v="MP-17965"/>
    <x v="172"/>
    <x v="1"/>
    <x v="0"/>
    <x v="392"/>
    <x v="5"/>
    <n v="78501"/>
    <x v="2"/>
    <x v="828"/>
    <x v="1"/>
    <x v="8"/>
    <s v="GBC Standard Recycled Report Covers, Clear Plastic Sheets"/>
    <x v="3093"/>
    <n v="2"/>
    <n v="0.8"/>
    <n v="-6.8992000000000004"/>
  </r>
  <r>
    <n v="9301"/>
    <x v="4651"/>
    <x v="1"/>
    <x v="24"/>
    <d v="2012-04-22T00:00:00"/>
    <s v="Second Class"/>
    <s v="MP-17965"/>
    <x v="172"/>
    <x v="1"/>
    <x v="0"/>
    <x v="392"/>
    <x v="5"/>
    <n v="78501"/>
    <x v="2"/>
    <x v="405"/>
    <x v="0"/>
    <x v="1"/>
    <s v="Global Geo Office Task Chair, Gray"/>
    <x v="4193"/>
    <n v="1"/>
    <n v="0.3"/>
    <n v="-20.245000000000001"/>
  </r>
  <r>
    <n v="9302"/>
    <x v="4651"/>
    <x v="1"/>
    <x v="24"/>
    <d v="2012-04-22T00:00:00"/>
    <s v="Second Class"/>
    <s v="MP-17965"/>
    <x v="172"/>
    <x v="1"/>
    <x v="0"/>
    <x v="392"/>
    <x v="5"/>
    <n v="78501"/>
    <x v="2"/>
    <x v="1750"/>
    <x v="2"/>
    <x v="7"/>
    <s v="Lunatik TT5L-002 Taktik Strike Impact Protection System for iPhone 5"/>
    <x v="5555"/>
    <n v="2"/>
    <n v="0.2"/>
    <n v="6.1230000000000002"/>
  </r>
  <r>
    <n v="9303"/>
    <x v="4651"/>
    <x v="1"/>
    <x v="24"/>
    <d v="2012-04-22T00:00:00"/>
    <s v="Second Class"/>
    <s v="MP-17965"/>
    <x v="172"/>
    <x v="1"/>
    <x v="0"/>
    <x v="392"/>
    <x v="5"/>
    <n v="78501"/>
    <x v="2"/>
    <x v="1609"/>
    <x v="1"/>
    <x v="6"/>
    <s v="Newell 348"/>
    <x v="956"/>
    <n v="3"/>
    <n v="0.2"/>
    <n v="0.88560000000000005"/>
  </r>
  <r>
    <n v="9304"/>
    <x v="4651"/>
    <x v="1"/>
    <x v="24"/>
    <d v="2012-04-22T00:00:00"/>
    <s v="Second Class"/>
    <s v="MP-17965"/>
    <x v="172"/>
    <x v="1"/>
    <x v="0"/>
    <x v="392"/>
    <x v="5"/>
    <n v="78501"/>
    <x v="2"/>
    <x v="1307"/>
    <x v="1"/>
    <x v="10"/>
    <s v="Xerox 1994"/>
    <x v="12"/>
    <n v="3"/>
    <n v="0.2"/>
    <n v="5.4432"/>
  </r>
  <r>
    <n v="9305"/>
    <x v="4651"/>
    <x v="1"/>
    <x v="24"/>
    <d v="2012-04-22T00:00:00"/>
    <s v="Second Class"/>
    <s v="MP-17965"/>
    <x v="172"/>
    <x v="1"/>
    <x v="0"/>
    <x v="392"/>
    <x v="5"/>
    <n v="78501"/>
    <x v="2"/>
    <x v="777"/>
    <x v="1"/>
    <x v="8"/>
    <s v="GBC Plastic Binding Combs"/>
    <x v="3466"/>
    <n v="1"/>
    <n v="0.8"/>
    <n v="-2.2877999999999998"/>
  </r>
  <r>
    <n v="9306"/>
    <x v="4652"/>
    <x v="1"/>
    <x v="444"/>
    <d v="2012-09-24T00:00:00"/>
    <s v="Standard Class"/>
    <s v="MH-17290"/>
    <x v="762"/>
    <x v="2"/>
    <x v="0"/>
    <x v="364"/>
    <x v="27"/>
    <n v="87505"/>
    <x v="1"/>
    <x v="1642"/>
    <x v="1"/>
    <x v="6"/>
    <s v="Newell 323"/>
    <x v="3566"/>
    <n v="5"/>
    <n v="0"/>
    <n v="2.1840000000000002"/>
  </r>
  <r>
    <n v="9307"/>
    <x v="4653"/>
    <x v="2"/>
    <x v="727"/>
    <d v="2011-03-30T00:00:00"/>
    <s v="Standard Class"/>
    <s v="CA-12265"/>
    <x v="244"/>
    <x v="0"/>
    <x v="0"/>
    <x v="8"/>
    <x v="1"/>
    <n v="94110"/>
    <x v="1"/>
    <x v="950"/>
    <x v="1"/>
    <x v="6"/>
    <s v="Newell 35"/>
    <x v="2578"/>
    <n v="2"/>
    <n v="0"/>
    <n v="1.9024000000000001"/>
  </r>
  <r>
    <n v="9308"/>
    <x v="4653"/>
    <x v="2"/>
    <x v="727"/>
    <d v="2011-03-30T00:00:00"/>
    <s v="Standard Class"/>
    <s v="CA-12265"/>
    <x v="244"/>
    <x v="0"/>
    <x v="0"/>
    <x v="8"/>
    <x v="1"/>
    <n v="94110"/>
    <x v="1"/>
    <x v="1453"/>
    <x v="1"/>
    <x v="6"/>
    <s v="Eberhard Faber 3 1/2&quot; Golf Pencils"/>
    <x v="3544"/>
    <n v="2"/>
    <n v="0"/>
    <n v="3.72"/>
  </r>
  <r>
    <n v="9309"/>
    <x v="4653"/>
    <x v="2"/>
    <x v="727"/>
    <d v="2011-03-30T00:00:00"/>
    <s v="Standard Class"/>
    <s v="CA-12265"/>
    <x v="244"/>
    <x v="0"/>
    <x v="0"/>
    <x v="8"/>
    <x v="1"/>
    <n v="94110"/>
    <x v="1"/>
    <x v="1564"/>
    <x v="2"/>
    <x v="11"/>
    <s v="Imation Swivel Flash Drive USB flash drive - 8 GB"/>
    <x v="295"/>
    <n v="4"/>
    <n v="0"/>
    <n v="15.917999999999999"/>
  </r>
  <r>
    <n v="9310"/>
    <x v="4653"/>
    <x v="2"/>
    <x v="727"/>
    <d v="2011-03-30T00:00:00"/>
    <s v="Standard Class"/>
    <s v="CA-12265"/>
    <x v="244"/>
    <x v="0"/>
    <x v="0"/>
    <x v="8"/>
    <x v="1"/>
    <n v="94110"/>
    <x v="1"/>
    <x v="753"/>
    <x v="1"/>
    <x v="6"/>
    <s v="BIC Brite Liner Grip Highlighters, Assorted, 5/Pack"/>
    <x v="2326"/>
    <n v="6"/>
    <n v="0"/>
    <n v="9.9215999999999998"/>
  </r>
  <r>
    <n v="9311"/>
    <x v="4654"/>
    <x v="0"/>
    <x v="370"/>
    <d v="2013-09-01T00:00:00"/>
    <s v="Standard Class"/>
    <s v="KD-16615"/>
    <x v="629"/>
    <x v="1"/>
    <x v="0"/>
    <x v="20"/>
    <x v="15"/>
    <n v="10024"/>
    <x v="3"/>
    <x v="710"/>
    <x v="1"/>
    <x v="8"/>
    <s v="Deluxe Heavy-Duty Vinyl Round Ring Binder"/>
    <x v="4603"/>
    <n v="8"/>
    <n v="0.2"/>
    <n v="45.84"/>
  </r>
  <r>
    <n v="9312"/>
    <x v="4655"/>
    <x v="3"/>
    <x v="904"/>
    <d v="2014-03-13T00:00:00"/>
    <s v="Standard Class"/>
    <s v="DW-13540"/>
    <x v="386"/>
    <x v="0"/>
    <x v="0"/>
    <x v="61"/>
    <x v="5"/>
    <n v="75220"/>
    <x v="2"/>
    <x v="85"/>
    <x v="1"/>
    <x v="2"/>
    <s v="Avery 511"/>
    <x v="1253"/>
    <n v="2"/>
    <n v="0.2"/>
    <n v="1.7248000000000001"/>
  </r>
  <r>
    <n v="9313"/>
    <x v="4655"/>
    <x v="3"/>
    <x v="904"/>
    <d v="2014-03-13T00:00:00"/>
    <s v="Standard Class"/>
    <s v="DW-13540"/>
    <x v="386"/>
    <x v="0"/>
    <x v="0"/>
    <x v="61"/>
    <x v="5"/>
    <n v="75220"/>
    <x v="2"/>
    <x v="397"/>
    <x v="1"/>
    <x v="6"/>
    <s v="Newell 345"/>
    <x v="5556"/>
    <n v="4"/>
    <n v="0.2"/>
    <n v="4.7615999999999996"/>
  </r>
  <r>
    <n v="9314"/>
    <x v="4656"/>
    <x v="1"/>
    <x v="1216"/>
    <d v="2012-11-11T00:00:00"/>
    <s v="Same Day"/>
    <s v="AG-10495"/>
    <x v="122"/>
    <x v="1"/>
    <x v="0"/>
    <x v="66"/>
    <x v="12"/>
    <n v="48234"/>
    <x v="2"/>
    <x v="42"/>
    <x v="1"/>
    <x v="4"/>
    <s v="Advantus 10-Drawer Portable Organizer, Chrome Metal Frame, Smoke Drawers"/>
    <x v="5557"/>
    <n v="7"/>
    <n v="0"/>
    <n v="117.1296"/>
  </r>
  <r>
    <n v="9315"/>
    <x v="4656"/>
    <x v="1"/>
    <x v="1216"/>
    <d v="2012-11-11T00:00:00"/>
    <s v="Same Day"/>
    <s v="AG-10495"/>
    <x v="122"/>
    <x v="1"/>
    <x v="0"/>
    <x v="66"/>
    <x v="12"/>
    <n v="48234"/>
    <x v="2"/>
    <x v="14"/>
    <x v="1"/>
    <x v="9"/>
    <s v="Holmes Replacement Filter for HEPA Air Cleaner, Very Large Room, HEPA Filter"/>
    <x v="5558"/>
    <n v="2"/>
    <n v="0.1"/>
    <n v="46.790799999999997"/>
  </r>
  <r>
    <n v="9316"/>
    <x v="4657"/>
    <x v="0"/>
    <x v="41"/>
    <d v="2013-04-10T00:00:00"/>
    <s v="Standard Class"/>
    <s v="JH-16180"/>
    <x v="423"/>
    <x v="0"/>
    <x v="0"/>
    <x v="10"/>
    <x v="9"/>
    <n v="19140"/>
    <x v="3"/>
    <x v="1326"/>
    <x v="2"/>
    <x v="7"/>
    <s v="Clearsounds A400"/>
    <x v="957"/>
    <n v="3"/>
    <n v="0.4"/>
    <n v="-27.715800000000002"/>
  </r>
  <r>
    <n v="9317"/>
    <x v="4657"/>
    <x v="0"/>
    <x v="41"/>
    <d v="2013-04-10T00:00:00"/>
    <s v="Standard Class"/>
    <s v="JH-16180"/>
    <x v="423"/>
    <x v="0"/>
    <x v="0"/>
    <x v="10"/>
    <x v="9"/>
    <n v="19140"/>
    <x v="3"/>
    <x v="262"/>
    <x v="1"/>
    <x v="14"/>
    <s v="Premier Automatic Letter Opener"/>
    <x v="5559"/>
    <n v="4"/>
    <n v="0.2"/>
    <n v="-163.45160000000001"/>
  </r>
  <r>
    <n v="9318"/>
    <x v="4658"/>
    <x v="3"/>
    <x v="1217"/>
    <d v="2014-02-27T00:00:00"/>
    <s v="Standard Class"/>
    <s v="DK-13090"/>
    <x v="54"/>
    <x v="0"/>
    <x v="0"/>
    <x v="238"/>
    <x v="5"/>
    <n v="75007"/>
    <x v="2"/>
    <x v="333"/>
    <x v="2"/>
    <x v="11"/>
    <s v="Microsoft Natural Keyboard Elite"/>
    <x v="5560"/>
    <n v="1"/>
    <n v="0.2"/>
    <n v="-2.9940000000000002"/>
  </r>
  <r>
    <n v="9319"/>
    <x v="4659"/>
    <x v="3"/>
    <x v="228"/>
    <d v="2014-07-26T00:00:00"/>
    <s v="Standard Class"/>
    <s v="AR-10825"/>
    <x v="255"/>
    <x v="1"/>
    <x v="0"/>
    <x v="20"/>
    <x v="15"/>
    <n v="10009"/>
    <x v="3"/>
    <x v="578"/>
    <x v="1"/>
    <x v="10"/>
    <s v="Xerox 1977"/>
    <x v="518"/>
    <n v="2"/>
    <n v="0"/>
    <n v="6.4127999999999998"/>
  </r>
  <r>
    <n v="9320"/>
    <x v="4659"/>
    <x v="3"/>
    <x v="228"/>
    <d v="2014-07-26T00:00:00"/>
    <s v="Standard Class"/>
    <s v="AR-10825"/>
    <x v="255"/>
    <x v="1"/>
    <x v="0"/>
    <x v="20"/>
    <x v="15"/>
    <n v="10009"/>
    <x v="3"/>
    <x v="1853"/>
    <x v="0"/>
    <x v="1"/>
    <s v="Office Star - Task Chair with Contemporary Loop Arms"/>
    <x v="5561"/>
    <n v="2"/>
    <n v="0.1"/>
    <n v="25.474399999999999"/>
  </r>
  <r>
    <n v="9321"/>
    <x v="4659"/>
    <x v="3"/>
    <x v="228"/>
    <d v="2014-07-26T00:00:00"/>
    <s v="Standard Class"/>
    <s v="AR-10825"/>
    <x v="255"/>
    <x v="1"/>
    <x v="0"/>
    <x v="20"/>
    <x v="15"/>
    <n v="10009"/>
    <x v="3"/>
    <x v="1762"/>
    <x v="0"/>
    <x v="5"/>
    <s v="Tenex B1-RE Series Chair Mats for Low Pile Carpets"/>
    <x v="5562"/>
    <n v="4"/>
    <n v="0"/>
    <n v="31.266400000000001"/>
  </r>
  <r>
    <n v="9322"/>
    <x v="4660"/>
    <x v="0"/>
    <x v="254"/>
    <d v="2013-11-09T00:00:00"/>
    <s v="Standard Class"/>
    <s v="SM-20005"/>
    <x v="325"/>
    <x v="0"/>
    <x v="0"/>
    <x v="12"/>
    <x v="5"/>
    <n v="77041"/>
    <x v="2"/>
    <x v="1462"/>
    <x v="0"/>
    <x v="5"/>
    <s v="DAX Two-Tone Rosewood/Black Document Frame, Desktop, 5 x 7"/>
    <x v="5563"/>
    <n v="3"/>
    <n v="0.6"/>
    <n v="-5.6879999999999997"/>
  </r>
  <r>
    <n v="9323"/>
    <x v="4660"/>
    <x v="0"/>
    <x v="254"/>
    <d v="2013-11-09T00:00:00"/>
    <s v="Standard Class"/>
    <s v="SM-20005"/>
    <x v="325"/>
    <x v="0"/>
    <x v="0"/>
    <x v="12"/>
    <x v="5"/>
    <n v="77041"/>
    <x v="2"/>
    <x v="479"/>
    <x v="0"/>
    <x v="5"/>
    <s v="Deflect-o EconoMat Studded, No Bevel Mat for Low Pile Carpeting"/>
    <x v="516"/>
    <n v="4"/>
    <n v="0.6"/>
    <n v="-84.2928"/>
  </r>
  <r>
    <n v="9324"/>
    <x v="4661"/>
    <x v="3"/>
    <x v="397"/>
    <d v="2014-09-30T00:00:00"/>
    <s v="Standard Class"/>
    <s v="DB-13660"/>
    <x v="551"/>
    <x v="0"/>
    <x v="0"/>
    <x v="1"/>
    <x v="1"/>
    <n v="90036"/>
    <x v="1"/>
    <x v="954"/>
    <x v="1"/>
    <x v="10"/>
    <s v="Xerox 1909"/>
    <x v="5564"/>
    <n v="8"/>
    <n v="0"/>
    <n v="97.078400000000002"/>
  </r>
  <r>
    <n v="9325"/>
    <x v="4661"/>
    <x v="3"/>
    <x v="397"/>
    <d v="2014-09-30T00:00:00"/>
    <s v="Standard Class"/>
    <s v="DB-13660"/>
    <x v="551"/>
    <x v="0"/>
    <x v="0"/>
    <x v="1"/>
    <x v="1"/>
    <n v="90036"/>
    <x v="1"/>
    <x v="873"/>
    <x v="0"/>
    <x v="1"/>
    <s v="GuestStacker Chair with Chrome Finish Legs"/>
    <x v="5565"/>
    <n v="2"/>
    <n v="0.2"/>
    <n v="59.4816"/>
  </r>
  <r>
    <n v="9326"/>
    <x v="4661"/>
    <x v="3"/>
    <x v="397"/>
    <d v="2014-09-30T00:00:00"/>
    <s v="Standard Class"/>
    <s v="DB-13660"/>
    <x v="551"/>
    <x v="0"/>
    <x v="0"/>
    <x v="1"/>
    <x v="1"/>
    <n v="90036"/>
    <x v="1"/>
    <x v="999"/>
    <x v="1"/>
    <x v="8"/>
    <s v="Ibico Plastic Spiral Binding Combs"/>
    <x v="5566"/>
    <n v="3"/>
    <n v="0.2"/>
    <n v="23.712"/>
  </r>
  <r>
    <n v="9327"/>
    <x v="4662"/>
    <x v="3"/>
    <x v="210"/>
    <d v="2014-09-11T00:00:00"/>
    <s v="First Class"/>
    <s v="PF-19225"/>
    <x v="418"/>
    <x v="0"/>
    <x v="0"/>
    <x v="156"/>
    <x v="4"/>
    <n v="98026"/>
    <x v="1"/>
    <x v="1653"/>
    <x v="0"/>
    <x v="5"/>
    <s v="DAX Two-Tone Silver Metal Document Frame"/>
    <x v="4016"/>
    <n v="4"/>
    <n v="0"/>
    <n v="34.812800000000003"/>
  </r>
  <r>
    <n v="9328"/>
    <x v="4662"/>
    <x v="3"/>
    <x v="210"/>
    <d v="2014-09-11T00:00:00"/>
    <s v="First Class"/>
    <s v="PF-19225"/>
    <x v="418"/>
    <x v="0"/>
    <x v="0"/>
    <x v="156"/>
    <x v="4"/>
    <n v="98026"/>
    <x v="1"/>
    <x v="11"/>
    <x v="2"/>
    <x v="7"/>
    <s v="Konftel 250 Conference phone - Charcoal black"/>
    <x v="5567"/>
    <n v="2"/>
    <n v="0.2"/>
    <n v="34.178400000000003"/>
  </r>
  <r>
    <n v="9329"/>
    <x v="4662"/>
    <x v="3"/>
    <x v="210"/>
    <d v="2014-09-11T00:00:00"/>
    <s v="First Class"/>
    <s v="PF-19225"/>
    <x v="418"/>
    <x v="0"/>
    <x v="0"/>
    <x v="156"/>
    <x v="4"/>
    <n v="98026"/>
    <x v="1"/>
    <x v="1502"/>
    <x v="1"/>
    <x v="6"/>
    <s v="Boston 1799 Powerhouse Electric Pencil Sharpener"/>
    <x v="2232"/>
    <n v="1"/>
    <n v="0"/>
    <n v="7.2744"/>
  </r>
  <r>
    <n v="9330"/>
    <x v="4663"/>
    <x v="1"/>
    <x v="109"/>
    <d v="2012-11-30T00:00:00"/>
    <s v="First Class"/>
    <s v="AJ-10945"/>
    <x v="219"/>
    <x v="0"/>
    <x v="0"/>
    <x v="8"/>
    <x v="1"/>
    <n v="94110"/>
    <x v="1"/>
    <x v="1626"/>
    <x v="1"/>
    <x v="9"/>
    <s v="Holmes Visible Mist Ultrasonic Humidifier with 2.3-Gallon Output per Day, Replacement Filter"/>
    <x v="5568"/>
    <n v="4"/>
    <n v="0"/>
    <n v="15.395200000000001"/>
  </r>
  <r>
    <n v="9331"/>
    <x v="4664"/>
    <x v="1"/>
    <x v="768"/>
    <d v="2012-11-18T00:00:00"/>
    <s v="Standard Class"/>
    <s v="EB-14110"/>
    <x v="686"/>
    <x v="0"/>
    <x v="0"/>
    <x v="20"/>
    <x v="15"/>
    <n v="10035"/>
    <x v="3"/>
    <x v="837"/>
    <x v="1"/>
    <x v="12"/>
    <s v="Staples"/>
    <x v="2505"/>
    <n v="2"/>
    <n v="0"/>
    <n v="7.3132000000000001"/>
  </r>
  <r>
    <n v="9332"/>
    <x v="4665"/>
    <x v="0"/>
    <x v="321"/>
    <d v="2013-10-04T00:00:00"/>
    <s v="Standard Class"/>
    <s v="ES-14080"/>
    <x v="20"/>
    <x v="1"/>
    <x v="0"/>
    <x v="24"/>
    <x v="21"/>
    <n v="97477"/>
    <x v="1"/>
    <x v="1118"/>
    <x v="2"/>
    <x v="7"/>
    <s v="Wilson Electronics DB Pro Signal Booster"/>
    <x v="3848"/>
    <n v="3"/>
    <n v="0.2"/>
    <n v="75.180000000000007"/>
  </r>
  <r>
    <n v="9333"/>
    <x v="4666"/>
    <x v="3"/>
    <x v="220"/>
    <d v="2014-09-14T00:00:00"/>
    <s v="Second Class"/>
    <s v="SS-20410"/>
    <x v="757"/>
    <x v="0"/>
    <x v="0"/>
    <x v="430"/>
    <x v="0"/>
    <n v="40324"/>
    <x v="0"/>
    <x v="414"/>
    <x v="1"/>
    <x v="9"/>
    <s v="Fellowes Premier Superior Surge Suppressor, 10-Outlet, With Phone and Remote"/>
    <x v="5569"/>
    <n v="4"/>
    <n v="0"/>
    <n v="50.876800000000003"/>
  </r>
  <r>
    <n v="9334"/>
    <x v="4666"/>
    <x v="3"/>
    <x v="220"/>
    <d v="2014-09-14T00:00:00"/>
    <s v="Second Class"/>
    <s v="SS-20410"/>
    <x v="757"/>
    <x v="0"/>
    <x v="0"/>
    <x v="430"/>
    <x v="0"/>
    <n v="40324"/>
    <x v="0"/>
    <x v="1053"/>
    <x v="1"/>
    <x v="13"/>
    <s v="Acco Clips to Go Binder Clips, 24 Clips in Two Sizes"/>
    <x v="1168"/>
    <n v="4"/>
    <n v="0"/>
    <n v="6.6740000000000004"/>
  </r>
  <r>
    <n v="9335"/>
    <x v="4667"/>
    <x v="3"/>
    <x v="927"/>
    <d v="2014-05-03T00:00:00"/>
    <s v="First Class"/>
    <s v="AG-10900"/>
    <x v="151"/>
    <x v="0"/>
    <x v="0"/>
    <x v="197"/>
    <x v="2"/>
    <n v="33065"/>
    <x v="0"/>
    <x v="0"/>
    <x v="0"/>
    <x v="0"/>
    <s v="Bush Somerset Collection Bookcase"/>
    <x v="2317"/>
    <n v="3"/>
    <n v="0.2"/>
    <n v="-15.717599999999999"/>
  </r>
  <r>
    <n v="9336"/>
    <x v="4667"/>
    <x v="3"/>
    <x v="927"/>
    <d v="2014-05-03T00:00:00"/>
    <s v="First Class"/>
    <s v="AG-10900"/>
    <x v="151"/>
    <x v="0"/>
    <x v="0"/>
    <x v="197"/>
    <x v="2"/>
    <n v="33065"/>
    <x v="0"/>
    <x v="1568"/>
    <x v="1"/>
    <x v="2"/>
    <s v="Avery 492"/>
    <x v="871"/>
    <n v="2"/>
    <n v="0.2"/>
    <n v="1.4976"/>
  </r>
  <r>
    <n v="9337"/>
    <x v="4668"/>
    <x v="3"/>
    <x v="118"/>
    <d v="2014-09-21T00:00:00"/>
    <s v="Standard Class"/>
    <s v="CY-12745"/>
    <x v="388"/>
    <x v="1"/>
    <x v="0"/>
    <x v="8"/>
    <x v="1"/>
    <n v="94110"/>
    <x v="1"/>
    <x v="110"/>
    <x v="1"/>
    <x v="13"/>
    <s v="OIC Colored Binder Clips, Assorted Sizes"/>
    <x v="1488"/>
    <n v="5"/>
    <n v="0"/>
    <n v="8.7710000000000008"/>
  </r>
  <r>
    <n v="9338"/>
    <x v="4669"/>
    <x v="2"/>
    <x v="538"/>
    <d v="2011-10-22T00:00:00"/>
    <s v="Second Class"/>
    <s v="RP-19270"/>
    <x v="345"/>
    <x v="1"/>
    <x v="0"/>
    <x v="8"/>
    <x v="1"/>
    <n v="94110"/>
    <x v="1"/>
    <x v="1390"/>
    <x v="1"/>
    <x v="8"/>
    <s v="Accohide Poly Flexible Ring Binders"/>
    <x v="5447"/>
    <n v="1"/>
    <n v="0.2"/>
    <n v="1.1220000000000001"/>
  </r>
  <r>
    <n v="9339"/>
    <x v="4669"/>
    <x v="2"/>
    <x v="538"/>
    <d v="2011-10-22T00:00:00"/>
    <s v="Second Class"/>
    <s v="RP-19270"/>
    <x v="345"/>
    <x v="1"/>
    <x v="0"/>
    <x v="8"/>
    <x v="1"/>
    <n v="94110"/>
    <x v="1"/>
    <x v="807"/>
    <x v="1"/>
    <x v="8"/>
    <s v="Avery Durable Slant Ring Binders With Label Holder"/>
    <x v="5570"/>
    <n v="6"/>
    <n v="0.2"/>
    <n v="7.0224000000000002"/>
  </r>
  <r>
    <n v="9340"/>
    <x v="4669"/>
    <x v="2"/>
    <x v="538"/>
    <d v="2011-10-22T00:00:00"/>
    <s v="Second Class"/>
    <s v="RP-19270"/>
    <x v="345"/>
    <x v="1"/>
    <x v="0"/>
    <x v="8"/>
    <x v="1"/>
    <n v="94110"/>
    <x v="1"/>
    <x v="1689"/>
    <x v="1"/>
    <x v="10"/>
    <s v="Xerox 1917"/>
    <x v="64"/>
    <n v="3"/>
    <n v="0"/>
    <n v="68.963099999999997"/>
  </r>
  <r>
    <n v="9341"/>
    <x v="4669"/>
    <x v="2"/>
    <x v="538"/>
    <d v="2011-10-22T00:00:00"/>
    <s v="Second Class"/>
    <s v="RP-19270"/>
    <x v="345"/>
    <x v="1"/>
    <x v="0"/>
    <x v="8"/>
    <x v="1"/>
    <n v="94110"/>
    <x v="1"/>
    <x v="547"/>
    <x v="1"/>
    <x v="2"/>
    <s v="Avery 480"/>
    <x v="2022"/>
    <n v="5"/>
    <n v="0"/>
    <n v="9"/>
  </r>
  <r>
    <n v="9342"/>
    <x v="4669"/>
    <x v="2"/>
    <x v="538"/>
    <d v="2011-10-22T00:00:00"/>
    <s v="Second Class"/>
    <s v="RP-19270"/>
    <x v="345"/>
    <x v="1"/>
    <x v="0"/>
    <x v="8"/>
    <x v="1"/>
    <n v="94110"/>
    <x v="1"/>
    <x v="1692"/>
    <x v="2"/>
    <x v="7"/>
    <s v="Panasonic KX TS208W Corded phone"/>
    <x v="5571"/>
    <n v="3"/>
    <n v="0.2"/>
    <n v="11.7576"/>
  </r>
  <r>
    <n v="9343"/>
    <x v="4670"/>
    <x v="0"/>
    <x v="69"/>
    <d v="2013-03-19T00:00:00"/>
    <s v="Standard Class"/>
    <s v="DB-13360"/>
    <x v="748"/>
    <x v="2"/>
    <x v="0"/>
    <x v="169"/>
    <x v="1"/>
    <n v="92503"/>
    <x v="1"/>
    <x v="624"/>
    <x v="1"/>
    <x v="8"/>
    <s v="Cardinal EasyOpen D-Ring Binders"/>
    <x v="771"/>
    <n v="7"/>
    <n v="0.2"/>
    <n v="19.193999999999999"/>
  </r>
  <r>
    <n v="9344"/>
    <x v="4671"/>
    <x v="3"/>
    <x v="922"/>
    <d v="2014-02-21T00:00:00"/>
    <s v="First Class"/>
    <s v="CK-12325"/>
    <x v="278"/>
    <x v="2"/>
    <x v="0"/>
    <x v="21"/>
    <x v="24"/>
    <n v="45373"/>
    <x v="3"/>
    <x v="1746"/>
    <x v="0"/>
    <x v="3"/>
    <s v="SAFCO PlanMaster Boards, 60w x 37-1/2d, White Melamine"/>
    <x v="3861"/>
    <n v="5"/>
    <n v="0.4"/>
    <n v="-106.393"/>
  </r>
  <r>
    <n v="9345"/>
    <x v="4671"/>
    <x v="3"/>
    <x v="922"/>
    <d v="2014-02-21T00:00:00"/>
    <s v="First Class"/>
    <s v="CK-12325"/>
    <x v="278"/>
    <x v="2"/>
    <x v="0"/>
    <x v="21"/>
    <x v="24"/>
    <n v="45373"/>
    <x v="3"/>
    <x v="31"/>
    <x v="1"/>
    <x v="8"/>
    <s v="Acco Pressboard Covers with Storage Hooks, 14 7/8&quot; x 11&quot;, Executive Red"/>
    <x v="3416"/>
    <n v="5"/>
    <n v="0.7"/>
    <n v="-4.7625000000000002"/>
  </r>
  <r>
    <n v="9346"/>
    <x v="4671"/>
    <x v="3"/>
    <x v="922"/>
    <d v="2014-02-21T00:00:00"/>
    <s v="First Class"/>
    <s v="CK-12325"/>
    <x v="278"/>
    <x v="2"/>
    <x v="0"/>
    <x v="21"/>
    <x v="24"/>
    <n v="45373"/>
    <x v="3"/>
    <x v="1485"/>
    <x v="2"/>
    <x v="7"/>
    <s v="Vtech CS6719"/>
    <x v="5572"/>
    <n v="1"/>
    <n v="0.4"/>
    <n v="-11.518800000000001"/>
  </r>
  <r>
    <n v="9347"/>
    <x v="4671"/>
    <x v="3"/>
    <x v="922"/>
    <d v="2014-02-21T00:00:00"/>
    <s v="First Class"/>
    <s v="CK-12325"/>
    <x v="278"/>
    <x v="2"/>
    <x v="0"/>
    <x v="21"/>
    <x v="24"/>
    <n v="45373"/>
    <x v="3"/>
    <x v="1155"/>
    <x v="0"/>
    <x v="5"/>
    <s v="Flat Face Poster Frame"/>
    <x v="611"/>
    <n v="2"/>
    <n v="0.2"/>
    <n v="8.2896000000000001"/>
  </r>
  <r>
    <n v="9348"/>
    <x v="4671"/>
    <x v="3"/>
    <x v="922"/>
    <d v="2014-02-21T00:00:00"/>
    <s v="First Class"/>
    <s v="CK-12325"/>
    <x v="278"/>
    <x v="2"/>
    <x v="0"/>
    <x v="21"/>
    <x v="24"/>
    <n v="45373"/>
    <x v="3"/>
    <x v="1189"/>
    <x v="0"/>
    <x v="1"/>
    <s v="Global Commerce Series Low-Back Swivel/Tilt Chairs"/>
    <x v="4287"/>
    <n v="5"/>
    <n v="0.3"/>
    <n v="-12.849"/>
  </r>
  <r>
    <n v="9349"/>
    <x v="4672"/>
    <x v="0"/>
    <x v="596"/>
    <d v="2013-12-29T00:00:00"/>
    <s v="Standard Class"/>
    <s v="DN-13690"/>
    <x v="35"/>
    <x v="0"/>
    <x v="0"/>
    <x v="429"/>
    <x v="1"/>
    <n v="92553"/>
    <x v="1"/>
    <x v="1805"/>
    <x v="0"/>
    <x v="5"/>
    <s v="Deflect-o DuraMat Antistatic Studded Beveled Mat for Medium Pile Carpeting"/>
    <x v="5573"/>
    <n v="8"/>
    <n v="0"/>
    <n v="202.25280000000001"/>
  </r>
  <r>
    <n v="9350"/>
    <x v="4672"/>
    <x v="0"/>
    <x v="596"/>
    <d v="2013-12-29T00:00:00"/>
    <s v="Standard Class"/>
    <s v="DN-13690"/>
    <x v="35"/>
    <x v="0"/>
    <x v="0"/>
    <x v="429"/>
    <x v="1"/>
    <n v="92553"/>
    <x v="1"/>
    <x v="107"/>
    <x v="0"/>
    <x v="5"/>
    <s v="Magnifier Swing Arm Lamp"/>
    <x v="108"/>
    <n v="2"/>
    <n v="0"/>
    <n v="10.909599999999999"/>
  </r>
  <r>
    <n v="9351"/>
    <x v="4673"/>
    <x v="0"/>
    <x v="713"/>
    <d v="2013-09-28T00:00:00"/>
    <s v="Standard Class"/>
    <s v="DP-13105"/>
    <x v="317"/>
    <x v="1"/>
    <x v="0"/>
    <x v="4"/>
    <x v="4"/>
    <n v="98115"/>
    <x v="1"/>
    <x v="925"/>
    <x v="1"/>
    <x v="8"/>
    <s v="ACCOHIDE 3-Ring Binder, Blue, 1&quot;"/>
    <x v="1145"/>
    <n v="4"/>
    <n v="0.2"/>
    <n v="4.4603999999999999"/>
  </r>
  <r>
    <n v="9352"/>
    <x v="4673"/>
    <x v="0"/>
    <x v="713"/>
    <d v="2013-09-28T00:00:00"/>
    <s v="Standard Class"/>
    <s v="DP-13105"/>
    <x v="317"/>
    <x v="1"/>
    <x v="0"/>
    <x v="4"/>
    <x v="4"/>
    <n v="98115"/>
    <x v="1"/>
    <x v="389"/>
    <x v="0"/>
    <x v="1"/>
    <s v="Global Deluxe Steno Chair"/>
    <x v="4086"/>
    <n v="3"/>
    <n v="0.2"/>
    <n v="-20.784600000000001"/>
  </r>
  <r>
    <n v="9353"/>
    <x v="4674"/>
    <x v="3"/>
    <x v="241"/>
    <d v="2014-09-27T00:00:00"/>
    <s v="First Class"/>
    <s v="RO-19780"/>
    <x v="197"/>
    <x v="0"/>
    <x v="0"/>
    <x v="22"/>
    <x v="10"/>
    <n v="60623"/>
    <x v="2"/>
    <x v="873"/>
    <x v="0"/>
    <x v="1"/>
    <s v="GuestStacker Chair with Chrome Finish Legs"/>
    <x v="3230"/>
    <n v="2"/>
    <n v="0.3"/>
    <n v="-14.8704"/>
  </r>
  <r>
    <n v="9354"/>
    <x v="4674"/>
    <x v="3"/>
    <x v="241"/>
    <d v="2014-09-27T00:00:00"/>
    <s v="First Class"/>
    <s v="RO-19780"/>
    <x v="197"/>
    <x v="0"/>
    <x v="0"/>
    <x v="22"/>
    <x v="10"/>
    <n v="60623"/>
    <x v="2"/>
    <x v="1790"/>
    <x v="1"/>
    <x v="10"/>
    <s v="Wirebound Voice Message Log Book"/>
    <x v="5574"/>
    <n v="3"/>
    <n v="0.2"/>
    <n v="3.7128000000000001"/>
  </r>
  <r>
    <n v="9355"/>
    <x v="4675"/>
    <x v="1"/>
    <x v="494"/>
    <d v="2012-12-05T00:00:00"/>
    <s v="Standard Class"/>
    <s v="MA-17560"/>
    <x v="15"/>
    <x v="2"/>
    <x v="0"/>
    <x v="25"/>
    <x v="12"/>
    <n v="49201"/>
    <x v="2"/>
    <x v="1769"/>
    <x v="1"/>
    <x v="10"/>
    <s v="Xerox 207"/>
    <x v="537"/>
    <n v="3"/>
    <n v="0"/>
    <n v="9.3312000000000008"/>
  </r>
  <r>
    <n v="9356"/>
    <x v="4675"/>
    <x v="1"/>
    <x v="494"/>
    <d v="2012-12-05T00:00:00"/>
    <s v="Standard Class"/>
    <s v="MA-17560"/>
    <x v="15"/>
    <x v="2"/>
    <x v="0"/>
    <x v="25"/>
    <x v="12"/>
    <n v="49201"/>
    <x v="2"/>
    <x v="1063"/>
    <x v="1"/>
    <x v="6"/>
    <s v="Newell 307"/>
    <x v="1026"/>
    <n v="2"/>
    <n v="0"/>
    <n v="1.0192000000000001"/>
  </r>
  <r>
    <n v="9357"/>
    <x v="4675"/>
    <x v="1"/>
    <x v="494"/>
    <d v="2012-12-05T00:00:00"/>
    <s v="Standard Class"/>
    <s v="MA-17560"/>
    <x v="15"/>
    <x v="2"/>
    <x v="0"/>
    <x v="25"/>
    <x v="12"/>
    <n v="49201"/>
    <x v="2"/>
    <x v="1286"/>
    <x v="1"/>
    <x v="10"/>
    <s v="Wirebound Message Books, Four 2 3/4&quot; x 5&quot; Forms per Page, 600 Sets per Book"/>
    <x v="1878"/>
    <n v="2"/>
    <n v="0"/>
    <n v="8.7138000000000009"/>
  </r>
  <r>
    <n v="9358"/>
    <x v="4676"/>
    <x v="0"/>
    <x v="967"/>
    <d v="2013-01-28T00:00:00"/>
    <s v="Second Class"/>
    <s v="JD-15895"/>
    <x v="63"/>
    <x v="1"/>
    <x v="0"/>
    <x v="20"/>
    <x v="15"/>
    <n v="10024"/>
    <x v="3"/>
    <x v="828"/>
    <x v="1"/>
    <x v="8"/>
    <s v="GBC Standard Recycled Report Covers, Clear Plastic Sheets"/>
    <x v="136"/>
    <n v="5"/>
    <n v="0.2"/>
    <n v="15.092000000000001"/>
  </r>
  <r>
    <n v="9359"/>
    <x v="4676"/>
    <x v="0"/>
    <x v="967"/>
    <d v="2013-01-28T00:00:00"/>
    <s v="Second Class"/>
    <s v="JD-15895"/>
    <x v="63"/>
    <x v="1"/>
    <x v="0"/>
    <x v="20"/>
    <x v="15"/>
    <n v="10024"/>
    <x v="3"/>
    <x v="616"/>
    <x v="0"/>
    <x v="3"/>
    <s v="Chromcraft Round Conference Tables"/>
    <x v="5575"/>
    <n v="3"/>
    <n v="0.4"/>
    <n v="-99.345299999999995"/>
  </r>
  <r>
    <n v="9360"/>
    <x v="4676"/>
    <x v="0"/>
    <x v="967"/>
    <d v="2013-01-28T00:00:00"/>
    <s v="Second Class"/>
    <s v="JD-15895"/>
    <x v="63"/>
    <x v="1"/>
    <x v="0"/>
    <x v="20"/>
    <x v="15"/>
    <n v="10024"/>
    <x v="3"/>
    <x v="1762"/>
    <x v="0"/>
    <x v="5"/>
    <s v="Tenex B1-RE Series Chair Mats for Low Pile Carpets"/>
    <x v="44"/>
    <n v="1"/>
    <n v="0"/>
    <n v="7.8166000000000002"/>
  </r>
  <r>
    <n v="9361"/>
    <x v="4676"/>
    <x v="0"/>
    <x v="967"/>
    <d v="2013-01-28T00:00:00"/>
    <s v="Second Class"/>
    <s v="JD-15895"/>
    <x v="63"/>
    <x v="1"/>
    <x v="0"/>
    <x v="20"/>
    <x v="15"/>
    <n v="10024"/>
    <x v="3"/>
    <x v="854"/>
    <x v="1"/>
    <x v="4"/>
    <s v="SAFCO Commercial Wire Shelving, 72h"/>
    <x v="5576"/>
    <n v="7"/>
    <n v="0"/>
    <n v="0"/>
  </r>
  <r>
    <n v="9362"/>
    <x v="4677"/>
    <x v="3"/>
    <x v="708"/>
    <d v="2014-03-26T00:00:00"/>
    <s v="Standard Class"/>
    <s v="PS-18970"/>
    <x v="28"/>
    <x v="2"/>
    <x v="0"/>
    <x v="4"/>
    <x v="4"/>
    <n v="98105"/>
    <x v="1"/>
    <x v="48"/>
    <x v="1"/>
    <x v="8"/>
    <s v="C-Line Peel &amp; Stick Add-On Filing Pockets, 8-3/4 x 5-1/8, 10/Pack"/>
    <x v="5577"/>
    <n v="6"/>
    <n v="0.2"/>
    <n v="10.3194"/>
  </r>
  <r>
    <n v="9363"/>
    <x v="4677"/>
    <x v="3"/>
    <x v="708"/>
    <d v="2014-03-26T00:00:00"/>
    <s v="Standard Class"/>
    <s v="PS-18970"/>
    <x v="28"/>
    <x v="2"/>
    <x v="0"/>
    <x v="4"/>
    <x v="4"/>
    <n v="98105"/>
    <x v="1"/>
    <x v="802"/>
    <x v="1"/>
    <x v="13"/>
    <s v="Super Bands, 12/Pack"/>
    <x v="5578"/>
    <n v="7"/>
    <n v="0"/>
    <n v="0.3906"/>
  </r>
  <r>
    <n v="9364"/>
    <x v="4677"/>
    <x v="3"/>
    <x v="708"/>
    <d v="2014-03-26T00:00:00"/>
    <s v="Standard Class"/>
    <s v="PS-18970"/>
    <x v="28"/>
    <x v="2"/>
    <x v="0"/>
    <x v="4"/>
    <x v="4"/>
    <n v="98105"/>
    <x v="1"/>
    <x v="1256"/>
    <x v="0"/>
    <x v="5"/>
    <s v="Eldon Expressions Wood Desk Accessories, Oak"/>
    <x v="2997"/>
    <n v="3"/>
    <n v="0"/>
    <n v="6.4206000000000003"/>
  </r>
  <r>
    <n v="9365"/>
    <x v="4677"/>
    <x v="3"/>
    <x v="708"/>
    <d v="2014-03-26T00:00:00"/>
    <s v="Standard Class"/>
    <s v="PS-18970"/>
    <x v="28"/>
    <x v="2"/>
    <x v="0"/>
    <x v="4"/>
    <x v="4"/>
    <n v="98105"/>
    <x v="1"/>
    <x v="435"/>
    <x v="1"/>
    <x v="4"/>
    <s v="Fellowes Officeware Wire Shelving"/>
    <x v="699"/>
    <n v="4"/>
    <n v="0"/>
    <n v="7.1863999999999999"/>
  </r>
  <r>
    <n v="9366"/>
    <x v="4678"/>
    <x v="2"/>
    <x v="963"/>
    <d v="2011-08-25T00:00:00"/>
    <s v="First Class"/>
    <s v="JF-15415"/>
    <x v="226"/>
    <x v="0"/>
    <x v="0"/>
    <x v="490"/>
    <x v="25"/>
    <n v="63301"/>
    <x v="2"/>
    <x v="1828"/>
    <x v="1"/>
    <x v="10"/>
    <s v="Xerox 1899"/>
    <x v="1049"/>
    <n v="2"/>
    <n v="0"/>
    <n v="5.6643999999999997"/>
  </r>
  <r>
    <n v="9367"/>
    <x v="4679"/>
    <x v="2"/>
    <x v="785"/>
    <d v="2011-06-13T00:00:00"/>
    <s v="Standard Class"/>
    <s v="RD-19480"/>
    <x v="502"/>
    <x v="0"/>
    <x v="0"/>
    <x v="85"/>
    <x v="15"/>
    <n v="11561"/>
    <x v="3"/>
    <x v="1636"/>
    <x v="1"/>
    <x v="8"/>
    <s v="Green Canvas Binder for 8-1/2&quot; x 14&quot; Sheets"/>
    <x v="5579"/>
    <n v="2"/>
    <n v="0.2"/>
    <n v="25.68"/>
  </r>
  <r>
    <n v="9368"/>
    <x v="4679"/>
    <x v="2"/>
    <x v="785"/>
    <d v="2011-06-13T00:00:00"/>
    <s v="Standard Class"/>
    <s v="RD-19480"/>
    <x v="502"/>
    <x v="0"/>
    <x v="0"/>
    <x v="85"/>
    <x v="15"/>
    <n v="11561"/>
    <x v="3"/>
    <x v="1362"/>
    <x v="1"/>
    <x v="4"/>
    <s v="Tennsco Snap-Together Open Shelving Units, Starter Sets and Add-On Units"/>
    <x v="5580"/>
    <n v="6"/>
    <n v="0"/>
    <n v="83.843999999999994"/>
  </r>
  <r>
    <n v="9369"/>
    <x v="4680"/>
    <x v="0"/>
    <x v="281"/>
    <d v="2013-04-10T00:00:00"/>
    <s v="First Class"/>
    <s v="ES-14080"/>
    <x v="20"/>
    <x v="1"/>
    <x v="0"/>
    <x v="80"/>
    <x v="30"/>
    <n v="8701"/>
    <x v="3"/>
    <x v="274"/>
    <x v="1"/>
    <x v="10"/>
    <s v="Xerox 1939"/>
    <x v="2428"/>
    <n v="2"/>
    <n v="0"/>
    <n v="18.211200000000002"/>
  </r>
  <r>
    <n v="9370"/>
    <x v="4681"/>
    <x v="3"/>
    <x v="659"/>
    <d v="2014-11-10T00:00:00"/>
    <s v="Second Class"/>
    <s v="KN-16390"/>
    <x v="471"/>
    <x v="1"/>
    <x v="0"/>
    <x v="183"/>
    <x v="39"/>
    <n v="20735"/>
    <x v="3"/>
    <x v="1455"/>
    <x v="0"/>
    <x v="1"/>
    <s v="Global Highback Leather Tilter in Burgundy"/>
    <x v="5581"/>
    <n v="3"/>
    <n v="0"/>
    <n v="43.675199999999997"/>
  </r>
  <r>
    <n v="9371"/>
    <x v="4682"/>
    <x v="1"/>
    <x v="352"/>
    <d v="2012-05-31T00:00:00"/>
    <s v="First Class"/>
    <s v="VP-21760"/>
    <x v="778"/>
    <x v="1"/>
    <x v="0"/>
    <x v="38"/>
    <x v="24"/>
    <n v="43229"/>
    <x v="3"/>
    <x v="1823"/>
    <x v="0"/>
    <x v="5"/>
    <s v="Tensor &quot;Hersey Kiss&quot; Styled Floor Lamp"/>
    <x v="1501"/>
    <n v="4"/>
    <n v="0.2"/>
    <n v="-4.1567999999999996"/>
  </r>
  <r>
    <n v="9372"/>
    <x v="4682"/>
    <x v="1"/>
    <x v="352"/>
    <d v="2012-05-31T00:00:00"/>
    <s v="First Class"/>
    <s v="VP-21760"/>
    <x v="778"/>
    <x v="1"/>
    <x v="0"/>
    <x v="38"/>
    <x v="24"/>
    <n v="43229"/>
    <x v="3"/>
    <x v="83"/>
    <x v="0"/>
    <x v="1"/>
    <s v="Novimex Swivel Fabric Task Chair"/>
    <x v="2555"/>
    <n v="3"/>
    <n v="0.3"/>
    <n v="-86.058599999999998"/>
  </r>
  <r>
    <n v="9373"/>
    <x v="4682"/>
    <x v="1"/>
    <x v="352"/>
    <d v="2012-05-31T00:00:00"/>
    <s v="First Class"/>
    <s v="VP-21760"/>
    <x v="778"/>
    <x v="1"/>
    <x v="0"/>
    <x v="38"/>
    <x v="24"/>
    <n v="43229"/>
    <x v="3"/>
    <x v="131"/>
    <x v="1"/>
    <x v="13"/>
    <s v="Ideal Clamps"/>
    <x v="1384"/>
    <n v="5"/>
    <n v="0.2"/>
    <n v="2.9144999999999999"/>
  </r>
  <r>
    <n v="9374"/>
    <x v="4683"/>
    <x v="3"/>
    <x v="917"/>
    <d v="2014-05-12T00:00:00"/>
    <s v="Standard Class"/>
    <s v="CS-11950"/>
    <x v="229"/>
    <x v="0"/>
    <x v="0"/>
    <x v="45"/>
    <x v="1"/>
    <n v="91104"/>
    <x v="1"/>
    <x v="929"/>
    <x v="2"/>
    <x v="7"/>
    <s v="Blue Parrot B250XT Professional Grade Wireless Bluetooth Headset with"/>
    <x v="1159"/>
    <n v="7"/>
    <n v="0.2"/>
    <n v="52.493000000000002"/>
  </r>
  <r>
    <n v="9375"/>
    <x v="4684"/>
    <x v="0"/>
    <x v="410"/>
    <d v="2013-06-10T00:00:00"/>
    <s v="Standard Class"/>
    <s v="KB-16600"/>
    <x v="33"/>
    <x v="1"/>
    <x v="0"/>
    <x v="4"/>
    <x v="4"/>
    <n v="98105"/>
    <x v="1"/>
    <x v="682"/>
    <x v="1"/>
    <x v="14"/>
    <s v="Acme Box Cutter Scissors"/>
    <x v="5582"/>
    <n v="6"/>
    <n v="0"/>
    <n v="15.9588"/>
  </r>
  <r>
    <n v="9376"/>
    <x v="4685"/>
    <x v="1"/>
    <x v="639"/>
    <d v="2012-12-19T00:00:00"/>
    <s v="Second Class"/>
    <s v="AJ-10945"/>
    <x v="219"/>
    <x v="0"/>
    <x v="0"/>
    <x v="1"/>
    <x v="1"/>
    <n v="90045"/>
    <x v="1"/>
    <x v="1072"/>
    <x v="2"/>
    <x v="11"/>
    <s v="Micro Innovations USB RF Wireless Keyboard with Mouse"/>
    <x v="1406"/>
    <n v="2"/>
    <n v="0"/>
    <n v="10.5"/>
  </r>
  <r>
    <n v="9377"/>
    <x v="4686"/>
    <x v="3"/>
    <x v="53"/>
    <d v="2014-12-30T00:00:00"/>
    <s v="Standard Class"/>
    <s v="PO-18865"/>
    <x v="22"/>
    <x v="0"/>
    <x v="0"/>
    <x v="522"/>
    <x v="30"/>
    <n v="7017"/>
    <x v="3"/>
    <x v="1651"/>
    <x v="2"/>
    <x v="11"/>
    <s v="Memorex Micro Travel Drive 4 GB"/>
    <x v="5583"/>
    <n v="3"/>
    <n v="0"/>
    <n v="13.673999999999999"/>
  </r>
  <r>
    <n v="9378"/>
    <x v="4687"/>
    <x v="3"/>
    <x v="94"/>
    <d v="2014-12-22T00:00:00"/>
    <s v="Standard Class"/>
    <s v="DP-13105"/>
    <x v="317"/>
    <x v="1"/>
    <x v="0"/>
    <x v="342"/>
    <x v="6"/>
    <n v="54703"/>
    <x v="2"/>
    <x v="1569"/>
    <x v="1"/>
    <x v="4"/>
    <s v="Adjustable Personal File Tote"/>
    <x v="5584"/>
    <n v="2"/>
    <n v="0"/>
    <n v="8.4656000000000002"/>
  </r>
  <r>
    <n v="9379"/>
    <x v="4688"/>
    <x v="0"/>
    <x v="1120"/>
    <d v="2013-05-16T00:00:00"/>
    <s v="Standard Class"/>
    <s v="GM-14500"/>
    <x v="421"/>
    <x v="0"/>
    <x v="0"/>
    <x v="22"/>
    <x v="10"/>
    <n v="60610"/>
    <x v="2"/>
    <x v="1854"/>
    <x v="1"/>
    <x v="12"/>
    <s v="Grip Seal Envelopes"/>
    <x v="5585"/>
    <n v="2"/>
    <n v="0.2"/>
    <n v="2.3868"/>
  </r>
  <r>
    <n v="9380"/>
    <x v="4689"/>
    <x v="2"/>
    <x v="851"/>
    <d v="2011-12-27T00:00:00"/>
    <s v="Second Class"/>
    <s v="CC-12670"/>
    <x v="113"/>
    <x v="0"/>
    <x v="0"/>
    <x v="67"/>
    <x v="2"/>
    <n v="33614"/>
    <x v="0"/>
    <x v="1237"/>
    <x v="1"/>
    <x v="10"/>
    <s v="Computer Printout Paper with Letter-Trim Perforations"/>
    <x v="2748"/>
    <n v="3"/>
    <n v="0.2"/>
    <n v="15.934799999999999"/>
  </r>
  <r>
    <n v="9381"/>
    <x v="4689"/>
    <x v="2"/>
    <x v="851"/>
    <d v="2011-12-27T00:00:00"/>
    <s v="Second Class"/>
    <s v="CC-12670"/>
    <x v="113"/>
    <x v="0"/>
    <x v="0"/>
    <x v="67"/>
    <x v="2"/>
    <n v="33614"/>
    <x v="0"/>
    <x v="167"/>
    <x v="0"/>
    <x v="1"/>
    <s v="Padded Folding Chairs, Black, 4/Carton"/>
    <x v="1445"/>
    <n v="1"/>
    <n v="0.2"/>
    <n v="6.4783999999999997"/>
  </r>
  <r>
    <n v="9382"/>
    <x v="4689"/>
    <x v="2"/>
    <x v="851"/>
    <d v="2011-12-27T00:00:00"/>
    <s v="Second Class"/>
    <s v="CC-12670"/>
    <x v="113"/>
    <x v="0"/>
    <x v="0"/>
    <x v="67"/>
    <x v="2"/>
    <n v="33614"/>
    <x v="0"/>
    <x v="1244"/>
    <x v="1"/>
    <x v="4"/>
    <s v="Tennsco 6- and 18-Compartment Lockers"/>
    <x v="5586"/>
    <n v="2"/>
    <n v="0.2"/>
    <n v="-10.6068"/>
  </r>
  <r>
    <n v="9383"/>
    <x v="4689"/>
    <x v="2"/>
    <x v="851"/>
    <d v="2011-12-27T00:00:00"/>
    <s v="Second Class"/>
    <s v="CC-12670"/>
    <x v="113"/>
    <x v="0"/>
    <x v="0"/>
    <x v="67"/>
    <x v="2"/>
    <n v="33614"/>
    <x v="0"/>
    <x v="59"/>
    <x v="1"/>
    <x v="6"/>
    <s v="Prang Dustless Chalk Sticks"/>
    <x v="2000"/>
    <n v="1"/>
    <n v="0.2"/>
    <n v="0.504"/>
  </r>
  <r>
    <n v="9384"/>
    <x v="4689"/>
    <x v="2"/>
    <x v="851"/>
    <d v="2011-12-27T00:00:00"/>
    <s v="Second Class"/>
    <s v="CC-12670"/>
    <x v="113"/>
    <x v="0"/>
    <x v="0"/>
    <x v="67"/>
    <x v="2"/>
    <n v="33614"/>
    <x v="0"/>
    <x v="1018"/>
    <x v="1"/>
    <x v="4"/>
    <s v="Acco Perma 3000 Stacking Storage Drawers"/>
    <x v="202"/>
    <n v="5"/>
    <n v="0.2"/>
    <n v="-1.0489999999999999"/>
  </r>
  <r>
    <n v="9385"/>
    <x v="4690"/>
    <x v="3"/>
    <x v="938"/>
    <d v="2014-08-17T00:00:00"/>
    <s v="Standard Class"/>
    <s v="SJ-20125"/>
    <x v="319"/>
    <x v="2"/>
    <x v="0"/>
    <x v="20"/>
    <x v="15"/>
    <n v="10009"/>
    <x v="3"/>
    <x v="490"/>
    <x v="1"/>
    <x v="10"/>
    <s v="Xerox 226"/>
    <x v="233"/>
    <n v="4"/>
    <n v="0"/>
    <n v="12.441599999999999"/>
  </r>
  <r>
    <n v="9386"/>
    <x v="4691"/>
    <x v="3"/>
    <x v="151"/>
    <d v="2014-09-01T00:00:00"/>
    <s v="Standard Class"/>
    <s v="SF-20200"/>
    <x v="227"/>
    <x v="0"/>
    <x v="0"/>
    <x v="123"/>
    <x v="16"/>
    <n v="85204"/>
    <x v="1"/>
    <x v="1155"/>
    <x v="0"/>
    <x v="5"/>
    <s v="Flat Face Poster Frame"/>
    <x v="5587"/>
    <n v="8"/>
    <n v="0.2"/>
    <n v="33.1584"/>
  </r>
  <r>
    <n v="9387"/>
    <x v="4692"/>
    <x v="3"/>
    <x v="617"/>
    <d v="2014-01-24T00:00:00"/>
    <s v="Standard Class"/>
    <s v="RM-19375"/>
    <x v="528"/>
    <x v="0"/>
    <x v="0"/>
    <x v="140"/>
    <x v="42"/>
    <n v="5408"/>
    <x v="3"/>
    <x v="368"/>
    <x v="1"/>
    <x v="10"/>
    <s v="Xerox 191"/>
    <x v="705"/>
    <n v="4"/>
    <n v="0"/>
    <n v="37.562399999999997"/>
  </r>
  <r>
    <n v="9388"/>
    <x v="4692"/>
    <x v="3"/>
    <x v="617"/>
    <d v="2014-01-24T00:00:00"/>
    <s v="Standard Class"/>
    <s v="RM-19375"/>
    <x v="528"/>
    <x v="0"/>
    <x v="0"/>
    <x v="140"/>
    <x v="42"/>
    <n v="5408"/>
    <x v="3"/>
    <x v="314"/>
    <x v="1"/>
    <x v="10"/>
    <s v="Xerox 1881"/>
    <x v="5588"/>
    <n v="1"/>
    <n v="0"/>
    <n v="5.7716000000000003"/>
  </r>
  <r>
    <n v="9389"/>
    <x v="4692"/>
    <x v="3"/>
    <x v="617"/>
    <d v="2014-01-24T00:00:00"/>
    <s v="Standard Class"/>
    <s v="RM-19375"/>
    <x v="528"/>
    <x v="0"/>
    <x v="0"/>
    <x v="140"/>
    <x v="42"/>
    <n v="5408"/>
    <x v="3"/>
    <x v="1107"/>
    <x v="1"/>
    <x v="9"/>
    <s v="Avanti 4.4 Cu. Ft. Refrigerator"/>
    <x v="3036"/>
    <n v="3"/>
    <n v="0"/>
    <n v="152.0232"/>
  </r>
  <r>
    <n v="9390"/>
    <x v="4692"/>
    <x v="3"/>
    <x v="617"/>
    <d v="2014-01-24T00:00:00"/>
    <s v="Standard Class"/>
    <s v="RM-19375"/>
    <x v="528"/>
    <x v="0"/>
    <x v="0"/>
    <x v="140"/>
    <x v="42"/>
    <n v="5408"/>
    <x v="3"/>
    <x v="29"/>
    <x v="1"/>
    <x v="12"/>
    <s v="Poly String Tie Envelopes"/>
    <x v="5589"/>
    <n v="1"/>
    <n v="0"/>
    <n v="0.95879999999999999"/>
  </r>
  <r>
    <n v="9391"/>
    <x v="4693"/>
    <x v="1"/>
    <x v="974"/>
    <d v="2012-06-24T00:00:00"/>
    <s v="Standard Class"/>
    <s v="KM-16375"/>
    <x v="454"/>
    <x v="2"/>
    <x v="0"/>
    <x v="12"/>
    <x v="5"/>
    <n v="77070"/>
    <x v="2"/>
    <x v="1277"/>
    <x v="1"/>
    <x v="4"/>
    <s v="Recycled Steel Personal File for Hanging File Folders"/>
    <x v="1863"/>
    <n v="5"/>
    <n v="0.2"/>
    <n v="14.307499999999999"/>
  </r>
  <r>
    <n v="9392"/>
    <x v="4694"/>
    <x v="3"/>
    <x v="677"/>
    <d v="2014-03-17T00:00:00"/>
    <s v="First Class"/>
    <s v="FH-14275"/>
    <x v="395"/>
    <x v="1"/>
    <x v="0"/>
    <x v="34"/>
    <x v="10"/>
    <n v="60505"/>
    <x v="2"/>
    <x v="857"/>
    <x v="2"/>
    <x v="7"/>
    <s v="PowerGen Dual USB Car Charger"/>
    <x v="462"/>
    <n v="1"/>
    <n v="0.2"/>
    <n v="2.5973999999999999"/>
  </r>
  <r>
    <n v="9393"/>
    <x v="4695"/>
    <x v="1"/>
    <x v="969"/>
    <d v="2012-10-25T00:00:00"/>
    <s v="Same Day"/>
    <s v="DG-13300"/>
    <x v="375"/>
    <x v="1"/>
    <x v="0"/>
    <x v="60"/>
    <x v="22"/>
    <n v="80219"/>
    <x v="1"/>
    <x v="1455"/>
    <x v="0"/>
    <x v="1"/>
    <s v="Global Highback Leather Tilter in Burgundy"/>
    <x v="5590"/>
    <n v="8"/>
    <n v="0.2"/>
    <n v="-29.116800000000001"/>
  </r>
  <r>
    <n v="9394"/>
    <x v="4696"/>
    <x v="2"/>
    <x v="59"/>
    <d v="2011-09-23T00:00:00"/>
    <s v="First Class"/>
    <s v="MW-18220"/>
    <x v="596"/>
    <x v="0"/>
    <x v="0"/>
    <x v="20"/>
    <x v="15"/>
    <n v="10011"/>
    <x v="3"/>
    <x v="1551"/>
    <x v="2"/>
    <x v="7"/>
    <s v="Ooma Telo VoIP Home Phone System"/>
    <x v="3125"/>
    <n v="5"/>
    <n v="0"/>
    <n v="157.48750000000001"/>
  </r>
  <r>
    <n v="9395"/>
    <x v="4696"/>
    <x v="2"/>
    <x v="59"/>
    <d v="2011-09-23T00:00:00"/>
    <s v="First Class"/>
    <s v="MW-18220"/>
    <x v="596"/>
    <x v="0"/>
    <x v="0"/>
    <x v="20"/>
    <x v="15"/>
    <n v="10011"/>
    <x v="3"/>
    <x v="654"/>
    <x v="0"/>
    <x v="1"/>
    <s v="Global Leather Executive Chair"/>
    <x v="3223"/>
    <n v="2"/>
    <n v="0.1"/>
    <n v="140.39599999999999"/>
  </r>
  <r>
    <n v="9396"/>
    <x v="4696"/>
    <x v="2"/>
    <x v="59"/>
    <d v="2011-09-23T00:00:00"/>
    <s v="First Class"/>
    <s v="MW-18220"/>
    <x v="596"/>
    <x v="0"/>
    <x v="0"/>
    <x v="20"/>
    <x v="15"/>
    <n v="10011"/>
    <x v="3"/>
    <x v="1248"/>
    <x v="0"/>
    <x v="0"/>
    <s v="DMI Eclipse Executive Suite Bookcases"/>
    <x v="476"/>
    <n v="2"/>
    <n v="0.2"/>
    <n v="-10.019600000000001"/>
  </r>
  <r>
    <n v="9397"/>
    <x v="4696"/>
    <x v="2"/>
    <x v="59"/>
    <d v="2011-09-23T00:00:00"/>
    <s v="First Class"/>
    <s v="MW-18220"/>
    <x v="596"/>
    <x v="0"/>
    <x v="0"/>
    <x v="20"/>
    <x v="15"/>
    <n v="10011"/>
    <x v="3"/>
    <x v="49"/>
    <x v="1"/>
    <x v="2"/>
    <s v="Avery 485"/>
    <x v="50"/>
    <n v="6"/>
    <n v="0"/>
    <n v="35.334600000000002"/>
  </r>
  <r>
    <n v="9398"/>
    <x v="4696"/>
    <x v="2"/>
    <x v="59"/>
    <d v="2011-09-23T00:00:00"/>
    <s v="First Class"/>
    <s v="MW-18220"/>
    <x v="596"/>
    <x v="0"/>
    <x v="0"/>
    <x v="20"/>
    <x v="15"/>
    <n v="10011"/>
    <x v="3"/>
    <x v="1271"/>
    <x v="1"/>
    <x v="9"/>
    <s v="Euro-Pro Shark Turbo Vacuum"/>
    <x v="4583"/>
    <n v="1"/>
    <n v="0"/>
    <n v="8.0548000000000002"/>
  </r>
  <r>
    <n v="9399"/>
    <x v="4696"/>
    <x v="2"/>
    <x v="59"/>
    <d v="2011-09-23T00:00:00"/>
    <s v="First Class"/>
    <s v="MW-18220"/>
    <x v="596"/>
    <x v="0"/>
    <x v="0"/>
    <x v="20"/>
    <x v="15"/>
    <n v="10011"/>
    <x v="3"/>
    <x v="1334"/>
    <x v="2"/>
    <x v="7"/>
    <s v="Panasonic KX-TG9541B DECT 6.0 Digital 2-Line Expandable Cordless Phone With Digital Answering System"/>
    <x v="5591"/>
    <n v="9"/>
    <n v="0"/>
    <n v="661.45590000000004"/>
  </r>
  <r>
    <n v="9400"/>
    <x v="4697"/>
    <x v="0"/>
    <x v="583"/>
    <d v="2013-11-16T00:00:00"/>
    <s v="Standard Class"/>
    <s v="SC-20845"/>
    <x v="790"/>
    <x v="0"/>
    <x v="0"/>
    <x v="523"/>
    <x v="10"/>
    <n v="60004"/>
    <x v="2"/>
    <x v="501"/>
    <x v="1"/>
    <x v="6"/>
    <s v="Newell 332"/>
    <x v="492"/>
    <n v="6"/>
    <n v="0.2"/>
    <n v="1.2347999999999999"/>
  </r>
  <r>
    <n v="9401"/>
    <x v="4698"/>
    <x v="1"/>
    <x v="1218"/>
    <d v="2012-09-21T00:00:00"/>
    <s v="Standard Class"/>
    <s v="BD-11500"/>
    <x v="214"/>
    <x v="0"/>
    <x v="0"/>
    <x v="311"/>
    <x v="17"/>
    <n v="23602"/>
    <x v="0"/>
    <x v="837"/>
    <x v="1"/>
    <x v="12"/>
    <s v="Staples"/>
    <x v="4791"/>
    <n v="4"/>
    <n v="0"/>
    <n v="14.6264"/>
  </r>
  <r>
    <n v="9402"/>
    <x v="4699"/>
    <x v="2"/>
    <x v="1219"/>
    <d v="2011-06-28T00:00:00"/>
    <s v="Standard Class"/>
    <s v="LP-17080"/>
    <x v="221"/>
    <x v="0"/>
    <x v="0"/>
    <x v="93"/>
    <x v="16"/>
    <n v="85705"/>
    <x v="1"/>
    <x v="1565"/>
    <x v="0"/>
    <x v="5"/>
    <s v="Acrylic Self-Standing Desk Frames"/>
    <x v="5592"/>
    <n v="2"/>
    <n v="0.2"/>
    <n v="0.96120000000000005"/>
  </r>
  <r>
    <n v="9403"/>
    <x v="4700"/>
    <x v="0"/>
    <x v="399"/>
    <d v="2013-08-18T00:00:00"/>
    <s v="Second Class"/>
    <s v="NP-18700"/>
    <x v="413"/>
    <x v="0"/>
    <x v="0"/>
    <x v="20"/>
    <x v="15"/>
    <n v="10024"/>
    <x v="3"/>
    <x v="616"/>
    <x v="0"/>
    <x v="3"/>
    <s v="Chromcraft Round Conference Tables"/>
    <x v="5593"/>
    <n v="2"/>
    <n v="0.4"/>
    <n v="-66.230199999999996"/>
  </r>
  <r>
    <n v="9404"/>
    <x v="4700"/>
    <x v="0"/>
    <x v="399"/>
    <d v="2013-08-18T00:00:00"/>
    <s v="Second Class"/>
    <s v="NP-18700"/>
    <x v="413"/>
    <x v="0"/>
    <x v="0"/>
    <x v="20"/>
    <x v="15"/>
    <n v="10024"/>
    <x v="3"/>
    <x v="1244"/>
    <x v="1"/>
    <x v="4"/>
    <s v="Tennsco 6- and 18-Compartment Lockers"/>
    <x v="5594"/>
    <n v="6"/>
    <n v="0"/>
    <n v="286.3836"/>
  </r>
  <r>
    <n v="9405"/>
    <x v="4701"/>
    <x v="3"/>
    <x v="669"/>
    <d v="2014-04-18T00:00:00"/>
    <s v="Standard Class"/>
    <s v="DP-13105"/>
    <x v="317"/>
    <x v="1"/>
    <x v="0"/>
    <x v="10"/>
    <x v="9"/>
    <n v="19134"/>
    <x v="3"/>
    <x v="1239"/>
    <x v="1"/>
    <x v="13"/>
    <s v="Translucent Push Pins by OIC"/>
    <x v="1054"/>
    <n v="5"/>
    <n v="0.2"/>
    <n v="1.6830000000000001"/>
  </r>
  <r>
    <n v="9406"/>
    <x v="4702"/>
    <x v="2"/>
    <x v="619"/>
    <d v="2011-03-17T00:00:00"/>
    <s v="First Class"/>
    <s v="RB-19465"/>
    <x v="46"/>
    <x v="2"/>
    <x v="0"/>
    <x v="22"/>
    <x v="10"/>
    <n v="60653"/>
    <x v="2"/>
    <x v="1410"/>
    <x v="2"/>
    <x v="15"/>
    <s v="Hewlett-Packard Deskjet 6540 Color Inkjet Printer"/>
    <x v="5595"/>
    <n v="2"/>
    <n v="0.3"/>
    <n v="156.047"/>
  </r>
  <r>
    <n v="9407"/>
    <x v="4702"/>
    <x v="2"/>
    <x v="619"/>
    <d v="2011-03-17T00:00:00"/>
    <s v="First Class"/>
    <s v="RB-19465"/>
    <x v="46"/>
    <x v="2"/>
    <x v="0"/>
    <x v="22"/>
    <x v="10"/>
    <n v="60653"/>
    <x v="2"/>
    <x v="1737"/>
    <x v="1"/>
    <x v="10"/>
    <s v="Xerox 1963"/>
    <x v="578"/>
    <n v="2"/>
    <n v="0.2"/>
    <n v="2.64"/>
  </r>
  <r>
    <n v="9408"/>
    <x v="4703"/>
    <x v="3"/>
    <x v="585"/>
    <d v="2014-09-25T00:00:00"/>
    <s v="Second Class"/>
    <s v="LC-17140"/>
    <x v="95"/>
    <x v="0"/>
    <x v="0"/>
    <x v="20"/>
    <x v="15"/>
    <n v="10035"/>
    <x v="3"/>
    <x v="1200"/>
    <x v="2"/>
    <x v="11"/>
    <s v="WD My Passport Ultra 2TB Portable External Hard Drive"/>
    <x v="5596"/>
    <n v="9"/>
    <n v="0"/>
    <n v="171.36"/>
  </r>
  <r>
    <n v="9409"/>
    <x v="4703"/>
    <x v="3"/>
    <x v="585"/>
    <d v="2014-09-25T00:00:00"/>
    <s v="Second Class"/>
    <s v="LC-17140"/>
    <x v="95"/>
    <x v="0"/>
    <x v="0"/>
    <x v="20"/>
    <x v="15"/>
    <n v="10035"/>
    <x v="3"/>
    <x v="441"/>
    <x v="0"/>
    <x v="5"/>
    <s v="Eldon 500 Class Desk Accessories"/>
    <x v="5597"/>
    <n v="1"/>
    <n v="0"/>
    <n v="3.9830999999999999"/>
  </r>
  <r>
    <n v="9410"/>
    <x v="4704"/>
    <x v="3"/>
    <x v="389"/>
    <d v="2014-12-14T00:00:00"/>
    <s v="First Class"/>
    <s v="WB-21850"/>
    <x v="576"/>
    <x v="0"/>
    <x v="0"/>
    <x v="10"/>
    <x v="9"/>
    <n v="19143"/>
    <x v="3"/>
    <x v="634"/>
    <x v="1"/>
    <x v="8"/>
    <s v="Heavy-Duty E-Z-D Binders"/>
    <x v="5598"/>
    <n v="1"/>
    <n v="0.7"/>
    <n v="-2.5093000000000001"/>
  </r>
  <r>
    <n v="9411"/>
    <x v="4704"/>
    <x v="3"/>
    <x v="389"/>
    <d v="2014-12-14T00:00:00"/>
    <s v="First Class"/>
    <s v="WB-21850"/>
    <x v="576"/>
    <x v="0"/>
    <x v="0"/>
    <x v="10"/>
    <x v="9"/>
    <n v="19143"/>
    <x v="3"/>
    <x v="504"/>
    <x v="0"/>
    <x v="5"/>
    <s v="Contract Clock, 14&quot;, Brown"/>
    <x v="1177"/>
    <n v="5"/>
    <n v="0.2"/>
    <n v="15.385999999999999"/>
  </r>
  <r>
    <n v="9412"/>
    <x v="4705"/>
    <x v="0"/>
    <x v="612"/>
    <d v="2013-03-15T00:00:00"/>
    <s v="Second Class"/>
    <s v="MH-17785"/>
    <x v="186"/>
    <x v="1"/>
    <x v="0"/>
    <x v="220"/>
    <x v="16"/>
    <n v="85301"/>
    <x v="1"/>
    <x v="533"/>
    <x v="1"/>
    <x v="4"/>
    <s v="Mini 13-1/2 Capacity Data Binder Rack, Pearl"/>
    <x v="5599"/>
    <n v="1"/>
    <n v="0.2"/>
    <n v="6.5434999999999999"/>
  </r>
  <r>
    <n v="9413"/>
    <x v="4706"/>
    <x v="1"/>
    <x v="746"/>
    <d v="2012-01-29T00:00:00"/>
    <s v="First Class"/>
    <s v="SC-20305"/>
    <x v="253"/>
    <x v="0"/>
    <x v="0"/>
    <x v="1"/>
    <x v="1"/>
    <n v="90036"/>
    <x v="1"/>
    <x v="483"/>
    <x v="0"/>
    <x v="1"/>
    <s v="HON 5400 Series Task Chairs for Big and Tall"/>
    <x v="5118"/>
    <n v="5"/>
    <n v="0.2"/>
    <n v="0"/>
  </r>
  <r>
    <n v="9414"/>
    <x v="4707"/>
    <x v="0"/>
    <x v="182"/>
    <d v="2013-09-28T00:00:00"/>
    <s v="First Class"/>
    <s v="MH-17620"/>
    <x v="588"/>
    <x v="1"/>
    <x v="0"/>
    <x v="12"/>
    <x v="5"/>
    <n v="77041"/>
    <x v="2"/>
    <x v="822"/>
    <x v="1"/>
    <x v="8"/>
    <s v="GBC Recycled VeloBinder Covers"/>
    <x v="5600"/>
    <n v="2"/>
    <n v="0.8"/>
    <n v="-11.587199999999999"/>
  </r>
  <r>
    <n v="9415"/>
    <x v="4708"/>
    <x v="1"/>
    <x v="1090"/>
    <d v="2012-10-22T00:00:00"/>
    <s v="Standard Class"/>
    <s v="JC-15775"/>
    <x v="547"/>
    <x v="0"/>
    <x v="0"/>
    <x v="4"/>
    <x v="4"/>
    <n v="98115"/>
    <x v="1"/>
    <x v="1807"/>
    <x v="2"/>
    <x v="7"/>
    <s v="Motorola L703CM"/>
    <x v="2475"/>
    <n v="2"/>
    <n v="0.2"/>
    <n v="15.599"/>
  </r>
  <r>
    <n v="9416"/>
    <x v="4708"/>
    <x v="1"/>
    <x v="1090"/>
    <d v="2012-10-22T00:00:00"/>
    <s v="Standard Class"/>
    <s v="JC-15775"/>
    <x v="547"/>
    <x v="0"/>
    <x v="0"/>
    <x v="4"/>
    <x v="4"/>
    <n v="98115"/>
    <x v="1"/>
    <x v="1331"/>
    <x v="1"/>
    <x v="10"/>
    <s v="Xerox 1903"/>
    <x v="1444"/>
    <n v="3"/>
    <n v="0"/>
    <n v="8.7905999999999995"/>
  </r>
  <r>
    <n v="9417"/>
    <x v="4708"/>
    <x v="1"/>
    <x v="1090"/>
    <d v="2012-10-22T00:00:00"/>
    <s v="Standard Class"/>
    <s v="JC-15775"/>
    <x v="547"/>
    <x v="0"/>
    <x v="0"/>
    <x v="4"/>
    <x v="4"/>
    <n v="98115"/>
    <x v="1"/>
    <x v="224"/>
    <x v="0"/>
    <x v="5"/>
    <s v="Eldon 100 Class Desk Accessories"/>
    <x v="3601"/>
    <n v="3"/>
    <n v="0"/>
    <n v="3.2351999999999999"/>
  </r>
  <r>
    <n v="9418"/>
    <x v="4709"/>
    <x v="2"/>
    <x v="1220"/>
    <d v="2011-11-01T00:00:00"/>
    <s v="Standard Class"/>
    <s v="RD-19810"/>
    <x v="279"/>
    <x v="2"/>
    <x v="0"/>
    <x v="115"/>
    <x v="3"/>
    <n v="28314"/>
    <x v="0"/>
    <x v="778"/>
    <x v="1"/>
    <x v="10"/>
    <s v="Xerox 2"/>
    <x v="559"/>
    <n v="2"/>
    <n v="0.2"/>
    <n v="3.6288"/>
  </r>
  <r>
    <n v="9419"/>
    <x v="4709"/>
    <x v="2"/>
    <x v="1220"/>
    <d v="2011-11-01T00:00:00"/>
    <s v="Standard Class"/>
    <s v="RD-19810"/>
    <x v="279"/>
    <x v="2"/>
    <x v="0"/>
    <x v="115"/>
    <x v="3"/>
    <n v="28314"/>
    <x v="0"/>
    <x v="811"/>
    <x v="1"/>
    <x v="10"/>
    <s v="Staples"/>
    <x v="1627"/>
    <n v="3"/>
    <n v="0.2"/>
    <n v="4.0338000000000003"/>
  </r>
  <r>
    <n v="9420"/>
    <x v="4710"/>
    <x v="3"/>
    <x v="280"/>
    <d v="2014-10-05T00:00:00"/>
    <s v="Second Class"/>
    <s v="SC-20695"/>
    <x v="281"/>
    <x v="1"/>
    <x v="0"/>
    <x v="12"/>
    <x v="5"/>
    <n v="77041"/>
    <x v="2"/>
    <x v="513"/>
    <x v="1"/>
    <x v="9"/>
    <s v="Fellowes Superior 10 Outlet Split Surge Protector"/>
    <x v="5052"/>
    <n v="2"/>
    <n v="0.8"/>
    <n v="-38.821199999999997"/>
  </r>
  <r>
    <n v="9421"/>
    <x v="4710"/>
    <x v="3"/>
    <x v="280"/>
    <d v="2014-10-05T00:00:00"/>
    <s v="Second Class"/>
    <s v="SC-20695"/>
    <x v="281"/>
    <x v="1"/>
    <x v="0"/>
    <x v="12"/>
    <x v="5"/>
    <n v="77041"/>
    <x v="2"/>
    <x v="1549"/>
    <x v="1"/>
    <x v="9"/>
    <s v="Acco 6 Outlet Guardian Premium Plus Surge Suppressor"/>
    <x v="5601"/>
    <n v="6"/>
    <n v="0.8"/>
    <n v="-56.059199999999997"/>
  </r>
  <r>
    <n v="9422"/>
    <x v="4711"/>
    <x v="2"/>
    <x v="149"/>
    <d v="2011-07-27T00:00:00"/>
    <s v="Standard Class"/>
    <s v="NC-18535"/>
    <x v="714"/>
    <x v="1"/>
    <x v="0"/>
    <x v="8"/>
    <x v="1"/>
    <n v="94122"/>
    <x v="1"/>
    <x v="1066"/>
    <x v="2"/>
    <x v="7"/>
    <s v="VTech DS6151"/>
    <x v="2752"/>
    <n v="6"/>
    <n v="0.2"/>
    <n v="60.475200000000001"/>
  </r>
  <r>
    <n v="9423"/>
    <x v="4711"/>
    <x v="2"/>
    <x v="149"/>
    <d v="2011-07-27T00:00:00"/>
    <s v="Standard Class"/>
    <s v="NC-18535"/>
    <x v="714"/>
    <x v="1"/>
    <x v="0"/>
    <x v="8"/>
    <x v="1"/>
    <n v="94122"/>
    <x v="1"/>
    <x v="597"/>
    <x v="1"/>
    <x v="14"/>
    <s v="Acme Softgrip Scissors"/>
    <x v="5300"/>
    <n v="5"/>
    <n v="0"/>
    <n v="11.803000000000001"/>
  </r>
  <r>
    <n v="9424"/>
    <x v="4711"/>
    <x v="2"/>
    <x v="149"/>
    <d v="2011-07-27T00:00:00"/>
    <s v="Standard Class"/>
    <s v="NC-18535"/>
    <x v="714"/>
    <x v="1"/>
    <x v="0"/>
    <x v="8"/>
    <x v="1"/>
    <n v="94122"/>
    <x v="1"/>
    <x v="722"/>
    <x v="2"/>
    <x v="7"/>
    <s v="AT&amp;T CL2909"/>
    <x v="214"/>
    <n v="3"/>
    <n v="0.2"/>
    <n v="37.796999999999997"/>
  </r>
  <r>
    <n v="9425"/>
    <x v="4711"/>
    <x v="2"/>
    <x v="149"/>
    <d v="2011-07-27T00:00:00"/>
    <s v="Standard Class"/>
    <s v="NC-18535"/>
    <x v="714"/>
    <x v="1"/>
    <x v="0"/>
    <x v="8"/>
    <x v="1"/>
    <n v="94122"/>
    <x v="1"/>
    <x v="46"/>
    <x v="2"/>
    <x v="11"/>
    <s v="Imation 8gb Micro Traveldrive Usb 2.0 Flash Drive"/>
    <x v="47"/>
    <n v="3"/>
    <n v="0"/>
    <n v="4.95"/>
  </r>
  <r>
    <n v="9426"/>
    <x v="4712"/>
    <x v="2"/>
    <x v="171"/>
    <d v="2011-09-17T00:00:00"/>
    <s v="Second Class"/>
    <s v="LW-17215"/>
    <x v="560"/>
    <x v="0"/>
    <x v="0"/>
    <x v="20"/>
    <x v="15"/>
    <n v="10035"/>
    <x v="3"/>
    <x v="483"/>
    <x v="0"/>
    <x v="1"/>
    <s v="HON 5400 Series Task Chairs for Big and Tall"/>
    <x v="5602"/>
    <n v="6"/>
    <n v="0.1"/>
    <n v="420.58800000000002"/>
  </r>
  <r>
    <n v="9427"/>
    <x v="4713"/>
    <x v="0"/>
    <x v="306"/>
    <d v="2013-09-21T00:00:00"/>
    <s v="Standard Class"/>
    <s v="AH-10585"/>
    <x v="738"/>
    <x v="0"/>
    <x v="0"/>
    <x v="4"/>
    <x v="4"/>
    <n v="98105"/>
    <x v="1"/>
    <x v="1658"/>
    <x v="1"/>
    <x v="6"/>
    <s v="SANFORD Major Accent Highlighters"/>
    <x v="3704"/>
    <n v="5"/>
    <n v="0"/>
    <n v="13.452"/>
  </r>
  <r>
    <n v="9428"/>
    <x v="4714"/>
    <x v="2"/>
    <x v="501"/>
    <d v="2011-12-01T00:00:00"/>
    <s v="Standard Class"/>
    <s v="JO-15145"/>
    <x v="705"/>
    <x v="1"/>
    <x v="0"/>
    <x v="198"/>
    <x v="15"/>
    <n v="14215"/>
    <x v="3"/>
    <x v="892"/>
    <x v="0"/>
    <x v="5"/>
    <s v="Eldon Radial Chair Mat for Low to Medium Pile Carpets"/>
    <x v="3255"/>
    <n v="5"/>
    <n v="0"/>
    <n v="39.979999999999997"/>
  </r>
  <r>
    <n v="9429"/>
    <x v="4715"/>
    <x v="2"/>
    <x v="218"/>
    <d v="2011-05-16T00:00:00"/>
    <s v="Standard Class"/>
    <s v="VW-21775"/>
    <x v="100"/>
    <x v="1"/>
    <x v="0"/>
    <x v="114"/>
    <x v="5"/>
    <n v="77340"/>
    <x v="2"/>
    <x v="377"/>
    <x v="0"/>
    <x v="1"/>
    <s v="Hon Multipurpose Stacking Arm Chairs"/>
    <x v="1877"/>
    <n v="8"/>
    <n v="0.3"/>
    <n v="-69.311999999999998"/>
  </r>
  <r>
    <n v="9430"/>
    <x v="4716"/>
    <x v="1"/>
    <x v="834"/>
    <d v="2012-09-01T00:00:00"/>
    <s v="Standard Class"/>
    <s v="BP-11185"/>
    <x v="130"/>
    <x v="1"/>
    <x v="0"/>
    <x v="61"/>
    <x v="5"/>
    <n v="75081"/>
    <x v="2"/>
    <x v="903"/>
    <x v="2"/>
    <x v="7"/>
    <s v="Mitel MiVoice 5330e IP Phone"/>
    <x v="1113"/>
    <n v="5"/>
    <n v="0.2"/>
    <n v="82.497"/>
  </r>
  <r>
    <n v="9431"/>
    <x v="4716"/>
    <x v="1"/>
    <x v="834"/>
    <d v="2012-09-01T00:00:00"/>
    <s v="Standard Class"/>
    <s v="BP-11185"/>
    <x v="130"/>
    <x v="1"/>
    <x v="0"/>
    <x v="61"/>
    <x v="5"/>
    <n v="75081"/>
    <x v="2"/>
    <x v="1116"/>
    <x v="0"/>
    <x v="3"/>
    <s v="Hon 2111 Invitation Series Straight Table"/>
    <x v="5603"/>
    <n v="1"/>
    <n v="0.3"/>
    <n v="-16.261299999999999"/>
  </r>
  <r>
    <n v="9432"/>
    <x v="4717"/>
    <x v="1"/>
    <x v="974"/>
    <d v="2012-06-19T00:00:00"/>
    <s v="Same Day"/>
    <s v="PP-18955"/>
    <x v="452"/>
    <x v="2"/>
    <x v="0"/>
    <x v="10"/>
    <x v="9"/>
    <n v="19134"/>
    <x v="3"/>
    <x v="1852"/>
    <x v="1"/>
    <x v="2"/>
    <s v="Self-Adhesive Address Labels for Typewriters with Dispenser Box"/>
    <x v="2144"/>
    <n v="2"/>
    <n v="0.2"/>
    <n v="1.9925999999999999"/>
  </r>
  <r>
    <n v="9433"/>
    <x v="4718"/>
    <x v="1"/>
    <x v="493"/>
    <d v="2012-08-23T00:00:00"/>
    <s v="Standard Class"/>
    <s v="SC-20725"/>
    <x v="56"/>
    <x v="0"/>
    <x v="0"/>
    <x v="97"/>
    <x v="16"/>
    <n v="85345"/>
    <x v="1"/>
    <x v="1202"/>
    <x v="2"/>
    <x v="11"/>
    <s v="Imation Clip USB flash drive - 8 GB"/>
    <x v="5268"/>
    <n v="2"/>
    <n v="0.2"/>
    <n v="-5.2640000000000002"/>
  </r>
  <r>
    <n v="9434"/>
    <x v="4718"/>
    <x v="1"/>
    <x v="493"/>
    <d v="2012-08-23T00:00:00"/>
    <s v="Standard Class"/>
    <s v="SC-20725"/>
    <x v="56"/>
    <x v="0"/>
    <x v="0"/>
    <x v="97"/>
    <x v="16"/>
    <n v="85345"/>
    <x v="1"/>
    <x v="289"/>
    <x v="1"/>
    <x v="10"/>
    <s v="Xerox 21"/>
    <x v="1566"/>
    <n v="7"/>
    <n v="0.2"/>
    <n v="12.700799999999999"/>
  </r>
  <r>
    <n v="9435"/>
    <x v="4718"/>
    <x v="1"/>
    <x v="493"/>
    <d v="2012-08-23T00:00:00"/>
    <s v="Standard Class"/>
    <s v="SC-20725"/>
    <x v="56"/>
    <x v="0"/>
    <x v="0"/>
    <x v="97"/>
    <x v="16"/>
    <n v="85345"/>
    <x v="1"/>
    <x v="786"/>
    <x v="1"/>
    <x v="6"/>
    <s v="Newell 336"/>
    <x v="1495"/>
    <n v="3"/>
    <n v="0.2"/>
    <n v="1.1556"/>
  </r>
  <r>
    <n v="9436"/>
    <x v="4718"/>
    <x v="1"/>
    <x v="493"/>
    <d v="2012-08-23T00:00:00"/>
    <s v="Standard Class"/>
    <s v="SC-20725"/>
    <x v="56"/>
    <x v="0"/>
    <x v="0"/>
    <x v="97"/>
    <x v="16"/>
    <n v="85345"/>
    <x v="1"/>
    <x v="552"/>
    <x v="2"/>
    <x v="11"/>
    <s v="First Data FD10 PIN Pad"/>
    <x v="5604"/>
    <n v="4"/>
    <n v="0.2"/>
    <n v="-31.6"/>
  </r>
  <r>
    <n v="9437"/>
    <x v="4719"/>
    <x v="1"/>
    <x v="12"/>
    <d v="2012-09-25T00:00:00"/>
    <s v="Same Day"/>
    <s v="BM-11785"/>
    <x v="298"/>
    <x v="0"/>
    <x v="0"/>
    <x v="10"/>
    <x v="9"/>
    <n v="19143"/>
    <x v="3"/>
    <x v="696"/>
    <x v="1"/>
    <x v="8"/>
    <s v="Acco Pressboard Covers with Storage Hooks, 14 7/8&quot; x 11&quot;, Light Blue"/>
    <x v="194"/>
    <n v="2"/>
    <n v="0.7"/>
    <n v="-2.0621999999999998"/>
  </r>
  <r>
    <n v="9438"/>
    <x v="4720"/>
    <x v="3"/>
    <x v="1143"/>
    <d v="2014-06-01T00:00:00"/>
    <s v="Standard Class"/>
    <s v="CD-11920"/>
    <x v="303"/>
    <x v="0"/>
    <x v="0"/>
    <x v="147"/>
    <x v="1"/>
    <n v="92054"/>
    <x v="1"/>
    <x v="1440"/>
    <x v="1"/>
    <x v="10"/>
    <s v="Xerox 201"/>
    <x v="91"/>
    <n v="2"/>
    <n v="0"/>
    <n v="6.2207999999999997"/>
  </r>
  <r>
    <n v="9439"/>
    <x v="4721"/>
    <x v="3"/>
    <x v="689"/>
    <d v="2014-08-06T00:00:00"/>
    <s v="Standard Class"/>
    <s v="GM-14680"/>
    <x v="411"/>
    <x v="0"/>
    <x v="0"/>
    <x v="10"/>
    <x v="9"/>
    <n v="19134"/>
    <x v="3"/>
    <x v="1270"/>
    <x v="2"/>
    <x v="7"/>
    <s v="Polycom SoundPoint Pro SE-225 Corded phone"/>
    <x v="5605"/>
    <n v="4"/>
    <n v="0.4"/>
    <n v="-57.115200000000002"/>
  </r>
  <r>
    <n v="9440"/>
    <x v="4722"/>
    <x v="2"/>
    <x v="36"/>
    <d v="2011-10-17T00:00:00"/>
    <s v="Standard Class"/>
    <s v="BP-11050"/>
    <x v="771"/>
    <x v="1"/>
    <x v="0"/>
    <x v="22"/>
    <x v="10"/>
    <n v="60623"/>
    <x v="2"/>
    <x v="1205"/>
    <x v="1"/>
    <x v="14"/>
    <s v="Acme Hot Forged Carbon Steel Scissors with Nickel-Plated Handles, 3 7/8&quot; Cut, 8&quot;L"/>
    <x v="5606"/>
    <n v="2"/>
    <n v="0.2"/>
    <n v="2.5019999999999998"/>
  </r>
  <r>
    <n v="9441"/>
    <x v="4723"/>
    <x v="2"/>
    <x v="594"/>
    <d v="2011-05-29T00:00:00"/>
    <s v="Standard Class"/>
    <s v="BW-11065"/>
    <x v="768"/>
    <x v="0"/>
    <x v="0"/>
    <x v="20"/>
    <x v="15"/>
    <n v="10035"/>
    <x v="3"/>
    <x v="1490"/>
    <x v="1"/>
    <x v="10"/>
    <s v="Strathmore Photo Frame Cards"/>
    <x v="2"/>
    <n v="2"/>
    <n v="0"/>
    <n v="6.7252000000000001"/>
  </r>
  <r>
    <n v="9442"/>
    <x v="4724"/>
    <x v="2"/>
    <x v="282"/>
    <d v="2011-12-31T00:00:00"/>
    <s v="Second Class"/>
    <s v="RE-19405"/>
    <x v="791"/>
    <x v="0"/>
    <x v="0"/>
    <x v="239"/>
    <x v="24"/>
    <n v="44240"/>
    <x v="3"/>
    <x v="1204"/>
    <x v="1"/>
    <x v="9"/>
    <s v="Acco 6 Outlet Guardian Standard Surge Suppressor"/>
    <x v="5607"/>
    <n v="5"/>
    <n v="0.2"/>
    <n v="6.0449999999999999"/>
  </r>
  <r>
    <n v="9443"/>
    <x v="4725"/>
    <x v="3"/>
    <x v="104"/>
    <d v="2014-04-12T00:00:00"/>
    <s v="Standard Class"/>
    <s v="HR-14770"/>
    <x v="367"/>
    <x v="2"/>
    <x v="0"/>
    <x v="108"/>
    <x v="2"/>
    <n v="32216"/>
    <x v="0"/>
    <x v="400"/>
    <x v="1"/>
    <x v="6"/>
    <s v="50 Colored Long Pencils"/>
    <x v="5608"/>
    <n v="2"/>
    <n v="0.2"/>
    <n v="1.2192000000000001"/>
  </r>
  <r>
    <n v="9444"/>
    <x v="4725"/>
    <x v="3"/>
    <x v="104"/>
    <d v="2014-04-12T00:00:00"/>
    <s v="Standard Class"/>
    <s v="HR-14770"/>
    <x v="367"/>
    <x v="2"/>
    <x v="0"/>
    <x v="108"/>
    <x v="2"/>
    <n v="32216"/>
    <x v="0"/>
    <x v="819"/>
    <x v="2"/>
    <x v="7"/>
    <s v="AT&amp;T 1080 Corded phone"/>
    <x v="977"/>
    <n v="2"/>
    <n v="0.2"/>
    <n v="19.178599999999999"/>
  </r>
  <r>
    <n v="9445"/>
    <x v="4726"/>
    <x v="1"/>
    <x v="1201"/>
    <d v="2012-03-02T00:00:00"/>
    <s v="First Class"/>
    <s v="TP-21565"/>
    <x v="734"/>
    <x v="1"/>
    <x v="0"/>
    <x v="224"/>
    <x v="5"/>
    <n v="75019"/>
    <x v="2"/>
    <x v="1620"/>
    <x v="2"/>
    <x v="7"/>
    <s v="Jackery Bar Premium Fast-charging Portable Charger"/>
    <x v="3044"/>
    <n v="4"/>
    <n v="0.2"/>
    <n v="34.741999999999997"/>
  </r>
  <r>
    <n v="9446"/>
    <x v="4727"/>
    <x v="1"/>
    <x v="352"/>
    <d v="2012-06-03T00:00:00"/>
    <s v="Standard Class"/>
    <s v="KB-16315"/>
    <x v="41"/>
    <x v="0"/>
    <x v="0"/>
    <x v="245"/>
    <x v="14"/>
    <n v="46203"/>
    <x v="2"/>
    <x v="617"/>
    <x v="1"/>
    <x v="2"/>
    <s v="Avery 476"/>
    <x v="708"/>
    <n v="3"/>
    <n v="0"/>
    <n v="5.6993999999999998"/>
  </r>
  <r>
    <n v="9447"/>
    <x v="4728"/>
    <x v="0"/>
    <x v="897"/>
    <d v="2013-09-29T00:00:00"/>
    <s v="Standard Class"/>
    <s v="AC-10660"/>
    <x v="663"/>
    <x v="0"/>
    <x v="0"/>
    <x v="104"/>
    <x v="14"/>
    <n v="46226"/>
    <x v="2"/>
    <x v="1357"/>
    <x v="1"/>
    <x v="10"/>
    <s v="Xerox 1895"/>
    <x v="1197"/>
    <n v="6"/>
    <n v="0"/>
    <n v="16.146000000000001"/>
  </r>
  <r>
    <n v="9448"/>
    <x v="4729"/>
    <x v="3"/>
    <x v="837"/>
    <d v="2014-06-04T00:00:00"/>
    <s v="Standard Class"/>
    <s v="DN-13690"/>
    <x v="35"/>
    <x v="0"/>
    <x v="0"/>
    <x v="251"/>
    <x v="26"/>
    <n v="74133"/>
    <x v="2"/>
    <x v="35"/>
    <x v="0"/>
    <x v="5"/>
    <s v="Electrix Architect's Clamp-On Swing Arm Lamp, Black"/>
    <x v="5609"/>
    <n v="5"/>
    <n v="0"/>
    <n v="138.417"/>
  </r>
  <r>
    <n v="9449"/>
    <x v="4730"/>
    <x v="0"/>
    <x v="42"/>
    <d v="2013-09-24T00:00:00"/>
    <s v="Standard Class"/>
    <s v="CC-12430"/>
    <x v="254"/>
    <x v="2"/>
    <x v="0"/>
    <x v="252"/>
    <x v="4"/>
    <n v="98052"/>
    <x v="1"/>
    <x v="1038"/>
    <x v="1"/>
    <x v="2"/>
    <s v="Avery 481"/>
    <x v="3987"/>
    <n v="4"/>
    <n v="0"/>
    <n v="5.9135999999999997"/>
  </r>
  <r>
    <n v="9450"/>
    <x v="4731"/>
    <x v="2"/>
    <x v="78"/>
    <d v="2011-09-13T00:00:00"/>
    <s v="Standard Class"/>
    <s v="TS-21340"/>
    <x v="358"/>
    <x v="0"/>
    <x v="0"/>
    <x v="8"/>
    <x v="1"/>
    <n v="94109"/>
    <x v="1"/>
    <x v="973"/>
    <x v="1"/>
    <x v="8"/>
    <s v="Acco PRESSTEX Data Binder with Storage Hooks, Light Blue, 9 1/2&quot; X 11&quot;"/>
    <x v="5298"/>
    <n v="2"/>
    <n v="0.2"/>
    <n v="3.0127999999999999"/>
  </r>
  <r>
    <n v="9451"/>
    <x v="4732"/>
    <x v="3"/>
    <x v="95"/>
    <d v="2014-06-08T00:00:00"/>
    <s v="Standard Class"/>
    <s v="MO-17800"/>
    <x v="246"/>
    <x v="2"/>
    <x v="0"/>
    <x v="258"/>
    <x v="4"/>
    <n v="99207"/>
    <x v="1"/>
    <x v="464"/>
    <x v="1"/>
    <x v="4"/>
    <s v="Eldon Gobal File Keepers"/>
    <x v="5610"/>
    <n v="9"/>
    <n v="0"/>
    <n v="5.4504000000000001"/>
  </r>
  <r>
    <n v="9452"/>
    <x v="4733"/>
    <x v="1"/>
    <x v="694"/>
    <d v="2012-10-05T00:00:00"/>
    <s v="Standard Class"/>
    <s v="RP-19855"/>
    <x v="532"/>
    <x v="1"/>
    <x v="0"/>
    <x v="1"/>
    <x v="1"/>
    <n v="90032"/>
    <x v="1"/>
    <x v="1094"/>
    <x v="1"/>
    <x v="9"/>
    <s v="Acco Smartsocket Table Surge Protector, 6 Color-Coded Adapter Outlets"/>
    <x v="5611"/>
    <n v="3"/>
    <n v="0"/>
    <n v="55.844999999999999"/>
  </r>
  <r>
    <n v="9453"/>
    <x v="4733"/>
    <x v="1"/>
    <x v="694"/>
    <d v="2012-10-05T00:00:00"/>
    <s v="Standard Class"/>
    <s v="RP-19855"/>
    <x v="532"/>
    <x v="1"/>
    <x v="0"/>
    <x v="1"/>
    <x v="1"/>
    <n v="90032"/>
    <x v="1"/>
    <x v="822"/>
    <x v="1"/>
    <x v="8"/>
    <s v="GBC Recycled VeloBinder Covers"/>
    <x v="5612"/>
    <n v="6"/>
    <n v="0.2"/>
    <n v="26.5824"/>
  </r>
  <r>
    <n v="9454"/>
    <x v="4733"/>
    <x v="1"/>
    <x v="694"/>
    <d v="2012-10-05T00:00:00"/>
    <s v="Standard Class"/>
    <s v="RP-19855"/>
    <x v="532"/>
    <x v="1"/>
    <x v="0"/>
    <x v="1"/>
    <x v="1"/>
    <n v="90032"/>
    <x v="1"/>
    <x v="1799"/>
    <x v="1"/>
    <x v="14"/>
    <s v="Acme Galleria Hot Forged Steel Scissors with Colored Handles"/>
    <x v="5613"/>
    <n v="3"/>
    <n v="0"/>
    <n v="13.6851"/>
  </r>
  <r>
    <n v="9455"/>
    <x v="4733"/>
    <x v="1"/>
    <x v="694"/>
    <d v="2012-10-05T00:00:00"/>
    <s v="Standard Class"/>
    <s v="RP-19855"/>
    <x v="532"/>
    <x v="1"/>
    <x v="0"/>
    <x v="1"/>
    <x v="1"/>
    <n v="90032"/>
    <x v="1"/>
    <x v="461"/>
    <x v="2"/>
    <x v="7"/>
    <s v="Motorola HK250 Universal Bluetooth Headset"/>
    <x v="2790"/>
    <n v="2"/>
    <n v="0.2"/>
    <n v="-8.2764000000000006"/>
  </r>
  <r>
    <n v="9456"/>
    <x v="4734"/>
    <x v="0"/>
    <x v="950"/>
    <d v="2013-06-20T00:00:00"/>
    <s v="Second Class"/>
    <s v="JL-15175"/>
    <x v="311"/>
    <x v="2"/>
    <x v="0"/>
    <x v="346"/>
    <x v="18"/>
    <n v="37421"/>
    <x v="0"/>
    <x v="1855"/>
    <x v="2"/>
    <x v="15"/>
    <s v="Penpower WorldCard Pro Card Scanner"/>
    <x v="5614"/>
    <n v="1"/>
    <n v="0.5"/>
    <n v="-1.8294999999999999"/>
  </r>
  <r>
    <n v="9457"/>
    <x v="4735"/>
    <x v="3"/>
    <x v="837"/>
    <d v="2014-06-04T00:00:00"/>
    <s v="Standard Class"/>
    <s v="BW-11110"/>
    <x v="308"/>
    <x v="1"/>
    <x v="0"/>
    <x v="247"/>
    <x v="3"/>
    <n v="27405"/>
    <x v="0"/>
    <x v="1856"/>
    <x v="2"/>
    <x v="11"/>
    <s v="Sony 8GB Class 10 Micro SDHC R40 Memory Card"/>
    <x v="5615"/>
    <n v="3"/>
    <n v="0.2"/>
    <n v="0.33989999999999998"/>
  </r>
  <r>
    <n v="9458"/>
    <x v="4735"/>
    <x v="3"/>
    <x v="837"/>
    <d v="2014-06-04T00:00:00"/>
    <s v="Standard Class"/>
    <s v="BW-11110"/>
    <x v="308"/>
    <x v="1"/>
    <x v="0"/>
    <x v="247"/>
    <x v="3"/>
    <n v="27405"/>
    <x v="0"/>
    <x v="1232"/>
    <x v="1"/>
    <x v="8"/>
    <s v="Fellowes Twister Kit, Gray/Clear, 3/pkg"/>
    <x v="5616"/>
    <n v="5"/>
    <n v="0.7"/>
    <n v="-10.050000000000001"/>
  </r>
  <r>
    <n v="9459"/>
    <x v="4736"/>
    <x v="2"/>
    <x v="1148"/>
    <d v="2011-10-14T00:00:00"/>
    <s v="Standard Class"/>
    <s v="SJ-20500"/>
    <x v="81"/>
    <x v="0"/>
    <x v="0"/>
    <x v="8"/>
    <x v="1"/>
    <n v="94122"/>
    <x v="1"/>
    <x v="281"/>
    <x v="1"/>
    <x v="6"/>
    <s v="Boston Heavy-Duty Trimline Electric Pencil Sharpeners"/>
    <x v="5617"/>
    <n v="3"/>
    <n v="0"/>
    <n v="41.933999999999997"/>
  </r>
  <r>
    <n v="9460"/>
    <x v="4736"/>
    <x v="2"/>
    <x v="1148"/>
    <d v="2011-10-14T00:00:00"/>
    <s v="Standard Class"/>
    <s v="SJ-20500"/>
    <x v="81"/>
    <x v="0"/>
    <x v="0"/>
    <x v="8"/>
    <x v="1"/>
    <n v="94122"/>
    <x v="1"/>
    <x v="1730"/>
    <x v="2"/>
    <x v="7"/>
    <s v="iOttie HLCRIO102 Car Mount"/>
    <x v="312"/>
    <n v="1"/>
    <n v="0.2"/>
    <n v="-2.9984999999999999"/>
  </r>
  <r>
    <n v="9461"/>
    <x v="4737"/>
    <x v="2"/>
    <x v="664"/>
    <d v="2011-11-22T00:00:00"/>
    <s v="Second Class"/>
    <s v="FG-14260"/>
    <x v="435"/>
    <x v="2"/>
    <x v="0"/>
    <x v="20"/>
    <x v="15"/>
    <n v="10024"/>
    <x v="3"/>
    <x v="693"/>
    <x v="1"/>
    <x v="10"/>
    <s v="Southworth 100% Cotton The Best Paper"/>
    <x v="799"/>
    <n v="3"/>
    <n v="0"/>
    <n v="17.22"/>
  </r>
  <r>
    <n v="9462"/>
    <x v="4738"/>
    <x v="2"/>
    <x v="538"/>
    <d v="2011-10-24T00:00:00"/>
    <s v="Standard Class"/>
    <s v="EH-14125"/>
    <x v="258"/>
    <x v="2"/>
    <x v="0"/>
    <x v="80"/>
    <x v="1"/>
    <n v="90712"/>
    <x v="1"/>
    <x v="1086"/>
    <x v="2"/>
    <x v="7"/>
    <s v="RCA Visys Integrated PBX 8-Line Router"/>
    <x v="5618"/>
    <n v="6"/>
    <n v="0.2"/>
    <n v="20.097000000000001"/>
  </r>
  <r>
    <n v="9463"/>
    <x v="4739"/>
    <x v="3"/>
    <x v="920"/>
    <d v="2014-12-01T00:00:00"/>
    <s v="Second Class"/>
    <s v="BS-11590"/>
    <x v="29"/>
    <x v="1"/>
    <x v="0"/>
    <x v="103"/>
    <x v="0"/>
    <n v="40214"/>
    <x v="0"/>
    <x v="1131"/>
    <x v="0"/>
    <x v="1"/>
    <s v="Office Star - Professional Matrix Back Chair with 2-to-1 Synchro Tilt and Mesh Fabric Seat"/>
    <x v="4233"/>
    <n v="2"/>
    <n v="0"/>
    <n v="168.47040000000001"/>
  </r>
  <r>
    <n v="9464"/>
    <x v="4740"/>
    <x v="2"/>
    <x v="1221"/>
    <d v="2011-03-03T00:00:00"/>
    <s v="First Class"/>
    <s v="JS-16030"/>
    <x v="559"/>
    <x v="0"/>
    <x v="0"/>
    <x v="38"/>
    <x v="24"/>
    <n v="43229"/>
    <x v="3"/>
    <x v="487"/>
    <x v="1"/>
    <x v="6"/>
    <s v="Zebra Zazzle Fluorescent Highlighters"/>
    <x v="526"/>
    <n v="4"/>
    <n v="0.2"/>
    <n v="3.4047999999999998"/>
  </r>
  <r>
    <n v="9465"/>
    <x v="4741"/>
    <x v="2"/>
    <x v="1059"/>
    <d v="2011-12-25T00:00:00"/>
    <s v="Standard Class"/>
    <s v="JC-15775"/>
    <x v="547"/>
    <x v="0"/>
    <x v="0"/>
    <x v="46"/>
    <x v="13"/>
    <n v="19711"/>
    <x v="3"/>
    <x v="1568"/>
    <x v="1"/>
    <x v="2"/>
    <s v="Avery 492"/>
    <x v="1300"/>
    <n v="6"/>
    <n v="0"/>
    <n v="7.9488000000000003"/>
  </r>
  <r>
    <n v="9466"/>
    <x v="4742"/>
    <x v="0"/>
    <x v="258"/>
    <d v="2013-11-24T00:00:00"/>
    <s v="Standard Class"/>
    <s v="JM-15265"/>
    <x v="25"/>
    <x v="1"/>
    <x v="0"/>
    <x v="4"/>
    <x v="4"/>
    <n v="98115"/>
    <x v="1"/>
    <x v="468"/>
    <x v="0"/>
    <x v="5"/>
    <s v="Tenex Chairmats For Use With Carpeted Floors"/>
    <x v="5504"/>
    <n v="2"/>
    <n v="0"/>
    <n v="1.5980000000000001"/>
  </r>
  <r>
    <n v="9467"/>
    <x v="4743"/>
    <x v="3"/>
    <x v="60"/>
    <d v="2014-11-11T00:00:00"/>
    <s v="Second Class"/>
    <s v="CD-12280"/>
    <x v="512"/>
    <x v="0"/>
    <x v="0"/>
    <x v="20"/>
    <x v="15"/>
    <n v="10024"/>
    <x v="3"/>
    <x v="141"/>
    <x v="1"/>
    <x v="8"/>
    <s v="GBC Prestige Therm-A-Bind Covers"/>
    <x v="5619"/>
    <n v="6"/>
    <n v="0.2"/>
    <n v="55.5822"/>
  </r>
  <r>
    <n v="9468"/>
    <x v="4743"/>
    <x v="3"/>
    <x v="60"/>
    <d v="2014-11-11T00:00:00"/>
    <s v="Second Class"/>
    <s v="CD-12280"/>
    <x v="512"/>
    <x v="0"/>
    <x v="0"/>
    <x v="20"/>
    <x v="15"/>
    <n v="10024"/>
    <x v="3"/>
    <x v="1582"/>
    <x v="0"/>
    <x v="3"/>
    <s v="Balt Split Level Computer Training Table"/>
    <x v="4207"/>
    <n v="2"/>
    <n v="0.4"/>
    <n v="-66.599999999999994"/>
  </r>
  <r>
    <n v="9469"/>
    <x v="4743"/>
    <x v="3"/>
    <x v="60"/>
    <d v="2014-11-11T00:00:00"/>
    <s v="Second Class"/>
    <s v="CD-12280"/>
    <x v="512"/>
    <x v="0"/>
    <x v="0"/>
    <x v="20"/>
    <x v="15"/>
    <n v="10024"/>
    <x v="3"/>
    <x v="680"/>
    <x v="1"/>
    <x v="10"/>
    <s v="Xerox 202"/>
    <x v="91"/>
    <n v="2"/>
    <n v="0"/>
    <n v="6.2207999999999997"/>
  </r>
  <r>
    <n v="9470"/>
    <x v="4743"/>
    <x v="3"/>
    <x v="60"/>
    <d v="2014-11-11T00:00:00"/>
    <s v="Second Class"/>
    <s v="CD-12280"/>
    <x v="512"/>
    <x v="0"/>
    <x v="0"/>
    <x v="20"/>
    <x v="15"/>
    <n v="10024"/>
    <x v="3"/>
    <x v="417"/>
    <x v="1"/>
    <x v="10"/>
    <s v="Eaton Premium Continuous-Feed Paper, 25% Cotton, Letter Size, White, 1000 Shts/Box"/>
    <x v="168"/>
    <n v="2"/>
    <n v="0"/>
    <n v="53.260800000000003"/>
  </r>
  <r>
    <n v="9471"/>
    <x v="4743"/>
    <x v="3"/>
    <x v="60"/>
    <d v="2014-11-11T00:00:00"/>
    <s v="Second Class"/>
    <s v="CD-12280"/>
    <x v="512"/>
    <x v="0"/>
    <x v="0"/>
    <x v="20"/>
    <x v="15"/>
    <n v="10024"/>
    <x v="3"/>
    <x v="140"/>
    <x v="2"/>
    <x v="7"/>
    <s v="Anker Astro 15000mAh USB Portable Charger"/>
    <x v="2564"/>
    <n v="2"/>
    <n v="0"/>
    <n v="3.9992000000000001"/>
  </r>
  <r>
    <n v="9472"/>
    <x v="4743"/>
    <x v="3"/>
    <x v="60"/>
    <d v="2014-11-11T00:00:00"/>
    <s v="Second Class"/>
    <s v="CD-12280"/>
    <x v="512"/>
    <x v="0"/>
    <x v="0"/>
    <x v="20"/>
    <x v="15"/>
    <n v="10024"/>
    <x v="3"/>
    <x v="276"/>
    <x v="1"/>
    <x v="8"/>
    <s v="Avery Premier Heavy-Duty Binder with Round Locking Rings"/>
    <x v="5574"/>
    <n v="1"/>
    <n v="0.2"/>
    <n v="3.7128000000000001"/>
  </r>
  <r>
    <n v="9473"/>
    <x v="4743"/>
    <x v="3"/>
    <x v="60"/>
    <d v="2014-11-11T00:00:00"/>
    <s v="Second Class"/>
    <s v="CD-12280"/>
    <x v="512"/>
    <x v="0"/>
    <x v="0"/>
    <x v="20"/>
    <x v="15"/>
    <n v="10024"/>
    <x v="3"/>
    <x v="1459"/>
    <x v="0"/>
    <x v="1"/>
    <s v="Harbour Creations 67200 Series Stacking Chairs"/>
    <x v="5620"/>
    <n v="2"/>
    <n v="0.1"/>
    <n v="24.2012"/>
  </r>
  <r>
    <n v="9474"/>
    <x v="4743"/>
    <x v="3"/>
    <x v="60"/>
    <d v="2014-11-11T00:00:00"/>
    <s v="Second Class"/>
    <s v="CD-12280"/>
    <x v="512"/>
    <x v="0"/>
    <x v="0"/>
    <x v="20"/>
    <x v="15"/>
    <n v="10024"/>
    <x v="3"/>
    <x v="1757"/>
    <x v="0"/>
    <x v="5"/>
    <s v="Career Cubicle Clock, 8 1/4&quot;, Black"/>
    <x v="5621"/>
    <n v="5"/>
    <n v="0"/>
    <n v="38.531999999999996"/>
  </r>
  <r>
    <n v="9475"/>
    <x v="4744"/>
    <x v="1"/>
    <x v="70"/>
    <d v="2012-06-05T00:00:00"/>
    <s v="Second Class"/>
    <s v="JM-15265"/>
    <x v="25"/>
    <x v="1"/>
    <x v="0"/>
    <x v="22"/>
    <x v="10"/>
    <n v="60653"/>
    <x v="2"/>
    <x v="1139"/>
    <x v="1"/>
    <x v="2"/>
    <s v="Avery 501"/>
    <x v="2144"/>
    <n v="2"/>
    <n v="0.2"/>
    <n v="1.9925999999999999"/>
  </r>
  <r>
    <n v="9476"/>
    <x v="4744"/>
    <x v="1"/>
    <x v="70"/>
    <d v="2012-06-05T00:00:00"/>
    <s v="Second Class"/>
    <s v="JM-15265"/>
    <x v="25"/>
    <x v="1"/>
    <x v="0"/>
    <x v="22"/>
    <x v="10"/>
    <n v="60653"/>
    <x v="2"/>
    <x v="1030"/>
    <x v="1"/>
    <x v="10"/>
    <s v="Xerox 1988"/>
    <x v="4107"/>
    <n v="7"/>
    <n v="0.2"/>
    <n v="54.215000000000003"/>
  </r>
  <r>
    <n v="9477"/>
    <x v="4744"/>
    <x v="1"/>
    <x v="70"/>
    <d v="2012-06-05T00:00:00"/>
    <s v="Second Class"/>
    <s v="JM-15265"/>
    <x v="25"/>
    <x v="1"/>
    <x v="0"/>
    <x v="22"/>
    <x v="10"/>
    <n v="60653"/>
    <x v="2"/>
    <x v="1537"/>
    <x v="0"/>
    <x v="5"/>
    <s v="Tenex Traditional Chairmats for Hard Floors, Average Lip, 36&quot; x 48&quot;"/>
    <x v="5622"/>
    <n v="2"/>
    <n v="0.6"/>
    <n v="-61.872"/>
  </r>
  <r>
    <n v="9478"/>
    <x v="4744"/>
    <x v="1"/>
    <x v="70"/>
    <d v="2012-06-05T00:00:00"/>
    <s v="Second Class"/>
    <s v="JM-15265"/>
    <x v="25"/>
    <x v="1"/>
    <x v="0"/>
    <x v="22"/>
    <x v="10"/>
    <n v="60653"/>
    <x v="2"/>
    <x v="990"/>
    <x v="1"/>
    <x v="8"/>
    <s v="Storex Dura Pro Binders"/>
    <x v="2940"/>
    <n v="3"/>
    <n v="0.8"/>
    <n v="-6.2370000000000001"/>
  </r>
  <r>
    <n v="9479"/>
    <x v="4745"/>
    <x v="2"/>
    <x v="557"/>
    <d v="2011-09-14T00:00:00"/>
    <s v="Standard Class"/>
    <s v="SS-20410"/>
    <x v="757"/>
    <x v="0"/>
    <x v="0"/>
    <x v="524"/>
    <x v="10"/>
    <n v="60543"/>
    <x v="2"/>
    <x v="1321"/>
    <x v="1"/>
    <x v="13"/>
    <s v="Acco Hot Clips Clips to Go"/>
    <x v="5623"/>
    <n v="5"/>
    <n v="0.2"/>
    <n v="4.1124999999999998"/>
  </r>
  <r>
    <n v="9480"/>
    <x v="4745"/>
    <x v="2"/>
    <x v="557"/>
    <d v="2011-09-14T00:00:00"/>
    <s v="Standard Class"/>
    <s v="SS-20410"/>
    <x v="757"/>
    <x v="0"/>
    <x v="0"/>
    <x v="524"/>
    <x v="10"/>
    <n v="60543"/>
    <x v="2"/>
    <x v="1206"/>
    <x v="1"/>
    <x v="8"/>
    <s v="Avery Heavy-Duty EZD View Binder with Locking Rings"/>
    <x v="5624"/>
    <n v="3"/>
    <n v="0.8"/>
    <n v="-6.5076000000000001"/>
  </r>
  <r>
    <n v="9481"/>
    <x v="4745"/>
    <x v="2"/>
    <x v="557"/>
    <d v="2011-09-14T00:00:00"/>
    <s v="Standard Class"/>
    <s v="SS-20410"/>
    <x v="757"/>
    <x v="0"/>
    <x v="0"/>
    <x v="524"/>
    <x v="10"/>
    <n v="60543"/>
    <x v="2"/>
    <x v="569"/>
    <x v="1"/>
    <x v="8"/>
    <s v="Ibico Hi-Tech Manual Binding System"/>
    <x v="5625"/>
    <n v="5"/>
    <n v="0.8"/>
    <n v="-533.73249999999996"/>
  </r>
  <r>
    <n v="9482"/>
    <x v="4746"/>
    <x v="3"/>
    <x v="44"/>
    <d v="2014-11-13T00:00:00"/>
    <s v="Standard Class"/>
    <s v="HG-14845"/>
    <x v="668"/>
    <x v="0"/>
    <x v="0"/>
    <x v="61"/>
    <x v="5"/>
    <n v="75220"/>
    <x v="2"/>
    <x v="75"/>
    <x v="1"/>
    <x v="4"/>
    <s v="SimpliFile Personal File, Black Granite, 15w x 6-15/16d x 11-1/4h"/>
    <x v="1318"/>
    <n v="2"/>
    <n v="0.2"/>
    <n v="1.8160000000000001"/>
  </r>
  <r>
    <n v="9483"/>
    <x v="4747"/>
    <x v="1"/>
    <x v="782"/>
    <d v="2012-06-24T00:00:00"/>
    <s v="Second Class"/>
    <s v="BC-11125"/>
    <x v="604"/>
    <x v="2"/>
    <x v="0"/>
    <x v="10"/>
    <x v="9"/>
    <n v="19134"/>
    <x v="3"/>
    <x v="651"/>
    <x v="2"/>
    <x v="11"/>
    <s v="Razer Tiamat Over Ear 7.1 Surround Sound PC Gaming Headset"/>
    <x v="4398"/>
    <n v="2"/>
    <n v="0.2"/>
    <n v="91.995400000000004"/>
  </r>
  <r>
    <n v="9484"/>
    <x v="4748"/>
    <x v="2"/>
    <x v="192"/>
    <d v="2011-07-28T00:00:00"/>
    <s v="Standard Class"/>
    <s v="AB-10255"/>
    <x v="437"/>
    <x v="2"/>
    <x v="0"/>
    <x v="1"/>
    <x v="1"/>
    <n v="90008"/>
    <x v="1"/>
    <x v="346"/>
    <x v="1"/>
    <x v="6"/>
    <s v="Crayola Colored Pencils"/>
    <x v="1195"/>
    <n v="6"/>
    <n v="0"/>
    <n v="6.4943999999999997"/>
  </r>
  <r>
    <n v="9485"/>
    <x v="4749"/>
    <x v="0"/>
    <x v="499"/>
    <d v="2013-12-05T00:00:00"/>
    <s v="Second Class"/>
    <s v="MY-18295"/>
    <x v="501"/>
    <x v="1"/>
    <x v="0"/>
    <x v="12"/>
    <x v="5"/>
    <n v="77036"/>
    <x v="2"/>
    <x v="1686"/>
    <x v="0"/>
    <x v="0"/>
    <s v="Sauder Camden County Collection Library"/>
    <x v="5626"/>
    <n v="10"/>
    <n v="0.32"/>
    <n v="-137.976"/>
  </r>
  <r>
    <n v="9486"/>
    <x v="4749"/>
    <x v="0"/>
    <x v="499"/>
    <d v="2013-12-05T00:00:00"/>
    <s v="Second Class"/>
    <s v="MY-18295"/>
    <x v="501"/>
    <x v="1"/>
    <x v="0"/>
    <x v="12"/>
    <x v="5"/>
    <n v="77036"/>
    <x v="2"/>
    <x v="1117"/>
    <x v="1"/>
    <x v="10"/>
    <s v="Xerox 1962"/>
    <x v="2723"/>
    <n v="9"/>
    <n v="0.2"/>
    <n v="9.6300000000000008"/>
  </r>
  <r>
    <n v="9487"/>
    <x v="4750"/>
    <x v="3"/>
    <x v="386"/>
    <d v="2014-10-13T00:00:00"/>
    <s v="Same Day"/>
    <s v="NF-18385"/>
    <x v="173"/>
    <x v="0"/>
    <x v="0"/>
    <x v="320"/>
    <x v="48"/>
    <n v="26003"/>
    <x v="3"/>
    <x v="855"/>
    <x v="0"/>
    <x v="3"/>
    <s v="Chromcraft 48&quot; x 96&quot; Racetrack Double Pedestal Table"/>
    <x v="5627"/>
    <n v="3"/>
    <n v="0.3"/>
    <n v="-76.953599999999994"/>
  </r>
  <r>
    <n v="9488"/>
    <x v="4751"/>
    <x v="3"/>
    <x v="157"/>
    <d v="2014-12-14T00:00:00"/>
    <s v="First Class"/>
    <s v="NB-18655"/>
    <x v="240"/>
    <x v="1"/>
    <x v="0"/>
    <x v="267"/>
    <x v="30"/>
    <n v="7501"/>
    <x v="3"/>
    <x v="845"/>
    <x v="1"/>
    <x v="13"/>
    <s v="Stockwell Push Pins"/>
    <x v="2571"/>
    <n v="3"/>
    <n v="0"/>
    <n v="2.1581999999999999"/>
  </r>
  <r>
    <n v="9489"/>
    <x v="4752"/>
    <x v="1"/>
    <x v="486"/>
    <d v="2012-10-04T00:00:00"/>
    <s v="First Class"/>
    <s v="EM-13960"/>
    <x v="75"/>
    <x v="0"/>
    <x v="0"/>
    <x v="32"/>
    <x v="21"/>
    <n v="97206"/>
    <x v="1"/>
    <x v="1118"/>
    <x v="2"/>
    <x v="7"/>
    <s v="Wilson Electronics DB Pro Signal Booster"/>
    <x v="5628"/>
    <n v="2"/>
    <n v="0.2"/>
    <n v="50.12"/>
  </r>
  <r>
    <n v="9490"/>
    <x v="4753"/>
    <x v="0"/>
    <x v="1222"/>
    <d v="2013-08-12T00:00:00"/>
    <s v="Standard Class"/>
    <s v="MF-17665"/>
    <x v="716"/>
    <x v="1"/>
    <x v="0"/>
    <x v="114"/>
    <x v="19"/>
    <n v="35810"/>
    <x v="0"/>
    <x v="1269"/>
    <x v="1"/>
    <x v="6"/>
    <s v="Boston Model 1800 Electric Pencil Sharpener, Gray"/>
    <x v="5629"/>
    <n v="7"/>
    <n v="0"/>
    <n v="59.115000000000002"/>
  </r>
  <r>
    <n v="9491"/>
    <x v="4754"/>
    <x v="3"/>
    <x v="1032"/>
    <d v="2014-01-08T00:00:00"/>
    <s v="Standard Class"/>
    <s v="CM-12385"/>
    <x v="200"/>
    <x v="0"/>
    <x v="0"/>
    <x v="8"/>
    <x v="1"/>
    <n v="94110"/>
    <x v="1"/>
    <x v="382"/>
    <x v="1"/>
    <x v="8"/>
    <s v="GBC ProClick 150 Presentation Binding System"/>
    <x v="5630"/>
    <n v="8"/>
    <n v="0.2"/>
    <n v="682.51679999999999"/>
  </r>
  <r>
    <n v="9492"/>
    <x v="4754"/>
    <x v="3"/>
    <x v="1032"/>
    <d v="2014-01-08T00:00:00"/>
    <s v="Standard Class"/>
    <s v="CM-12385"/>
    <x v="200"/>
    <x v="0"/>
    <x v="0"/>
    <x v="8"/>
    <x v="1"/>
    <n v="94110"/>
    <x v="1"/>
    <x v="1279"/>
    <x v="1"/>
    <x v="6"/>
    <s v="Manco Dry-Lighter Erasable Highlighter"/>
    <x v="5631"/>
    <n v="3"/>
    <n v="0"/>
    <n v="3.1008"/>
  </r>
  <r>
    <n v="9493"/>
    <x v="4755"/>
    <x v="3"/>
    <x v="659"/>
    <d v="2014-11-08T00:00:00"/>
    <s v="Same Day"/>
    <s v="EC-14050"/>
    <x v="685"/>
    <x v="0"/>
    <x v="0"/>
    <x v="268"/>
    <x v="26"/>
    <n v="73120"/>
    <x v="2"/>
    <x v="15"/>
    <x v="1"/>
    <x v="8"/>
    <s v="Storex DuraTech Recycled Plastic Frosted Binders"/>
    <x v="5632"/>
    <n v="9"/>
    <n v="0"/>
    <n v="19.079999999999998"/>
  </r>
  <r>
    <n v="9494"/>
    <x v="4756"/>
    <x v="0"/>
    <x v="835"/>
    <d v="2013-01-08T00:00:00"/>
    <s v="Standard Class"/>
    <s v="BO-11350"/>
    <x v="635"/>
    <x v="1"/>
    <x v="0"/>
    <x v="387"/>
    <x v="26"/>
    <n v="74012"/>
    <x v="2"/>
    <x v="342"/>
    <x v="0"/>
    <x v="3"/>
    <s v="Hon Practical Foundations 30 x 60 Training Table, Light Gray/Charcoal"/>
    <x v="5633"/>
    <n v="7"/>
    <n v="0"/>
    <n v="350.42700000000002"/>
  </r>
  <r>
    <n v="9495"/>
    <x v="4756"/>
    <x v="0"/>
    <x v="835"/>
    <d v="2013-01-08T00:00:00"/>
    <s v="Standard Class"/>
    <s v="BO-11350"/>
    <x v="635"/>
    <x v="1"/>
    <x v="0"/>
    <x v="387"/>
    <x v="26"/>
    <n v="74012"/>
    <x v="2"/>
    <x v="990"/>
    <x v="1"/>
    <x v="8"/>
    <s v="Storex Dura Pro Binders"/>
    <x v="5264"/>
    <n v="2"/>
    <n v="0"/>
    <n v="5.3460000000000001"/>
  </r>
  <r>
    <n v="9496"/>
    <x v="4757"/>
    <x v="0"/>
    <x v="536"/>
    <d v="2013-05-17T00:00:00"/>
    <s v="Standard Class"/>
    <s v="VM-21835"/>
    <x v="718"/>
    <x v="0"/>
    <x v="0"/>
    <x v="133"/>
    <x v="1"/>
    <n v="92691"/>
    <x v="1"/>
    <x v="1824"/>
    <x v="2"/>
    <x v="11"/>
    <s v="Memorex Mini Travel Drive 32 GB USB 2.0 Flash Drive"/>
    <x v="5028"/>
    <n v="6"/>
    <n v="0"/>
    <n v="46.8"/>
  </r>
  <r>
    <n v="9497"/>
    <x v="4757"/>
    <x v="0"/>
    <x v="536"/>
    <d v="2013-05-17T00:00:00"/>
    <s v="Standard Class"/>
    <s v="VM-21835"/>
    <x v="718"/>
    <x v="0"/>
    <x v="0"/>
    <x v="133"/>
    <x v="1"/>
    <n v="92691"/>
    <x v="1"/>
    <x v="1295"/>
    <x v="1"/>
    <x v="9"/>
    <s v="Staples"/>
    <x v="1298"/>
    <n v="1"/>
    <n v="0"/>
    <n v="2.3409"/>
  </r>
  <r>
    <n v="9498"/>
    <x v="4758"/>
    <x v="3"/>
    <x v="60"/>
    <d v="2014-11-08T00:00:00"/>
    <s v="First Class"/>
    <s v="AB-10060"/>
    <x v="144"/>
    <x v="2"/>
    <x v="0"/>
    <x v="382"/>
    <x v="14"/>
    <n v="46142"/>
    <x v="2"/>
    <x v="249"/>
    <x v="1"/>
    <x v="10"/>
    <s v="Ampad Gold Fibre Wirebound Steno Books, 6&quot; x 9&quot;, Gregg Ruled"/>
    <x v="5634"/>
    <n v="1"/>
    <n v="0"/>
    <n v="2.0286"/>
  </r>
  <r>
    <n v="9499"/>
    <x v="4758"/>
    <x v="3"/>
    <x v="60"/>
    <d v="2014-11-08T00:00:00"/>
    <s v="First Class"/>
    <s v="AB-10060"/>
    <x v="144"/>
    <x v="2"/>
    <x v="0"/>
    <x v="382"/>
    <x v="14"/>
    <n v="46142"/>
    <x v="2"/>
    <x v="1654"/>
    <x v="1"/>
    <x v="10"/>
    <s v="Staples"/>
    <x v="3730"/>
    <n v="3"/>
    <n v="0"/>
    <n v="82.290599999999998"/>
  </r>
  <r>
    <n v="9500"/>
    <x v="4758"/>
    <x v="3"/>
    <x v="60"/>
    <d v="2014-11-08T00:00:00"/>
    <s v="First Class"/>
    <s v="AB-10060"/>
    <x v="144"/>
    <x v="2"/>
    <x v="0"/>
    <x v="382"/>
    <x v="14"/>
    <n v="46142"/>
    <x v="2"/>
    <x v="987"/>
    <x v="1"/>
    <x v="10"/>
    <s v="Strathmore Photo Mount Cards"/>
    <x v="760"/>
    <n v="10"/>
    <n v="0"/>
    <n v="31.187999999999999"/>
  </r>
  <r>
    <n v="9501"/>
    <x v="4759"/>
    <x v="0"/>
    <x v="439"/>
    <d v="2013-05-31T00:00:00"/>
    <s v="Standard Class"/>
    <s v="CM-12235"/>
    <x v="632"/>
    <x v="0"/>
    <x v="0"/>
    <x v="158"/>
    <x v="6"/>
    <n v="53209"/>
    <x v="2"/>
    <x v="1104"/>
    <x v="0"/>
    <x v="5"/>
    <s v="Nu-Dell Float Frame 11 x 14 1/2"/>
    <x v="5635"/>
    <n v="3"/>
    <n v="0"/>
    <n v="11.3148"/>
  </r>
  <r>
    <n v="9502"/>
    <x v="4760"/>
    <x v="1"/>
    <x v="312"/>
    <d v="2012-11-24T00:00:00"/>
    <s v="Standard Class"/>
    <s v="KW-16570"/>
    <x v="608"/>
    <x v="0"/>
    <x v="0"/>
    <x v="8"/>
    <x v="1"/>
    <n v="94109"/>
    <x v="1"/>
    <x v="1445"/>
    <x v="0"/>
    <x v="5"/>
    <s v="Dana Swing-Arm Lamps"/>
    <x v="4492"/>
    <n v="3"/>
    <n v="0"/>
    <n v="8.01"/>
  </r>
  <r>
    <n v="9503"/>
    <x v="4761"/>
    <x v="0"/>
    <x v="183"/>
    <d v="2013-04-30T00:00:00"/>
    <s v="Standard Class"/>
    <s v="MM-17920"/>
    <x v="462"/>
    <x v="0"/>
    <x v="0"/>
    <x v="410"/>
    <x v="15"/>
    <n v="13440"/>
    <x v="3"/>
    <x v="1742"/>
    <x v="1"/>
    <x v="6"/>
    <s v="Barrel Sharpener"/>
    <x v="5636"/>
    <n v="9"/>
    <n v="0"/>
    <n v="8.3537999999999997"/>
  </r>
  <r>
    <n v="9504"/>
    <x v="4761"/>
    <x v="0"/>
    <x v="183"/>
    <d v="2013-04-30T00:00:00"/>
    <s v="Standard Class"/>
    <s v="MM-17920"/>
    <x v="462"/>
    <x v="0"/>
    <x v="0"/>
    <x v="410"/>
    <x v="15"/>
    <n v="13440"/>
    <x v="3"/>
    <x v="649"/>
    <x v="1"/>
    <x v="6"/>
    <s v="Newell 32"/>
    <x v="704"/>
    <n v="1"/>
    <n v="0"/>
    <n v="0.80640000000000001"/>
  </r>
  <r>
    <n v="9505"/>
    <x v="4762"/>
    <x v="0"/>
    <x v="500"/>
    <d v="2013-10-19T00:00:00"/>
    <s v="Standard Class"/>
    <s v="PW-19030"/>
    <x v="463"/>
    <x v="1"/>
    <x v="0"/>
    <x v="20"/>
    <x v="15"/>
    <n v="10009"/>
    <x v="3"/>
    <x v="1807"/>
    <x v="2"/>
    <x v="7"/>
    <s v="Motorola L703CM"/>
    <x v="5637"/>
    <n v="7"/>
    <n v="0"/>
    <n v="272.98250000000002"/>
  </r>
  <r>
    <n v="9506"/>
    <x v="4762"/>
    <x v="0"/>
    <x v="500"/>
    <d v="2013-10-19T00:00:00"/>
    <s v="Standard Class"/>
    <s v="PW-19030"/>
    <x v="463"/>
    <x v="1"/>
    <x v="0"/>
    <x v="20"/>
    <x v="15"/>
    <n v="10009"/>
    <x v="3"/>
    <x v="314"/>
    <x v="1"/>
    <x v="10"/>
    <s v="Xerox 1908"/>
    <x v="1359"/>
    <n v="2"/>
    <n v="0"/>
    <n v="54.860399999999998"/>
  </r>
  <r>
    <n v="9507"/>
    <x v="4763"/>
    <x v="2"/>
    <x v="267"/>
    <d v="2011-04-07T00:00:00"/>
    <s v="Second Class"/>
    <s v="RD-19900"/>
    <x v="76"/>
    <x v="0"/>
    <x v="0"/>
    <x v="363"/>
    <x v="12"/>
    <n v="48127"/>
    <x v="2"/>
    <x v="818"/>
    <x v="1"/>
    <x v="6"/>
    <s v="Stanley Contemporary Battery Pencil Sharpeners"/>
    <x v="4170"/>
    <n v="2"/>
    <n v="0"/>
    <n v="7.476"/>
  </r>
  <r>
    <n v="9508"/>
    <x v="4763"/>
    <x v="2"/>
    <x v="267"/>
    <d v="2011-04-07T00:00:00"/>
    <s v="Second Class"/>
    <s v="RD-19900"/>
    <x v="76"/>
    <x v="0"/>
    <x v="0"/>
    <x v="363"/>
    <x v="12"/>
    <n v="48127"/>
    <x v="2"/>
    <x v="1232"/>
    <x v="1"/>
    <x v="8"/>
    <s v="Fellowes Twister Kit, Gray/Clear, 3/pkg"/>
    <x v="452"/>
    <n v="5"/>
    <n v="0"/>
    <n v="18.09"/>
  </r>
  <r>
    <n v="9509"/>
    <x v="4763"/>
    <x v="2"/>
    <x v="267"/>
    <d v="2011-04-07T00:00:00"/>
    <s v="Second Class"/>
    <s v="RD-19900"/>
    <x v="76"/>
    <x v="0"/>
    <x v="0"/>
    <x v="363"/>
    <x v="12"/>
    <n v="48127"/>
    <x v="2"/>
    <x v="182"/>
    <x v="1"/>
    <x v="6"/>
    <s v="Binney &amp; Smith Crayola Metallic Colored Pencils, 8-Color Set"/>
    <x v="4614"/>
    <n v="3"/>
    <n v="0"/>
    <n v="4.5837000000000003"/>
  </r>
  <r>
    <n v="9510"/>
    <x v="4763"/>
    <x v="2"/>
    <x v="267"/>
    <d v="2011-04-07T00:00:00"/>
    <s v="Second Class"/>
    <s v="RD-19900"/>
    <x v="76"/>
    <x v="0"/>
    <x v="0"/>
    <x v="363"/>
    <x v="12"/>
    <n v="48127"/>
    <x v="2"/>
    <x v="156"/>
    <x v="1"/>
    <x v="4"/>
    <s v="Space Solutions HD Industrial Steel Shelving."/>
    <x v="5638"/>
    <n v="6"/>
    <n v="0"/>
    <n v="20.694600000000001"/>
  </r>
  <r>
    <n v="9511"/>
    <x v="4764"/>
    <x v="0"/>
    <x v="876"/>
    <d v="2013-08-12T00:00:00"/>
    <s v="Standard Class"/>
    <s v="LM-17065"/>
    <x v="215"/>
    <x v="0"/>
    <x v="0"/>
    <x v="20"/>
    <x v="15"/>
    <n v="10024"/>
    <x v="3"/>
    <x v="319"/>
    <x v="1"/>
    <x v="6"/>
    <s v="Dixon Prang Watercolor Pencils, 10-Color Set with Brush"/>
    <x v="3631"/>
    <n v="9"/>
    <n v="0"/>
    <n v="15.7194"/>
  </r>
  <r>
    <n v="9512"/>
    <x v="4765"/>
    <x v="2"/>
    <x v="637"/>
    <d v="2011-12-16T00:00:00"/>
    <s v="First Class"/>
    <s v="CS-11845"/>
    <x v="688"/>
    <x v="1"/>
    <x v="0"/>
    <x v="22"/>
    <x v="10"/>
    <n v="60623"/>
    <x v="2"/>
    <x v="1087"/>
    <x v="1"/>
    <x v="8"/>
    <s v="GBC VeloBind Cover Sets"/>
    <x v="1814"/>
    <n v="3"/>
    <n v="0.8"/>
    <n v="-13.896000000000001"/>
  </r>
  <r>
    <n v="9513"/>
    <x v="4766"/>
    <x v="3"/>
    <x v="1109"/>
    <d v="2014-06-04T00:00:00"/>
    <s v="Second Class"/>
    <s v="KT-16480"/>
    <x v="409"/>
    <x v="0"/>
    <x v="0"/>
    <x v="61"/>
    <x v="5"/>
    <n v="75217"/>
    <x v="2"/>
    <x v="789"/>
    <x v="0"/>
    <x v="0"/>
    <s v="Atlantic Metals Mobile 5-Shelf Bookcases, Custom Colors"/>
    <x v="5639"/>
    <n v="1"/>
    <n v="0.32"/>
    <n v="-6.0195999999999996"/>
  </r>
  <r>
    <n v="9514"/>
    <x v="4767"/>
    <x v="0"/>
    <x v="500"/>
    <d v="2013-10-20T00:00:00"/>
    <s v="Standard Class"/>
    <s v="BE-11410"/>
    <x v="648"/>
    <x v="0"/>
    <x v="0"/>
    <x v="233"/>
    <x v="6"/>
    <n v="54915"/>
    <x v="2"/>
    <x v="764"/>
    <x v="2"/>
    <x v="11"/>
    <s v="Plantronics CS510 - Over-the-Head monaural Wireless Headset System"/>
    <x v="5640"/>
    <n v="5"/>
    <n v="0"/>
    <n v="544.41750000000002"/>
  </r>
  <r>
    <n v="9515"/>
    <x v="4768"/>
    <x v="2"/>
    <x v="619"/>
    <d v="2011-03-18T00:00:00"/>
    <s v="Standard Class"/>
    <s v="NF-18475"/>
    <x v="739"/>
    <x v="2"/>
    <x v="0"/>
    <x v="108"/>
    <x v="2"/>
    <n v="32216"/>
    <x v="0"/>
    <x v="640"/>
    <x v="1"/>
    <x v="10"/>
    <s v="Xerox 1887"/>
    <x v="5641"/>
    <n v="6"/>
    <n v="0.2"/>
    <n v="31.869599999999998"/>
  </r>
  <r>
    <n v="9516"/>
    <x v="4769"/>
    <x v="2"/>
    <x v="1223"/>
    <d v="2011-02-25T00:00:00"/>
    <s v="Standard Class"/>
    <s v="DL-13315"/>
    <x v="111"/>
    <x v="0"/>
    <x v="0"/>
    <x v="22"/>
    <x v="10"/>
    <n v="60653"/>
    <x v="2"/>
    <x v="1159"/>
    <x v="1"/>
    <x v="6"/>
    <s v="Staples"/>
    <x v="5642"/>
    <n v="14"/>
    <n v="0.2"/>
    <n v="8.8087999999999997"/>
  </r>
  <r>
    <n v="9517"/>
    <x v="4770"/>
    <x v="1"/>
    <x v="252"/>
    <d v="2012-08-26T00:00:00"/>
    <s v="Second Class"/>
    <s v="MS-17710"/>
    <x v="384"/>
    <x v="0"/>
    <x v="0"/>
    <x v="256"/>
    <x v="24"/>
    <n v="43402"/>
    <x v="3"/>
    <x v="1250"/>
    <x v="2"/>
    <x v="7"/>
    <s v="Belkin SportFit Armband For iPhone 5s/5c, Fuchsia"/>
    <x v="5643"/>
    <n v="3"/>
    <n v="0.4"/>
    <n v="4.0472999999999999"/>
  </r>
  <r>
    <n v="9518"/>
    <x v="4770"/>
    <x v="1"/>
    <x v="252"/>
    <d v="2012-08-26T00:00:00"/>
    <s v="Second Class"/>
    <s v="MS-17710"/>
    <x v="384"/>
    <x v="0"/>
    <x v="0"/>
    <x v="256"/>
    <x v="24"/>
    <n v="43402"/>
    <x v="3"/>
    <x v="1186"/>
    <x v="1"/>
    <x v="2"/>
    <s v="Avery 474"/>
    <x v="2721"/>
    <n v="3"/>
    <n v="0.2"/>
    <n v="2.5055999999999998"/>
  </r>
  <r>
    <n v="9519"/>
    <x v="4770"/>
    <x v="1"/>
    <x v="252"/>
    <d v="2012-08-26T00:00:00"/>
    <s v="Second Class"/>
    <s v="MS-17710"/>
    <x v="384"/>
    <x v="0"/>
    <x v="0"/>
    <x v="256"/>
    <x v="24"/>
    <n v="43402"/>
    <x v="3"/>
    <x v="245"/>
    <x v="1"/>
    <x v="4"/>
    <s v="Adjustable Depth Letter/Legal Cart"/>
    <x v="2708"/>
    <n v="3"/>
    <n v="0.2"/>
    <n v="48.994199999999999"/>
  </r>
  <r>
    <n v="9520"/>
    <x v="4771"/>
    <x v="3"/>
    <x v="540"/>
    <d v="2014-05-13T00:00:00"/>
    <s v="Second Class"/>
    <s v="MM-18055"/>
    <x v="514"/>
    <x v="0"/>
    <x v="0"/>
    <x v="8"/>
    <x v="1"/>
    <n v="94110"/>
    <x v="1"/>
    <x v="1266"/>
    <x v="1"/>
    <x v="9"/>
    <s v="Fellowes Mighty 8 Compact Surge Protector"/>
    <x v="5644"/>
    <n v="4"/>
    <n v="0"/>
    <n v="22.702400000000001"/>
  </r>
  <r>
    <n v="9521"/>
    <x v="4772"/>
    <x v="0"/>
    <x v="1084"/>
    <d v="2013-02-09T00:00:00"/>
    <s v="Standard Class"/>
    <s v="JB-15400"/>
    <x v="80"/>
    <x v="1"/>
    <x v="0"/>
    <x v="1"/>
    <x v="1"/>
    <n v="90049"/>
    <x v="1"/>
    <x v="243"/>
    <x v="1"/>
    <x v="4"/>
    <s v="Safco Commercial Shelving"/>
    <x v="5645"/>
    <n v="2"/>
    <n v="0"/>
    <n v="3.7208000000000001"/>
  </r>
  <r>
    <n v="9522"/>
    <x v="4773"/>
    <x v="2"/>
    <x v="174"/>
    <d v="2011-12-25T00:00:00"/>
    <s v="Standard Class"/>
    <s v="SG-20605"/>
    <x v="611"/>
    <x v="0"/>
    <x v="0"/>
    <x v="22"/>
    <x v="10"/>
    <n v="60623"/>
    <x v="2"/>
    <x v="1857"/>
    <x v="2"/>
    <x v="7"/>
    <s v="RCA ViSYS 25425RE1 Corded phone"/>
    <x v="824"/>
    <n v="3"/>
    <n v="0.2"/>
    <n v="36.447299999999998"/>
  </r>
  <r>
    <n v="9523"/>
    <x v="4773"/>
    <x v="2"/>
    <x v="174"/>
    <d v="2011-12-25T00:00:00"/>
    <s v="Standard Class"/>
    <s v="SG-20605"/>
    <x v="611"/>
    <x v="0"/>
    <x v="0"/>
    <x v="22"/>
    <x v="10"/>
    <n v="60623"/>
    <x v="2"/>
    <x v="1798"/>
    <x v="1"/>
    <x v="10"/>
    <s v="Xerox 229"/>
    <x v="12"/>
    <n v="3"/>
    <n v="0.2"/>
    <n v="5.4432"/>
  </r>
  <r>
    <n v="9524"/>
    <x v="4773"/>
    <x v="2"/>
    <x v="174"/>
    <d v="2011-12-25T00:00:00"/>
    <s v="Standard Class"/>
    <s v="SG-20605"/>
    <x v="611"/>
    <x v="0"/>
    <x v="0"/>
    <x v="22"/>
    <x v="10"/>
    <n v="60623"/>
    <x v="2"/>
    <x v="1033"/>
    <x v="1"/>
    <x v="4"/>
    <s v="Rogers Jumbo File, Granite"/>
    <x v="5646"/>
    <n v="3"/>
    <n v="0.2"/>
    <n v="-7.7405999999999997"/>
  </r>
  <r>
    <n v="9525"/>
    <x v="4774"/>
    <x v="3"/>
    <x v="256"/>
    <d v="2014-12-07T00:00:00"/>
    <s v="First Class"/>
    <s v="PB-18805"/>
    <x v="583"/>
    <x v="2"/>
    <x v="0"/>
    <x v="4"/>
    <x v="4"/>
    <n v="98115"/>
    <x v="1"/>
    <x v="301"/>
    <x v="1"/>
    <x v="8"/>
    <s v="GBC Premium Transparent Covers with Diagonal Lined Pattern"/>
    <x v="202"/>
    <n v="5"/>
    <n v="0.2"/>
    <n v="29.372"/>
  </r>
  <r>
    <n v="9526"/>
    <x v="4774"/>
    <x v="3"/>
    <x v="256"/>
    <d v="2014-12-07T00:00:00"/>
    <s v="First Class"/>
    <s v="PB-18805"/>
    <x v="583"/>
    <x v="2"/>
    <x v="0"/>
    <x v="4"/>
    <x v="4"/>
    <n v="98115"/>
    <x v="1"/>
    <x v="892"/>
    <x v="0"/>
    <x v="5"/>
    <s v="Eldon Radial Chair Mat for Low to Medium Pile Carpets"/>
    <x v="3255"/>
    <n v="5"/>
    <n v="0"/>
    <n v="39.979999999999997"/>
  </r>
  <r>
    <n v="9527"/>
    <x v="4774"/>
    <x v="3"/>
    <x v="256"/>
    <d v="2014-12-07T00:00:00"/>
    <s v="First Class"/>
    <s v="PB-18805"/>
    <x v="583"/>
    <x v="2"/>
    <x v="0"/>
    <x v="4"/>
    <x v="4"/>
    <n v="98115"/>
    <x v="1"/>
    <x v="780"/>
    <x v="2"/>
    <x v="7"/>
    <s v="Cyber Acoustics AC-202b Speech Recognition Stereo Headset"/>
    <x v="5009"/>
    <n v="3"/>
    <n v="0.2"/>
    <n v="-7.0145999999999997"/>
  </r>
  <r>
    <n v="9528"/>
    <x v="4774"/>
    <x v="3"/>
    <x v="256"/>
    <d v="2014-12-07T00:00:00"/>
    <s v="First Class"/>
    <s v="PB-18805"/>
    <x v="583"/>
    <x v="2"/>
    <x v="0"/>
    <x v="4"/>
    <x v="4"/>
    <n v="98115"/>
    <x v="1"/>
    <x v="379"/>
    <x v="1"/>
    <x v="8"/>
    <s v="GBC VeloBinder Manual Binding System"/>
    <x v="5647"/>
    <n v="6"/>
    <n v="0.2"/>
    <n v="60.463200000000001"/>
  </r>
  <r>
    <n v="9529"/>
    <x v="4774"/>
    <x v="3"/>
    <x v="256"/>
    <d v="2014-12-07T00:00:00"/>
    <s v="First Class"/>
    <s v="PB-18805"/>
    <x v="583"/>
    <x v="2"/>
    <x v="0"/>
    <x v="4"/>
    <x v="4"/>
    <n v="98115"/>
    <x v="1"/>
    <x v="699"/>
    <x v="1"/>
    <x v="8"/>
    <s v="Fellowes Black Plastic Comb Bindings"/>
    <x v="3299"/>
    <n v="2"/>
    <n v="0.2"/>
    <n v="3.0211999999999999"/>
  </r>
  <r>
    <n v="9530"/>
    <x v="4775"/>
    <x v="3"/>
    <x v="668"/>
    <d v="2014-03-26T00:00:00"/>
    <s v="Same Day"/>
    <s v="AC-10615"/>
    <x v="556"/>
    <x v="1"/>
    <x v="0"/>
    <x v="486"/>
    <x v="5"/>
    <n v="77705"/>
    <x v="2"/>
    <x v="861"/>
    <x v="1"/>
    <x v="4"/>
    <s v="Iris Project Case"/>
    <x v="2543"/>
    <n v="2"/>
    <n v="0.2"/>
    <n v="0.95760000000000001"/>
  </r>
  <r>
    <n v="9531"/>
    <x v="4776"/>
    <x v="3"/>
    <x v="141"/>
    <d v="2014-07-13T00:00:00"/>
    <s v="Standard Class"/>
    <s v="MR-17545"/>
    <x v="280"/>
    <x v="2"/>
    <x v="0"/>
    <x v="4"/>
    <x v="4"/>
    <n v="98103"/>
    <x v="1"/>
    <x v="813"/>
    <x v="1"/>
    <x v="10"/>
    <s v="Staples"/>
    <x v="4780"/>
    <n v="2"/>
    <n v="0"/>
    <n v="24.269600000000001"/>
  </r>
  <r>
    <n v="9532"/>
    <x v="4777"/>
    <x v="3"/>
    <x v="40"/>
    <d v="2014-11-01T00:00:00"/>
    <s v="Standard Class"/>
    <s v="BF-11215"/>
    <x v="682"/>
    <x v="2"/>
    <x v="0"/>
    <x v="61"/>
    <x v="5"/>
    <n v="75217"/>
    <x v="2"/>
    <x v="1156"/>
    <x v="1"/>
    <x v="4"/>
    <s v="Multi-Use Personal File Cart and Caster Set, Three Stacking Bins"/>
    <x v="5648"/>
    <n v="2"/>
    <n v="0.2"/>
    <n v="5.5616000000000003"/>
  </r>
  <r>
    <n v="9533"/>
    <x v="4778"/>
    <x v="0"/>
    <x v="189"/>
    <d v="2013-11-01T00:00:00"/>
    <s v="Standard Class"/>
    <s v="BW-11200"/>
    <x v="572"/>
    <x v="0"/>
    <x v="0"/>
    <x v="20"/>
    <x v="15"/>
    <n v="10011"/>
    <x v="3"/>
    <x v="1272"/>
    <x v="0"/>
    <x v="1"/>
    <s v="Metal Folding Chairs, Beige, 4/Carton"/>
    <x v="5649"/>
    <n v="14"/>
    <n v="0.1"/>
    <n v="80.777199999999993"/>
  </r>
  <r>
    <n v="9534"/>
    <x v="4778"/>
    <x v="0"/>
    <x v="189"/>
    <d v="2013-11-01T00:00:00"/>
    <s v="Standard Class"/>
    <s v="BW-11200"/>
    <x v="572"/>
    <x v="0"/>
    <x v="0"/>
    <x v="20"/>
    <x v="15"/>
    <n v="10011"/>
    <x v="3"/>
    <x v="195"/>
    <x v="1"/>
    <x v="13"/>
    <s v="Advantus Push Pins, Aluminum Head"/>
    <x v="5650"/>
    <n v="7"/>
    <n v="0"/>
    <n v="12.607699999999999"/>
  </r>
  <r>
    <n v="9535"/>
    <x v="4778"/>
    <x v="0"/>
    <x v="189"/>
    <d v="2013-11-01T00:00:00"/>
    <s v="Standard Class"/>
    <s v="BW-11200"/>
    <x v="572"/>
    <x v="0"/>
    <x v="0"/>
    <x v="20"/>
    <x v="15"/>
    <n v="10011"/>
    <x v="3"/>
    <x v="1764"/>
    <x v="1"/>
    <x v="4"/>
    <s v="Rogers Profile Extra Capacity Storage Tub"/>
    <x v="3347"/>
    <n v="2"/>
    <n v="0"/>
    <n v="1.3391999999999999"/>
  </r>
  <r>
    <n v="9536"/>
    <x v="4778"/>
    <x v="0"/>
    <x v="189"/>
    <d v="2013-11-01T00:00:00"/>
    <s v="Standard Class"/>
    <s v="BW-11200"/>
    <x v="572"/>
    <x v="0"/>
    <x v="0"/>
    <x v="20"/>
    <x v="15"/>
    <n v="10011"/>
    <x v="3"/>
    <x v="525"/>
    <x v="1"/>
    <x v="8"/>
    <s v="Prestige Round Ring Binders"/>
    <x v="1261"/>
    <n v="2"/>
    <n v="0.2"/>
    <n v="3.2831999999999999"/>
  </r>
  <r>
    <n v="9537"/>
    <x v="4779"/>
    <x v="3"/>
    <x v="492"/>
    <d v="2014-06-15T00:00:00"/>
    <s v="Second Class"/>
    <s v="TS-21610"/>
    <x v="59"/>
    <x v="0"/>
    <x v="0"/>
    <x v="22"/>
    <x v="10"/>
    <n v="60610"/>
    <x v="2"/>
    <x v="1256"/>
    <x v="0"/>
    <x v="5"/>
    <s v="Eldon Expressions Wood Desk Accessories, Oak"/>
    <x v="3096"/>
    <n v="3"/>
    <n v="0.6"/>
    <n v="-6.8634000000000004"/>
  </r>
  <r>
    <n v="9538"/>
    <x v="4780"/>
    <x v="0"/>
    <x v="477"/>
    <d v="2013-09-28T00:00:00"/>
    <s v="First Class"/>
    <s v="AS-10045"/>
    <x v="442"/>
    <x v="1"/>
    <x v="0"/>
    <x v="8"/>
    <x v="1"/>
    <n v="94110"/>
    <x v="1"/>
    <x v="178"/>
    <x v="0"/>
    <x v="0"/>
    <s v="Atlantic Metals Mobile 4-Shelf Bookcases, Custom Colors"/>
    <x v="5651"/>
    <n v="2"/>
    <n v="0.15"/>
    <n v="84.293999999999997"/>
  </r>
  <r>
    <n v="9539"/>
    <x v="4781"/>
    <x v="3"/>
    <x v="210"/>
    <d v="2014-09-10T00:00:00"/>
    <s v="First Class"/>
    <s v="AA-10375"/>
    <x v="211"/>
    <x v="0"/>
    <x v="0"/>
    <x v="205"/>
    <x v="34"/>
    <n v="2908"/>
    <x v="3"/>
    <x v="938"/>
    <x v="1"/>
    <x v="10"/>
    <s v="Avoid Verbal Orders Carbonless Minifold Book"/>
    <x v="2877"/>
    <n v="5"/>
    <n v="0"/>
    <n v="7.774"/>
  </r>
  <r>
    <n v="9540"/>
    <x v="4781"/>
    <x v="3"/>
    <x v="210"/>
    <d v="2014-09-10T00:00:00"/>
    <s v="First Class"/>
    <s v="AA-10375"/>
    <x v="211"/>
    <x v="0"/>
    <x v="0"/>
    <x v="205"/>
    <x v="34"/>
    <n v="2908"/>
    <x v="3"/>
    <x v="368"/>
    <x v="1"/>
    <x v="10"/>
    <s v="Xerox 191"/>
    <x v="786"/>
    <n v="2"/>
    <n v="0"/>
    <n v="18.781199999999998"/>
  </r>
  <r>
    <n v="9541"/>
    <x v="4782"/>
    <x v="1"/>
    <x v="1224"/>
    <d v="2012-05-16T00:00:00"/>
    <s v="Second Class"/>
    <s v="PS-18970"/>
    <x v="28"/>
    <x v="2"/>
    <x v="0"/>
    <x v="42"/>
    <x v="16"/>
    <n v="85023"/>
    <x v="1"/>
    <x v="877"/>
    <x v="0"/>
    <x v="1"/>
    <s v="Global Chrome Stack Chair"/>
    <x v="2950"/>
    <n v="7"/>
    <n v="0.2"/>
    <n v="16.7972"/>
  </r>
  <r>
    <n v="9542"/>
    <x v="4783"/>
    <x v="1"/>
    <x v="705"/>
    <d v="2012-08-10T00:00:00"/>
    <s v="Standard Class"/>
    <s v="RP-19270"/>
    <x v="345"/>
    <x v="1"/>
    <x v="0"/>
    <x v="12"/>
    <x v="5"/>
    <n v="77095"/>
    <x v="2"/>
    <x v="198"/>
    <x v="1"/>
    <x v="2"/>
    <s v="Avery 505"/>
    <x v="5652"/>
    <n v="3"/>
    <n v="0.2"/>
    <n v="13.32"/>
  </r>
  <r>
    <n v="9543"/>
    <x v="4783"/>
    <x v="1"/>
    <x v="705"/>
    <d v="2012-08-10T00:00:00"/>
    <s v="Standard Class"/>
    <s v="RP-19270"/>
    <x v="345"/>
    <x v="1"/>
    <x v="0"/>
    <x v="12"/>
    <x v="5"/>
    <n v="77095"/>
    <x v="2"/>
    <x v="799"/>
    <x v="1"/>
    <x v="8"/>
    <s v="Avery Hole Reinforcements"/>
    <x v="5653"/>
    <n v="5"/>
    <n v="0.8"/>
    <n v="-9.6564999999999994"/>
  </r>
  <r>
    <n v="9544"/>
    <x v="4783"/>
    <x v="1"/>
    <x v="705"/>
    <d v="2012-08-10T00:00:00"/>
    <s v="Standard Class"/>
    <s v="RP-19270"/>
    <x v="345"/>
    <x v="1"/>
    <x v="0"/>
    <x v="12"/>
    <x v="5"/>
    <n v="77095"/>
    <x v="2"/>
    <x v="1733"/>
    <x v="1"/>
    <x v="10"/>
    <s v="Xerox 1906"/>
    <x v="3849"/>
    <n v="2"/>
    <n v="0.2"/>
    <n v="19.137599999999999"/>
  </r>
  <r>
    <n v="9545"/>
    <x v="4783"/>
    <x v="1"/>
    <x v="705"/>
    <d v="2012-08-10T00:00:00"/>
    <s v="Standard Class"/>
    <s v="RP-19270"/>
    <x v="345"/>
    <x v="1"/>
    <x v="0"/>
    <x v="12"/>
    <x v="5"/>
    <n v="77095"/>
    <x v="2"/>
    <x v="1103"/>
    <x v="0"/>
    <x v="0"/>
    <s v="O'Sullivan Manor Hill 2-Door Library in Brianna Oak"/>
    <x v="5654"/>
    <n v="3"/>
    <n v="0.32"/>
    <n v="-114.01739999999999"/>
  </r>
  <r>
    <n v="9546"/>
    <x v="4784"/>
    <x v="2"/>
    <x v="194"/>
    <d v="2011-11-02T00:00:00"/>
    <s v="Standard Class"/>
    <s v="NC-18625"/>
    <x v="544"/>
    <x v="1"/>
    <x v="0"/>
    <x v="38"/>
    <x v="14"/>
    <n v="47201"/>
    <x v="2"/>
    <x v="1430"/>
    <x v="2"/>
    <x v="11"/>
    <s v="Maxell 4.7GB DVD+R 5/Pack"/>
    <x v="5013"/>
    <n v="2"/>
    <n v="0"/>
    <n v="0.89100000000000001"/>
  </r>
  <r>
    <n v="9547"/>
    <x v="4784"/>
    <x v="2"/>
    <x v="194"/>
    <d v="2011-11-02T00:00:00"/>
    <s v="Standard Class"/>
    <s v="NC-18625"/>
    <x v="544"/>
    <x v="1"/>
    <x v="0"/>
    <x v="38"/>
    <x v="14"/>
    <n v="47201"/>
    <x v="2"/>
    <x v="67"/>
    <x v="1"/>
    <x v="10"/>
    <s v="Snap-A-Way Black Print Carbonless Ruled Speed Letter, Triplicate"/>
    <x v="69"/>
    <n v="2"/>
    <n v="0"/>
    <n v="35.663600000000002"/>
  </r>
  <r>
    <n v="9548"/>
    <x v="4785"/>
    <x v="0"/>
    <x v="1133"/>
    <d v="2013-06-21T00:00:00"/>
    <s v="Second Class"/>
    <s v="SC-20770"/>
    <x v="34"/>
    <x v="1"/>
    <x v="0"/>
    <x v="10"/>
    <x v="9"/>
    <n v="19134"/>
    <x v="3"/>
    <x v="1532"/>
    <x v="1"/>
    <x v="10"/>
    <s v="Xerox 1900"/>
    <x v="1297"/>
    <n v="2"/>
    <n v="0.2"/>
    <n v="2.14"/>
  </r>
  <r>
    <n v="9549"/>
    <x v="4785"/>
    <x v="0"/>
    <x v="1133"/>
    <d v="2013-06-21T00:00:00"/>
    <s v="Second Class"/>
    <s v="SC-20770"/>
    <x v="34"/>
    <x v="1"/>
    <x v="0"/>
    <x v="10"/>
    <x v="9"/>
    <n v="19134"/>
    <x v="3"/>
    <x v="8"/>
    <x v="1"/>
    <x v="8"/>
    <s v="DXL Angle-View Binders with Locking Rings by Samsill"/>
    <x v="5655"/>
    <n v="2"/>
    <n v="0.7"/>
    <n v="-3.855"/>
  </r>
  <r>
    <n v="9550"/>
    <x v="4785"/>
    <x v="0"/>
    <x v="1133"/>
    <d v="2013-06-21T00:00:00"/>
    <s v="Second Class"/>
    <s v="SC-20770"/>
    <x v="34"/>
    <x v="1"/>
    <x v="0"/>
    <x v="10"/>
    <x v="9"/>
    <n v="19134"/>
    <x v="3"/>
    <x v="1141"/>
    <x v="1"/>
    <x v="9"/>
    <s v="Harmony Air Purifier"/>
    <x v="5656"/>
    <n v="3"/>
    <n v="0.2"/>
    <n v="90.72"/>
  </r>
  <r>
    <n v="9551"/>
    <x v="4786"/>
    <x v="1"/>
    <x v="910"/>
    <d v="2012-05-06T00:00:00"/>
    <s v="First Class"/>
    <s v="NF-18595"/>
    <x v="376"/>
    <x v="2"/>
    <x v="0"/>
    <x v="49"/>
    <x v="1"/>
    <n v="95123"/>
    <x v="1"/>
    <x v="68"/>
    <x v="1"/>
    <x v="8"/>
    <s v="Avery Binding System Hidden Tab Executive Style Index Sets"/>
    <x v="5657"/>
    <n v="3"/>
    <n v="0.2"/>
    <n v="5.1929999999999996"/>
  </r>
  <r>
    <n v="9552"/>
    <x v="4787"/>
    <x v="1"/>
    <x v="113"/>
    <d v="2012-11-14T00:00:00"/>
    <s v="Standard Class"/>
    <s v="SC-20020"/>
    <x v="710"/>
    <x v="0"/>
    <x v="0"/>
    <x v="10"/>
    <x v="9"/>
    <n v="19140"/>
    <x v="3"/>
    <x v="772"/>
    <x v="1"/>
    <x v="4"/>
    <s v="Iceberg Mobile Mega Data/Printer Cart"/>
    <x v="5658"/>
    <n v="6"/>
    <n v="0.2"/>
    <n v="43.318800000000003"/>
  </r>
  <r>
    <n v="9553"/>
    <x v="4788"/>
    <x v="1"/>
    <x v="1051"/>
    <d v="2012-06-03T00:00:00"/>
    <s v="Standard Class"/>
    <s v="BD-11560"/>
    <x v="786"/>
    <x v="2"/>
    <x v="0"/>
    <x v="24"/>
    <x v="17"/>
    <n v="22153"/>
    <x v="0"/>
    <x v="1302"/>
    <x v="2"/>
    <x v="11"/>
    <s v="Imation Secure Drive + Hardware Encrypted USB flash drive - 16 GB"/>
    <x v="2946"/>
    <n v="4"/>
    <n v="0"/>
    <n v="36.470399999999998"/>
  </r>
  <r>
    <n v="9554"/>
    <x v="4789"/>
    <x v="0"/>
    <x v="897"/>
    <d v="2013-09-28T00:00:00"/>
    <s v="Standard Class"/>
    <s v="SM-20950"/>
    <x v="416"/>
    <x v="1"/>
    <x v="0"/>
    <x v="266"/>
    <x v="22"/>
    <n v="80020"/>
    <x v="1"/>
    <x v="390"/>
    <x v="0"/>
    <x v="5"/>
    <s v="Aluminum Document Frame"/>
    <x v="5659"/>
    <n v="7"/>
    <n v="0.2"/>
    <n v="8.5540000000000003"/>
  </r>
  <r>
    <n v="9555"/>
    <x v="4790"/>
    <x v="1"/>
    <x v="109"/>
    <d v="2012-12-02T00:00:00"/>
    <s v="Standard Class"/>
    <s v="EB-14110"/>
    <x v="686"/>
    <x v="0"/>
    <x v="0"/>
    <x v="38"/>
    <x v="24"/>
    <n v="43229"/>
    <x v="3"/>
    <x v="90"/>
    <x v="0"/>
    <x v="5"/>
    <s v="Seth Thomas 13 1/2&quot; Wall Clock"/>
    <x v="4042"/>
    <n v="5"/>
    <n v="0.2"/>
    <n v="9.7789999999999999"/>
  </r>
  <r>
    <n v="9556"/>
    <x v="4790"/>
    <x v="1"/>
    <x v="109"/>
    <d v="2012-12-02T00:00:00"/>
    <s v="Standard Class"/>
    <s v="EB-14110"/>
    <x v="686"/>
    <x v="0"/>
    <x v="0"/>
    <x v="38"/>
    <x v="24"/>
    <n v="43229"/>
    <x v="3"/>
    <x v="1014"/>
    <x v="1"/>
    <x v="13"/>
    <s v="Staples"/>
    <x v="4917"/>
    <n v="2"/>
    <n v="0.2"/>
    <n v="0.56399999999999995"/>
  </r>
  <r>
    <n v="9557"/>
    <x v="4791"/>
    <x v="1"/>
    <x v="155"/>
    <d v="2012-12-05T00:00:00"/>
    <s v="Second Class"/>
    <s v="HP-14815"/>
    <x v="6"/>
    <x v="2"/>
    <x v="0"/>
    <x v="3"/>
    <x v="38"/>
    <n v="3301"/>
    <x v="3"/>
    <x v="779"/>
    <x v="1"/>
    <x v="10"/>
    <s v="Xerox 1935"/>
    <x v="2337"/>
    <n v="7"/>
    <n v="0"/>
    <n v="84.943600000000004"/>
  </r>
  <r>
    <n v="9558"/>
    <x v="4792"/>
    <x v="2"/>
    <x v="1136"/>
    <d v="2011-10-19T00:00:00"/>
    <s v="Second Class"/>
    <s v="EB-14170"/>
    <x v="432"/>
    <x v="0"/>
    <x v="0"/>
    <x v="12"/>
    <x v="5"/>
    <n v="77095"/>
    <x v="2"/>
    <x v="1494"/>
    <x v="0"/>
    <x v="5"/>
    <s v="G.E. Longer-Life Indoor Recessed Floodlight Bulbs"/>
    <x v="5660"/>
    <n v="2"/>
    <n v="0.6"/>
    <n v="-1.5935999999999999"/>
  </r>
  <r>
    <n v="9559"/>
    <x v="4793"/>
    <x v="0"/>
    <x v="973"/>
    <d v="2013-05-06T00:00:00"/>
    <s v="First Class"/>
    <s v="SM-20905"/>
    <x v="792"/>
    <x v="0"/>
    <x v="0"/>
    <x v="46"/>
    <x v="24"/>
    <n v="43055"/>
    <x v="3"/>
    <x v="217"/>
    <x v="2"/>
    <x v="11"/>
    <s v="Imation 16GB Mini TravelDrive USB 2.0 Flash Drive"/>
    <x v="608"/>
    <n v="5"/>
    <n v="0.2"/>
    <n v="34.786499999999997"/>
  </r>
  <r>
    <n v="9560"/>
    <x v="4793"/>
    <x v="0"/>
    <x v="973"/>
    <d v="2013-05-06T00:00:00"/>
    <s v="First Class"/>
    <s v="SM-20905"/>
    <x v="792"/>
    <x v="0"/>
    <x v="0"/>
    <x v="46"/>
    <x v="24"/>
    <n v="43055"/>
    <x v="3"/>
    <x v="1166"/>
    <x v="1"/>
    <x v="4"/>
    <s v="Tennsco Industrial Shelving"/>
    <x v="3483"/>
    <n v="5"/>
    <n v="0.2"/>
    <n v="-44.018999999999998"/>
  </r>
  <r>
    <n v="9561"/>
    <x v="4793"/>
    <x v="0"/>
    <x v="973"/>
    <d v="2013-05-06T00:00:00"/>
    <s v="First Class"/>
    <s v="SM-20905"/>
    <x v="792"/>
    <x v="0"/>
    <x v="0"/>
    <x v="46"/>
    <x v="24"/>
    <n v="43055"/>
    <x v="3"/>
    <x v="1416"/>
    <x v="0"/>
    <x v="5"/>
    <s v="Computer Room Manger, 14&quot;"/>
    <x v="3417"/>
    <n v="2"/>
    <n v="0.2"/>
    <n v="10.393599999999999"/>
  </r>
  <r>
    <n v="9562"/>
    <x v="4793"/>
    <x v="0"/>
    <x v="973"/>
    <d v="2013-05-06T00:00:00"/>
    <s v="First Class"/>
    <s v="SM-20905"/>
    <x v="792"/>
    <x v="0"/>
    <x v="0"/>
    <x v="46"/>
    <x v="24"/>
    <n v="43055"/>
    <x v="3"/>
    <x v="1332"/>
    <x v="2"/>
    <x v="11"/>
    <s v="Logitech VX Revolution Cordless Laser Mouse for Notebooks (Black)"/>
    <x v="2087"/>
    <n v="3"/>
    <n v="0.2"/>
    <n v="-75.595799999999997"/>
  </r>
  <r>
    <n v="9563"/>
    <x v="4793"/>
    <x v="0"/>
    <x v="973"/>
    <d v="2013-05-06T00:00:00"/>
    <s v="First Class"/>
    <s v="SM-20905"/>
    <x v="792"/>
    <x v="0"/>
    <x v="0"/>
    <x v="46"/>
    <x v="24"/>
    <n v="43055"/>
    <x v="3"/>
    <x v="1858"/>
    <x v="2"/>
    <x v="15"/>
    <s v="Cisco 8961 IP Phone Charcoal"/>
    <x v="5661"/>
    <n v="3"/>
    <n v="0.7"/>
    <n v="-164.9538"/>
  </r>
  <r>
    <n v="9564"/>
    <x v="4793"/>
    <x v="0"/>
    <x v="973"/>
    <d v="2013-05-06T00:00:00"/>
    <s v="First Class"/>
    <s v="SM-20905"/>
    <x v="792"/>
    <x v="0"/>
    <x v="0"/>
    <x v="46"/>
    <x v="24"/>
    <n v="43055"/>
    <x v="3"/>
    <x v="1345"/>
    <x v="1"/>
    <x v="2"/>
    <s v="Avery 496"/>
    <x v="1603"/>
    <n v="2"/>
    <n v="0.2"/>
    <n v="2.1"/>
  </r>
  <r>
    <n v="9565"/>
    <x v="4794"/>
    <x v="1"/>
    <x v="932"/>
    <d v="2012-06-08T00:00:00"/>
    <s v="Standard Class"/>
    <s v="CG-12040"/>
    <x v="344"/>
    <x v="2"/>
    <x v="0"/>
    <x v="1"/>
    <x v="1"/>
    <n v="90045"/>
    <x v="1"/>
    <x v="1017"/>
    <x v="1"/>
    <x v="10"/>
    <s v="Adams Telephone Message Book W/Dividers/Space For Phone Numbers, 5 1/4&quot;X8 1/2&quot;, 300/Messages"/>
    <x v="2660"/>
    <n v="2"/>
    <n v="0"/>
    <n v="5.7624000000000004"/>
  </r>
  <r>
    <n v="9566"/>
    <x v="4795"/>
    <x v="2"/>
    <x v="691"/>
    <d v="2011-03-31T00:00:00"/>
    <s v="Same Day"/>
    <s v="TG-21640"/>
    <x v="228"/>
    <x v="0"/>
    <x v="0"/>
    <x v="67"/>
    <x v="2"/>
    <n v="33614"/>
    <x v="0"/>
    <x v="228"/>
    <x v="0"/>
    <x v="1"/>
    <s v="Global Leather Highback Executive Chair with Pneumatic Height Adjustment, Black"/>
    <x v="5662"/>
    <n v="7"/>
    <n v="0.2"/>
    <n v="98.480199999999996"/>
  </r>
  <r>
    <n v="9567"/>
    <x v="4795"/>
    <x v="2"/>
    <x v="691"/>
    <d v="2011-03-31T00:00:00"/>
    <s v="Same Day"/>
    <s v="TG-21640"/>
    <x v="228"/>
    <x v="0"/>
    <x v="0"/>
    <x v="67"/>
    <x v="2"/>
    <n v="33614"/>
    <x v="0"/>
    <x v="674"/>
    <x v="1"/>
    <x v="8"/>
    <s v="Ibico Plastic and Wire Spiral Binding Combs"/>
    <x v="5663"/>
    <n v="5"/>
    <n v="0.7"/>
    <n v="-10.116"/>
  </r>
  <r>
    <n v="9568"/>
    <x v="4795"/>
    <x v="2"/>
    <x v="691"/>
    <d v="2011-03-31T00:00:00"/>
    <s v="Same Day"/>
    <s v="TG-21640"/>
    <x v="228"/>
    <x v="0"/>
    <x v="0"/>
    <x v="67"/>
    <x v="2"/>
    <n v="33614"/>
    <x v="0"/>
    <x v="183"/>
    <x v="1"/>
    <x v="6"/>
    <s v="Binney &amp; Smith inkTank Erasable Desk Highlighter, Chisel Tip, Yellow, 12/Box"/>
    <x v="5664"/>
    <n v="2"/>
    <n v="0.2"/>
    <n v="1.0584"/>
  </r>
  <r>
    <n v="9569"/>
    <x v="4796"/>
    <x v="3"/>
    <x v="957"/>
    <d v="2014-07-08T00:00:00"/>
    <s v="First Class"/>
    <s v="DK-12835"/>
    <x v="460"/>
    <x v="1"/>
    <x v="0"/>
    <x v="9"/>
    <x v="8"/>
    <n v="68025"/>
    <x v="2"/>
    <x v="125"/>
    <x v="2"/>
    <x v="7"/>
    <s v="Anker 36W 4-Port USB Wall Charger Travel Power Adapter for iPhone 5s 5c 5"/>
    <x v="1095"/>
    <n v="4"/>
    <n v="0"/>
    <n v="22.3888"/>
  </r>
  <r>
    <n v="9570"/>
    <x v="4797"/>
    <x v="1"/>
    <x v="496"/>
    <d v="2012-09-24T00:00:00"/>
    <s v="Same Day"/>
    <s v="MB-17305"/>
    <x v="93"/>
    <x v="0"/>
    <x v="0"/>
    <x v="38"/>
    <x v="24"/>
    <n v="43229"/>
    <x v="3"/>
    <x v="1390"/>
    <x v="1"/>
    <x v="8"/>
    <s v="Accohide Poly Flexible Ring Binders"/>
    <x v="5665"/>
    <n v="6"/>
    <n v="0.7"/>
    <n v="-4.4880000000000004"/>
  </r>
  <r>
    <n v="9571"/>
    <x v="4797"/>
    <x v="1"/>
    <x v="496"/>
    <d v="2012-09-24T00:00:00"/>
    <s v="Same Day"/>
    <s v="MB-17305"/>
    <x v="93"/>
    <x v="0"/>
    <x v="0"/>
    <x v="38"/>
    <x v="24"/>
    <n v="43229"/>
    <x v="3"/>
    <x v="1222"/>
    <x v="1"/>
    <x v="4"/>
    <s v="Tennsco Lockers, Sand"/>
    <x v="2939"/>
    <n v="2"/>
    <n v="0.2"/>
    <n v="1.6783999999999999"/>
  </r>
  <r>
    <n v="9572"/>
    <x v="4797"/>
    <x v="1"/>
    <x v="496"/>
    <d v="2012-09-24T00:00:00"/>
    <s v="Same Day"/>
    <s v="MB-17305"/>
    <x v="93"/>
    <x v="0"/>
    <x v="0"/>
    <x v="38"/>
    <x v="24"/>
    <n v="43229"/>
    <x v="3"/>
    <x v="1652"/>
    <x v="1"/>
    <x v="12"/>
    <s v="#6 3/4 Gummed Flap White Envelopes"/>
    <x v="3329"/>
    <n v="2"/>
    <n v="0.2"/>
    <n v="5.5439999999999996"/>
  </r>
  <r>
    <n v="9573"/>
    <x v="4797"/>
    <x v="1"/>
    <x v="496"/>
    <d v="2012-09-24T00:00:00"/>
    <s v="Same Day"/>
    <s v="MB-17305"/>
    <x v="93"/>
    <x v="0"/>
    <x v="0"/>
    <x v="38"/>
    <x v="24"/>
    <n v="43229"/>
    <x v="3"/>
    <x v="580"/>
    <x v="1"/>
    <x v="2"/>
    <s v="Avery 4027 File Folder Labels for Dot Matrix Printers, 5000 Labels per Box, White"/>
    <x v="4362"/>
    <n v="1"/>
    <n v="0.2"/>
    <n v="7.9378000000000002"/>
  </r>
  <r>
    <n v="9574"/>
    <x v="4797"/>
    <x v="1"/>
    <x v="496"/>
    <d v="2012-09-24T00:00:00"/>
    <s v="Same Day"/>
    <s v="MB-17305"/>
    <x v="93"/>
    <x v="0"/>
    <x v="0"/>
    <x v="38"/>
    <x v="24"/>
    <n v="43229"/>
    <x v="3"/>
    <x v="1046"/>
    <x v="1"/>
    <x v="6"/>
    <s v="Newell 347"/>
    <x v="854"/>
    <n v="5"/>
    <n v="0.2"/>
    <n v="1.9259999999999999"/>
  </r>
  <r>
    <n v="9575"/>
    <x v="4798"/>
    <x v="1"/>
    <x v="863"/>
    <d v="2012-08-13T00:00:00"/>
    <s v="Same Day"/>
    <s v="SF-20065"/>
    <x v="11"/>
    <x v="0"/>
    <x v="0"/>
    <x v="225"/>
    <x v="1"/>
    <n v="91767"/>
    <x v="1"/>
    <x v="1172"/>
    <x v="0"/>
    <x v="5"/>
    <s v="Ultra Door Pull Handle"/>
    <x v="610"/>
    <n v="3"/>
    <n v="0"/>
    <n v="10.4148"/>
  </r>
  <r>
    <n v="9576"/>
    <x v="4799"/>
    <x v="1"/>
    <x v="989"/>
    <d v="2012-05-28T00:00:00"/>
    <s v="Second Class"/>
    <s v="PS-18760"/>
    <x v="519"/>
    <x v="0"/>
    <x v="0"/>
    <x v="52"/>
    <x v="5"/>
    <n v="78207"/>
    <x v="2"/>
    <x v="83"/>
    <x v="0"/>
    <x v="1"/>
    <s v="Novimex Swivel Fabric Task Chair"/>
    <x v="5666"/>
    <n v="1"/>
    <n v="0.3"/>
    <n v="-28.686199999999999"/>
  </r>
  <r>
    <n v="9577"/>
    <x v="4799"/>
    <x v="1"/>
    <x v="989"/>
    <d v="2012-05-28T00:00:00"/>
    <s v="Second Class"/>
    <s v="PS-18760"/>
    <x v="519"/>
    <x v="0"/>
    <x v="0"/>
    <x v="52"/>
    <x v="5"/>
    <n v="78207"/>
    <x v="2"/>
    <x v="1093"/>
    <x v="2"/>
    <x v="15"/>
    <s v="StarTech.com 10/100 VDSL2 Ethernet Extender Kit"/>
    <x v="1448"/>
    <n v="2"/>
    <n v="0.4"/>
    <n v="-79.908000000000001"/>
  </r>
  <r>
    <n v="9578"/>
    <x v="4799"/>
    <x v="1"/>
    <x v="989"/>
    <d v="2012-05-28T00:00:00"/>
    <s v="Second Class"/>
    <s v="PS-18760"/>
    <x v="519"/>
    <x v="0"/>
    <x v="0"/>
    <x v="52"/>
    <x v="5"/>
    <n v="78207"/>
    <x v="2"/>
    <x v="1144"/>
    <x v="0"/>
    <x v="1"/>
    <s v="Global Stack Chair with Arms, Black"/>
    <x v="5667"/>
    <n v="5"/>
    <n v="0.3"/>
    <n v="-4.4969999999999999"/>
  </r>
  <r>
    <n v="9579"/>
    <x v="4800"/>
    <x v="3"/>
    <x v="32"/>
    <d v="2014-09-17T00:00:00"/>
    <s v="First Class"/>
    <s v="RB-19705"/>
    <x v="42"/>
    <x v="2"/>
    <x v="0"/>
    <x v="20"/>
    <x v="15"/>
    <n v="10035"/>
    <x v="3"/>
    <x v="907"/>
    <x v="2"/>
    <x v="7"/>
    <s v="Wilson SignalBoost 841262 DB PRO Amplifier Kit"/>
    <x v="5668"/>
    <n v="3"/>
    <n v="0"/>
    <n v="323.95499999999998"/>
  </r>
  <r>
    <n v="9580"/>
    <x v="4800"/>
    <x v="3"/>
    <x v="32"/>
    <d v="2014-09-17T00:00:00"/>
    <s v="First Class"/>
    <s v="RB-19705"/>
    <x v="42"/>
    <x v="2"/>
    <x v="0"/>
    <x v="20"/>
    <x v="15"/>
    <n v="10035"/>
    <x v="3"/>
    <x v="1043"/>
    <x v="1"/>
    <x v="4"/>
    <s v="Sensible Storage WireTech Storage Systems"/>
    <x v="554"/>
    <n v="1"/>
    <n v="0"/>
    <n v="3.5489999999999999"/>
  </r>
  <r>
    <n v="9581"/>
    <x v="4800"/>
    <x v="3"/>
    <x v="32"/>
    <d v="2014-09-17T00:00:00"/>
    <s v="First Class"/>
    <s v="RB-19705"/>
    <x v="42"/>
    <x v="2"/>
    <x v="0"/>
    <x v="20"/>
    <x v="15"/>
    <n v="10035"/>
    <x v="3"/>
    <x v="758"/>
    <x v="1"/>
    <x v="6"/>
    <s v="Bulldog Table or Wall-Mount Pencil Sharpener"/>
    <x v="5453"/>
    <n v="5"/>
    <n v="0"/>
    <n v="8.6854999999999993"/>
  </r>
  <r>
    <n v="9582"/>
    <x v="4800"/>
    <x v="3"/>
    <x v="32"/>
    <d v="2014-09-17T00:00:00"/>
    <s v="First Class"/>
    <s v="RB-19705"/>
    <x v="42"/>
    <x v="2"/>
    <x v="0"/>
    <x v="20"/>
    <x v="15"/>
    <n v="10035"/>
    <x v="3"/>
    <x v="1585"/>
    <x v="0"/>
    <x v="1"/>
    <s v="Office Star - Contemporary Task Swivel chair with Loop Arms, Charcoal"/>
    <x v="4302"/>
    <n v="5"/>
    <n v="0.1"/>
    <n v="-6.5490000000000004"/>
  </r>
  <r>
    <n v="9583"/>
    <x v="4801"/>
    <x v="0"/>
    <x v="843"/>
    <d v="2013-06-12T00:00:00"/>
    <s v="Standard Class"/>
    <s v="RS-19870"/>
    <x v="789"/>
    <x v="2"/>
    <x v="0"/>
    <x v="10"/>
    <x v="9"/>
    <n v="19120"/>
    <x v="3"/>
    <x v="131"/>
    <x v="1"/>
    <x v="13"/>
    <s v="Ideal Clamps"/>
    <x v="2081"/>
    <n v="6"/>
    <n v="0.2"/>
    <n v="3.4973999999999998"/>
  </r>
  <r>
    <n v="9584"/>
    <x v="4802"/>
    <x v="3"/>
    <x v="643"/>
    <d v="2014-06-28T00:00:00"/>
    <s v="Second Class"/>
    <s v="SB-20185"/>
    <x v="766"/>
    <x v="0"/>
    <x v="0"/>
    <x v="20"/>
    <x v="15"/>
    <n v="10024"/>
    <x v="3"/>
    <x v="1248"/>
    <x v="0"/>
    <x v="0"/>
    <s v="DMI Eclipse Executive Suite Bookcases"/>
    <x v="5669"/>
    <n v="1"/>
    <n v="0.2"/>
    <n v="-5.0098000000000003"/>
  </r>
  <r>
    <n v="9585"/>
    <x v="4803"/>
    <x v="3"/>
    <x v="775"/>
    <d v="2014-08-28T00:00:00"/>
    <s v="First Class"/>
    <s v="HJ-14875"/>
    <x v="707"/>
    <x v="2"/>
    <x v="0"/>
    <x v="66"/>
    <x v="12"/>
    <n v="48234"/>
    <x v="2"/>
    <x v="1031"/>
    <x v="1"/>
    <x v="4"/>
    <s v="Neat Ideas Personal Hanging Folder Files, Black"/>
    <x v="2062"/>
    <n v="4"/>
    <n v="0"/>
    <n v="13.9672"/>
  </r>
  <r>
    <n v="9586"/>
    <x v="4804"/>
    <x v="0"/>
    <x v="370"/>
    <d v="2013-08-29T00:00:00"/>
    <s v="First Class"/>
    <s v="SV-20815"/>
    <x v="458"/>
    <x v="1"/>
    <x v="0"/>
    <x v="100"/>
    <x v="2"/>
    <n v="33142"/>
    <x v="0"/>
    <x v="1413"/>
    <x v="1"/>
    <x v="10"/>
    <s v="Xerox 1944"/>
    <x v="5670"/>
    <n v="1"/>
    <n v="0.2"/>
    <n v="11.240399999999999"/>
  </r>
  <r>
    <n v="9587"/>
    <x v="4805"/>
    <x v="0"/>
    <x v="741"/>
    <d v="2013-11-19T00:00:00"/>
    <s v="Same Day"/>
    <s v="BE-11410"/>
    <x v="648"/>
    <x v="0"/>
    <x v="0"/>
    <x v="3"/>
    <x v="1"/>
    <n v="94521"/>
    <x v="1"/>
    <x v="1329"/>
    <x v="1"/>
    <x v="8"/>
    <s v="Recycled Premium Regency Composition Covers"/>
    <x v="2139"/>
    <n v="5"/>
    <n v="0.2"/>
    <n v="22.155999999999999"/>
  </r>
  <r>
    <n v="9588"/>
    <x v="4806"/>
    <x v="3"/>
    <x v="827"/>
    <d v="2014-04-23T00:00:00"/>
    <s v="Standard Class"/>
    <s v="BM-11575"/>
    <x v="606"/>
    <x v="1"/>
    <x v="0"/>
    <x v="22"/>
    <x v="10"/>
    <n v="60653"/>
    <x v="2"/>
    <x v="886"/>
    <x v="1"/>
    <x v="4"/>
    <s v="Carina Media Storage Towers in Natural &amp; Black"/>
    <x v="2417"/>
    <n v="4"/>
    <n v="0.2"/>
    <n v="-43.9056"/>
  </r>
  <r>
    <n v="9589"/>
    <x v="4807"/>
    <x v="3"/>
    <x v="283"/>
    <d v="2014-07-29T00:00:00"/>
    <s v="Standard Class"/>
    <s v="AZ-10750"/>
    <x v="616"/>
    <x v="0"/>
    <x v="0"/>
    <x v="320"/>
    <x v="10"/>
    <n v="60090"/>
    <x v="2"/>
    <x v="108"/>
    <x v="1"/>
    <x v="6"/>
    <s v="Hunt PowerHouse Electric Pencil Sharpener, Blue"/>
    <x v="5671"/>
    <n v="4"/>
    <n v="0.2"/>
    <n v="15.192"/>
  </r>
  <r>
    <n v="9590"/>
    <x v="4808"/>
    <x v="2"/>
    <x v="218"/>
    <d v="2011-05-15T00:00:00"/>
    <s v="Standard Class"/>
    <s v="HD-14785"/>
    <x v="787"/>
    <x v="2"/>
    <x v="0"/>
    <x v="22"/>
    <x v="10"/>
    <n v="60610"/>
    <x v="2"/>
    <x v="1749"/>
    <x v="1"/>
    <x v="10"/>
    <s v="Black Print Carbonless 8 1/2&quot; x 8 1/4&quot; Rapid Memo Book"/>
    <x v="1121"/>
    <n v="3"/>
    <n v="0.2"/>
    <n v="5.6783999999999999"/>
  </r>
  <r>
    <n v="9591"/>
    <x v="4808"/>
    <x v="2"/>
    <x v="218"/>
    <d v="2011-05-15T00:00:00"/>
    <s v="Standard Class"/>
    <s v="HD-14785"/>
    <x v="787"/>
    <x v="2"/>
    <x v="0"/>
    <x v="22"/>
    <x v="10"/>
    <n v="60610"/>
    <x v="2"/>
    <x v="920"/>
    <x v="1"/>
    <x v="8"/>
    <s v="Avery Arch Ring Binders"/>
    <x v="4028"/>
    <n v="9"/>
    <n v="0.8"/>
    <n v="-172.55699999999999"/>
  </r>
  <r>
    <n v="9592"/>
    <x v="4809"/>
    <x v="0"/>
    <x v="1062"/>
    <d v="2013-08-02T00:00:00"/>
    <s v="Standard Class"/>
    <s v="BF-11005"/>
    <x v="593"/>
    <x v="2"/>
    <x v="0"/>
    <x v="45"/>
    <x v="5"/>
    <n v="77506"/>
    <x v="2"/>
    <x v="893"/>
    <x v="0"/>
    <x v="5"/>
    <s v="Eldon Image Series Desk Accessories, Ebony"/>
    <x v="3137"/>
    <n v="5"/>
    <n v="0.6"/>
    <n v="-9.8800000000000008"/>
  </r>
  <r>
    <n v="9593"/>
    <x v="4809"/>
    <x v="0"/>
    <x v="1062"/>
    <d v="2013-08-02T00:00:00"/>
    <s v="Standard Class"/>
    <s v="BF-11005"/>
    <x v="593"/>
    <x v="2"/>
    <x v="0"/>
    <x v="45"/>
    <x v="5"/>
    <n v="77506"/>
    <x v="2"/>
    <x v="1814"/>
    <x v="0"/>
    <x v="5"/>
    <s v="Tenex Chairmat w/ Average Lip, 45&quot; x 53&quot;"/>
    <x v="5672"/>
    <n v="5"/>
    <n v="0.6"/>
    <n v="-378.4"/>
  </r>
  <r>
    <n v="9594"/>
    <x v="4810"/>
    <x v="3"/>
    <x v="32"/>
    <d v="2014-09-20T00:00:00"/>
    <s v="Standard Class"/>
    <s v="HZ-14950"/>
    <x v="521"/>
    <x v="0"/>
    <x v="0"/>
    <x v="20"/>
    <x v="15"/>
    <n v="10024"/>
    <x v="3"/>
    <x v="1489"/>
    <x v="1"/>
    <x v="10"/>
    <s v="Xerox 1980"/>
    <x v="18"/>
    <n v="2"/>
    <n v="0"/>
    <n v="3.8519999999999999"/>
  </r>
  <r>
    <n v="9595"/>
    <x v="4810"/>
    <x v="3"/>
    <x v="32"/>
    <d v="2014-09-20T00:00:00"/>
    <s v="Standard Class"/>
    <s v="HZ-14950"/>
    <x v="521"/>
    <x v="0"/>
    <x v="0"/>
    <x v="20"/>
    <x v="15"/>
    <n v="10024"/>
    <x v="3"/>
    <x v="371"/>
    <x v="1"/>
    <x v="10"/>
    <s v="Xerox 1987"/>
    <x v="1049"/>
    <n v="2"/>
    <n v="0"/>
    <n v="5.6643999999999997"/>
  </r>
  <r>
    <n v="9596"/>
    <x v="4811"/>
    <x v="3"/>
    <x v="714"/>
    <d v="2014-01-30T00:00:00"/>
    <s v="Standard Class"/>
    <s v="KD-16495"/>
    <x v="470"/>
    <x v="1"/>
    <x v="0"/>
    <x v="49"/>
    <x v="1"/>
    <n v="95123"/>
    <x v="1"/>
    <x v="22"/>
    <x v="1"/>
    <x v="9"/>
    <s v="Acco Six-Outlet Power Strip, 4' Cord Length"/>
    <x v="3039"/>
    <n v="3"/>
    <n v="0"/>
    <n v="6.7236000000000002"/>
  </r>
  <r>
    <n v="9597"/>
    <x v="4811"/>
    <x v="3"/>
    <x v="714"/>
    <d v="2014-01-30T00:00:00"/>
    <s v="Standard Class"/>
    <s v="KD-16495"/>
    <x v="470"/>
    <x v="1"/>
    <x v="0"/>
    <x v="49"/>
    <x v="1"/>
    <n v="95123"/>
    <x v="1"/>
    <x v="1591"/>
    <x v="1"/>
    <x v="8"/>
    <s v="Ibico EB-19 Dual Function Manual Binding System"/>
    <x v="4604"/>
    <n v="2"/>
    <n v="0.2"/>
    <n v="89.954800000000006"/>
  </r>
  <r>
    <n v="9598"/>
    <x v="4811"/>
    <x v="3"/>
    <x v="714"/>
    <d v="2014-01-30T00:00:00"/>
    <s v="Standard Class"/>
    <s v="KD-16495"/>
    <x v="470"/>
    <x v="1"/>
    <x v="0"/>
    <x v="49"/>
    <x v="1"/>
    <n v="95123"/>
    <x v="1"/>
    <x v="1676"/>
    <x v="2"/>
    <x v="7"/>
    <s v="Jensen SMPS-640 - speaker phone"/>
    <x v="3342"/>
    <n v="3"/>
    <n v="0.2"/>
    <n v="8.2764000000000006"/>
  </r>
  <r>
    <n v="9599"/>
    <x v="4812"/>
    <x v="1"/>
    <x v="444"/>
    <d v="2012-09-23T00:00:00"/>
    <s v="Standard Class"/>
    <s v="FC-14245"/>
    <x v="763"/>
    <x v="2"/>
    <x v="0"/>
    <x v="301"/>
    <x v="1"/>
    <n v="95823"/>
    <x v="1"/>
    <x v="1492"/>
    <x v="0"/>
    <x v="5"/>
    <s v="Seth Thomas 8 1/2&quot; Cubicle Clock"/>
    <x v="3909"/>
    <n v="3"/>
    <n v="0"/>
    <n v="19.468800000000002"/>
  </r>
  <r>
    <n v="9600"/>
    <x v="4813"/>
    <x v="1"/>
    <x v="1225"/>
    <d v="2012-04-18T00:00:00"/>
    <s v="Standard Class"/>
    <s v="TP-21130"/>
    <x v="236"/>
    <x v="0"/>
    <x v="0"/>
    <x v="24"/>
    <x v="21"/>
    <n v="97477"/>
    <x v="1"/>
    <x v="1324"/>
    <x v="1"/>
    <x v="9"/>
    <s v="Acco Smartsocket Color-Coded Six-Outlet AC Adapter Model Surge Protectors"/>
    <x v="5673"/>
    <n v="1"/>
    <n v="0.2"/>
    <n v="2.6406000000000001"/>
  </r>
  <r>
    <n v="9601"/>
    <x v="4814"/>
    <x v="3"/>
    <x v="540"/>
    <d v="2014-05-12T00:00:00"/>
    <s v="Second Class"/>
    <s v="EB-13705"/>
    <x v="182"/>
    <x v="1"/>
    <x v="0"/>
    <x v="511"/>
    <x v="5"/>
    <n v="76063"/>
    <x v="2"/>
    <x v="1465"/>
    <x v="1"/>
    <x v="10"/>
    <s v="Xerox 1997"/>
    <x v="753"/>
    <n v="8"/>
    <n v="0.2"/>
    <n v="14.5152"/>
  </r>
  <r>
    <n v="9602"/>
    <x v="4815"/>
    <x v="0"/>
    <x v="913"/>
    <d v="2013-09-10T00:00:00"/>
    <s v="Standard Class"/>
    <s v="JP-15520"/>
    <x v="187"/>
    <x v="0"/>
    <x v="0"/>
    <x v="186"/>
    <x v="36"/>
    <n v="72401"/>
    <x v="0"/>
    <x v="1052"/>
    <x v="1"/>
    <x v="10"/>
    <s v="Xerox 1886"/>
    <x v="5674"/>
    <n v="5"/>
    <n v="0"/>
    <n v="114.96"/>
  </r>
  <r>
    <n v="9603"/>
    <x v="4816"/>
    <x v="2"/>
    <x v="946"/>
    <d v="2011-05-22T00:00:00"/>
    <s v="First Class"/>
    <s v="TD-20995"/>
    <x v="143"/>
    <x v="0"/>
    <x v="0"/>
    <x v="173"/>
    <x v="17"/>
    <n v="23464"/>
    <x v="0"/>
    <x v="1726"/>
    <x v="1"/>
    <x v="14"/>
    <s v="Acme Design Stainless Steel Bent Scissors"/>
    <x v="5675"/>
    <n v="5"/>
    <n v="0"/>
    <n v="9.234"/>
  </r>
  <r>
    <n v="9604"/>
    <x v="4817"/>
    <x v="0"/>
    <x v="26"/>
    <d v="2013-06-24T00:00:00"/>
    <s v="Standard Class"/>
    <s v="DM-13345"/>
    <x v="664"/>
    <x v="1"/>
    <x v="0"/>
    <x v="30"/>
    <x v="15"/>
    <n v="14609"/>
    <x v="3"/>
    <x v="1021"/>
    <x v="0"/>
    <x v="3"/>
    <s v="Hon 2111 Invitation Series Corner Table"/>
    <x v="5676"/>
    <n v="3"/>
    <n v="0.4"/>
    <n v="-213.5574"/>
  </r>
  <r>
    <n v="9605"/>
    <x v="4818"/>
    <x v="1"/>
    <x v="121"/>
    <d v="2012-11-05T00:00:00"/>
    <s v="First Class"/>
    <s v="EG-13900"/>
    <x v="283"/>
    <x v="0"/>
    <x v="0"/>
    <x v="269"/>
    <x v="17"/>
    <n v="23320"/>
    <x v="0"/>
    <x v="1859"/>
    <x v="1"/>
    <x v="9"/>
    <s v="Eureka Hand Vacuum, Bagless"/>
    <x v="5677"/>
    <n v="4"/>
    <n v="0"/>
    <n v="55.361600000000003"/>
  </r>
  <r>
    <n v="9606"/>
    <x v="4819"/>
    <x v="3"/>
    <x v="259"/>
    <d v="2014-11-10T00:00:00"/>
    <s v="Standard Class"/>
    <s v="HG-14965"/>
    <x v="428"/>
    <x v="1"/>
    <x v="0"/>
    <x v="152"/>
    <x v="24"/>
    <n v="43130"/>
    <x v="3"/>
    <x v="176"/>
    <x v="2"/>
    <x v="11"/>
    <s v="SanDisk Ultra 32 GB MicroSDHC Class 10 Memory Card"/>
    <x v="5678"/>
    <n v="4"/>
    <n v="0.2"/>
    <n v="-6.1879999999999997"/>
  </r>
  <r>
    <n v="9607"/>
    <x v="4819"/>
    <x v="3"/>
    <x v="259"/>
    <d v="2014-11-10T00:00:00"/>
    <s v="Standard Class"/>
    <s v="HG-14965"/>
    <x v="428"/>
    <x v="1"/>
    <x v="0"/>
    <x v="152"/>
    <x v="24"/>
    <n v="43130"/>
    <x v="3"/>
    <x v="871"/>
    <x v="1"/>
    <x v="4"/>
    <s v="Carina 42&quot;Hx23 3/4&quot;W Media Storage Unit"/>
    <x v="4732"/>
    <n v="3"/>
    <n v="0.2"/>
    <n v="-43.729199999999999"/>
  </r>
  <r>
    <n v="9608"/>
    <x v="4820"/>
    <x v="3"/>
    <x v="256"/>
    <d v="2014-12-09T00:00:00"/>
    <s v="Second Class"/>
    <s v="BF-11080"/>
    <x v="569"/>
    <x v="0"/>
    <x v="0"/>
    <x v="20"/>
    <x v="15"/>
    <n v="10024"/>
    <x v="3"/>
    <x v="1552"/>
    <x v="1"/>
    <x v="10"/>
    <s v="Telephone Message Books with Fax/Mobile Section, 4 1/4&quot; x 6&quot;"/>
    <x v="5679"/>
    <n v="6"/>
    <n v="0"/>
    <n v="9.9359999999999999"/>
  </r>
  <r>
    <n v="9609"/>
    <x v="4820"/>
    <x v="3"/>
    <x v="256"/>
    <d v="2014-12-09T00:00:00"/>
    <s v="Second Class"/>
    <s v="BF-11080"/>
    <x v="569"/>
    <x v="0"/>
    <x v="0"/>
    <x v="20"/>
    <x v="15"/>
    <n v="10024"/>
    <x v="3"/>
    <x v="1238"/>
    <x v="1"/>
    <x v="2"/>
    <s v="Avery 52"/>
    <x v="466"/>
    <n v="3"/>
    <n v="0"/>
    <n v="5.2028999999999996"/>
  </r>
  <r>
    <n v="9610"/>
    <x v="4821"/>
    <x v="0"/>
    <x v="458"/>
    <d v="2013-05-20T00:00:00"/>
    <s v="Second Class"/>
    <s v="SC-20095"/>
    <x v="183"/>
    <x v="0"/>
    <x v="0"/>
    <x v="1"/>
    <x v="1"/>
    <n v="90045"/>
    <x v="1"/>
    <x v="1454"/>
    <x v="0"/>
    <x v="5"/>
    <s v="Tenex Carpeted, Granite-Look or Clear Contemporary Contour Shape Chair Mats"/>
    <x v="5680"/>
    <n v="4"/>
    <n v="0"/>
    <n v="19.7988"/>
  </r>
  <r>
    <n v="9611"/>
    <x v="4821"/>
    <x v="0"/>
    <x v="458"/>
    <d v="2013-05-20T00:00:00"/>
    <s v="Second Class"/>
    <s v="SC-20095"/>
    <x v="183"/>
    <x v="0"/>
    <x v="0"/>
    <x v="1"/>
    <x v="1"/>
    <n v="90045"/>
    <x v="1"/>
    <x v="1038"/>
    <x v="1"/>
    <x v="2"/>
    <s v="Avery 481"/>
    <x v="1777"/>
    <n v="9"/>
    <n v="0"/>
    <n v="13.3056"/>
  </r>
  <r>
    <n v="9612"/>
    <x v="4822"/>
    <x v="3"/>
    <x v="1200"/>
    <d v="2014-10-31T00:00:00"/>
    <s v="Standard Class"/>
    <s v="CS-11950"/>
    <x v="229"/>
    <x v="0"/>
    <x v="0"/>
    <x v="25"/>
    <x v="35"/>
    <n v="39212"/>
    <x v="0"/>
    <x v="848"/>
    <x v="1"/>
    <x v="13"/>
    <s v="Staples"/>
    <x v="2582"/>
    <n v="4"/>
    <n v="0"/>
    <n v="5.2560000000000002"/>
  </r>
  <r>
    <n v="9613"/>
    <x v="4823"/>
    <x v="0"/>
    <x v="31"/>
    <d v="2013-09-23T00:00:00"/>
    <s v="Standard Class"/>
    <s v="BD-11320"/>
    <x v="217"/>
    <x v="0"/>
    <x v="0"/>
    <x v="350"/>
    <x v="1"/>
    <n v="95695"/>
    <x v="1"/>
    <x v="1501"/>
    <x v="2"/>
    <x v="7"/>
    <s v="Polycom CX300 Desktop Phone USB VoIP phone"/>
    <x v="2507"/>
    <n v="2"/>
    <n v="0.2"/>
    <n v="23.9984"/>
  </r>
  <r>
    <n v="9614"/>
    <x v="4824"/>
    <x v="2"/>
    <x v="7"/>
    <d v="2011-11-13T00:00:00"/>
    <s v="First Class"/>
    <s v="MZ-17515"/>
    <x v="89"/>
    <x v="1"/>
    <x v="0"/>
    <x v="4"/>
    <x v="4"/>
    <n v="98115"/>
    <x v="1"/>
    <x v="9"/>
    <x v="1"/>
    <x v="9"/>
    <s v="Belkin F5C206VTEL 6 Outlet Surge"/>
    <x v="5681"/>
    <n v="1"/>
    <n v="0"/>
    <n v="6.8940000000000001"/>
  </r>
  <r>
    <n v="9615"/>
    <x v="4824"/>
    <x v="2"/>
    <x v="7"/>
    <d v="2011-11-13T00:00:00"/>
    <s v="First Class"/>
    <s v="MZ-17515"/>
    <x v="89"/>
    <x v="1"/>
    <x v="0"/>
    <x v="4"/>
    <x v="4"/>
    <n v="98115"/>
    <x v="1"/>
    <x v="1207"/>
    <x v="2"/>
    <x v="11"/>
    <s v="Belkin Standard 104 key USB Keyboard"/>
    <x v="5682"/>
    <n v="7"/>
    <n v="0"/>
    <n v="15.3195"/>
  </r>
  <r>
    <n v="9616"/>
    <x v="4824"/>
    <x v="2"/>
    <x v="7"/>
    <d v="2011-11-13T00:00:00"/>
    <s v="First Class"/>
    <s v="MZ-17515"/>
    <x v="89"/>
    <x v="1"/>
    <x v="0"/>
    <x v="4"/>
    <x v="4"/>
    <n v="98115"/>
    <x v="1"/>
    <x v="450"/>
    <x v="1"/>
    <x v="8"/>
    <s v="Fellowes PB500 Electric Punch Plastic Comb Binding Machine with Manual Bind"/>
    <x v="5683"/>
    <n v="2"/>
    <n v="0.2"/>
    <n v="762.59400000000005"/>
  </r>
  <r>
    <n v="9617"/>
    <x v="4825"/>
    <x v="0"/>
    <x v="250"/>
    <d v="2013-08-30T00:00:00"/>
    <s v="Standard Class"/>
    <s v="PW-19030"/>
    <x v="463"/>
    <x v="1"/>
    <x v="0"/>
    <x v="1"/>
    <x v="1"/>
    <n v="90049"/>
    <x v="1"/>
    <x v="826"/>
    <x v="1"/>
    <x v="6"/>
    <s v="Newell 346"/>
    <x v="1755"/>
    <n v="2"/>
    <n v="0"/>
    <n v="1.6704000000000001"/>
  </r>
  <r>
    <n v="9618"/>
    <x v="4826"/>
    <x v="3"/>
    <x v="673"/>
    <d v="2014-11-22T00:00:00"/>
    <s v="Standard Class"/>
    <s v="BS-11380"/>
    <x v="510"/>
    <x v="1"/>
    <x v="0"/>
    <x v="256"/>
    <x v="24"/>
    <n v="43402"/>
    <x v="3"/>
    <x v="615"/>
    <x v="2"/>
    <x v="16"/>
    <s v="Hewlett Packard 610 Color Digital Copier / Printer"/>
    <x v="5684"/>
    <n v="3"/>
    <n v="0.4"/>
    <n v="74.998500000000007"/>
  </r>
  <r>
    <n v="9619"/>
    <x v="4826"/>
    <x v="3"/>
    <x v="673"/>
    <d v="2014-11-22T00:00:00"/>
    <s v="Standard Class"/>
    <s v="BS-11380"/>
    <x v="510"/>
    <x v="1"/>
    <x v="0"/>
    <x v="256"/>
    <x v="24"/>
    <n v="43402"/>
    <x v="3"/>
    <x v="915"/>
    <x v="1"/>
    <x v="6"/>
    <s v="Panasonic KP-380BK Classic Electric Pencil Sharpener"/>
    <x v="1134"/>
    <n v="3"/>
    <n v="0.2"/>
    <n v="5.3970000000000002"/>
  </r>
  <r>
    <n v="9620"/>
    <x v="4826"/>
    <x v="3"/>
    <x v="673"/>
    <d v="2014-11-22T00:00:00"/>
    <s v="Standard Class"/>
    <s v="BS-11380"/>
    <x v="510"/>
    <x v="1"/>
    <x v="0"/>
    <x v="256"/>
    <x v="24"/>
    <n v="43402"/>
    <x v="3"/>
    <x v="343"/>
    <x v="2"/>
    <x v="11"/>
    <s v="Logitech Media Keyboard K200"/>
    <x v="3943"/>
    <n v="5"/>
    <n v="0.2"/>
    <n v="-1.7495000000000001"/>
  </r>
  <r>
    <n v="9621"/>
    <x v="4827"/>
    <x v="2"/>
    <x v="467"/>
    <d v="2011-09-30T00:00:00"/>
    <s v="Standard Class"/>
    <s v="DA-13450"/>
    <x v="526"/>
    <x v="2"/>
    <x v="0"/>
    <x v="152"/>
    <x v="24"/>
    <n v="43130"/>
    <x v="3"/>
    <x v="1809"/>
    <x v="1"/>
    <x v="9"/>
    <s v="Hoover Commercial Lightweight Upright Vacuum"/>
    <x v="5685"/>
    <n v="6"/>
    <n v="0.2"/>
    <n v="1.2527999999999999"/>
  </r>
  <r>
    <n v="9622"/>
    <x v="4827"/>
    <x v="2"/>
    <x v="467"/>
    <d v="2011-09-30T00:00:00"/>
    <s v="Standard Class"/>
    <s v="DA-13450"/>
    <x v="526"/>
    <x v="2"/>
    <x v="0"/>
    <x v="152"/>
    <x v="24"/>
    <n v="43130"/>
    <x v="3"/>
    <x v="1837"/>
    <x v="2"/>
    <x v="11"/>
    <s v="Maxell CD-R Discs"/>
    <x v="5686"/>
    <n v="2"/>
    <n v="0.2"/>
    <n v="0.4728"/>
  </r>
  <r>
    <n v="9623"/>
    <x v="4827"/>
    <x v="2"/>
    <x v="467"/>
    <d v="2011-09-30T00:00:00"/>
    <s v="Standard Class"/>
    <s v="DA-13450"/>
    <x v="526"/>
    <x v="2"/>
    <x v="0"/>
    <x v="152"/>
    <x v="24"/>
    <n v="43130"/>
    <x v="3"/>
    <x v="1536"/>
    <x v="1"/>
    <x v="10"/>
    <s v="Message Book, Wirebound, Four 5 1/2&quot; X 4&quot; Forms/Pg., 200 Dupl. Sets/Book"/>
    <x v="2668"/>
    <n v="4"/>
    <n v="0.2"/>
    <n v="11.102399999999999"/>
  </r>
  <r>
    <n v="9624"/>
    <x v="4828"/>
    <x v="3"/>
    <x v="222"/>
    <d v="2014-07-01T00:00:00"/>
    <s v="First Class"/>
    <s v="ME-17725"/>
    <x v="250"/>
    <x v="0"/>
    <x v="0"/>
    <x v="61"/>
    <x v="5"/>
    <n v="75220"/>
    <x v="2"/>
    <x v="650"/>
    <x v="1"/>
    <x v="9"/>
    <s v="Belkin F9G930V10-GRY 9 Outlet Surge"/>
    <x v="5687"/>
    <n v="2"/>
    <n v="0.8"/>
    <n v="-54.549599999999998"/>
  </r>
  <r>
    <n v="9625"/>
    <x v="4828"/>
    <x v="3"/>
    <x v="222"/>
    <d v="2014-07-01T00:00:00"/>
    <s v="First Class"/>
    <s v="ME-17725"/>
    <x v="250"/>
    <x v="0"/>
    <x v="0"/>
    <x v="61"/>
    <x v="5"/>
    <n v="75220"/>
    <x v="2"/>
    <x v="1213"/>
    <x v="0"/>
    <x v="3"/>
    <s v="Bevis Round Conference Table Top &amp; Single Column Base"/>
    <x v="5688"/>
    <n v="3"/>
    <n v="0.3"/>
    <n v="-39.511800000000001"/>
  </r>
  <r>
    <n v="9626"/>
    <x v="4828"/>
    <x v="3"/>
    <x v="222"/>
    <d v="2014-07-01T00:00:00"/>
    <s v="First Class"/>
    <s v="ME-17725"/>
    <x v="250"/>
    <x v="0"/>
    <x v="0"/>
    <x v="61"/>
    <x v="5"/>
    <n v="75220"/>
    <x v="2"/>
    <x v="1333"/>
    <x v="0"/>
    <x v="0"/>
    <s v="O'Sullivan Plantations 2-Door Library in Landvery Oak"/>
    <x v="5689"/>
    <n v="3"/>
    <n v="0.32"/>
    <n v="-96.470399999999998"/>
  </r>
  <r>
    <n v="9627"/>
    <x v="4829"/>
    <x v="3"/>
    <x v="397"/>
    <d v="2014-09-26T00:00:00"/>
    <s v="First Class"/>
    <s v="MH-17785"/>
    <x v="186"/>
    <x v="1"/>
    <x v="0"/>
    <x v="270"/>
    <x v="5"/>
    <n v="79424"/>
    <x v="2"/>
    <x v="1828"/>
    <x v="1"/>
    <x v="10"/>
    <s v="Xerox 1899"/>
    <x v="4579"/>
    <n v="2"/>
    <n v="0.2"/>
    <n v="3.3523999999999998"/>
  </r>
  <r>
    <n v="9628"/>
    <x v="4830"/>
    <x v="2"/>
    <x v="533"/>
    <d v="2011-11-27T00:00:00"/>
    <s v="Standard Class"/>
    <s v="BT-11440"/>
    <x v="590"/>
    <x v="0"/>
    <x v="0"/>
    <x v="66"/>
    <x v="12"/>
    <n v="48227"/>
    <x v="2"/>
    <x v="766"/>
    <x v="1"/>
    <x v="8"/>
    <s v="UniKeep View Case Binders"/>
    <x v="1835"/>
    <n v="3"/>
    <n v="0"/>
    <n v="6.7481999999999998"/>
  </r>
  <r>
    <n v="9629"/>
    <x v="4831"/>
    <x v="2"/>
    <x v="286"/>
    <d v="2011-01-19T00:00:00"/>
    <s v="Standard Class"/>
    <s v="MM-17920"/>
    <x v="462"/>
    <x v="0"/>
    <x v="0"/>
    <x v="46"/>
    <x v="24"/>
    <n v="43055"/>
    <x v="3"/>
    <x v="711"/>
    <x v="1"/>
    <x v="10"/>
    <s v="Xerox 1923"/>
    <x v="5317"/>
    <n v="7"/>
    <n v="0.2"/>
    <n v="13.0928"/>
  </r>
  <r>
    <n v="9630"/>
    <x v="4831"/>
    <x v="2"/>
    <x v="286"/>
    <d v="2011-01-19T00:00:00"/>
    <s v="Standard Class"/>
    <s v="MM-17920"/>
    <x v="462"/>
    <x v="0"/>
    <x v="0"/>
    <x v="46"/>
    <x v="24"/>
    <n v="43055"/>
    <x v="3"/>
    <x v="1547"/>
    <x v="1"/>
    <x v="8"/>
    <s v="Avery Metallic Poly Binders"/>
    <x v="5690"/>
    <n v="2"/>
    <n v="0.7"/>
    <n v="-2.5211999999999999"/>
  </r>
  <r>
    <n v="9631"/>
    <x v="4832"/>
    <x v="0"/>
    <x v="1207"/>
    <d v="2013-06-07T00:00:00"/>
    <s v="Standard Class"/>
    <s v="NM-18520"/>
    <x v="392"/>
    <x v="0"/>
    <x v="0"/>
    <x v="20"/>
    <x v="15"/>
    <n v="10011"/>
    <x v="3"/>
    <x v="98"/>
    <x v="1"/>
    <x v="8"/>
    <s v="Avery Hidden Tab Dividers for Binding Systems"/>
    <x v="485"/>
    <n v="3"/>
    <n v="0.2"/>
    <n v="2.3243999999999998"/>
  </r>
  <r>
    <n v="9632"/>
    <x v="4832"/>
    <x v="0"/>
    <x v="1207"/>
    <d v="2013-06-07T00:00:00"/>
    <s v="Standard Class"/>
    <s v="NM-18520"/>
    <x v="392"/>
    <x v="0"/>
    <x v="0"/>
    <x v="20"/>
    <x v="15"/>
    <n v="10011"/>
    <x v="3"/>
    <x v="1620"/>
    <x v="2"/>
    <x v="7"/>
    <s v="Jackery Bar Premium Fast-charging Portable Charger"/>
    <x v="5691"/>
    <n v="6"/>
    <n v="0"/>
    <n v="88.052999999999997"/>
  </r>
  <r>
    <n v="9633"/>
    <x v="4833"/>
    <x v="3"/>
    <x v="778"/>
    <d v="2014-02-18T00:00:00"/>
    <s v="Standard Class"/>
    <s v="MH-17455"/>
    <x v="708"/>
    <x v="0"/>
    <x v="0"/>
    <x v="31"/>
    <x v="11"/>
    <n v="55407"/>
    <x v="2"/>
    <x v="1201"/>
    <x v="1"/>
    <x v="9"/>
    <s v="Holmes Replacement Filter for HEPA Air Cleaner, Medium Room"/>
    <x v="5692"/>
    <n v="8"/>
    <n v="0"/>
    <n v="38.975200000000001"/>
  </r>
  <r>
    <n v="9634"/>
    <x v="4834"/>
    <x v="2"/>
    <x v="1005"/>
    <d v="2011-10-17T00:00:00"/>
    <s v="First Class"/>
    <s v="TC-21295"/>
    <x v="646"/>
    <x v="0"/>
    <x v="0"/>
    <x v="231"/>
    <x v="31"/>
    <n v="2149"/>
    <x v="3"/>
    <x v="1013"/>
    <x v="2"/>
    <x v="11"/>
    <s v="WD My Passport Ultra 500GB Portable External Hard Drive"/>
    <x v="1307"/>
    <n v="3"/>
    <n v="0"/>
    <n v="30.09"/>
  </r>
  <r>
    <n v="9635"/>
    <x v="4834"/>
    <x v="2"/>
    <x v="1005"/>
    <d v="2011-10-17T00:00:00"/>
    <s v="First Class"/>
    <s v="TC-21295"/>
    <x v="646"/>
    <x v="0"/>
    <x v="0"/>
    <x v="231"/>
    <x v="31"/>
    <n v="2149"/>
    <x v="3"/>
    <x v="75"/>
    <x v="1"/>
    <x v="4"/>
    <s v="SimpliFile Personal File, Black Granite, 15w x 6-15/16d x 11-1/4h"/>
    <x v="5693"/>
    <n v="7"/>
    <n v="0"/>
    <n v="22.245999999999999"/>
  </r>
  <r>
    <n v="9636"/>
    <x v="4834"/>
    <x v="2"/>
    <x v="1005"/>
    <d v="2011-10-17T00:00:00"/>
    <s v="First Class"/>
    <s v="TC-21295"/>
    <x v="646"/>
    <x v="0"/>
    <x v="0"/>
    <x v="231"/>
    <x v="31"/>
    <n v="2149"/>
    <x v="3"/>
    <x v="1688"/>
    <x v="0"/>
    <x v="1"/>
    <s v="Office Star - Ergonomic Mid Back Chair with 2-Way Adjustable Arms"/>
    <x v="2312"/>
    <n v="9"/>
    <n v="0"/>
    <n v="260.6112"/>
  </r>
  <r>
    <n v="9637"/>
    <x v="4835"/>
    <x v="2"/>
    <x v="728"/>
    <d v="2011-11-25T00:00:00"/>
    <s v="Standard Class"/>
    <s v="MH-17785"/>
    <x v="186"/>
    <x v="1"/>
    <x v="0"/>
    <x v="4"/>
    <x v="4"/>
    <n v="98105"/>
    <x v="1"/>
    <x v="568"/>
    <x v="0"/>
    <x v="5"/>
    <s v="Howard Miller 13-1/2&quot; Diameter Rosebrook Wall Clock"/>
    <x v="5694"/>
    <n v="2"/>
    <n v="0"/>
    <n v="55.015999999999998"/>
  </r>
  <r>
    <n v="9638"/>
    <x v="4835"/>
    <x v="2"/>
    <x v="728"/>
    <d v="2011-11-25T00:00:00"/>
    <s v="Standard Class"/>
    <s v="MH-17785"/>
    <x v="186"/>
    <x v="1"/>
    <x v="0"/>
    <x v="4"/>
    <x v="4"/>
    <n v="98105"/>
    <x v="1"/>
    <x v="962"/>
    <x v="0"/>
    <x v="3"/>
    <s v="Lesro Round Back Collection Coffee Table, End Table"/>
    <x v="5695"/>
    <n v="4"/>
    <n v="0"/>
    <n v="94.926000000000002"/>
  </r>
  <r>
    <n v="9639"/>
    <x v="4836"/>
    <x v="3"/>
    <x v="105"/>
    <d v="2014-11-16T00:00:00"/>
    <s v="Second Class"/>
    <s v="EP-13915"/>
    <x v="212"/>
    <x v="0"/>
    <x v="0"/>
    <x v="1"/>
    <x v="1"/>
    <n v="90032"/>
    <x v="1"/>
    <x v="1828"/>
    <x v="1"/>
    <x v="10"/>
    <s v="Xerox 1899"/>
    <x v="1049"/>
    <n v="2"/>
    <n v="0"/>
    <n v="5.6643999999999997"/>
  </r>
  <r>
    <n v="9640"/>
    <x v="4837"/>
    <x v="1"/>
    <x v="1226"/>
    <d v="2012-01-31T00:00:00"/>
    <s v="Second Class"/>
    <s v="JH-15985"/>
    <x v="98"/>
    <x v="0"/>
    <x v="0"/>
    <x v="3"/>
    <x v="3"/>
    <n v="28027"/>
    <x v="0"/>
    <x v="594"/>
    <x v="0"/>
    <x v="3"/>
    <s v="Chromcraft Bull-Nose Wood Oval Conference Tables &amp; Bases"/>
    <x v="5696"/>
    <n v="13"/>
    <n v="0.4"/>
    <n v="-1862.3124"/>
  </r>
  <r>
    <n v="9641"/>
    <x v="4838"/>
    <x v="2"/>
    <x v="1009"/>
    <d v="2011-03-12T00:00:00"/>
    <s v="Standard Class"/>
    <s v="CM-12715"/>
    <x v="782"/>
    <x v="1"/>
    <x v="0"/>
    <x v="4"/>
    <x v="4"/>
    <n v="98103"/>
    <x v="1"/>
    <x v="105"/>
    <x v="1"/>
    <x v="6"/>
    <s v="Newell Chalk Holder"/>
    <x v="2740"/>
    <n v="5"/>
    <n v="0"/>
    <n v="9.4990000000000006"/>
  </r>
  <r>
    <n v="9642"/>
    <x v="4838"/>
    <x v="2"/>
    <x v="1009"/>
    <d v="2011-03-12T00:00:00"/>
    <s v="Standard Class"/>
    <s v="CM-12715"/>
    <x v="782"/>
    <x v="1"/>
    <x v="0"/>
    <x v="4"/>
    <x v="4"/>
    <n v="98103"/>
    <x v="1"/>
    <x v="356"/>
    <x v="1"/>
    <x v="4"/>
    <s v="Contico 72&quot;H Heavy-Duty Storage System"/>
    <x v="5697"/>
    <n v="5"/>
    <n v="0"/>
    <n v="0"/>
  </r>
  <r>
    <n v="9643"/>
    <x v="4838"/>
    <x v="2"/>
    <x v="1009"/>
    <d v="2011-03-12T00:00:00"/>
    <s v="Standard Class"/>
    <s v="CM-12715"/>
    <x v="782"/>
    <x v="1"/>
    <x v="0"/>
    <x v="4"/>
    <x v="4"/>
    <n v="98103"/>
    <x v="1"/>
    <x v="1853"/>
    <x v="0"/>
    <x v="1"/>
    <s v="Office Star - Task Chair with Contemporary Loop Arms"/>
    <x v="5163"/>
    <n v="6"/>
    <n v="0.2"/>
    <n v="21.8352"/>
  </r>
  <r>
    <n v="9644"/>
    <x v="4838"/>
    <x v="2"/>
    <x v="1009"/>
    <d v="2011-03-12T00:00:00"/>
    <s v="Standard Class"/>
    <s v="CM-12715"/>
    <x v="782"/>
    <x v="1"/>
    <x v="0"/>
    <x v="4"/>
    <x v="4"/>
    <n v="98103"/>
    <x v="1"/>
    <x v="1496"/>
    <x v="0"/>
    <x v="1"/>
    <s v="Global Leather and Oak Executive Chair, Black"/>
    <x v="5698"/>
    <n v="2"/>
    <n v="0.2"/>
    <n v="54.176400000000001"/>
  </r>
  <r>
    <n v="9645"/>
    <x v="4839"/>
    <x v="3"/>
    <x v="110"/>
    <d v="2014-06-14T00:00:00"/>
    <s v="Standard Class"/>
    <s v="FO-14305"/>
    <x v="383"/>
    <x v="0"/>
    <x v="0"/>
    <x v="220"/>
    <x v="16"/>
    <n v="85301"/>
    <x v="1"/>
    <x v="1097"/>
    <x v="2"/>
    <x v="11"/>
    <s v="Memorex Micro Travel Drive 16 GB"/>
    <x v="5699"/>
    <n v="7"/>
    <n v="0.2"/>
    <n v="12.3123"/>
  </r>
  <r>
    <n v="9646"/>
    <x v="4839"/>
    <x v="3"/>
    <x v="110"/>
    <d v="2014-06-14T00:00:00"/>
    <s v="Standard Class"/>
    <s v="FO-14305"/>
    <x v="383"/>
    <x v="0"/>
    <x v="0"/>
    <x v="220"/>
    <x v="16"/>
    <n v="85301"/>
    <x v="1"/>
    <x v="210"/>
    <x v="1"/>
    <x v="4"/>
    <s v="Rogers Deluxe File Chest"/>
    <x v="200"/>
    <n v="2"/>
    <n v="0.2"/>
    <n v="-8.3523999999999994"/>
  </r>
  <r>
    <n v="9647"/>
    <x v="4839"/>
    <x v="3"/>
    <x v="110"/>
    <d v="2014-06-14T00:00:00"/>
    <s v="Standard Class"/>
    <s v="FO-14305"/>
    <x v="383"/>
    <x v="0"/>
    <x v="0"/>
    <x v="220"/>
    <x v="16"/>
    <n v="85301"/>
    <x v="1"/>
    <x v="261"/>
    <x v="1"/>
    <x v="8"/>
    <s v="GBC VeloBinder Electric Binding Machine"/>
    <x v="1255"/>
    <n v="2"/>
    <n v="0.7"/>
    <n v="-48.392000000000003"/>
  </r>
  <r>
    <n v="9648"/>
    <x v="4840"/>
    <x v="2"/>
    <x v="84"/>
    <d v="2011-11-24T00:00:00"/>
    <s v="Standard Class"/>
    <s v="MW-18220"/>
    <x v="596"/>
    <x v="0"/>
    <x v="0"/>
    <x v="525"/>
    <x v="11"/>
    <n v="55433"/>
    <x v="2"/>
    <x v="1125"/>
    <x v="1"/>
    <x v="4"/>
    <s v="Recycled Steel Personal File for Standard File Folders"/>
    <x v="3449"/>
    <n v="4"/>
    <n v="0"/>
    <n v="57.501600000000003"/>
  </r>
  <r>
    <n v="9649"/>
    <x v="4840"/>
    <x v="2"/>
    <x v="84"/>
    <d v="2011-11-24T00:00:00"/>
    <s v="Standard Class"/>
    <s v="MW-18220"/>
    <x v="596"/>
    <x v="0"/>
    <x v="0"/>
    <x v="525"/>
    <x v="11"/>
    <n v="55433"/>
    <x v="2"/>
    <x v="539"/>
    <x v="2"/>
    <x v="7"/>
    <s v="Jabra SPEAK 410"/>
    <x v="1666"/>
    <n v="3"/>
    <n v="0"/>
    <n v="78.951599999999999"/>
  </r>
  <r>
    <n v="9650"/>
    <x v="4841"/>
    <x v="0"/>
    <x v="491"/>
    <d v="2013-12-01T00:00:00"/>
    <s v="Standard Class"/>
    <s v="MS-17365"/>
    <x v="333"/>
    <x v="0"/>
    <x v="0"/>
    <x v="1"/>
    <x v="1"/>
    <n v="90045"/>
    <x v="1"/>
    <x v="1248"/>
    <x v="0"/>
    <x v="0"/>
    <s v="DMI Eclipse Executive Suite Bookcases"/>
    <x v="5700"/>
    <n v="8"/>
    <n v="0.15"/>
    <n v="160.31360000000001"/>
  </r>
  <r>
    <n v="9651"/>
    <x v="4841"/>
    <x v="0"/>
    <x v="491"/>
    <d v="2013-12-01T00:00:00"/>
    <s v="Standard Class"/>
    <s v="MS-17365"/>
    <x v="333"/>
    <x v="0"/>
    <x v="0"/>
    <x v="1"/>
    <x v="1"/>
    <n v="90045"/>
    <x v="1"/>
    <x v="1560"/>
    <x v="1"/>
    <x v="6"/>
    <s v="Newell 31"/>
    <x v="5148"/>
    <n v="9"/>
    <n v="0"/>
    <n v="10.4076"/>
  </r>
  <r>
    <n v="9652"/>
    <x v="4841"/>
    <x v="0"/>
    <x v="491"/>
    <d v="2013-12-01T00:00:00"/>
    <s v="Standard Class"/>
    <s v="MS-17365"/>
    <x v="333"/>
    <x v="0"/>
    <x v="0"/>
    <x v="1"/>
    <x v="1"/>
    <n v="90045"/>
    <x v="1"/>
    <x v="791"/>
    <x v="1"/>
    <x v="9"/>
    <s v="Belkin F9S820V06 8 Outlet Surge"/>
    <x v="643"/>
    <n v="2"/>
    <n v="0"/>
    <n v="19.488"/>
  </r>
  <r>
    <n v="9653"/>
    <x v="4841"/>
    <x v="0"/>
    <x v="491"/>
    <d v="2013-12-01T00:00:00"/>
    <s v="Standard Class"/>
    <s v="MS-17365"/>
    <x v="333"/>
    <x v="0"/>
    <x v="0"/>
    <x v="1"/>
    <x v="1"/>
    <n v="90045"/>
    <x v="1"/>
    <x v="1071"/>
    <x v="0"/>
    <x v="5"/>
    <s v="GE 48&quot; Fluorescent Tube, Cool White Energy Saver, 34 Watts, 30/Box"/>
    <x v="1899"/>
    <n v="6"/>
    <n v="0"/>
    <n v="297.69"/>
  </r>
  <r>
    <n v="9654"/>
    <x v="4842"/>
    <x v="3"/>
    <x v="205"/>
    <d v="2014-01-28T00:00:00"/>
    <s v="Standard Class"/>
    <s v="HP-14815"/>
    <x v="6"/>
    <x v="2"/>
    <x v="0"/>
    <x v="93"/>
    <x v="16"/>
    <n v="85705"/>
    <x v="1"/>
    <x v="1580"/>
    <x v="2"/>
    <x v="11"/>
    <s v="Logitech Wireless Anywhere Mouse MX for PC and Mac"/>
    <x v="909"/>
    <n v="2"/>
    <n v="0.2"/>
    <n v="11.997999999999999"/>
  </r>
  <r>
    <n v="9655"/>
    <x v="4842"/>
    <x v="3"/>
    <x v="205"/>
    <d v="2014-01-28T00:00:00"/>
    <s v="Standard Class"/>
    <s v="HP-14815"/>
    <x v="6"/>
    <x v="2"/>
    <x v="0"/>
    <x v="93"/>
    <x v="16"/>
    <n v="85705"/>
    <x v="1"/>
    <x v="1263"/>
    <x v="1"/>
    <x v="8"/>
    <s v="Wilson Jones data.warehouse D-Ring Binders with DublLock"/>
    <x v="5701"/>
    <n v="2"/>
    <n v="0.7"/>
    <n v="-3.6212"/>
  </r>
  <r>
    <n v="9656"/>
    <x v="4843"/>
    <x v="2"/>
    <x v="358"/>
    <d v="2011-09-29T00:00:00"/>
    <s v="Standard Class"/>
    <s v="AS-10090"/>
    <x v="548"/>
    <x v="0"/>
    <x v="0"/>
    <x v="20"/>
    <x v="15"/>
    <n v="10035"/>
    <x v="3"/>
    <x v="1416"/>
    <x v="0"/>
    <x v="5"/>
    <s v="Computer Room Manger, 14&quot;"/>
    <x v="5702"/>
    <n v="3"/>
    <n v="0"/>
    <n v="35.078400000000002"/>
  </r>
  <r>
    <n v="9657"/>
    <x v="4843"/>
    <x v="2"/>
    <x v="358"/>
    <d v="2011-09-29T00:00:00"/>
    <s v="Standard Class"/>
    <s v="AS-10090"/>
    <x v="548"/>
    <x v="0"/>
    <x v="0"/>
    <x v="20"/>
    <x v="15"/>
    <n v="10035"/>
    <x v="3"/>
    <x v="591"/>
    <x v="1"/>
    <x v="8"/>
    <s v="Cardinal Holdit Business Card Pockets"/>
    <x v="2176"/>
    <n v="1"/>
    <n v="0.2"/>
    <n v="1.3944000000000001"/>
  </r>
  <r>
    <n v="9658"/>
    <x v="4843"/>
    <x v="2"/>
    <x v="358"/>
    <d v="2011-09-29T00:00:00"/>
    <s v="Standard Class"/>
    <s v="AS-10090"/>
    <x v="548"/>
    <x v="0"/>
    <x v="0"/>
    <x v="20"/>
    <x v="15"/>
    <n v="10035"/>
    <x v="3"/>
    <x v="1731"/>
    <x v="1"/>
    <x v="6"/>
    <s v="Avery Hi-Liter GlideStik Fluorescent Highlighter, Yellow Ink"/>
    <x v="3754"/>
    <n v="4"/>
    <n v="0"/>
    <n v="5.7375999999999996"/>
  </r>
  <r>
    <n v="9659"/>
    <x v="4843"/>
    <x v="2"/>
    <x v="358"/>
    <d v="2011-09-29T00:00:00"/>
    <s v="Standard Class"/>
    <s v="AS-10090"/>
    <x v="548"/>
    <x v="0"/>
    <x v="0"/>
    <x v="20"/>
    <x v="15"/>
    <n v="10035"/>
    <x v="3"/>
    <x v="1578"/>
    <x v="0"/>
    <x v="1"/>
    <s v="Office Star - Mid Back Dual function Ergonomic High Back Chair with 2-Way Adjustable Arms"/>
    <x v="5703"/>
    <n v="4"/>
    <n v="0.1"/>
    <n v="83.709599999999995"/>
  </r>
  <r>
    <n v="9660"/>
    <x v="4844"/>
    <x v="2"/>
    <x v="959"/>
    <d v="2011-03-30T00:00:00"/>
    <s v="Second Class"/>
    <s v="CS-12505"/>
    <x v="473"/>
    <x v="0"/>
    <x v="0"/>
    <x v="225"/>
    <x v="1"/>
    <n v="91767"/>
    <x v="1"/>
    <x v="1550"/>
    <x v="1"/>
    <x v="2"/>
    <s v="Smead Alpha-Z Color-Coded Name Labels First Letter Starter Set"/>
    <x v="2022"/>
    <n v="5"/>
    <n v="0"/>
    <n v="9"/>
  </r>
  <r>
    <n v="9661"/>
    <x v="4845"/>
    <x v="0"/>
    <x v="112"/>
    <d v="2013-06-12T00:00:00"/>
    <s v="Standard Class"/>
    <s v="ME-17320"/>
    <x v="467"/>
    <x v="2"/>
    <x v="0"/>
    <x v="443"/>
    <x v="1"/>
    <n v="93101"/>
    <x v="1"/>
    <x v="1461"/>
    <x v="2"/>
    <x v="7"/>
    <s v="Samsung Galaxy Mega 6.3"/>
    <x v="5704"/>
    <n v="9"/>
    <n v="0.2"/>
    <n v="226.7946"/>
  </r>
  <r>
    <n v="9662"/>
    <x v="4845"/>
    <x v="0"/>
    <x v="112"/>
    <d v="2013-06-12T00:00:00"/>
    <s v="Standard Class"/>
    <s v="ME-17320"/>
    <x v="467"/>
    <x v="2"/>
    <x v="0"/>
    <x v="443"/>
    <x v="1"/>
    <n v="93101"/>
    <x v="1"/>
    <x v="1556"/>
    <x v="2"/>
    <x v="11"/>
    <s v="Rosewill 107 Normal Keys USB Wired Standard Keyboard"/>
    <x v="1153"/>
    <n v="2"/>
    <n v="0"/>
    <n v="3.7744"/>
  </r>
  <r>
    <n v="9663"/>
    <x v="4845"/>
    <x v="0"/>
    <x v="112"/>
    <d v="2013-06-12T00:00:00"/>
    <s v="Standard Class"/>
    <s v="ME-17320"/>
    <x v="467"/>
    <x v="2"/>
    <x v="0"/>
    <x v="443"/>
    <x v="1"/>
    <n v="93101"/>
    <x v="1"/>
    <x v="256"/>
    <x v="2"/>
    <x v="7"/>
    <s v="Bose SoundLink Bluetooth Speaker"/>
    <x v="5705"/>
    <n v="3"/>
    <n v="0.2"/>
    <n v="161.19"/>
  </r>
  <r>
    <n v="9664"/>
    <x v="4846"/>
    <x v="3"/>
    <x v="515"/>
    <d v="2014-09-06T00:00:00"/>
    <s v="Standard Class"/>
    <s v="MS-17770"/>
    <x v="474"/>
    <x v="0"/>
    <x v="0"/>
    <x v="8"/>
    <x v="1"/>
    <n v="94109"/>
    <x v="1"/>
    <x v="557"/>
    <x v="1"/>
    <x v="4"/>
    <s v="Space Solutions Commercial Steel Shelving"/>
    <x v="2652"/>
    <n v="3"/>
    <n v="0"/>
    <n v="9.6974999999999998"/>
  </r>
  <r>
    <n v="9665"/>
    <x v="4847"/>
    <x v="1"/>
    <x v="214"/>
    <d v="2012-12-07T00:00:00"/>
    <s v="Same Day"/>
    <s v="KH-16690"/>
    <x v="120"/>
    <x v="1"/>
    <x v="0"/>
    <x v="169"/>
    <x v="1"/>
    <n v="92503"/>
    <x v="1"/>
    <x v="644"/>
    <x v="1"/>
    <x v="10"/>
    <s v="Xerox 218"/>
    <x v="91"/>
    <n v="2"/>
    <n v="0"/>
    <n v="6.2207999999999997"/>
  </r>
  <r>
    <n v="9666"/>
    <x v="4848"/>
    <x v="3"/>
    <x v="673"/>
    <d v="2014-11-21T00:00:00"/>
    <s v="Standard Class"/>
    <s v="LC-16885"/>
    <x v="62"/>
    <x v="0"/>
    <x v="0"/>
    <x v="1"/>
    <x v="1"/>
    <n v="90049"/>
    <x v="1"/>
    <x v="892"/>
    <x v="0"/>
    <x v="5"/>
    <s v="Eldon Radial Chair Mat for Low to Medium Pile Carpets"/>
    <x v="580"/>
    <n v="3"/>
    <n v="0"/>
    <n v="23.988"/>
  </r>
  <r>
    <n v="9667"/>
    <x v="4848"/>
    <x v="3"/>
    <x v="673"/>
    <d v="2014-11-21T00:00:00"/>
    <s v="Standard Class"/>
    <s v="LC-16885"/>
    <x v="62"/>
    <x v="0"/>
    <x v="0"/>
    <x v="1"/>
    <x v="1"/>
    <n v="90049"/>
    <x v="1"/>
    <x v="1379"/>
    <x v="0"/>
    <x v="5"/>
    <s v="Eldon Image Series Black Desk Accessories"/>
    <x v="2122"/>
    <n v="3"/>
    <n v="0"/>
    <n v="4.4711999999999996"/>
  </r>
  <r>
    <n v="9668"/>
    <x v="4849"/>
    <x v="0"/>
    <x v="131"/>
    <d v="2013-04-28T00:00:00"/>
    <s v="Standard Class"/>
    <s v="AF-10870"/>
    <x v="578"/>
    <x v="0"/>
    <x v="0"/>
    <x v="526"/>
    <x v="1"/>
    <n v="92672"/>
    <x v="1"/>
    <x v="507"/>
    <x v="1"/>
    <x v="8"/>
    <s v="Recycled Pressboard Report Cover with Reinforced Top Hinge"/>
    <x v="2270"/>
    <n v="7"/>
    <n v="0.2"/>
    <n v="6.5568999999999997"/>
  </r>
  <r>
    <n v="9669"/>
    <x v="4849"/>
    <x v="0"/>
    <x v="131"/>
    <d v="2013-04-28T00:00:00"/>
    <s v="Standard Class"/>
    <s v="AF-10870"/>
    <x v="578"/>
    <x v="0"/>
    <x v="0"/>
    <x v="526"/>
    <x v="1"/>
    <n v="92672"/>
    <x v="1"/>
    <x v="244"/>
    <x v="1"/>
    <x v="12"/>
    <s v="Recycled Interoffice Envelopes with String and Button Closure, 10 x 13"/>
    <x v="2866"/>
    <n v="3"/>
    <n v="0"/>
    <n v="35.984999999999999"/>
  </r>
  <r>
    <n v="9670"/>
    <x v="4850"/>
    <x v="3"/>
    <x v="459"/>
    <d v="2014-04-07T00:00:00"/>
    <s v="Standard Class"/>
    <s v="AH-10465"/>
    <x v="733"/>
    <x v="0"/>
    <x v="0"/>
    <x v="27"/>
    <x v="19"/>
    <n v="35601"/>
    <x v="0"/>
    <x v="639"/>
    <x v="1"/>
    <x v="2"/>
    <s v="Avery 499"/>
    <x v="1801"/>
    <n v="3"/>
    <n v="0"/>
    <n v="6.8723999999999998"/>
  </r>
  <r>
    <n v="9671"/>
    <x v="4851"/>
    <x v="1"/>
    <x v="863"/>
    <d v="2012-08-15T00:00:00"/>
    <s v="First Class"/>
    <s v="GK-14620"/>
    <x v="136"/>
    <x v="1"/>
    <x v="0"/>
    <x v="247"/>
    <x v="3"/>
    <n v="27405"/>
    <x v="0"/>
    <x v="1175"/>
    <x v="1"/>
    <x v="6"/>
    <s v="Newell 309"/>
    <x v="5706"/>
    <n v="7"/>
    <n v="0.2"/>
    <n v="8.0850000000000009"/>
  </r>
  <r>
    <n v="9672"/>
    <x v="4852"/>
    <x v="3"/>
    <x v="38"/>
    <d v="2014-11-20T00:00:00"/>
    <s v="Standard Class"/>
    <s v="KL-16645"/>
    <x v="107"/>
    <x v="0"/>
    <x v="0"/>
    <x v="65"/>
    <x v="1"/>
    <n v="94568"/>
    <x v="1"/>
    <x v="895"/>
    <x v="2"/>
    <x v="7"/>
    <s v="Samsung Replacement EH64AVFWE Premium Headset"/>
    <x v="1103"/>
    <n v="5"/>
    <n v="0.2"/>
    <n v="1.375"/>
  </r>
  <r>
    <n v="9673"/>
    <x v="4853"/>
    <x v="0"/>
    <x v="443"/>
    <d v="2013-12-29T00:00:00"/>
    <s v="Standard Class"/>
    <s v="FM-14290"/>
    <x v="86"/>
    <x v="2"/>
    <x v="0"/>
    <x v="10"/>
    <x v="9"/>
    <n v="19143"/>
    <x v="3"/>
    <x v="1231"/>
    <x v="1"/>
    <x v="10"/>
    <s v="Xerox 1952"/>
    <x v="885"/>
    <n v="2"/>
    <n v="0.2"/>
    <n v="2.6892"/>
  </r>
  <r>
    <n v="9674"/>
    <x v="4853"/>
    <x v="0"/>
    <x v="443"/>
    <d v="2013-12-29T00:00:00"/>
    <s v="Standard Class"/>
    <s v="FM-14290"/>
    <x v="86"/>
    <x v="2"/>
    <x v="0"/>
    <x v="10"/>
    <x v="9"/>
    <n v="19143"/>
    <x v="3"/>
    <x v="1860"/>
    <x v="2"/>
    <x v="7"/>
    <s v="LG G2"/>
    <x v="5707"/>
    <n v="5"/>
    <n v="0.4"/>
    <n v="-374.99250000000001"/>
  </r>
  <r>
    <n v="9675"/>
    <x v="4854"/>
    <x v="2"/>
    <x v="192"/>
    <d v="2011-07-24T00:00:00"/>
    <s v="Second Class"/>
    <s v="JL-15850"/>
    <x v="139"/>
    <x v="0"/>
    <x v="0"/>
    <x v="12"/>
    <x v="5"/>
    <n v="77095"/>
    <x v="2"/>
    <x v="1291"/>
    <x v="1"/>
    <x v="4"/>
    <s v="Fellowes Bases and Tops For Staxonsteel/High-Stak Systems"/>
    <x v="5708"/>
    <n v="1"/>
    <n v="0.2"/>
    <n v="1.3315999999999999"/>
  </r>
  <r>
    <n v="9676"/>
    <x v="4855"/>
    <x v="0"/>
    <x v="715"/>
    <d v="2013-05-11T00:00:00"/>
    <s v="Standard Class"/>
    <s v="GM-14500"/>
    <x v="421"/>
    <x v="0"/>
    <x v="0"/>
    <x v="329"/>
    <x v="1"/>
    <n v="93309"/>
    <x v="1"/>
    <x v="1163"/>
    <x v="0"/>
    <x v="5"/>
    <s v="Executive Impressions 8-1/2&quot; Career Panel/Partition Cubicle Clock"/>
    <x v="2368"/>
    <n v="4"/>
    <n v="0"/>
    <n v="14.144"/>
  </r>
  <r>
    <n v="9677"/>
    <x v="4856"/>
    <x v="2"/>
    <x v="683"/>
    <d v="2011-12-03T00:00:00"/>
    <s v="Standard Class"/>
    <s v="MC-17635"/>
    <x v="637"/>
    <x v="1"/>
    <x v="0"/>
    <x v="102"/>
    <x v="14"/>
    <n v="47374"/>
    <x v="2"/>
    <x v="761"/>
    <x v="1"/>
    <x v="12"/>
    <s v="Laser &amp; Ink Jet Business Envelopes"/>
    <x v="5709"/>
    <n v="6"/>
    <n v="0"/>
    <n v="29.449200000000001"/>
  </r>
  <r>
    <n v="9678"/>
    <x v="4857"/>
    <x v="0"/>
    <x v="724"/>
    <d v="2013-04-24T00:00:00"/>
    <s v="Standard Class"/>
    <s v="CS-12490"/>
    <x v="703"/>
    <x v="1"/>
    <x v="0"/>
    <x v="20"/>
    <x v="15"/>
    <n v="10009"/>
    <x v="3"/>
    <x v="372"/>
    <x v="1"/>
    <x v="6"/>
    <s v="American Pencil"/>
    <x v="4391"/>
    <n v="3"/>
    <n v="0"/>
    <n v="2.0270999999999999"/>
  </r>
  <r>
    <n v="9679"/>
    <x v="4857"/>
    <x v="0"/>
    <x v="724"/>
    <d v="2013-04-24T00:00:00"/>
    <s v="Standard Class"/>
    <s v="CS-12490"/>
    <x v="703"/>
    <x v="1"/>
    <x v="0"/>
    <x v="20"/>
    <x v="15"/>
    <n v="10009"/>
    <x v="3"/>
    <x v="1839"/>
    <x v="1"/>
    <x v="14"/>
    <s v="Acme Design Line 8&quot; Stainless Steel Bent Scissors w/Champagne Handles, 3-1/8&quot; Cut"/>
    <x v="5710"/>
    <n v="1"/>
    <n v="0"/>
    <n v="1.8468"/>
  </r>
  <r>
    <n v="9680"/>
    <x v="4858"/>
    <x v="1"/>
    <x v="17"/>
    <d v="2012-12-31T00:00:00"/>
    <s v="Standard Class"/>
    <s v="AH-10030"/>
    <x v="692"/>
    <x v="1"/>
    <x v="0"/>
    <x v="8"/>
    <x v="1"/>
    <n v="94122"/>
    <x v="1"/>
    <x v="765"/>
    <x v="1"/>
    <x v="4"/>
    <s v="Fellowes Super Stor/Drawer Files"/>
    <x v="2105"/>
    <n v="2"/>
    <n v="0"/>
    <n v="61.389000000000003"/>
  </r>
  <r>
    <n v="9681"/>
    <x v="4858"/>
    <x v="1"/>
    <x v="17"/>
    <d v="2012-12-31T00:00:00"/>
    <s v="Standard Class"/>
    <s v="AH-10030"/>
    <x v="692"/>
    <x v="1"/>
    <x v="0"/>
    <x v="8"/>
    <x v="1"/>
    <n v="94122"/>
    <x v="1"/>
    <x v="918"/>
    <x v="2"/>
    <x v="7"/>
    <s v="Geemarc AmpliPOWER60"/>
    <x v="5711"/>
    <n v="9"/>
    <n v="0.2"/>
    <n v="75.168000000000006"/>
  </r>
  <r>
    <n v="9682"/>
    <x v="4859"/>
    <x v="3"/>
    <x v="1096"/>
    <d v="2014-12-19T00:00:00"/>
    <s v="Standard Class"/>
    <s v="EP-13915"/>
    <x v="212"/>
    <x v="0"/>
    <x v="0"/>
    <x v="8"/>
    <x v="1"/>
    <n v="94122"/>
    <x v="1"/>
    <x v="1363"/>
    <x v="1"/>
    <x v="2"/>
    <s v="Avery 49"/>
    <x v="874"/>
    <n v="3"/>
    <n v="0"/>
    <n v="4.2336"/>
  </r>
  <r>
    <n v="9683"/>
    <x v="4859"/>
    <x v="3"/>
    <x v="1096"/>
    <d v="2014-12-19T00:00:00"/>
    <s v="Standard Class"/>
    <s v="EP-13915"/>
    <x v="212"/>
    <x v="0"/>
    <x v="0"/>
    <x v="8"/>
    <x v="1"/>
    <n v="94122"/>
    <x v="1"/>
    <x v="860"/>
    <x v="1"/>
    <x v="10"/>
    <s v="Xerox 1996"/>
    <x v="783"/>
    <n v="6"/>
    <n v="0"/>
    <n v="18.662400000000002"/>
  </r>
  <r>
    <n v="9684"/>
    <x v="4859"/>
    <x v="3"/>
    <x v="1096"/>
    <d v="2014-12-19T00:00:00"/>
    <s v="Standard Class"/>
    <s v="EP-13915"/>
    <x v="212"/>
    <x v="0"/>
    <x v="0"/>
    <x v="8"/>
    <x v="1"/>
    <n v="94122"/>
    <x v="1"/>
    <x v="1001"/>
    <x v="0"/>
    <x v="5"/>
    <s v="Eldon Executive Woodline II Desk Accessories, Mahogany"/>
    <x v="5712"/>
    <n v="8"/>
    <n v="0"/>
    <n v="54.280799999999999"/>
  </r>
  <r>
    <n v="9685"/>
    <x v="4859"/>
    <x v="3"/>
    <x v="1096"/>
    <d v="2014-12-19T00:00:00"/>
    <s v="Standard Class"/>
    <s v="EP-13915"/>
    <x v="212"/>
    <x v="0"/>
    <x v="0"/>
    <x v="8"/>
    <x v="1"/>
    <n v="94122"/>
    <x v="1"/>
    <x v="1641"/>
    <x v="1"/>
    <x v="10"/>
    <s v="Xerox 1975"/>
    <x v="91"/>
    <n v="2"/>
    <n v="0"/>
    <n v="6.3503999999999996"/>
  </r>
  <r>
    <n v="9686"/>
    <x v="4860"/>
    <x v="3"/>
    <x v="460"/>
    <d v="2014-01-05T00:00:00"/>
    <s v="Second Class"/>
    <s v="FW-14395"/>
    <x v="783"/>
    <x v="1"/>
    <x v="0"/>
    <x v="1"/>
    <x v="1"/>
    <n v="90032"/>
    <x v="1"/>
    <x v="1350"/>
    <x v="2"/>
    <x v="11"/>
    <s v="Kensington K72356US Mouse-in-a-Box USB Desktop Mouse"/>
    <x v="5713"/>
    <n v="1"/>
    <n v="0"/>
    <n v="5.8064999999999998"/>
  </r>
  <r>
    <n v="9687"/>
    <x v="4861"/>
    <x v="3"/>
    <x v="1109"/>
    <d v="2014-06-04T00:00:00"/>
    <s v="Standard Class"/>
    <s v="KA-16525"/>
    <x v="567"/>
    <x v="0"/>
    <x v="0"/>
    <x v="70"/>
    <x v="1"/>
    <n v="92037"/>
    <x v="1"/>
    <x v="628"/>
    <x v="1"/>
    <x v="6"/>
    <s v="Dixon My First Ticonderoga Pencil, #2"/>
    <x v="1833"/>
    <n v="6"/>
    <n v="0"/>
    <n v="10.179"/>
  </r>
  <r>
    <n v="9688"/>
    <x v="4862"/>
    <x v="3"/>
    <x v="1033"/>
    <d v="2014-10-07T00:00:00"/>
    <s v="Standard Class"/>
    <s v="SC-20050"/>
    <x v="337"/>
    <x v="2"/>
    <x v="0"/>
    <x v="81"/>
    <x v="5"/>
    <n v="76017"/>
    <x v="2"/>
    <x v="625"/>
    <x v="1"/>
    <x v="8"/>
    <s v="GBC Instant Report Kit"/>
    <x v="5714"/>
    <n v="9"/>
    <n v="0.8"/>
    <n v="-17.469000000000001"/>
  </r>
  <r>
    <n v="9689"/>
    <x v="4863"/>
    <x v="3"/>
    <x v="308"/>
    <d v="2014-06-28T00:00:00"/>
    <s v="Standard Class"/>
    <s v="PG-18895"/>
    <x v="38"/>
    <x v="0"/>
    <x v="0"/>
    <x v="102"/>
    <x v="17"/>
    <n v="23223"/>
    <x v="0"/>
    <x v="1483"/>
    <x v="1"/>
    <x v="10"/>
    <s v="Xerox 230"/>
    <x v="56"/>
    <n v="5"/>
    <n v="0"/>
    <n v="15.552"/>
  </r>
  <r>
    <n v="9690"/>
    <x v="4863"/>
    <x v="3"/>
    <x v="308"/>
    <d v="2014-06-28T00:00:00"/>
    <s v="Standard Class"/>
    <s v="PG-18895"/>
    <x v="38"/>
    <x v="0"/>
    <x v="0"/>
    <x v="102"/>
    <x v="17"/>
    <n v="23223"/>
    <x v="0"/>
    <x v="1419"/>
    <x v="2"/>
    <x v="7"/>
    <s v="BlackBerry Q10"/>
    <x v="178"/>
    <n v="4"/>
    <n v="0"/>
    <n v="125.99"/>
  </r>
  <r>
    <n v="9691"/>
    <x v="4864"/>
    <x v="3"/>
    <x v="1095"/>
    <d v="2014-04-06T00:00:00"/>
    <s v="First Class"/>
    <s v="TA-21385"/>
    <x v="638"/>
    <x v="2"/>
    <x v="0"/>
    <x v="20"/>
    <x v="15"/>
    <n v="10035"/>
    <x v="3"/>
    <x v="824"/>
    <x v="1"/>
    <x v="6"/>
    <s v="Newell 326"/>
    <x v="983"/>
    <n v="4"/>
    <n v="0"/>
    <n v="2.0415999999999999"/>
  </r>
  <r>
    <n v="9692"/>
    <x v="4865"/>
    <x v="1"/>
    <x v="50"/>
    <d v="2012-11-17T00:00:00"/>
    <s v="Standard Class"/>
    <s v="PO-18850"/>
    <x v="138"/>
    <x v="0"/>
    <x v="0"/>
    <x v="12"/>
    <x v="5"/>
    <n v="77041"/>
    <x v="2"/>
    <x v="789"/>
    <x v="0"/>
    <x v="0"/>
    <s v="Atlantic Metals Mobile 5-Shelf Bookcases, Custom Colors"/>
    <x v="5715"/>
    <n v="3"/>
    <n v="0.32"/>
    <n v="-18.058800000000002"/>
  </r>
  <r>
    <n v="9693"/>
    <x v="4866"/>
    <x v="1"/>
    <x v="834"/>
    <d v="2012-09-02T00:00:00"/>
    <s v="Standard Class"/>
    <s v="SM-20950"/>
    <x v="416"/>
    <x v="1"/>
    <x v="0"/>
    <x v="54"/>
    <x v="29"/>
    <n v="6824"/>
    <x v="3"/>
    <x v="1354"/>
    <x v="1"/>
    <x v="4"/>
    <s v="SAFCO Mobile Desk Side File, Wire Frame"/>
    <x v="5716"/>
    <n v="11"/>
    <n v="0"/>
    <n v="122.2936"/>
  </r>
  <r>
    <n v="9694"/>
    <x v="4867"/>
    <x v="3"/>
    <x v="241"/>
    <d v="2014-09-29T00:00:00"/>
    <s v="Second Class"/>
    <s v="NK-18490"/>
    <x v="71"/>
    <x v="2"/>
    <x v="0"/>
    <x v="8"/>
    <x v="1"/>
    <n v="94110"/>
    <x v="1"/>
    <x v="1262"/>
    <x v="1"/>
    <x v="10"/>
    <s v="Array Memo Cubes"/>
    <x v="4560"/>
    <n v="6"/>
    <n v="0"/>
    <n v="15.229200000000001"/>
  </r>
  <r>
    <n v="9695"/>
    <x v="4867"/>
    <x v="3"/>
    <x v="241"/>
    <d v="2014-09-29T00:00:00"/>
    <s v="Second Class"/>
    <s v="NK-18490"/>
    <x v="71"/>
    <x v="2"/>
    <x v="0"/>
    <x v="8"/>
    <x v="1"/>
    <n v="94110"/>
    <x v="1"/>
    <x v="503"/>
    <x v="1"/>
    <x v="14"/>
    <s v="Acme Value Line Scissors"/>
    <x v="545"/>
    <n v="2"/>
    <n v="0"/>
    <n v="2.19"/>
  </r>
  <r>
    <n v="9696"/>
    <x v="4868"/>
    <x v="0"/>
    <x v="25"/>
    <d v="2013-12-15T00:00:00"/>
    <s v="First Class"/>
    <s v="SC-20695"/>
    <x v="281"/>
    <x v="1"/>
    <x v="0"/>
    <x v="24"/>
    <x v="24"/>
    <n v="45503"/>
    <x v="3"/>
    <x v="9"/>
    <x v="1"/>
    <x v="9"/>
    <s v="Belkin F5C206VTEL 6 Outlet Surge"/>
    <x v="5717"/>
    <n v="4"/>
    <n v="0.2"/>
    <n v="9.1920000000000002"/>
  </r>
  <r>
    <n v="9697"/>
    <x v="4869"/>
    <x v="2"/>
    <x v="1227"/>
    <d v="2011-06-15T00:00:00"/>
    <s v="Second Class"/>
    <s v="HK-14890"/>
    <x v="96"/>
    <x v="1"/>
    <x v="0"/>
    <x v="66"/>
    <x v="12"/>
    <n v="48234"/>
    <x v="2"/>
    <x v="508"/>
    <x v="1"/>
    <x v="2"/>
    <s v="Dot Matrix Printer Tape Reel Labels, White, 5000/Box"/>
    <x v="4526"/>
    <n v="5"/>
    <n v="0"/>
    <n v="240.8595"/>
  </r>
  <r>
    <n v="9698"/>
    <x v="4870"/>
    <x v="0"/>
    <x v="21"/>
    <d v="2013-03-12T00:00:00"/>
    <s v="Same Day"/>
    <s v="BT-11485"/>
    <x v="389"/>
    <x v="2"/>
    <x v="0"/>
    <x v="10"/>
    <x v="9"/>
    <n v="19140"/>
    <x v="3"/>
    <x v="1183"/>
    <x v="0"/>
    <x v="5"/>
    <s v="DAX Charcoal/Nickel-Tone Document Frame, 5 x 7"/>
    <x v="5238"/>
    <n v="4"/>
    <n v="0.2"/>
    <n v="9.48"/>
  </r>
  <r>
    <n v="9699"/>
    <x v="4871"/>
    <x v="3"/>
    <x v="934"/>
    <d v="2014-12-20T00:00:00"/>
    <s v="Standard Class"/>
    <s v="KM-16660"/>
    <x v="730"/>
    <x v="0"/>
    <x v="0"/>
    <x v="75"/>
    <x v="1"/>
    <n v="90301"/>
    <x v="1"/>
    <x v="229"/>
    <x v="1"/>
    <x v="10"/>
    <s v="Wirebound Message Books, Two 4 1/4&quot; x 5&quot; Forms per Page"/>
    <x v="4663"/>
    <n v="3"/>
    <n v="0"/>
    <n v="10.7301"/>
  </r>
  <r>
    <n v="9700"/>
    <x v="4871"/>
    <x v="3"/>
    <x v="934"/>
    <d v="2014-12-20T00:00:00"/>
    <s v="Standard Class"/>
    <s v="KM-16660"/>
    <x v="730"/>
    <x v="0"/>
    <x v="0"/>
    <x v="75"/>
    <x v="1"/>
    <n v="90301"/>
    <x v="1"/>
    <x v="1825"/>
    <x v="1"/>
    <x v="9"/>
    <s v="Hoover Commercial SteamVac"/>
    <x v="3196"/>
    <n v="4"/>
    <n v="0"/>
    <n v="16.295999999999999"/>
  </r>
  <r>
    <n v="9701"/>
    <x v="4871"/>
    <x v="3"/>
    <x v="934"/>
    <d v="2014-12-20T00:00:00"/>
    <s v="Standard Class"/>
    <s v="KM-16660"/>
    <x v="730"/>
    <x v="0"/>
    <x v="0"/>
    <x v="75"/>
    <x v="1"/>
    <n v="90301"/>
    <x v="1"/>
    <x v="1361"/>
    <x v="2"/>
    <x v="7"/>
    <s v="Panasonic KX TS3282B Corded phone"/>
    <x v="2066"/>
    <n v="3"/>
    <n v="0.2"/>
    <n v="14.7582"/>
  </r>
  <r>
    <n v="9702"/>
    <x v="4872"/>
    <x v="0"/>
    <x v="859"/>
    <d v="2013-11-05T00:00:00"/>
    <s v="Standard Class"/>
    <s v="SP-20920"/>
    <x v="727"/>
    <x v="0"/>
    <x v="0"/>
    <x v="527"/>
    <x v="1"/>
    <n v="93405"/>
    <x v="1"/>
    <x v="804"/>
    <x v="1"/>
    <x v="13"/>
    <s v="Assorted Color Push Pins"/>
    <x v="3543"/>
    <n v="2"/>
    <n v="0"/>
    <n v="1.1946000000000001"/>
  </r>
  <r>
    <n v="9703"/>
    <x v="4873"/>
    <x v="3"/>
    <x v="689"/>
    <d v="2014-08-05T00:00:00"/>
    <s v="Standard Class"/>
    <s v="LB-16795"/>
    <x v="697"/>
    <x v="2"/>
    <x v="0"/>
    <x v="40"/>
    <x v="13"/>
    <n v="19805"/>
    <x v="3"/>
    <x v="96"/>
    <x v="1"/>
    <x v="10"/>
    <s v="Avery Personal Creations Heavyweight Cards"/>
    <x v="1034"/>
    <n v="1"/>
    <n v="0"/>
    <n v="5.5392000000000001"/>
  </r>
  <r>
    <n v="9704"/>
    <x v="4873"/>
    <x v="3"/>
    <x v="689"/>
    <d v="2014-08-05T00:00:00"/>
    <s v="Standard Class"/>
    <s v="LB-16795"/>
    <x v="697"/>
    <x v="2"/>
    <x v="0"/>
    <x v="40"/>
    <x v="13"/>
    <n v="19805"/>
    <x v="3"/>
    <x v="13"/>
    <x v="1"/>
    <x v="8"/>
    <s v="Fellowes PB200 Plastic Comb Binding Machine"/>
    <x v="5718"/>
    <n v="5"/>
    <n v="0"/>
    <n v="390.97699999999998"/>
  </r>
  <r>
    <n v="9705"/>
    <x v="4873"/>
    <x v="3"/>
    <x v="689"/>
    <d v="2014-08-05T00:00:00"/>
    <s v="Standard Class"/>
    <s v="LB-16795"/>
    <x v="697"/>
    <x v="2"/>
    <x v="0"/>
    <x v="40"/>
    <x v="13"/>
    <n v="19805"/>
    <x v="3"/>
    <x v="1812"/>
    <x v="1"/>
    <x v="8"/>
    <s v="Black Avery Memo-Size 3-Ring Binder, 5 1/2&quot; x 8 1/2&quot;"/>
    <x v="5719"/>
    <n v="3"/>
    <n v="0"/>
    <n v="5.3948999999999998"/>
  </r>
  <r>
    <n v="9706"/>
    <x v="4874"/>
    <x v="3"/>
    <x v="15"/>
    <d v="2014-10-24T00:00:00"/>
    <s v="Standard Class"/>
    <s v="JS-16030"/>
    <x v="559"/>
    <x v="0"/>
    <x v="0"/>
    <x v="8"/>
    <x v="1"/>
    <n v="94122"/>
    <x v="1"/>
    <x v="729"/>
    <x v="1"/>
    <x v="8"/>
    <s v="JM Magazine Binder"/>
    <x v="5272"/>
    <n v="3"/>
    <n v="0.2"/>
    <n v="13.868399999999999"/>
  </r>
  <r>
    <n v="9707"/>
    <x v="4875"/>
    <x v="0"/>
    <x v="147"/>
    <d v="2013-10-28T00:00:00"/>
    <s v="Standard Class"/>
    <s v="CS-11950"/>
    <x v="229"/>
    <x v="0"/>
    <x v="0"/>
    <x v="1"/>
    <x v="1"/>
    <n v="90045"/>
    <x v="1"/>
    <x v="1719"/>
    <x v="0"/>
    <x v="1"/>
    <s v="Office Star Flex Back Scooter Chair with Aluminum Finish Frame"/>
    <x v="5720"/>
    <n v="3"/>
    <n v="0.2"/>
    <n v="12.1068"/>
  </r>
  <r>
    <n v="9708"/>
    <x v="4875"/>
    <x v="0"/>
    <x v="147"/>
    <d v="2013-10-28T00:00:00"/>
    <s v="Standard Class"/>
    <s v="CS-11950"/>
    <x v="229"/>
    <x v="0"/>
    <x v="0"/>
    <x v="1"/>
    <x v="1"/>
    <n v="90045"/>
    <x v="1"/>
    <x v="105"/>
    <x v="1"/>
    <x v="6"/>
    <s v="Newell Chalk Holder"/>
    <x v="708"/>
    <n v="3"/>
    <n v="0"/>
    <n v="5.6993999999999998"/>
  </r>
  <r>
    <n v="9709"/>
    <x v="4875"/>
    <x v="0"/>
    <x v="147"/>
    <d v="2013-10-28T00:00:00"/>
    <s v="Standard Class"/>
    <s v="CS-11950"/>
    <x v="229"/>
    <x v="0"/>
    <x v="0"/>
    <x v="1"/>
    <x v="1"/>
    <n v="90045"/>
    <x v="1"/>
    <x v="1611"/>
    <x v="0"/>
    <x v="5"/>
    <s v="Eldon Expressions Wood and Plastic Desk Accessories, Oak"/>
    <x v="2923"/>
    <n v="2"/>
    <n v="0"/>
    <n v="5.5888"/>
  </r>
  <r>
    <n v="9710"/>
    <x v="4875"/>
    <x v="0"/>
    <x v="147"/>
    <d v="2013-10-28T00:00:00"/>
    <s v="Standard Class"/>
    <s v="CS-11950"/>
    <x v="229"/>
    <x v="0"/>
    <x v="0"/>
    <x v="1"/>
    <x v="1"/>
    <n v="90045"/>
    <x v="1"/>
    <x v="418"/>
    <x v="1"/>
    <x v="4"/>
    <s v="SAFCO Boltless Steel Shelving"/>
    <x v="445"/>
    <n v="3"/>
    <n v="0"/>
    <n v="3.4091999999999998"/>
  </r>
  <r>
    <n v="9711"/>
    <x v="4876"/>
    <x v="2"/>
    <x v="1127"/>
    <d v="2011-11-10T00:00:00"/>
    <s v="Standard Class"/>
    <s v="MD-17350"/>
    <x v="198"/>
    <x v="0"/>
    <x v="0"/>
    <x v="10"/>
    <x v="9"/>
    <n v="19143"/>
    <x v="3"/>
    <x v="1304"/>
    <x v="0"/>
    <x v="5"/>
    <s v="Tenex Antistatic Computer Chair Mats"/>
    <x v="5721"/>
    <n v="2"/>
    <n v="0.2"/>
    <n v="-34.195999999999998"/>
  </r>
  <r>
    <n v="9712"/>
    <x v="4876"/>
    <x v="2"/>
    <x v="1127"/>
    <d v="2011-11-10T00:00:00"/>
    <s v="Standard Class"/>
    <s v="MD-17350"/>
    <x v="198"/>
    <x v="0"/>
    <x v="0"/>
    <x v="10"/>
    <x v="9"/>
    <n v="19143"/>
    <x v="3"/>
    <x v="715"/>
    <x v="1"/>
    <x v="8"/>
    <s v="Wilson Jones Legal Size Ring Binders"/>
    <x v="5722"/>
    <n v="2"/>
    <n v="0.7"/>
    <n v="-8.7959999999999994"/>
  </r>
  <r>
    <n v="9713"/>
    <x v="4876"/>
    <x v="2"/>
    <x v="1127"/>
    <d v="2011-11-10T00:00:00"/>
    <s v="Standard Class"/>
    <s v="MD-17350"/>
    <x v="198"/>
    <x v="0"/>
    <x v="0"/>
    <x v="10"/>
    <x v="9"/>
    <n v="19143"/>
    <x v="3"/>
    <x v="906"/>
    <x v="1"/>
    <x v="4"/>
    <s v="Tennsco Double-Tier Lockers"/>
    <x v="5723"/>
    <n v="6"/>
    <n v="0.2"/>
    <n v="-94.508399999999995"/>
  </r>
  <r>
    <n v="9714"/>
    <x v="4876"/>
    <x v="2"/>
    <x v="1127"/>
    <d v="2011-11-10T00:00:00"/>
    <s v="Standard Class"/>
    <s v="MD-17350"/>
    <x v="198"/>
    <x v="0"/>
    <x v="0"/>
    <x v="10"/>
    <x v="9"/>
    <n v="19143"/>
    <x v="3"/>
    <x v="553"/>
    <x v="2"/>
    <x v="11"/>
    <s v="Sony 16GB Class 10 Micro SDHC R40 Memory Card"/>
    <x v="5622"/>
    <n v="5"/>
    <n v="0.2"/>
    <n v="-6.4450000000000003"/>
  </r>
  <r>
    <n v="9715"/>
    <x v="4876"/>
    <x v="2"/>
    <x v="1127"/>
    <d v="2011-11-10T00:00:00"/>
    <s v="Standard Class"/>
    <s v="MD-17350"/>
    <x v="198"/>
    <x v="0"/>
    <x v="0"/>
    <x v="10"/>
    <x v="9"/>
    <n v="19143"/>
    <x v="3"/>
    <x v="1312"/>
    <x v="2"/>
    <x v="11"/>
    <s v="Memorex Micro Travel Drive 32 GB"/>
    <x v="2788"/>
    <n v="2"/>
    <n v="0.2"/>
    <n v="16.794599999999999"/>
  </r>
  <r>
    <n v="9716"/>
    <x v="4877"/>
    <x v="0"/>
    <x v="77"/>
    <d v="2013-11-13T00:00:00"/>
    <s v="Standard Class"/>
    <s v="LD-17005"/>
    <x v="436"/>
    <x v="0"/>
    <x v="0"/>
    <x v="8"/>
    <x v="1"/>
    <n v="94122"/>
    <x v="1"/>
    <x v="379"/>
    <x v="1"/>
    <x v="8"/>
    <s v="GBC VeloBinder Manual Binding System"/>
    <x v="379"/>
    <n v="2"/>
    <n v="0.2"/>
    <n v="20.154399999999999"/>
  </r>
  <r>
    <n v="9717"/>
    <x v="4878"/>
    <x v="0"/>
    <x v="399"/>
    <d v="2013-08-15T00:00:00"/>
    <s v="Second Class"/>
    <s v="DB-13270"/>
    <x v="489"/>
    <x v="2"/>
    <x v="0"/>
    <x v="10"/>
    <x v="9"/>
    <n v="19134"/>
    <x v="3"/>
    <x v="1759"/>
    <x v="1"/>
    <x v="6"/>
    <s v="Boston 16765 Mini Stand Up Battery Pencil Sharpener"/>
    <x v="5724"/>
    <n v="4"/>
    <n v="0.2"/>
    <n v="2.7984"/>
  </r>
  <r>
    <n v="9718"/>
    <x v="4879"/>
    <x v="0"/>
    <x v="198"/>
    <d v="2013-06-01T00:00:00"/>
    <s v="Same Day"/>
    <s v="AT-10735"/>
    <x v="247"/>
    <x v="0"/>
    <x v="0"/>
    <x v="12"/>
    <x v="5"/>
    <n v="77041"/>
    <x v="2"/>
    <x v="125"/>
    <x v="2"/>
    <x v="7"/>
    <s v="Anker 36W 4-Port USB Wall Charger Travel Power Adapter for iPhone 5s 5c 5"/>
    <x v="1095"/>
    <n v="5"/>
    <n v="0.2"/>
    <n v="7.9960000000000004"/>
  </r>
  <r>
    <n v="9719"/>
    <x v="4879"/>
    <x v="0"/>
    <x v="198"/>
    <d v="2013-06-01T00:00:00"/>
    <s v="Same Day"/>
    <s v="AT-10735"/>
    <x v="247"/>
    <x v="0"/>
    <x v="0"/>
    <x v="12"/>
    <x v="5"/>
    <n v="77041"/>
    <x v="2"/>
    <x v="201"/>
    <x v="2"/>
    <x v="11"/>
    <s v="Sony Micro Vault Click 16 GB USB 2.0 Flash Drive"/>
    <x v="1891"/>
    <n v="5"/>
    <n v="0.2"/>
    <n v="11.198"/>
  </r>
  <r>
    <n v="9720"/>
    <x v="4880"/>
    <x v="3"/>
    <x v="105"/>
    <d v="2014-11-15T00:00:00"/>
    <s v="Second Class"/>
    <s v="DK-13375"/>
    <x v="589"/>
    <x v="0"/>
    <x v="0"/>
    <x v="152"/>
    <x v="9"/>
    <n v="17602"/>
    <x v="3"/>
    <x v="942"/>
    <x v="1"/>
    <x v="4"/>
    <s v="SAFCO Commercial Wire Shelving, Black"/>
    <x v="3084"/>
    <n v="2"/>
    <n v="0.2"/>
    <n v="-55.256"/>
  </r>
  <r>
    <n v="9721"/>
    <x v="4881"/>
    <x v="0"/>
    <x v="897"/>
    <d v="2013-09-27T00:00:00"/>
    <s v="Standard Class"/>
    <s v="CS-12250"/>
    <x v="294"/>
    <x v="1"/>
    <x v="0"/>
    <x v="124"/>
    <x v="6"/>
    <n v="54302"/>
    <x v="2"/>
    <x v="1462"/>
    <x v="0"/>
    <x v="5"/>
    <s v="DAX Two-Tone Rosewood/Black Document Frame, Desktop, 5 x 7"/>
    <x v="1623"/>
    <n v="2"/>
    <n v="0"/>
    <n v="7.5839999999999996"/>
  </r>
  <r>
    <n v="9722"/>
    <x v="4882"/>
    <x v="0"/>
    <x v="595"/>
    <d v="2013-02-20T00:00:00"/>
    <s v="Standard Class"/>
    <s v="JF-15565"/>
    <x v="535"/>
    <x v="0"/>
    <x v="0"/>
    <x v="20"/>
    <x v="15"/>
    <n v="10024"/>
    <x v="3"/>
    <x v="1708"/>
    <x v="0"/>
    <x v="1"/>
    <s v="Hon Every-Day Chair Series Swivel Task Chairs"/>
    <x v="5725"/>
    <n v="3"/>
    <n v="0.1"/>
    <n v="39.923400000000001"/>
  </r>
  <r>
    <n v="9723"/>
    <x v="4882"/>
    <x v="0"/>
    <x v="595"/>
    <d v="2013-02-20T00:00:00"/>
    <s v="Standard Class"/>
    <s v="JF-15565"/>
    <x v="535"/>
    <x v="0"/>
    <x v="0"/>
    <x v="20"/>
    <x v="15"/>
    <n v="10024"/>
    <x v="3"/>
    <x v="246"/>
    <x v="2"/>
    <x v="11"/>
    <s v="Logitech 910-002974 M325 Wireless Mouse for Web Scrolling"/>
    <x v="1309"/>
    <n v="3"/>
    <n v="0"/>
    <n v="39.586799999999997"/>
  </r>
  <r>
    <n v="9724"/>
    <x v="4883"/>
    <x v="2"/>
    <x v="1091"/>
    <d v="2011-12-26T00:00:00"/>
    <s v="Standard Class"/>
    <s v="TW-21025"/>
    <x v="69"/>
    <x v="2"/>
    <x v="0"/>
    <x v="20"/>
    <x v="15"/>
    <n v="10011"/>
    <x v="3"/>
    <x v="697"/>
    <x v="1"/>
    <x v="8"/>
    <s v="Lock-Up Easel 'Spel-Binder'"/>
    <x v="5726"/>
    <n v="13"/>
    <n v="0.2"/>
    <n v="100.1403"/>
  </r>
  <r>
    <n v="9725"/>
    <x v="4884"/>
    <x v="1"/>
    <x v="901"/>
    <d v="2012-12-11T00:00:00"/>
    <s v="Standard Class"/>
    <s v="TB-21250"/>
    <x v="621"/>
    <x v="0"/>
    <x v="0"/>
    <x v="41"/>
    <x v="10"/>
    <n v="61701"/>
    <x v="2"/>
    <x v="661"/>
    <x v="1"/>
    <x v="12"/>
    <s v="Security-Tint Envelopes"/>
    <x v="2059"/>
    <n v="2"/>
    <n v="0.2"/>
    <n v="4.4311999999999996"/>
  </r>
  <r>
    <n v="9726"/>
    <x v="4885"/>
    <x v="3"/>
    <x v="697"/>
    <d v="2014-09-21T00:00:00"/>
    <s v="First Class"/>
    <s v="SC-20380"/>
    <x v="618"/>
    <x v="0"/>
    <x v="0"/>
    <x v="394"/>
    <x v="45"/>
    <n v="83704"/>
    <x v="1"/>
    <x v="1016"/>
    <x v="2"/>
    <x v="11"/>
    <s v="Logitech Trackman Marble Mouse"/>
    <x v="1309"/>
    <n v="3"/>
    <n v="0"/>
    <n v="37.787399999999998"/>
  </r>
  <r>
    <n v="9727"/>
    <x v="4886"/>
    <x v="3"/>
    <x v="574"/>
    <d v="2014-12-05T00:00:00"/>
    <s v="First Class"/>
    <s v="KM-16720"/>
    <x v="27"/>
    <x v="0"/>
    <x v="0"/>
    <x v="90"/>
    <x v="31"/>
    <n v="1852"/>
    <x v="3"/>
    <x v="1360"/>
    <x v="1"/>
    <x v="9"/>
    <s v="Belkin 8 Outlet Surge Protector"/>
    <x v="5727"/>
    <n v="7"/>
    <n v="0"/>
    <n v="80.320800000000006"/>
  </r>
  <r>
    <n v="9728"/>
    <x v="4886"/>
    <x v="3"/>
    <x v="574"/>
    <d v="2014-12-05T00:00:00"/>
    <s v="First Class"/>
    <s v="KM-16720"/>
    <x v="27"/>
    <x v="0"/>
    <x v="0"/>
    <x v="90"/>
    <x v="31"/>
    <n v="1852"/>
    <x v="3"/>
    <x v="34"/>
    <x v="2"/>
    <x v="7"/>
    <s v="GE 30524EE4"/>
    <x v="504"/>
    <n v="5"/>
    <n v="0"/>
    <n v="284.18549999999999"/>
  </r>
  <r>
    <n v="9729"/>
    <x v="4886"/>
    <x v="3"/>
    <x v="574"/>
    <d v="2014-12-05T00:00:00"/>
    <s v="First Class"/>
    <s v="KM-16720"/>
    <x v="27"/>
    <x v="0"/>
    <x v="0"/>
    <x v="90"/>
    <x v="31"/>
    <n v="1852"/>
    <x v="3"/>
    <x v="482"/>
    <x v="1"/>
    <x v="14"/>
    <s v="Staples"/>
    <x v="1001"/>
    <n v="2"/>
    <n v="0"/>
    <n v="0.1744"/>
  </r>
  <r>
    <n v="9730"/>
    <x v="4887"/>
    <x v="2"/>
    <x v="411"/>
    <d v="2011-10-04T00:00:00"/>
    <s v="Standard Class"/>
    <s v="EB-14170"/>
    <x v="432"/>
    <x v="0"/>
    <x v="0"/>
    <x v="4"/>
    <x v="4"/>
    <n v="98115"/>
    <x v="1"/>
    <x v="1375"/>
    <x v="1"/>
    <x v="8"/>
    <s v="GBC Standard Plastic Binding Systems' Combs"/>
    <x v="3651"/>
    <n v="2"/>
    <n v="0.2"/>
    <n v="3.14"/>
  </r>
  <r>
    <n v="9731"/>
    <x v="4887"/>
    <x v="2"/>
    <x v="411"/>
    <d v="2011-10-04T00:00:00"/>
    <s v="Standard Class"/>
    <s v="EB-14170"/>
    <x v="432"/>
    <x v="0"/>
    <x v="0"/>
    <x v="4"/>
    <x v="4"/>
    <n v="98115"/>
    <x v="1"/>
    <x v="765"/>
    <x v="1"/>
    <x v="4"/>
    <s v="Fellowes Super Stor/Drawer Files"/>
    <x v="5728"/>
    <n v="5"/>
    <n v="0"/>
    <n v="153.4725"/>
  </r>
  <r>
    <n v="9732"/>
    <x v="4888"/>
    <x v="3"/>
    <x v="237"/>
    <d v="2014-11-20T00:00:00"/>
    <s v="Standard Class"/>
    <s v="JE-15715"/>
    <x v="555"/>
    <x v="0"/>
    <x v="0"/>
    <x v="1"/>
    <x v="1"/>
    <n v="90049"/>
    <x v="1"/>
    <x v="1046"/>
    <x v="1"/>
    <x v="6"/>
    <s v="Newell 347"/>
    <x v="1353"/>
    <n v="8"/>
    <n v="0"/>
    <n v="9.9296000000000006"/>
  </r>
  <r>
    <n v="9733"/>
    <x v="4889"/>
    <x v="2"/>
    <x v="1071"/>
    <d v="2011-08-25T00:00:00"/>
    <s v="Standard Class"/>
    <s v="NC-18535"/>
    <x v="714"/>
    <x v="1"/>
    <x v="0"/>
    <x v="409"/>
    <x v="17"/>
    <n v="23666"/>
    <x v="0"/>
    <x v="1464"/>
    <x v="0"/>
    <x v="1"/>
    <s v="Safco Chair Connectors, 6/Carton"/>
    <x v="5729"/>
    <n v="13"/>
    <n v="0"/>
    <n v="145.06960000000001"/>
  </r>
  <r>
    <n v="9734"/>
    <x v="4889"/>
    <x v="2"/>
    <x v="1071"/>
    <d v="2011-08-25T00:00:00"/>
    <s v="Standard Class"/>
    <s v="NC-18535"/>
    <x v="714"/>
    <x v="1"/>
    <x v="0"/>
    <x v="409"/>
    <x v="17"/>
    <n v="23666"/>
    <x v="0"/>
    <x v="1603"/>
    <x v="1"/>
    <x v="10"/>
    <s v="Riverleaf Stik-Withit Designer Note Cubes"/>
    <x v="5730"/>
    <n v="2"/>
    <n v="0"/>
    <n v="9.2552000000000003"/>
  </r>
  <r>
    <n v="9735"/>
    <x v="4889"/>
    <x v="2"/>
    <x v="1071"/>
    <d v="2011-08-25T00:00:00"/>
    <s v="Standard Class"/>
    <s v="NC-18535"/>
    <x v="714"/>
    <x v="1"/>
    <x v="0"/>
    <x v="409"/>
    <x v="17"/>
    <n v="23666"/>
    <x v="0"/>
    <x v="1176"/>
    <x v="1"/>
    <x v="8"/>
    <s v="GBC DocuBind TL300 Electric Binding System"/>
    <x v="2605"/>
    <n v="1"/>
    <n v="0"/>
    <n v="421.58530000000002"/>
  </r>
  <r>
    <n v="9736"/>
    <x v="4890"/>
    <x v="2"/>
    <x v="84"/>
    <d v="2011-11-22T00:00:00"/>
    <s v="Second Class"/>
    <s v="AD-10180"/>
    <x v="57"/>
    <x v="2"/>
    <x v="0"/>
    <x v="10"/>
    <x v="9"/>
    <n v="19134"/>
    <x v="3"/>
    <x v="1843"/>
    <x v="1"/>
    <x v="10"/>
    <s v="1/4 Fold Party Design Invitations &amp; White Envelopes, 24 8-1/2&quot; X 11&quot; Cards, 25 Env./Pack"/>
    <x v="486"/>
    <n v="1"/>
    <n v="0.2"/>
    <n v="1.9844999999999999"/>
  </r>
  <r>
    <n v="9737"/>
    <x v="4891"/>
    <x v="1"/>
    <x v="685"/>
    <d v="2012-07-03T00:00:00"/>
    <s v="Standard Class"/>
    <s v="NF-18475"/>
    <x v="739"/>
    <x v="2"/>
    <x v="0"/>
    <x v="155"/>
    <x v="8"/>
    <n v="68104"/>
    <x v="2"/>
    <x v="524"/>
    <x v="2"/>
    <x v="7"/>
    <s v="Cisco 8x8 Inc. 6753i IP Business Phone System"/>
    <x v="3323"/>
    <n v="2"/>
    <n v="0"/>
    <n v="72.894599999999997"/>
  </r>
  <r>
    <n v="9738"/>
    <x v="4892"/>
    <x v="3"/>
    <x v="633"/>
    <d v="2014-03-22T00:00:00"/>
    <s v="Standard Class"/>
    <s v="KD-16615"/>
    <x v="629"/>
    <x v="1"/>
    <x v="0"/>
    <x v="1"/>
    <x v="1"/>
    <n v="90032"/>
    <x v="1"/>
    <x v="1449"/>
    <x v="1"/>
    <x v="4"/>
    <s v="Dual Level, Single-Width Filing Carts"/>
    <x v="2340"/>
    <n v="2"/>
    <n v="0"/>
    <n v="80.631200000000007"/>
  </r>
  <r>
    <n v="9739"/>
    <x v="4892"/>
    <x v="3"/>
    <x v="633"/>
    <d v="2014-03-22T00:00:00"/>
    <s v="Standard Class"/>
    <s v="KD-16615"/>
    <x v="629"/>
    <x v="1"/>
    <x v="0"/>
    <x v="1"/>
    <x v="1"/>
    <n v="90032"/>
    <x v="1"/>
    <x v="908"/>
    <x v="1"/>
    <x v="8"/>
    <s v="XtraLife ClearVue Slant-D Ring Binder, White, 3&quot;"/>
    <x v="5731"/>
    <n v="6"/>
    <n v="0.2"/>
    <n v="22.9008"/>
  </r>
  <r>
    <n v="9740"/>
    <x v="4892"/>
    <x v="3"/>
    <x v="633"/>
    <d v="2014-03-22T00:00:00"/>
    <s v="Standard Class"/>
    <s v="KD-16615"/>
    <x v="629"/>
    <x v="1"/>
    <x v="0"/>
    <x v="1"/>
    <x v="1"/>
    <n v="90032"/>
    <x v="1"/>
    <x v="1181"/>
    <x v="1"/>
    <x v="8"/>
    <s v="Pressboard Hanging Data Binders for Unburst Sheets"/>
    <x v="1195"/>
    <n v="5"/>
    <n v="0.2"/>
    <n v="6.8879999999999999"/>
  </r>
  <r>
    <n v="9741"/>
    <x v="4892"/>
    <x v="3"/>
    <x v="633"/>
    <d v="2014-03-22T00:00:00"/>
    <s v="Standard Class"/>
    <s v="KD-16615"/>
    <x v="629"/>
    <x v="1"/>
    <x v="0"/>
    <x v="1"/>
    <x v="1"/>
    <n v="90032"/>
    <x v="1"/>
    <x v="589"/>
    <x v="1"/>
    <x v="9"/>
    <s v="Bionaire Personal Warm Mist Humidifier/Vaporizer"/>
    <x v="5732"/>
    <n v="3"/>
    <n v="0"/>
    <n v="54.8613"/>
  </r>
  <r>
    <n v="9742"/>
    <x v="4893"/>
    <x v="1"/>
    <x v="627"/>
    <d v="2012-11-12T00:00:00"/>
    <s v="Standard Class"/>
    <s v="QJ-19255"/>
    <x v="425"/>
    <x v="1"/>
    <x v="0"/>
    <x v="140"/>
    <x v="42"/>
    <n v="5408"/>
    <x v="3"/>
    <x v="26"/>
    <x v="0"/>
    <x v="0"/>
    <s v="Riverside Palais Royal Lawyers Bookcase, Royale Cherry Finish"/>
    <x v="5733"/>
    <n v="5"/>
    <n v="0"/>
    <n v="1013.127"/>
  </r>
  <r>
    <n v="9743"/>
    <x v="4894"/>
    <x v="3"/>
    <x v="354"/>
    <d v="2014-12-03T00:00:00"/>
    <s v="Standard Class"/>
    <s v="EP-13915"/>
    <x v="212"/>
    <x v="0"/>
    <x v="0"/>
    <x v="70"/>
    <x v="1"/>
    <n v="92037"/>
    <x v="1"/>
    <x v="300"/>
    <x v="1"/>
    <x v="2"/>
    <s v="Round Specialty Laser Printer Labels"/>
    <x v="449"/>
    <n v="5"/>
    <n v="0"/>
    <n v="29.445499999999999"/>
  </r>
  <r>
    <n v="9744"/>
    <x v="4895"/>
    <x v="0"/>
    <x v="950"/>
    <d v="2013-06-23T00:00:00"/>
    <s v="Standard Class"/>
    <s v="JJ-15445"/>
    <x v="370"/>
    <x v="0"/>
    <x v="0"/>
    <x v="46"/>
    <x v="13"/>
    <n v="19711"/>
    <x v="3"/>
    <x v="1042"/>
    <x v="1"/>
    <x v="2"/>
    <s v="Avery 518"/>
    <x v="1227"/>
    <n v="3"/>
    <n v="0"/>
    <n v="4.5359999999999996"/>
  </r>
  <r>
    <n v="9745"/>
    <x v="4896"/>
    <x v="3"/>
    <x v="276"/>
    <d v="2014-01-26T00:00:00"/>
    <s v="Standard Class"/>
    <s v="BE-11410"/>
    <x v="648"/>
    <x v="0"/>
    <x v="0"/>
    <x v="34"/>
    <x v="10"/>
    <n v="60505"/>
    <x v="2"/>
    <x v="556"/>
    <x v="1"/>
    <x v="12"/>
    <s v="Airmail Envelopes"/>
    <x v="5734"/>
    <n v="4"/>
    <n v="0.2"/>
    <n v="90.644400000000005"/>
  </r>
  <r>
    <n v="9746"/>
    <x v="4897"/>
    <x v="3"/>
    <x v="221"/>
    <d v="2014-11-25T00:00:00"/>
    <s v="Same Day"/>
    <s v="BP-11290"/>
    <x v="443"/>
    <x v="0"/>
    <x v="0"/>
    <x v="1"/>
    <x v="1"/>
    <n v="90008"/>
    <x v="1"/>
    <x v="342"/>
    <x v="0"/>
    <x v="3"/>
    <s v="Hon Practical Foundations 30 x 60 Training Table, Light Gray/Charcoal"/>
    <x v="5735"/>
    <n v="2"/>
    <n v="0.2"/>
    <n v="9.1020000000000003"/>
  </r>
  <r>
    <n v="9747"/>
    <x v="4897"/>
    <x v="3"/>
    <x v="221"/>
    <d v="2014-11-25T00:00:00"/>
    <s v="Same Day"/>
    <s v="BP-11290"/>
    <x v="443"/>
    <x v="0"/>
    <x v="0"/>
    <x v="1"/>
    <x v="1"/>
    <n v="90008"/>
    <x v="1"/>
    <x v="972"/>
    <x v="0"/>
    <x v="3"/>
    <s v="Hon 61000 Series Interactive Training Tables"/>
    <x v="3939"/>
    <n v="2"/>
    <n v="0.2"/>
    <n v="-1.7771999999999999"/>
  </r>
  <r>
    <n v="9748"/>
    <x v="4898"/>
    <x v="2"/>
    <x v="7"/>
    <d v="2011-11-15T00:00:00"/>
    <s v="Standard Class"/>
    <s v="BH-11710"/>
    <x v="3"/>
    <x v="0"/>
    <x v="0"/>
    <x v="22"/>
    <x v="10"/>
    <n v="60653"/>
    <x v="2"/>
    <x v="1649"/>
    <x v="0"/>
    <x v="5"/>
    <s v="DAX Wood Document Frame."/>
    <x v="5736"/>
    <n v="2"/>
    <n v="0.6"/>
    <n v="-7.9634"/>
  </r>
  <r>
    <n v="9749"/>
    <x v="4898"/>
    <x v="2"/>
    <x v="7"/>
    <d v="2011-11-15T00:00:00"/>
    <s v="Standard Class"/>
    <s v="BH-11710"/>
    <x v="3"/>
    <x v="0"/>
    <x v="0"/>
    <x v="22"/>
    <x v="10"/>
    <n v="60653"/>
    <x v="2"/>
    <x v="463"/>
    <x v="0"/>
    <x v="1"/>
    <s v="Global Commerce Series High-Back Swivel/Tilt Chairs"/>
    <x v="834"/>
    <n v="4"/>
    <n v="0.3"/>
    <n v="-56.996000000000002"/>
  </r>
  <r>
    <n v="9750"/>
    <x v="4899"/>
    <x v="0"/>
    <x v="758"/>
    <d v="2013-03-09T00:00:00"/>
    <s v="Standard Class"/>
    <s v="EM-13810"/>
    <x v="613"/>
    <x v="1"/>
    <x v="0"/>
    <x v="18"/>
    <x v="38"/>
    <n v="3820"/>
    <x v="3"/>
    <x v="428"/>
    <x v="2"/>
    <x v="11"/>
    <s v="Logitech G602 Wireless Gaming Mouse"/>
    <x v="457"/>
    <n v="2"/>
    <n v="0"/>
    <n v="57.592799999999997"/>
  </r>
  <r>
    <n v="9751"/>
    <x v="4900"/>
    <x v="0"/>
    <x v="1228"/>
    <d v="2013-10-16T00:00:00"/>
    <s v="Standard Class"/>
    <s v="EP-13915"/>
    <x v="212"/>
    <x v="0"/>
    <x v="0"/>
    <x v="22"/>
    <x v="10"/>
    <n v="60610"/>
    <x v="2"/>
    <x v="1412"/>
    <x v="1"/>
    <x v="6"/>
    <s v="Avery Fluorescent Highlighter Four-Color Set"/>
    <x v="752"/>
    <n v="2"/>
    <n v="0.2"/>
    <n v="0.66800000000000004"/>
  </r>
  <r>
    <n v="9752"/>
    <x v="4900"/>
    <x v="0"/>
    <x v="1228"/>
    <d v="2013-10-16T00:00:00"/>
    <s v="Standard Class"/>
    <s v="EP-13915"/>
    <x v="212"/>
    <x v="0"/>
    <x v="0"/>
    <x v="22"/>
    <x v="10"/>
    <n v="60610"/>
    <x v="2"/>
    <x v="1175"/>
    <x v="1"/>
    <x v="6"/>
    <s v="Newell 309"/>
    <x v="1777"/>
    <n v="3"/>
    <n v="0.2"/>
    <n v="3.4649999999999999"/>
  </r>
  <r>
    <n v="9753"/>
    <x v="4901"/>
    <x v="0"/>
    <x v="949"/>
    <d v="2013-07-03T00:00:00"/>
    <s v="First Class"/>
    <s v="NZ-18565"/>
    <x v="125"/>
    <x v="2"/>
    <x v="0"/>
    <x v="4"/>
    <x v="4"/>
    <n v="98115"/>
    <x v="1"/>
    <x v="744"/>
    <x v="1"/>
    <x v="8"/>
    <s v="Zipper Ring Binder Pockets"/>
    <x v="5737"/>
    <n v="1"/>
    <n v="0.2"/>
    <n v="0.90480000000000005"/>
  </r>
  <r>
    <n v="9754"/>
    <x v="4902"/>
    <x v="3"/>
    <x v="996"/>
    <d v="2014-03-30T00:00:00"/>
    <s v="Second Class"/>
    <s v="LC-16870"/>
    <x v="48"/>
    <x v="0"/>
    <x v="0"/>
    <x v="102"/>
    <x v="17"/>
    <n v="23223"/>
    <x v="0"/>
    <x v="1570"/>
    <x v="1"/>
    <x v="2"/>
    <s v="Avery 05222 Permanent Self-Adhesive File Folder Labels for Typewriters, on Rolls, White, 250/Roll"/>
    <x v="338"/>
    <n v="2"/>
    <n v="0"/>
    <n v="3.7995999999999999"/>
  </r>
  <r>
    <n v="9755"/>
    <x v="4902"/>
    <x v="3"/>
    <x v="996"/>
    <d v="2014-03-30T00:00:00"/>
    <s v="Second Class"/>
    <s v="LC-16870"/>
    <x v="48"/>
    <x v="0"/>
    <x v="0"/>
    <x v="102"/>
    <x v="17"/>
    <n v="23223"/>
    <x v="0"/>
    <x v="213"/>
    <x v="1"/>
    <x v="8"/>
    <s v="GBC Instant Index System for Binding Systems"/>
    <x v="2720"/>
    <n v="2"/>
    <n v="0"/>
    <n v="8.8800000000000008"/>
  </r>
  <r>
    <n v="9756"/>
    <x v="4902"/>
    <x v="3"/>
    <x v="996"/>
    <d v="2014-03-30T00:00:00"/>
    <s v="Second Class"/>
    <s v="LC-16870"/>
    <x v="48"/>
    <x v="0"/>
    <x v="0"/>
    <x v="102"/>
    <x v="17"/>
    <n v="23223"/>
    <x v="0"/>
    <x v="1439"/>
    <x v="1"/>
    <x v="4"/>
    <s v="Carina Mini System Audio Rack, Model AR050B"/>
    <x v="737"/>
    <n v="3"/>
    <n v="0"/>
    <n v="9.9882000000000009"/>
  </r>
  <r>
    <n v="9757"/>
    <x v="4902"/>
    <x v="3"/>
    <x v="996"/>
    <d v="2014-03-30T00:00:00"/>
    <s v="Second Class"/>
    <s v="LC-16870"/>
    <x v="48"/>
    <x v="0"/>
    <x v="0"/>
    <x v="102"/>
    <x v="17"/>
    <n v="23223"/>
    <x v="0"/>
    <x v="277"/>
    <x v="0"/>
    <x v="3"/>
    <s v="BPI Conference Tables"/>
    <x v="4696"/>
    <n v="2"/>
    <n v="0"/>
    <n v="58.42"/>
  </r>
  <r>
    <n v="9758"/>
    <x v="4902"/>
    <x v="3"/>
    <x v="996"/>
    <d v="2014-03-30T00:00:00"/>
    <s v="Second Class"/>
    <s v="LC-16870"/>
    <x v="48"/>
    <x v="0"/>
    <x v="0"/>
    <x v="102"/>
    <x v="17"/>
    <n v="23223"/>
    <x v="0"/>
    <x v="1783"/>
    <x v="2"/>
    <x v="7"/>
    <s v="Panasonic KX - TS880B Telephone"/>
    <x v="5738"/>
    <n v="5"/>
    <n v="0"/>
    <n v="55.646999999999998"/>
  </r>
  <r>
    <n v="9759"/>
    <x v="4902"/>
    <x v="3"/>
    <x v="996"/>
    <d v="2014-03-30T00:00:00"/>
    <s v="Second Class"/>
    <s v="LC-16870"/>
    <x v="48"/>
    <x v="0"/>
    <x v="0"/>
    <x v="102"/>
    <x v="17"/>
    <n v="23223"/>
    <x v="0"/>
    <x v="249"/>
    <x v="1"/>
    <x v="10"/>
    <s v="Ampad Gold Fibre Wirebound Steno Books, 6&quot; x 9&quot;, Gregg Ruled"/>
    <x v="4459"/>
    <n v="4"/>
    <n v="0"/>
    <n v="8.1143999999999998"/>
  </r>
  <r>
    <n v="9760"/>
    <x v="4903"/>
    <x v="0"/>
    <x v="731"/>
    <d v="2013-11-06T00:00:00"/>
    <s v="Standard Class"/>
    <s v="SF-20965"/>
    <x v="245"/>
    <x v="1"/>
    <x v="0"/>
    <x v="8"/>
    <x v="1"/>
    <n v="94109"/>
    <x v="1"/>
    <x v="1131"/>
    <x v="0"/>
    <x v="1"/>
    <s v="Office Star - Professional Matrix Back Chair with 2-to-1 Synchro Tilt and Mesh Fabric Seat"/>
    <x v="4523"/>
    <n v="5"/>
    <n v="0.2"/>
    <n v="70.195999999999998"/>
  </r>
  <r>
    <n v="9761"/>
    <x v="4904"/>
    <x v="3"/>
    <x v="259"/>
    <d v="2014-11-09T00:00:00"/>
    <s v="Standard Class"/>
    <s v="KM-16375"/>
    <x v="454"/>
    <x v="2"/>
    <x v="0"/>
    <x v="528"/>
    <x v="36"/>
    <n v="72762"/>
    <x v="0"/>
    <x v="1539"/>
    <x v="1"/>
    <x v="6"/>
    <s v="Binney &amp; Smith inkTank Desk Highlighter, Chisel Tip, Yellow, 12/Box"/>
    <x v="5739"/>
    <n v="2"/>
    <n v="0"/>
    <n v="1.419"/>
  </r>
  <r>
    <n v="9762"/>
    <x v="4905"/>
    <x v="2"/>
    <x v="1047"/>
    <d v="2011-02-19T00:00:00"/>
    <s v="Standard Class"/>
    <s v="ML-17395"/>
    <x v="504"/>
    <x v="1"/>
    <x v="0"/>
    <x v="4"/>
    <x v="4"/>
    <n v="98103"/>
    <x v="1"/>
    <x v="1105"/>
    <x v="2"/>
    <x v="11"/>
    <s v="Logitech G600 MMO Gaming Mouse"/>
    <x v="758"/>
    <n v="3"/>
    <n v="0"/>
    <n v="86.389200000000002"/>
  </r>
  <r>
    <n v="9763"/>
    <x v="4905"/>
    <x v="2"/>
    <x v="1047"/>
    <d v="2011-02-19T00:00:00"/>
    <s v="Standard Class"/>
    <s v="ML-17395"/>
    <x v="504"/>
    <x v="1"/>
    <x v="0"/>
    <x v="4"/>
    <x v="4"/>
    <n v="98103"/>
    <x v="1"/>
    <x v="1360"/>
    <x v="1"/>
    <x v="9"/>
    <s v="Belkin 8 Outlet Surge Protector"/>
    <x v="3314"/>
    <n v="2"/>
    <n v="0"/>
    <n v="22.948799999999999"/>
  </r>
  <r>
    <n v="9764"/>
    <x v="4905"/>
    <x v="2"/>
    <x v="1047"/>
    <d v="2011-02-19T00:00:00"/>
    <s v="Standard Class"/>
    <s v="ML-17395"/>
    <x v="504"/>
    <x v="1"/>
    <x v="0"/>
    <x v="4"/>
    <x v="4"/>
    <n v="98103"/>
    <x v="1"/>
    <x v="1420"/>
    <x v="1"/>
    <x v="14"/>
    <s v="Compact Automatic Electric Letter Opener"/>
    <x v="3999"/>
    <n v="2"/>
    <n v="0"/>
    <n v="4.7724000000000002"/>
  </r>
  <r>
    <n v="9765"/>
    <x v="4906"/>
    <x v="2"/>
    <x v="1229"/>
    <d v="2011-06-23T00:00:00"/>
    <s v="Standard Class"/>
    <s v="MC-18100"/>
    <x v="498"/>
    <x v="0"/>
    <x v="0"/>
    <x v="1"/>
    <x v="1"/>
    <n v="90036"/>
    <x v="1"/>
    <x v="139"/>
    <x v="2"/>
    <x v="7"/>
    <s v="Plantronics Cordless Phone Headset with In-line Volume - M214C"/>
    <x v="5740"/>
    <n v="5"/>
    <n v="0.2"/>
    <n v="12.2325"/>
  </r>
  <r>
    <n v="9766"/>
    <x v="4907"/>
    <x v="3"/>
    <x v="1230"/>
    <d v="2014-03-07T00:00:00"/>
    <s v="Standard Class"/>
    <s v="DB-13660"/>
    <x v="551"/>
    <x v="0"/>
    <x v="0"/>
    <x v="209"/>
    <x v="29"/>
    <n v="6457"/>
    <x v="3"/>
    <x v="1181"/>
    <x v="1"/>
    <x v="8"/>
    <s v="Pressboard Hanging Data Binders for Unburst Sheets"/>
    <x v="294"/>
    <n v="2"/>
    <n v="0"/>
    <n v="4.7232000000000003"/>
  </r>
  <r>
    <n v="9767"/>
    <x v="4907"/>
    <x v="3"/>
    <x v="1230"/>
    <d v="2014-03-07T00:00:00"/>
    <s v="Standard Class"/>
    <s v="DB-13660"/>
    <x v="551"/>
    <x v="0"/>
    <x v="0"/>
    <x v="209"/>
    <x v="29"/>
    <n v="6457"/>
    <x v="3"/>
    <x v="565"/>
    <x v="1"/>
    <x v="10"/>
    <s v="Southworth 100% Résumé Paper, 24lb."/>
    <x v="3890"/>
    <n v="1"/>
    <n v="0"/>
    <n v="3.5009999999999999"/>
  </r>
  <r>
    <n v="9768"/>
    <x v="4908"/>
    <x v="3"/>
    <x v="34"/>
    <d v="2014-12-16T00:00:00"/>
    <s v="Standard Class"/>
    <s v="LW-17215"/>
    <x v="560"/>
    <x v="0"/>
    <x v="0"/>
    <x v="354"/>
    <x v="12"/>
    <n v="49505"/>
    <x v="2"/>
    <x v="1045"/>
    <x v="1"/>
    <x v="8"/>
    <s v="GBC Imprintable Covers"/>
    <x v="2735"/>
    <n v="5"/>
    <n v="0"/>
    <n v="26.901"/>
  </r>
  <r>
    <n v="9769"/>
    <x v="4909"/>
    <x v="3"/>
    <x v="226"/>
    <d v="2014-12-15T00:00:00"/>
    <s v="Standard Class"/>
    <s v="TC-21535"/>
    <x v="426"/>
    <x v="2"/>
    <x v="0"/>
    <x v="8"/>
    <x v="1"/>
    <n v="94122"/>
    <x v="1"/>
    <x v="1305"/>
    <x v="1"/>
    <x v="10"/>
    <s v="REDIFORM Incoming/Outgoing Call Register, 11&quot; X 8 1/2&quot;, 100 Messages"/>
    <x v="5741"/>
    <n v="6"/>
    <n v="0"/>
    <n v="25.02"/>
  </r>
  <r>
    <n v="9770"/>
    <x v="4910"/>
    <x v="0"/>
    <x v="390"/>
    <d v="2013-12-01T00:00:00"/>
    <s v="Standard Class"/>
    <s v="SC-20050"/>
    <x v="337"/>
    <x v="2"/>
    <x v="0"/>
    <x v="146"/>
    <x v="2"/>
    <n v="33012"/>
    <x v="0"/>
    <x v="604"/>
    <x v="0"/>
    <x v="0"/>
    <s v="O'Sullivan Cherrywood Estates Traditional Bookcase"/>
    <x v="5742"/>
    <n v="5"/>
    <n v="0.2"/>
    <n v="8.4979999999999993"/>
  </r>
  <r>
    <n v="9771"/>
    <x v="4910"/>
    <x v="0"/>
    <x v="390"/>
    <d v="2013-12-01T00:00:00"/>
    <s v="Standard Class"/>
    <s v="SC-20050"/>
    <x v="337"/>
    <x v="2"/>
    <x v="0"/>
    <x v="146"/>
    <x v="2"/>
    <n v="33012"/>
    <x v="0"/>
    <x v="1128"/>
    <x v="1"/>
    <x v="10"/>
    <s v="Tops Wirebound Message Log Books"/>
    <x v="3235"/>
    <n v="4"/>
    <n v="0.2"/>
    <n v="3.4216000000000002"/>
  </r>
  <r>
    <n v="9772"/>
    <x v="4910"/>
    <x v="0"/>
    <x v="390"/>
    <d v="2013-12-01T00:00:00"/>
    <s v="Standard Class"/>
    <s v="SC-20050"/>
    <x v="337"/>
    <x v="2"/>
    <x v="0"/>
    <x v="146"/>
    <x v="2"/>
    <n v="33012"/>
    <x v="0"/>
    <x v="1276"/>
    <x v="1"/>
    <x v="9"/>
    <s v="Fellowes Advanced Computer Series Surge Protectors"/>
    <x v="5743"/>
    <n v="2"/>
    <n v="0.2"/>
    <n v="4.2384000000000004"/>
  </r>
  <r>
    <n v="9773"/>
    <x v="4911"/>
    <x v="0"/>
    <x v="894"/>
    <d v="2013-07-04T00:00:00"/>
    <s v="Same Day"/>
    <s v="FM-14215"/>
    <x v="524"/>
    <x v="1"/>
    <x v="0"/>
    <x v="10"/>
    <x v="9"/>
    <n v="19143"/>
    <x v="3"/>
    <x v="1090"/>
    <x v="1"/>
    <x v="10"/>
    <s v="Xerox 1925"/>
    <x v="1832"/>
    <n v="5"/>
    <n v="0.2"/>
    <n v="38.725000000000001"/>
  </r>
  <r>
    <n v="9774"/>
    <x v="4912"/>
    <x v="0"/>
    <x v="190"/>
    <d v="2013-07-04T00:00:00"/>
    <s v="Standard Class"/>
    <s v="PF-19225"/>
    <x v="418"/>
    <x v="0"/>
    <x v="0"/>
    <x v="118"/>
    <x v="32"/>
    <n v="30318"/>
    <x v="0"/>
    <x v="1623"/>
    <x v="2"/>
    <x v="7"/>
    <s v="Cisco IP Phone 7961G VoIP phone - Dark gray"/>
    <x v="5744"/>
    <n v="1"/>
    <n v="0"/>
    <n v="39.4255"/>
  </r>
  <r>
    <n v="9775"/>
    <x v="4913"/>
    <x v="2"/>
    <x v="711"/>
    <d v="2011-07-30T00:00:00"/>
    <s v="Standard Class"/>
    <s v="LF-17185"/>
    <x v="166"/>
    <x v="0"/>
    <x v="0"/>
    <x v="52"/>
    <x v="5"/>
    <n v="78207"/>
    <x v="2"/>
    <x v="316"/>
    <x v="1"/>
    <x v="8"/>
    <s v="GBC DocuBind P400 Electric Binding System"/>
    <x v="5745"/>
    <n v="8"/>
    <n v="0.8"/>
    <n v="-3701.8928000000001"/>
  </r>
  <r>
    <n v="9776"/>
    <x v="4913"/>
    <x v="2"/>
    <x v="711"/>
    <d v="2011-07-30T00:00:00"/>
    <s v="Standard Class"/>
    <s v="LF-17185"/>
    <x v="166"/>
    <x v="0"/>
    <x v="0"/>
    <x v="52"/>
    <x v="5"/>
    <n v="78207"/>
    <x v="2"/>
    <x v="1474"/>
    <x v="0"/>
    <x v="5"/>
    <s v="DAX Clear Channel Poster Frame"/>
    <x v="3652"/>
    <n v="3"/>
    <n v="0.6"/>
    <n v="-10.0602"/>
  </r>
  <r>
    <n v="9777"/>
    <x v="4913"/>
    <x v="2"/>
    <x v="711"/>
    <d v="2011-07-30T00:00:00"/>
    <s v="Standard Class"/>
    <s v="LF-17185"/>
    <x v="166"/>
    <x v="0"/>
    <x v="0"/>
    <x v="52"/>
    <x v="5"/>
    <n v="78207"/>
    <x v="2"/>
    <x v="301"/>
    <x v="1"/>
    <x v="8"/>
    <s v="GBC Premium Transparent Covers with Diagonal Lined Pattern"/>
    <x v="1316"/>
    <n v="4"/>
    <n v="0.8"/>
    <n v="-26.854399999999998"/>
  </r>
  <r>
    <n v="9778"/>
    <x v="4913"/>
    <x v="2"/>
    <x v="711"/>
    <d v="2011-07-30T00:00:00"/>
    <s v="Standard Class"/>
    <s v="LF-17185"/>
    <x v="166"/>
    <x v="0"/>
    <x v="0"/>
    <x v="52"/>
    <x v="5"/>
    <n v="78207"/>
    <x v="2"/>
    <x v="333"/>
    <x v="2"/>
    <x v="11"/>
    <s v="Microsoft Natural Keyboard Elite"/>
    <x v="5746"/>
    <n v="9"/>
    <n v="0.2"/>
    <n v="-26.946000000000002"/>
  </r>
  <r>
    <n v="9779"/>
    <x v="4913"/>
    <x v="2"/>
    <x v="711"/>
    <d v="2011-07-30T00:00:00"/>
    <s v="Standard Class"/>
    <s v="LF-17185"/>
    <x v="166"/>
    <x v="0"/>
    <x v="0"/>
    <x v="52"/>
    <x v="5"/>
    <n v="78207"/>
    <x v="2"/>
    <x v="213"/>
    <x v="1"/>
    <x v="8"/>
    <s v="GBC Instant Index System for Binding Systems"/>
    <x v="5747"/>
    <n v="5"/>
    <n v="0.8"/>
    <n v="-13.32"/>
  </r>
  <r>
    <n v="9780"/>
    <x v="4913"/>
    <x v="2"/>
    <x v="711"/>
    <d v="2011-07-30T00:00:00"/>
    <s v="Standard Class"/>
    <s v="LF-17185"/>
    <x v="166"/>
    <x v="0"/>
    <x v="0"/>
    <x v="52"/>
    <x v="5"/>
    <n v="78207"/>
    <x v="2"/>
    <x v="1204"/>
    <x v="1"/>
    <x v="9"/>
    <s v="Acco 6 Outlet Guardian Standard Surge Suppressor"/>
    <x v="5748"/>
    <n v="2"/>
    <n v="0.8"/>
    <n v="-12.09"/>
  </r>
  <r>
    <n v="9781"/>
    <x v="4914"/>
    <x v="0"/>
    <x v="749"/>
    <d v="2013-09-19T00:00:00"/>
    <s v="Standard Class"/>
    <s v="CL-12565"/>
    <x v="52"/>
    <x v="0"/>
    <x v="0"/>
    <x v="85"/>
    <x v="15"/>
    <n v="11561"/>
    <x v="3"/>
    <x v="1285"/>
    <x v="2"/>
    <x v="7"/>
    <s v="Wi-Ex zBoost YX540 Cellular Phone Signal Booster"/>
    <x v="1876"/>
    <n v="3"/>
    <n v="0"/>
    <n v="131.35499999999999"/>
  </r>
  <r>
    <n v="9782"/>
    <x v="4914"/>
    <x v="0"/>
    <x v="749"/>
    <d v="2013-09-19T00:00:00"/>
    <s v="Standard Class"/>
    <s v="CL-12565"/>
    <x v="52"/>
    <x v="0"/>
    <x v="0"/>
    <x v="85"/>
    <x v="15"/>
    <n v="11561"/>
    <x v="3"/>
    <x v="1178"/>
    <x v="1"/>
    <x v="8"/>
    <s v="GBC DocuBind 200 Manual Binding Machine"/>
    <x v="1860"/>
    <n v="2"/>
    <n v="0.2"/>
    <n v="252.58799999999999"/>
  </r>
  <r>
    <n v="9783"/>
    <x v="4915"/>
    <x v="1"/>
    <x v="70"/>
    <d v="2012-06-02T00:00:00"/>
    <s v="Second Class"/>
    <s v="EM-13825"/>
    <x v="605"/>
    <x v="1"/>
    <x v="0"/>
    <x v="267"/>
    <x v="30"/>
    <n v="7501"/>
    <x v="3"/>
    <x v="519"/>
    <x v="1"/>
    <x v="10"/>
    <s v="Xerox 1889"/>
    <x v="4155"/>
    <n v="5"/>
    <n v="0"/>
    <n v="134.65199999999999"/>
  </r>
  <r>
    <n v="9784"/>
    <x v="4915"/>
    <x v="1"/>
    <x v="70"/>
    <d v="2012-06-02T00:00:00"/>
    <s v="Second Class"/>
    <s v="EM-13825"/>
    <x v="605"/>
    <x v="1"/>
    <x v="0"/>
    <x v="267"/>
    <x v="30"/>
    <n v="7501"/>
    <x v="3"/>
    <x v="821"/>
    <x v="1"/>
    <x v="4"/>
    <s v="Fellowes Mobile File Cart, Black"/>
    <x v="1020"/>
    <n v="1"/>
    <n v="0"/>
    <n v="16.788599999999999"/>
  </r>
  <r>
    <n v="9785"/>
    <x v="4915"/>
    <x v="1"/>
    <x v="70"/>
    <d v="2012-06-02T00:00:00"/>
    <s v="Second Class"/>
    <s v="EM-13825"/>
    <x v="605"/>
    <x v="1"/>
    <x v="0"/>
    <x v="267"/>
    <x v="30"/>
    <n v="7501"/>
    <x v="3"/>
    <x v="1379"/>
    <x v="0"/>
    <x v="5"/>
    <s v="Eldon Image Series Black Desk Accessories"/>
    <x v="5482"/>
    <n v="2"/>
    <n v="0"/>
    <n v="2.9807999999999999"/>
  </r>
  <r>
    <n v="9786"/>
    <x v="4916"/>
    <x v="1"/>
    <x v="1231"/>
    <d v="2012-05-13T00:00:00"/>
    <s v="Standard Class"/>
    <s v="ME-17725"/>
    <x v="250"/>
    <x v="0"/>
    <x v="0"/>
    <x v="103"/>
    <x v="0"/>
    <n v="40214"/>
    <x v="0"/>
    <x v="1526"/>
    <x v="1"/>
    <x v="8"/>
    <s v="Acco Flexible ACCOHIDE Square Ring Data Binder, Dark Blue, 11 1/2&quot; X 14&quot; 7/8&quot;"/>
    <x v="5749"/>
    <n v="3"/>
    <n v="0"/>
    <n v="23.916899999999998"/>
  </r>
  <r>
    <n v="9787"/>
    <x v="4917"/>
    <x v="2"/>
    <x v="1127"/>
    <d v="2011-11-05T00:00:00"/>
    <s v="Same Day"/>
    <s v="BG-11035"/>
    <x v="767"/>
    <x v="0"/>
    <x v="0"/>
    <x v="409"/>
    <x v="17"/>
    <n v="23666"/>
    <x v="0"/>
    <x v="1144"/>
    <x v="0"/>
    <x v="1"/>
    <s v="Global Stack Chair with Arms, Black"/>
    <x v="5750"/>
    <n v="5"/>
    <n v="0"/>
    <n v="40.472999999999999"/>
  </r>
  <r>
    <n v="9788"/>
    <x v="4918"/>
    <x v="3"/>
    <x v="996"/>
    <d v="2014-04-02T00:00:00"/>
    <s v="Standard Class"/>
    <s v="CJ-12010"/>
    <x v="170"/>
    <x v="0"/>
    <x v="0"/>
    <x v="12"/>
    <x v="5"/>
    <n v="77070"/>
    <x v="2"/>
    <x v="789"/>
    <x v="0"/>
    <x v="0"/>
    <s v="Atlantic Metals Mobile 5-Shelf Bookcases, Custom Colors"/>
    <x v="5751"/>
    <n v="5"/>
    <n v="0.32"/>
    <n v="-30.097999999999999"/>
  </r>
  <r>
    <n v="9789"/>
    <x v="4918"/>
    <x v="3"/>
    <x v="996"/>
    <d v="2014-04-02T00:00:00"/>
    <s v="Standard Class"/>
    <s v="CJ-12010"/>
    <x v="170"/>
    <x v="0"/>
    <x v="0"/>
    <x v="12"/>
    <x v="5"/>
    <n v="77070"/>
    <x v="2"/>
    <x v="120"/>
    <x v="0"/>
    <x v="1"/>
    <s v="Global Deluxe High-Back Manager's Chair"/>
    <x v="121"/>
    <n v="3"/>
    <n v="0.3"/>
    <n v="-8.5793999999999997"/>
  </r>
  <r>
    <n v="9790"/>
    <x v="4918"/>
    <x v="3"/>
    <x v="996"/>
    <d v="2014-04-02T00:00:00"/>
    <s v="Standard Class"/>
    <s v="CJ-12010"/>
    <x v="170"/>
    <x v="0"/>
    <x v="0"/>
    <x v="12"/>
    <x v="5"/>
    <n v="77070"/>
    <x v="2"/>
    <x v="648"/>
    <x v="2"/>
    <x v="11"/>
    <s v="Kensington SlimBlade Notebook Wireless Mouse with Nano Receiver"/>
    <x v="3067"/>
    <n v="1"/>
    <n v="0.2"/>
    <n v="6.9985999999999997"/>
  </r>
  <r>
    <n v="9791"/>
    <x v="4918"/>
    <x v="3"/>
    <x v="996"/>
    <d v="2014-04-02T00:00:00"/>
    <s v="Standard Class"/>
    <s v="CJ-12010"/>
    <x v="170"/>
    <x v="0"/>
    <x v="0"/>
    <x v="12"/>
    <x v="5"/>
    <n v="77070"/>
    <x v="2"/>
    <x v="1318"/>
    <x v="0"/>
    <x v="1"/>
    <s v="Global Leather &amp; Oak Executive Chair, Burgundy"/>
    <x v="5752"/>
    <n v="2"/>
    <n v="0.3"/>
    <n v="-66.391599999999997"/>
  </r>
  <r>
    <n v="9792"/>
    <x v="4919"/>
    <x v="2"/>
    <x v="371"/>
    <d v="2011-05-23T00:00:00"/>
    <s v="Second Class"/>
    <s v="KH-16360"/>
    <x v="347"/>
    <x v="0"/>
    <x v="0"/>
    <x v="12"/>
    <x v="5"/>
    <n v="77070"/>
    <x v="2"/>
    <x v="1040"/>
    <x v="1"/>
    <x v="12"/>
    <s v="Staples"/>
    <x v="3835"/>
    <n v="6"/>
    <n v="0.2"/>
    <n v="21.024000000000001"/>
  </r>
  <r>
    <n v="9793"/>
    <x v="4919"/>
    <x v="2"/>
    <x v="371"/>
    <d v="2011-05-23T00:00:00"/>
    <s v="Second Class"/>
    <s v="KH-16360"/>
    <x v="347"/>
    <x v="0"/>
    <x v="0"/>
    <x v="12"/>
    <x v="5"/>
    <n v="77070"/>
    <x v="2"/>
    <x v="389"/>
    <x v="0"/>
    <x v="1"/>
    <s v="Global Deluxe Steno Chair"/>
    <x v="953"/>
    <n v="2"/>
    <n v="0.3"/>
    <n v="-29.252400000000002"/>
  </r>
  <r>
    <n v="9794"/>
    <x v="4919"/>
    <x v="2"/>
    <x v="371"/>
    <d v="2011-05-23T00:00:00"/>
    <s v="Second Class"/>
    <s v="KH-16360"/>
    <x v="347"/>
    <x v="0"/>
    <x v="0"/>
    <x v="12"/>
    <x v="5"/>
    <n v="77070"/>
    <x v="2"/>
    <x v="670"/>
    <x v="1"/>
    <x v="10"/>
    <s v="Adams Telephone Message Books, 5 1/4” x 11”"/>
    <x v="5753"/>
    <n v="1"/>
    <n v="0.2"/>
    <n v="1.6308"/>
  </r>
  <r>
    <n v="9795"/>
    <x v="4919"/>
    <x v="2"/>
    <x v="371"/>
    <d v="2011-05-23T00:00:00"/>
    <s v="Second Class"/>
    <s v="KH-16360"/>
    <x v="347"/>
    <x v="0"/>
    <x v="0"/>
    <x v="12"/>
    <x v="5"/>
    <n v="77070"/>
    <x v="2"/>
    <x v="999"/>
    <x v="1"/>
    <x v="8"/>
    <s v="Ibico Plastic Spiral Binding Combs"/>
    <x v="2556"/>
    <n v="3"/>
    <n v="0.8"/>
    <n v="-31.007999999999999"/>
  </r>
  <r>
    <n v="9796"/>
    <x v="4920"/>
    <x v="0"/>
    <x v="206"/>
    <d v="2013-05-29T00:00:00"/>
    <s v="Standard Class"/>
    <s v="SH-19975"/>
    <x v="64"/>
    <x v="1"/>
    <x v="0"/>
    <x v="22"/>
    <x v="10"/>
    <n v="60610"/>
    <x v="2"/>
    <x v="858"/>
    <x v="1"/>
    <x v="8"/>
    <s v="Cardinal HOLDit! Binder Insert Strips,Extra Strips"/>
    <x v="3497"/>
    <n v="3"/>
    <n v="0.8"/>
    <n v="-5.8868999999999998"/>
  </r>
  <r>
    <n v="9797"/>
    <x v="4921"/>
    <x v="1"/>
    <x v="1026"/>
    <d v="2012-01-17T00:00:00"/>
    <s v="Standard Class"/>
    <s v="CS-12490"/>
    <x v="703"/>
    <x v="1"/>
    <x v="0"/>
    <x v="167"/>
    <x v="24"/>
    <n v="43615"/>
    <x v="3"/>
    <x v="313"/>
    <x v="1"/>
    <x v="6"/>
    <s v="BIC Brite Liner Highlighters, Chisel Tip"/>
    <x v="559"/>
    <n v="2"/>
    <n v="0.2"/>
    <n v="1.5551999999999999"/>
  </r>
  <r>
    <n v="9798"/>
    <x v="4921"/>
    <x v="1"/>
    <x v="1026"/>
    <d v="2012-01-17T00:00:00"/>
    <s v="Standard Class"/>
    <s v="CS-12490"/>
    <x v="703"/>
    <x v="1"/>
    <x v="0"/>
    <x v="167"/>
    <x v="24"/>
    <n v="43615"/>
    <x v="3"/>
    <x v="34"/>
    <x v="2"/>
    <x v="7"/>
    <s v="GE 30524EE4"/>
    <x v="5754"/>
    <n v="2"/>
    <n v="0.4"/>
    <n v="-43.117800000000003"/>
  </r>
  <r>
    <n v="9799"/>
    <x v="4921"/>
    <x v="1"/>
    <x v="1026"/>
    <d v="2012-01-17T00:00:00"/>
    <s v="Standard Class"/>
    <s v="CS-12490"/>
    <x v="703"/>
    <x v="1"/>
    <x v="0"/>
    <x v="167"/>
    <x v="24"/>
    <n v="43615"/>
    <x v="3"/>
    <x v="1353"/>
    <x v="2"/>
    <x v="7"/>
    <s v="Anker 24W Portable Micro USB Car Charger"/>
    <x v="5755"/>
    <n v="4"/>
    <n v="0.4"/>
    <n v="2.6375999999999999"/>
  </r>
  <r>
    <n v="9800"/>
    <x v="4921"/>
    <x v="1"/>
    <x v="1026"/>
    <d v="2012-01-17T00:00:00"/>
    <s v="Standard Class"/>
    <s v="CS-12490"/>
    <x v="703"/>
    <x v="1"/>
    <x v="0"/>
    <x v="167"/>
    <x v="24"/>
    <n v="43615"/>
    <x v="3"/>
    <x v="1694"/>
    <x v="2"/>
    <x v="11"/>
    <s v="SanDisk Cruzer 4 GB USB Flash Drive"/>
    <x v="5756"/>
    <n v="2"/>
    <n v="0.2"/>
    <n v="2.2065999999999999"/>
  </r>
  <r>
    <n v="9801"/>
    <x v="4921"/>
    <x v="1"/>
    <x v="1026"/>
    <d v="2012-01-17T00:00:00"/>
    <s v="Standard Class"/>
    <s v="CS-12490"/>
    <x v="703"/>
    <x v="1"/>
    <x v="0"/>
    <x v="167"/>
    <x v="24"/>
    <n v="43615"/>
    <x v="3"/>
    <x v="476"/>
    <x v="2"/>
    <x v="7"/>
    <s v="LG Electronics Tone+ HBS-730 Bluetooth Headset"/>
    <x v="5757"/>
    <n v="3"/>
    <n v="0.4"/>
    <n v="-21.4236"/>
  </r>
  <r>
    <n v="9802"/>
    <x v="4922"/>
    <x v="3"/>
    <x v="365"/>
    <d v="2014-10-07T00:00:00"/>
    <s v="Standard Class"/>
    <s v="JK-15730"/>
    <x v="300"/>
    <x v="0"/>
    <x v="0"/>
    <x v="529"/>
    <x v="1"/>
    <n v="95240"/>
    <x v="1"/>
    <x v="1205"/>
    <x v="1"/>
    <x v="14"/>
    <s v="Acme Hot Forged Carbon Steel Scissors with Nickel-Plated Handles, 3 7/8&quot; Cut, 8&quot;L"/>
    <x v="5758"/>
    <n v="7"/>
    <n v="0"/>
    <n v="28.216999999999999"/>
  </r>
  <r>
    <n v="9803"/>
    <x v="4923"/>
    <x v="1"/>
    <x v="1074"/>
    <d v="2012-07-20T00:00:00"/>
    <s v="Second Class"/>
    <s v="PJ-19015"/>
    <x v="307"/>
    <x v="0"/>
    <x v="0"/>
    <x v="20"/>
    <x v="15"/>
    <n v="10024"/>
    <x v="3"/>
    <x v="73"/>
    <x v="1"/>
    <x v="8"/>
    <s v="Economy Binders"/>
    <x v="5116"/>
    <n v="2"/>
    <n v="0.2"/>
    <n v="1.2063999999999999"/>
  </r>
  <r>
    <n v="9804"/>
    <x v="4923"/>
    <x v="1"/>
    <x v="1074"/>
    <d v="2012-07-20T00:00:00"/>
    <s v="Second Class"/>
    <s v="PJ-19015"/>
    <x v="307"/>
    <x v="0"/>
    <x v="0"/>
    <x v="20"/>
    <x v="15"/>
    <n v="10024"/>
    <x v="3"/>
    <x v="1236"/>
    <x v="2"/>
    <x v="7"/>
    <s v="Plantronics CS 50-USB - headset - Convertible, Monaural"/>
    <x v="4309"/>
    <n v="1"/>
    <n v="0"/>
    <n v="36.717300000000002"/>
  </r>
  <r>
    <n v="9805"/>
    <x v="4923"/>
    <x v="1"/>
    <x v="1074"/>
    <d v="2012-07-20T00:00:00"/>
    <s v="Second Class"/>
    <s v="PJ-19015"/>
    <x v="307"/>
    <x v="0"/>
    <x v="0"/>
    <x v="20"/>
    <x v="15"/>
    <n v="10024"/>
    <x v="3"/>
    <x v="1256"/>
    <x v="0"/>
    <x v="5"/>
    <s v="Eldon Expressions Wood Desk Accessories, Oak"/>
    <x v="1552"/>
    <n v="1"/>
    <n v="0"/>
    <n v="2.1402000000000001"/>
  </r>
  <r>
    <n v="9806"/>
    <x v="4924"/>
    <x v="0"/>
    <x v="147"/>
    <d v="2013-10-27T00:00:00"/>
    <s v="Standard Class"/>
    <s v="AP-10720"/>
    <x v="399"/>
    <x v="2"/>
    <x v="0"/>
    <x v="2"/>
    <x v="2"/>
    <n v="33311"/>
    <x v="0"/>
    <x v="1146"/>
    <x v="0"/>
    <x v="5"/>
    <s v="Seth Thomas 14&quot; Day/Date Wall Clock"/>
    <x v="5759"/>
    <n v="2"/>
    <n v="0.2"/>
    <n v="9.6831999999999994"/>
  </r>
  <r>
    <n v="9807"/>
    <x v="4924"/>
    <x v="0"/>
    <x v="147"/>
    <d v="2013-10-27T00:00:00"/>
    <s v="Standard Class"/>
    <s v="AP-10720"/>
    <x v="399"/>
    <x v="2"/>
    <x v="0"/>
    <x v="2"/>
    <x v="2"/>
    <n v="33311"/>
    <x v="0"/>
    <x v="1224"/>
    <x v="1"/>
    <x v="8"/>
    <s v="GBC Personal VeloBind Strips"/>
    <x v="1505"/>
    <n v="8"/>
    <n v="0.7"/>
    <n v="-21.084800000000001"/>
  </r>
  <r>
    <n v="9808"/>
    <x v="4925"/>
    <x v="3"/>
    <x v="944"/>
    <d v="2014-08-02T00:00:00"/>
    <s v="Second Class"/>
    <s v="JW-15955"/>
    <x v="527"/>
    <x v="0"/>
    <x v="0"/>
    <x v="253"/>
    <x v="3"/>
    <n v="27604"/>
    <x v="0"/>
    <x v="64"/>
    <x v="0"/>
    <x v="1"/>
    <s v="Global Value Mid-Back Manager's Chair, Gray"/>
    <x v="960"/>
    <n v="4"/>
    <n v="0.2"/>
    <n v="12.178000000000001"/>
  </r>
  <r>
    <n v="9809"/>
    <x v="4926"/>
    <x v="3"/>
    <x v="246"/>
    <d v="2014-07-27T00:00:00"/>
    <s v="Standard Class"/>
    <s v="PT-19090"/>
    <x v="690"/>
    <x v="0"/>
    <x v="0"/>
    <x v="22"/>
    <x v="10"/>
    <n v="60623"/>
    <x v="2"/>
    <x v="1085"/>
    <x v="1"/>
    <x v="8"/>
    <s v="Wilson Jones 1&quot; Hanging DublLock Ring Binders"/>
    <x v="5760"/>
    <n v="2"/>
    <n v="0.8"/>
    <n v="-3.3792"/>
  </r>
  <r>
    <n v="9810"/>
    <x v="4927"/>
    <x v="2"/>
    <x v="845"/>
    <d v="2011-11-11T00:00:00"/>
    <s v="Second Class"/>
    <s v="TB-21595"/>
    <x v="180"/>
    <x v="0"/>
    <x v="0"/>
    <x v="32"/>
    <x v="21"/>
    <n v="97206"/>
    <x v="1"/>
    <x v="88"/>
    <x v="1"/>
    <x v="10"/>
    <s v="Xerox 1995"/>
    <x v="233"/>
    <n v="5"/>
    <n v="0.2"/>
    <n v="9.0719999999999992"/>
  </r>
  <r>
    <n v="9811"/>
    <x v="4927"/>
    <x v="2"/>
    <x v="845"/>
    <d v="2011-11-11T00:00:00"/>
    <s v="Second Class"/>
    <s v="TB-21595"/>
    <x v="180"/>
    <x v="0"/>
    <x v="0"/>
    <x v="32"/>
    <x v="21"/>
    <n v="97206"/>
    <x v="1"/>
    <x v="978"/>
    <x v="1"/>
    <x v="6"/>
    <s v="Panasonic KP-150 Electric Pencil Sharpener"/>
    <x v="5761"/>
    <n v="4"/>
    <n v="0.2"/>
    <n v="9.0576000000000008"/>
  </r>
  <r>
    <n v="9812"/>
    <x v="4928"/>
    <x v="0"/>
    <x v="581"/>
    <d v="2013-12-01T00:00:00"/>
    <s v="First Class"/>
    <s v="CB-12025"/>
    <x v="90"/>
    <x v="0"/>
    <x v="0"/>
    <x v="522"/>
    <x v="30"/>
    <n v="7017"/>
    <x v="3"/>
    <x v="1414"/>
    <x v="1"/>
    <x v="10"/>
    <s v="Xerox 215"/>
    <x v="233"/>
    <n v="4"/>
    <n v="0"/>
    <n v="12.441599999999999"/>
  </r>
  <r>
    <n v="9813"/>
    <x v="4928"/>
    <x v="0"/>
    <x v="581"/>
    <d v="2013-12-01T00:00:00"/>
    <s v="First Class"/>
    <s v="CB-12025"/>
    <x v="90"/>
    <x v="0"/>
    <x v="0"/>
    <x v="522"/>
    <x v="30"/>
    <n v="7017"/>
    <x v="3"/>
    <x v="332"/>
    <x v="1"/>
    <x v="6"/>
    <s v="Newell 324"/>
    <x v="1610"/>
    <n v="3"/>
    <n v="0"/>
    <n v="9.702"/>
  </r>
  <r>
    <n v="9814"/>
    <x v="4928"/>
    <x v="0"/>
    <x v="581"/>
    <d v="2013-12-01T00:00:00"/>
    <s v="First Class"/>
    <s v="CB-12025"/>
    <x v="90"/>
    <x v="0"/>
    <x v="0"/>
    <x v="522"/>
    <x v="30"/>
    <n v="7017"/>
    <x v="3"/>
    <x v="839"/>
    <x v="1"/>
    <x v="10"/>
    <s v="Xerox 1945"/>
    <x v="2854"/>
    <n v="5"/>
    <n v="0"/>
    <n v="100.4255"/>
  </r>
  <r>
    <n v="9815"/>
    <x v="4928"/>
    <x v="0"/>
    <x v="581"/>
    <d v="2013-12-01T00:00:00"/>
    <s v="First Class"/>
    <s v="CB-12025"/>
    <x v="90"/>
    <x v="0"/>
    <x v="0"/>
    <x v="522"/>
    <x v="30"/>
    <n v="7017"/>
    <x v="3"/>
    <x v="1399"/>
    <x v="1"/>
    <x v="8"/>
    <s v="GBC Pre-Punched Binding Paper, Plastic, White, 8-1/2&quot; x 11&quot;"/>
    <x v="5762"/>
    <n v="5"/>
    <n v="0"/>
    <n v="38.375999999999998"/>
  </r>
  <r>
    <n v="9816"/>
    <x v="4929"/>
    <x v="1"/>
    <x v="1214"/>
    <d v="2012-06-12T00:00:00"/>
    <s v="Standard Class"/>
    <s v="AG-10495"/>
    <x v="122"/>
    <x v="1"/>
    <x v="0"/>
    <x v="84"/>
    <x v="2"/>
    <n v="33710"/>
    <x v="0"/>
    <x v="1323"/>
    <x v="1"/>
    <x v="10"/>
    <s v="Xerox 1951"/>
    <x v="4107"/>
    <n v="7"/>
    <n v="0.2"/>
    <n v="54.215000000000003"/>
  </r>
  <r>
    <n v="9817"/>
    <x v="4929"/>
    <x v="1"/>
    <x v="1214"/>
    <d v="2012-06-12T00:00:00"/>
    <s v="Standard Class"/>
    <s v="AG-10495"/>
    <x v="122"/>
    <x v="1"/>
    <x v="0"/>
    <x v="84"/>
    <x v="2"/>
    <n v="33710"/>
    <x v="0"/>
    <x v="765"/>
    <x v="1"/>
    <x v="4"/>
    <s v="Fellowes Super Stor/Drawer Files"/>
    <x v="5763"/>
    <n v="4"/>
    <n v="0.2"/>
    <n v="-6.4619999999999997"/>
  </r>
  <r>
    <n v="9818"/>
    <x v="4929"/>
    <x v="1"/>
    <x v="1214"/>
    <d v="2012-06-12T00:00:00"/>
    <s v="Standard Class"/>
    <s v="AG-10495"/>
    <x v="122"/>
    <x v="1"/>
    <x v="0"/>
    <x v="84"/>
    <x v="2"/>
    <n v="33710"/>
    <x v="0"/>
    <x v="1435"/>
    <x v="0"/>
    <x v="5"/>
    <s v="Advantus Employee of the Month Certificate Frame, 11 x 13-1/2"/>
    <x v="5764"/>
    <n v="7"/>
    <n v="0.2"/>
    <n v="45.467100000000002"/>
  </r>
  <r>
    <n v="9819"/>
    <x v="4929"/>
    <x v="1"/>
    <x v="1214"/>
    <d v="2012-06-12T00:00:00"/>
    <s v="Standard Class"/>
    <s v="AG-10495"/>
    <x v="122"/>
    <x v="1"/>
    <x v="0"/>
    <x v="84"/>
    <x v="2"/>
    <n v="33710"/>
    <x v="0"/>
    <x v="449"/>
    <x v="1"/>
    <x v="6"/>
    <s v="Newell 344"/>
    <x v="2999"/>
    <n v="2"/>
    <n v="0.2"/>
    <n v="0.33360000000000001"/>
  </r>
  <r>
    <n v="9820"/>
    <x v="4929"/>
    <x v="1"/>
    <x v="1214"/>
    <d v="2012-06-12T00:00:00"/>
    <s v="Standard Class"/>
    <s v="AG-10495"/>
    <x v="122"/>
    <x v="1"/>
    <x v="0"/>
    <x v="84"/>
    <x v="2"/>
    <n v="33710"/>
    <x v="0"/>
    <x v="1550"/>
    <x v="1"/>
    <x v="2"/>
    <s v="Smead Alpha-Z Color-Coded Name Labels First Letter Starter Set"/>
    <x v="5765"/>
    <n v="3"/>
    <n v="0.2"/>
    <n v="3.15"/>
  </r>
  <r>
    <n v="9821"/>
    <x v="4929"/>
    <x v="1"/>
    <x v="1214"/>
    <d v="2012-06-12T00:00:00"/>
    <s v="Standard Class"/>
    <s v="AG-10495"/>
    <x v="122"/>
    <x v="1"/>
    <x v="0"/>
    <x v="84"/>
    <x v="2"/>
    <n v="33710"/>
    <x v="0"/>
    <x v="1737"/>
    <x v="1"/>
    <x v="10"/>
    <s v="Xerox 1963"/>
    <x v="3005"/>
    <n v="10"/>
    <n v="0.2"/>
    <n v="13.2"/>
  </r>
  <r>
    <n v="9822"/>
    <x v="4929"/>
    <x v="1"/>
    <x v="1214"/>
    <d v="2012-06-12T00:00:00"/>
    <s v="Standard Class"/>
    <s v="AG-10495"/>
    <x v="122"/>
    <x v="1"/>
    <x v="0"/>
    <x v="84"/>
    <x v="2"/>
    <n v="33710"/>
    <x v="0"/>
    <x v="471"/>
    <x v="1"/>
    <x v="8"/>
    <s v="Premier Elliptical Ring Binder, Black"/>
    <x v="3487"/>
    <n v="2"/>
    <n v="0.7"/>
    <n v="-13.393599999999999"/>
  </r>
  <r>
    <n v="9823"/>
    <x v="4930"/>
    <x v="2"/>
    <x v="860"/>
    <d v="2011-08-19T00:00:00"/>
    <s v="Standard Class"/>
    <s v="BD-11605"/>
    <x v="205"/>
    <x v="0"/>
    <x v="0"/>
    <x v="8"/>
    <x v="1"/>
    <n v="94122"/>
    <x v="1"/>
    <x v="543"/>
    <x v="1"/>
    <x v="9"/>
    <s v="Tripp Lite TLP810NET Broadband Surge for Modem/Fax"/>
    <x v="5766"/>
    <n v="3"/>
    <n v="0"/>
    <n v="42.814799999999998"/>
  </r>
  <r>
    <n v="9824"/>
    <x v="4930"/>
    <x v="2"/>
    <x v="860"/>
    <d v="2011-08-19T00:00:00"/>
    <s v="Standard Class"/>
    <s v="BD-11605"/>
    <x v="205"/>
    <x v="0"/>
    <x v="0"/>
    <x v="8"/>
    <x v="1"/>
    <n v="94122"/>
    <x v="1"/>
    <x v="1090"/>
    <x v="1"/>
    <x v="10"/>
    <s v="Xerox 1925"/>
    <x v="1635"/>
    <n v="3"/>
    <n v="0"/>
    <n v="41.823"/>
  </r>
  <r>
    <n v="9825"/>
    <x v="4930"/>
    <x v="2"/>
    <x v="860"/>
    <d v="2011-08-19T00:00:00"/>
    <s v="Standard Class"/>
    <s v="BD-11605"/>
    <x v="205"/>
    <x v="0"/>
    <x v="0"/>
    <x v="8"/>
    <x v="1"/>
    <n v="94122"/>
    <x v="1"/>
    <x v="78"/>
    <x v="1"/>
    <x v="8"/>
    <s v="Avery Heavy-Duty EZD Binder With Locking Rings"/>
    <x v="326"/>
    <n v="4"/>
    <n v="0.2"/>
    <n v="6.2496"/>
  </r>
  <r>
    <n v="9826"/>
    <x v="4930"/>
    <x v="2"/>
    <x v="860"/>
    <d v="2011-08-19T00:00:00"/>
    <s v="Standard Class"/>
    <s v="BD-11605"/>
    <x v="205"/>
    <x v="0"/>
    <x v="0"/>
    <x v="8"/>
    <x v="1"/>
    <n v="94122"/>
    <x v="1"/>
    <x v="612"/>
    <x v="1"/>
    <x v="8"/>
    <s v="GBC Durable Plastic Covers"/>
    <x v="5767"/>
    <n v="3"/>
    <n v="0.2"/>
    <n v="15.093"/>
  </r>
  <r>
    <n v="9827"/>
    <x v="4930"/>
    <x v="2"/>
    <x v="860"/>
    <d v="2011-08-19T00:00:00"/>
    <s v="Standard Class"/>
    <s v="BD-11605"/>
    <x v="205"/>
    <x v="0"/>
    <x v="0"/>
    <x v="8"/>
    <x v="1"/>
    <n v="94122"/>
    <x v="1"/>
    <x v="1225"/>
    <x v="0"/>
    <x v="1"/>
    <s v="Novimex Fabric Task Chair"/>
    <x v="2417"/>
    <n v="4"/>
    <n v="0.2"/>
    <n v="-12.196"/>
  </r>
  <r>
    <n v="9828"/>
    <x v="4931"/>
    <x v="3"/>
    <x v="249"/>
    <d v="2014-06-27T00:00:00"/>
    <s v="Standard Class"/>
    <s v="JS-15685"/>
    <x v="40"/>
    <x v="1"/>
    <x v="0"/>
    <x v="20"/>
    <x v="15"/>
    <n v="10035"/>
    <x v="3"/>
    <x v="557"/>
    <x v="1"/>
    <x v="4"/>
    <s v="Space Solutions Commercial Steel Shelving"/>
    <x v="2349"/>
    <n v="2"/>
    <n v="0"/>
    <n v="6.4649999999999999"/>
  </r>
  <r>
    <n v="9829"/>
    <x v="4931"/>
    <x v="3"/>
    <x v="249"/>
    <d v="2014-06-27T00:00:00"/>
    <s v="Standard Class"/>
    <s v="JS-15685"/>
    <x v="40"/>
    <x v="1"/>
    <x v="0"/>
    <x v="20"/>
    <x v="15"/>
    <n v="10035"/>
    <x v="3"/>
    <x v="544"/>
    <x v="1"/>
    <x v="8"/>
    <s v="Wilson Jones Turn Tabs Binder Tool for Ring Binders"/>
    <x v="5396"/>
    <n v="3"/>
    <n v="0.2"/>
    <n v="3.7595999999999998"/>
  </r>
  <r>
    <n v="9830"/>
    <x v="4932"/>
    <x v="3"/>
    <x v="11"/>
    <d v="2014-07-24T00:00:00"/>
    <s v="Standard Class"/>
    <s v="NF-18385"/>
    <x v="173"/>
    <x v="0"/>
    <x v="0"/>
    <x v="35"/>
    <x v="3"/>
    <n v="28205"/>
    <x v="0"/>
    <x v="38"/>
    <x v="0"/>
    <x v="1"/>
    <s v="Global Fabric Manager's Chair, Dark Gray"/>
    <x v="2463"/>
    <n v="3"/>
    <n v="0.2"/>
    <n v="15.147"/>
  </r>
  <r>
    <n v="9831"/>
    <x v="4933"/>
    <x v="2"/>
    <x v="757"/>
    <d v="2011-12-18T00:00:00"/>
    <s v="Second Class"/>
    <s v="SC-20305"/>
    <x v="253"/>
    <x v="0"/>
    <x v="0"/>
    <x v="486"/>
    <x v="5"/>
    <n v="77705"/>
    <x v="2"/>
    <x v="1336"/>
    <x v="2"/>
    <x v="11"/>
    <s v="Razer Kraken 7.1 Surround Sound Over Ear USB Gaming Headset"/>
    <x v="1864"/>
    <n v="4"/>
    <n v="0.2"/>
    <n v="95.990399999999994"/>
  </r>
  <r>
    <n v="9832"/>
    <x v="4933"/>
    <x v="2"/>
    <x v="757"/>
    <d v="2011-12-18T00:00:00"/>
    <s v="Second Class"/>
    <s v="SC-20305"/>
    <x v="253"/>
    <x v="0"/>
    <x v="0"/>
    <x v="486"/>
    <x v="5"/>
    <n v="77705"/>
    <x v="2"/>
    <x v="50"/>
    <x v="0"/>
    <x v="5"/>
    <s v="Longer-Life Soft White Bulbs"/>
    <x v="5768"/>
    <n v="7"/>
    <n v="0.6"/>
    <n v="-2.5872000000000002"/>
  </r>
  <r>
    <n v="9833"/>
    <x v="4934"/>
    <x v="2"/>
    <x v="598"/>
    <d v="2011-05-22T00:00:00"/>
    <s v="Second Class"/>
    <s v="GA-14515"/>
    <x v="654"/>
    <x v="0"/>
    <x v="0"/>
    <x v="61"/>
    <x v="5"/>
    <n v="75220"/>
    <x v="2"/>
    <x v="1050"/>
    <x v="1"/>
    <x v="10"/>
    <s v="Xerox 1949"/>
    <x v="2176"/>
    <n v="1"/>
    <n v="0.2"/>
    <n v="1.4441999999999999"/>
  </r>
  <r>
    <n v="9834"/>
    <x v="4935"/>
    <x v="3"/>
    <x v="32"/>
    <d v="2014-09-20T00:00:00"/>
    <s v="Standard Class"/>
    <s v="CY-12745"/>
    <x v="388"/>
    <x v="1"/>
    <x v="0"/>
    <x v="24"/>
    <x v="24"/>
    <n v="45503"/>
    <x v="3"/>
    <x v="265"/>
    <x v="2"/>
    <x v="11"/>
    <s v="Logitech Wireless Gaming Headset G930"/>
    <x v="5769"/>
    <n v="7"/>
    <n v="0.2"/>
    <n v="190.38810000000001"/>
  </r>
  <r>
    <n v="9835"/>
    <x v="4936"/>
    <x v="0"/>
    <x v="1155"/>
    <d v="2013-10-13T00:00:00"/>
    <s v="First Class"/>
    <s v="WB-21850"/>
    <x v="576"/>
    <x v="0"/>
    <x v="0"/>
    <x v="189"/>
    <x v="5"/>
    <n v="77571"/>
    <x v="2"/>
    <x v="1457"/>
    <x v="0"/>
    <x v="5"/>
    <s v="Eldon 400 Class Desk Accessories, Black Carbon"/>
    <x v="5770"/>
    <n v="4"/>
    <n v="0.6"/>
    <n v="-6.3"/>
  </r>
  <r>
    <n v="9836"/>
    <x v="4936"/>
    <x v="0"/>
    <x v="1155"/>
    <d v="2013-10-13T00:00:00"/>
    <s v="First Class"/>
    <s v="WB-21850"/>
    <x v="576"/>
    <x v="0"/>
    <x v="0"/>
    <x v="189"/>
    <x v="5"/>
    <n v="77571"/>
    <x v="2"/>
    <x v="800"/>
    <x v="1"/>
    <x v="8"/>
    <s v="Wilson Jones Ledger-Size, Piano-Hinge Binder, 2&quot;, Blue"/>
    <x v="5771"/>
    <n v="2"/>
    <n v="0.8"/>
    <n v="-26.2272"/>
  </r>
  <r>
    <n v="9837"/>
    <x v="4937"/>
    <x v="0"/>
    <x v="477"/>
    <d v="2013-10-02T00:00:00"/>
    <s v="Standard Class"/>
    <s v="DL-12865"/>
    <x v="297"/>
    <x v="0"/>
    <x v="0"/>
    <x v="85"/>
    <x v="1"/>
    <n v="90805"/>
    <x v="1"/>
    <x v="834"/>
    <x v="1"/>
    <x v="10"/>
    <s v="Ampad Evidence Wirebond Steno Books, 6&quot; x 9&quot;"/>
    <x v="2868"/>
    <n v="5"/>
    <n v="0"/>
    <n v="5.1230000000000002"/>
  </r>
  <r>
    <n v="9838"/>
    <x v="4937"/>
    <x v="0"/>
    <x v="477"/>
    <d v="2013-10-02T00:00:00"/>
    <s v="Standard Class"/>
    <s v="DL-12865"/>
    <x v="297"/>
    <x v="0"/>
    <x v="0"/>
    <x v="85"/>
    <x v="1"/>
    <n v="90805"/>
    <x v="1"/>
    <x v="429"/>
    <x v="1"/>
    <x v="2"/>
    <s v="Alphabetical Labels for Top Tab Filing"/>
    <x v="458"/>
    <n v="2"/>
    <n v="0"/>
    <n v="14.8"/>
  </r>
  <r>
    <n v="9839"/>
    <x v="4937"/>
    <x v="0"/>
    <x v="477"/>
    <d v="2013-10-02T00:00:00"/>
    <s v="Standard Class"/>
    <s v="DL-12865"/>
    <x v="297"/>
    <x v="0"/>
    <x v="0"/>
    <x v="85"/>
    <x v="1"/>
    <n v="90805"/>
    <x v="1"/>
    <x v="1140"/>
    <x v="1"/>
    <x v="2"/>
    <s v="Avery 513"/>
    <x v="1377"/>
    <n v="1"/>
    <n v="0"/>
    <n v="2.2907999999999999"/>
  </r>
  <r>
    <n v="9840"/>
    <x v="4937"/>
    <x v="0"/>
    <x v="477"/>
    <d v="2013-10-02T00:00:00"/>
    <s v="Standard Class"/>
    <s v="DL-12865"/>
    <x v="297"/>
    <x v="0"/>
    <x v="0"/>
    <x v="85"/>
    <x v="1"/>
    <n v="90805"/>
    <x v="1"/>
    <x v="1687"/>
    <x v="2"/>
    <x v="16"/>
    <s v="Canon PC-428 Personal Copier"/>
    <x v="5231"/>
    <n v="3"/>
    <n v="0.2"/>
    <n v="161.99189999999999"/>
  </r>
  <r>
    <n v="9841"/>
    <x v="4937"/>
    <x v="0"/>
    <x v="477"/>
    <d v="2013-10-02T00:00:00"/>
    <s v="Standard Class"/>
    <s v="DL-12865"/>
    <x v="297"/>
    <x v="0"/>
    <x v="0"/>
    <x v="85"/>
    <x v="1"/>
    <n v="90805"/>
    <x v="1"/>
    <x v="1709"/>
    <x v="2"/>
    <x v="7"/>
    <s v="SmartStand Mobile Device Holder, Assorted Colors"/>
    <x v="5772"/>
    <n v="8"/>
    <n v="0.2"/>
    <n v="4.4736000000000002"/>
  </r>
  <r>
    <n v="9842"/>
    <x v="4937"/>
    <x v="0"/>
    <x v="477"/>
    <d v="2013-10-02T00:00:00"/>
    <s v="Standard Class"/>
    <s v="DL-12865"/>
    <x v="297"/>
    <x v="0"/>
    <x v="0"/>
    <x v="85"/>
    <x v="1"/>
    <n v="90805"/>
    <x v="1"/>
    <x v="826"/>
    <x v="1"/>
    <x v="6"/>
    <s v="Newell 346"/>
    <x v="1755"/>
    <n v="2"/>
    <n v="0"/>
    <n v="1.6704000000000001"/>
  </r>
  <r>
    <n v="9843"/>
    <x v="4937"/>
    <x v="0"/>
    <x v="477"/>
    <d v="2013-10-02T00:00:00"/>
    <s v="Standard Class"/>
    <s v="DL-12865"/>
    <x v="297"/>
    <x v="0"/>
    <x v="0"/>
    <x v="85"/>
    <x v="1"/>
    <n v="90805"/>
    <x v="1"/>
    <x v="662"/>
    <x v="0"/>
    <x v="1"/>
    <s v="Global Airflow Leather Mesh Back Chair, Black"/>
    <x v="4810"/>
    <n v="4"/>
    <n v="0.2"/>
    <n v="60.392000000000003"/>
  </r>
  <r>
    <n v="9844"/>
    <x v="4938"/>
    <x v="2"/>
    <x v="561"/>
    <d v="2011-06-06T00:00:00"/>
    <s v="First Class"/>
    <s v="RE-19450"/>
    <x v="681"/>
    <x v="0"/>
    <x v="0"/>
    <x v="27"/>
    <x v="10"/>
    <n v="62521"/>
    <x v="2"/>
    <x v="1140"/>
    <x v="1"/>
    <x v="2"/>
    <s v="Avery 513"/>
    <x v="795"/>
    <n v="4"/>
    <n v="0.2"/>
    <n v="5.1791999999999998"/>
  </r>
  <r>
    <n v="9845"/>
    <x v="4938"/>
    <x v="2"/>
    <x v="561"/>
    <d v="2011-06-06T00:00:00"/>
    <s v="First Class"/>
    <s v="RE-19450"/>
    <x v="681"/>
    <x v="0"/>
    <x v="0"/>
    <x v="27"/>
    <x v="10"/>
    <n v="62521"/>
    <x v="2"/>
    <x v="504"/>
    <x v="0"/>
    <x v="5"/>
    <s v="Contract Clock, 14&quot;, Brown"/>
    <x v="5773"/>
    <n v="7"/>
    <n v="0.6"/>
    <n v="-40.003599999999999"/>
  </r>
  <r>
    <n v="9846"/>
    <x v="4938"/>
    <x v="2"/>
    <x v="561"/>
    <d v="2011-06-06T00:00:00"/>
    <s v="First Class"/>
    <s v="RE-19450"/>
    <x v="681"/>
    <x v="0"/>
    <x v="0"/>
    <x v="27"/>
    <x v="10"/>
    <n v="62521"/>
    <x v="2"/>
    <x v="1125"/>
    <x v="1"/>
    <x v="4"/>
    <s v="Recycled Steel Personal File for Standard File Folders"/>
    <x v="5774"/>
    <n v="3"/>
    <n v="0.2"/>
    <n v="9.9521999999999995"/>
  </r>
  <r>
    <n v="9847"/>
    <x v="4939"/>
    <x v="3"/>
    <x v="264"/>
    <d v="2014-09-05T00:00:00"/>
    <s v="Second Class"/>
    <s v="MH-17290"/>
    <x v="762"/>
    <x v="2"/>
    <x v="0"/>
    <x v="1"/>
    <x v="1"/>
    <n v="90008"/>
    <x v="1"/>
    <x v="22"/>
    <x v="1"/>
    <x v="9"/>
    <s v="Acco Six-Outlet Power Strip, 4' Cord Length"/>
    <x v="2473"/>
    <n v="5"/>
    <n v="0"/>
    <n v="11.206"/>
  </r>
  <r>
    <n v="9848"/>
    <x v="4939"/>
    <x v="3"/>
    <x v="264"/>
    <d v="2014-09-05T00:00:00"/>
    <s v="Second Class"/>
    <s v="MH-17290"/>
    <x v="762"/>
    <x v="2"/>
    <x v="0"/>
    <x v="1"/>
    <x v="1"/>
    <n v="90008"/>
    <x v="1"/>
    <x v="743"/>
    <x v="0"/>
    <x v="5"/>
    <s v="Luxo Professional Combination Clamp-On Lamps"/>
    <x v="5775"/>
    <n v="5"/>
    <n v="0"/>
    <n v="132.99"/>
  </r>
  <r>
    <n v="9849"/>
    <x v="4939"/>
    <x v="3"/>
    <x v="264"/>
    <d v="2014-09-05T00:00:00"/>
    <s v="Second Class"/>
    <s v="MH-17290"/>
    <x v="762"/>
    <x v="2"/>
    <x v="0"/>
    <x v="1"/>
    <x v="1"/>
    <n v="90008"/>
    <x v="1"/>
    <x v="805"/>
    <x v="1"/>
    <x v="8"/>
    <s v="GBC Velobind Prepunched Cover Sets, Regency Series"/>
    <x v="5199"/>
    <n v="5"/>
    <n v="0.2"/>
    <n v="46.225000000000001"/>
  </r>
  <r>
    <n v="9850"/>
    <x v="4940"/>
    <x v="2"/>
    <x v="791"/>
    <d v="2011-04-18T00:00:00"/>
    <s v="Standard Class"/>
    <s v="EH-13765"/>
    <x v="553"/>
    <x v="1"/>
    <x v="0"/>
    <x v="529"/>
    <x v="1"/>
    <n v="95240"/>
    <x v="1"/>
    <x v="1571"/>
    <x v="1"/>
    <x v="6"/>
    <s v="Prismacolor Color Pencil Set"/>
    <x v="1977"/>
    <n v="2"/>
    <n v="0"/>
    <n v="16.268799999999999"/>
  </r>
  <r>
    <n v="9851"/>
    <x v="4941"/>
    <x v="0"/>
    <x v="440"/>
    <d v="2013-05-07T00:00:00"/>
    <s v="Standard Class"/>
    <s v="EH-13765"/>
    <x v="553"/>
    <x v="1"/>
    <x v="0"/>
    <x v="20"/>
    <x v="15"/>
    <n v="10009"/>
    <x v="3"/>
    <x v="545"/>
    <x v="0"/>
    <x v="5"/>
    <s v="Eldon 200 Class Desk Accessories"/>
    <x v="2345"/>
    <n v="2"/>
    <n v="0"/>
    <n v="4.0191999999999997"/>
  </r>
  <r>
    <n v="9852"/>
    <x v="4941"/>
    <x v="0"/>
    <x v="440"/>
    <d v="2013-05-07T00:00:00"/>
    <s v="Standard Class"/>
    <s v="EH-13765"/>
    <x v="553"/>
    <x v="1"/>
    <x v="0"/>
    <x v="20"/>
    <x v="15"/>
    <n v="10009"/>
    <x v="3"/>
    <x v="443"/>
    <x v="1"/>
    <x v="8"/>
    <s v="Vinyl Sectional Post Binders"/>
    <x v="3377"/>
    <n v="3"/>
    <n v="0.2"/>
    <n v="33.93"/>
  </r>
  <r>
    <n v="9853"/>
    <x v="4941"/>
    <x v="0"/>
    <x v="440"/>
    <d v="2013-05-07T00:00:00"/>
    <s v="Standard Class"/>
    <s v="EH-13765"/>
    <x v="553"/>
    <x v="1"/>
    <x v="0"/>
    <x v="20"/>
    <x v="15"/>
    <n v="10009"/>
    <x v="3"/>
    <x v="1221"/>
    <x v="1"/>
    <x v="10"/>
    <s v="Southworth Parchment Paper &amp; Envelopes"/>
    <x v="1705"/>
    <n v="2"/>
    <n v="0"/>
    <n v="6.0167999999999999"/>
  </r>
  <r>
    <n v="9854"/>
    <x v="4941"/>
    <x v="0"/>
    <x v="440"/>
    <d v="2013-05-07T00:00:00"/>
    <s v="Standard Class"/>
    <s v="EH-13765"/>
    <x v="553"/>
    <x v="1"/>
    <x v="0"/>
    <x v="20"/>
    <x v="15"/>
    <n v="10009"/>
    <x v="3"/>
    <x v="592"/>
    <x v="0"/>
    <x v="5"/>
    <s v="Howard Miller 13&quot; Diameter Pewter Finish Round Wall Clock"/>
    <x v="5776"/>
    <n v="5"/>
    <n v="0"/>
    <n v="83.733000000000004"/>
  </r>
  <r>
    <n v="9855"/>
    <x v="4942"/>
    <x v="3"/>
    <x v="249"/>
    <d v="2014-06-24T00:00:00"/>
    <s v="Standard Class"/>
    <s v="GA-14515"/>
    <x v="654"/>
    <x v="0"/>
    <x v="0"/>
    <x v="8"/>
    <x v="1"/>
    <n v="94109"/>
    <x v="1"/>
    <x v="1598"/>
    <x v="0"/>
    <x v="5"/>
    <s v="DAX Copper Panel Document Frame, 5 x 7 Size"/>
    <x v="5777"/>
    <n v="4"/>
    <n v="0"/>
    <n v="21.134399999999999"/>
  </r>
  <r>
    <n v="9856"/>
    <x v="4942"/>
    <x v="3"/>
    <x v="249"/>
    <d v="2014-06-24T00:00:00"/>
    <s v="Standard Class"/>
    <s v="GA-14515"/>
    <x v="654"/>
    <x v="0"/>
    <x v="0"/>
    <x v="8"/>
    <x v="1"/>
    <n v="94109"/>
    <x v="1"/>
    <x v="1493"/>
    <x v="1"/>
    <x v="10"/>
    <s v="Xerox 1907"/>
    <x v="332"/>
    <n v="2"/>
    <n v="0"/>
    <n v="11.543200000000001"/>
  </r>
  <r>
    <n v="9857"/>
    <x v="4943"/>
    <x v="2"/>
    <x v="1232"/>
    <d v="2011-11-11T00:00:00"/>
    <s v="Standard Class"/>
    <s v="GA-14515"/>
    <x v="654"/>
    <x v="0"/>
    <x v="0"/>
    <x v="38"/>
    <x v="32"/>
    <n v="31907"/>
    <x v="0"/>
    <x v="57"/>
    <x v="1"/>
    <x v="10"/>
    <s v="Array Parchment Paper, Assorted Colors"/>
    <x v="2834"/>
    <n v="6"/>
    <n v="0"/>
    <n v="20.9664"/>
  </r>
  <r>
    <n v="9858"/>
    <x v="4944"/>
    <x v="1"/>
    <x v="514"/>
    <d v="2012-03-30T00:00:00"/>
    <s v="Standard Class"/>
    <s v="EB-13840"/>
    <x v="225"/>
    <x v="1"/>
    <x v="0"/>
    <x v="4"/>
    <x v="4"/>
    <n v="98103"/>
    <x v="1"/>
    <x v="411"/>
    <x v="0"/>
    <x v="3"/>
    <s v="Bush Advantage Collection Racetrack Conference Table"/>
    <x v="5778"/>
    <n v="8"/>
    <n v="0"/>
    <n v="610.86239999999998"/>
  </r>
  <r>
    <n v="9859"/>
    <x v="4945"/>
    <x v="3"/>
    <x v="424"/>
    <d v="2014-01-21T00:00:00"/>
    <s v="Standard Class"/>
    <s v="HR-14770"/>
    <x v="367"/>
    <x v="2"/>
    <x v="0"/>
    <x v="102"/>
    <x v="14"/>
    <n v="47374"/>
    <x v="2"/>
    <x v="146"/>
    <x v="1"/>
    <x v="4"/>
    <s v="Tenex Personal Project File with Scoop Front Design, Black"/>
    <x v="3863"/>
    <n v="5"/>
    <n v="0"/>
    <n v="17.524000000000001"/>
  </r>
  <r>
    <n v="9860"/>
    <x v="4945"/>
    <x v="3"/>
    <x v="424"/>
    <d v="2014-01-21T00:00:00"/>
    <s v="Standard Class"/>
    <s v="HR-14770"/>
    <x v="367"/>
    <x v="2"/>
    <x v="0"/>
    <x v="102"/>
    <x v="14"/>
    <n v="47374"/>
    <x v="2"/>
    <x v="242"/>
    <x v="1"/>
    <x v="13"/>
    <s v="Bagged Rubber Bands"/>
    <x v="2142"/>
    <n v="2"/>
    <n v="0"/>
    <n v="0.1008"/>
  </r>
  <r>
    <n v="9861"/>
    <x v="4945"/>
    <x v="3"/>
    <x v="424"/>
    <d v="2014-01-21T00:00:00"/>
    <s v="Standard Class"/>
    <s v="HR-14770"/>
    <x v="367"/>
    <x v="2"/>
    <x v="0"/>
    <x v="102"/>
    <x v="14"/>
    <n v="47374"/>
    <x v="2"/>
    <x v="1049"/>
    <x v="2"/>
    <x v="7"/>
    <s v="ARKON Windshield Dashboard Air Vent Car Mount Holder"/>
    <x v="760"/>
    <n v="4"/>
    <n v="0"/>
    <n v="1.3560000000000001"/>
  </r>
  <r>
    <n v="9862"/>
    <x v="4945"/>
    <x v="3"/>
    <x v="424"/>
    <d v="2014-01-21T00:00:00"/>
    <s v="Standard Class"/>
    <s v="HR-14770"/>
    <x v="367"/>
    <x v="2"/>
    <x v="0"/>
    <x v="102"/>
    <x v="14"/>
    <n v="47374"/>
    <x v="2"/>
    <x v="1190"/>
    <x v="1"/>
    <x v="4"/>
    <s v="Staples"/>
    <x v="2516"/>
    <n v="2"/>
    <n v="0"/>
    <n v="5.2527999999999997"/>
  </r>
  <r>
    <n v="9863"/>
    <x v="4945"/>
    <x v="3"/>
    <x v="424"/>
    <d v="2014-01-21T00:00:00"/>
    <s v="Standard Class"/>
    <s v="HR-14770"/>
    <x v="367"/>
    <x v="2"/>
    <x v="0"/>
    <x v="102"/>
    <x v="14"/>
    <n v="47374"/>
    <x v="2"/>
    <x v="427"/>
    <x v="2"/>
    <x v="11"/>
    <s v="Imation USB 2.0 Swivel Flash Drive USB flash drive - 4 GB - Pink"/>
    <x v="5779"/>
    <n v="4"/>
    <n v="0"/>
    <n v="2.5451999999999999"/>
  </r>
  <r>
    <n v="9864"/>
    <x v="4945"/>
    <x v="3"/>
    <x v="424"/>
    <d v="2014-01-21T00:00:00"/>
    <s v="Standard Class"/>
    <s v="HR-14770"/>
    <x v="367"/>
    <x v="2"/>
    <x v="0"/>
    <x v="102"/>
    <x v="14"/>
    <n v="47374"/>
    <x v="2"/>
    <x v="752"/>
    <x v="1"/>
    <x v="10"/>
    <s v="Xerox 188"/>
    <x v="1176"/>
    <n v="1"/>
    <n v="0"/>
    <n v="5.5566000000000004"/>
  </r>
  <r>
    <n v="9865"/>
    <x v="4945"/>
    <x v="3"/>
    <x v="424"/>
    <d v="2014-01-21T00:00:00"/>
    <s v="Standard Class"/>
    <s v="HR-14770"/>
    <x v="367"/>
    <x v="2"/>
    <x v="0"/>
    <x v="102"/>
    <x v="14"/>
    <n v="47374"/>
    <x v="2"/>
    <x v="240"/>
    <x v="2"/>
    <x v="11"/>
    <s v="Microsoft Sculpt Comfort Mouse"/>
    <x v="3737"/>
    <n v="4"/>
    <n v="0"/>
    <n v="70.311999999999998"/>
  </r>
  <r>
    <n v="9866"/>
    <x v="4945"/>
    <x v="3"/>
    <x v="424"/>
    <d v="2014-01-21T00:00:00"/>
    <s v="Standard Class"/>
    <s v="HR-14770"/>
    <x v="367"/>
    <x v="2"/>
    <x v="0"/>
    <x v="102"/>
    <x v="14"/>
    <n v="47374"/>
    <x v="2"/>
    <x v="1183"/>
    <x v="0"/>
    <x v="5"/>
    <s v="DAX Charcoal/Nickel-Tone Document Frame, 5 x 7"/>
    <x v="1623"/>
    <n v="2"/>
    <n v="0"/>
    <n v="8.532"/>
  </r>
  <r>
    <n v="9867"/>
    <x v="4946"/>
    <x v="1"/>
    <x v="514"/>
    <d v="2012-03-28T00:00:00"/>
    <s v="Second Class"/>
    <s v="SM-20950"/>
    <x v="416"/>
    <x v="1"/>
    <x v="0"/>
    <x v="20"/>
    <x v="15"/>
    <n v="10009"/>
    <x v="3"/>
    <x v="1449"/>
    <x v="1"/>
    <x v="4"/>
    <s v="Dual Level, Single-Width Filing Carts"/>
    <x v="2892"/>
    <n v="7"/>
    <n v="0"/>
    <n v="282.20920000000001"/>
  </r>
  <r>
    <n v="9868"/>
    <x v="4946"/>
    <x v="1"/>
    <x v="514"/>
    <d v="2012-03-28T00:00:00"/>
    <s v="Second Class"/>
    <s v="SM-20950"/>
    <x v="416"/>
    <x v="1"/>
    <x v="0"/>
    <x v="20"/>
    <x v="15"/>
    <n v="10009"/>
    <x v="3"/>
    <x v="1518"/>
    <x v="1"/>
    <x v="9"/>
    <s v="Disposable Triple-Filter Dust Bags"/>
    <x v="2579"/>
    <n v="3"/>
    <n v="0"/>
    <n v="3.4085999999999999"/>
  </r>
  <r>
    <n v="9869"/>
    <x v="4947"/>
    <x v="2"/>
    <x v="301"/>
    <d v="2011-11-03T00:00:00"/>
    <s v="First Class"/>
    <s v="EA-14035"/>
    <x v="105"/>
    <x v="1"/>
    <x v="0"/>
    <x v="530"/>
    <x v="24"/>
    <n v="45040"/>
    <x v="3"/>
    <x v="592"/>
    <x v="0"/>
    <x v="5"/>
    <s v="Howard Miller 13&quot; Diameter Pewter Finish Round Wall Clock"/>
    <x v="4402"/>
    <n v="2"/>
    <n v="0.2"/>
    <n v="16.3172"/>
  </r>
  <r>
    <n v="9870"/>
    <x v="4947"/>
    <x v="2"/>
    <x v="301"/>
    <d v="2011-11-03T00:00:00"/>
    <s v="First Class"/>
    <s v="EA-14035"/>
    <x v="105"/>
    <x v="1"/>
    <x v="0"/>
    <x v="530"/>
    <x v="24"/>
    <n v="45040"/>
    <x v="3"/>
    <x v="1581"/>
    <x v="1"/>
    <x v="8"/>
    <s v="Acco Economy Flexible Poly Round Ring Binder"/>
    <x v="2891"/>
    <n v="2"/>
    <n v="0.7"/>
    <n v="-2.61"/>
  </r>
  <r>
    <n v="9871"/>
    <x v="4947"/>
    <x v="2"/>
    <x v="301"/>
    <d v="2011-11-03T00:00:00"/>
    <s v="First Class"/>
    <s v="EA-14035"/>
    <x v="105"/>
    <x v="1"/>
    <x v="0"/>
    <x v="530"/>
    <x v="24"/>
    <n v="45040"/>
    <x v="3"/>
    <x v="444"/>
    <x v="1"/>
    <x v="8"/>
    <s v="GBC Standard Therm-A-Bind Covers"/>
    <x v="2777"/>
    <n v="3"/>
    <n v="0.7"/>
    <n v="-17.942399999999999"/>
  </r>
  <r>
    <n v="9872"/>
    <x v="4948"/>
    <x v="3"/>
    <x v="833"/>
    <d v="2014-10-07T00:00:00"/>
    <s v="Same Day"/>
    <s v="MH-17455"/>
    <x v="708"/>
    <x v="0"/>
    <x v="0"/>
    <x v="22"/>
    <x v="10"/>
    <n v="60623"/>
    <x v="2"/>
    <x v="245"/>
    <x v="1"/>
    <x v="4"/>
    <s v="Adjustable Depth Letter/Legal Cart"/>
    <x v="5780"/>
    <n v="2"/>
    <n v="0.2"/>
    <n v="32.662799999999997"/>
  </r>
  <r>
    <n v="9873"/>
    <x v="4948"/>
    <x v="3"/>
    <x v="833"/>
    <d v="2014-10-07T00:00:00"/>
    <s v="Same Day"/>
    <s v="MH-17455"/>
    <x v="708"/>
    <x v="0"/>
    <x v="0"/>
    <x v="22"/>
    <x v="10"/>
    <n v="60623"/>
    <x v="2"/>
    <x v="787"/>
    <x v="1"/>
    <x v="6"/>
    <s v="Staples"/>
    <x v="3646"/>
    <n v="2"/>
    <n v="0.2"/>
    <n v="1.1970000000000001"/>
  </r>
  <r>
    <n v="9874"/>
    <x v="4949"/>
    <x v="0"/>
    <x v="107"/>
    <d v="2013-12-15T00:00:00"/>
    <s v="Standard Class"/>
    <s v="SL-20155"/>
    <x v="359"/>
    <x v="2"/>
    <x v="0"/>
    <x v="20"/>
    <x v="15"/>
    <n v="10024"/>
    <x v="3"/>
    <x v="1516"/>
    <x v="1"/>
    <x v="10"/>
    <s v="Xerox 221"/>
    <x v="90"/>
    <n v="1"/>
    <n v="0"/>
    <n v="3.1103999999999998"/>
  </r>
  <r>
    <n v="9875"/>
    <x v="4950"/>
    <x v="0"/>
    <x v="897"/>
    <d v="2013-09-25T00:00:00"/>
    <s v="Second Class"/>
    <s v="NP-18685"/>
    <x v="472"/>
    <x v="2"/>
    <x v="0"/>
    <x v="215"/>
    <x v="24"/>
    <n v="44134"/>
    <x v="3"/>
    <x v="889"/>
    <x v="1"/>
    <x v="12"/>
    <s v="Blue String-Tie &amp; Button Interoffice Envelopes, 10 x 13"/>
    <x v="1099"/>
    <n v="2"/>
    <n v="0.2"/>
    <n v="19.989999999999998"/>
  </r>
  <r>
    <n v="9876"/>
    <x v="4951"/>
    <x v="1"/>
    <x v="1233"/>
    <d v="2013-01-05T00:00:00"/>
    <s v="Standard Class"/>
    <s v="RF-19840"/>
    <x v="167"/>
    <x v="0"/>
    <x v="0"/>
    <x v="20"/>
    <x v="15"/>
    <n v="10035"/>
    <x v="3"/>
    <x v="1847"/>
    <x v="1"/>
    <x v="14"/>
    <s v="Acme Serrated Blade Letter Opener"/>
    <x v="5781"/>
    <n v="2"/>
    <n v="0"/>
    <n v="6.3600000000000004E-2"/>
  </r>
  <r>
    <n v="9877"/>
    <x v="4952"/>
    <x v="3"/>
    <x v="693"/>
    <d v="2014-04-22T00:00:00"/>
    <s v="First Class"/>
    <s v="BE-11455"/>
    <x v="534"/>
    <x v="2"/>
    <x v="0"/>
    <x v="138"/>
    <x v="24"/>
    <n v="44105"/>
    <x v="3"/>
    <x v="1244"/>
    <x v="1"/>
    <x v="4"/>
    <s v="Tennsco 6- and 18-Compartment Lockers"/>
    <x v="5782"/>
    <n v="4"/>
    <n v="0.2"/>
    <n v="-21.2136"/>
  </r>
  <r>
    <n v="9878"/>
    <x v="4952"/>
    <x v="3"/>
    <x v="693"/>
    <d v="2014-04-22T00:00:00"/>
    <s v="First Class"/>
    <s v="BE-11455"/>
    <x v="534"/>
    <x v="2"/>
    <x v="0"/>
    <x v="138"/>
    <x v="24"/>
    <n v="44105"/>
    <x v="3"/>
    <x v="1458"/>
    <x v="1"/>
    <x v="8"/>
    <s v="Wilson Jones Clip &amp; Carry Folder Binder Tool for Ring Binders, Clear"/>
    <x v="5783"/>
    <n v="5"/>
    <n v="0.7"/>
    <n v="-6.38"/>
  </r>
  <r>
    <n v="9879"/>
    <x v="4952"/>
    <x v="3"/>
    <x v="693"/>
    <d v="2014-04-22T00:00:00"/>
    <s v="First Class"/>
    <s v="BE-11455"/>
    <x v="534"/>
    <x v="2"/>
    <x v="0"/>
    <x v="138"/>
    <x v="24"/>
    <n v="44105"/>
    <x v="3"/>
    <x v="1787"/>
    <x v="2"/>
    <x v="7"/>
    <s v="Avaya 5410 Digital phone"/>
    <x v="4295"/>
    <n v="3"/>
    <n v="0.4"/>
    <n v="-24.476400000000002"/>
  </r>
  <r>
    <n v="9880"/>
    <x v="4953"/>
    <x v="0"/>
    <x v="1036"/>
    <d v="2013-08-26T00:00:00"/>
    <s v="Standard Class"/>
    <s v="JK-15370"/>
    <x v="271"/>
    <x v="0"/>
    <x v="0"/>
    <x v="20"/>
    <x v="15"/>
    <n v="10035"/>
    <x v="3"/>
    <x v="955"/>
    <x v="0"/>
    <x v="1"/>
    <s v="Leather Task Chair, Black"/>
    <x v="5784"/>
    <n v="7"/>
    <n v="0.1"/>
    <n v="63.686"/>
  </r>
  <r>
    <n v="9881"/>
    <x v="4954"/>
    <x v="1"/>
    <x v="352"/>
    <d v="2012-05-31T00:00:00"/>
    <s v="First Class"/>
    <s v="CC-12100"/>
    <x v="385"/>
    <x v="2"/>
    <x v="0"/>
    <x v="138"/>
    <x v="24"/>
    <n v="44105"/>
    <x v="3"/>
    <x v="258"/>
    <x v="1"/>
    <x v="10"/>
    <s v="Staples"/>
    <x v="629"/>
    <n v="3"/>
    <n v="0.2"/>
    <n v="28.706399999999999"/>
  </r>
  <r>
    <n v="9882"/>
    <x v="4955"/>
    <x v="2"/>
    <x v="1132"/>
    <d v="2011-08-13T00:00:00"/>
    <s v="First Class"/>
    <s v="LL-16840"/>
    <x v="328"/>
    <x v="0"/>
    <x v="0"/>
    <x v="318"/>
    <x v="32"/>
    <n v="30188"/>
    <x v="0"/>
    <x v="605"/>
    <x v="1"/>
    <x v="8"/>
    <s v="Acco Translucent Poly Ring Binders"/>
    <x v="1215"/>
    <n v="3"/>
    <n v="0"/>
    <n v="6.7392000000000003"/>
  </r>
  <r>
    <n v="9883"/>
    <x v="4955"/>
    <x v="2"/>
    <x v="1132"/>
    <d v="2011-08-13T00:00:00"/>
    <s v="First Class"/>
    <s v="LL-16840"/>
    <x v="328"/>
    <x v="0"/>
    <x v="0"/>
    <x v="318"/>
    <x v="32"/>
    <n v="30188"/>
    <x v="0"/>
    <x v="917"/>
    <x v="2"/>
    <x v="11"/>
    <s v="Maxell 74 Minute CD-R Spindle, 50/Pack"/>
    <x v="5785"/>
    <n v="13"/>
    <n v="0"/>
    <n v="98.139600000000002"/>
  </r>
  <r>
    <n v="9884"/>
    <x v="4956"/>
    <x v="2"/>
    <x v="1234"/>
    <d v="2011-04-08T00:00:00"/>
    <s v="Standard Class"/>
    <s v="KE-16420"/>
    <x v="722"/>
    <x v="1"/>
    <x v="0"/>
    <x v="1"/>
    <x v="1"/>
    <n v="90008"/>
    <x v="1"/>
    <x v="407"/>
    <x v="1"/>
    <x v="12"/>
    <s v="Staples"/>
    <x v="946"/>
    <n v="2"/>
    <n v="0"/>
    <n v="5.58"/>
  </r>
  <r>
    <n v="9885"/>
    <x v="4956"/>
    <x v="2"/>
    <x v="1234"/>
    <d v="2011-04-08T00:00:00"/>
    <s v="Standard Class"/>
    <s v="KE-16420"/>
    <x v="722"/>
    <x v="1"/>
    <x v="0"/>
    <x v="1"/>
    <x v="1"/>
    <n v="90008"/>
    <x v="1"/>
    <x v="1196"/>
    <x v="2"/>
    <x v="11"/>
    <s v="Enermax Briskie RF Wireless Keyboard and Mouse Combo"/>
    <x v="1030"/>
    <n v="3"/>
    <n v="0"/>
    <n v="22.4316"/>
  </r>
  <r>
    <n v="9886"/>
    <x v="4956"/>
    <x v="2"/>
    <x v="1234"/>
    <d v="2011-04-08T00:00:00"/>
    <s v="Standard Class"/>
    <s v="KE-16420"/>
    <x v="722"/>
    <x v="1"/>
    <x v="0"/>
    <x v="1"/>
    <x v="1"/>
    <n v="90008"/>
    <x v="1"/>
    <x v="1105"/>
    <x v="2"/>
    <x v="11"/>
    <s v="Logitech G600 MMO Gaming Mouse"/>
    <x v="457"/>
    <n v="2"/>
    <n v="0"/>
    <n v="57.592799999999997"/>
  </r>
  <r>
    <n v="9887"/>
    <x v="4957"/>
    <x v="2"/>
    <x v="1213"/>
    <d v="2011-01-28T00:00:00"/>
    <s v="Standard Class"/>
    <s v="SG-20605"/>
    <x v="611"/>
    <x v="0"/>
    <x v="0"/>
    <x v="240"/>
    <x v="14"/>
    <n v="47905"/>
    <x v="2"/>
    <x v="494"/>
    <x v="1"/>
    <x v="13"/>
    <s v="Alliance Big Bands Rubber Bands, 12/Pack"/>
    <x v="3949"/>
    <n v="3"/>
    <n v="0"/>
    <n v="0"/>
  </r>
  <r>
    <n v="9888"/>
    <x v="4958"/>
    <x v="3"/>
    <x v="386"/>
    <d v="2014-10-16T00:00:00"/>
    <s v="First Class"/>
    <s v="CA-12265"/>
    <x v="244"/>
    <x v="0"/>
    <x v="0"/>
    <x v="20"/>
    <x v="15"/>
    <n v="10024"/>
    <x v="3"/>
    <x v="1231"/>
    <x v="1"/>
    <x v="10"/>
    <s v="Xerox 1952"/>
    <x v="739"/>
    <n v="2"/>
    <n v="0"/>
    <n v="4.6811999999999996"/>
  </r>
  <r>
    <n v="9889"/>
    <x v="4959"/>
    <x v="1"/>
    <x v="816"/>
    <d v="2012-08-12T00:00:00"/>
    <s v="Standard Class"/>
    <s v="RD-19585"/>
    <x v="361"/>
    <x v="0"/>
    <x v="0"/>
    <x v="456"/>
    <x v="15"/>
    <n v="13501"/>
    <x v="3"/>
    <x v="1105"/>
    <x v="2"/>
    <x v="11"/>
    <s v="Logitech G600 MMO Gaming Mouse"/>
    <x v="3590"/>
    <n v="1"/>
    <n v="0"/>
    <n v="28.796399999999998"/>
  </r>
  <r>
    <n v="9890"/>
    <x v="4960"/>
    <x v="3"/>
    <x v="498"/>
    <d v="2014-03-21T00:00:00"/>
    <s v="First Class"/>
    <s v="VG-21805"/>
    <x v="500"/>
    <x v="1"/>
    <x v="0"/>
    <x v="80"/>
    <x v="30"/>
    <n v="8701"/>
    <x v="3"/>
    <x v="1701"/>
    <x v="1"/>
    <x v="6"/>
    <s v="Dixon Ticonderoga Pencils"/>
    <x v="3010"/>
    <n v="3"/>
    <n v="0"/>
    <n v="2.4138000000000002"/>
  </r>
  <r>
    <n v="9891"/>
    <x v="4961"/>
    <x v="0"/>
    <x v="197"/>
    <d v="2013-07-29T00:00:00"/>
    <s v="Second Class"/>
    <s v="SH-19975"/>
    <x v="64"/>
    <x v="1"/>
    <x v="0"/>
    <x v="158"/>
    <x v="6"/>
    <n v="53209"/>
    <x v="2"/>
    <x v="1540"/>
    <x v="1"/>
    <x v="10"/>
    <s v="Speediset Carbonless Redi-Letter 7&quot; x 8 1/2&quot;"/>
    <x v="5786"/>
    <n v="2"/>
    <n v="0"/>
    <n v="9.6913999999999998"/>
  </r>
  <r>
    <n v="9892"/>
    <x v="4961"/>
    <x v="0"/>
    <x v="197"/>
    <d v="2013-07-29T00:00:00"/>
    <s v="Second Class"/>
    <s v="SH-19975"/>
    <x v="64"/>
    <x v="1"/>
    <x v="0"/>
    <x v="158"/>
    <x v="6"/>
    <n v="53209"/>
    <x v="2"/>
    <x v="936"/>
    <x v="2"/>
    <x v="11"/>
    <s v="Memorex Froggy Flash Drive 8 GB"/>
    <x v="5787"/>
    <n v="7"/>
    <n v="0"/>
    <n v="48.457500000000003"/>
  </r>
  <r>
    <n v="9893"/>
    <x v="4961"/>
    <x v="0"/>
    <x v="197"/>
    <d v="2013-07-29T00:00:00"/>
    <s v="Second Class"/>
    <s v="SH-19975"/>
    <x v="64"/>
    <x v="1"/>
    <x v="0"/>
    <x v="158"/>
    <x v="6"/>
    <n v="53209"/>
    <x v="2"/>
    <x v="476"/>
    <x v="2"/>
    <x v="7"/>
    <s v="LG Electronics Tone+ HBS-730 Bluetooth Headset"/>
    <x v="5788"/>
    <n v="5"/>
    <n v="0"/>
    <n v="83.313999999999993"/>
  </r>
  <r>
    <n v="9894"/>
    <x v="4961"/>
    <x v="0"/>
    <x v="197"/>
    <d v="2013-07-29T00:00:00"/>
    <s v="Second Class"/>
    <s v="SH-19975"/>
    <x v="64"/>
    <x v="1"/>
    <x v="0"/>
    <x v="158"/>
    <x v="6"/>
    <n v="53209"/>
    <x v="2"/>
    <x v="1719"/>
    <x v="0"/>
    <x v="1"/>
    <s v="Office Star Flex Back Scooter Chair with Aluminum Finish Frame"/>
    <x v="5789"/>
    <n v="4"/>
    <n v="0"/>
    <n v="96.854399999999998"/>
  </r>
  <r>
    <n v="9895"/>
    <x v="4961"/>
    <x v="0"/>
    <x v="197"/>
    <d v="2013-07-29T00:00:00"/>
    <s v="Second Class"/>
    <s v="SH-19975"/>
    <x v="64"/>
    <x v="1"/>
    <x v="0"/>
    <x v="158"/>
    <x v="6"/>
    <n v="53209"/>
    <x v="2"/>
    <x v="285"/>
    <x v="0"/>
    <x v="5"/>
    <s v="Eldon Expressions Desk Accessory, Wood Photo Frame, Mahogany"/>
    <x v="5790"/>
    <n v="5"/>
    <n v="0"/>
    <n v="27.608000000000001"/>
  </r>
  <r>
    <n v="9896"/>
    <x v="4962"/>
    <x v="2"/>
    <x v="467"/>
    <d v="2011-10-01T00:00:00"/>
    <s v="Standard Class"/>
    <s v="MM-17920"/>
    <x v="462"/>
    <x v="0"/>
    <x v="0"/>
    <x v="22"/>
    <x v="10"/>
    <n v="60623"/>
    <x v="2"/>
    <x v="1563"/>
    <x v="2"/>
    <x v="11"/>
    <s v="Maxell Pro 80 Minute CD-R, 10/Pack"/>
    <x v="5791"/>
    <n v="11"/>
    <n v="0.2"/>
    <n v="38.456000000000003"/>
  </r>
  <r>
    <n v="9897"/>
    <x v="4963"/>
    <x v="2"/>
    <x v="1103"/>
    <d v="2011-06-20T00:00:00"/>
    <s v="Second Class"/>
    <s v="JF-15415"/>
    <x v="226"/>
    <x v="0"/>
    <x v="0"/>
    <x v="22"/>
    <x v="10"/>
    <n v="60653"/>
    <x v="2"/>
    <x v="1669"/>
    <x v="1"/>
    <x v="10"/>
    <s v="Xerox 1892"/>
    <x v="4377"/>
    <n v="2"/>
    <n v="0.2"/>
    <n v="22.480799999999999"/>
  </r>
  <r>
    <n v="9898"/>
    <x v="4964"/>
    <x v="0"/>
    <x v="112"/>
    <d v="2013-06-11T00:00:00"/>
    <s v="Standard Class"/>
    <s v="LP-17095"/>
    <x v="431"/>
    <x v="0"/>
    <x v="0"/>
    <x v="54"/>
    <x v="24"/>
    <n v="45014"/>
    <x v="3"/>
    <x v="622"/>
    <x v="0"/>
    <x v="5"/>
    <s v="Electrix Halogen Magnifier Lamp"/>
    <x v="5792"/>
    <n v="3"/>
    <n v="0.2"/>
    <n v="34.973999999999997"/>
  </r>
  <r>
    <n v="9899"/>
    <x v="4964"/>
    <x v="0"/>
    <x v="112"/>
    <d v="2013-06-11T00:00:00"/>
    <s v="Standard Class"/>
    <s v="LP-17095"/>
    <x v="431"/>
    <x v="0"/>
    <x v="0"/>
    <x v="54"/>
    <x v="24"/>
    <n v="45014"/>
    <x v="3"/>
    <x v="1704"/>
    <x v="0"/>
    <x v="5"/>
    <s v="Deflect-o EconoMat Nonstudded, No Bevel Mat"/>
    <x v="5113"/>
    <n v="2"/>
    <n v="0.2"/>
    <n v="0"/>
  </r>
  <r>
    <n v="9900"/>
    <x v="4965"/>
    <x v="2"/>
    <x v="1176"/>
    <d v="2011-04-03T00:00:00"/>
    <s v="Standard Class"/>
    <s v="MP-18175"/>
    <x v="486"/>
    <x v="2"/>
    <x v="0"/>
    <x v="24"/>
    <x v="24"/>
    <n v="45503"/>
    <x v="3"/>
    <x v="594"/>
    <x v="0"/>
    <x v="3"/>
    <s v="Chromcraft Bull-Nose Wood Oval Conference Tables &amp; Bases"/>
    <x v="1859"/>
    <n v="1"/>
    <n v="0.4"/>
    <n v="-143.25479999999999"/>
  </r>
  <r>
    <n v="9901"/>
    <x v="4966"/>
    <x v="3"/>
    <x v="170"/>
    <d v="2014-08-26T00:00:00"/>
    <s v="Standard Class"/>
    <s v="SC-20845"/>
    <x v="790"/>
    <x v="0"/>
    <x v="0"/>
    <x v="103"/>
    <x v="22"/>
    <n v="80027"/>
    <x v="1"/>
    <x v="595"/>
    <x v="1"/>
    <x v="4"/>
    <s v="Recycled Data-Pak for Archival Bound Computer Printouts, 12-1/2 x 12-1/2 x 16"/>
    <x v="4770"/>
    <n v="3"/>
    <n v="0.2"/>
    <n v="20.745899999999999"/>
  </r>
  <r>
    <n v="9902"/>
    <x v="4966"/>
    <x v="3"/>
    <x v="170"/>
    <d v="2014-08-26T00:00:00"/>
    <s v="Standard Class"/>
    <s v="SC-20845"/>
    <x v="790"/>
    <x v="0"/>
    <x v="0"/>
    <x v="103"/>
    <x v="22"/>
    <n v="80027"/>
    <x v="1"/>
    <x v="1183"/>
    <x v="0"/>
    <x v="5"/>
    <s v="DAX Charcoal/Nickel-Tone Document Frame, 5 x 7"/>
    <x v="4713"/>
    <n v="3"/>
    <n v="0.2"/>
    <n v="7.11"/>
  </r>
  <r>
    <n v="9903"/>
    <x v="4966"/>
    <x v="3"/>
    <x v="170"/>
    <d v="2014-08-26T00:00:00"/>
    <s v="Standard Class"/>
    <s v="SC-20845"/>
    <x v="790"/>
    <x v="0"/>
    <x v="0"/>
    <x v="103"/>
    <x v="22"/>
    <n v="80027"/>
    <x v="1"/>
    <x v="144"/>
    <x v="1"/>
    <x v="10"/>
    <s v="Southworth 25% Cotton Antique Laid Paper &amp; Envelopes"/>
    <x v="405"/>
    <n v="1"/>
    <n v="0.2"/>
    <n v="2.085"/>
  </r>
  <r>
    <n v="9904"/>
    <x v="4967"/>
    <x v="2"/>
    <x v="607"/>
    <d v="2011-11-18T00:00:00"/>
    <s v="Standard Class"/>
    <s v="DP-13000"/>
    <x v="24"/>
    <x v="0"/>
    <x v="0"/>
    <x v="238"/>
    <x v="5"/>
    <n v="75007"/>
    <x v="2"/>
    <x v="1377"/>
    <x v="0"/>
    <x v="5"/>
    <s v="GE General Use Halogen Bulbs, 100 Watts, 1 Bulb per Pack"/>
    <x v="5793"/>
    <n v="3"/>
    <n v="0.6"/>
    <n v="-6.9101999999999997"/>
  </r>
  <r>
    <n v="9905"/>
    <x v="4967"/>
    <x v="2"/>
    <x v="607"/>
    <d v="2011-11-18T00:00:00"/>
    <s v="Standard Class"/>
    <s v="DP-13000"/>
    <x v="24"/>
    <x v="0"/>
    <x v="0"/>
    <x v="238"/>
    <x v="5"/>
    <n v="75007"/>
    <x v="2"/>
    <x v="428"/>
    <x v="2"/>
    <x v="11"/>
    <s v="Logitech G602 Wireless Gaming Mouse"/>
    <x v="2454"/>
    <n v="2"/>
    <n v="0.2"/>
    <n v="25.596800000000002"/>
  </r>
  <r>
    <n v="9906"/>
    <x v="4968"/>
    <x v="1"/>
    <x v="1023"/>
    <d v="2012-09-15T00:00:00"/>
    <s v="First Class"/>
    <s v="KD-16615"/>
    <x v="629"/>
    <x v="1"/>
    <x v="0"/>
    <x v="125"/>
    <x v="1"/>
    <n v="92804"/>
    <x v="1"/>
    <x v="1155"/>
    <x v="0"/>
    <x v="5"/>
    <s v="Flat Face Poster Frame"/>
    <x v="5253"/>
    <n v="7"/>
    <n v="0"/>
    <n v="55.389600000000002"/>
  </r>
  <r>
    <n v="9907"/>
    <x v="4968"/>
    <x v="1"/>
    <x v="1023"/>
    <d v="2012-09-15T00:00:00"/>
    <s v="First Class"/>
    <s v="KD-16615"/>
    <x v="629"/>
    <x v="1"/>
    <x v="0"/>
    <x v="125"/>
    <x v="1"/>
    <n v="92804"/>
    <x v="1"/>
    <x v="1124"/>
    <x v="1"/>
    <x v="8"/>
    <s v="Acco Data Flex Cable Posts For Top &amp; Bottom Load Binders, 6&quot; Capacity"/>
    <x v="3066"/>
    <n v="3"/>
    <n v="0.2"/>
    <n v="7.8224999999999998"/>
  </r>
  <r>
    <n v="9908"/>
    <x v="4968"/>
    <x v="1"/>
    <x v="1023"/>
    <d v="2012-09-15T00:00:00"/>
    <s v="First Class"/>
    <s v="KD-16615"/>
    <x v="629"/>
    <x v="1"/>
    <x v="0"/>
    <x v="125"/>
    <x v="1"/>
    <n v="92804"/>
    <x v="1"/>
    <x v="1180"/>
    <x v="0"/>
    <x v="1"/>
    <s v="Global Comet Stacking Armless Chair"/>
    <x v="4634"/>
    <n v="3"/>
    <n v="0.2"/>
    <n v="71.772000000000006"/>
  </r>
  <r>
    <n v="9909"/>
    <x v="4968"/>
    <x v="1"/>
    <x v="1023"/>
    <d v="2012-09-15T00:00:00"/>
    <s v="First Class"/>
    <s v="KD-16615"/>
    <x v="629"/>
    <x v="1"/>
    <x v="0"/>
    <x v="125"/>
    <x v="1"/>
    <n v="92804"/>
    <x v="1"/>
    <x v="1484"/>
    <x v="0"/>
    <x v="5"/>
    <s v="Eldon Econocleat Chair Mats for Low Pile Carpets"/>
    <x v="5794"/>
    <n v="5"/>
    <n v="0"/>
    <n v="24.882000000000001"/>
  </r>
  <r>
    <n v="9910"/>
    <x v="4968"/>
    <x v="1"/>
    <x v="1023"/>
    <d v="2012-09-15T00:00:00"/>
    <s v="First Class"/>
    <s v="KD-16615"/>
    <x v="629"/>
    <x v="1"/>
    <x v="0"/>
    <x v="125"/>
    <x v="1"/>
    <n v="92804"/>
    <x v="1"/>
    <x v="943"/>
    <x v="0"/>
    <x v="5"/>
    <s v="Tensor Computer Mounted Lamp"/>
    <x v="3002"/>
    <n v="3"/>
    <n v="0"/>
    <n v="12.0609"/>
  </r>
  <r>
    <n v="9911"/>
    <x v="4968"/>
    <x v="1"/>
    <x v="1023"/>
    <d v="2012-09-15T00:00:00"/>
    <s v="First Class"/>
    <s v="KD-16615"/>
    <x v="629"/>
    <x v="1"/>
    <x v="0"/>
    <x v="125"/>
    <x v="1"/>
    <n v="92804"/>
    <x v="1"/>
    <x v="921"/>
    <x v="1"/>
    <x v="10"/>
    <s v="Xerox 1915"/>
    <x v="1423"/>
    <n v="2"/>
    <n v="0"/>
    <n v="100.65600000000001"/>
  </r>
  <r>
    <n v="9912"/>
    <x v="4969"/>
    <x v="2"/>
    <x v="267"/>
    <d v="2011-04-09T00:00:00"/>
    <s v="Standard Class"/>
    <s v="RP-19855"/>
    <x v="532"/>
    <x v="1"/>
    <x v="0"/>
    <x v="102"/>
    <x v="0"/>
    <n v="40475"/>
    <x v="0"/>
    <x v="91"/>
    <x v="1"/>
    <x v="8"/>
    <s v="Ibico Standard Transparent Covers"/>
    <x v="781"/>
    <n v="7"/>
    <n v="0"/>
    <n v="56.526400000000002"/>
  </r>
  <r>
    <n v="9913"/>
    <x v="4970"/>
    <x v="1"/>
    <x v="998"/>
    <d v="2012-10-12T00:00:00"/>
    <s v="First Class"/>
    <s v="KN-16390"/>
    <x v="471"/>
    <x v="1"/>
    <x v="0"/>
    <x v="443"/>
    <x v="1"/>
    <n v="93101"/>
    <x v="1"/>
    <x v="1318"/>
    <x v="0"/>
    <x v="1"/>
    <s v="Global Leather &amp; Oak Executive Chair, Burgundy"/>
    <x v="5795"/>
    <n v="3"/>
    <n v="0.2"/>
    <n v="-54.320399999999999"/>
  </r>
  <r>
    <n v="9914"/>
    <x v="4970"/>
    <x v="1"/>
    <x v="998"/>
    <d v="2012-10-12T00:00:00"/>
    <s v="First Class"/>
    <s v="KN-16390"/>
    <x v="471"/>
    <x v="1"/>
    <x v="0"/>
    <x v="443"/>
    <x v="1"/>
    <n v="93101"/>
    <x v="1"/>
    <x v="1655"/>
    <x v="1"/>
    <x v="2"/>
    <s v="Avery 503"/>
    <x v="2496"/>
    <n v="3"/>
    <n v="0"/>
    <n v="14.904"/>
  </r>
  <r>
    <n v="9915"/>
    <x v="4971"/>
    <x v="3"/>
    <x v="926"/>
    <d v="2014-02-01T00:00:00"/>
    <s v="Second Class"/>
    <s v="TM-21010"/>
    <x v="612"/>
    <x v="0"/>
    <x v="0"/>
    <x v="292"/>
    <x v="23"/>
    <n v="52302"/>
    <x v="2"/>
    <x v="1465"/>
    <x v="1"/>
    <x v="10"/>
    <s v="Xerox 1997"/>
    <x v="91"/>
    <n v="2"/>
    <n v="0"/>
    <n v="6.2207999999999997"/>
  </r>
  <r>
    <n v="9916"/>
    <x v="4971"/>
    <x v="3"/>
    <x v="926"/>
    <d v="2014-02-01T00:00:00"/>
    <s v="Second Class"/>
    <s v="TM-21010"/>
    <x v="612"/>
    <x v="0"/>
    <x v="0"/>
    <x v="292"/>
    <x v="23"/>
    <n v="52302"/>
    <x v="2"/>
    <x v="640"/>
    <x v="1"/>
    <x v="10"/>
    <s v="Xerox 1887"/>
    <x v="450"/>
    <n v="5"/>
    <n v="0"/>
    <n v="45.527999999999999"/>
  </r>
  <r>
    <n v="9917"/>
    <x v="4971"/>
    <x v="3"/>
    <x v="926"/>
    <d v="2014-02-01T00:00:00"/>
    <s v="Second Class"/>
    <s v="TM-21010"/>
    <x v="612"/>
    <x v="0"/>
    <x v="0"/>
    <x v="292"/>
    <x v="23"/>
    <n v="52302"/>
    <x v="2"/>
    <x v="146"/>
    <x v="1"/>
    <x v="4"/>
    <s v="Tenex Personal Project File with Scoop Front Design, Black"/>
    <x v="808"/>
    <n v="1"/>
    <n v="0"/>
    <n v="3.5047999999999999"/>
  </r>
  <r>
    <n v="9918"/>
    <x v="4971"/>
    <x v="3"/>
    <x v="926"/>
    <d v="2014-02-01T00:00:00"/>
    <s v="Second Class"/>
    <s v="TM-21010"/>
    <x v="612"/>
    <x v="0"/>
    <x v="0"/>
    <x v="292"/>
    <x v="23"/>
    <n v="52302"/>
    <x v="2"/>
    <x v="527"/>
    <x v="0"/>
    <x v="5"/>
    <s v="DAX Value U-Channel Document Frames, Easel Back"/>
    <x v="3977"/>
    <n v="3"/>
    <n v="0"/>
    <n v="4.6220999999999997"/>
  </r>
  <r>
    <n v="9919"/>
    <x v="4972"/>
    <x v="1"/>
    <x v="496"/>
    <d v="2012-09-29T00:00:00"/>
    <s v="Standard Class"/>
    <s v="JF-15190"/>
    <x v="440"/>
    <x v="0"/>
    <x v="0"/>
    <x v="20"/>
    <x v="15"/>
    <n v="10035"/>
    <x v="3"/>
    <x v="889"/>
    <x v="1"/>
    <x v="12"/>
    <s v="Blue String-Tie &amp; Button Interoffice Envelopes, 10 x 13"/>
    <x v="369"/>
    <n v="1"/>
    <n v="0"/>
    <n v="17.991"/>
  </r>
  <r>
    <n v="9920"/>
    <x v="4973"/>
    <x v="0"/>
    <x v="543"/>
    <d v="2013-03-20T00:00:00"/>
    <s v="Standard Class"/>
    <s v="MY-18295"/>
    <x v="501"/>
    <x v="1"/>
    <x v="0"/>
    <x v="518"/>
    <x v="5"/>
    <n v="77803"/>
    <x v="2"/>
    <x v="83"/>
    <x v="0"/>
    <x v="1"/>
    <s v="Novimex Swivel Fabric Task Chair"/>
    <x v="2512"/>
    <n v="5"/>
    <n v="0.3"/>
    <n v="-143.43100000000001"/>
  </r>
  <r>
    <n v="9921"/>
    <x v="4973"/>
    <x v="0"/>
    <x v="543"/>
    <d v="2013-03-20T00:00:00"/>
    <s v="Standard Class"/>
    <s v="MY-18295"/>
    <x v="501"/>
    <x v="1"/>
    <x v="0"/>
    <x v="518"/>
    <x v="5"/>
    <n v="77803"/>
    <x v="2"/>
    <x v="1399"/>
    <x v="1"/>
    <x v="8"/>
    <s v="GBC Pre-Punched Binding Paper, Plastic, White, 8-1/2&quot; x 11&quot;"/>
    <x v="5796"/>
    <n v="7"/>
    <n v="0.8"/>
    <n v="-35.817599999999999"/>
  </r>
  <r>
    <n v="9922"/>
    <x v="4974"/>
    <x v="2"/>
    <x v="156"/>
    <d v="2011-11-30T00:00:00"/>
    <s v="Standard Class"/>
    <s v="AT-10435"/>
    <x v="401"/>
    <x v="2"/>
    <x v="0"/>
    <x v="59"/>
    <x v="24"/>
    <n v="44312"/>
    <x v="3"/>
    <x v="849"/>
    <x v="1"/>
    <x v="8"/>
    <s v="Acco Expandable Hanging Binders"/>
    <x v="5797"/>
    <n v="3"/>
    <n v="0.7"/>
    <n v="-4.5936000000000003"/>
  </r>
  <r>
    <n v="9923"/>
    <x v="4975"/>
    <x v="3"/>
    <x v="636"/>
    <d v="2014-05-11T00:00:00"/>
    <s v="Standard Class"/>
    <s v="JF-15490"/>
    <x v="223"/>
    <x v="0"/>
    <x v="0"/>
    <x v="22"/>
    <x v="10"/>
    <n v="60653"/>
    <x v="2"/>
    <x v="876"/>
    <x v="2"/>
    <x v="11"/>
    <s v="Kensington Orbit Wireless Mobile Trackball for PC and Mac"/>
    <x v="2950"/>
    <n v="4"/>
    <n v="0.2"/>
    <n v="28.795200000000001"/>
  </r>
  <r>
    <n v="9924"/>
    <x v="4976"/>
    <x v="1"/>
    <x v="305"/>
    <d v="2012-03-23T00:00:00"/>
    <s v="First Class"/>
    <s v="DH-13075"/>
    <x v="704"/>
    <x v="1"/>
    <x v="0"/>
    <x v="20"/>
    <x v="15"/>
    <n v="10035"/>
    <x v="3"/>
    <x v="350"/>
    <x v="1"/>
    <x v="8"/>
    <s v="Wilson Jones Century Plastic Molded Ring Binders"/>
    <x v="3511"/>
    <n v="3"/>
    <n v="0.2"/>
    <n v="16.823699999999999"/>
  </r>
  <r>
    <n v="9925"/>
    <x v="4976"/>
    <x v="1"/>
    <x v="305"/>
    <d v="2012-03-23T00:00:00"/>
    <s v="First Class"/>
    <s v="DH-13075"/>
    <x v="704"/>
    <x v="1"/>
    <x v="0"/>
    <x v="20"/>
    <x v="15"/>
    <n v="10035"/>
    <x v="3"/>
    <x v="244"/>
    <x v="1"/>
    <x v="12"/>
    <s v="Recycled Interoffice Envelopes with String and Button Closure, 10 x 13"/>
    <x v="1157"/>
    <n v="1"/>
    <n v="0"/>
    <n v="11.994999999999999"/>
  </r>
  <r>
    <n v="9926"/>
    <x v="4976"/>
    <x v="1"/>
    <x v="305"/>
    <d v="2012-03-23T00:00:00"/>
    <s v="First Class"/>
    <s v="DH-13075"/>
    <x v="704"/>
    <x v="1"/>
    <x v="0"/>
    <x v="20"/>
    <x v="15"/>
    <n v="10035"/>
    <x v="3"/>
    <x v="13"/>
    <x v="1"/>
    <x v="8"/>
    <s v="Fellowes PB200 Plastic Comb Binding Machine"/>
    <x v="5798"/>
    <n v="8"/>
    <n v="0.2"/>
    <n v="353.57920000000001"/>
  </r>
  <r>
    <n v="9927"/>
    <x v="4976"/>
    <x v="1"/>
    <x v="305"/>
    <d v="2012-03-23T00:00:00"/>
    <s v="First Class"/>
    <s v="DH-13075"/>
    <x v="704"/>
    <x v="1"/>
    <x v="0"/>
    <x v="20"/>
    <x v="15"/>
    <n v="10035"/>
    <x v="3"/>
    <x v="966"/>
    <x v="2"/>
    <x v="7"/>
    <s v="Panasonic KX T7731-B Digital phone"/>
    <x v="1636"/>
    <n v="2"/>
    <n v="0"/>
    <n v="53.994599999999998"/>
  </r>
  <r>
    <n v="9928"/>
    <x v="4976"/>
    <x v="1"/>
    <x v="305"/>
    <d v="2012-03-23T00:00:00"/>
    <s v="First Class"/>
    <s v="DH-13075"/>
    <x v="704"/>
    <x v="1"/>
    <x v="0"/>
    <x v="20"/>
    <x v="15"/>
    <n v="10035"/>
    <x v="3"/>
    <x v="1222"/>
    <x v="1"/>
    <x v="4"/>
    <s v="Tennsco Lockers, Sand"/>
    <x v="202"/>
    <n v="4"/>
    <n v="0"/>
    <n v="20.140799999999999"/>
  </r>
  <r>
    <n v="9929"/>
    <x v="4977"/>
    <x v="0"/>
    <x v="913"/>
    <d v="2013-09-05T00:00:00"/>
    <s v="Same Day"/>
    <s v="IM-15055"/>
    <x v="780"/>
    <x v="0"/>
    <x v="0"/>
    <x v="8"/>
    <x v="1"/>
    <n v="94122"/>
    <x v="1"/>
    <x v="74"/>
    <x v="0"/>
    <x v="5"/>
    <s v="6&quot; Cubicle Wall Clock, Black"/>
    <x v="5799"/>
    <n v="3"/>
    <n v="0"/>
    <n v="8.7371999999999996"/>
  </r>
  <r>
    <n v="9930"/>
    <x v="4977"/>
    <x v="0"/>
    <x v="913"/>
    <d v="2013-09-05T00:00:00"/>
    <s v="Same Day"/>
    <s v="IM-15055"/>
    <x v="780"/>
    <x v="0"/>
    <x v="0"/>
    <x v="8"/>
    <x v="1"/>
    <n v="94122"/>
    <x v="1"/>
    <x v="1293"/>
    <x v="2"/>
    <x v="16"/>
    <s v="Canon PC1060 Personal Laser Copier"/>
    <x v="2430"/>
    <n v="5"/>
    <n v="0.2"/>
    <n v="944.98649999999998"/>
  </r>
  <r>
    <n v="9931"/>
    <x v="4978"/>
    <x v="1"/>
    <x v="50"/>
    <d v="2012-11-17T00:00:00"/>
    <s v="Standard Class"/>
    <s v="KH-16510"/>
    <x v="168"/>
    <x v="0"/>
    <x v="0"/>
    <x v="272"/>
    <x v="1"/>
    <n v="92404"/>
    <x v="1"/>
    <x v="1488"/>
    <x v="1"/>
    <x v="8"/>
    <s v="Universal Recycled Hanging Pressboard Report Binders, Letter Size"/>
    <x v="5800"/>
    <n v="2"/>
    <n v="0.2"/>
    <n v="3.4552"/>
  </r>
  <r>
    <n v="9932"/>
    <x v="4978"/>
    <x v="1"/>
    <x v="50"/>
    <d v="2012-11-17T00:00:00"/>
    <s v="Standard Class"/>
    <s v="KH-16510"/>
    <x v="168"/>
    <x v="0"/>
    <x v="0"/>
    <x v="272"/>
    <x v="1"/>
    <n v="92404"/>
    <x v="1"/>
    <x v="1373"/>
    <x v="0"/>
    <x v="0"/>
    <s v="O'Sullivan Living Dimensions 3-Shelf Bookcases"/>
    <x v="5801"/>
    <n v="4"/>
    <n v="0.15"/>
    <n v="-40.195999999999998"/>
  </r>
  <r>
    <n v="9933"/>
    <x v="4978"/>
    <x v="1"/>
    <x v="50"/>
    <d v="2012-11-17T00:00:00"/>
    <s v="Standard Class"/>
    <s v="KH-16510"/>
    <x v="168"/>
    <x v="0"/>
    <x v="0"/>
    <x v="272"/>
    <x v="1"/>
    <n v="92404"/>
    <x v="1"/>
    <x v="1532"/>
    <x v="1"/>
    <x v="10"/>
    <s v="Xerox 1900"/>
    <x v="5802"/>
    <n v="7"/>
    <n v="0"/>
    <n v="13.481999999999999"/>
  </r>
  <r>
    <n v="9934"/>
    <x v="4979"/>
    <x v="2"/>
    <x v="384"/>
    <d v="2011-07-14T00:00:00"/>
    <s v="First Class"/>
    <s v="JK-15205"/>
    <x v="523"/>
    <x v="0"/>
    <x v="0"/>
    <x v="221"/>
    <x v="15"/>
    <n v="14304"/>
    <x v="3"/>
    <x v="1514"/>
    <x v="2"/>
    <x v="7"/>
    <s v="Cisco SPA112 2 Port Phone Adapter"/>
    <x v="5803"/>
    <n v="3"/>
    <n v="0"/>
    <n v="47.8065"/>
  </r>
  <r>
    <n v="9935"/>
    <x v="4980"/>
    <x v="0"/>
    <x v="281"/>
    <d v="2013-04-13T00:00:00"/>
    <s v="Standard Class"/>
    <s v="AS-10240"/>
    <x v="238"/>
    <x v="0"/>
    <x v="0"/>
    <x v="10"/>
    <x v="9"/>
    <n v="19120"/>
    <x v="3"/>
    <x v="1803"/>
    <x v="1"/>
    <x v="9"/>
    <s v="Belkin 7-Outlet SurgeMaster Home Series"/>
    <x v="5804"/>
    <n v="3"/>
    <n v="0.2"/>
    <n v="2.5146000000000002"/>
  </r>
  <r>
    <n v="9936"/>
    <x v="4980"/>
    <x v="0"/>
    <x v="281"/>
    <d v="2013-04-13T00:00:00"/>
    <s v="Standard Class"/>
    <s v="AS-10240"/>
    <x v="238"/>
    <x v="0"/>
    <x v="0"/>
    <x v="10"/>
    <x v="9"/>
    <n v="19120"/>
    <x v="3"/>
    <x v="1861"/>
    <x v="1"/>
    <x v="4"/>
    <s v="Eldon Jumbo ProFile Portable File Boxes Graphite/Black"/>
    <x v="5805"/>
    <n v="3"/>
    <n v="0.2"/>
    <n v="3.6743999999999999"/>
  </r>
  <r>
    <n v="9937"/>
    <x v="4981"/>
    <x v="3"/>
    <x v="92"/>
    <d v="2014-06-29T00:00:00"/>
    <s v="Standard Class"/>
    <s v="SC-20575"/>
    <x v="623"/>
    <x v="0"/>
    <x v="0"/>
    <x v="395"/>
    <x v="34"/>
    <n v="2920"/>
    <x v="3"/>
    <x v="141"/>
    <x v="1"/>
    <x v="8"/>
    <s v="GBC Prestige Therm-A-Bind Covers"/>
    <x v="4289"/>
    <n v="3"/>
    <n v="0"/>
    <n v="48.377099999999999"/>
  </r>
  <r>
    <n v="9938"/>
    <x v="4982"/>
    <x v="0"/>
    <x v="1235"/>
    <d v="2013-06-07T00:00:00"/>
    <s v="Second Class"/>
    <s v="CP-12340"/>
    <x v="291"/>
    <x v="1"/>
    <x v="0"/>
    <x v="1"/>
    <x v="1"/>
    <n v="90049"/>
    <x v="1"/>
    <x v="972"/>
    <x v="0"/>
    <x v="3"/>
    <s v="Hon 61000 Series Interactive Training Tables"/>
    <x v="3939"/>
    <n v="2"/>
    <n v="0.2"/>
    <n v="-1.7771999999999999"/>
  </r>
  <r>
    <n v="9939"/>
    <x v="4983"/>
    <x v="0"/>
    <x v="939"/>
    <d v="2013-12-18T00:00:00"/>
    <s v="Standard Class"/>
    <s v="NS-18640"/>
    <x v="374"/>
    <x v="1"/>
    <x v="0"/>
    <x v="20"/>
    <x v="15"/>
    <n v="10009"/>
    <x v="3"/>
    <x v="441"/>
    <x v="0"/>
    <x v="5"/>
    <s v="Eldon 500 Class Desk Accessories"/>
    <x v="5806"/>
    <n v="5"/>
    <n v="0"/>
    <n v="19.915500000000002"/>
  </r>
  <r>
    <n v="9940"/>
    <x v="4983"/>
    <x v="0"/>
    <x v="939"/>
    <d v="2013-12-18T00:00:00"/>
    <s v="Standard Class"/>
    <s v="NS-18640"/>
    <x v="374"/>
    <x v="1"/>
    <x v="0"/>
    <x v="20"/>
    <x v="15"/>
    <n v="10009"/>
    <x v="3"/>
    <x v="1280"/>
    <x v="1"/>
    <x v="14"/>
    <s v="Fiskars Home &amp; Office Scissors"/>
    <x v="5652"/>
    <n v="4"/>
    <n v="0"/>
    <n v="9.9456000000000007"/>
  </r>
  <r>
    <n v="9941"/>
    <x v="4983"/>
    <x v="0"/>
    <x v="939"/>
    <d v="2013-12-18T00:00:00"/>
    <s v="Standard Class"/>
    <s v="NS-18640"/>
    <x v="374"/>
    <x v="1"/>
    <x v="0"/>
    <x v="20"/>
    <x v="15"/>
    <n v="10009"/>
    <x v="3"/>
    <x v="902"/>
    <x v="1"/>
    <x v="6"/>
    <s v="Sanford Pocket Accent Highlighters"/>
    <x v="5807"/>
    <n v="7"/>
    <n v="0"/>
    <n v="4.8159999999999998"/>
  </r>
  <r>
    <n v="9942"/>
    <x v="4984"/>
    <x v="3"/>
    <x v="221"/>
    <d v="2014-12-01T00:00:00"/>
    <s v="Standard Class"/>
    <s v="JL-15835"/>
    <x v="252"/>
    <x v="0"/>
    <x v="0"/>
    <x v="8"/>
    <x v="1"/>
    <n v="94122"/>
    <x v="1"/>
    <x v="404"/>
    <x v="2"/>
    <x v="11"/>
    <s v="Memorex Mini Travel Drive 16 GB USB 2.0 Flash Drive"/>
    <x v="5808"/>
    <n v="14"/>
    <n v="0"/>
    <n v="87.196200000000005"/>
  </r>
  <r>
    <n v="9943"/>
    <x v="4985"/>
    <x v="2"/>
    <x v="129"/>
    <d v="2012-01-03T00:00:00"/>
    <s v="Standard Class"/>
    <s v="MD-17350"/>
    <x v="198"/>
    <x v="0"/>
    <x v="0"/>
    <x v="125"/>
    <x v="1"/>
    <n v="92804"/>
    <x v="1"/>
    <x v="1439"/>
    <x v="1"/>
    <x v="4"/>
    <s v="Carina Mini System Audio Rack, Model AR050B"/>
    <x v="5809"/>
    <n v="9"/>
    <n v="0"/>
    <n v="29.964600000000001"/>
  </r>
  <r>
    <n v="9944"/>
    <x v="4985"/>
    <x v="2"/>
    <x v="129"/>
    <d v="2012-01-03T00:00:00"/>
    <s v="Standard Class"/>
    <s v="MD-17350"/>
    <x v="198"/>
    <x v="0"/>
    <x v="0"/>
    <x v="125"/>
    <x v="1"/>
    <n v="92804"/>
    <x v="1"/>
    <x v="682"/>
    <x v="1"/>
    <x v="14"/>
    <s v="Acme Box Cutter Scissors"/>
    <x v="5810"/>
    <n v="5"/>
    <n v="0"/>
    <n v="13.298999999999999"/>
  </r>
  <r>
    <n v="9945"/>
    <x v="4986"/>
    <x v="1"/>
    <x v="1236"/>
    <d v="2012-04-17T00:00:00"/>
    <s v="Second Class"/>
    <s v="RD-19660"/>
    <x v="372"/>
    <x v="2"/>
    <x v="0"/>
    <x v="4"/>
    <x v="4"/>
    <n v="98103"/>
    <x v="1"/>
    <x v="1033"/>
    <x v="1"/>
    <x v="4"/>
    <s v="Rogers Jumbo File, Granite"/>
    <x v="1344"/>
    <n v="3"/>
    <n v="0"/>
    <n v="0.40739999999999998"/>
  </r>
  <r>
    <n v="9946"/>
    <x v="4987"/>
    <x v="2"/>
    <x v="1086"/>
    <d v="2011-03-06T00:00:00"/>
    <s v="Standard Class"/>
    <s v="NH-18610"/>
    <x v="468"/>
    <x v="1"/>
    <x v="0"/>
    <x v="10"/>
    <x v="9"/>
    <n v="19120"/>
    <x v="3"/>
    <x v="1450"/>
    <x v="1"/>
    <x v="10"/>
    <s v="Xerox 1971"/>
    <x v="1306"/>
    <n v="1"/>
    <n v="0.2"/>
    <n v="1.07"/>
  </r>
  <r>
    <n v="9947"/>
    <x v="4987"/>
    <x v="2"/>
    <x v="1086"/>
    <d v="2011-03-06T00:00:00"/>
    <s v="Standard Class"/>
    <s v="NH-18610"/>
    <x v="468"/>
    <x v="1"/>
    <x v="0"/>
    <x v="10"/>
    <x v="9"/>
    <n v="19120"/>
    <x v="3"/>
    <x v="725"/>
    <x v="2"/>
    <x v="11"/>
    <s v="Hypercom P1300 Pinpad"/>
    <x v="1252"/>
    <n v="3"/>
    <n v="0.2"/>
    <n v="32.130000000000003"/>
  </r>
  <r>
    <n v="9948"/>
    <x v="4988"/>
    <x v="3"/>
    <x v="702"/>
    <d v="2014-06-04T00:00:00"/>
    <s v="Second Class"/>
    <s v="HW-14935"/>
    <x v="304"/>
    <x v="1"/>
    <x v="0"/>
    <x v="245"/>
    <x v="14"/>
    <n v="46203"/>
    <x v="2"/>
    <x v="623"/>
    <x v="0"/>
    <x v="1"/>
    <s v="Hon 4070 Series Pagoda Round Back Stacking Chairs"/>
    <x v="5811"/>
    <n v="6"/>
    <n v="0"/>
    <n v="539.24639999999999"/>
  </r>
  <r>
    <n v="9949"/>
    <x v="4988"/>
    <x v="3"/>
    <x v="702"/>
    <d v="2014-06-04T00:00:00"/>
    <s v="Second Class"/>
    <s v="HW-14935"/>
    <x v="304"/>
    <x v="1"/>
    <x v="0"/>
    <x v="245"/>
    <x v="14"/>
    <n v="46203"/>
    <x v="2"/>
    <x v="227"/>
    <x v="1"/>
    <x v="9"/>
    <s v="Honeywell Enviracaire Portable HEPA Air Cleaner for 17' x 22' Room"/>
    <x v="5812"/>
    <n v="8"/>
    <n v="0"/>
    <n v="793.71600000000001"/>
  </r>
  <r>
    <n v="9950"/>
    <x v="4988"/>
    <x v="3"/>
    <x v="702"/>
    <d v="2014-06-04T00:00:00"/>
    <s v="Second Class"/>
    <s v="HW-14935"/>
    <x v="304"/>
    <x v="1"/>
    <x v="0"/>
    <x v="245"/>
    <x v="14"/>
    <n v="46203"/>
    <x v="2"/>
    <x v="1130"/>
    <x v="2"/>
    <x v="11"/>
    <s v="Maxell LTO Ultrium - 800 GB"/>
    <x v="2436"/>
    <n v="3"/>
    <n v="0"/>
    <n v="15.9543"/>
  </r>
  <r>
    <n v="9951"/>
    <x v="4988"/>
    <x v="3"/>
    <x v="702"/>
    <d v="2014-06-04T00:00:00"/>
    <s v="Second Class"/>
    <s v="HW-14935"/>
    <x v="304"/>
    <x v="1"/>
    <x v="0"/>
    <x v="245"/>
    <x v="14"/>
    <n v="46203"/>
    <x v="2"/>
    <x v="685"/>
    <x v="2"/>
    <x v="11"/>
    <s v="Logitech MX Performance Wireless Mouse"/>
    <x v="5813"/>
    <n v="1"/>
    <n v="0"/>
    <n v="14.7593"/>
  </r>
  <r>
    <n v="9952"/>
    <x v="4988"/>
    <x v="3"/>
    <x v="702"/>
    <d v="2014-06-04T00:00:00"/>
    <s v="Second Class"/>
    <s v="HW-14935"/>
    <x v="304"/>
    <x v="1"/>
    <x v="0"/>
    <x v="245"/>
    <x v="14"/>
    <n v="46203"/>
    <x v="2"/>
    <x v="844"/>
    <x v="1"/>
    <x v="8"/>
    <s v="Cardinal Slant-D Ring Binders"/>
    <x v="1018"/>
    <n v="2"/>
    <n v="0"/>
    <n v="8.69"/>
  </r>
  <r>
    <n v="9953"/>
    <x v="4989"/>
    <x v="1"/>
    <x v="639"/>
    <d v="2012-12-16T00:00:00"/>
    <s v="Second Class"/>
    <s v="DB-12970"/>
    <x v="715"/>
    <x v="1"/>
    <x v="0"/>
    <x v="1"/>
    <x v="1"/>
    <n v="90045"/>
    <x v="1"/>
    <x v="303"/>
    <x v="1"/>
    <x v="8"/>
    <s v="Ibico Recycled Grain-Textured Covers"/>
    <x v="5814"/>
    <n v="2"/>
    <n v="0.2"/>
    <n v="20.724"/>
  </r>
  <r>
    <n v="9954"/>
    <x v="4989"/>
    <x v="1"/>
    <x v="639"/>
    <d v="2012-12-16T00:00:00"/>
    <s v="Second Class"/>
    <s v="DB-12970"/>
    <x v="715"/>
    <x v="1"/>
    <x v="0"/>
    <x v="1"/>
    <x v="1"/>
    <n v="90045"/>
    <x v="1"/>
    <x v="1347"/>
    <x v="1"/>
    <x v="10"/>
    <s v="Xerox 23"/>
    <x v="90"/>
    <n v="1"/>
    <n v="0"/>
    <n v="3.1103999999999998"/>
  </r>
  <r>
    <n v="9955"/>
    <x v="4989"/>
    <x v="1"/>
    <x v="639"/>
    <d v="2012-12-16T00:00:00"/>
    <s v="Second Class"/>
    <s v="DB-12970"/>
    <x v="715"/>
    <x v="1"/>
    <x v="0"/>
    <x v="1"/>
    <x v="1"/>
    <n v="90045"/>
    <x v="1"/>
    <x v="1395"/>
    <x v="1"/>
    <x v="8"/>
    <s v="GBC Laser Imprintable Binding System Covers, Desert Sand"/>
    <x v="4169"/>
    <n v="3"/>
    <n v="0.2"/>
    <n v="11.5587"/>
  </r>
  <r>
    <n v="9956"/>
    <x v="4989"/>
    <x v="1"/>
    <x v="639"/>
    <d v="2012-12-16T00:00:00"/>
    <s v="Second Class"/>
    <s v="DB-12970"/>
    <x v="715"/>
    <x v="1"/>
    <x v="0"/>
    <x v="1"/>
    <x v="1"/>
    <n v="90045"/>
    <x v="1"/>
    <x v="975"/>
    <x v="0"/>
    <x v="3"/>
    <s v="Bush Andora Conference Table, Maple/Graphite Gray Finish"/>
    <x v="5721"/>
    <n v="2"/>
    <n v="0.2"/>
    <n v="10.258800000000001"/>
  </r>
  <r>
    <n v="9957"/>
    <x v="4990"/>
    <x v="2"/>
    <x v="7"/>
    <d v="2011-11-17T00:00:00"/>
    <s v="Standard Class"/>
    <s v="KN-16705"/>
    <x v="607"/>
    <x v="2"/>
    <x v="0"/>
    <x v="106"/>
    <x v="15"/>
    <n v="10801"/>
    <x v="3"/>
    <x v="1286"/>
    <x v="1"/>
    <x v="10"/>
    <s v="Wirebound Message Books, Four 2 3/4&quot; x 5&quot; Forms per Page, 600 Sets per Book"/>
    <x v="3126"/>
    <n v="5"/>
    <n v="0"/>
    <n v="21.784500000000001"/>
  </r>
  <r>
    <n v="9958"/>
    <x v="4990"/>
    <x v="2"/>
    <x v="7"/>
    <d v="2011-11-17T00:00:00"/>
    <s v="Standard Class"/>
    <s v="KN-16705"/>
    <x v="607"/>
    <x v="2"/>
    <x v="0"/>
    <x v="106"/>
    <x v="15"/>
    <n v="10801"/>
    <x v="3"/>
    <x v="1558"/>
    <x v="1"/>
    <x v="10"/>
    <s v="Xerox 1882"/>
    <x v="1061"/>
    <n v="4"/>
    <n v="0"/>
    <n v="109.7208"/>
  </r>
  <r>
    <n v="9959"/>
    <x v="4990"/>
    <x v="2"/>
    <x v="7"/>
    <d v="2011-11-17T00:00:00"/>
    <s v="Standard Class"/>
    <s v="KN-16705"/>
    <x v="607"/>
    <x v="2"/>
    <x v="0"/>
    <x v="106"/>
    <x v="15"/>
    <n v="10801"/>
    <x v="3"/>
    <x v="503"/>
    <x v="1"/>
    <x v="14"/>
    <s v="Acme Value Line Scissors"/>
    <x v="545"/>
    <n v="2"/>
    <n v="0"/>
    <n v="2.19"/>
  </r>
  <r>
    <n v="9960"/>
    <x v="4991"/>
    <x v="3"/>
    <x v="833"/>
    <d v="2014-10-12T00:00:00"/>
    <s v="Standard Class"/>
    <s v="AJ-10945"/>
    <x v="219"/>
    <x v="0"/>
    <x v="0"/>
    <x v="432"/>
    <x v="16"/>
    <n v="85224"/>
    <x v="1"/>
    <x v="1663"/>
    <x v="1"/>
    <x v="6"/>
    <s v="Avery Hi-Liter Smear-Safe Highlighters"/>
    <x v="560"/>
    <n v="2"/>
    <n v="0.2"/>
    <n v="1.8688"/>
  </r>
  <r>
    <n v="9961"/>
    <x v="4992"/>
    <x v="3"/>
    <x v="118"/>
    <d v="2014-09-19T00:00:00"/>
    <s v="Second Class"/>
    <s v="CL-12700"/>
    <x v="642"/>
    <x v="2"/>
    <x v="0"/>
    <x v="159"/>
    <x v="0"/>
    <n v="41042"/>
    <x v="0"/>
    <x v="1542"/>
    <x v="2"/>
    <x v="11"/>
    <s v="KeyTronic E03601U1 - Keyboard - Beige"/>
    <x v="3215"/>
    <n v="1"/>
    <n v="0"/>
    <n v="3.24"/>
  </r>
  <r>
    <n v="9962"/>
    <x v="4993"/>
    <x v="1"/>
    <x v="531"/>
    <d v="2012-03-22T00:00:00"/>
    <s v="First Class"/>
    <s v="CM-12655"/>
    <x v="475"/>
    <x v="2"/>
    <x v="0"/>
    <x v="12"/>
    <x v="5"/>
    <n v="77041"/>
    <x v="2"/>
    <x v="1127"/>
    <x v="1"/>
    <x v="10"/>
    <s v="Xerox 1919"/>
    <x v="4771"/>
    <n v="2"/>
    <n v="0.2"/>
    <n v="23.7742"/>
  </r>
  <r>
    <n v="9963"/>
    <x v="4993"/>
    <x v="1"/>
    <x v="531"/>
    <d v="2012-03-22T00:00:00"/>
    <s v="First Class"/>
    <s v="CM-12655"/>
    <x v="475"/>
    <x v="2"/>
    <x v="0"/>
    <x v="12"/>
    <x v="5"/>
    <n v="77041"/>
    <x v="2"/>
    <x v="1601"/>
    <x v="0"/>
    <x v="0"/>
    <s v="Bush Heritage Pine Collection 5-Shelf Bookcase, Albany Pine Finish, *Special Order"/>
    <x v="5815"/>
    <n v="4"/>
    <n v="0.32"/>
    <n v="-67.670400000000001"/>
  </r>
  <r>
    <n v="9964"/>
    <x v="4994"/>
    <x v="1"/>
    <x v="353"/>
    <d v="2012-07-26T00:00:00"/>
    <s v="Same Day"/>
    <s v="AS-10240"/>
    <x v="238"/>
    <x v="0"/>
    <x v="0"/>
    <x v="10"/>
    <x v="9"/>
    <n v="19140"/>
    <x v="3"/>
    <x v="934"/>
    <x v="1"/>
    <x v="10"/>
    <s v="Eureka Recycled Copy Paper 8 1/2&quot; x 11&quot;, Ream"/>
    <x v="559"/>
    <n v="2"/>
    <n v="0.2"/>
    <n v="3.6288"/>
  </r>
  <r>
    <n v="9965"/>
    <x v="4995"/>
    <x v="0"/>
    <x v="5"/>
    <d v="2013-12-11T00:00:00"/>
    <s v="Second Class"/>
    <s v="HE-14800"/>
    <x v="785"/>
    <x v="1"/>
    <x v="0"/>
    <x v="46"/>
    <x v="13"/>
    <n v="19711"/>
    <x v="3"/>
    <x v="278"/>
    <x v="0"/>
    <x v="5"/>
    <s v="Electrix 20W Halogen Replacement Bulb for Zoom-In Desk Lamp"/>
    <x v="5816"/>
    <n v="1"/>
    <n v="0"/>
    <n v="6.4320000000000004"/>
  </r>
  <r>
    <n v="9966"/>
    <x v="4995"/>
    <x v="0"/>
    <x v="5"/>
    <d v="2013-12-11T00:00:00"/>
    <s v="Second Class"/>
    <s v="HE-14800"/>
    <x v="785"/>
    <x v="1"/>
    <x v="0"/>
    <x v="46"/>
    <x v="13"/>
    <n v="19711"/>
    <x v="3"/>
    <x v="811"/>
    <x v="1"/>
    <x v="10"/>
    <s v="Staples"/>
    <x v="1377"/>
    <n v="1"/>
    <n v="0"/>
    <n v="2.3405999999999998"/>
  </r>
  <r>
    <n v="9967"/>
    <x v="4995"/>
    <x v="0"/>
    <x v="5"/>
    <d v="2013-12-11T00:00:00"/>
    <s v="Second Class"/>
    <s v="HE-14800"/>
    <x v="785"/>
    <x v="1"/>
    <x v="0"/>
    <x v="46"/>
    <x v="13"/>
    <n v="19711"/>
    <x v="3"/>
    <x v="1358"/>
    <x v="1"/>
    <x v="12"/>
    <s v="#10 White Business Envelopes,4 1/8 x 9 1/2"/>
    <x v="5817"/>
    <n v="7"/>
    <n v="0"/>
    <n v="51.554299999999998"/>
  </r>
  <r>
    <n v="9968"/>
    <x v="4996"/>
    <x v="3"/>
    <x v="157"/>
    <d v="2014-12-18T00:00:00"/>
    <s v="Standard Class"/>
    <s v="RB-19435"/>
    <x v="579"/>
    <x v="0"/>
    <x v="0"/>
    <x v="135"/>
    <x v="30"/>
    <n v="7060"/>
    <x v="3"/>
    <x v="1232"/>
    <x v="1"/>
    <x v="8"/>
    <s v="Fellowes Twister Kit, Gray/Clear, 3/pkg"/>
    <x v="452"/>
    <n v="5"/>
    <n v="0"/>
    <n v="18.09"/>
  </r>
  <r>
    <n v="9969"/>
    <x v="4996"/>
    <x v="3"/>
    <x v="157"/>
    <d v="2014-12-18T00:00:00"/>
    <s v="Standard Class"/>
    <s v="RB-19435"/>
    <x v="579"/>
    <x v="0"/>
    <x v="0"/>
    <x v="135"/>
    <x v="30"/>
    <n v="7060"/>
    <x v="3"/>
    <x v="1498"/>
    <x v="1"/>
    <x v="8"/>
    <s v="Ibico Ibimaster 300 Manual Binding System"/>
    <x v="2501"/>
    <n v="2"/>
    <n v="0"/>
    <n v="331.19099999999997"/>
  </r>
  <r>
    <n v="9970"/>
    <x v="4996"/>
    <x v="3"/>
    <x v="157"/>
    <d v="2014-12-18T00:00:00"/>
    <s v="Standard Class"/>
    <s v="RB-19435"/>
    <x v="579"/>
    <x v="0"/>
    <x v="0"/>
    <x v="135"/>
    <x v="30"/>
    <n v="7060"/>
    <x v="3"/>
    <x v="189"/>
    <x v="1"/>
    <x v="9"/>
    <s v="Bravo II Megaboss 12-Amp Hard Body Upright, Replacement Belts, 2 Belts per Pack"/>
    <x v="505"/>
    <n v="7"/>
    <n v="0"/>
    <n v="6.5975000000000001"/>
  </r>
  <r>
    <n v="9971"/>
    <x v="4997"/>
    <x v="1"/>
    <x v="1141"/>
    <d v="2012-07-02T00:00:00"/>
    <s v="Standard Class"/>
    <s v="MP-17470"/>
    <x v="88"/>
    <x v="2"/>
    <x v="0"/>
    <x v="214"/>
    <x v="32"/>
    <n v="30080"/>
    <x v="0"/>
    <x v="979"/>
    <x v="1"/>
    <x v="8"/>
    <s v="GBC Recycled Regency Composition Covers"/>
    <x v="5818"/>
    <n v="2"/>
    <n v="0"/>
    <n v="54.997599999999998"/>
  </r>
  <r>
    <n v="9972"/>
    <x v="4997"/>
    <x v="1"/>
    <x v="1141"/>
    <d v="2012-07-02T00:00:00"/>
    <s v="Standard Class"/>
    <s v="MP-17470"/>
    <x v="88"/>
    <x v="2"/>
    <x v="0"/>
    <x v="214"/>
    <x v="32"/>
    <n v="30080"/>
    <x v="0"/>
    <x v="1269"/>
    <x v="1"/>
    <x v="6"/>
    <s v="Boston Model 1800 Electric Pencil Sharpener, Gray"/>
    <x v="3383"/>
    <n v="5"/>
    <n v="0"/>
    <n v="42.225000000000001"/>
  </r>
  <r>
    <n v="9973"/>
    <x v="4998"/>
    <x v="0"/>
    <x v="108"/>
    <d v="2013-09-18T00:00:00"/>
    <s v="Standard Class"/>
    <s v="RC-19960"/>
    <x v="53"/>
    <x v="0"/>
    <x v="0"/>
    <x v="12"/>
    <x v="5"/>
    <n v="77041"/>
    <x v="2"/>
    <x v="633"/>
    <x v="1"/>
    <x v="12"/>
    <s v="Cameo Buff Policy Envelopes"/>
    <x v="5819"/>
    <n v="2"/>
    <n v="0.2"/>
    <n v="33.604199999999999"/>
  </r>
  <r>
    <n v="9974"/>
    <x v="4999"/>
    <x v="0"/>
    <x v="409"/>
    <d v="2013-12-11T00:00:00"/>
    <s v="Standard Class"/>
    <s v="AP-10720"/>
    <x v="399"/>
    <x v="2"/>
    <x v="0"/>
    <x v="1"/>
    <x v="1"/>
    <n v="90032"/>
    <x v="1"/>
    <x v="1787"/>
    <x v="2"/>
    <x v="7"/>
    <s v="Avaya 5410 Digital phone"/>
    <x v="1071"/>
    <n v="5"/>
    <n v="0.2"/>
    <n v="27.196000000000002"/>
  </r>
  <r>
    <n v="9975"/>
    <x v="4999"/>
    <x v="0"/>
    <x v="409"/>
    <d v="2013-12-11T00:00:00"/>
    <s v="Standard Class"/>
    <s v="AP-10720"/>
    <x v="399"/>
    <x v="2"/>
    <x v="0"/>
    <x v="1"/>
    <x v="1"/>
    <n v="90032"/>
    <x v="1"/>
    <x v="1126"/>
    <x v="1"/>
    <x v="6"/>
    <s v="Blackstonian Pencils"/>
    <x v="3450"/>
    <n v="7"/>
    <n v="0"/>
    <n v="5.2332000000000001"/>
  </r>
  <r>
    <n v="9976"/>
    <x v="4999"/>
    <x v="0"/>
    <x v="409"/>
    <d v="2013-12-11T00:00:00"/>
    <s v="Standard Class"/>
    <s v="AP-10720"/>
    <x v="399"/>
    <x v="2"/>
    <x v="0"/>
    <x v="1"/>
    <x v="1"/>
    <n v="90032"/>
    <x v="1"/>
    <x v="578"/>
    <x v="1"/>
    <x v="10"/>
    <s v="Xerox 1977"/>
    <x v="518"/>
    <n v="2"/>
    <n v="0"/>
    <n v="6.4127999999999998"/>
  </r>
  <r>
    <n v="9977"/>
    <x v="4999"/>
    <x v="0"/>
    <x v="409"/>
    <d v="2013-12-11T00:00:00"/>
    <s v="Standard Class"/>
    <s v="AP-10720"/>
    <x v="399"/>
    <x v="2"/>
    <x v="0"/>
    <x v="1"/>
    <x v="1"/>
    <n v="90032"/>
    <x v="1"/>
    <x v="495"/>
    <x v="2"/>
    <x v="7"/>
    <s v="Cisco SPA301"/>
    <x v="2475"/>
    <n v="2"/>
    <n v="0.2"/>
    <n v="31.198"/>
  </r>
  <r>
    <n v="9978"/>
    <x v="4999"/>
    <x v="0"/>
    <x v="409"/>
    <d v="2013-12-11T00:00:00"/>
    <s v="Standard Class"/>
    <s v="AP-10720"/>
    <x v="399"/>
    <x v="2"/>
    <x v="0"/>
    <x v="1"/>
    <x v="1"/>
    <n v="90032"/>
    <x v="1"/>
    <x v="494"/>
    <x v="1"/>
    <x v="13"/>
    <s v="Alliance Big Bands Rubber Bands, 12/Pack"/>
    <x v="5820"/>
    <n v="7"/>
    <n v="0"/>
    <n v="0"/>
  </r>
  <r>
    <n v="9979"/>
    <x v="4999"/>
    <x v="0"/>
    <x v="409"/>
    <d v="2013-12-11T00:00:00"/>
    <s v="Standard Class"/>
    <s v="AP-10720"/>
    <x v="399"/>
    <x v="2"/>
    <x v="0"/>
    <x v="1"/>
    <x v="1"/>
    <n v="90032"/>
    <x v="1"/>
    <x v="807"/>
    <x v="1"/>
    <x v="8"/>
    <s v="Avery Durable Slant Ring Binders With Label Holder"/>
    <x v="5821"/>
    <n v="4"/>
    <n v="0.2"/>
    <n v="4.6816000000000004"/>
  </r>
  <r>
    <n v="9980"/>
    <x v="4999"/>
    <x v="0"/>
    <x v="409"/>
    <d v="2013-12-11T00:00:00"/>
    <s v="Standard Class"/>
    <s v="AP-10720"/>
    <x v="399"/>
    <x v="2"/>
    <x v="0"/>
    <x v="1"/>
    <x v="1"/>
    <n v="90032"/>
    <x v="1"/>
    <x v="920"/>
    <x v="1"/>
    <x v="8"/>
    <s v="Ibico Recycled Linen-Style Covers"/>
    <x v="5822"/>
    <n v="14"/>
    <n v="0.2"/>
    <n v="153.11519999999999"/>
  </r>
  <r>
    <n v="9981"/>
    <x v="5000"/>
    <x v="1"/>
    <x v="684"/>
    <d v="2012-09-09T00:00:00"/>
    <s v="Second Class"/>
    <s v="SW-20455"/>
    <x v="517"/>
    <x v="0"/>
    <x v="0"/>
    <x v="240"/>
    <x v="28"/>
    <n v="70506"/>
    <x v="0"/>
    <x v="977"/>
    <x v="0"/>
    <x v="3"/>
    <s v="KI Adjustable-Height Table"/>
    <x v="1890"/>
    <n v="1"/>
    <n v="0"/>
    <n v="22.354800000000001"/>
  </r>
  <r>
    <n v="9982"/>
    <x v="5001"/>
    <x v="3"/>
    <x v="646"/>
    <d v="2014-08-07T00:00:00"/>
    <s v="First Class"/>
    <s v="TB-21055"/>
    <x v="26"/>
    <x v="0"/>
    <x v="0"/>
    <x v="54"/>
    <x v="24"/>
    <n v="45014"/>
    <x v="3"/>
    <x v="617"/>
    <x v="1"/>
    <x v="2"/>
    <s v="Avery 476"/>
    <x v="1045"/>
    <n v="5"/>
    <n v="0.2"/>
    <n v="5.3689999999999998"/>
  </r>
  <r>
    <n v="9983"/>
    <x v="5002"/>
    <x v="0"/>
    <x v="897"/>
    <d v="2013-09-29T00:00:00"/>
    <s v="Standard Class"/>
    <s v="RC-19960"/>
    <x v="53"/>
    <x v="0"/>
    <x v="0"/>
    <x v="354"/>
    <x v="12"/>
    <n v="49505"/>
    <x v="2"/>
    <x v="727"/>
    <x v="1"/>
    <x v="10"/>
    <s v="RSVP Cards &amp; Envelopes, Blank White, 8-1/2&quot; X 11&quot;, 24 Cards/25 Envelopes/Set"/>
    <x v="591"/>
    <n v="7"/>
    <n v="0"/>
    <n v="16.713200000000001"/>
  </r>
  <r>
    <n v="9984"/>
    <x v="5002"/>
    <x v="0"/>
    <x v="897"/>
    <d v="2013-09-29T00:00:00"/>
    <s v="Standard Class"/>
    <s v="RC-19960"/>
    <x v="53"/>
    <x v="0"/>
    <x v="0"/>
    <x v="354"/>
    <x v="12"/>
    <n v="49505"/>
    <x v="2"/>
    <x v="1692"/>
    <x v="2"/>
    <x v="7"/>
    <s v="Panasonic KX TS208W Corded phone"/>
    <x v="5823"/>
    <n v="2"/>
    <n v="0"/>
    <n v="27.4344"/>
  </r>
  <r>
    <n v="9985"/>
    <x v="5003"/>
    <x v="1"/>
    <x v="961"/>
    <d v="2012-05-23T00:00:00"/>
    <s v="Standard Class"/>
    <s v="DV-13465"/>
    <x v="231"/>
    <x v="0"/>
    <x v="0"/>
    <x v="85"/>
    <x v="15"/>
    <n v="11561"/>
    <x v="3"/>
    <x v="365"/>
    <x v="1"/>
    <x v="2"/>
    <s v="Self-Adhesive Removable Labels"/>
    <x v="2432"/>
    <n v="10"/>
    <n v="0"/>
    <n v="15.12"/>
  </r>
  <r>
    <n v="9986"/>
    <x v="5003"/>
    <x v="1"/>
    <x v="961"/>
    <d v="2012-05-23T00:00:00"/>
    <s v="Standard Class"/>
    <s v="DV-13465"/>
    <x v="231"/>
    <x v="0"/>
    <x v="0"/>
    <x v="85"/>
    <x v="15"/>
    <n v="11561"/>
    <x v="3"/>
    <x v="1205"/>
    <x v="1"/>
    <x v="14"/>
    <s v="Acme Hot Forged Carbon Steel Scissors with Nickel-Plated Handles, 3 7/8&quot; Cut, 8&quot;L"/>
    <x v="5368"/>
    <n v="4"/>
    <n v="0"/>
    <n v="16.123999999999999"/>
  </r>
  <r>
    <n v="9987"/>
    <x v="5004"/>
    <x v="0"/>
    <x v="321"/>
    <d v="2013-10-04T00:00:00"/>
    <s v="Standard Class"/>
    <s v="ML-17410"/>
    <x v="586"/>
    <x v="0"/>
    <x v="0"/>
    <x v="1"/>
    <x v="1"/>
    <n v="90008"/>
    <x v="1"/>
    <x v="1519"/>
    <x v="2"/>
    <x v="11"/>
    <s v="Memorex Mini Travel Drive 64 GB USB 2.0 Flash Drive"/>
    <x v="341"/>
    <n v="1"/>
    <n v="0"/>
    <n v="15.220800000000001"/>
  </r>
  <r>
    <n v="9988"/>
    <x v="5005"/>
    <x v="3"/>
    <x v="701"/>
    <d v="2014-11-22T00:00:00"/>
    <s v="Standard Class"/>
    <s v="RA-19885"/>
    <x v="19"/>
    <x v="1"/>
    <x v="0"/>
    <x v="417"/>
    <x v="32"/>
    <n v="30605"/>
    <x v="0"/>
    <x v="1593"/>
    <x v="2"/>
    <x v="11"/>
    <s v="Logitech G430 Surround Sound Gaming Headset with Dolby 7.1 Technology"/>
    <x v="3590"/>
    <n v="1"/>
    <n v="0"/>
    <n v="28.796399999999998"/>
  </r>
  <r>
    <n v="9989"/>
    <x v="5005"/>
    <x v="3"/>
    <x v="701"/>
    <d v="2014-11-22T00:00:00"/>
    <s v="Standard Class"/>
    <s v="RA-19885"/>
    <x v="19"/>
    <x v="1"/>
    <x v="0"/>
    <x v="417"/>
    <x v="32"/>
    <n v="30605"/>
    <x v="0"/>
    <x v="1783"/>
    <x v="2"/>
    <x v="7"/>
    <s v="Panasonic KX - TS880B Telephone"/>
    <x v="5738"/>
    <n v="5"/>
    <n v="0"/>
    <n v="55.646999999999998"/>
  </r>
  <r>
    <n v="9990"/>
    <x v="5006"/>
    <x v="2"/>
    <x v="1237"/>
    <d v="2011-01-24T00:00:00"/>
    <s v="Second Class"/>
    <s v="TB-21400"/>
    <x v="483"/>
    <x v="0"/>
    <x v="0"/>
    <x v="100"/>
    <x v="2"/>
    <n v="33180"/>
    <x v="0"/>
    <x v="1172"/>
    <x v="0"/>
    <x v="5"/>
    <s v="Ultra Door Pull Handle"/>
    <x v="4192"/>
    <n v="3"/>
    <n v="0.2"/>
    <n v="4.1028000000000002"/>
  </r>
  <r>
    <n v="9991"/>
    <x v="5007"/>
    <x v="3"/>
    <x v="425"/>
    <d v="2014-03-04T00:00:00"/>
    <s v="Standard Class"/>
    <s v="DB-13060"/>
    <x v="72"/>
    <x v="0"/>
    <x v="0"/>
    <x v="116"/>
    <x v="1"/>
    <n v="92627"/>
    <x v="1"/>
    <x v="1762"/>
    <x v="0"/>
    <x v="5"/>
    <s v="Tenex B1-RE Series Chair Mats for Low Pile Carpets"/>
    <x v="1361"/>
    <n v="2"/>
    <n v="0"/>
    <n v="15.6332"/>
  </r>
  <r>
    <n v="9992"/>
    <x v="5007"/>
    <x v="3"/>
    <x v="425"/>
    <d v="2014-03-04T00:00:00"/>
    <s v="Standard Class"/>
    <s v="DB-13060"/>
    <x v="72"/>
    <x v="0"/>
    <x v="0"/>
    <x v="116"/>
    <x v="1"/>
    <n v="92627"/>
    <x v="1"/>
    <x v="297"/>
    <x v="2"/>
    <x v="7"/>
    <s v="Aastra 57i VoIP phone"/>
    <x v="3689"/>
    <n v="2"/>
    <n v="0.2"/>
    <n v="19.3932"/>
  </r>
  <r>
    <n v="9993"/>
    <x v="5007"/>
    <x v="3"/>
    <x v="425"/>
    <d v="2014-03-04T00:00:00"/>
    <s v="Standard Class"/>
    <s v="DB-13060"/>
    <x v="72"/>
    <x v="0"/>
    <x v="0"/>
    <x v="116"/>
    <x v="1"/>
    <n v="92627"/>
    <x v="1"/>
    <x v="956"/>
    <x v="1"/>
    <x v="10"/>
    <s v="It's Hot Message Books with Stickers, 2 3/4&quot; x 5&quot;"/>
    <x v="458"/>
    <n v="4"/>
    <n v="0"/>
    <n v="13.32"/>
  </r>
  <r>
    <n v="9994"/>
    <x v="5008"/>
    <x v="3"/>
    <x v="464"/>
    <d v="2014-05-10T00:00:00"/>
    <s v="Second Class"/>
    <s v="CC-12220"/>
    <x v="417"/>
    <x v="0"/>
    <x v="0"/>
    <x v="223"/>
    <x v="1"/>
    <n v="92683"/>
    <x v="1"/>
    <x v="166"/>
    <x v="1"/>
    <x v="9"/>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F8786D-B0B2-4F5C-836E-265E9288F1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4">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axis="axisRow" showAll="0">
      <items count="8">
        <item x="0"/>
        <item x="1"/>
        <item x="2"/>
        <item x="3"/>
        <item x="4"/>
        <item x="5"/>
        <item x="6"/>
        <item t="default"/>
      </items>
    </pivotField>
  </pivotFields>
  <rowFields count="2">
    <field x="23"/>
    <field x="3"/>
  </rowFields>
  <rowItems count="13">
    <i>
      <x v="4"/>
    </i>
    <i r="1">
      <x v="1"/>
    </i>
    <i r="1">
      <x v="3"/>
    </i>
    <i r="1">
      <x v="4"/>
    </i>
    <i r="1">
      <x v="5"/>
    </i>
    <i r="1">
      <x v="6"/>
    </i>
    <i r="1">
      <x v="7"/>
    </i>
    <i r="1">
      <x v="8"/>
    </i>
    <i r="1">
      <x v="9"/>
    </i>
    <i r="1">
      <x v="10"/>
    </i>
    <i r="1">
      <x v="11"/>
    </i>
    <i r="1">
      <x v="12"/>
    </i>
    <i t="grand">
      <x/>
    </i>
  </rowItems>
  <colFields count="1">
    <field x="-2"/>
  </colFields>
  <colItems count="2">
    <i>
      <x/>
    </i>
    <i i="1">
      <x v="1"/>
    </i>
  </colItems>
  <dataFields count="2">
    <dataField name="Sum of Sales" fld="18" baseField="0" baseItem="0"/>
    <dataField name="Sum of Profit" fld="21" baseField="0" baseItem="0"/>
  </dataFields>
  <formats count="1">
    <format dxfId="213">
      <pivotArea grandRow="1" outline="0" collapsedLevelsAreSubtotals="1" fieldPosition="0"/>
    </format>
  </formats>
  <chartFormats count="4">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A72478-580C-411E-845F-6AB924B299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 showAll="0">
      <items count="8">
        <item x="0"/>
        <item x="1"/>
        <item x="2"/>
        <item x="3"/>
        <item x="4"/>
        <item x="5"/>
        <item x="6"/>
        <item t="default"/>
      </items>
    </pivotField>
  </pivotFields>
  <rowFields count="1">
    <field x="15"/>
  </rowFields>
  <rowItems count="4">
    <i>
      <x v="2"/>
    </i>
    <i>
      <x/>
    </i>
    <i>
      <x v="1"/>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72BB3F-C28C-48AA-9723-9E9D423E42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4">
    <pivotField showAll="0"/>
    <pivotField showAll="0"/>
    <pivotField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5" count="1" selected="0">
            <x v="0"/>
          </reference>
        </references>
      </pivotArea>
    </chartFormat>
    <chartFormat chart="6" format="3">
      <pivotArea type="data" outline="0" fieldPosition="0">
        <references count="2">
          <reference field="4294967294" count="1" selected="0">
            <x v="0"/>
          </reference>
          <reference field="15" count="1" selected="0">
            <x v="1"/>
          </reference>
        </references>
      </pivotArea>
    </chartFormat>
    <chartFormat chart="6" format="4">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971991-8556-4707-8D37-1CB2CEB8985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4">
    <pivotField showAll="0"/>
    <pivotField showAll="0"/>
    <pivotField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8">
        <item x="0"/>
        <item x="1"/>
        <item x="2"/>
        <item x="3"/>
        <item x="4"/>
        <item x="5"/>
        <item x="6"/>
        <item t="default"/>
      </items>
    </pivotField>
  </pivotFields>
  <rowFields count="1">
    <field x="11"/>
  </rowFields>
  <rowItems count="12">
    <i>
      <x v="11"/>
    </i>
    <i>
      <x v="12"/>
    </i>
    <i>
      <x v="13"/>
    </i>
    <i>
      <x v="14"/>
    </i>
    <i>
      <x v="20"/>
    </i>
    <i>
      <x v="21"/>
    </i>
    <i>
      <x v="23"/>
    </i>
    <i>
      <x v="25"/>
    </i>
    <i>
      <x v="39"/>
    </i>
    <i>
      <x v="41"/>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9C237A-7641-4DD1-8B95-072A26F8D4C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4">
    <pivotField showAll="0"/>
    <pivotField showAll="0"/>
    <pivotField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showAll="0">
      <items count="8">
        <item x="0"/>
        <item x="1"/>
        <item x="2"/>
        <item x="3"/>
        <item x="4"/>
        <item x="5"/>
        <item x="6"/>
        <item t="default"/>
      </items>
    </pivotField>
  </pivotFields>
  <rowFields count="1">
    <field x="16"/>
  </rowFields>
  <rowItems count="6">
    <i>
      <x v="15"/>
    </i>
    <i>
      <x v="14"/>
    </i>
    <i>
      <x v="11"/>
    </i>
    <i>
      <x v="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6B3CE0-DB5B-4D10-BDAE-F792E5EDCBB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4">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axis="axisRow" showAll="0">
      <items count="8">
        <item x="0"/>
        <item x="1"/>
        <item x="2"/>
        <item x="3"/>
        <item x="4"/>
        <item x="5"/>
        <item x="6"/>
        <item t="default"/>
      </items>
    </pivotField>
  </pivotFields>
  <rowFields count="2">
    <field x="23"/>
    <field x="3"/>
  </rowFields>
  <rowItems count="13">
    <i>
      <x v="4"/>
    </i>
    <i r="1">
      <x v="1"/>
    </i>
    <i r="1">
      <x v="3"/>
    </i>
    <i r="1">
      <x v="4"/>
    </i>
    <i r="1">
      <x v="5"/>
    </i>
    <i r="1">
      <x v="6"/>
    </i>
    <i r="1">
      <x v="7"/>
    </i>
    <i r="1">
      <x v="8"/>
    </i>
    <i r="1">
      <x v="9"/>
    </i>
    <i r="1">
      <x v="10"/>
    </i>
    <i r="1">
      <x v="11"/>
    </i>
    <i r="1">
      <x v="12"/>
    </i>
    <i t="grand">
      <x/>
    </i>
  </rowItems>
  <colItems count="1">
    <i/>
  </colItems>
  <dataFields count="1">
    <dataField name="Sum of Quantity" fld="19" baseField="0" baseItem="0"/>
  </dataFields>
  <formats count="5">
    <format dxfId="192">
      <pivotArea type="all" dataOnly="0" outline="0" fieldPosition="0"/>
    </format>
    <format dxfId="191">
      <pivotArea outline="0" collapsedLevelsAreSubtotals="1" fieldPosition="0"/>
    </format>
    <format dxfId="190">
      <pivotArea field="3" type="button" dataOnly="0" labelOnly="1" outline="0" axis="axisRow" fieldPosition="1"/>
    </format>
    <format dxfId="189">
      <pivotArea dataOnly="0" labelOnly="1" grandRow="1" outline="0" fieldPosition="0"/>
    </format>
    <format dxfId="188">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C8C900-4A9F-49EB-9200-27AB0872C5C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4">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axis="axisRow" showAll="0">
      <items count="8">
        <item x="0"/>
        <item x="1"/>
        <item x="2"/>
        <item x="3"/>
        <item x="4"/>
        <item x="5"/>
        <item x="6"/>
        <item t="default"/>
      </items>
    </pivotField>
  </pivotFields>
  <rowFields count="2">
    <field x="23"/>
    <field x="3"/>
  </rowFields>
  <rowItems count="13">
    <i>
      <x v="4"/>
    </i>
    <i r="1">
      <x v="1"/>
    </i>
    <i r="1">
      <x v="3"/>
    </i>
    <i r="1">
      <x v="4"/>
    </i>
    <i r="1">
      <x v="5"/>
    </i>
    <i r="1">
      <x v="6"/>
    </i>
    <i r="1">
      <x v="7"/>
    </i>
    <i r="1">
      <x v="8"/>
    </i>
    <i r="1">
      <x v="9"/>
    </i>
    <i r="1">
      <x v="10"/>
    </i>
    <i r="1">
      <x v="11"/>
    </i>
    <i r="1">
      <x v="12"/>
    </i>
    <i t="grand">
      <x/>
    </i>
  </rowItems>
  <colItems count="1">
    <i/>
  </colItems>
  <dataFields count="1">
    <dataField name="Sum of Profit" fld="21" baseField="0" baseItem="0"/>
  </dataFields>
  <formats count="5">
    <format dxfId="197">
      <pivotArea type="all" dataOnly="0" outline="0" fieldPosition="0"/>
    </format>
    <format dxfId="196">
      <pivotArea outline="0" collapsedLevelsAreSubtotals="1" fieldPosition="0"/>
    </format>
    <format dxfId="195">
      <pivotArea field="3" type="button" dataOnly="0" labelOnly="1" outline="0" axis="axisRow" fieldPosition="1"/>
    </format>
    <format dxfId="194">
      <pivotArea dataOnly="0" labelOnly="1" grandRow="1" outline="0" fieldPosition="0"/>
    </format>
    <format dxfId="19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25FB65-499C-4CF5-960F-D18DE34BC68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4">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8">
        <item x="0"/>
        <item x="1"/>
        <item x="2"/>
        <item x="3"/>
        <item x="4"/>
        <item x="5"/>
        <item x="6"/>
        <item t="default"/>
      </items>
    </pivotField>
  </pivotFields>
  <rowFields count="2">
    <field x="23"/>
    <field x="3"/>
  </rowFields>
  <rowItems count="13">
    <i>
      <x v="4"/>
    </i>
    <i r="1">
      <x v="1"/>
    </i>
    <i r="1">
      <x v="3"/>
    </i>
    <i r="1">
      <x v="4"/>
    </i>
    <i r="1">
      <x v="5"/>
    </i>
    <i r="1">
      <x v="6"/>
    </i>
    <i r="1">
      <x v="7"/>
    </i>
    <i r="1">
      <x v="8"/>
    </i>
    <i r="1">
      <x v="9"/>
    </i>
    <i r="1">
      <x v="10"/>
    </i>
    <i r="1">
      <x v="11"/>
    </i>
    <i r="1">
      <x v="12"/>
    </i>
    <i t="grand">
      <x/>
    </i>
  </rowItems>
  <colItems count="1">
    <i/>
  </colItems>
  <dataFields count="1">
    <dataField name="Sum of Sales" fld="18" baseField="0" baseItem="0"/>
  </dataFields>
  <formats count="5">
    <format dxfId="202">
      <pivotArea type="all" dataOnly="0" outline="0" fieldPosition="0"/>
    </format>
    <format dxfId="201">
      <pivotArea outline="0" collapsedLevelsAreSubtotals="1" fieldPosition="0"/>
    </format>
    <format dxfId="200">
      <pivotArea field="3" type="button" dataOnly="0" labelOnly="1" outline="0" axis="axisRow" fieldPosition="1"/>
    </format>
    <format dxfId="199">
      <pivotArea dataOnly="0" labelOnly="1" grandRow="1" outline="0" fieldPosition="0"/>
    </format>
    <format dxfId="19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D61777-D115-44E5-8B84-E88904DAA03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3:Q16" firstHeaderRow="1" firstDataRow="1" firstDataCol="1"/>
  <pivotFields count="24">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axis="axisRow" showAll="0">
      <items count="8">
        <item x="0"/>
        <item x="1"/>
        <item x="2"/>
        <item x="3"/>
        <item x="4"/>
        <item x="5"/>
        <item x="6"/>
        <item t="default"/>
      </items>
    </pivotField>
  </pivotFields>
  <rowFields count="2">
    <field x="23"/>
    <field x="3"/>
  </rowFields>
  <rowItems count="13">
    <i>
      <x v="4"/>
    </i>
    <i r="1">
      <x v="1"/>
    </i>
    <i r="1">
      <x v="3"/>
    </i>
    <i r="1">
      <x v="4"/>
    </i>
    <i r="1">
      <x v="5"/>
    </i>
    <i r="1">
      <x v="6"/>
    </i>
    <i r="1">
      <x v="7"/>
    </i>
    <i r="1">
      <x v="8"/>
    </i>
    <i r="1">
      <x v="9"/>
    </i>
    <i r="1">
      <x v="10"/>
    </i>
    <i r="1">
      <x v="11"/>
    </i>
    <i r="1">
      <x v="12"/>
    </i>
    <i t="grand">
      <x/>
    </i>
  </rowItems>
  <colItems count="1">
    <i/>
  </colItems>
  <dataFields count="1">
    <dataField name="Sum of Profit Margin" fld="22" baseField="0" baseItem="0"/>
  </dataFields>
  <formats count="5">
    <format dxfId="207">
      <pivotArea type="all" dataOnly="0" outline="0" fieldPosition="0"/>
    </format>
    <format dxfId="206">
      <pivotArea outline="0" collapsedLevelsAreSubtotals="1" fieldPosition="0"/>
    </format>
    <format dxfId="205">
      <pivotArea field="3" type="button" dataOnly="0" labelOnly="1" outline="0" axis="axisRow" fieldPosition="1"/>
    </format>
    <format dxfId="204">
      <pivotArea dataOnly="0" labelOnly="1" grandRow="1" outline="0" fieldPosition="0"/>
    </format>
    <format dxfId="203">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C54C45-1C50-4BD0-A75B-D2013BAC468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4">
    <pivotField showAll="0"/>
    <pivotField dataField="1"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 axis="axisRow" showAll="0">
      <items count="8">
        <item x="0"/>
        <item x="1"/>
        <item x="2"/>
        <item x="3"/>
        <item x="4"/>
        <item x="5"/>
        <item x="6"/>
        <item t="default"/>
      </items>
    </pivotField>
  </pivotFields>
  <rowFields count="2">
    <field x="23"/>
    <field x="3"/>
  </rowFields>
  <rowItems count="13">
    <i>
      <x v="4"/>
    </i>
    <i r="1">
      <x v="1"/>
    </i>
    <i r="1">
      <x v="3"/>
    </i>
    <i r="1">
      <x v="4"/>
    </i>
    <i r="1">
      <x v="5"/>
    </i>
    <i r="1">
      <x v="6"/>
    </i>
    <i r="1">
      <x v="7"/>
    </i>
    <i r="1">
      <x v="8"/>
    </i>
    <i r="1">
      <x v="9"/>
    </i>
    <i r="1">
      <x v="10"/>
    </i>
    <i r="1">
      <x v="11"/>
    </i>
    <i r="1">
      <x v="12"/>
    </i>
    <i t="grand">
      <x/>
    </i>
  </rowItems>
  <colItems count="1">
    <i/>
  </colItems>
  <dataFields count="1">
    <dataField name="Count of Order ID" fld="1" subtotal="count" baseField="0" baseItem="0"/>
  </dataFields>
  <formats count="5">
    <format dxfId="212">
      <pivotArea type="all" dataOnly="0" outline="0" fieldPosition="0"/>
    </format>
    <format dxfId="211">
      <pivotArea outline="0" collapsedLevelsAreSubtotals="1" fieldPosition="0"/>
    </format>
    <format dxfId="210">
      <pivotArea field="3" type="button" dataOnly="0" labelOnly="1" outline="0" axis="axisRow" fieldPosition="1"/>
    </format>
    <format dxfId="209">
      <pivotArea dataOnly="0" labelOnly="1" grandRow="1" outline="0" fieldPosition="0"/>
    </format>
    <format dxfId="20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171738-AB89-4D53-88F0-7941384796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6" firstHeaderRow="0" firstDataRow="1" firstDataCol="1"/>
  <pivotFields count="24">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axis="axisRow" showAll="0">
      <items count="8">
        <item x="0"/>
        <item x="1"/>
        <item x="2"/>
        <item x="3"/>
        <item x="4"/>
        <item x="5"/>
        <item x="6"/>
        <item t="default"/>
      </items>
    </pivotField>
  </pivotFields>
  <rowFields count="2">
    <field x="23"/>
    <field x="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5">
    <i>
      <x/>
    </i>
    <i i="1">
      <x v="1"/>
    </i>
    <i i="2">
      <x v="2"/>
    </i>
    <i i="3">
      <x v="3"/>
    </i>
    <i i="4">
      <x v="4"/>
    </i>
  </colItems>
  <dataFields count="5">
    <dataField name="Sum of Sales" fld="18" baseField="0" baseItem="0" numFmtId="164"/>
    <dataField name="Sum of Profit" fld="21" baseField="0" baseItem="0"/>
    <dataField name="Sum of Quantity" fld="19" baseField="0" baseItem="0"/>
    <dataField name="Count of Order ID" fld="1" subtotal="count" baseField="0" baseItem="0"/>
    <dataField name="Sum of Profit Margin" fld="22" baseField="0" baseItem="0"/>
  </dataFields>
  <formats count="1">
    <format dxfId="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1E67A12-0BEF-4AEE-89BA-890C6A12910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B20"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h="1" x="3090"/>
        <item h="1" x="5554"/>
        <item h="1" x="5289"/>
        <item h="1" x="3428"/>
        <item h="1" x="1767"/>
        <item h="1" x="4819"/>
        <item h="1" x="5035"/>
        <item h="1" x="2248"/>
        <item h="1" x="5030"/>
        <item h="1" x="879"/>
        <item h="1" x="888"/>
        <item h="1" x="2140"/>
        <item h="1" x="1452"/>
        <item h="1" x="995"/>
        <item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5760"/>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h="1"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5797"/>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578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5768"/>
        <item h="1" x="874"/>
        <item h="1" x="357"/>
        <item h="1" x="1298"/>
        <item h="1" x="4361"/>
        <item h="1" x="2821"/>
        <item h="1" x="587"/>
        <item h="1" x="5783"/>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5765"/>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5800"/>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5807"/>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5779"/>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5821"/>
        <item h="1" x="4966"/>
        <item h="1" x="2513"/>
        <item h="1" x="5816"/>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5820"/>
        <item h="1" x="847"/>
        <item h="1" x="2827"/>
        <item h="1" x="4614"/>
        <item h="1" x="1432"/>
        <item h="1" x="2213"/>
        <item h="1" x="1150"/>
        <item h="1" x="3961"/>
        <item h="1" x="810"/>
        <item h="1" x="540"/>
        <item h="1" x="5408"/>
        <item h="1" x="62"/>
        <item h="1" x="4239"/>
        <item h="1" x="5770"/>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5771"/>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786"/>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5796"/>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5799"/>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5793"/>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5802"/>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5804"/>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5805"/>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581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5772"/>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5759"/>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5767"/>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5777"/>
        <item h="1" x="4338"/>
        <item h="1" x="3745"/>
        <item h="1" x="2644"/>
        <item h="1" x="4437"/>
        <item h="1" x="4689"/>
        <item h="1" x="2619"/>
        <item h="1" x="3217"/>
        <item h="1" x="711"/>
        <item h="1" x="360"/>
        <item h="1" x="4187"/>
        <item h="1" x="2588"/>
        <item h="1" x="4191"/>
        <item h="1" x="1175"/>
        <item h="1" x="2539"/>
        <item h="1" x="5810"/>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814"/>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5806"/>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5773"/>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5762"/>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5790"/>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758"/>
        <item h="1" x="5283"/>
        <item h="1" x="5702"/>
        <item h="1" x="1892"/>
        <item h="1" x="656"/>
        <item h="1" x="615"/>
        <item h="1" x="2029"/>
        <item h="1" x="3038"/>
        <item h="1" x="5555"/>
        <item h="1" x="5823"/>
        <item h="1" x="1514"/>
        <item h="1" x="2969"/>
        <item h="1" x="1524"/>
        <item h="1" x="2835"/>
        <item h="1" x="5441"/>
        <item h="1" x="2031"/>
        <item h="1" x="3874"/>
        <item h="1" x="3888"/>
        <item h="1" x="4480"/>
        <item h="1" x="304"/>
        <item h="1" x="1593"/>
        <item h="1" x="1451"/>
        <item h="1" x="4341"/>
        <item h="1" x="2742"/>
        <item h="1" x="637"/>
        <item h="1" x="3925"/>
        <item h="1" x="3222"/>
        <item h="1" x="5819"/>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757"/>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5817"/>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5818"/>
        <item h="1" x="470"/>
        <item h="1" x="2023"/>
        <item h="1" x="596"/>
        <item h="1" x="997"/>
        <item h="1" x="4257"/>
        <item h="1" x="3668"/>
        <item h="1" x="1258"/>
        <item h="1" x="580"/>
        <item h="1" x="664"/>
        <item h="1" x="2435"/>
        <item h="1" x="998"/>
        <item h="1" x="5028"/>
        <item h="1" x="976"/>
        <item h="1" x="2297"/>
        <item h="1" x="5587"/>
        <item h="1" x="2446"/>
        <item h="1" x="1955"/>
        <item h="1" x="5761"/>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5787"/>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5774"/>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766"/>
        <item h="1" x="509"/>
        <item h="1" x="1784"/>
        <item h="1" x="2833"/>
        <item h="1" x="1830"/>
        <item h="1" x="2321"/>
        <item h="1" x="2045"/>
        <item h="1" x="3367"/>
        <item h="1" x="4736"/>
        <item h="1" x="5791"/>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5803"/>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5764"/>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5794"/>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5776"/>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808"/>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824"/>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5785"/>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5780"/>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5788"/>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795"/>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5815"/>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789"/>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5822"/>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5792"/>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5775"/>
        <item h="1" x="1760"/>
        <item h="1" x="4796"/>
        <item h="1" x="5153"/>
        <item h="1" x="5091"/>
        <item h="1" x="3023"/>
        <item h="1" x="4452"/>
        <item h="1" x="2711"/>
        <item h="1" x="459"/>
        <item h="1" x="1462"/>
        <item h="1" x="860"/>
        <item h="1" x="5763"/>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5784"/>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5801"/>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82"/>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5769"/>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809"/>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5798"/>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811"/>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58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5778"/>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h="1" x="3133"/>
        <item h="1" x="2151"/>
        <item h="1" x="5086"/>
        <item h="1" x="4483"/>
        <item h="1" x="2202"/>
        <item t="default"/>
      </items>
    </pivotField>
    <pivotField showAll="0"/>
    <pivotField showAll="0"/>
    <pivotField showAll="0"/>
    <pivotField dragToRow="0" dragToCol="0" dragToPage="0" showAll="0" defaultSubtotal="0"/>
    <pivotField showAll="0">
      <items count="8">
        <item x="0"/>
        <item x="1"/>
        <item x="2"/>
        <item x="3"/>
        <item x="4"/>
        <item x="5"/>
        <item x="6"/>
        <item t="default"/>
      </items>
    </pivotField>
  </pivotFields>
  <rowFields count="1">
    <field x="16"/>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8" baseField="0" baseItem="0" numFmtId="164"/>
  </dataFields>
  <formats count="1">
    <format dxfId="18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09963D-FDCA-494F-8E62-0556596FE17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56" firstHeaderRow="1" firstDataRow="1" firstDataCol="1"/>
  <pivotFields count="24">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8">
        <item x="0"/>
        <item x="1"/>
        <item x="2"/>
        <item x="3"/>
        <item x="4"/>
        <item x="5"/>
        <item x="6"/>
        <item t="default"/>
      </items>
    </pivotField>
  </pivotFields>
  <rowFields count="2">
    <field x="23"/>
    <field x="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8" baseField="0" baseItem="0" numFmtId="164"/>
  </dataFields>
  <formats count="1">
    <format dxfId="18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B92E82-D3BD-4DE1-B717-41233D0FA03C}"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pivotFields>
  <rowFields count="1">
    <field x="15"/>
  </rowFields>
  <rowItems count="4">
    <i>
      <x/>
    </i>
    <i>
      <x v="1"/>
    </i>
    <i>
      <x v="2"/>
    </i>
    <i t="grand">
      <x/>
    </i>
  </rowItems>
  <colItems count="1">
    <i/>
  </colItems>
  <dataFields count="1">
    <dataField name="Sum of Sales" fld="18" baseField="0" baseItem="0" numFmtId="164"/>
  </dataFields>
  <formats count="1">
    <format dxfId="184">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CBD936C-06E7-482C-AF9C-09B5AAD1604F}"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8"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pivotFields>
  <rowFields count="1">
    <field x="13"/>
  </rowFields>
  <rowItems count="5">
    <i>
      <x/>
    </i>
    <i>
      <x v="1"/>
    </i>
    <i>
      <x v="2"/>
    </i>
    <i>
      <x v="3"/>
    </i>
    <i t="grand">
      <x/>
    </i>
  </rowItems>
  <colItems count="1">
    <i/>
  </colItems>
  <dataFields count="1">
    <dataField name="Sum of Sales" fld="18" baseField="0" baseItem="0" numFmtId="164"/>
  </dataFields>
  <formats count="1">
    <format dxfId="18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2" format="10">
      <pivotArea type="data" outline="0" fieldPosition="0">
        <references count="2">
          <reference field="4294967294" count="1" selected="0">
            <x v="0"/>
          </reference>
          <reference field="13" count="1" selected="0">
            <x v="3"/>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76D47A1-A707-4A8F-9D50-0A827D810255}"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C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pivotFields>
  <rowFields count="1">
    <field x="2"/>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1">
    <format dxfId="18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DDDFDE0-3A70-4531-916C-DDD225DD93E2}" sourceName="Year">
  <pivotTables>
    <pivotTable tabId="3" name="PivotTable2"/>
    <pivotTable tabId="2" name="PivotTable1"/>
    <pivotTable tabId="8" name="PivotTable11"/>
    <pivotTable tabId="8" name="PivotTable12"/>
    <pivotTable tabId="8" name="PivotTable7"/>
    <pivotTable tabId="8" name="PivotTable8"/>
    <pivotTable tabId="8" name="PivotTable9"/>
    <pivotTable tabId="6" name="PivotTable5"/>
    <pivotTable tabId="5" name="PivotTable4"/>
    <pivotTable tabId="7" name="PivotTable6"/>
  </pivotTables>
  <data>
    <tabular pivotCacheId="1416859109">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97E9626-8AF6-4854-90D6-5DB1471ADCB9}" sourceName="Segment">
  <pivotTables>
    <pivotTable tabId="3" name="PivotTable2"/>
    <pivotTable tabId="2" name="PivotTable1"/>
    <pivotTable tabId="8" name="PivotTable11"/>
    <pivotTable tabId="8" name="PivotTable12"/>
    <pivotTable tabId="8" name="PivotTable7"/>
    <pivotTable tabId="8" name="PivotTable8"/>
    <pivotTable tabId="8" name="PivotTable9"/>
    <pivotTable tabId="6" name="PivotTable5"/>
    <pivotTable tabId="5" name="PivotTable4"/>
    <pivotTable tabId="7" name="PivotTable6"/>
  </pivotTables>
  <data>
    <tabular pivotCacheId="141685910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70CBEA-8514-43D7-8DDC-1E3BFD4F37CC}" sourceName="Region">
  <pivotTables>
    <pivotTable tabId="3" name="PivotTable2"/>
    <pivotTable tabId="2" name="PivotTable1"/>
    <pivotTable tabId="8" name="PivotTable11"/>
    <pivotTable tabId="8" name="PivotTable12"/>
    <pivotTable tabId="8" name="PivotTable7"/>
    <pivotTable tabId="8" name="PivotTable8"/>
    <pivotTable tabId="8" name="PivotTable9"/>
    <pivotTable tabId="6" name="PivotTable5"/>
    <pivotTable tabId="5" name="PivotTable4"/>
    <pivotTable tabId="7" name="PivotTable6"/>
  </pivotTables>
  <data>
    <tabular pivotCacheId="1416859109">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66FA3AD-326A-4608-B946-95C134C5EFA4}" sourceName="Region">
  <pivotTables>
    <pivotTable tabId="12" name="PivotTable4"/>
    <pivotTable tabId="14" name="PivotTable6"/>
    <pivotTable tabId="15" name="PivotTable8"/>
    <pivotTable tabId="16" name="PivotTable9"/>
    <pivotTable tabId="13" name="PivotTable5"/>
  </pivotTables>
  <data>
    <tabular pivotCacheId="141685910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F3F269B-9BE2-4382-8C08-3B775C1AE5BA}" sourceName="Category">
  <pivotTables>
    <pivotTable tabId="12" name="PivotTable4"/>
    <pivotTable tabId="14" name="PivotTable6"/>
    <pivotTable tabId="15" name="PivotTable8"/>
    <pivotTable tabId="16" name="PivotTable9"/>
    <pivotTable tabId="13" name="PivotTable5"/>
  </pivotTables>
  <data>
    <tabular pivotCacheId="1416859109">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B3B5132-0A29-4DE6-945D-882DB959BBF3}" sourceName="Year">
  <pivotTables>
    <pivotTable tabId="12" name="PivotTable4"/>
    <pivotTable tabId="14" name="PivotTable6"/>
    <pivotTable tabId="15" name="PivotTable8"/>
    <pivotTable tabId="16" name="PivotTable9"/>
    <pivotTable tabId="13" name="PivotTable5"/>
  </pivotTables>
  <data>
    <tabular pivotCacheId="141685910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C0DB701-2A53-4407-9D8C-81B12097F5DF}" cache="Slicer_Year" caption="Year" style="ab 2 2 2 2" rowHeight="234950"/>
  <slicer name="Segment 1" xr10:uid="{C6EE7E1E-1B44-4D5A-989F-283FD4C028EF}" cache="Slicer_Segment" caption="Segment" style="ab 2 2 2 2" rowHeight="234950"/>
  <slicer name="Region 1" xr10:uid="{51674DC8-4DCF-418F-84B4-0F2C9C244C9F}" cache="Slicer_Region" caption="Region" style="ab 2 2 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49E12E6E-82D5-40F4-A8CE-08F1691E0ADC}" cache="Slicer_Region1" caption="Region" startItem="1" style="ab" rowHeight="234950"/>
  <slicer name="Category 1" xr10:uid="{DFA1136B-DCA4-4A33-AE85-3BA6AFEA80C3}" cache="Slicer_Category" caption="Category" style="ab" rowHeight="234950"/>
  <slicer name="Year 2" xr10:uid="{20110986-7BE5-4101-A220-D08362E2848B}" cache="Slicer_Year1" caption="Year" startItem="1" style="ab" rowHeight="234950"/>
  <slicer name="Year 3" xr10:uid="{6FF14DB6-3480-44C5-9F8C-79E52FD0784E}" cache="Slicer_Year1" caption="Year" startItem="1" style="ab"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D200BBC-6015-46C7-AABE-41CDDD0AFD0D}" cache="Slicer_Region1" caption="Region" style="ab" rowHeight="234950"/>
  <slicer name="Category" xr10:uid="{F5B0F8BF-3401-4D01-AF7D-306EF62BD2F2}" cache="Slicer_Category" caption="Category" style="ab" rowHeight="234950"/>
  <slicer name="Year" xr10:uid="{63CE2DBD-9D4C-4BF4-A717-B88770ABB59E}" cache="Slicer_Year1" caption="Year"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8F272E-D27F-4650-88D5-0D1929D7CFD3}" name="Table1" displayName="Table1" ref="A1:V9995" totalsRowShown="0">
  <autoFilter ref="A1:V9995" xr:uid="{3B8F272E-D27F-4650-88D5-0D1929D7CFD3}"/>
  <tableColumns count="22">
    <tableColumn id="1" xr3:uid="{9992491E-91FF-48C0-A35F-AC52F5F49E42}" name="Row ID"/>
    <tableColumn id="2" xr3:uid="{97F5145A-929E-4471-A325-6344C894E4FF}" name="Order ID"/>
    <tableColumn id="3" xr3:uid="{CFF70317-A875-4172-B449-32945D3B1B6D}" name="Year"/>
    <tableColumn id="4" xr3:uid="{0A2072B9-FB66-4C85-A547-A0EA438E4D7D}" name="Order Date" dataDxfId="181"/>
    <tableColumn id="5" xr3:uid="{BA3CCDF7-A531-4BE5-980F-FDAFB1F05188}" name="Ship Date" dataDxfId="180"/>
    <tableColumn id="6" xr3:uid="{05D86BE9-A342-4DBF-9B97-9CB0FA4086BD}" name="Ship Mode"/>
    <tableColumn id="7" xr3:uid="{DD429680-EB3B-46AC-8ACE-B50ABC4241F0}" name="Customer ID"/>
    <tableColumn id="8" xr3:uid="{4AAD65B7-9768-4CEB-84B9-8E3B507BDEF3}" name="Customer Name"/>
    <tableColumn id="9" xr3:uid="{852B7632-0115-40CC-A75F-27AD809015C6}" name="Segment"/>
    <tableColumn id="10" xr3:uid="{54E33225-906B-4C92-8465-2C36872F41A5}" name="Country"/>
    <tableColumn id="11" xr3:uid="{883B0786-D9B2-41F0-B05D-973F69A10376}" name="City"/>
    <tableColumn id="12" xr3:uid="{856E9910-97D2-4B9D-8013-2E8F093678A5}" name="State"/>
    <tableColumn id="13" xr3:uid="{24ACAFB9-C966-47AE-A456-E4FD18D5551D}" name="Postal Code"/>
    <tableColumn id="14" xr3:uid="{883DCBF0-7DA8-48E3-A993-8EECEC40EC78}" name="Region"/>
    <tableColumn id="15" xr3:uid="{91BDE3E0-374D-4184-93B2-7D22D68F7B62}" name="Product ID"/>
    <tableColumn id="16" xr3:uid="{CA5A8D1C-6AD3-4834-8FEA-D8B1282F6D18}" name="Category"/>
    <tableColumn id="17" xr3:uid="{574DA9F7-3C66-4361-903A-AFD305EF75C8}" name="Sub-Category"/>
    <tableColumn id="18" xr3:uid="{05B128A3-083B-4EA8-A8AB-26707F14C9D0}" name="Product Name"/>
    <tableColumn id="19" xr3:uid="{CCC3486C-CD82-4C94-8619-34433E5A1E90}" name="Sales"/>
    <tableColumn id="20" xr3:uid="{4C85C5A2-8C55-4B8C-944E-E31BC6801603}" name="Quantity"/>
    <tableColumn id="21" xr3:uid="{75EA21D5-D39A-41FB-BF02-D2A47829E5FC}" name="Discount"/>
    <tableColumn id="22" xr3:uid="{74ABEB39-68BF-45E1-A619-2AAA93C78F4B}" name="Profi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CC6D8FC-8B66-45C7-BBD8-1A703770E54D}" sourceName="Order Date">
  <pivotTables>
    <pivotTable tabId="12" name="PivotTable4"/>
    <pivotTable tabId="14" name="PivotTable6"/>
    <pivotTable tabId="15" name="PivotTable8"/>
    <pivotTable tabId="13" name="PivotTable5"/>
    <pivotTable tabId="16" name="PivotTable9"/>
  </pivotTables>
  <state minimalRefreshVersion="6" lastRefreshVersion="6" pivotCacheId="1416859109"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6BD419D-7972-4AEE-800B-19D2DDBD1CEE}" cache="NativeTimeline_Order_Date" caption="Order Date" level="0" selectionLevel="0" scrollPosition="2011-01-01T00:00:00" style="New-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FEF720C-0FD3-4E67-A1C7-96E0CD8053DD}" cache="NativeTimeline_Order_Date" caption="Order Date" level="0" selectionLevel="0" scrollPosition="2011-01-01T00:00:00" style="New-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image" Target="../media/image2.jpeg"/></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3.jpeg"/><Relationship Id="rId1" Type="http://schemas.openxmlformats.org/officeDocument/2006/relationships/drawing" Target="../drawings/drawing8.xml"/><Relationship Id="rId4" Type="http://schemas.microsoft.com/office/2011/relationships/timeline" Target="../timelines/timeline1.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2.xml"/><Relationship Id="rId4" Type="http://schemas.microsoft.com/office/2011/relationships/timeline" Target="../timelines/timelin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42CDC-F2BA-4622-9261-DCC890A9B91F}">
  <sheetPr>
    <tabColor rgb="FF7030A0"/>
  </sheetPr>
  <dimension ref="A3:C16"/>
  <sheetViews>
    <sheetView workbookViewId="0">
      <selection activeCell="N7" sqref="N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10949</v>
      </c>
      <c r="C3" t="s">
        <v>10950</v>
      </c>
    </row>
    <row r="4" spans="1:3" x14ac:dyDescent="0.3">
      <c r="A4" s="3" t="s">
        <v>10948</v>
      </c>
      <c r="B4">
        <v>48300.0334</v>
      </c>
      <c r="C4">
        <v>891.30459999999994</v>
      </c>
    </row>
    <row r="5" spans="1:3" x14ac:dyDescent="0.3">
      <c r="A5" s="17" t="s">
        <v>10934</v>
      </c>
      <c r="B5">
        <v>9014.4839999999986</v>
      </c>
      <c r="C5">
        <v>-121.98490000000017</v>
      </c>
    </row>
    <row r="6" spans="1:3" x14ac:dyDescent="0.3">
      <c r="A6" s="17" t="s">
        <v>10936</v>
      </c>
      <c r="B6">
        <v>4875.1619999999994</v>
      </c>
      <c r="C6">
        <v>862.51660000000004</v>
      </c>
    </row>
    <row r="7" spans="1:3" x14ac:dyDescent="0.3">
      <c r="A7" s="17" t="s">
        <v>10937</v>
      </c>
      <c r="B7">
        <v>1337.0463999999997</v>
      </c>
      <c r="C7">
        <v>-34.755399999999987</v>
      </c>
    </row>
    <row r="8" spans="1:3" x14ac:dyDescent="0.3">
      <c r="A8" s="17" t="s">
        <v>10938</v>
      </c>
      <c r="B8">
        <v>6121.5778</v>
      </c>
      <c r="C8">
        <v>1046.2442000000003</v>
      </c>
    </row>
    <row r="9" spans="1:3" x14ac:dyDescent="0.3">
      <c r="A9" s="17" t="s">
        <v>10939</v>
      </c>
      <c r="B9">
        <v>5973.6399999999985</v>
      </c>
      <c r="C9">
        <v>1158.0384999999999</v>
      </c>
    </row>
    <row r="10" spans="1:3" x14ac:dyDescent="0.3">
      <c r="A10" s="17" t="s">
        <v>10940</v>
      </c>
      <c r="B10">
        <v>3920.3420000000006</v>
      </c>
      <c r="C10">
        <v>289.90310000000005</v>
      </c>
    </row>
    <row r="11" spans="1:3" x14ac:dyDescent="0.3">
      <c r="A11" s="17" t="s">
        <v>10941</v>
      </c>
      <c r="B11">
        <v>2279.2199999999998</v>
      </c>
      <c r="C11">
        <v>-28.36209999999997</v>
      </c>
    </row>
    <row r="12" spans="1:3" x14ac:dyDescent="0.3">
      <c r="A12" s="17" t="s">
        <v>10942</v>
      </c>
      <c r="B12">
        <v>3981.4419999999991</v>
      </c>
      <c r="C12">
        <v>550.61329999999987</v>
      </c>
    </row>
    <row r="13" spans="1:3" x14ac:dyDescent="0.3">
      <c r="A13" s="17" t="s">
        <v>10943</v>
      </c>
      <c r="B13">
        <v>1817.7270000000001</v>
      </c>
      <c r="C13">
        <v>-519.63</v>
      </c>
    </row>
    <row r="14" spans="1:3" x14ac:dyDescent="0.3">
      <c r="A14" s="17" t="s">
        <v>10944</v>
      </c>
      <c r="B14">
        <v>4405.7001999999993</v>
      </c>
      <c r="C14">
        <v>126.60740000000004</v>
      </c>
    </row>
    <row r="15" spans="1:3" x14ac:dyDescent="0.3">
      <c r="A15" s="17" t="s">
        <v>10945</v>
      </c>
      <c r="B15">
        <v>4573.692</v>
      </c>
      <c r="C15">
        <v>-2437.8861000000002</v>
      </c>
    </row>
    <row r="16" spans="1:3" x14ac:dyDescent="0.3">
      <c r="A16" s="3" t="s">
        <v>10932</v>
      </c>
      <c r="B16" s="4">
        <v>48300.0334</v>
      </c>
      <c r="C16" s="4">
        <v>891.30459999999994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D7EA5-72C2-485A-BE9D-4CCC4CDF8A15}">
  <sheetPr>
    <tabColor rgb="FF92D050"/>
  </sheetPr>
  <dimension ref="A2:E7"/>
  <sheetViews>
    <sheetView workbookViewId="0">
      <selection activeCell="H11" sqref="H11"/>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2" spans="1:5" ht="15" thickBot="1" x14ac:dyDescent="0.35"/>
    <row r="3" spans="1:5" ht="15" thickBot="1" x14ac:dyDescent="0.35">
      <c r="A3" s="2" t="s">
        <v>10931</v>
      </c>
      <c r="B3" t="s">
        <v>10950</v>
      </c>
      <c r="D3" s="6" t="s">
        <v>15</v>
      </c>
      <c r="E3" s="7" t="s">
        <v>21</v>
      </c>
    </row>
    <row r="4" spans="1:5" x14ac:dyDescent="0.3">
      <c r="A4" s="3" t="s">
        <v>71</v>
      </c>
      <c r="B4">
        <v>2168.5065</v>
      </c>
      <c r="D4" t="str">
        <f>A4</f>
        <v>Technology</v>
      </c>
      <c r="E4" s="4">
        <f>GETPIVOTDATA("Profit",$A$3,"Category",A4)</f>
        <v>2168.5065</v>
      </c>
    </row>
    <row r="5" spans="1:5" x14ac:dyDescent="0.3">
      <c r="A5" s="3" t="s">
        <v>32</v>
      </c>
      <c r="B5">
        <v>518.19860000000006</v>
      </c>
      <c r="D5" t="str">
        <f t="shared" ref="D5:D7" si="0">A5</f>
        <v>Furniture</v>
      </c>
      <c r="E5" s="4">
        <f t="shared" ref="E5:E6" si="1">GETPIVOTDATA("Profit",$A$3,"Category",A5)</f>
        <v>518.19860000000006</v>
      </c>
    </row>
    <row r="6" spans="1:5" x14ac:dyDescent="0.3">
      <c r="A6" s="3" t="s">
        <v>46</v>
      </c>
      <c r="B6">
        <v>-1795.4005</v>
      </c>
      <c r="D6" t="str">
        <f t="shared" si="0"/>
        <v>Office Supplies</v>
      </c>
      <c r="E6" s="4">
        <f t="shared" si="1"/>
        <v>-1795.4005</v>
      </c>
    </row>
    <row r="7" spans="1:5" x14ac:dyDescent="0.3">
      <c r="A7" s="3" t="s">
        <v>10932</v>
      </c>
      <c r="B7">
        <v>891.30459999999994</v>
      </c>
      <c r="D7" t="str">
        <f t="shared" si="0"/>
        <v>Grand Total</v>
      </c>
      <c r="E7" s="4">
        <f>GETPIVOTDATA("Profit",$A$3)</f>
        <v>891.30459999999994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6D65D-D950-40A8-AD27-3DB570EAD6AA}">
  <sheetPr>
    <tabColor rgb="FFFFFF00"/>
  </sheetPr>
  <dimension ref="A3:B7"/>
  <sheetViews>
    <sheetView workbookViewId="0">
      <selection activeCell="K14" sqref="K14"/>
    </sheetView>
  </sheetViews>
  <sheetFormatPr defaultRowHeight="14.4" x14ac:dyDescent="0.3"/>
  <cols>
    <col min="1" max="1" width="13.109375" bestFit="1" customWidth="1"/>
    <col min="2" max="2" width="11.6640625" bestFit="1" customWidth="1"/>
  </cols>
  <sheetData>
    <row r="3" spans="1:2" x14ac:dyDescent="0.3">
      <c r="A3" s="2" t="s">
        <v>10931</v>
      </c>
      <c r="B3" t="s">
        <v>10949</v>
      </c>
    </row>
    <row r="4" spans="1:2" x14ac:dyDescent="0.3">
      <c r="A4" s="3" t="s">
        <v>32</v>
      </c>
      <c r="B4" s="8">
        <v>0.28861519172365635</v>
      </c>
    </row>
    <row r="5" spans="1:2" x14ac:dyDescent="0.3">
      <c r="A5" s="3" t="s">
        <v>46</v>
      </c>
      <c r="B5" s="8">
        <v>0.44661538474215623</v>
      </c>
    </row>
    <row r="6" spans="1:2" x14ac:dyDescent="0.3">
      <c r="A6" s="3" t="s">
        <v>71</v>
      </c>
      <c r="B6" s="8">
        <v>0.26476942353418753</v>
      </c>
    </row>
    <row r="7" spans="1:2" x14ac:dyDescent="0.3">
      <c r="A7" s="3" t="s">
        <v>10932</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11935-CE5C-419C-87FB-4EA0F1F809CC}">
  <sheetPr>
    <tabColor rgb="FFFFC000"/>
  </sheetPr>
  <dimension ref="A3:E52"/>
  <sheetViews>
    <sheetView workbookViewId="0">
      <selection activeCell="N9" sqref="N9"/>
    </sheetView>
  </sheetViews>
  <sheetFormatPr defaultRowHeight="14.4" x14ac:dyDescent="0.3"/>
  <cols>
    <col min="1" max="1" width="12.5546875" bestFit="1" customWidth="1"/>
    <col min="2" max="2" width="11.6640625" bestFit="1" customWidth="1"/>
    <col min="4" max="4" width="17.33203125" bestFit="1" customWidth="1"/>
    <col min="5" max="5" width="10.21875" customWidth="1"/>
  </cols>
  <sheetData>
    <row r="3" spans="1:5" x14ac:dyDescent="0.3">
      <c r="A3" s="2" t="s">
        <v>10931</v>
      </c>
      <c r="B3" t="s">
        <v>10949</v>
      </c>
      <c r="D3" s="5" t="s">
        <v>11</v>
      </c>
      <c r="E3" s="5" t="s">
        <v>18</v>
      </c>
    </row>
    <row r="4" spans="1:5" x14ac:dyDescent="0.3">
      <c r="A4" s="3" t="s">
        <v>211</v>
      </c>
      <c r="B4">
        <v>5992.7280000000001</v>
      </c>
      <c r="D4" t="str">
        <f>A4</f>
        <v>Illinois</v>
      </c>
      <c r="E4" s="4">
        <f>GETPIVOTDATA("Sales",$A$3,"State",A4)</f>
        <v>5992.7280000000001</v>
      </c>
    </row>
    <row r="5" spans="1:5" x14ac:dyDescent="0.3">
      <c r="A5" s="3" t="s">
        <v>254</v>
      </c>
      <c r="B5">
        <v>8444.0399999999991</v>
      </c>
      <c r="D5" t="str">
        <f t="shared" ref="D5:D52" si="0">A5</f>
        <v>Indiana</v>
      </c>
      <c r="E5" s="4">
        <f t="shared" ref="E5:E52" si="1">GETPIVOTDATA("Sales",$A$3,"State",A5)</f>
        <v>8444.0399999999991</v>
      </c>
    </row>
    <row r="6" spans="1:5" x14ac:dyDescent="0.3">
      <c r="A6" s="3" t="s">
        <v>489</v>
      </c>
      <c r="B6">
        <v>340.22</v>
      </c>
      <c r="D6" t="str">
        <f t="shared" si="0"/>
        <v>Iowa</v>
      </c>
      <c r="E6" s="4">
        <f t="shared" si="1"/>
        <v>340.22</v>
      </c>
    </row>
    <row r="7" spans="1:5" x14ac:dyDescent="0.3">
      <c r="A7" s="3" t="s">
        <v>4530</v>
      </c>
      <c r="B7">
        <v>453.25</v>
      </c>
      <c r="D7" t="str">
        <f t="shared" si="0"/>
        <v>Kansas</v>
      </c>
      <c r="E7" s="4">
        <f t="shared" si="1"/>
        <v>453.25</v>
      </c>
    </row>
    <row r="8" spans="1:5" x14ac:dyDescent="0.3">
      <c r="A8" s="3" t="s">
        <v>238</v>
      </c>
      <c r="B8">
        <v>7456.9359999999997</v>
      </c>
      <c r="D8" t="str">
        <f t="shared" si="0"/>
        <v>Michigan</v>
      </c>
      <c r="E8" s="4">
        <f t="shared" si="1"/>
        <v>7456.9359999999997</v>
      </c>
    </row>
    <row r="9" spans="1:5" x14ac:dyDescent="0.3">
      <c r="A9" s="3" t="s">
        <v>229</v>
      </c>
      <c r="B9">
        <v>2118.1999999999998</v>
      </c>
      <c r="D9" t="str">
        <f t="shared" si="0"/>
        <v>Minnesota</v>
      </c>
      <c r="E9" s="4">
        <f t="shared" si="1"/>
        <v>2118.1999999999998</v>
      </c>
    </row>
    <row r="10" spans="1:5" x14ac:dyDescent="0.3">
      <c r="A10" s="3" t="s">
        <v>596</v>
      </c>
      <c r="B10">
        <v>4619.329999999999</v>
      </c>
      <c r="D10" t="str">
        <f t="shared" si="0"/>
        <v>Missouri</v>
      </c>
      <c r="E10" s="4">
        <f t="shared" si="1"/>
        <v>4619.329999999999</v>
      </c>
    </row>
    <row r="11" spans="1:5" x14ac:dyDescent="0.3">
      <c r="A11" s="3" t="s">
        <v>138</v>
      </c>
      <c r="B11">
        <v>884.54</v>
      </c>
      <c r="D11" t="str">
        <f t="shared" si="0"/>
        <v>Nebraska</v>
      </c>
      <c r="E11" s="4">
        <f t="shared" si="1"/>
        <v>884.54</v>
      </c>
    </row>
    <row r="12" spans="1:5" x14ac:dyDescent="0.3">
      <c r="A12" s="3" t="s">
        <v>5325</v>
      </c>
      <c r="B12">
        <v>1107.6799999999998</v>
      </c>
      <c r="D12" t="str">
        <f t="shared" si="0"/>
        <v>South Dakota</v>
      </c>
      <c r="E12" s="4">
        <f t="shared" si="1"/>
        <v>1107.6799999999998</v>
      </c>
    </row>
    <row r="13" spans="1:5" x14ac:dyDescent="0.3">
      <c r="A13" s="3" t="s">
        <v>104</v>
      </c>
      <c r="B13">
        <v>13705.739400000002</v>
      </c>
      <c r="D13" t="str">
        <f t="shared" si="0"/>
        <v>Texas</v>
      </c>
      <c r="E13" s="4">
        <f t="shared" si="1"/>
        <v>13705.739400000002</v>
      </c>
    </row>
    <row r="14" spans="1:5" x14ac:dyDescent="0.3">
      <c r="A14" s="3" t="s">
        <v>114</v>
      </c>
      <c r="B14">
        <v>3177.3699999999994</v>
      </c>
      <c r="D14" t="str">
        <f t="shared" si="0"/>
        <v>Wisconsin</v>
      </c>
      <c r="E14" s="4">
        <f t="shared" si="1"/>
        <v>3177.3699999999994</v>
      </c>
    </row>
    <row r="15" spans="1:5" x14ac:dyDescent="0.3">
      <c r="A15" s="3" t="s">
        <v>10932</v>
      </c>
      <c r="B15">
        <v>48300.033400000008</v>
      </c>
      <c r="D15" t="str">
        <f t="shared" si="0"/>
        <v>Grand Total</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3150-BA5E-4FF1-A50A-59D1CDFD45B7}">
  <sheetPr>
    <tabColor rgb="FF00B0F0"/>
  </sheetPr>
  <dimension ref="A3:B9"/>
  <sheetViews>
    <sheetView workbookViewId="0">
      <selection activeCell="L17" sqref="L17"/>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3" t="s">
        <v>578</v>
      </c>
      <c r="B4">
        <v>4194.7860000000001</v>
      </c>
    </row>
    <row r="5" spans="1:2" x14ac:dyDescent="0.3">
      <c r="A5" s="3" t="s">
        <v>59</v>
      </c>
      <c r="B5">
        <v>4969.4659999999994</v>
      </c>
    </row>
    <row r="6" spans="1:2" x14ac:dyDescent="0.3">
      <c r="A6" s="3" t="s">
        <v>682</v>
      </c>
      <c r="B6">
        <v>5097.0959999999995</v>
      </c>
    </row>
    <row r="7" spans="1:2" x14ac:dyDescent="0.3">
      <c r="A7" s="3" t="s">
        <v>75</v>
      </c>
      <c r="B7">
        <v>6019.74</v>
      </c>
    </row>
    <row r="8" spans="1:2" x14ac:dyDescent="0.3">
      <c r="A8" s="3" t="s">
        <v>36</v>
      </c>
      <c r="B8">
        <v>8273.2729999999992</v>
      </c>
    </row>
    <row r="9" spans="1:2" x14ac:dyDescent="0.3">
      <c r="A9" s="3" t="s">
        <v>10932</v>
      </c>
      <c r="B9">
        <v>28554.360999999997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9DC90-2C99-4847-BEF5-13C6BB7C9F4D}">
  <dimension ref="A3:Q17"/>
  <sheetViews>
    <sheetView zoomScale="80" zoomScaleNormal="80" workbookViewId="0">
      <selection activeCell="S19" sqref="S19"/>
    </sheetView>
  </sheetViews>
  <sheetFormatPr defaultRowHeight="14.4" x14ac:dyDescent="0.3"/>
  <cols>
    <col min="1" max="1" width="13.33203125" bestFit="1" customWidth="1"/>
    <col min="2" max="2" width="11.77734375" bestFit="1" customWidth="1"/>
    <col min="4" max="4" width="13.33203125" bestFit="1" customWidth="1"/>
    <col min="5" max="5" width="12.21875" bestFit="1" customWidth="1"/>
    <col min="7" max="7" width="13.33203125" bestFit="1" customWidth="1"/>
    <col min="8" max="8" width="15" bestFit="1" customWidth="1"/>
    <col min="10" max="10" width="12.5546875" bestFit="1" customWidth="1"/>
    <col min="11" max="11" width="14.88671875" bestFit="1" customWidth="1"/>
    <col min="13" max="13" width="13.33203125" bestFit="1" customWidth="1"/>
    <col min="14" max="14" width="16.109375" bestFit="1" customWidth="1"/>
    <col min="16" max="16" width="13.33203125" bestFit="1" customWidth="1"/>
    <col min="17" max="17" width="19" bestFit="1" customWidth="1"/>
  </cols>
  <sheetData>
    <row r="3" spans="1:17" x14ac:dyDescent="0.3">
      <c r="A3" s="9" t="s">
        <v>10931</v>
      </c>
      <c r="B3" s="10" t="s">
        <v>10949</v>
      </c>
      <c r="D3" s="9" t="s">
        <v>10931</v>
      </c>
      <c r="E3" s="10" t="s">
        <v>10950</v>
      </c>
      <c r="G3" s="9" t="s">
        <v>10931</v>
      </c>
      <c r="H3" s="10" t="s">
        <v>10951</v>
      </c>
      <c r="M3" s="9" t="s">
        <v>10931</v>
      </c>
      <c r="N3" s="10" t="s">
        <v>10952</v>
      </c>
      <c r="P3" s="9" t="s">
        <v>10931</v>
      </c>
      <c r="Q3" s="10" t="s">
        <v>10953</v>
      </c>
    </row>
    <row r="4" spans="1:17" x14ac:dyDescent="0.3">
      <c r="A4" s="18" t="s">
        <v>10948</v>
      </c>
      <c r="B4" s="10">
        <v>48300.0334</v>
      </c>
      <c r="D4" s="18" t="s">
        <v>10948</v>
      </c>
      <c r="E4" s="10">
        <v>891.30459999999994</v>
      </c>
      <c r="G4" s="18" t="s">
        <v>10948</v>
      </c>
      <c r="H4" s="10">
        <v>857</v>
      </c>
      <c r="M4" s="18" t="s">
        <v>10948</v>
      </c>
      <c r="N4" s="10">
        <v>218</v>
      </c>
      <c r="P4" s="18" t="s">
        <v>10948</v>
      </c>
      <c r="Q4" s="10">
        <v>1.8453498626359116E-2</v>
      </c>
    </row>
    <row r="5" spans="1:17" x14ac:dyDescent="0.3">
      <c r="A5" s="19" t="s">
        <v>10934</v>
      </c>
      <c r="B5" s="10">
        <v>9014.4839999999986</v>
      </c>
      <c r="D5" s="19" t="s">
        <v>10934</v>
      </c>
      <c r="E5" s="10">
        <v>-121.98490000000017</v>
      </c>
      <c r="G5" s="19" t="s">
        <v>10934</v>
      </c>
      <c r="H5" s="10">
        <v>56</v>
      </c>
      <c r="M5" s="19" t="s">
        <v>10934</v>
      </c>
      <c r="N5" s="10">
        <v>15</v>
      </c>
      <c r="P5" s="19" t="s">
        <v>10934</v>
      </c>
      <c r="Q5" s="10">
        <v>-1.3532100117987916E-2</v>
      </c>
    </row>
    <row r="6" spans="1:17" x14ac:dyDescent="0.3">
      <c r="A6" s="19" t="s">
        <v>10936</v>
      </c>
      <c r="B6" s="10">
        <v>4875.1619999999994</v>
      </c>
      <c r="D6" s="19" t="s">
        <v>10936</v>
      </c>
      <c r="E6" s="10">
        <v>862.51660000000004</v>
      </c>
      <c r="G6" s="19" t="s">
        <v>10936</v>
      </c>
      <c r="H6" s="10">
        <v>55</v>
      </c>
      <c r="M6" s="19" t="s">
        <v>10936</v>
      </c>
      <c r="N6" s="10">
        <v>15</v>
      </c>
      <c r="P6" s="19" t="s">
        <v>10936</v>
      </c>
      <c r="Q6" s="10">
        <v>0.17692060284355682</v>
      </c>
    </row>
    <row r="7" spans="1:17" x14ac:dyDescent="0.3">
      <c r="A7" s="19" t="s">
        <v>10937</v>
      </c>
      <c r="B7" s="10">
        <v>1337.0463999999997</v>
      </c>
      <c r="D7" s="19" t="s">
        <v>10937</v>
      </c>
      <c r="E7" s="10">
        <v>-34.755399999999987</v>
      </c>
      <c r="G7" s="19" t="s">
        <v>10937</v>
      </c>
      <c r="H7" s="10">
        <v>31</v>
      </c>
      <c r="M7" s="19" t="s">
        <v>10937</v>
      </c>
      <c r="N7" s="10">
        <v>9</v>
      </c>
      <c r="P7" s="19" t="s">
        <v>10937</v>
      </c>
      <c r="Q7" s="10">
        <v>-2.5994161459168504E-2</v>
      </c>
    </row>
    <row r="8" spans="1:17" x14ac:dyDescent="0.3">
      <c r="A8" s="19" t="s">
        <v>10938</v>
      </c>
      <c r="B8" s="10">
        <v>6121.5778</v>
      </c>
      <c r="D8" s="19" t="s">
        <v>10938</v>
      </c>
      <c r="E8" s="10">
        <v>1046.2442000000003</v>
      </c>
      <c r="G8" s="19" t="s">
        <v>10938</v>
      </c>
      <c r="H8" s="10">
        <v>90</v>
      </c>
      <c r="M8" s="19" t="s">
        <v>10938</v>
      </c>
      <c r="N8" s="10">
        <v>24</v>
      </c>
      <c r="P8" s="19" t="s">
        <v>10938</v>
      </c>
      <c r="Q8" s="10">
        <v>0.17091087203041025</v>
      </c>
    </row>
    <row r="9" spans="1:17" x14ac:dyDescent="0.3">
      <c r="A9" s="19" t="s">
        <v>10939</v>
      </c>
      <c r="B9" s="10">
        <v>5973.6399999999985</v>
      </c>
      <c r="D9" s="19" t="s">
        <v>10939</v>
      </c>
      <c r="E9" s="10">
        <v>1158.0384999999999</v>
      </c>
      <c r="G9" s="19" t="s">
        <v>10939</v>
      </c>
      <c r="H9" s="10">
        <v>72</v>
      </c>
      <c r="M9" s="19" t="s">
        <v>10939</v>
      </c>
      <c r="N9" s="10">
        <v>19</v>
      </c>
      <c r="P9" s="19" t="s">
        <v>10939</v>
      </c>
      <c r="Q9" s="10">
        <v>0.1938580999189774</v>
      </c>
    </row>
    <row r="10" spans="1:17" x14ac:dyDescent="0.3">
      <c r="A10" s="19" t="s">
        <v>10940</v>
      </c>
      <c r="B10" s="10">
        <v>3920.3420000000006</v>
      </c>
      <c r="D10" s="19" t="s">
        <v>10940</v>
      </c>
      <c r="E10" s="10">
        <v>289.90310000000005</v>
      </c>
      <c r="G10" s="19" t="s">
        <v>10940</v>
      </c>
      <c r="H10" s="10">
        <v>101</v>
      </c>
      <c r="M10" s="19" t="s">
        <v>10940</v>
      </c>
      <c r="N10" s="10">
        <v>24</v>
      </c>
      <c r="P10" s="19" t="s">
        <v>10940</v>
      </c>
      <c r="Q10" s="10">
        <v>7.3948420826550343E-2</v>
      </c>
    </row>
    <row r="11" spans="1:17" x14ac:dyDescent="0.3">
      <c r="A11" s="19" t="s">
        <v>10941</v>
      </c>
      <c r="B11" s="10">
        <v>2279.2199999999998</v>
      </c>
      <c r="D11" s="19" t="s">
        <v>10941</v>
      </c>
      <c r="E11" s="10">
        <v>-28.36209999999997</v>
      </c>
      <c r="G11" s="19" t="s">
        <v>10941</v>
      </c>
      <c r="H11" s="10">
        <v>75</v>
      </c>
      <c r="M11" s="19" t="s">
        <v>10941</v>
      </c>
      <c r="N11" s="10">
        <v>15</v>
      </c>
      <c r="P11" s="19" t="s">
        <v>10941</v>
      </c>
      <c r="Q11" s="10">
        <v>-1.2443774624652281E-2</v>
      </c>
    </row>
    <row r="12" spans="1:17" x14ac:dyDescent="0.3">
      <c r="A12" s="19" t="s">
        <v>10942</v>
      </c>
      <c r="B12" s="10">
        <v>3981.4419999999991</v>
      </c>
      <c r="D12" s="19" t="s">
        <v>10942</v>
      </c>
      <c r="E12" s="10">
        <v>550.61329999999987</v>
      </c>
      <c r="G12" s="19" t="s">
        <v>10942</v>
      </c>
      <c r="H12" s="10">
        <v>128</v>
      </c>
      <c r="M12" s="19" t="s">
        <v>10942</v>
      </c>
      <c r="N12" s="10">
        <v>29</v>
      </c>
      <c r="P12" s="19" t="s">
        <v>10942</v>
      </c>
      <c r="Q12" s="10">
        <v>0.13829494439451837</v>
      </c>
    </row>
    <row r="13" spans="1:17" x14ac:dyDescent="0.3">
      <c r="A13" s="19" t="s">
        <v>10943</v>
      </c>
      <c r="B13" s="10">
        <v>1817.7270000000001</v>
      </c>
      <c r="D13" s="19" t="s">
        <v>10943</v>
      </c>
      <c r="E13" s="10">
        <v>-519.63</v>
      </c>
      <c r="G13" s="19" t="s">
        <v>10943</v>
      </c>
      <c r="H13" s="10">
        <v>52</v>
      </c>
      <c r="M13" s="19" t="s">
        <v>10943</v>
      </c>
      <c r="N13" s="10">
        <v>12</v>
      </c>
      <c r="P13" s="19" t="s">
        <v>10943</v>
      </c>
      <c r="Q13" s="10">
        <v>-0.28586800988267214</v>
      </c>
    </row>
    <row r="14" spans="1:17" x14ac:dyDescent="0.3">
      <c r="A14" s="19" t="s">
        <v>10944</v>
      </c>
      <c r="B14" s="10">
        <v>4405.7001999999993</v>
      </c>
      <c r="D14" s="19" t="s">
        <v>10944</v>
      </c>
      <c r="E14" s="10">
        <v>126.60740000000004</v>
      </c>
      <c r="G14" s="19" t="s">
        <v>10944</v>
      </c>
      <c r="H14" s="10">
        <v>109</v>
      </c>
      <c r="M14" s="19" t="s">
        <v>10944</v>
      </c>
      <c r="N14" s="10">
        <v>30</v>
      </c>
      <c r="P14" s="19" t="s">
        <v>10944</v>
      </c>
      <c r="Q14" s="10">
        <v>2.8737180074123077E-2</v>
      </c>
    </row>
    <row r="15" spans="1:17" x14ac:dyDescent="0.3">
      <c r="A15" s="19" t="s">
        <v>10945</v>
      </c>
      <c r="B15" s="10">
        <v>4573.692</v>
      </c>
      <c r="D15" s="19" t="s">
        <v>10945</v>
      </c>
      <c r="E15" s="10">
        <v>-2437.8861000000002</v>
      </c>
      <c r="G15" s="19" t="s">
        <v>10945</v>
      </c>
      <c r="H15" s="10">
        <v>88</v>
      </c>
      <c r="M15" s="19" t="s">
        <v>10945</v>
      </c>
      <c r="N15" s="10">
        <v>26</v>
      </c>
      <c r="P15" s="19" t="s">
        <v>10945</v>
      </c>
      <c r="Q15" s="10">
        <v>-0.53302367102988135</v>
      </c>
    </row>
    <row r="16" spans="1:17" x14ac:dyDescent="0.3">
      <c r="A16" s="18" t="s">
        <v>10932</v>
      </c>
      <c r="B16" s="10">
        <v>48300.0334</v>
      </c>
      <c r="D16" s="18" t="s">
        <v>10932</v>
      </c>
      <c r="E16" s="10">
        <v>891.30459999999994</v>
      </c>
      <c r="G16" s="18" t="s">
        <v>10932</v>
      </c>
      <c r="H16" s="10">
        <v>857</v>
      </c>
      <c r="M16" s="18" t="s">
        <v>10932</v>
      </c>
      <c r="N16" s="10">
        <v>218</v>
      </c>
      <c r="P16" s="18" t="s">
        <v>10932</v>
      </c>
      <c r="Q16" s="10">
        <v>1.8453498626359116E-2</v>
      </c>
    </row>
    <row r="17" spans="2:17" x14ac:dyDescent="0.3">
      <c r="B17" s="11">
        <f>GETPIVOTDATA("Sales",$A$3)</f>
        <v>48300.0334</v>
      </c>
      <c r="E17" s="11">
        <f>GETPIVOTDATA("Profit",$D$3)</f>
        <v>891.30459999999994</v>
      </c>
      <c r="H17" s="12">
        <f>GETPIVOTDATA("Quantity",$G$3)</f>
        <v>857</v>
      </c>
      <c r="K17" s="12"/>
      <c r="N17">
        <f>GETPIVOTDATA("Order ID",$M$3)</f>
        <v>218</v>
      </c>
      <c r="Q17" s="13">
        <f>GETPIVOTDATA("Profit Margin",$P$3)</f>
        <v>1.8453498626359116E-2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ECE9E-9D7F-47D2-A77C-7D46C51CCB2A}">
  <dimension ref="A3:L56"/>
  <sheetViews>
    <sheetView zoomScale="80" zoomScaleNormal="80" workbookViewId="0">
      <selection activeCell="H19" sqref="H19"/>
    </sheetView>
  </sheetViews>
  <sheetFormatPr defaultRowHeight="14.4" x14ac:dyDescent="0.3"/>
  <cols>
    <col min="1" max="1" width="13.33203125" bestFit="1" customWidth="1"/>
    <col min="2" max="2" width="11.77734375" bestFit="1" customWidth="1"/>
    <col min="3" max="3" width="12.21875" bestFit="1" customWidth="1"/>
    <col min="4" max="4" width="15" bestFit="1" customWidth="1"/>
    <col min="5" max="5" width="16.109375" bestFit="1" customWidth="1"/>
    <col min="6" max="6" width="19" bestFit="1" customWidth="1"/>
    <col min="8" max="11" width="16.6640625" bestFit="1" customWidth="1"/>
    <col min="12" max="12" width="15.6640625" bestFit="1" customWidth="1"/>
  </cols>
  <sheetData>
    <row r="3" spans="1:12" x14ac:dyDescent="0.3">
      <c r="A3" s="2" t="s">
        <v>10931</v>
      </c>
      <c r="B3" t="s">
        <v>10949</v>
      </c>
      <c r="C3" t="s">
        <v>10950</v>
      </c>
      <c r="D3" t="s">
        <v>10951</v>
      </c>
      <c r="E3" t="s">
        <v>10952</v>
      </c>
      <c r="F3" t="s">
        <v>10953</v>
      </c>
    </row>
    <row r="4" spans="1:12" x14ac:dyDescent="0.3">
      <c r="A4" s="3" t="s">
        <v>10933</v>
      </c>
      <c r="B4" s="4">
        <v>484247.49810000049</v>
      </c>
      <c r="C4" s="4">
        <v>49543.974100000021</v>
      </c>
      <c r="D4" s="4">
        <v>7581</v>
      </c>
      <c r="E4" s="4">
        <v>1993</v>
      </c>
      <c r="F4" s="4">
        <v>0.10231126499236728</v>
      </c>
    </row>
    <row r="5" spans="1:12" x14ac:dyDescent="0.3">
      <c r="A5" s="17" t="s">
        <v>10934</v>
      </c>
      <c r="B5" s="4">
        <v>13946.228999999996</v>
      </c>
      <c r="C5" s="4">
        <v>2446.7710999999999</v>
      </c>
      <c r="D5" s="4">
        <v>282</v>
      </c>
      <c r="E5" s="4">
        <v>78</v>
      </c>
      <c r="F5" s="4">
        <v>0.1754432040374499</v>
      </c>
    </row>
    <row r="6" spans="1:12" x14ac:dyDescent="0.3">
      <c r="A6" s="17" t="s">
        <v>10935</v>
      </c>
      <c r="B6" s="4">
        <v>4810.558</v>
      </c>
      <c r="C6" s="4">
        <v>865.72799999999972</v>
      </c>
      <c r="D6" s="4">
        <v>161</v>
      </c>
      <c r="E6" s="4">
        <v>47</v>
      </c>
      <c r="F6" s="4">
        <v>0.17996415384660153</v>
      </c>
    </row>
    <row r="7" spans="1:12" x14ac:dyDescent="0.3">
      <c r="A7" s="17" t="s">
        <v>10936</v>
      </c>
      <c r="B7" s="4">
        <v>55691.009000000027</v>
      </c>
      <c r="C7" s="4">
        <v>498.72989999999993</v>
      </c>
      <c r="D7" s="4">
        <v>585</v>
      </c>
      <c r="E7" s="4">
        <v>157</v>
      </c>
      <c r="F7" s="4">
        <v>8.9553037187744197E-3</v>
      </c>
    </row>
    <row r="8" spans="1:12" ht="21" x14ac:dyDescent="0.3">
      <c r="A8" s="17" t="s">
        <v>10937</v>
      </c>
      <c r="B8" s="4">
        <v>28295.344999999994</v>
      </c>
      <c r="C8" s="4">
        <v>3488.8352000000004</v>
      </c>
      <c r="D8" s="4">
        <v>536</v>
      </c>
      <c r="E8" s="4">
        <v>135</v>
      </c>
      <c r="F8" s="4">
        <v>0.1233006771961961</v>
      </c>
      <c r="H8" s="16">
        <f>(GETPIVOTDATA("Sales",$A$3,"Years",2014)/GETPIVOTDATA("Sales",$A$3,"Years",2013))-1</f>
        <v>0.20620967905883369</v>
      </c>
      <c r="I8" s="16">
        <f>(GETPIVOTDATA("Sum of Profit",$A$3,"Years",2014)/GETPIVOTDATA("Sum of Profit",$A$3,"Years",2013))-1</f>
        <v>0.14414565902185794</v>
      </c>
      <c r="J8" s="16">
        <f>(GETPIVOTDATA("Sum of Quantity",$A$3,"Years",2014)/GETPIVOTDATA("Sum of Quantity",$A$3,"Years",2013))-1</f>
        <v>0.27451580020387367</v>
      </c>
      <c r="K8" s="16">
        <f>(GETPIVOTDATA("Count of Order ID",$A$3,"Years",2014)/GETPIVOTDATA("Count of Order ID",$A$3,"Years",2013))-1</f>
        <v>0.2864341085271318</v>
      </c>
      <c r="L8" s="16">
        <f>(GETPIVOTDATA("Sum of Profit Margin",$A$3,"Years",2014)/GETPIVOTDATA("Sum of Profit Margin",$A$3,"Years",2013))-1</f>
        <v>-5.1453757264991018E-2</v>
      </c>
    </row>
    <row r="9" spans="1:12" x14ac:dyDescent="0.3">
      <c r="A9" s="17" t="s">
        <v>10938</v>
      </c>
      <c r="B9" s="4">
        <v>23648.287</v>
      </c>
      <c r="C9" s="4">
        <v>2738.7095999999997</v>
      </c>
      <c r="D9" s="4">
        <v>466</v>
      </c>
      <c r="E9" s="4">
        <v>122</v>
      </c>
      <c r="F9" s="4">
        <v>0.11581006269079869</v>
      </c>
    </row>
    <row r="10" spans="1:12" x14ac:dyDescent="0.3">
      <c r="A10" s="17" t="s">
        <v>10939</v>
      </c>
      <c r="B10" s="4">
        <v>34595.127600000029</v>
      </c>
      <c r="C10" s="4">
        <v>4976.5243999999984</v>
      </c>
      <c r="D10" s="4">
        <v>521</v>
      </c>
      <c r="E10" s="4">
        <v>135</v>
      </c>
      <c r="F10" s="4">
        <v>0.14385044210676634</v>
      </c>
      <c r="G10" s="14"/>
    </row>
    <row r="11" spans="1:12" x14ac:dyDescent="0.3">
      <c r="A11" s="17" t="s">
        <v>10940</v>
      </c>
      <c r="B11" s="4">
        <v>33946.392999999996</v>
      </c>
      <c r="C11" s="4">
        <v>-841.48260000000073</v>
      </c>
      <c r="D11" s="4">
        <v>550</v>
      </c>
      <c r="E11" s="4">
        <v>143</v>
      </c>
      <c r="F11" s="4">
        <v>-2.4788571793179937E-2</v>
      </c>
      <c r="G11" s="15"/>
    </row>
    <row r="12" spans="1:12" x14ac:dyDescent="0.3">
      <c r="A12" s="17" t="s">
        <v>10941</v>
      </c>
      <c r="B12" s="4">
        <v>27909.468499999992</v>
      </c>
      <c r="C12" s="4">
        <v>5318.1049999999996</v>
      </c>
      <c r="D12" s="4">
        <v>609</v>
      </c>
      <c r="E12" s="4">
        <v>153</v>
      </c>
      <c r="F12" s="4">
        <v>0.19054841549562296</v>
      </c>
    </row>
    <row r="13" spans="1:12" x14ac:dyDescent="0.3">
      <c r="A13" s="17" t="s">
        <v>10942</v>
      </c>
      <c r="B13" s="4">
        <v>81777.350799999971</v>
      </c>
      <c r="C13" s="4">
        <v>8328.0994000000028</v>
      </c>
      <c r="D13" s="4">
        <v>1000</v>
      </c>
      <c r="E13" s="4">
        <v>268</v>
      </c>
      <c r="F13" s="4">
        <v>0.10183870373066678</v>
      </c>
    </row>
    <row r="14" spans="1:12" x14ac:dyDescent="0.3">
      <c r="A14" s="17" t="s">
        <v>10943</v>
      </c>
      <c r="B14" s="4">
        <v>31453.392999999989</v>
      </c>
      <c r="C14" s="4">
        <v>3448.2572999999988</v>
      </c>
      <c r="D14" s="4">
        <v>573</v>
      </c>
      <c r="E14" s="4">
        <v>159</v>
      </c>
      <c r="F14" s="4">
        <v>0.10963069389683969</v>
      </c>
    </row>
    <row r="15" spans="1:12" x14ac:dyDescent="0.3">
      <c r="A15" s="17" t="s">
        <v>10944</v>
      </c>
      <c r="B15" s="4">
        <v>78628.71669999999</v>
      </c>
      <c r="C15" s="4">
        <v>9292.1268999999938</v>
      </c>
      <c r="D15" s="4">
        <v>1219</v>
      </c>
      <c r="E15" s="4">
        <v>318</v>
      </c>
      <c r="F15" s="4">
        <v>0.11817726766994271</v>
      </c>
    </row>
    <row r="16" spans="1:12" x14ac:dyDescent="0.3">
      <c r="A16" s="17" t="s">
        <v>10945</v>
      </c>
      <c r="B16" s="4">
        <v>69545.62049999999</v>
      </c>
      <c r="C16" s="4">
        <v>8983.5698999999986</v>
      </c>
      <c r="D16" s="4">
        <v>1079</v>
      </c>
      <c r="E16" s="4">
        <v>278</v>
      </c>
      <c r="F16" s="4">
        <v>0.12917520665445784</v>
      </c>
    </row>
    <row r="17" spans="1:6" x14ac:dyDescent="0.3">
      <c r="A17" s="3" t="s">
        <v>10946</v>
      </c>
      <c r="B17" s="4">
        <v>470532.50900000049</v>
      </c>
      <c r="C17" s="4">
        <v>61618.603700000131</v>
      </c>
      <c r="D17" s="4">
        <v>7979</v>
      </c>
      <c r="E17" s="4">
        <v>2102</v>
      </c>
      <c r="F17" s="4">
        <v>0.13095504034557592</v>
      </c>
    </row>
    <row r="18" spans="1:6" x14ac:dyDescent="0.3">
      <c r="A18" s="17" t="s">
        <v>10934</v>
      </c>
      <c r="B18" s="4">
        <v>18174.075599999993</v>
      </c>
      <c r="C18" s="4">
        <v>-3281.0070000000001</v>
      </c>
      <c r="D18" s="4">
        <v>236</v>
      </c>
      <c r="E18" s="4">
        <v>58</v>
      </c>
      <c r="F18" s="4">
        <v>-0.18053226322003421</v>
      </c>
    </row>
    <row r="19" spans="1:6" x14ac:dyDescent="0.3">
      <c r="A19" s="17" t="s">
        <v>10935</v>
      </c>
      <c r="B19" s="4">
        <v>12210.867</v>
      </c>
      <c r="C19" s="4">
        <v>2821.2762000000007</v>
      </c>
      <c r="D19" s="4">
        <v>248</v>
      </c>
      <c r="E19" s="4">
        <v>67</v>
      </c>
      <c r="F19" s="4">
        <v>0.23104634584915229</v>
      </c>
    </row>
    <row r="20" spans="1:6" x14ac:dyDescent="0.3">
      <c r="A20" s="17" t="s">
        <v>10936</v>
      </c>
      <c r="B20" s="4">
        <v>38466.795999999988</v>
      </c>
      <c r="C20" s="4">
        <v>9724.6724000000013</v>
      </c>
      <c r="D20" s="4">
        <v>506</v>
      </c>
      <c r="E20" s="4">
        <v>135</v>
      </c>
      <c r="F20" s="4">
        <v>0.25280692470462068</v>
      </c>
    </row>
    <row r="21" spans="1:6" x14ac:dyDescent="0.3">
      <c r="A21" s="17" t="s">
        <v>10937</v>
      </c>
      <c r="B21" s="4">
        <v>34195.208499999993</v>
      </c>
      <c r="C21" s="4">
        <v>4187.4961999999978</v>
      </c>
      <c r="D21" s="4">
        <v>543</v>
      </c>
      <c r="E21" s="4">
        <v>160</v>
      </c>
      <c r="F21" s="4">
        <v>0.12245856608828685</v>
      </c>
    </row>
    <row r="22" spans="1:6" x14ac:dyDescent="0.3">
      <c r="A22" s="17" t="s">
        <v>10938</v>
      </c>
      <c r="B22" s="4">
        <v>30131.686499999996</v>
      </c>
      <c r="C22" s="4">
        <v>4667.8689999999988</v>
      </c>
      <c r="D22" s="4">
        <v>575</v>
      </c>
      <c r="E22" s="4">
        <v>146</v>
      </c>
      <c r="F22" s="4">
        <v>0.15491562345838158</v>
      </c>
    </row>
    <row r="23" spans="1:6" x14ac:dyDescent="0.3">
      <c r="A23" s="17" t="s">
        <v>10939</v>
      </c>
      <c r="B23" s="4">
        <v>24797.292000000001</v>
      </c>
      <c r="C23" s="4">
        <v>3335.5572000000002</v>
      </c>
      <c r="D23" s="4">
        <v>486</v>
      </c>
      <c r="E23" s="4">
        <v>138</v>
      </c>
      <c r="F23" s="4">
        <v>0.13451296214118863</v>
      </c>
    </row>
    <row r="24" spans="1:6" x14ac:dyDescent="0.3">
      <c r="A24" s="17" t="s">
        <v>10940</v>
      </c>
      <c r="B24" s="4">
        <v>28765.324999999993</v>
      </c>
      <c r="C24" s="4">
        <v>3288.6483000000003</v>
      </c>
      <c r="D24" s="4">
        <v>557</v>
      </c>
      <c r="E24" s="4">
        <v>140</v>
      </c>
      <c r="F24" s="4">
        <v>0.1143268257876454</v>
      </c>
    </row>
    <row r="25" spans="1:6" x14ac:dyDescent="0.3">
      <c r="A25" s="17" t="s">
        <v>10941</v>
      </c>
      <c r="B25" s="4">
        <v>36898.33219999999</v>
      </c>
      <c r="C25" s="4">
        <v>5355.8083999999999</v>
      </c>
      <c r="D25" s="4">
        <v>598</v>
      </c>
      <c r="E25" s="4">
        <v>159</v>
      </c>
      <c r="F25" s="4">
        <v>0.14515041956286581</v>
      </c>
    </row>
    <row r="26" spans="1:6" x14ac:dyDescent="0.3">
      <c r="A26" s="17" t="s">
        <v>10942</v>
      </c>
      <c r="B26" s="4">
        <v>64595.918000000034</v>
      </c>
      <c r="C26" s="4">
        <v>8209.1627000000008</v>
      </c>
      <c r="D26" s="4">
        <v>1086</v>
      </c>
      <c r="E26" s="4">
        <v>293</v>
      </c>
      <c r="F26" s="4">
        <v>0.12708485232766562</v>
      </c>
    </row>
    <row r="27" spans="1:6" x14ac:dyDescent="0.3">
      <c r="A27" s="17" t="s">
        <v>10943</v>
      </c>
      <c r="B27" s="4">
        <v>31404.923500000012</v>
      </c>
      <c r="C27" s="4">
        <v>2817.3659999999995</v>
      </c>
      <c r="D27" s="4">
        <v>631</v>
      </c>
      <c r="E27" s="4">
        <v>166</v>
      </c>
      <c r="F27" s="4">
        <v>8.9710965224927178E-2</v>
      </c>
    </row>
    <row r="28" spans="1:6" x14ac:dyDescent="0.3">
      <c r="A28" s="17" t="s">
        <v>10944</v>
      </c>
      <c r="B28" s="4">
        <v>75972.563500000047</v>
      </c>
      <c r="C28" s="4">
        <v>12474.788400000009</v>
      </c>
      <c r="D28" s="4">
        <v>1310</v>
      </c>
      <c r="E28" s="4">
        <v>324</v>
      </c>
      <c r="F28" s="4">
        <v>0.16420123035600873</v>
      </c>
    </row>
    <row r="29" spans="1:6" x14ac:dyDescent="0.3">
      <c r="A29" s="17" t="s">
        <v>10945</v>
      </c>
      <c r="B29" s="4">
        <v>74919.521200000076</v>
      </c>
      <c r="C29" s="4">
        <v>8016.9658999999983</v>
      </c>
      <c r="D29" s="4">
        <v>1203</v>
      </c>
      <c r="E29" s="4">
        <v>316</v>
      </c>
      <c r="F29" s="4">
        <v>0.10700770335408911</v>
      </c>
    </row>
    <row r="30" spans="1:6" x14ac:dyDescent="0.3">
      <c r="A30" s="3" t="s">
        <v>10947</v>
      </c>
      <c r="B30" s="4">
        <v>608473.82999999984</v>
      </c>
      <c r="C30" s="4">
        <v>81726.930800000133</v>
      </c>
      <c r="D30" s="4">
        <v>9810</v>
      </c>
      <c r="E30" s="4">
        <v>2580</v>
      </c>
      <c r="F30" s="4">
        <v>0.13431461924993579</v>
      </c>
    </row>
    <row r="31" spans="1:6" x14ac:dyDescent="0.3">
      <c r="A31" s="17" t="s">
        <v>10934</v>
      </c>
      <c r="B31" s="4">
        <v>18542.490999999995</v>
      </c>
      <c r="C31" s="4">
        <v>2824.8233000000005</v>
      </c>
      <c r="D31" s="4">
        <v>358</v>
      </c>
      <c r="E31" s="4">
        <v>89</v>
      </c>
      <c r="F31" s="4">
        <v>0.15234324773300423</v>
      </c>
    </row>
    <row r="32" spans="1:6" x14ac:dyDescent="0.3">
      <c r="A32" s="17" t="s">
        <v>10935</v>
      </c>
      <c r="B32" s="4">
        <v>22867.711000000003</v>
      </c>
      <c r="C32" s="4">
        <v>4996.2466999999997</v>
      </c>
      <c r="D32" s="4">
        <v>299</v>
      </c>
      <c r="E32" s="4">
        <v>82</v>
      </c>
      <c r="F32" s="4">
        <v>0.21848477532359925</v>
      </c>
    </row>
    <row r="33" spans="1:6" x14ac:dyDescent="0.3">
      <c r="A33" s="17" t="s">
        <v>10936</v>
      </c>
      <c r="B33" s="4">
        <v>51186.217000000011</v>
      </c>
      <c r="C33" s="4">
        <v>3625.2714999999994</v>
      </c>
      <c r="D33" s="4">
        <v>575</v>
      </c>
      <c r="E33" s="4">
        <v>161</v>
      </c>
      <c r="F33" s="4">
        <v>7.0825150059438818E-2</v>
      </c>
    </row>
    <row r="34" spans="1:6" x14ac:dyDescent="0.3">
      <c r="A34" s="17" t="s">
        <v>10937</v>
      </c>
      <c r="B34" s="4">
        <v>39248.592999999964</v>
      </c>
      <c r="C34" s="4">
        <v>2957.8446000000008</v>
      </c>
      <c r="D34" s="4">
        <v>634</v>
      </c>
      <c r="E34" s="4">
        <v>170</v>
      </c>
      <c r="F34" s="4">
        <v>7.5361799593682333E-2</v>
      </c>
    </row>
    <row r="35" spans="1:6" x14ac:dyDescent="0.3">
      <c r="A35" s="17" t="s">
        <v>10938</v>
      </c>
      <c r="B35" s="4">
        <v>56691.07699999999</v>
      </c>
      <c r="C35" s="4">
        <v>8627.4764000000032</v>
      </c>
      <c r="D35" s="4">
        <v>854</v>
      </c>
      <c r="E35" s="4">
        <v>222</v>
      </c>
      <c r="F35" s="4">
        <v>0.15218402712652654</v>
      </c>
    </row>
    <row r="36" spans="1:6" x14ac:dyDescent="0.3">
      <c r="A36" s="17" t="s">
        <v>10939</v>
      </c>
      <c r="B36" s="4">
        <v>39430.442999999985</v>
      </c>
      <c r="C36" s="4">
        <v>4499.584499999999</v>
      </c>
      <c r="D36" s="4">
        <v>746</v>
      </c>
      <c r="E36" s="4">
        <v>202</v>
      </c>
      <c r="F36" s="4">
        <v>0.11411448002245374</v>
      </c>
    </row>
    <row r="37" spans="1:6" x14ac:dyDescent="0.3">
      <c r="A37" s="17" t="s">
        <v>10940</v>
      </c>
      <c r="B37" s="4">
        <v>38440.754999999976</v>
      </c>
      <c r="C37" s="4">
        <v>4464.6602000000012</v>
      </c>
      <c r="D37" s="4">
        <v>756</v>
      </c>
      <c r="E37" s="4">
        <v>199</v>
      </c>
      <c r="F37" s="4">
        <v>0.11614392589323504</v>
      </c>
    </row>
    <row r="38" spans="1:6" x14ac:dyDescent="0.3">
      <c r="A38" s="17" t="s">
        <v>10941</v>
      </c>
      <c r="B38" s="4">
        <v>33265.564300000005</v>
      </c>
      <c r="C38" s="4">
        <v>2328.3534</v>
      </c>
      <c r="D38" s="4">
        <v>710</v>
      </c>
      <c r="E38" s="4">
        <v>180</v>
      </c>
      <c r="F38" s="4">
        <v>6.9992902540360627E-2</v>
      </c>
    </row>
    <row r="39" spans="1:6" x14ac:dyDescent="0.3">
      <c r="A39" s="17" t="s">
        <v>10942</v>
      </c>
      <c r="B39" s="4">
        <v>72908.108899999963</v>
      </c>
      <c r="C39" s="4">
        <v>9360.4909999999963</v>
      </c>
      <c r="D39" s="4">
        <v>1311</v>
      </c>
      <c r="E39" s="4">
        <v>362</v>
      </c>
      <c r="F39" s="4">
        <v>0.12838751602841258</v>
      </c>
    </row>
    <row r="40" spans="1:6" x14ac:dyDescent="0.3">
      <c r="A40" s="17" t="s">
        <v>10943</v>
      </c>
      <c r="B40" s="4">
        <v>56463.130000000019</v>
      </c>
      <c r="C40" s="4">
        <v>15763.379700000007</v>
      </c>
      <c r="D40" s="4">
        <v>740</v>
      </c>
      <c r="E40" s="4">
        <v>190</v>
      </c>
      <c r="F40" s="4">
        <v>0.27918005431154813</v>
      </c>
    </row>
    <row r="41" spans="1:6" x14ac:dyDescent="0.3">
      <c r="A41" s="17" t="s">
        <v>10944</v>
      </c>
      <c r="B41" s="4">
        <v>82192.322799999994</v>
      </c>
      <c r="C41" s="4">
        <v>4376.0694000000003</v>
      </c>
      <c r="D41" s="4">
        <v>1423</v>
      </c>
      <c r="E41" s="4">
        <v>373</v>
      </c>
      <c r="F41" s="4">
        <v>5.324182661984582E-2</v>
      </c>
    </row>
    <row r="42" spans="1:6" x14ac:dyDescent="0.3">
      <c r="A42" s="17" t="s">
        <v>10945</v>
      </c>
      <c r="B42" s="4">
        <v>97237.417000000016</v>
      </c>
      <c r="C42" s="4">
        <v>17902.730100000001</v>
      </c>
      <c r="D42" s="4">
        <v>1404</v>
      </c>
      <c r="E42" s="4">
        <v>350</v>
      </c>
      <c r="F42" s="4">
        <v>0.18411359178740833</v>
      </c>
    </row>
    <row r="43" spans="1:6" x14ac:dyDescent="0.3">
      <c r="A43" s="3" t="s">
        <v>10948</v>
      </c>
      <c r="B43" s="4">
        <v>733947.02319999912</v>
      </c>
      <c r="C43" s="4">
        <v>93507.513099999924</v>
      </c>
      <c r="D43" s="4">
        <v>12503</v>
      </c>
      <c r="E43" s="4">
        <v>3319</v>
      </c>
      <c r="F43" s="4">
        <v>0.1274036274339099</v>
      </c>
    </row>
    <row r="44" spans="1:6" x14ac:dyDescent="0.3">
      <c r="A44" s="17" t="s">
        <v>10934</v>
      </c>
      <c r="B44" s="4">
        <v>44703.142000000007</v>
      </c>
      <c r="C44" s="4">
        <v>7208.6825999999983</v>
      </c>
      <c r="D44" s="4">
        <v>624</v>
      </c>
      <c r="E44" s="4">
        <v>162</v>
      </c>
      <c r="F44" s="4">
        <v>0.16125673224490567</v>
      </c>
    </row>
    <row r="45" spans="1:6" x14ac:dyDescent="0.3">
      <c r="A45" s="17" t="s">
        <v>10935</v>
      </c>
      <c r="B45" s="4">
        <v>20283.513399999996</v>
      </c>
      <c r="C45" s="4">
        <v>1605.6477999999997</v>
      </c>
      <c r="D45" s="4">
        <v>360</v>
      </c>
      <c r="E45" s="4">
        <v>105</v>
      </c>
      <c r="F45" s="4">
        <v>7.9160240552802852E-2</v>
      </c>
    </row>
    <row r="46" spans="1:6" x14ac:dyDescent="0.3">
      <c r="A46" s="17" t="s">
        <v>10936</v>
      </c>
      <c r="B46" s="4">
        <v>53908.961999999978</v>
      </c>
      <c r="C46" s="4">
        <v>12957.899900000002</v>
      </c>
      <c r="D46" s="4">
        <v>825</v>
      </c>
      <c r="E46" s="4">
        <v>227</v>
      </c>
      <c r="F46" s="4">
        <v>0.24036634020146794</v>
      </c>
    </row>
    <row r="47" spans="1:6" x14ac:dyDescent="0.3">
      <c r="A47" s="17" t="s">
        <v>10937</v>
      </c>
      <c r="B47" s="4">
        <v>40112.42089999999</v>
      </c>
      <c r="C47" s="4">
        <v>2803.630799999999</v>
      </c>
      <c r="D47" s="4">
        <v>728</v>
      </c>
      <c r="E47" s="4">
        <v>198</v>
      </c>
      <c r="F47" s="4">
        <v>6.9894330411755315E-2</v>
      </c>
    </row>
    <row r="48" spans="1:6" x14ac:dyDescent="0.3">
      <c r="A48" s="17" t="s">
        <v>10938</v>
      </c>
      <c r="B48" s="4">
        <v>45651.23619999997</v>
      </c>
      <c r="C48" s="4">
        <v>6274.4577999999974</v>
      </c>
      <c r="D48" s="4">
        <v>955</v>
      </c>
      <c r="E48" s="4">
        <v>260</v>
      </c>
      <c r="F48" s="4">
        <v>0.13744332732877892</v>
      </c>
    </row>
    <row r="49" spans="1:6" x14ac:dyDescent="0.3">
      <c r="A49" s="17" t="s">
        <v>10939</v>
      </c>
      <c r="B49" s="4">
        <v>48259.748700000011</v>
      </c>
      <c r="C49" s="4">
        <v>8087.6683999999959</v>
      </c>
      <c r="D49" s="4">
        <v>891</v>
      </c>
      <c r="E49" s="4">
        <v>234</v>
      </c>
      <c r="F49" s="4">
        <v>0.16758621041058164</v>
      </c>
    </row>
    <row r="50" spans="1:6" x14ac:dyDescent="0.3">
      <c r="A50" s="17" t="s">
        <v>10940</v>
      </c>
      <c r="B50" s="4">
        <v>48428.364999999991</v>
      </c>
      <c r="C50" s="4">
        <v>6623.5570999999991</v>
      </c>
      <c r="D50" s="4">
        <v>842</v>
      </c>
      <c r="E50" s="4">
        <v>226</v>
      </c>
      <c r="F50" s="4">
        <v>0.13677019862223308</v>
      </c>
    </row>
    <row r="51" spans="1:6" x14ac:dyDescent="0.3">
      <c r="A51" s="17" t="s">
        <v>10941</v>
      </c>
      <c r="B51" s="4">
        <v>61516.085999999967</v>
      </c>
      <c r="C51" s="4">
        <v>8894.4485999999979</v>
      </c>
      <c r="D51" s="4">
        <v>879</v>
      </c>
      <c r="E51" s="4">
        <v>218</v>
      </c>
      <c r="F51" s="4">
        <v>0.14458736207631939</v>
      </c>
    </row>
    <row r="52" spans="1:6" x14ac:dyDescent="0.3">
      <c r="A52" s="17" t="s">
        <v>10942</v>
      </c>
      <c r="B52" s="4">
        <v>90488.722000000053</v>
      </c>
      <c r="C52" s="4">
        <v>11395.439400000003</v>
      </c>
      <c r="D52" s="4">
        <v>1676</v>
      </c>
      <c r="E52" s="4">
        <v>463</v>
      </c>
      <c r="F52" s="4">
        <v>0.1259321509701507</v>
      </c>
    </row>
    <row r="53" spans="1:6" x14ac:dyDescent="0.3">
      <c r="A53" s="17" t="s">
        <v>10943</v>
      </c>
      <c r="B53" s="4">
        <v>77793.755199999971</v>
      </c>
      <c r="C53" s="4">
        <v>9440.6607999999978</v>
      </c>
      <c r="D53" s="4">
        <v>1151</v>
      </c>
      <c r="E53" s="4">
        <v>302</v>
      </c>
      <c r="F53" s="4">
        <v>0.12135499534286527</v>
      </c>
    </row>
    <row r="54" spans="1:6" x14ac:dyDescent="0.3">
      <c r="A54" s="17" t="s">
        <v>10944</v>
      </c>
      <c r="B54" s="4">
        <v>112326.47100000003</v>
      </c>
      <c r="C54" s="4">
        <v>9682.5518999999949</v>
      </c>
      <c r="D54" s="4">
        <v>1789</v>
      </c>
      <c r="E54" s="4">
        <v>447</v>
      </c>
      <c r="F54" s="4">
        <v>8.6200089914691538E-2</v>
      </c>
    </row>
    <row r="55" spans="1:6" x14ac:dyDescent="0.3">
      <c r="A55" s="17" t="s">
        <v>10945</v>
      </c>
      <c r="B55" s="4">
        <v>90474.600799999986</v>
      </c>
      <c r="C55" s="4">
        <v>8532.8679999999949</v>
      </c>
      <c r="D55" s="4">
        <v>1783</v>
      </c>
      <c r="E55" s="4">
        <v>477</v>
      </c>
      <c r="F55" s="4">
        <v>9.4312303392887653E-2</v>
      </c>
    </row>
    <row r="56" spans="1:6" x14ac:dyDescent="0.3">
      <c r="A56" s="3" t="s">
        <v>10932</v>
      </c>
      <c r="B56" s="4">
        <v>2297200.8602999514</v>
      </c>
      <c r="C56" s="4">
        <v>286397.02169999928</v>
      </c>
      <c r="D56" s="4">
        <v>37873</v>
      </c>
      <c r="E56" s="4">
        <v>9994</v>
      </c>
      <c r="F56" s="4">
        <v>0.12467217240315838</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17F54-2FE7-494E-A1E4-6E9EA6A81EAD}">
  <sheetPr>
    <tabColor rgb="FFC00000"/>
  </sheetPr>
  <dimension ref="A1"/>
  <sheetViews>
    <sheetView showGridLines="0" showRowColHeaders="0" zoomScaleNormal="100" workbookViewId="0">
      <selection activeCell="AA39" sqref="AA39"/>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925F0-DDFD-4A2F-A9AC-3AC7D2DAC079}">
  <sheetPr>
    <tabColor rgb="FFC00000"/>
  </sheetPr>
  <dimension ref="A1"/>
  <sheetViews>
    <sheetView showGridLines="0" showRowColHeaders="0" tabSelected="1" topLeftCell="A4" workbookViewId="0">
      <selection activeCell="L38" sqref="L38"/>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3517B-5117-40EA-B145-00E8D2366BD1}">
  <dimension ref="A2:B20"/>
  <sheetViews>
    <sheetView workbookViewId="0">
      <selection activeCell="T19" sqref="T19"/>
    </sheetView>
  </sheetViews>
  <sheetFormatPr defaultRowHeight="14.4" x14ac:dyDescent="0.3"/>
  <cols>
    <col min="1" max="1" width="12.5546875" bestFit="1" customWidth="1"/>
    <col min="2" max="2" width="11.6640625" bestFit="1" customWidth="1"/>
  </cols>
  <sheetData>
    <row r="2" spans="1:2" x14ac:dyDescent="0.3">
      <c r="A2" s="2" t="s">
        <v>10931</v>
      </c>
      <c r="B2" t="s">
        <v>10949</v>
      </c>
    </row>
    <row r="3" spans="1:2" x14ac:dyDescent="0.3">
      <c r="A3" s="3" t="s">
        <v>269</v>
      </c>
      <c r="B3" s="4">
        <v>3024.2799999999997</v>
      </c>
    </row>
    <row r="4" spans="1:2" x14ac:dyDescent="0.3">
      <c r="A4" s="3" t="s">
        <v>47</v>
      </c>
      <c r="B4" s="4">
        <v>12486.312</v>
      </c>
    </row>
    <row r="5" spans="1:2" x14ac:dyDescent="0.3">
      <c r="A5" s="3" t="s">
        <v>173</v>
      </c>
      <c r="B5" s="4">
        <v>16476.401999999998</v>
      </c>
    </row>
    <row r="6" spans="1:2" x14ac:dyDescent="0.3">
      <c r="A6" s="3" t="s">
        <v>68</v>
      </c>
      <c r="B6" s="4">
        <v>27118.791999999954</v>
      </c>
    </row>
    <row r="7" spans="1:2" x14ac:dyDescent="0.3">
      <c r="A7" s="3" t="s">
        <v>578</v>
      </c>
      <c r="B7" s="4">
        <v>46673.538000000015</v>
      </c>
    </row>
    <row r="8" spans="1:2" x14ac:dyDescent="0.3">
      <c r="A8" s="3" t="s">
        <v>90</v>
      </c>
      <c r="B8" s="4">
        <v>78479.20600000002</v>
      </c>
    </row>
    <row r="9" spans="1:2" x14ac:dyDescent="0.3">
      <c r="A9" s="3" t="s">
        <v>65</v>
      </c>
      <c r="B9" s="4">
        <v>91705.164000000048</v>
      </c>
    </row>
    <row r="10" spans="1:2" x14ac:dyDescent="0.3">
      <c r="A10" s="3" t="s">
        <v>78</v>
      </c>
      <c r="B10" s="4">
        <v>107532.16099999999</v>
      </c>
    </row>
    <row r="11" spans="1:2" x14ac:dyDescent="0.3">
      <c r="A11" s="3" t="s">
        <v>33</v>
      </c>
      <c r="B11" s="4">
        <v>114879.99629999997</v>
      </c>
    </row>
    <row r="12" spans="1:2" x14ac:dyDescent="0.3">
      <c r="A12" s="3" t="s">
        <v>1216</v>
      </c>
      <c r="B12" s="4">
        <v>149528.02999999994</v>
      </c>
    </row>
    <row r="13" spans="1:2" x14ac:dyDescent="0.3">
      <c r="A13" s="3" t="s">
        <v>161</v>
      </c>
      <c r="B13" s="4">
        <v>167380.31800000009</v>
      </c>
    </row>
    <row r="14" spans="1:2" x14ac:dyDescent="0.3">
      <c r="A14" s="3" t="s">
        <v>682</v>
      </c>
      <c r="B14" s="4">
        <v>189238.63099999996</v>
      </c>
    </row>
    <row r="15" spans="1:2" x14ac:dyDescent="0.3">
      <c r="A15" s="3" t="s">
        <v>75</v>
      </c>
      <c r="B15" s="4">
        <v>203412.73300000009</v>
      </c>
    </row>
    <row r="16" spans="1:2" x14ac:dyDescent="0.3">
      <c r="A16" s="3" t="s">
        <v>56</v>
      </c>
      <c r="B16" s="4">
        <v>206965.53200000009</v>
      </c>
    </row>
    <row r="17" spans="1:2" x14ac:dyDescent="0.3">
      <c r="A17" s="3" t="s">
        <v>59</v>
      </c>
      <c r="B17" s="4">
        <v>223843.60800000012</v>
      </c>
    </row>
    <row r="18" spans="1:2" x14ac:dyDescent="0.3">
      <c r="A18" s="3" t="s">
        <v>36</v>
      </c>
      <c r="B18" s="4">
        <v>328449.10300000076</v>
      </c>
    </row>
    <row r="19" spans="1:2" x14ac:dyDescent="0.3">
      <c r="A19" s="3" t="s">
        <v>72</v>
      </c>
      <c r="B19" s="4">
        <v>330007.05400000012</v>
      </c>
    </row>
    <row r="20" spans="1:2" x14ac:dyDescent="0.3">
      <c r="A20" s="3" t="s">
        <v>10932</v>
      </c>
      <c r="B20" s="4">
        <v>2297200.8603000008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31C1A-303D-47AB-B361-4D914A5EBA9F}">
  <dimension ref="A3:B56"/>
  <sheetViews>
    <sheetView workbookViewId="0">
      <selection activeCell="M22" sqref="M22"/>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3" t="s">
        <v>10933</v>
      </c>
      <c r="B4" s="4">
        <v>484247.49809999997</v>
      </c>
    </row>
    <row r="5" spans="1:2" x14ac:dyDescent="0.3">
      <c r="A5" s="17" t="s">
        <v>10934</v>
      </c>
      <c r="B5" s="4">
        <v>13946.228999999996</v>
      </c>
    </row>
    <row r="6" spans="1:2" x14ac:dyDescent="0.3">
      <c r="A6" s="17" t="s">
        <v>10935</v>
      </c>
      <c r="B6" s="4">
        <v>4810.558</v>
      </c>
    </row>
    <row r="7" spans="1:2" x14ac:dyDescent="0.3">
      <c r="A7" s="17" t="s">
        <v>10936</v>
      </c>
      <c r="B7" s="4">
        <v>55691.009000000027</v>
      </c>
    </row>
    <row r="8" spans="1:2" x14ac:dyDescent="0.3">
      <c r="A8" s="17" t="s">
        <v>10937</v>
      </c>
      <c r="B8" s="4">
        <v>28295.344999999994</v>
      </c>
    </row>
    <row r="9" spans="1:2" x14ac:dyDescent="0.3">
      <c r="A9" s="17" t="s">
        <v>10938</v>
      </c>
      <c r="B9" s="4">
        <v>23648.287</v>
      </c>
    </row>
    <row r="10" spans="1:2" x14ac:dyDescent="0.3">
      <c r="A10" s="17" t="s">
        <v>10939</v>
      </c>
      <c r="B10" s="4">
        <v>34595.127600000029</v>
      </c>
    </row>
    <row r="11" spans="1:2" x14ac:dyDescent="0.3">
      <c r="A11" s="17" t="s">
        <v>10940</v>
      </c>
      <c r="B11" s="4">
        <v>33946.392999999996</v>
      </c>
    </row>
    <row r="12" spans="1:2" x14ac:dyDescent="0.3">
      <c r="A12" s="17" t="s">
        <v>10941</v>
      </c>
      <c r="B12" s="4">
        <v>27909.468499999992</v>
      </c>
    </row>
    <row r="13" spans="1:2" x14ac:dyDescent="0.3">
      <c r="A13" s="17" t="s">
        <v>10942</v>
      </c>
      <c r="B13" s="4">
        <v>81777.350799999971</v>
      </c>
    </row>
    <row r="14" spans="1:2" x14ac:dyDescent="0.3">
      <c r="A14" s="17" t="s">
        <v>10943</v>
      </c>
      <c r="B14" s="4">
        <v>31453.392999999989</v>
      </c>
    </row>
    <row r="15" spans="1:2" x14ac:dyDescent="0.3">
      <c r="A15" s="17" t="s">
        <v>10944</v>
      </c>
      <c r="B15" s="4">
        <v>78628.71669999999</v>
      </c>
    </row>
    <row r="16" spans="1:2" x14ac:dyDescent="0.3">
      <c r="A16" s="17" t="s">
        <v>10945</v>
      </c>
      <c r="B16" s="4">
        <v>69545.62049999999</v>
      </c>
    </row>
    <row r="17" spans="1:2" x14ac:dyDescent="0.3">
      <c r="A17" s="3" t="s">
        <v>10946</v>
      </c>
      <c r="B17" s="4">
        <v>470532.50900000008</v>
      </c>
    </row>
    <row r="18" spans="1:2" x14ac:dyDescent="0.3">
      <c r="A18" s="17" t="s">
        <v>10934</v>
      </c>
      <c r="B18" s="4">
        <v>18174.075599999993</v>
      </c>
    </row>
    <row r="19" spans="1:2" x14ac:dyDescent="0.3">
      <c r="A19" s="17" t="s">
        <v>10935</v>
      </c>
      <c r="B19" s="4">
        <v>12210.867</v>
      </c>
    </row>
    <row r="20" spans="1:2" x14ac:dyDescent="0.3">
      <c r="A20" s="17" t="s">
        <v>10936</v>
      </c>
      <c r="B20" s="4">
        <v>38466.795999999988</v>
      </c>
    </row>
    <row r="21" spans="1:2" x14ac:dyDescent="0.3">
      <c r="A21" s="17" t="s">
        <v>10937</v>
      </c>
      <c r="B21" s="4">
        <v>34195.208499999993</v>
      </c>
    </row>
    <row r="22" spans="1:2" x14ac:dyDescent="0.3">
      <c r="A22" s="17" t="s">
        <v>10938</v>
      </c>
      <c r="B22" s="4">
        <v>30131.686499999996</v>
      </c>
    </row>
    <row r="23" spans="1:2" x14ac:dyDescent="0.3">
      <c r="A23" s="17" t="s">
        <v>10939</v>
      </c>
      <c r="B23" s="4">
        <v>24797.292000000001</v>
      </c>
    </row>
    <row r="24" spans="1:2" x14ac:dyDescent="0.3">
      <c r="A24" s="17" t="s">
        <v>10940</v>
      </c>
      <c r="B24" s="4">
        <v>28765.324999999993</v>
      </c>
    </row>
    <row r="25" spans="1:2" x14ac:dyDescent="0.3">
      <c r="A25" s="17" t="s">
        <v>10941</v>
      </c>
      <c r="B25" s="4">
        <v>36898.33219999999</v>
      </c>
    </row>
    <row r="26" spans="1:2" x14ac:dyDescent="0.3">
      <c r="A26" s="17" t="s">
        <v>10942</v>
      </c>
      <c r="B26" s="4">
        <v>64595.918000000034</v>
      </c>
    </row>
    <row r="27" spans="1:2" x14ac:dyDescent="0.3">
      <c r="A27" s="17" t="s">
        <v>10943</v>
      </c>
      <c r="B27" s="4">
        <v>31404.923500000012</v>
      </c>
    </row>
    <row r="28" spans="1:2" x14ac:dyDescent="0.3">
      <c r="A28" s="17" t="s">
        <v>10944</v>
      </c>
      <c r="B28" s="4">
        <v>75972.563500000047</v>
      </c>
    </row>
    <row r="29" spans="1:2" x14ac:dyDescent="0.3">
      <c r="A29" s="17" t="s">
        <v>10945</v>
      </c>
      <c r="B29" s="4">
        <v>74919.521200000076</v>
      </c>
    </row>
    <row r="30" spans="1:2" x14ac:dyDescent="0.3">
      <c r="A30" s="3" t="s">
        <v>10947</v>
      </c>
      <c r="B30" s="4">
        <v>608473.82999999984</v>
      </c>
    </row>
    <row r="31" spans="1:2" x14ac:dyDescent="0.3">
      <c r="A31" s="17" t="s">
        <v>10934</v>
      </c>
      <c r="B31" s="4">
        <v>18542.490999999995</v>
      </c>
    </row>
    <row r="32" spans="1:2" x14ac:dyDescent="0.3">
      <c r="A32" s="17" t="s">
        <v>10935</v>
      </c>
      <c r="B32" s="4">
        <v>22867.711000000003</v>
      </c>
    </row>
    <row r="33" spans="1:2" x14ac:dyDescent="0.3">
      <c r="A33" s="17" t="s">
        <v>10936</v>
      </c>
      <c r="B33" s="4">
        <v>51186.217000000011</v>
      </c>
    </row>
    <row r="34" spans="1:2" x14ac:dyDescent="0.3">
      <c r="A34" s="17" t="s">
        <v>10937</v>
      </c>
      <c r="B34" s="4">
        <v>39248.592999999964</v>
      </c>
    </row>
    <row r="35" spans="1:2" x14ac:dyDescent="0.3">
      <c r="A35" s="17" t="s">
        <v>10938</v>
      </c>
      <c r="B35" s="4">
        <v>56691.07699999999</v>
      </c>
    </row>
    <row r="36" spans="1:2" x14ac:dyDescent="0.3">
      <c r="A36" s="17" t="s">
        <v>10939</v>
      </c>
      <c r="B36" s="4">
        <v>39430.442999999985</v>
      </c>
    </row>
    <row r="37" spans="1:2" x14ac:dyDescent="0.3">
      <c r="A37" s="17" t="s">
        <v>10940</v>
      </c>
      <c r="B37" s="4">
        <v>38440.754999999976</v>
      </c>
    </row>
    <row r="38" spans="1:2" x14ac:dyDescent="0.3">
      <c r="A38" s="17" t="s">
        <v>10941</v>
      </c>
      <c r="B38" s="4">
        <v>33265.564300000005</v>
      </c>
    </row>
    <row r="39" spans="1:2" x14ac:dyDescent="0.3">
      <c r="A39" s="17" t="s">
        <v>10942</v>
      </c>
      <c r="B39" s="4">
        <v>72908.108899999963</v>
      </c>
    </row>
    <row r="40" spans="1:2" x14ac:dyDescent="0.3">
      <c r="A40" s="17" t="s">
        <v>10943</v>
      </c>
      <c r="B40" s="4">
        <v>56463.130000000019</v>
      </c>
    </row>
    <row r="41" spans="1:2" x14ac:dyDescent="0.3">
      <c r="A41" s="17" t="s">
        <v>10944</v>
      </c>
      <c r="B41" s="4">
        <v>82192.322799999994</v>
      </c>
    </row>
    <row r="42" spans="1:2" x14ac:dyDescent="0.3">
      <c r="A42" s="17" t="s">
        <v>10945</v>
      </c>
      <c r="B42" s="4">
        <v>97237.417000000016</v>
      </c>
    </row>
    <row r="43" spans="1:2" x14ac:dyDescent="0.3">
      <c r="A43" s="3" t="s">
        <v>10948</v>
      </c>
      <c r="B43" s="4">
        <v>733947.02319999994</v>
      </c>
    </row>
    <row r="44" spans="1:2" x14ac:dyDescent="0.3">
      <c r="A44" s="17" t="s">
        <v>10934</v>
      </c>
      <c r="B44" s="4">
        <v>44703.142000000007</v>
      </c>
    </row>
    <row r="45" spans="1:2" x14ac:dyDescent="0.3">
      <c r="A45" s="17" t="s">
        <v>10935</v>
      </c>
      <c r="B45" s="4">
        <v>20283.513399999996</v>
      </c>
    </row>
    <row r="46" spans="1:2" x14ac:dyDescent="0.3">
      <c r="A46" s="17" t="s">
        <v>10936</v>
      </c>
      <c r="B46" s="4">
        <v>53908.961999999978</v>
      </c>
    </row>
    <row r="47" spans="1:2" x14ac:dyDescent="0.3">
      <c r="A47" s="17" t="s">
        <v>10937</v>
      </c>
      <c r="B47" s="4">
        <v>40112.42089999999</v>
      </c>
    </row>
    <row r="48" spans="1:2" x14ac:dyDescent="0.3">
      <c r="A48" s="17" t="s">
        <v>10938</v>
      </c>
      <c r="B48" s="4">
        <v>45651.23619999997</v>
      </c>
    </row>
    <row r="49" spans="1:2" x14ac:dyDescent="0.3">
      <c r="A49" s="17" t="s">
        <v>10939</v>
      </c>
      <c r="B49" s="4">
        <v>48259.748700000011</v>
      </c>
    </row>
    <row r="50" spans="1:2" x14ac:dyDescent="0.3">
      <c r="A50" s="17" t="s">
        <v>10940</v>
      </c>
      <c r="B50" s="4">
        <v>48428.364999999991</v>
      </c>
    </row>
    <row r="51" spans="1:2" x14ac:dyDescent="0.3">
      <c r="A51" s="17" t="s">
        <v>10941</v>
      </c>
      <c r="B51" s="4">
        <v>61516.085999999967</v>
      </c>
    </row>
    <row r="52" spans="1:2" x14ac:dyDescent="0.3">
      <c r="A52" s="17" t="s">
        <v>10942</v>
      </c>
      <c r="B52" s="4">
        <v>90488.722000000053</v>
      </c>
    </row>
    <row r="53" spans="1:2" x14ac:dyDescent="0.3">
      <c r="A53" s="17" t="s">
        <v>10943</v>
      </c>
      <c r="B53" s="4">
        <v>77793.755199999971</v>
      </c>
    </row>
    <row r="54" spans="1:2" x14ac:dyDescent="0.3">
      <c r="A54" s="17" t="s">
        <v>10944</v>
      </c>
      <c r="B54" s="4">
        <v>112326.47100000003</v>
      </c>
    </row>
    <row r="55" spans="1:2" x14ac:dyDescent="0.3">
      <c r="A55" s="17" t="s">
        <v>10945</v>
      </c>
      <c r="B55" s="4">
        <v>90474.600799999986</v>
      </c>
    </row>
    <row r="56" spans="1:2" x14ac:dyDescent="0.3">
      <c r="A56" s="3" t="s">
        <v>10932</v>
      </c>
      <c r="B56" s="4">
        <v>2297200.8603000003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B4516-C2DE-4F73-A35E-70B33EECBE2B}">
  <dimension ref="A3:B7"/>
  <sheetViews>
    <sheetView workbookViewId="0">
      <selection activeCell="L25" sqref="L25"/>
    </sheetView>
  </sheetViews>
  <sheetFormatPr defaultRowHeight="14.4" x14ac:dyDescent="0.3"/>
  <cols>
    <col min="1" max="1" width="13.109375" bestFit="1" customWidth="1"/>
    <col min="2" max="2" width="11.6640625" bestFit="1" customWidth="1"/>
  </cols>
  <sheetData>
    <row r="3" spans="1:2" x14ac:dyDescent="0.3">
      <c r="A3" s="2" t="s">
        <v>10931</v>
      </c>
      <c r="B3" t="s">
        <v>10949</v>
      </c>
    </row>
    <row r="4" spans="1:2" x14ac:dyDescent="0.3">
      <c r="A4" s="3" t="s">
        <v>32</v>
      </c>
      <c r="B4" s="4">
        <v>741999.79529999977</v>
      </c>
    </row>
    <row r="5" spans="1:2" x14ac:dyDescent="0.3">
      <c r="A5" s="3" t="s">
        <v>46</v>
      </c>
      <c r="B5" s="4">
        <v>719047.03200000292</v>
      </c>
    </row>
    <row r="6" spans="1:2" x14ac:dyDescent="0.3">
      <c r="A6" s="3" t="s">
        <v>71</v>
      </c>
      <c r="B6" s="4">
        <v>836154.03299999656</v>
      </c>
    </row>
    <row r="7" spans="1:2" x14ac:dyDescent="0.3">
      <c r="A7" s="3" t="s">
        <v>10932</v>
      </c>
      <c r="B7" s="4">
        <v>2297200.8602999994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A8470-A35A-4A8F-909C-8775EAE00523}">
  <dimension ref="A3:B8"/>
  <sheetViews>
    <sheetView workbookViewId="0">
      <selection activeCell="P15" sqref="P15"/>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3" t="s">
        <v>105</v>
      </c>
      <c r="B4" s="4">
        <v>501239.89080000052</v>
      </c>
    </row>
    <row r="5" spans="1:2" x14ac:dyDescent="0.3">
      <c r="A5" s="3" t="s">
        <v>148</v>
      </c>
      <c r="B5" s="4">
        <v>678781.2399999979</v>
      </c>
    </row>
    <row r="6" spans="1:2" x14ac:dyDescent="0.3">
      <c r="A6" s="3" t="s">
        <v>30</v>
      </c>
      <c r="B6" s="4">
        <v>391721.90500000032</v>
      </c>
    </row>
    <row r="7" spans="1:2" x14ac:dyDescent="0.3">
      <c r="A7" s="3" t="s">
        <v>44</v>
      </c>
      <c r="B7" s="4">
        <v>725457.82450000057</v>
      </c>
    </row>
    <row r="8" spans="1:2" x14ac:dyDescent="0.3">
      <c r="A8" s="3" t="s">
        <v>10932</v>
      </c>
      <c r="B8" s="4">
        <v>2297200.8602999994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296A-BEED-42E3-B6CB-34856B577DA5}">
  <dimension ref="A3:C8"/>
  <sheetViews>
    <sheetView workbookViewId="0">
      <selection activeCell="M8" sqref="M8"/>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10949</v>
      </c>
      <c r="C3" t="s">
        <v>10950</v>
      </c>
    </row>
    <row r="4" spans="1:3" x14ac:dyDescent="0.3">
      <c r="A4" s="3">
        <v>2011</v>
      </c>
      <c r="B4" s="4">
        <v>484247.4981000009</v>
      </c>
      <c r="C4" s="4">
        <v>49543.97410000005</v>
      </c>
    </row>
    <row r="5" spans="1:3" x14ac:dyDescent="0.3">
      <c r="A5" s="3">
        <v>2012</v>
      </c>
      <c r="B5" s="4">
        <v>470532.50899999985</v>
      </c>
      <c r="C5" s="4">
        <v>61618.60370000008</v>
      </c>
    </row>
    <row r="6" spans="1:3" x14ac:dyDescent="0.3">
      <c r="A6" s="3">
        <v>2013</v>
      </c>
      <c r="B6" s="4">
        <v>608473.83000000066</v>
      </c>
      <c r="C6" s="4">
        <v>81726.930800000177</v>
      </c>
    </row>
    <row r="7" spans="1:3" x14ac:dyDescent="0.3">
      <c r="A7" s="3">
        <v>2014</v>
      </c>
      <c r="B7" s="4">
        <v>733947.0231999997</v>
      </c>
      <c r="C7" s="4">
        <v>93507.513099999982</v>
      </c>
    </row>
    <row r="8" spans="1:3" x14ac:dyDescent="0.3">
      <c r="A8" s="3" t="s">
        <v>10932</v>
      </c>
      <c r="B8" s="4">
        <v>2297200.8603000012</v>
      </c>
      <c r="C8" s="4">
        <v>286397.02170000027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V9995"/>
  <sheetViews>
    <sheetView topLeftCell="A2" workbookViewId="0">
      <selection activeCell="F12" sqref="F12"/>
    </sheetView>
  </sheetViews>
  <sheetFormatPr defaultRowHeight="14.4" x14ac:dyDescent="0.3"/>
  <cols>
    <col min="2" max="2" width="14.6640625" bestFit="1" customWidth="1"/>
    <col min="4" max="4" width="12" customWidth="1"/>
    <col min="5" max="5" width="10.88671875" customWidth="1"/>
    <col min="6" max="6" width="12.77734375" bestFit="1" customWidth="1"/>
    <col min="7" max="7" width="13.21875" customWidth="1"/>
    <col min="8" max="8" width="15.21875" customWidth="1"/>
    <col min="9" max="9" width="10.33203125" customWidth="1"/>
    <col min="10" max="10" width="11.88671875" bestFit="1" customWidth="1"/>
    <col min="11" max="11" width="13.44140625" customWidth="1"/>
    <col min="12" max="12" width="17.33203125" bestFit="1" customWidth="1"/>
    <col min="13" max="13" width="7.5546875" customWidth="1"/>
    <col min="15" max="15" width="11.77734375" customWidth="1"/>
    <col min="16" max="16" width="10.44140625" customWidth="1"/>
    <col min="17" max="17" width="14.33203125" customWidth="1"/>
    <col min="18" max="18" width="15" customWidth="1"/>
    <col min="20" max="21" width="10.2187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Combo Chart</vt:lpstr>
      <vt:lpstr>Waterfall Chart</vt:lpstr>
      <vt:lpstr>Pie Chart</vt:lpstr>
      <vt:lpstr>Map Chart</vt:lpstr>
      <vt:lpstr>Top-5</vt:lpstr>
      <vt:lpstr>KIP</vt:lpstr>
      <vt:lpstr>YOY</vt:lpstr>
      <vt:lpstr>Dashboard-1</vt:lpstr>
      <vt:lpstr>Dashboard-2</vt:lpstr>
      <vt:lpstr>top-sales</vt:lpstr>
      <vt:lpstr>sales-trendline</vt:lpstr>
      <vt:lpstr>prod-categories</vt:lpstr>
      <vt:lpstr>Region</vt:lpstr>
      <vt:lpstr>sales&amp; profit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TASTE OF DECOR</dc:creator>
  <cp:lastModifiedBy>Ankush Kumar Pradhan</cp:lastModifiedBy>
  <dcterms:created xsi:type="dcterms:W3CDTF">2015-06-05T18:17:20Z</dcterms:created>
  <dcterms:modified xsi:type="dcterms:W3CDTF">2023-04-07T11:09:33Z</dcterms:modified>
</cp:coreProperties>
</file>