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ain3\Google Drive\DRM Group Files\Aayush\"/>
    </mc:Choice>
  </mc:AlternateContent>
  <xr:revisionPtr revIDLastSave="0" documentId="13_ncr:1_{369D9AD1-818C-4569-8D4B-5416948CB48E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XISBANK Daily Equity" sheetId="1" r:id="rId1"/>
    <sheet name="AXISBANK Weekly Equity" sheetId="2" r:id="rId2"/>
    <sheet name="AXISBANK Monthly Equ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3" i="1"/>
  <c r="H2" i="1"/>
  <c r="N2" i="3" l="1"/>
  <c r="M2" i="3"/>
  <c r="J5" i="3"/>
  <c r="K5" i="3" s="1"/>
  <c r="J6" i="3"/>
  <c r="K6" i="3" s="1"/>
  <c r="J9" i="3"/>
  <c r="K9" i="3" s="1"/>
  <c r="J10" i="3"/>
  <c r="K10" i="3" s="1"/>
  <c r="J13" i="3"/>
  <c r="K13" i="3" s="1"/>
  <c r="H4" i="3"/>
  <c r="J4" i="3" s="1"/>
  <c r="H5" i="3"/>
  <c r="H6" i="3"/>
  <c r="H7" i="3"/>
  <c r="J7" i="3" s="1"/>
  <c r="H8" i="3"/>
  <c r="J8" i="3" s="1"/>
  <c r="H9" i="3"/>
  <c r="H10" i="3"/>
  <c r="H11" i="3"/>
  <c r="J11" i="3" s="1"/>
  <c r="H12" i="3"/>
  <c r="J12" i="3" s="1"/>
  <c r="H13" i="3"/>
  <c r="H3" i="3"/>
  <c r="J3" i="3" s="1"/>
  <c r="H2" i="3"/>
  <c r="J4" i="2"/>
  <c r="J5" i="2"/>
  <c r="J12" i="2"/>
  <c r="J13" i="2"/>
  <c r="J20" i="2"/>
  <c r="J21" i="2"/>
  <c r="J28" i="2"/>
  <c r="J29" i="2"/>
  <c r="J36" i="2"/>
  <c r="J37" i="2"/>
  <c r="J44" i="2"/>
  <c r="J45" i="2"/>
  <c r="J52" i="2"/>
  <c r="J53" i="2"/>
  <c r="H4" i="2"/>
  <c r="H5" i="2"/>
  <c r="N2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H13" i="2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H21" i="2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H29" i="2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H37" i="2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H45" i="2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H53" i="2"/>
  <c r="H54" i="2"/>
  <c r="J54" i="2" s="1"/>
  <c r="H3" i="2"/>
  <c r="J3" i="2" s="1"/>
  <c r="H2" i="2"/>
  <c r="K50" i="2" l="1"/>
  <c r="K42" i="2"/>
  <c r="K10" i="2"/>
  <c r="K49" i="2"/>
  <c r="K25" i="2"/>
  <c r="K17" i="2"/>
  <c r="K13" i="2"/>
  <c r="K48" i="2"/>
  <c r="K24" i="2"/>
  <c r="K16" i="2"/>
  <c r="K37" i="2"/>
  <c r="K21" i="2"/>
  <c r="K19" i="2"/>
  <c r="K12" i="2"/>
  <c r="K43" i="2"/>
  <c r="K39" i="2"/>
  <c r="K27" i="2"/>
  <c r="K23" i="2"/>
  <c r="K7" i="2"/>
  <c r="K52" i="2"/>
  <c r="K28" i="2"/>
  <c r="K20" i="2"/>
  <c r="K12" i="3"/>
  <c r="K8" i="3"/>
  <c r="K4" i="3"/>
  <c r="P2" i="3"/>
  <c r="O2" i="3"/>
  <c r="K11" i="3"/>
  <c r="K7" i="3"/>
  <c r="J2" i="3"/>
  <c r="K2" i="3" s="1"/>
  <c r="M2" i="2"/>
  <c r="P2" i="2"/>
  <c r="J2" i="2"/>
  <c r="K2" i="2" s="1"/>
  <c r="O2" i="2"/>
  <c r="K3" i="3"/>
  <c r="O2" i="1" l="1"/>
  <c r="N2" i="1"/>
  <c r="P2" i="1"/>
  <c r="M2" i="1"/>
  <c r="K244" i="1" s="1"/>
  <c r="K6" i="2"/>
  <c r="K14" i="2"/>
  <c r="K22" i="2"/>
  <c r="K30" i="2"/>
  <c r="K38" i="2"/>
  <c r="K46" i="2"/>
  <c r="K54" i="2"/>
  <c r="K36" i="2"/>
  <c r="K11" i="2"/>
  <c r="K31" i="2"/>
  <c r="K51" i="2"/>
  <c r="K47" i="2"/>
  <c r="K53" i="2"/>
  <c r="K32" i="2"/>
  <c r="K29" i="2"/>
  <c r="K33" i="2"/>
  <c r="K26" i="2"/>
  <c r="K9" i="2"/>
  <c r="K4" i="2"/>
  <c r="K44" i="2"/>
  <c r="K15" i="2"/>
  <c r="K35" i="2"/>
  <c r="K3" i="2"/>
  <c r="K5" i="2"/>
  <c r="K8" i="2"/>
  <c r="K40" i="2"/>
  <c r="K45" i="2"/>
  <c r="K41" i="2"/>
  <c r="K34" i="2"/>
  <c r="K18" i="2"/>
  <c r="K15" i="1" l="1"/>
  <c r="K127" i="1"/>
  <c r="K95" i="1"/>
  <c r="K223" i="1"/>
  <c r="K157" i="1"/>
  <c r="K94" i="1"/>
  <c r="K234" i="1"/>
  <c r="K152" i="1"/>
  <c r="K21" i="1"/>
  <c r="K125" i="1"/>
  <c r="K241" i="1"/>
  <c r="K38" i="1"/>
  <c r="K44" i="1"/>
  <c r="K19" i="1"/>
  <c r="K71" i="1"/>
  <c r="K131" i="1"/>
  <c r="K51" i="1"/>
  <c r="K119" i="1"/>
  <c r="K183" i="1"/>
  <c r="K29" i="1"/>
  <c r="K113" i="1"/>
  <c r="K185" i="1"/>
  <c r="K203" i="1"/>
  <c r="K134" i="1"/>
  <c r="K60" i="1"/>
  <c r="K56" i="1"/>
  <c r="K184" i="1"/>
  <c r="K41" i="1"/>
  <c r="K153" i="1"/>
  <c r="K163" i="1"/>
  <c r="K66" i="1"/>
  <c r="K186" i="1"/>
  <c r="K92" i="1"/>
  <c r="K35" i="1"/>
  <c r="K91" i="1"/>
  <c r="K55" i="1"/>
  <c r="K123" i="1"/>
  <c r="K191" i="1"/>
  <c r="K49" i="1"/>
  <c r="K121" i="1"/>
  <c r="K197" i="1"/>
  <c r="K26" i="1"/>
  <c r="K166" i="1"/>
  <c r="K140" i="1"/>
  <c r="K88" i="1"/>
  <c r="K216" i="1"/>
  <c r="K65" i="1"/>
  <c r="K181" i="1"/>
  <c r="K211" i="1"/>
  <c r="K98" i="1"/>
  <c r="K218" i="1"/>
  <c r="K148" i="1"/>
  <c r="K63" i="1"/>
  <c r="K7" i="1"/>
  <c r="K159" i="1"/>
  <c r="K89" i="1"/>
  <c r="K229" i="1"/>
  <c r="K24" i="1"/>
  <c r="K154" i="1"/>
  <c r="K43" i="1"/>
  <c r="K99" i="1"/>
  <c r="K87" i="1"/>
  <c r="K151" i="1"/>
  <c r="K215" i="1"/>
  <c r="K81" i="1"/>
  <c r="K145" i="1"/>
  <c r="K221" i="1"/>
  <c r="K62" i="1"/>
  <c r="K198" i="1"/>
  <c r="K212" i="1"/>
  <c r="K120" i="1"/>
  <c r="K5" i="1"/>
  <c r="K93" i="1"/>
  <c r="K209" i="1"/>
  <c r="K6" i="1"/>
  <c r="K122" i="1"/>
  <c r="K2" i="1"/>
  <c r="K204" i="1"/>
  <c r="K4" i="1"/>
  <c r="K52" i="1"/>
  <c r="K100" i="1"/>
  <c r="K220" i="1"/>
  <c r="K27" i="1"/>
  <c r="K47" i="1"/>
  <c r="K75" i="1"/>
  <c r="K107" i="1"/>
  <c r="K139" i="1"/>
  <c r="K23" i="1"/>
  <c r="K67" i="1"/>
  <c r="K103" i="1"/>
  <c r="K135" i="1"/>
  <c r="K167" i="1"/>
  <c r="K199" i="1"/>
  <c r="K231" i="1"/>
  <c r="K61" i="1"/>
  <c r="K97" i="1"/>
  <c r="K129" i="1"/>
  <c r="K169" i="1"/>
  <c r="K205" i="1"/>
  <c r="K237" i="1"/>
  <c r="K10" i="1"/>
  <c r="K42" i="1"/>
  <c r="K78" i="1"/>
  <c r="K114" i="1"/>
  <c r="K150" i="1"/>
  <c r="K182" i="1"/>
  <c r="K214" i="1"/>
  <c r="K12" i="1"/>
  <c r="K108" i="1"/>
  <c r="K180" i="1"/>
  <c r="K8" i="1"/>
  <c r="K40" i="1"/>
  <c r="K72" i="1"/>
  <c r="K104" i="1"/>
  <c r="K136" i="1"/>
  <c r="K168" i="1"/>
  <c r="K200" i="1"/>
  <c r="K232" i="1"/>
  <c r="K13" i="1"/>
  <c r="K33" i="1"/>
  <c r="K53" i="1"/>
  <c r="K77" i="1"/>
  <c r="K109" i="1"/>
  <c r="K141" i="1"/>
  <c r="K165" i="1"/>
  <c r="K193" i="1"/>
  <c r="K225" i="1"/>
  <c r="K147" i="1"/>
  <c r="K187" i="1"/>
  <c r="K227" i="1"/>
  <c r="K22" i="1"/>
  <c r="K50" i="1"/>
  <c r="K82" i="1"/>
  <c r="K110" i="1"/>
  <c r="K138" i="1"/>
  <c r="K170" i="1"/>
  <c r="K202" i="1"/>
  <c r="K230" i="1"/>
  <c r="K20" i="1"/>
  <c r="K68" i="1"/>
  <c r="K116" i="1"/>
  <c r="K172" i="1"/>
  <c r="K236" i="1"/>
  <c r="K235" i="1"/>
  <c r="K34" i="1"/>
  <c r="K70" i="1"/>
  <c r="K106" i="1"/>
  <c r="K142" i="1"/>
  <c r="K178" i="1"/>
  <c r="K206" i="1"/>
  <c r="K242" i="1"/>
  <c r="K84" i="1"/>
  <c r="K164" i="1"/>
  <c r="K228" i="1"/>
  <c r="K32" i="1"/>
  <c r="K64" i="1"/>
  <c r="K96" i="1"/>
  <c r="K128" i="1"/>
  <c r="K160" i="1"/>
  <c r="K192" i="1"/>
  <c r="K224" i="1"/>
  <c r="K9" i="1"/>
  <c r="K25" i="1"/>
  <c r="K45" i="1"/>
  <c r="K69" i="1"/>
  <c r="K101" i="1"/>
  <c r="K133" i="1"/>
  <c r="K161" i="1"/>
  <c r="K189" i="1"/>
  <c r="K217" i="1"/>
  <c r="K3" i="1"/>
  <c r="K179" i="1"/>
  <c r="K219" i="1"/>
  <c r="K14" i="1"/>
  <c r="K46" i="1"/>
  <c r="K74" i="1"/>
  <c r="K102" i="1"/>
  <c r="K130" i="1"/>
  <c r="K162" i="1"/>
  <c r="K194" i="1"/>
  <c r="K226" i="1"/>
  <c r="K156" i="1"/>
  <c r="K11" i="1"/>
  <c r="K31" i="1"/>
  <c r="K59" i="1"/>
  <c r="K83" i="1"/>
  <c r="K115" i="1"/>
  <c r="K39" i="1"/>
  <c r="K79" i="1"/>
  <c r="K111" i="1"/>
  <c r="K143" i="1"/>
  <c r="K175" i="1"/>
  <c r="K207" i="1"/>
  <c r="K239" i="1"/>
  <c r="K73" i="1"/>
  <c r="K105" i="1"/>
  <c r="K137" i="1"/>
  <c r="K177" i="1"/>
  <c r="K213" i="1"/>
  <c r="K171" i="1"/>
  <c r="K18" i="1"/>
  <c r="K54" i="1"/>
  <c r="K86" i="1"/>
  <c r="K126" i="1"/>
  <c r="K158" i="1"/>
  <c r="K190" i="1"/>
  <c r="K222" i="1"/>
  <c r="K36" i="1"/>
  <c r="K124" i="1"/>
  <c r="K196" i="1"/>
  <c r="K16" i="1"/>
  <c r="K48" i="1"/>
  <c r="K80" i="1"/>
  <c r="K112" i="1"/>
  <c r="K144" i="1"/>
  <c r="K176" i="1"/>
  <c r="K208" i="1"/>
  <c r="K240" i="1"/>
  <c r="K17" i="1"/>
  <c r="K37" i="1"/>
  <c r="K57" i="1"/>
  <c r="K85" i="1"/>
  <c r="K117" i="1"/>
  <c r="K149" i="1"/>
  <c r="K173" i="1"/>
  <c r="K201" i="1"/>
  <c r="K233" i="1"/>
  <c r="K155" i="1"/>
  <c r="K195" i="1"/>
  <c r="K243" i="1"/>
  <c r="K30" i="1"/>
  <c r="K58" i="1"/>
  <c r="K90" i="1"/>
  <c r="K118" i="1"/>
  <c r="K146" i="1"/>
  <c r="K174" i="1"/>
  <c r="K210" i="1"/>
  <c r="K238" i="1"/>
  <c r="K28" i="1"/>
  <c r="K76" i="1"/>
  <c r="K132" i="1"/>
  <c r="K188" i="1"/>
</calcChain>
</file>

<file path=xl/sharedStrings.xml><?xml version="1.0" encoding="utf-8"?>
<sst xmlns="http://schemas.openxmlformats.org/spreadsheetml/2006/main" count="45" uniqueCount="17">
  <si>
    <t>Date</t>
  </si>
  <si>
    <t>Open</t>
  </si>
  <si>
    <t>High</t>
  </si>
  <si>
    <t>Low</t>
  </si>
  <si>
    <t>Close</t>
  </si>
  <si>
    <t>Adj Close</t>
  </si>
  <si>
    <t>Volume</t>
  </si>
  <si>
    <t>Returns %</t>
  </si>
  <si>
    <t>T Bill Returns %</t>
  </si>
  <si>
    <t>Adjusted Returns %</t>
  </si>
  <si>
    <t>Standard Deviation</t>
  </si>
  <si>
    <t>Sharpe Ratio</t>
  </si>
  <si>
    <t>Mean</t>
  </si>
  <si>
    <t>Maximum</t>
  </si>
  <si>
    <t>Minimum</t>
  </si>
  <si>
    <t>T Bills Return %</t>
  </si>
  <si>
    <t>T Bill Return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</si>
</sst>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%"/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164" fontId="0" fillId="0" borderId="0" xfId="0" applyNumberFormat="1" applyAlignment="1">
      <alignment horizontal="left"/>
    </xf>
    <xf numFmtId="0" fontId="0" fillId="0" borderId="0" xfId="0"/>
    <xf numFmtId="14" fontId="0" fillId="0" borderId="0" xfId="0" applyNumberFormat="1"/>
    <xf numFmtId="165" fontId="0" fillId="0" borderId="0" xfId="42" applyNumberFormat="1" applyFont="1"/>
    <xf numFmtId="166" fontId="0" fillId="0" borderId="0" xfId="42" applyNumberFormat="1" applyFont="1"/>
    <xf numFmtId="165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'AXISBANK Daily Equity'!$A$2:$A$244</c:f>
              <c:numCache>
                <c:formatCode>m/d/yyyy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43465</c:v>
                </c:pt>
                <c:pt idx="61">
                  <c:v>43466</c:v>
                </c:pt>
                <c:pt idx="62">
                  <c:v>43467</c:v>
                </c:pt>
                <c:pt idx="63">
                  <c:v>43468</c:v>
                </c:pt>
                <c:pt idx="64">
                  <c:v>43469</c:v>
                </c:pt>
                <c:pt idx="65">
                  <c:v>43472</c:v>
                </c:pt>
                <c:pt idx="66">
                  <c:v>43473</c:v>
                </c:pt>
                <c:pt idx="67">
                  <c:v>43474</c:v>
                </c:pt>
                <c:pt idx="68">
                  <c:v>43475</c:v>
                </c:pt>
                <c:pt idx="69">
                  <c:v>43476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43486</c:v>
                </c:pt>
                <c:pt idx="76">
                  <c:v>43487</c:v>
                </c:pt>
                <c:pt idx="77">
                  <c:v>43488</c:v>
                </c:pt>
                <c:pt idx="78">
                  <c:v>43489</c:v>
                </c:pt>
                <c:pt idx="79">
                  <c:v>43490</c:v>
                </c:pt>
                <c:pt idx="80">
                  <c:v>43493</c:v>
                </c:pt>
                <c:pt idx="81">
                  <c:v>43494</c:v>
                </c:pt>
                <c:pt idx="82">
                  <c:v>43495</c:v>
                </c:pt>
                <c:pt idx="83">
                  <c:v>43496</c:v>
                </c:pt>
                <c:pt idx="84">
                  <c:v>43497</c:v>
                </c:pt>
                <c:pt idx="85">
                  <c:v>43500</c:v>
                </c:pt>
                <c:pt idx="86">
                  <c:v>43501</c:v>
                </c:pt>
                <c:pt idx="87">
                  <c:v>43502</c:v>
                </c:pt>
                <c:pt idx="88">
                  <c:v>43503</c:v>
                </c:pt>
                <c:pt idx="89">
                  <c:v>43504</c:v>
                </c:pt>
                <c:pt idx="90">
                  <c:v>43507</c:v>
                </c:pt>
                <c:pt idx="91">
                  <c:v>43508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43556</c:v>
                </c:pt>
                <c:pt idx="122">
                  <c:v>43557</c:v>
                </c:pt>
                <c:pt idx="123">
                  <c:v>43558</c:v>
                </c:pt>
                <c:pt idx="124">
                  <c:v>43559</c:v>
                </c:pt>
                <c:pt idx="125">
                  <c:v>43560</c:v>
                </c:pt>
                <c:pt idx="126">
                  <c:v>43563</c:v>
                </c:pt>
                <c:pt idx="127">
                  <c:v>43564</c:v>
                </c:pt>
                <c:pt idx="128">
                  <c:v>43565</c:v>
                </c:pt>
                <c:pt idx="129">
                  <c:v>43566</c:v>
                </c:pt>
                <c:pt idx="130">
                  <c:v>43567</c:v>
                </c:pt>
                <c:pt idx="131">
                  <c:v>43570</c:v>
                </c:pt>
                <c:pt idx="132">
                  <c:v>43571</c:v>
                </c:pt>
                <c:pt idx="133">
                  <c:v>43573</c:v>
                </c:pt>
                <c:pt idx="134">
                  <c:v>43577</c:v>
                </c:pt>
                <c:pt idx="135">
                  <c:v>43578</c:v>
                </c:pt>
                <c:pt idx="136">
                  <c:v>43579</c:v>
                </c:pt>
                <c:pt idx="137">
                  <c:v>43580</c:v>
                </c:pt>
                <c:pt idx="138">
                  <c:v>43581</c:v>
                </c:pt>
                <c:pt idx="139">
                  <c:v>43585</c:v>
                </c:pt>
                <c:pt idx="140">
                  <c:v>43587</c:v>
                </c:pt>
                <c:pt idx="141">
                  <c:v>43588</c:v>
                </c:pt>
                <c:pt idx="142">
                  <c:v>43591</c:v>
                </c:pt>
                <c:pt idx="143">
                  <c:v>43592</c:v>
                </c:pt>
                <c:pt idx="144">
                  <c:v>43593</c:v>
                </c:pt>
                <c:pt idx="145">
                  <c:v>43594</c:v>
                </c:pt>
                <c:pt idx="146">
                  <c:v>43595</c:v>
                </c:pt>
                <c:pt idx="147">
                  <c:v>43598</c:v>
                </c:pt>
                <c:pt idx="148">
                  <c:v>43599</c:v>
                </c:pt>
                <c:pt idx="149">
                  <c:v>43600</c:v>
                </c:pt>
                <c:pt idx="150">
                  <c:v>43601</c:v>
                </c:pt>
                <c:pt idx="151">
                  <c:v>43602</c:v>
                </c:pt>
                <c:pt idx="152">
                  <c:v>43605</c:v>
                </c:pt>
                <c:pt idx="153">
                  <c:v>43606</c:v>
                </c:pt>
                <c:pt idx="154">
                  <c:v>43607</c:v>
                </c:pt>
                <c:pt idx="155">
                  <c:v>43608</c:v>
                </c:pt>
                <c:pt idx="156">
                  <c:v>43609</c:v>
                </c:pt>
                <c:pt idx="157">
                  <c:v>43612</c:v>
                </c:pt>
                <c:pt idx="158">
                  <c:v>43613</c:v>
                </c:pt>
                <c:pt idx="159">
                  <c:v>43614</c:v>
                </c:pt>
                <c:pt idx="160">
                  <c:v>43615</c:v>
                </c:pt>
                <c:pt idx="161">
                  <c:v>43616</c:v>
                </c:pt>
                <c:pt idx="162">
                  <c:v>43619</c:v>
                </c:pt>
                <c:pt idx="163">
                  <c:v>43620</c:v>
                </c:pt>
                <c:pt idx="164">
                  <c:v>43622</c:v>
                </c:pt>
                <c:pt idx="165">
                  <c:v>43623</c:v>
                </c:pt>
                <c:pt idx="166">
                  <c:v>43626</c:v>
                </c:pt>
                <c:pt idx="167">
                  <c:v>43627</c:v>
                </c:pt>
                <c:pt idx="168">
                  <c:v>43628</c:v>
                </c:pt>
                <c:pt idx="169">
                  <c:v>43629</c:v>
                </c:pt>
                <c:pt idx="170">
                  <c:v>43630</c:v>
                </c:pt>
                <c:pt idx="171">
                  <c:v>43633</c:v>
                </c:pt>
                <c:pt idx="172">
                  <c:v>43634</c:v>
                </c:pt>
                <c:pt idx="173">
                  <c:v>43635</c:v>
                </c:pt>
                <c:pt idx="174">
                  <c:v>43636</c:v>
                </c:pt>
                <c:pt idx="175">
                  <c:v>43637</c:v>
                </c:pt>
                <c:pt idx="176">
                  <c:v>43640</c:v>
                </c:pt>
                <c:pt idx="177">
                  <c:v>43641</c:v>
                </c:pt>
                <c:pt idx="178">
                  <c:v>43642</c:v>
                </c:pt>
                <c:pt idx="179">
                  <c:v>43643</c:v>
                </c:pt>
                <c:pt idx="180">
                  <c:v>43644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'AXISBANK Daily Equity'!$J$2:$J$244</c:f>
              <c:numCache>
                <c:formatCode>0.000%</c:formatCode>
                <c:ptCount val="243"/>
                <c:pt idx="0">
                  <c:v>-5.4457745675966868E-2</c:v>
                </c:pt>
                <c:pt idx="1">
                  <c:v>-5.4983606302740115E-2</c:v>
                </c:pt>
                <c:pt idx="2">
                  <c:v>5.2045578316786065E-3</c:v>
                </c:pt>
                <c:pt idx="3">
                  <c:v>-4.9537459473668832E-2</c:v>
                </c:pt>
                <c:pt idx="4">
                  <c:v>-4.0280523752725894E-2</c:v>
                </c:pt>
                <c:pt idx="5">
                  <c:v>-2.5908395578527588E-2</c:v>
                </c:pt>
                <c:pt idx="6">
                  <c:v>4.6489997489831125E-2</c:v>
                </c:pt>
                <c:pt idx="7">
                  <c:v>-3.3432093100128561E-2</c:v>
                </c:pt>
                <c:pt idx="8">
                  <c:v>-1.2287650804240827E-2</c:v>
                </c:pt>
                <c:pt idx="9">
                  <c:v>-3.3536279541718672E-2</c:v>
                </c:pt>
                <c:pt idx="10">
                  <c:v>2.0735015126202086E-3</c:v>
                </c:pt>
                <c:pt idx="11">
                  <c:v>-4.09975390175112E-2</c:v>
                </c:pt>
                <c:pt idx="12">
                  <c:v>-4.2695740132181928E-2</c:v>
                </c:pt>
                <c:pt idx="13">
                  <c:v>-2.0149083875128239E-2</c:v>
                </c:pt>
                <c:pt idx="14">
                  <c:v>-1.8014811798515804E-2</c:v>
                </c:pt>
                <c:pt idx="15">
                  <c:v>-1.6861382813118119E-2</c:v>
                </c:pt>
                <c:pt idx="16">
                  <c:v>-2.4667095688191653E-2</c:v>
                </c:pt>
                <c:pt idx="17">
                  <c:v>-6.0878626168343219E-2</c:v>
                </c:pt>
                <c:pt idx="18">
                  <c:v>3.4673144946495218E-2</c:v>
                </c:pt>
                <c:pt idx="19">
                  <c:v>-2.6318682152061186E-2</c:v>
                </c:pt>
                <c:pt idx="20">
                  <c:v>1.5749520909008202E-2</c:v>
                </c:pt>
                <c:pt idx="21">
                  <c:v>1.4651125728850568E-2</c:v>
                </c:pt>
                <c:pt idx="22">
                  <c:v>-5.1441905030121127E-3</c:v>
                </c:pt>
                <c:pt idx="23">
                  <c:v>3.2567152349502922E-3</c:v>
                </c:pt>
                <c:pt idx="24">
                  <c:v>-4.6406352365450487E-2</c:v>
                </c:pt>
                <c:pt idx="25">
                  <c:v>-2.0248068833326267E-2</c:v>
                </c:pt>
                <c:pt idx="26">
                  <c:v>-8.7963434277656648E-3</c:v>
                </c:pt>
                <c:pt idx="27">
                  <c:v>-3.0105061757766758E-2</c:v>
                </c:pt>
                <c:pt idx="28">
                  <c:v>1.1158363594114193E-4</c:v>
                </c:pt>
                <c:pt idx="29">
                  <c:v>-2.831732735879813E-2</c:v>
                </c:pt>
                <c:pt idx="30">
                  <c:v>2.6100765048833845E-3</c:v>
                </c:pt>
                <c:pt idx="31">
                  <c:v>-2.9322545560998368E-2</c:v>
                </c:pt>
                <c:pt idx="32">
                  <c:v>-2.490725697964339E-2</c:v>
                </c:pt>
                <c:pt idx="33">
                  <c:v>-2.5182656044756786E-2</c:v>
                </c:pt>
                <c:pt idx="34">
                  <c:v>3.9176439964332642E-3</c:v>
                </c:pt>
                <c:pt idx="35">
                  <c:v>-3.8882174699930813E-2</c:v>
                </c:pt>
                <c:pt idx="36">
                  <c:v>7.5886403910568057E-3</c:v>
                </c:pt>
                <c:pt idx="37">
                  <c:v>-2.845128595309894E-2</c:v>
                </c:pt>
                <c:pt idx="38">
                  <c:v>-1.4941982089356013E-2</c:v>
                </c:pt>
                <c:pt idx="39">
                  <c:v>-1.3766186968747384E-2</c:v>
                </c:pt>
                <c:pt idx="40">
                  <c:v>-2.8208680347702957E-2</c:v>
                </c:pt>
                <c:pt idx="41">
                  <c:v>-2.0778471335766966E-2</c:v>
                </c:pt>
                <c:pt idx="42">
                  <c:v>-2.174104866813616E-2</c:v>
                </c:pt>
                <c:pt idx="43">
                  <c:v>-3.2577543126232879E-2</c:v>
                </c:pt>
                <c:pt idx="44">
                  <c:v>-4.3489924690944426E-2</c:v>
                </c:pt>
                <c:pt idx="45">
                  <c:v>-1.2760775467488144E-2</c:v>
                </c:pt>
                <c:pt idx="46">
                  <c:v>-4.1861521971253382E-2</c:v>
                </c:pt>
                <c:pt idx="47">
                  <c:v>4.3717983356894551E-3</c:v>
                </c:pt>
                <c:pt idx="48">
                  <c:v>6.7223689731978654E-3</c:v>
                </c:pt>
                <c:pt idx="49">
                  <c:v>-2.0631410328028836E-2</c:v>
                </c:pt>
                <c:pt idx="50">
                  <c:v>-1.7402700002998789E-2</c:v>
                </c:pt>
                <c:pt idx="51">
                  <c:v>-2.4258219962123045E-2</c:v>
                </c:pt>
                <c:pt idx="52">
                  <c:v>-1.56144829777052E-2</c:v>
                </c:pt>
                <c:pt idx="53">
                  <c:v>1.6661584499911623E-2</c:v>
                </c:pt>
                <c:pt idx="54">
                  <c:v>-3.281908590214147E-2</c:v>
                </c:pt>
                <c:pt idx="55">
                  <c:v>-3.8377164359832946E-2</c:v>
                </c:pt>
                <c:pt idx="56">
                  <c:v>-2.8682801517324705E-2</c:v>
                </c:pt>
                <c:pt idx="57">
                  <c:v>-1.1943200801871032E-2</c:v>
                </c:pt>
                <c:pt idx="58">
                  <c:v>-2.2407993100932062E-2</c:v>
                </c:pt>
                <c:pt idx="59">
                  <c:v>-7.1155081305864006E-3</c:v>
                </c:pt>
                <c:pt idx="60">
                  <c:v>-2.7499557388123666E-2</c:v>
                </c:pt>
                <c:pt idx="61">
                  <c:v>-7.3229232490932428E-3</c:v>
                </c:pt>
                <c:pt idx="62">
                  <c:v>-3.0817742709554161E-2</c:v>
                </c:pt>
                <c:pt idx="63">
                  <c:v>-3.8774790921516818E-2</c:v>
                </c:pt>
                <c:pt idx="64">
                  <c:v>-9.7573470838534931E-5</c:v>
                </c:pt>
                <c:pt idx="65">
                  <c:v>9.5486942188357411E-3</c:v>
                </c:pt>
                <c:pt idx="66">
                  <c:v>1.8394385488553593E-3</c:v>
                </c:pt>
                <c:pt idx="67">
                  <c:v>1.0237269877541502E-2</c:v>
                </c:pt>
                <c:pt idx="68">
                  <c:v>-2.948259339557787E-2</c:v>
                </c:pt>
                <c:pt idx="69">
                  <c:v>-1.4360160893070135E-2</c:v>
                </c:pt>
                <c:pt idx="70">
                  <c:v>-3.0212994152647728E-2</c:v>
                </c:pt>
                <c:pt idx="71">
                  <c:v>-1.7136542215146468E-2</c:v>
                </c:pt>
                <c:pt idx="72">
                  <c:v>-1.4113401245498628E-2</c:v>
                </c:pt>
                <c:pt idx="73">
                  <c:v>-2.090330087472711E-4</c:v>
                </c:pt>
                <c:pt idx="74">
                  <c:v>-3.7068664680647789E-2</c:v>
                </c:pt>
                <c:pt idx="75">
                  <c:v>-2.5730313327524391E-2</c:v>
                </c:pt>
                <c:pt idx="76">
                  <c:v>-1.7291490050710581E-2</c:v>
                </c:pt>
                <c:pt idx="77">
                  <c:v>-1.9260273972602739E-2</c:v>
                </c:pt>
                <c:pt idx="78">
                  <c:v>-1.616165233661879E-2</c:v>
                </c:pt>
                <c:pt idx="79">
                  <c:v>-1.0068718515053371E-2</c:v>
                </c:pt>
                <c:pt idx="80">
                  <c:v>-3.9342412083838298E-2</c:v>
                </c:pt>
                <c:pt idx="81">
                  <c:v>-1.2479819787983716E-2</c:v>
                </c:pt>
                <c:pt idx="82">
                  <c:v>2.6445381721684081E-2</c:v>
                </c:pt>
                <c:pt idx="83">
                  <c:v>2.6690951801455139E-2</c:v>
                </c:pt>
                <c:pt idx="84">
                  <c:v>-2.680145552719778E-2</c:v>
                </c:pt>
                <c:pt idx="85">
                  <c:v>-1.4729078434087578E-2</c:v>
                </c:pt>
                <c:pt idx="86">
                  <c:v>-6.7689485041780347E-3</c:v>
                </c:pt>
                <c:pt idx="87">
                  <c:v>-2.4400781169312814E-2</c:v>
                </c:pt>
                <c:pt idx="88">
                  <c:v>-1.3197547138293363E-2</c:v>
                </c:pt>
                <c:pt idx="89">
                  <c:v>-3.398327561150976E-2</c:v>
                </c:pt>
                <c:pt idx="90">
                  <c:v>-3.1145244385114235E-2</c:v>
                </c:pt>
                <c:pt idx="91">
                  <c:v>-2.6645798594186185E-2</c:v>
                </c:pt>
                <c:pt idx="92">
                  <c:v>-3.4282916206932933E-2</c:v>
                </c:pt>
                <c:pt idx="93">
                  <c:v>-3.1346639440228682E-2</c:v>
                </c:pt>
                <c:pt idx="94">
                  <c:v>-9.5020271998122671E-3</c:v>
                </c:pt>
                <c:pt idx="95">
                  <c:v>-1.9620868238183486E-2</c:v>
                </c:pt>
                <c:pt idx="96">
                  <c:v>-8.7271405386548477E-3</c:v>
                </c:pt>
                <c:pt idx="97">
                  <c:v>-2.3757973848300251E-2</c:v>
                </c:pt>
                <c:pt idx="98">
                  <c:v>-1.2303911499103572E-2</c:v>
                </c:pt>
                <c:pt idx="99">
                  <c:v>-1.6909979793835472E-2</c:v>
                </c:pt>
                <c:pt idx="100">
                  <c:v>-1.0094419361248811E-2</c:v>
                </c:pt>
                <c:pt idx="101">
                  <c:v>-7.924657936631184E-3</c:v>
                </c:pt>
                <c:pt idx="102">
                  <c:v>-3.1304306074345492E-2</c:v>
                </c:pt>
                <c:pt idx="103">
                  <c:v>-2.9337032651936202E-2</c:v>
                </c:pt>
                <c:pt idx="104">
                  <c:v>2.2952087910801684E-2</c:v>
                </c:pt>
                <c:pt idx="105">
                  <c:v>-3.4901298749178536E-2</c:v>
                </c:pt>
                <c:pt idx="106">
                  <c:v>-1.011558405062906E-3</c:v>
                </c:pt>
                <c:pt idx="107">
                  <c:v>-1.9737242967491967E-2</c:v>
                </c:pt>
                <c:pt idx="108">
                  <c:v>-1.776044309722228E-2</c:v>
                </c:pt>
                <c:pt idx="109">
                  <c:v>-8.3004536866939788E-3</c:v>
                </c:pt>
                <c:pt idx="110">
                  <c:v>-2.5387791410526373E-2</c:v>
                </c:pt>
                <c:pt idx="111">
                  <c:v>-1.5737271262575681E-2</c:v>
                </c:pt>
                <c:pt idx="112">
                  <c:v>-2.6686685231357629E-2</c:v>
                </c:pt>
                <c:pt idx="113">
                  <c:v>3.1856524846170069E-3</c:v>
                </c:pt>
                <c:pt idx="114">
                  <c:v>-6.886606733422224E-3</c:v>
                </c:pt>
                <c:pt idx="115">
                  <c:v>-2.6028605997257835E-2</c:v>
                </c:pt>
                <c:pt idx="116">
                  <c:v>-1.7540144300092007E-2</c:v>
                </c:pt>
                <c:pt idx="117">
                  <c:v>-3.4252647237127475E-2</c:v>
                </c:pt>
                <c:pt idx="118">
                  <c:v>-3.9726733067200169E-3</c:v>
                </c:pt>
                <c:pt idx="119">
                  <c:v>-1.6354433172523233E-2</c:v>
                </c:pt>
                <c:pt idx="120">
                  <c:v>8.9236116301980757E-3</c:v>
                </c:pt>
                <c:pt idx="121">
                  <c:v>-3.8601936285783345E-2</c:v>
                </c:pt>
                <c:pt idx="122">
                  <c:v>-1.6909114024290437E-2</c:v>
                </c:pt>
                <c:pt idx="123">
                  <c:v>-2.6948603156183831E-2</c:v>
                </c:pt>
                <c:pt idx="124">
                  <c:v>-1.8406663992300665E-2</c:v>
                </c:pt>
                <c:pt idx="125">
                  <c:v>-1.9194685835850302E-2</c:v>
                </c:pt>
                <c:pt idx="126">
                  <c:v>-2.923145723204363E-2</c:v>
                </c:pt>
                <c:pt idx="127">
                  <c:v>-7.5984024116631972E-3</c:v>
                </c:pt>
                <c:pt idx="128">
                  <c:v>-2.2600656366931902E-2</c:v>
                </c:pt>
                <c:pt idx="129">
                  <c:v>-3.0497690374913285E-2</c:v>
                </c:pt>
                <c:pt idx="130">
                  <c:v>-3.2427434765102889E-3</c:v>
                </c:pt>
                <c:pt idx="131">
                  <c:v>-2.1222725790616535E-2</c:v>
                </c:pt>
                <c:pt idx="132">
                  <c:v>-8.4455656294776162E-3</c:v>
                </c:pt>
                <c:pt idx="133">
                  <c:v>-1.9130542416237024E-2</c:v>
                </c:pt>
                <c:pt idx="134">
                  <c:v>-3.9618173033423833E-2</c:v>
                </c:pt>
                <c:pt idx="135">
                  <c:v>-2.2238434131437949E-2</c:v>
                </c:pt>
                <c:pt idx="136">
                  <c:v>-1.9791338028361159E-2</c:v>
                </c:pt>
                <c:pt idx="137">
                  <c:v>-3.5133226593909508E-2</c:v>
                </c:pt>
                <c:pt idx="138">
                  <c:v>6.384211632110913E-3</c:v>
                </c:pt>
                <c:pt idx="139">
                  <c:v>-1.0114397172367319E-2</c:v>
                </c:pt>
                <c:pt idx="140">
                  <c:v>-3.8168796439583944E-2</c:v>
                </c:pt>
                <c:pt idx="141">
                  <c:v>-1.26808732177604E-2</c:v>
                </c:pt>
                <c:pt idx="142">
                  <c:v>-3.2266976938508468E-2</c:v>
                </c:pt>
                <c:pt idx="143">
                  <c:v>-2.6752461958546667E-2</c:v>
                </c:pt>
                <c:pt idx="144">
                  <c:v>-2.7819923774357224E-2</c:v>
                </c:pt>
                <c:pt idx="145">
                  <c:v>-2.5378560852276431E-2</c:v>
                </c:pt>
                <c:pt idx="146">
                  <c:v>-1.3719934711316851E-2</c:v>
                </c:pt>
                <c:pt idx="147">
                  <c:v>-2.3273622789907959E-2</c:v>
                </c:pt>
                <c:pt idx="148">
                  <c:v>-2.0284724217906395E-2</c:v>
                </c:pt>
                <c:pt idx="149">
                  <c:v>-3.2113168357602292E-2</c:v>
                </c:pt>
                <c:pt idx="150">
                  <c:v>-5.5474630640270431E-3</c:v>
                </c:pt>
                <c:pt idx="151">
                  <c:v>4.1052197225149682E-3</c:v>
                </c:pt>
                <c:pt idx="152">
                  <c:v>2.5402268872780128E-2</c:v>
                </c:pt>
                <c:pt idx="153">
                  <c:v>-3.1338509798423744E-2</c:v>
                </c:pt>
                <c:pt idx="154">
                  <c:v>-1.1239041158390667E-2</c:v>
                </c:pt>
                <c:pt idx="155">
                  <c:v>-2.2789761125644268E-2</c:v>
                </c:pt>
                <c:pt idx="156">
                  <c:v>2.3780406599068354E-3</c:v>
                </c:pt>
                <c:pt idx="157">
                  <c:v>6.8365637566433039E-3</c:v>
                </c:pt>
                <c:pt idx="158">
                  <c:v>-2.6017860700478297E-2</c:v>
                </c:pt>
                <c:pt idx="159">
                  <c:v>-2.3837230788724774E-2</c:v>
                </c:pt>
                <c:pt idx="160">
                  <c:v>-1.5718611293964714E-2</c:v>
                </c:pt>
                <c:pt idx="161">
                  <c:v>-1.8331538895957553E-2</c:v>
                </c:pt>
                <c:pt idx="162">
                  <c:v>-1.3878564131478695E-2</c:v>
                </c:pt>
                <c:pt idx="163">
                  <c:v>-6.7703167951696716E-3</c:v>
                </c:pt>
                <c:pt idx="164">
                  <c:v>-3.7612213958289724E-2</c:v>
                </c:pt>
                <c:pt idx="165">
                  <c:v>-2.3841197514795302E-2</c:v>
                </c:pt>
                <c:pt idx="166">
                  <c:v>-6.6358660124036968E-3</c:v>
                </c:pt>
                <c:pt idx="167">
                  <c:v>-1.8461939536884592E-2</c:v>
                </c:pt>
                <c:pt idx="168">
                  <c:v>-2.0794392797356575E-2</c:v>
                </c:pt>
                <c:pt idx="169">
                  <c:v>-1.1147636645638578E-2</c:v>
                </c:pt>
                <c:pt idx="170">
                  <c:v>-4.2365817404251799E-2</c:v>
                </c:pt>
                <c:pt idx="171">
                  <c:v>-4.8591277028054519E-2</c:v>
                </c:pt>
                <c:pt idx="172">
                  <c:v>-2.17676829605301E-2</c:v>
                </c:pt>
                <c:pt idx="173">
                  <c:v>-2.5770087701252414E-2</c:v>
                </c:pt>
                <c:pt idx="174">
                  <c:v>-1.8351993203041761E-2</c:v>
                </c:pt>
                <c:pt idx="175">
                  <c:v>-1.9714041135047169E-2</c:v>
                </c:pt>
                <c:pt idx="176">
                  <c:v>-2.989513828440922E-2</c:v>
                </c:pt>
                <c:pt idx="177">
                  <c:v>5.3842152342764675E-3</c:v>
                </c:pt>
                <c:pt idx="178">
                  <c:v>-1.0368888075325598E-2</c:v>
                </c:pt>
                <c:pt idx="179">
                  <c:v>-4.2335983948189968E-3</c:v>
                </c:pt>
                <c:pt idx="180">
                  <c:v>-9.1409962181288346E-3</c:v>
                </c:pt>
                <c:pt idx="181">
                  <c:v>-1.6910358657286413E-2</c:v>
                </c:pt>
                <c:pt idx="182">
                  <c:v>-2.894629517535157E-2</c:v>
                </c:pt>
                <c:pt idx="183">
                  <c:v>-1.4774806606976946E-2</c:v>
                </c:pt>
                <c:pt idx="184">
                  <c:v>-1.5973293123488146E-2</c:v>
                </c:pt>
                <c:pt idx="185">
                  <c:v>-2.2660162804397671E-2</c:v>
                </c:pt>
                <c:pt idx="186">
                  <c:v>-4.8040763602588715E-2</c:v>
                </c:pt>
                <c:pt idx="187">
                  <c:v>-1.5045191715816419E-2</c:v>
                </c:pt>
                <c:pt idx="188">
                  <c:v>-4.0819688550683436E-2</c:v>
                </c:pt>
                <c:pt idx="189">
                  <c:v>-2.2965150150698249E-2</c:v>
                </c:pt>
                <c:pt idx="190">
                  <c:v>-3.3091218215892643E-2</c:v>
                </c:pt>
                <c:pt idx="191">
                  <c:v>-2.7265021387338058E-2</c:v>
                </c:pt>
                <c:pt idx="192">
                  <c:v>-4.1885994144166983E-3</c:v>
                </c:pt>
                <c:pt idx="193">
                  <c:v>-3.0363371184661321E-2</c:v>
                </c:pt>
                <c:pt idx="194">
                  <c:v>-3.5470681080029938E-2</c:v>
                </c:pt>
                <c:pt idx="195">
                  <c:v>-3.4319733235937434E-2</c:v>
                </c:pt>
                <c:pt idx="196">
                  <c:v>-2.1728546855701792E-2</c:v>
                </c:pt>
                <c:pt idx="197">
                  <c:v>-1.8504224772070203E-2</c:v>
                </c:pt>
                <c:pt idx="198">
                  <c:v>-4.0826224522053312E-2</c:v>
                </c:pt>
                <c:pt idx="199">
                  <c:v>-4.0278772538201949E-3</c:v>
                </c:pt>
                <c:pt idx="200">
                  <c:v>-9.9953195680655988E-3</c:v>
                </c:pt>
                <c:pt idx="201">
                  <c:v>-3.2413629204061933E-2</c:v>
                </c:pt>
                <c:pt idx="202">
                  <c:v>-3.6823653354761753E-2</c:v>
                </c:pt>
                <c:pt idx="203">
                  <c:v>-6.6603407291194031E-2</c:v>
                </c:pt>
                <c:pt idx="204">
                  <c:v>-2.6380861676050433E-2</c:v>
                </c:pt>
                <c:pt idx="205">
                  <c:v>-1.2462144461804086E-2</c:v>
                </c:pt>
                <c:pt idx="206">
                  <c:v>-3.617793280769032E-2</c:v>
                </c:pt>
                <c:pt idx="207">
                  <c:v>5.7227250464990734E-3</c:v>
                </c:pt>
                <c:pt idx="208">
                  <c:v>-4.7316220953456917E-2</c:v>
                </c:pt>
                <c:pt idx="209">
                  <c:v>-1.9033038580113716E-2</c:v>
                </c:pt>
                <c:pt idx="210">
                  <c:v>-1.81998103679199E-2</c:v>
                </c:pt>
                <c:pt idx="211">
                  <c:v>-3.6436388085970384E-2</c:v>
                </c:pt>
                <c:pt idx="212">
                  <c:v>1.9114863568127291E-3</c:v>
                </c:pt>
                <c:pt idx="213">
                  <c:v>-4.8763860660697503E-4</c:v>
                </c:pt>
                <c:pt idx="214">
                  <c:v>-5.4217841215316032E-3</c:v>
                </c:pt>
                <c:pt idx="215">
                  <c:v>-3.7727462293770664E-2</c:v>
                </c:pt>
                <c:pt idx="216">
                  <c:v>-3.0638223363650172E-2</c:v>
                </c:pt>
                <c:pt idx="217">
                  <c:v>-2.4601011050850281E-2</c:v>
                </c:pt>
                <c:pt idx="218">
                  <c:v>-1.510085492976232E-2</c:v>
                </c:pt>
                <c:pt idx="219">
                  <c:v>1.056347551411212E-2</c:v>
                </c:pt>
                <c:pt idx="220">
                  <c:v>-2.0357246309645787E-2</c:v>
                </c:pt>
                <c:pt idx="221">
                  <c:v>-2.6215395015927356E-2</c:v>
                </c:pt>
                <c:pt idx="222">
                  <c:v>-4.4400332507429169E-2</c:v>
                </c:pt>
                <c:pt idx="223">
                  <c:v>-1.510085492976232E-2</c:v>
                </c:pt>
                <c:pt idx="224">
                  <c:v>-4.6674058190209602E-2</c:v>
                </c:pt>
                <c:pt idx="225">
                  <c:v>-1.6782380259941682E-2</c:v>
                </c:pt>
                <c:pt idx="226">
                  <c:v>-1.5707071373130446E-2</c:v>
                </c:pt>
                <c:pt idx="227">
                  <c:v>1.3837017890597703E-2</c:v>
                </c:pt>
                <c:pt idx="228">
                  <c:v>-1.8589715164536242E-2</c:v>
                </c:pt>
                <c:pt idx="229">
                  <c:v>-4.1459501227450717E-3</c:v>
                </c:pt>
                <c:pt idx="230">
                  <c:v>-4.6838369423773105E-2</c:v>
                </c:pt>
                <c:pt idx="231">
                  <c:v>-2.1385729783665874E-3</c:v>
                </c:pt>
                <c:pt idx="232">
                  <c:v>-2.4228721877682415E-2</c:v>
                </c:pt>
                <c:pt idx="233">
                  <c:v>-6.4647084094404159E-2</c:v>
                </c:pt>
                <c:pt idx="234">
                  <c:v>-6.8471084623489657E-3</c:v>
                </c:pt>
                <c:pt idx="235">
                  <c:v>-3.4991322125679326E-2</c:v>
                </c:pt>
                <c:pt idx="236">
                  <c:v>4.6784795296371126E-2</c:v>
                </c:pt>
                <c:pt idx="237">
                  <c:v>4.710266509215888E-2</c:v>
                </c:pt>
                <c:pt idx="238">
                  <c:v>-4.8343631656958319E-2</c:v>
                </c:pt>
                <c:pt idx="239">
                  <c:v>-3.2675963464402095E-2</c:v>
                </c:pt>
                <c:pt idx="240">
                  <c:v>-1.2137442237188632E-2</c:v>
                </c:pt>
                <c:pt idx="241">
                  <c:v>-1.8260199710567939E-2</c:v>
                </c:pt>
                <c:pt idx="242">
                  <c:v>-4.1526869083076984E-2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A93-8991-B05B69F5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79776"/>
        <c:axId val="987465704"/>
      </c:lineChart>
      <c:dateAx>
        <c:axId val="485579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65704"/>
        <c:crosses val="autoZero"/>
        <c:auto val="1"/>
        <c:lblOffset val="100"/>
        <c:baseTimeUnit val="days"/>
      </c:dateAx>
      <c:valAx>
        <c:axId val="9874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'AXISBANK Weekly Equity'!$A$2:$A$54</c:f>
              <c:numCache>
                <c:formatCode>m/d/yyyy</c:formatCode>
                <c:ptCount val="5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43395</c:v>
                </c:pt>
                <c:pt idx="4">
                  <c:v>43402</c:v>
                </c:pt>
                <c:pt idx="5">
                  <c:v>43409</c:v>
                </c:pt>
                <c:pt idx="6">
                  <c:v>43416</c:v>
                </c:pt>
                <c:pt idx="7">
                  <c:v>43423</c:v>
                </c:pt>
                <c:pt idx="8">
                  <c:v>43430</c:v>
                </c:pt>
                <c:pt idx="9">
                  <c:v>43437</c:v>
                </c:pt>
                <c:pt idx="10">
                  <c:v>43444</c:v>
                </c:pt>
                <c:pt idx="11">
                  <c:v>43451</c:v>
                </c:pt>
                <c:pt idx="12">
                  <c:v>43458</c:v>
                </c:pt>
                <c:pt idx="13">
                  <c:v>43465</c:v>
                </c:pt>
                <c:pt idx="14">
                  <c:v>43472</c:v>
                </c:pt>
                <c:pt idx="15">
                  <c:v>43479</c:v>
                </c:pt>
                <c:pt idx="16">
                  <c:v>43486</c:v>
                </c:pt>
                <c:pt idx="17">
                  <c:v>43493</c:v>
                </c:pt>
                <c:pt idx="18">
                  <c:v>43500</c:v>
                </c:pt>
                <c:pt idx="19">
                  <c:v>43507</c:v>
                </c:pt>
                <c:pt idx="20">
                  <c:v>43514</c:v>
                </c:pt>
                <c:pt idx="21">
                  <c:v>43521</c:v>
                </c:pt>
                <c:pt idx="22">
                  <c:v>43528</c:v>
                </c:pt>
                <c:pt idx="23">
                  <c:v>43535</c:v>
                </c:pt>
                <c:pt idx="24">
                  <c:v>43542</c:v>
                </c:pt>
                <c:pt idx="25">
                  <c:v>43549</c:v>
                </c:pt>
                <c:pt idx="26">
                  <c:v>43556</c:v>
                </c:pt>
                <c:pt idx="27">
                  <c:v>43563</c:v>
                </c:pt>
                <c:pt idx="28">
                  <c:v>43570</c:v>
                </c:pt>
                <c:pt idx="29">
                  <c:v>43577</c:v>
                </c:pt>
                <c:pt idx="30">
                  <c:v>43584</c:v>
                </c:pt>
                <c:pt idx="31">
                  <c:v>43591</c:v>
                </c:pt>
                <c:pt idx="32">
                  <c:v>43598</c:v>
                </c:pt>
                <c:pt idx="33">
                  <c:v>43605</c:v>
                </c:pt>
                <c:pt idx="34">
                  <c:v>43612</c:v>
                </c:pt>
                <c:pt idx="35">
                  <c:v>43619</c:v>
                </c:pt>
                <c:pt idx="36">
                  <c:v>43626</c:v>
                </c:pt>
                <c:pt idx="37">
                  <c:v>43633</c:v>
                </c:pt>
                <c:pt idx="38">
                  <c:v>43640</c:v>
                </c:pt>
                <c:pt idx="39">
                  <c:v>43647</c:v>
                </c:pt>
                <c:pt idx="40">
                  <c:v>43654</c:v>
                </c:pt>
                <c:pt idx="41">
                  <c:v>43661</c:v>
                </c:pt>
                <c:pt idx="42">
                  <c:v>43668</c:v>
                </c:pt>
                <c:pt idx="43">
                  <c:v>43675</c:v>
                </c:pt>
                <c:pt idx="44">
                  <c:v>43682</c:v>
                </c:pt>
                <c:pt idx="45">
                  <c:v>43689</c:v>
                </c:pt>
                <c:pt idx="46">
                  <c:v>43696</c:v>
                </c:pt>
                <c:pt idx="47">
                  <c:v>43703</c:v>
                </c:pt>
                <c:pt idx="48">
                  <c:v>43710</c:v>
                </c:pt>
                <c:pt idx="49">
                  <c:v>43717</c:v>
                </c:pt>
                <c:pt idx="50">
                  <c:v>43724</c:v>
                </c:pt>
                <c:pt idx="51">
                  <c:v>43731</c:v>
                </c:pt>
                <c:pt idx="52">
                  <c:v>43738</c:v>
                </c:pt>
              </c:numCache>
            </c:numRef>
          </c:cat>
          <c:val>
            <c:numRef>
              <c:f>'AXISBANK Weekly Equity'!$J$2:$J$54</c:f>
              <c:numCache>
                <c:formatCode>General</c:formatCode>
                <c:ptCount val="53"/>
                <c:pt idx="0">
                  <c:v>-7.7085002956007225</c:v>
                </c:pt>
                <c:pt idx="1">
                  <c:v>2.751138742304315</c:v>
                </c:pt>
                <c:pt idx="2">
                  <c:v>-3.9548220093894275</c:v>
                </c:pt>
                <c:pt idx="3">
                  <c:v>-4.5512309492641867</c:v>
                </c:pt>
                <c:pt idx="4">
                  <c:v>13.433396749480083</c:v>
                </c:pt>
                <c:pt idx="5">
                  <c:v>0.2864358347301047</c:v>
                </c:pt>
                <c:pt idx="6">
                  <c:v>0.94593700437735317</c:v>
                </c:pt>
                <c:pt idx="7">
                  <c:v>-0.97685745105609778</c:v>
                </c:pt>
                <c:pt idx="8">
                  <c:v>1.6938237155149072</c:v>
                </c:pt>
                <c:pt idx="9">
                  <c:v>-3.6122774990011961</c:v>
                </c:pt>
                <c:pt idx="10">
                  <c:v>2.5713968749287788</c:v>
                </c:pt>
                <c:pt idx="11">
                  <c:v>-3.153868198307623E-2</c:v>
                </c:pt>
                <c:pt idx="12">
                  <c:v>0.54937386524257759</c:v>
                </c:pt>
                <c:pt idx="13">
                  <c:v>-0.99943218216652707</c:v>
                </c:pt>
                <c:pt idx="14">
                  <c:v>7.4424837793184215</c:v>
                </c:pt>
                <c:pt idx="15">
                  <c:v>-0.41161486871718389</c:v>
                </c:pt>
                <c:pt idx="16">
                  <c:v>0.64894583598817812</c:v>
                </c:pt>
                <c:pt idx="17">
                  <c:v>6.9695085815602829</c:v>
                </c:pt>
                <c:pt idx="18">
                  <c:v>0.17725935866155879</c:v>
                </c:pt>
                <c:pt idx="19">
                  <c:v>-4.6830115381920052</c:v>
                </c:pt>
                <c:pt idx="20">
                  <c:v>2.1267602942110231</c:v>
                </c:pt>
                <c:pt idx="21">
                  <c:v>-7.3410872304943975E-2</c:v>
                </c:pt>
                <c:pt idx="22">
                  <c:v>4.2918994847344134</c:v>
                </c:pt>
                <c:pt idx="23">
                  <c:v>0.1110205569089454</c:v>
                </c:pt>
                <c:pt idx="24">
                  <c:v>2.8683000308308562</c:v>
                </c:pt>
                <c:pt idx="25">
                  <c:v>2.5488333941206558</c:v>
                </c:pt>
                <c:pt idx="26">
                  <c:v>-2.0576623834030214</c:v>
                </c:pt>
                <c:pt idx="27">
                  <c:v>0.16015346708884001</c:v>
                </c:pt>
                <c:pt idx="28">
                  <c:v>0.77331104011066865</c:v>
                </c:pt>
                <c:pt idx="29">
                  <c:v>-1.5896673838395097</c:v>
                </c:pt>
                <c:pt idx="30">
                  <c:v>-0.4660050095911098</c:v>
                </c:pt>
                <c:pt idx="31">
                  <c:v>-3.0601895038384184</c:v>
                </c:pt>
                <c:pt idx="32">
                  <c:v>1.77084111719254</c:v>
                </c:pt>
                <c:pt idx="33">
                  <c:v>5.7905814855474231</c:v>
                </c:pt>
                <c:pt idx="34">
                  <c:v>1.7898282364546874</c:v>
                </c:pt>
                <c:pt idx="35">
                  <c:v>-0.64697922353550563</c:v>
                </c:pt>
                <c:pt idx="36">
                  <c:v>-0.46306721393034633</c:v>
                </c:pt>
                <c:pt idx="37">
                  <c:v>-3.8786882811316818</c:v>
                </c:pt>
                <c:pt idx="38">
                  <c:v>4.7502279033291934</c:v>
                </c:pt>
                <c:pt idx="39">
                  <c:v>-0.41551305254611109</c:v>
                </c:pt>
                <c:pt idx="40">
                  <c:v>-6.3501093025158939</c:v>
                </c:pt>
                <c:pt idx="41">
                  <c:v>-3.6232125511431454</c:v>
                </c:pt>
                <c:pt idx="42">
                  <c:v>-2.63769797737443E-2</c:v>
                </c:pt>
                <c:pt idx="43">
                  <c:v>-7.7770397337088912</c:v>
                </c:pt>
                <c:pt idx="44">
                  <c:v>-2.0420110699401115</c:v>
                </c:pt>
                <c:pt idx="45">
                  <c:v>2.1432415178077826</c:v>
                </c:pt>
                <c:pt idx="46">
                  <c:v>-1.8432960227372388</c:v>
                </c:pt>
                <c:pt idx="47">
                  <c:v>-0.10231</c:v>
                </c:pt>
                <c:pt idx="48">
                  <c:v>0.98199340860393436</c:v>
                </c:pt>
                <c:pt idx="49">
                  <c:v>0.36707222510084403</c:v>
                </c:pt>
                <c:pt idx="50">
                  <c:v>0.80066537634408153</c:v>
                </c:pt>
                <c:pt idx="51">
                  <c:v>2.8756393061421672</c:v>
                </c:pt>
                <c:pt idx="52">
                  <c:v>-2.2266595110474241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D0C-AE98-8B153BA6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688920"/>
        <c:axId val="907685640"/>
      </c:lineChart>
      <c:dateAx>
        <c:axId val="907688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85640"/>
        <c:crosses val="autoZero"/>
        <c:auto val="1"/>
        <c:lblOffset val="100"/>
        <c:baseTimeUnit val="days"/>
      </c:dateAx>
      <c:valAx>
        <c:axId val="9076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6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'AXISBANK Monthly Equity'!$A$2:$A$13</c:f>
              <c:numCache>
                <c:formatCode>m/d/yyyy</c:formatCode>
                <c:ptCount val="1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'AXISBANK Monthly Equity'!$J$2:$J$13</c:f>
              <c:numCache>
                <c:formatCode>0.00000</c:formatCode>
                <c:ptCount val="12"/>
                <c:pt idx="0">
                  <c:v>-5.8953678170305448</c:v>
                </c:pt>
                <c:pt idx="1">
                  <c:v>6.8808334844780106</c:v>
                </c:pt>
                <c:pt idx="2">
                  <c:v>-1.4907076441603362</c:v>
                </c:pt>
                <c:pt idx="3">
                  <c:v>16.034983979137035</c:v>
                </c:pt>
                <c:pt idx="4">
                  <c:v>-2.3545688088628438</c:v>
                </c:pt>
                <c:pt idx="5">
                  <c:v>9.0312603967234537</c:v>
                </c:pt>
                <c:pt idx="6">
                  <c:v>-1.8713872413423434</c:v>
                </c:pt>
                <c:pt idx="7">
                  <c:v>4.8952309183354554</c:v>
                </c:pt>
                <c:pt idx="8">
                  <c:v>-0.46990422239537799</c:v>
                </c:pt>
                <c:pt idx="9">
                  <c:v>-17.106034289212062</c:v>
                </c:pt>
                <c:pt idx="10">
                  <c:v>-1.9647882158654668</c:v>
                </c:pt>
                <c:pt idx="11">
                  <c:v>2.7331857564746782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0F3-84FE-2B56D7612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65472"/>
        <c:axId val="785261864"/>
      </c:lineChart>
      <c:dateAx>
        <c:axId val="78526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1864"/>
        <c:crosses val="autoZero"/>
        <c:auto val="1"/>
        <c:lblOffset val="100"/>
        <c:baseTimeUnit val="months"/>
      </c:dateAx>
      <c:valAx>
        <c:axId val="7852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952500</xdr:colOff>
      <xdr:row>5</xdr:row>
      <xdr:rowOff>180975</xdr:rowOff>
    </xdr:from>
    <xdr:to>
      <xdr:col>14</xdr:col>
      <xdr:colOff>504825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4</xdr:row>
      <xdr:rowOff>123825</xdr:rowOff>
    </xdr:from>
    <xdr:to>
      <xdr:col>11</xdr:col>
      <xdr:colOff>180975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123825</xdr:rowOff>
    </xdr:from>
    <xdr:to>
      <xdr:col>11</xdr:col>
      <xdr:colOff>142875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4"/>
  <sheetViews>
    <sheetView tabSelected="1" workbookViewId="0">
      <selection activeCell="M2" sqref="M2"/>
    </sheetView>
  </sheetViews>
  <sheetFormatPr defaultRowHeight="14.5" x14ac:dyDescent="0.35"/>
  <cols>
    <col min="1" max="1" width="11.1796875" customWidth="1"/>
    <col min="2" max="2" width="11.453125" customWidth="1"/>
    <col min="3" max="3" width="11.1796875" customWidth="1"/>
    <col min="8" max="8" width="10.453125" customWidth="1"/>
    <col min="9" max="9" width="10.453125" style="6" customWidth="1"/>
    <col min="10" max="10" width="19.26953125" customWidth="1"/>
    <col min="11" max="11" width="14.54296875" customWidth="1"/>
    <col min="13" max="13" width="18.7265625" customWidth="1"/>
    <col min="14" max="14" width="13.54296875" customWidth="1"/>
    <col min="15" max="15" width="10.81640625" customWidth="1"/>
    <col min="16" max="16" width="11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M1" t="s">
        <v>10</v>
      </c>
      <c r="N1" t="s">
        <v>12</v>
      </c>
      <c r="O1" t="s">
        <v>13</v>
      </c>
      <c r="P1" t="s">
        <v>14</v>
      </c>
    </row>
    <row r="2" spans="1:16" x14ac:dyDescent="0.35">
      <c r="A2" s="1">
        <v>43374</v>
      </c>
      <c r="B2">
        <v>615.09997599999997</v>
      </c>
      <c r="C2">
        <v>617.5</v>
      </c>
      <c r="D2">
        <v>572.5</v>
      </c>
      <c r="E2">
        <v>593.45001200000002</v>
      </c>
      <c r="F2">
        <v>592.71392800000001</v>
      </c>
      <c r="G2">
        <v>20117451</v>
      </c>
      <c r="H2" s="8">
        <f>(E2-B2)/B2</f>
        <v>-3.5197471703364132E-2</v>
      </c>
      <c r="I2" s="11">
        <v>1.9260273972602739E-2</v>
      </c>
      <c r="J2" s="10">
        <f>H2-I2</f>
        <v>-5.4457745675966868E-2</v>
      </c>
      <c r="K2">
        <f>J2/$M$2</f>
        <v>-2.9858379673826634</v>
      </c>
      <c r="M2">
        <f>_xlfn.STDEV.P(H2:H244)</f>
        <v>1.8238680822892622E-2</v>
      </c>
      <c r="N2">
        <f>AVERAGE(H2:H244)</f>
        <v>6.080142820220351E-4</v>
      </c>
      <c r="O2">
        <f>MAX(H2:H244)</f>
        <v>6.6362939064761622E-2</v>
      </c>
      <c r="P2">
        <f>MIN(H2:H244)</f>
        <v>-4.7343133318591295E-2</v>
      </c>
    </row>
    <row r="3" spans="1:16" x14ac:dyDescent="0.35">
      <c r="A3" s="1">
        <v>43376</v>
      </c>
      <c r="B3">
        <v>592.59997599999997</v>
      </c>
      <c r="C3">
        <v>592.59997599999997</v>
      </c>
      <c r="D3">
        <v>569.09997599999997</v>
      </c>
      <c r="E3">
        <v>572.25</v>
      </c>
      <c r="F3">
        <v>571.54022199999997</v>
      </c>
      <c r="G3">
        <v>18385327</v>
      </c>
      <c r="H3" s="9">
        <f>(E3-E2)/E2</f>
        <v>-3.5723332330137379E-2</v>
      </c>
      <c r="I3" s="11">
        <v>1.9260273972602739E-2</v>
      </c>
      <c r="J3" s="10">
        <f t="shared" ref="J3:J66" si="0">H3-I3</f>
        <v>-5.4983606302740115E-2</v>
      </c>
      <c r="K3">
        <f t="shared" ref="K3:K66" si="1">J3/$M$2</f>
        <v>-3.0146701308422705</v>
      </c>
    </row>
    <row r="4" spans="1:16" x14ac:dyDescent="0.35">
      <c r="A4" s="1">
        <v>43377</v>
      </c>
      <c r="B4">
        <v>565</v>
      </c>
      <c r="C4">
        <v>590.54998799999998</v>
      </c>
      <c r="D4">
        <v>553.79998799999998</v>
      </c>
      <c r="E4">
        <v>586.25</v>
      </c>
      <c r="F4">
        <v>585.52282700000001</v>
      </c>
      <c r="G4">
        <v>16877024</v>
      </c>
      <c r="H4" s="9">
        <f t="shared" ref="H4:H67" si="2">(E4-E3)/E3</f>
        <v>2.4464831804281346E-2</v>
      </c>
      <c r="I4" s="11">
        <v>1.9260273972602739E-2</v>
      </c>
      <c r="J4" s="10">
        <f t="shared" si="0"/>
        <v>5.2045578316786065E-3</v>
      </c>
      <c r="K4">
        <f t="shared" si="1"/>
        <v>0.28535823847226977</v>
      </c>
    </row>
    <row r="5" spans="1:16" x14ac:dyDescent="0.35">
      <c r="A5" s="1">
        <v>43378</v>
      </c>
      <c r="B5">
        <v>586</v>
      </c>
      <c r="C5">
        <v>590.5</v>
      </c>
      <c r="D5">
        <v>565</v>
      </c>
      <c r="E5">
        <v>568.5</v>
      </c>
      <c r="F5">
        <v>567.79486099999997</v>
      </c>
      <c r="G5">
        <v>9860010</v>
      </c>
      <c r="H5" s="9">
        <f t="shared" si="2"/>
        <v>-3.0277185501066096E-2</v>
      </c>
      <c r="I5" s="11">
        <v>1.9260273972602739E-2</v>
      </c>
      <c r="J5" s="10">
        <f t="shared" si="0"/>
        <v>-4.9537459473668832E-2</v>
      </c>
      <c r="K5">
        <f t="shared" si="1"/>
        <v>-2.716065923555774</v>
      </c>
    </row>
    <row r="6" spans="1:16" x14ac:dyDescent="0.35">
      <c r="A6" s="1">
        <v>43381</v>
      </c>
      <c r="B6">
        <v>570</v>
      </c>
      <c r="C6">
        <v>574.5</v>
      </c>
      <c r="D6">
        <v>546.09997599999997</v>
      </c>
      <c r="E6">
        <v>556.54998799999998</v>
      </c>
      <c r="F6">
        <v>555.85968000000003</v>
      </c>
      <c r="G6">
        <v>12918017</v>
      </c>
      <c r="H6" s="9">
        <f t="shared" si="2"/>
        <v>-2.1020249780123158E-2</v>
      </c>
      <c r="I6" s="11">
        <v>1.9260273972602739E-2</v>
      </c>
      <c r="J6" s="10">
        <f t="shared" si="0"/>
        <v>-4.0280523752725894E-2</v>
      </c>
      <c r="K6">
        <f t="shared" si="1"/>
        <v>-2.2085217754437063</v>
      </c>
    </row>
    <row r="7" spans="1:16" x14ac:dyDescent="0.35">
      <c r="A7" s="1">
        <v>43382</v>
      </c>
      <c r="B7">
        <v>561.90002400000003</v>
      </c>
      <c r="C7">
        <v>563.90002400000003</v>
      </c>
      <c r="D7">
        <v>549.15002400000003</v>
      </c>
      <c r="E7">
        <v>552.84997599999997</v>
      </c>
      <c r="F7">
        <v>552.16424600000005</v>
      </c>
      <c r="G7">
        <v>8053297</v>
      </c>
      <c r="H7" s="9">
        <f t="shared" si="2"/>
        <v>-6.6481216059248484E-3</v>
      </c>
      <c r="I7" s="11">
        <v>1.9260273972602739E-2</v>
      </c>
      <c r="J7" s="10">
        <f t="shared" si="0"/>
        <v>-2.5908395578527588E-2</v>
      </c>
      <c r="K7">
        <f t="shared" si="1"/>
        <v>-1.4205191609037962</v>
      </c>
    </row>
    <row r="8" spans="1:16" x14ac:dyDescent="0.35">
      <c r="A8" s="1">
        <v>43383</v>
      </c>
      <c r="B8">
        <v>553.95001200000002</v>
      </c>
      <c r="C8">
        <v>590.79998799999998</v>
      </c>
      <c r="D8">
        <v>552.84997599999997</v>
      </c>
      <c r="E8">
        <v>589.20001200000002</v>
      </c>
      <c r="F8">
        <v>588.46917699999995</v>
      </c>
      <c r="G8">
        <v>13695001</v>
      </c>
      <c r="H8" s="9">
        <f t="shared" si="2"/>
        <v>6.5750271462433868E-2</v>
      </c>
      <c r="I8" s="11">
        <v>1.9260273972602739E-2</v>
      </c>
      <c r="J8" s="10">
        <f t="shared" si="0"/>
        <v>4.6489997489831125E-2</v>
      </c>
      <c r="K8">
        <f t="shared" si="1"/>
        <v>2.5489780725521736</v>
      </c>
    </row>
    <row r="9" spans="1:16" x14ac:dyDescent="0.35">
      <c r="A9" s="1">
        <v>43384</v>
      </c>
      <c r="B9">
        <v>555</v>
      </c>
      <c r="C9">
        <v>585.79998799999998</v>
      </c>
      <c r="D9">
        <v>550.09997599999997</v>
      </c>
      <c r="E9">
        <v>580.84997599999997</v>
      </c>
      <c r="F9">
        <v>580.12951699999996</v>
      </c>
      <c r="G9">
        <v>11223315</v>
      </c>
      <c r="H9" s="9">
        <f t="shared" si="2"/>
        <v>-1.4171819127525824E-2</v>
      </c>
      <c r="I9" s="11">
        <v>1.9260273972602739E-2</v>
      </c>
      <c r="J9" s="10">
        <f t="shared" si="0"/>
        <v>-3.3432093100128561E-2</v>
      </c>
      <c r="K9">
        <f t="shared" si="1"/>
        <v>-1.8330324119804566</v>
      </c>
    </row>
    <row r="10" spans="1:16" x14ac:dyDescent="0.35">
      <c r="A10" s="1">
        <v>43385</v>
      </c>
      <c r="B10">
        <v>589.65002400000003</v>
      </c>
      <c r="C10">
        <v>602.25</v>
      </c>
      <c r="D10">
        <v>580.75</v>
      </c>
      <c r="E10">
        <v>584.90002400000003</v>
      </c>
      <c r="F10">
        <v>584.17456100000004</v>
      </c>
      <c r="G10">
        <v>10689006</v>
      </c>
      <c r="H10" s="9">
        <f t="shared" si="2"/>
        <v>6.9726231683619128E-3</v>
      </c>
      <c r="I10" s="11">
        <v>1.9260273972602739E-2</v>
      </c>
      <c r="J10" s="10">
        <f t="shared" si="0"/>
        <v>-1.2287650804240827E-2</v>
      </c>
      <c r="K10">
        <f t="shared" si="1"/>
        <v>-0.67371379123087416</v>
      </c>
    </row>
    <row r="11" spans="1:16" x14ac:dyDescent="0.35">
      <c r="A11" s="1">
        <v>43388</v>
      </c>
      <c r="B11">
        <v>585</v>
      </c>
      <c r="C11">
        <v>585</v>
      </c>
      <c r="D11">
        <v>569.45001200000002</v>
      </c>
      <c r="E11">
        <v>576.54998799999998</v>
      </c>
      <c r="F11">
        <v>575.83483899999999</v>
      </c>
      <c r="G11">
        <v>5065325</v>
      </c>
      <c r="H11" s="9">
        <f t="shared" si="2"/>
        <v>-1.4276005569115936E-2</v>
      </c>
      <c r="I11" s="11">
        <v>1.9260273972602739E-2</v>
      </c>
      <c r="J11" s="10">
        <f t="shared" si="0"/>
        <v>-3.3536279541718672E-2</v>
      </c>
      <c r="K11">
        <f t="shared" si="1"/>
        <v>-1.8387448010836935</v>
      </c>
    </row>
    <row r="12" spans="1:16" x14ac:dyDescent="0.35">
      <c r="A12" s="1">
        <v>43389</v>
      </c>
      <c r="B12">
        <v>577.75</v>
      </c>
      <c r="C12">
        <v>594.34997599999997</v>
      </c>
      <c r="D12">
        <v>570.25</v>
      </c>
      <c r="E12">
        <v>588.84997599999997</v>
      </c>
      <c r="F12">
        <v>588.11956799999996</v>
      </c>
      <c r="G12">
        <v>13083651</v>
      </c>
      <c r="H12" s="9">
        <f t="shared" si="2"/>
        <v>2.1333775485222948E-2</v>
      </c>
      <c r="I12" s="11">
        <v>1.9260273972602739E-2</v>
      </c>
      <c r="J12" s="10">
        <f t="shared" si="0"/>
        <v>2.0735015126202086E-3</v>
      </c>
      <c r="K12">
        <f t="shared" si="1"/>
        <v>0.11368703322104383</v>
      </c>
    </row>
    <row r="13" spans="1:16" x14ac:dyDescent="0.35">
      <c r="A13" s="1">
        <v>43390</v>
      </c>
      <c r="B13">
        <v>594.75</v>
      </c>
      <c r="C13">
        <v>598.79998799999998</v>
      </c>
      <c r="D13">
        <v>566.59997599999997</v>
      </c>
      <c r="E13">
        <v>576.04998799999998</v>
      </c>
      <c r="F13">
        <v>575.33544900000004</v>
      </c>
      <c r="G13">
        <v>9609195</v>
      </c>
      <c r="H13" s="9">
        <f t="shared" si="2"/>
        <v>-2.1737265044908461E-2</v>
      </c>
      <c r="I13" s="11">
        <v>1.9260273972602739E-2</v>
      </c>
      <c r="J13" s="10">
        <f t="shared" si="0"/>
        <v>-4.09975390175112E-2</v>
      </c>
      <c r="K13">
        <f t="shared" si="1"/>
        <v>-2.2478346660934143</v>
      </c>
    </row>
    <row r="14" spans="1:16" x14ac:dyDescent="0.35">
      <c r="A14" s="1">
        <v>43392</v>
      </c>
      <c r="B14">
        <v>570.40002400000003</v>
      </c>
      <c r="C14">
        <v>576.54998799999998</v>
      </c>
      <c r="D14">
        <v>554.54998799999998</v>
      </c>
      <c r="E14">
        <v>562.54998799999998</v>
      </c>
      <c r="F14">
        <v>561.85223399999995</v>
      </c>
      <c r="G14">
        <v>12664549</v>
      </c>
      <c r="H14" s="9">
        <f t="shared" si="2"/>
        <v>-2.3435466159579192E-2</v>
      </c>
      <c r="I14" s="11">
        <v>1.9260273972602739E-2</v>
      </c>
      <c r="J14" s="10">
        <f t="shared" si="0"/>
        <v>-4.2695740132181928E-2</v>
      </c>
      <c r="K14">
        <f t="shared" si="1"/>
        <v>-2.3409445313934967</v>
      </c>
    </row>
    <row r="15" spans="1:16" x14ac:dyDescent="0.35">
      <c r="A15" s="1">
        <v>43395</v>
      </c>
      <c r="B15">
        <v>567.95001200000002</v>
      </c>
      <c r="C15">
        <v>572</v>
      </c>
      <c r="D15">
        <v>558.20001200000002</v>
      </c>
      <c r="E15">
        <v>562.04998799999998</v>
      </c>
      <c r="F15">
        <v>561.352844</v>
      </c>
      <c r="G15">
        <v>10235243</v>
      </c>
      <c r="H15" s="9">
        <f t="shared" si="2"/>
        <v>-8.8880990252549787E-4</v>
      </c>
      <c r="I15" s="11">
        <v>1.9260273972602739E-2</v>
      </c>
      <c r="J15" s="10">
        <f t="shared" si="0"/>
        <v>-2.0149083875128239E-2</v>
      </c>
      <c r="K15">
        <f t="shared" si="1"/>
        <v>-1.1047445849174431</v>
      </c>
    </row>
    <row r="16" spans="1:16" x14ac:dyDescent="0.35">
      <c r="A16" s="1">
        <v>43396</v>
      </c>
      <c r="B16">
        <v>557</v>
      </c>
      <c r="C16">
        <v>571.40002400000003</v>
      </c>
      <c r="D16">
        <v>553.5</v>
      </c>
      <c r="E16">
        <v>562.75</v>
      </c>
      <c r="F16">
        <v>562.05200200000002</v>
      </c>
      <c r="G16">
        <v>9513054</v>
      </c>
      <c r="H16" s="9">
        <f t="shared" si="2"/>
        <v>1.245462174086934E-3</v>
      </c>
      <c r="I16" s="11">
        <v>1.9260273972602739E-2</v>
      </c>
      <c r="J16" s="10">
        <f t="shared" si="0"/>
        <v>-1.8014811798515804E-2</v>
      </c>
      <c r="K16">
        <f t="shared" si="1"/>
        <v>-0.98772559120088199</v>
      </c>
    </row>
    <row r="17" spans="1:11" x14ac:dyDescent="0.35">
      <c r="A17" s="1">
        <v>43397</v>
      </c>
      <c r="B17">
        <v>574.5</v>
      </c>
      <c r="C17">
        <v>576.95001200000002</v>
      </c>
      <c r="D17">
        <v>557.25</v>
      </c>
      <c r="E17">
        <v>564.09997599999997</v>
      </c>
      <c r="F17">
        <v>563.40026899999998</v>
      </c>
      <c r="G17">
        <v>9759225</v>
      </c>
      <c r="H17" s="9">
        <f t="shared" si="2"/>
        <v>2.3988911594846197E-3</v>
      </c>
      <c r="I17" s="11">
        <v>1.9260273972602739E-2</v>
      </c>
      <c r="J17" s="10">
        <f t="shared" si="0"/>
        <v>-1.6861382813118119E-2</v>
      </c>
      <c r="K17">
        <f t="shared" si="1"/>
        <v>-0.92448477918173988</v>
      </c>
    </row>
    <row r="18" spans="1:11" x14ac:dyDescent="0.35">
      <c r="A18" s="1">
        <v>43398</v>
      </c>
      <c r="B18">
        <v>558</v>
      </c>
      <c r="C18">
        <v>564.70001200000002</v>
      </c>
      <c r="D18">
        <v>552.45001200000002</v>
      </c>
      <c r="E18">
        <v>561.04998799999998</v>
      </c>
      <c r="F18">
        <v>560.35406499999999</v>
      </c>
      <c r="G18">
        <v>13041860</v>
      </c>
      <c r="H18" s="9">
        <f t="shared" si="2"/>
        <v>-5.4068217155889137E-3</v>
      </c>
      <c r="I18" s="11">
        <v>1.9260273972602739E-2</v>
      </c>
      <c r="J18" s="10">
        <f t="shared" si="0"/>
        <v>-2.4667095688191653E-2</v>
      </c>
      <c r="K18">
        <f t="shared" si="1"/>
        <v>-1.3524605166197263</v>
      </c>
    </row>
    <row r="19" spans="1:11" x14ac:dyDescent="0.35">
      <c r="A19" s="1">
        <v>43399</v>
      </c>
      <c r="B19">
        <v>562</v>
      </c>
      <c r="C19">
        <v>564</v>
      </c>
      <c r="D19">
        <v>534.54998799999998</v>
      </c>
      <c r="E19">
        <v>537.70001200000002</v>
      </c>
      <c r="F19">
        <v>537.03308100000004</v>
      </c>
      <c r="G19">
        <v>9229395</v>
      </c>
      <c r="H19" s="9">
        <f t="shared" si="2"/>
        <v>-4.1618352195740484E-2</v>
      </c>
      <c r="I19" s="11">
        <v>1.9260273972602739E-2</v>
      </c>
      <c r="J19" s="10">
        <f t="shared" si="0"/>
        <v>-6.0878626168343219E-2</v>
      </c>
      <c r="K19">
        <f t="shared" si="1"/>
        <v>-3.3378853854347992</v>
      </c>
    </row>
    <row r="20" spans="1:11" x14ac:dyDescent="0.35">
      <c r="A20" s="1">
        <v>43402</v>
      </c>
      <c r="B20">
        <v>541.34997599999997</v>
      </c>
      <c r="C20">
        <v>577</v>
      </c>
      <c r="D20">
        <v>538.54998799999998</v>
      </c>
      <c r="E20">
        <v>566.70001200000002</v>
      </c>
      <c r="F20">
        <v>565.99707000000001</v>
      </c>
      <c r="G20">
        <v>15917739</v>
      </c>
      <c r="H20" s="9">
        <f t="shared" si="2"/>
        <v>5.3933418919097961E-2</v>
      </c>
      <c r="I20" s="11">
        <v>1.9260273972602739E-2</v>
      </c>
      <c r="J20" s="10">
        <f t="shared" si="0"/>
        <v>3.4673144946495218E-2</v>
      </c>
      <c r="K20">
        <f t="shared" si="1"/>
        <v>1.9010774563791133</v>
      </c>
    </row>
    <row r="21" spans="1:11" x14ac:dyDescent="0.35">
      <c r="A21" s="1">
        <v>43403</v>
      </c>
      <c r="B21">
        <v>564.84997599999997</v>
      </c>
      <c r="C21">
        <v>571.75</v>
      </c>
      <c r="D21">
        <v>559</v>
      </c>
      <c r="E21">
        <v>562.70001200000002</v>
      </c>
      <c r="F21">
        <v>562.00207499999999</v>
      </c>
      <c r="G21">
        <v>8522604</v>
      </c>
      <c r="H21" s="9">
        <f t="shared" si="2"/>
        <v>-7.0584081794584468E-3</v>
      </c>
      <c r="I21" s="11">
        <v>1.9260273972602739E-2</v>
      </c>
      <c r="J21" s="10">
        <f t="shared" si="0"/>
        <v>-2.6318682152061186E-2</v>
      </c>
      <c r="K21">
        <f t="shared" si="1"/>
        <v>-1.4430145692898357</v>
      </c>
    </row>
    <row r="22" spans="1:11" x14ac:dyDescent="0.35">
      <c r="A22" s="1">
        <v>43404</v>
      </c>
      <c r="B22">
        <v>568.29998799999998</v>
      </c>
      <c r="C22">
        <v>586</v>
      </c>
      <c r="D22">
        <v>558</v>
      </c>
      <c r="E22">
        <v>582.40002400000003</v>
      </c>
      <c r="F22">
        <v>581.67761199999995</v>
      </c>
      <c r="G22">
        <v>12135088</v>
      </c>
      <c r="H22" s="9">
        <f t="shared" si="2"/>
        <v>3.5009794881610941E-2</v>
      </c>
      <c r="I22" s="11">
        <v>1.9260273972602739E-2</v>
      </c>
      <c r="J22" s="10">
        <f t="shared" si="0"/>
        <v>1.5749520909008202E-2</v>
      </c>
      <c r="K22">
        <f t="shared" si="1"/>
        <v>0.86352302899231037</v>
      </c>
    </row>
    <row r="23" spans="1:11" x14ac:dyDescent="0.35">
      <c r="A23" s="1">
        <v>43405</v>
      </c>
      <c r="B23">
        <v>582.04998799999998</v>
      </c>
      <c r="C23">
        <v>608.04998799999998</v>
      </c>
      <c r="D23">
        <v>582.04998799999998</v>
      </c>
      <c r="E23">
        <v>602.15002400000003</v>
      </c>
      <c r="F23">
        <v>601.40313700000002</v>
      </c>
      <c r="G23">
        <v>16048865</v>
      </c>
      <c r="H23" s="9">
        <f t="shared" si="2"/>
        <v>3.3911399701453307E-2</v>
      </c>
      <c r="I23" s="11">
        <v>1.9260273972602739E-2</v>
      </c>
      <c r="J23" s="10">
        <f t="shared" si="0"/>
        <v>1.4651125728850568E-2</v>
      </c>
      <c r="K23">
        <f t="shared" si="1"/>
        <v>0.80329963943778937</v>
      </c>
    </row>
    <row r="24" spans="1:11" x14ac:dyDescent="0.35">
      <c r="A24" s="1">
        <v>43406</v>
      </c>
      <c r="B24">
        <v>612.45001200000002</v>
      </c>
      <c r="C24">
        <v>617.90002400000003</v>
      </c>
      <c r="D24">
        <v>605.09997599999997</v>
      </c>
      <c r="E24">
        <v>610.65002400000003</v>
      </c>
      <c r="F24">
        <v>609.89257799999996</v>
      </c>
      <c r="G24">
        <v>12488669</v>
      </c>
      <c r="H24" s="9">
        <f t="shared" si="2"/>
        <v>1.4116083469590627E-2</v>
      </c>
      <c r="I24" s="11">
        <v>1.9260273972602739E-2</v>
      </c>
      <c r="J24" s="10">
        <f t="shared" si="0"/>
        <v>-5.1441905030121127E-3</v>
      </c>
      <c r="K24">
        <f t="shared" si="1"/>
        <v>-0.28204838677560967</v>
      </c>
    </row>
    <row r="25" spans="1:11" x14ac:dyDescent="0.35">
      <c r="A25" s="1">
        <v>43409</v>
      </c>
      <c r="B25">
        <v>628.90002400000003</v>
      </c>
      <c r="C25">
        <v>633</v>
      </c>
      <c r="D25">
        <v>617.20001200000002</v>
      </c>
      <c r="E25">
        <v>624.40002400000003</v>
      </c>
      <c r="F25">
        <v>623.62554899999998</v>
      </c>
      <c r="G25">
        <v>24201213</v>
      </c>
      <c r="H25" s="9">
        <f t="shared" si="2"/>
        <v>2.2516989207553031E-2</v>
      </c>
      <c r="I25" s="11">
        <v>1.9260273972602739E-2</v>
      </c>
      <c r="J25" s="10">
        <f t="shared" si="0"/>
        <v>3.2567152349502922E-3</v>
      </c>
      <c r="K25">
        <f t="shared" si="1"/>
        <v>0.17856089848683382</v>
      </c>
    </row>
    <row r="26" spans="1:11" x14ac:dyDescent="0.35">
      <c r="A26" s="1">
        <v>43410</v>
      </c>
      <c r="B26">
        <v>626</v>
      </c>
      <c r="C26">
        <v>628.09997599999997</v>
      </c>
      <c r="D26">
        <v>600.04998799999998</v>
      </c>
      <c r="E26">
        <v>607.45001200000002</v>
      </c>
      <c r="F26">
        <v>606.69653300000004</v>
      </c>
      <c r="G26">
        <v>15354794</v>
      </c>
      <c r="H26" s="9">
        <f t="shared" si="2"/>
        <v>-2.7146078392847748E-2</v>
      </c>
      <c r="I26" s="11">
        <v>1.9260273972602739E-2</v>
      </c>
      <c r="J26" s="10">
        <f t="shared" si="0"/>
        <v>-4.6406352365450487E-2</v>
      </c>
      <c r="K26">
        <f t="shared" si="1"/>
        <v>-2.5443919336097314</v>
      </c>
    </row>
    <row r="27" spans="1:11" x14ac:dyDescent="0.35">
      <c r="A27" s="1">
        <v>43411</v>
      </c>
      <c r="B27">
        <v>612.90002400000003</v>
      </c>
      <c r="C27">
        <v>612.90002400000003</v>
      </c>
      <c r="D27">
        <v>604.65002400000003</v>
      </c>
      <c r="E27">
        <v>606.84997599999997</v>
      </c>
      <c r="F27">
        <v>606.09722899999997</v>
      </c>
      <c r="G27">
        <v>1528117</v>
      </c>
      <c r="H27" s="9">
        <f t="shared" si="2"/>
        <v>-9.8779486072352821E-4</v>
      </c>
      <c r="I27" s="11">
        <v>1.9260273972602739E-2</v>
      </c>
      <c r="J27" s="10">
        <f t="shared" si="0"/>
        <v>-2.0248068833326267E-2</v>
      </c>
      <c r="K27">
        <f t="shared" si="1"/>
        <v>-1.1101717843492016</v>
      </c>
    </row>
    <row r="28" spans="1:11" x14ac:dyDescent="0.35">
      <c r="A28" s="1">
        <v>43413</v>
      </c>
      <c r="B28">
        <v>609</v>
      </c>
      <c r="C28">
        <v>623.79998799999998</v>
      </c>
      <c r="D28">
        <v>601</v>
      </c>
      <c r="E28">
        <v>613.20001200000002</v>
      </c>
      <c r="F28">
        <v>612.439392</v>
      </c>
      <c r="G28">
        <v>13927467</v>
      </c>
      <c r="H28" s="9">
        <f t="shared" si="2"/>
        <v>1.0463930544837075E-2</v>
      </c>
      <c r="I28" s="11">
        <v>1.9260273972602739E-2</v>
      </c>
      <c r="J28" s="10">
        <f t="shared" si="0"/>
        <v>-8.7963434277656648E-3</v>
      </c>
      <c r="K28">
        <f t="shared" si="1"/>
        <v>-0.48229055122916398</v>
      </c>
    </row>
    <row r="29" spans="1:11" x14ac:dyDescent="0.35">
      <c r="A29" s="1">
        <v>43416</v>
      </c>
      <c r="B29">
        <v>612.54998799999998</v>
      </c>
      <c r="C29">
        <v>618.5</v>
      </c>
      <c r="D29">
        <v>604.79998799999998</v>
      </c>
      <c r="E29">
        <v>606.54998799999998</v>
      </c>
      <c r="F29">
        <v>605.79766800000004</v>
      </c>
      <c r="G29">
        <v>7073703</v>
      </c>
      <c r="H29" s="9">
        <f t="shared" si="2"/>
        <v>-1.0844787785164019E-2</v>
      </c>
      <c r="I29" s="11">
        <v>1.9260273972602739E-2</v>
      </c>
      <c r="J29" s="10">
        <f t="shared" si="0"/>
        <v>-3.0105061757766758E-2</v>
      </c>
      <c r="K29">
        <f t="shared" si="1"/>
        <v>-1.6506161849150749</v>
      </c>
    </row>
    <row r="30" spans="1:11" x14ac:dyDescent="0.35">
      <c r="A30" s="1">
        <v>43417</v>
      </c>
      <c r="B30">
        <v>606.45001200000002</v>
      </c>
      <c r="C30">
        <v>620.75</v>
      </c>
      <c r="D30">
        <v>604.04998799999998</v>
      </c>
      <c r="E30">
        <v>618.29998799999998</v>
      </c>
      <c r="F30">
        <v>617.53308100000004</v>
      </c>
      <c r="G30">
        <v>8938939</v>
      </c>
      <c r="H30" s="9">
        <f t="shared" si="2"/>
        <v>1.9371857608543881E-2</v>
      </c>
      <c r="I30" s="11">
        <v>1.9260273972602739E-2</v>
      </c>
      <c r="J30" s="10">
        <f t="shared" si="0"/>
        <v>1.1158363594114193E-4</v>
      </c>
      <c r="K30">
        <f t="shared" si="1"/>
        <v>6.1179663718379041E-3</v>
      </c>
    </row>
    <row r="31" spans="1:11" x14ac:dyDescent="0.35">
      <c r="A31" s="1">
        <v>43418</v>
      </c>
      <c r="B31">
        <v>622.25</v>
      </c>
      <c r="C31">
        <v>623.29998799999998</v>
      </c>
      <c r="D31">
        <v>608.79998799999998</v>
      </c>
      <c r="E31">
        <v>612.70001200000002</v>
      </c>
      <c r="F31">
        <v>611.94006300000001</v>
      </c>
      <c r="G31">
        <v>9840254</v>
      </c>
      <c r="H31" s="9">
        <f t="shared" si="2"/>
        <v>-9.0570533861953906E-3</v>
      </c>
      <c r="I31" s="11">
        <v>1.9260273972602739E-2</v>
      </c>
      <c r="J31" s="10">
        <f t="shared" si="0"/>
        <v>-2.831732735879813E-2</v>
      </c>
      <c r="K31">
        <f t="shared" si="1"/>
        <v>-1.5525973415388192</v>
      </c>
    </row>
    <row r="32" spans="1:11" x14ac:dyDescent="0.35">
      <c r="A32" s="1">
        <v>43419</v>
      </c>
      <c r="B32">
        <v>613.25</v>
      </c>
      <c r="C32">
        <v>632.5</v>
      </c>
      <c r="D32">
        <v>610.75</v>
      </c>
      <c r="E32">
        <v>626.09997599999997</v>
      </c>
      <c r="F32">
        <v>625.32336399999997</v>
      </c>
      <c r="G32">
        <v>11005288</v>
      </c>
      <c r="H32" s="9">
        <f t="shared" si="2"/>
        <v>2.1870350477486124E-2</v>
      </c>
      <c r="I32" s="11">
        <v>1.9260273972602739E-2</v>
      </c>
      <c r="J32" s="10">
        <f t="shared" si="0"/>
        <v>2.6100765048833845E-3</v>
      </c>
      <c r="K32">
        <f t="shared" si="1"/>
        <v>0.14310664955588773</v>
      </c>
    </row>
    <row r="33" spans="1:11" x14ac:dyDescent="0.35">
      <c r="A33" s="1">
        <v>43420</v>
      </c>
      <c r="B33">
        <v>626.59997599999997</v>
      </c>
      <c r="C33">
        <v>636.70001200000002</v>
      </c>
      <c r="D33">
        <v>616.54998799999998</v>
      </c>
      <c r="E33">
        <v>619.79998799999998</v>
      </c>
      <c r="F33">
        <v>619.03118900000004</v>
      </c>
      <c r="G33">
        <v>12204545</v>
      </c>
      <c r="H33" s="9">
        <f t="shared" si="2"/>
        <v>-1.0062271588395628E-2</v>
      </c>
      <c r="I33" s="11">
        <v>1.9260273972602739E-2</v>
      </c>
      <c r="J33" s="10">
        <f t="shared" si="0"/>
        <v>-2.9322545560998368E-2</v>
      </c>
      <c r="K33">
        <f t="shared" si="1"/>
        <v>-1.6077119746617652</v>
      </c>
    </row>
    <row r="34" spans="1:11" x14ac:dyDescent="0.35">
      <c r="A34" s="1">
        <v>43423</v>
      </c>
      <c r="B34">
        <v>619.79998799999998</v>
      </c>
      <c r="C34">
        <v>620.29998799999998</v>
      </c>
      <c r="D34">
        <v>608.59997599999997</v>
      </c>
      <c r="E34">
        <v>616.29998799999998</v>
      </c>
      <c r="F34">
        <v>615.53552200000001</v>
      </c>
      <c r="G34">
        <v>9046876</v>
      </c>
      <c r="H34" s="9">
        <f t="shared" si="2"/>
        <v>-5.6469830070406523E-3</v>
      </c>
      <c r="I34" s="11">
        <v>1.9260273972602739E-2</v>
      </c>
      <c r="J34" s="10">
        <f t="shared" si="0"/>
        <v>-2.490725697964339E-2</v>
      </c>
      <c r="K34">
        <f t="shared" si="1"/>
        <v>-1.3656282064205312</v>
      </c>
    </row>
    <row r="35" spans="1:11" x14ac:dyDescent="0.35">
      <c r="A35" s="1">
        <v>43424</v>
      </c>
      <c r="B35">
        <v>614.70001200000002</v>
      </c>
      <c r="C35">
        <v>619.59997599999997</v>
      </c>
      <c r="D35">
        <v>609.54998799999998</v>
      </c>
      <c r="E35">
        <v>612.65002400000003</v>
      </c>
      <c r="F35">
        <v>611.89013699999998</v>
      </c>
      <c r="G35">
        <v>6658508</v>
      </c>
      <c r="H35" s="9">
        <f t="shared" si="2"/>
        <v>-5.9223820721540478E-3</v>
      </c>
      <c r="I35" s="11">
        <v>1.9260273972602739E-2</v>
      </c>
      <c r="J35" s="10">
        <f t="shared" si="0"/>
        <v>-2.5182656044756786E-2</v>
      </c>
      <c r="K35">
        <f t="shared" si="1"/>
        <v>-1.3807279314383474</v>
      </c>
    </row>
    <row r="36" spans="1:11" x14ac:dyDescent="0.35">
      <c r="A36" s="1">
        <v>43425</v>
      </c>
      <c r="B36">
        <v>610.90002400000003</v>
      </c>
      <c r="C36">
        <v>628.65002400000003</v>
      </c>
      <c r="D36">
        <v>610.20001200000002</v>
      </c>
      <c r="E36">
        <v>626.84997599999997</v>
      </c>
      <c r="F36">
        <v>626.07244900000001</v>
      </c>
      <c r="G36">
        <v>7842430</v>
      </c>
      <c r="H36" s="9">
        <f t="shared" si="2"/>
        <v>2.3177917969036003E-2</v>
      </c>
      <c r="I36" s="11">
        <v>1.9260273972602739E-2</v>
      </c>
      <c r="J36" s="10">
        <f t="shared" si="0"/>
        <v>3.9176439964332642E-3</v>
      </c>
      <c r="K36">
        <f t="shared" si="1"/>
        <v>0.2147986487880176</v>
      </c>
    </row>
    <row r="37" spans="1:11" x14ac:dyDescent="0.35">
      <c r="A37" s="1">
        <v>43426</v>
      </c>
      <c r="B37">
        <v>625.79998799999998</v>
      </c>
      <c r="C37">
        <v>629.40002400000003</v>
      </c>
      <c r="D37">
        <v>612.09997599999997</v>
      </c>
      <c r="E37">
        <v>614.54998799999998</v>
      </c>
      <c r="F37">
        <v>613.78772000000004</v>
      </c>
      <c r="G37">
        <v>6946666</v>
      </c>
      <c r="H37" s="9">
        <f t="shared" si="2"/>
        <v>-1.9621900727328074E-2</v>
      </c>
      <c r="I37" s="11">
        <v>1.9260273972602739E-2</v>
      </c>
      <c r="J37" s="10">
        <f t="shared" si="0"/>
        <v>-3.8882174699930813E-2</v>
      </c>
      <c r="K37">
        <f t="shared" si="1"/>
        <v>-2.1318523569493646</v>
      </c>
    </row>
    <row r="38" spans="1:11" x14ac:dyDescent="0.35">
      <c r="A38" s="1">
        <v>43430</v>
      </c>
      <c r="B38">
        <v>618.65002400000003</v>
      </c>
      <c r="C38">
        <v>634.75</v>
      </c>
      <c r="D38">
        <v>616.5</v>
      </c>
      <c r="E38">
        <v>631.04998799999998</v>
      </c>
      <c r="F38">
        <v>630.26727300000005</v>
      </c>
      <c r="G38">
        <v>9528169</v>
      </c>
      <c r="H38" s="9">
        <f t="shared" si="2"/>
        <v>2.6848914363659545E-2</v>
      </c>
      <c r="I38" s="11">
        <v>1.9260273972602739E-2</v>
      </c>
      <c r="J38" s="10">
        <f t="shared" si="0"/>
        <v>7.5886403910568057E-3</v>
      </c>
      <c r="K38">
        <f t="shared" si="1"/>
        <v>0.41607397293403925</v>
      </c>
    </row>
    <row r="39" spans="1:11" x14ac:dyDescent="0.35">
      <c r="A39" s="1">
        <v>43431</v>
      </c>
      <c r="B39">
        <v>629.90002400000003</v>
      </c>
      <c r="C39">
        <v>638.70001200000002</v>
      </c>
      <c r="D39">
        <v>623</v>
      </c>
      <c r="E39">
        <v>625.25</v>
      </c>
      <c r="F39">
        <v>624.47448699999995</v>
      </c>
      <c r="G39">
        <v>11251342</v>
      </c>
      <c r="H39" s="9">
        <f t="shared" si="2"/>
        <v>-9.1910119804962023E-3</v>
      </c>
      <c r="I39" s="11">
        <v>1.9260273972602739E-2</v>
      </c>
      <c r="J39" s="10">
        <f t="shared" si="0"/>
        <v>-2.845128595309894E-2</v>
      </c>
      <c r="K39">
        <f t="shared" si="1"/>
        <v>-1.5599420939143678</v>
      </c>
    </row>
    <row r="40" spans="1:11" x14ac:dyDescent="0.35">
      <c r="A40" s="1">
        <v>43432</v>
      </c>
      <c r="B40">
        <v>630</v>
      </c>
      <c r="C40">
        <v>631.79998799999998</v>
      </c>
      <c r="D40">
        <v>622.5</v>
      </c>
      <c r="E40">
        <v>627.95001200000002</v>
      </c>
      <c r="F40">
        <v>627.17114300000003</v>
      </c>
      <c r="G40">
        <v>9035388</v>
      </c>
      <c r="H40" s="9">
        <f t="shared" si="2"/>
        <v>4.3182918832467259E-3</v>
      </c>
      <c r="I40" s="11">
        <v>1.9260273972602739E-2</v>
      </c>
      <c r="J40" s="10">
        <f t="shared" si="0"/>
        <v>-1.4941982089356013E-2</v>
      </c>
      <c r="K40">
        <f t="shared" si="1"/>
        <v>-0.81924686519001444</v>
      </c>
    </row>
    <row r="41" spans="1:11" x14ac:dyDescent="0.35">
      <c r="A41" s="1">
        <v>43433</v>
      </c>
      <c r="B41">
        <v>632</v>
      </c>
      <c r="C41">
        <v>636.20001200000002</v>
      </c>
      <c r="D41">
        <v>621.5</v>
      </c>
      <c r="E41">
        <v>631.40002400000003</v>
      </c>
      <c r="F41">
        <v>630.61688200000003</v>
      </c>
      <c r="G41">
        <v>19643832</v>
      </c>
      <c r="H41" s="9">
        <f t="shared" si="2"/>
        <v>5.4940870038553561E-3</v>
      </c>
      <c r="I41" s="11">
        <v>1.9260273972602739E-2</v>
      </c>
      <c r="J41" s="10">
        <f t="shared" si="0"/>
        <v>-1.3766186968747384E-2</v>
      </c>
      <c r="K41">
        <f t="shared" si="1"/>
        <v>-0.7547797509274079</v>
      </c>
    </row>
    <row r="42" spans="1:11" x14ac:dyDescent="0.35">
      <c r="A42" s="1">
        <v>43434</v>
      </c>
      <c r="B42">
        <v>633</v>
      </c>
      <c r="C42">
        <v>635.25</v>
      </c>
      <c r="D42">
        <v>624</v>
      </c>
      <c r="E42">
        <v>625.75</v>
      </c>
      <c r="F42">
        <v>624.97381600000006</v>
      </c>
      <c r="G42">
        <v>8984998</v>
      </c>
      <c r="H42" s="9">
        <f t="shared" si="2"/>
        <v>-8.9484063751002173E-3</v>
      </c>
      <c r="I42" s="11">
        <v>1.9260273972602739E-2</v>
      </c>
      <c r="J42" s="10">
        <f t="shared" si="0"/>
        <v>-2.8208680347702957E-2</v>
      </c>
      <c r="K42">
        <f t="shared" si="1"/>
        <v>-1.5466403859810027</v>
      </c>
    </row>
    <row r="43" spans="1:11" x14ac:dyDescent="0.35">
      <c r="A43" s="1">
        <v>43437</v>
      </c>
      <c r="B43">
        <v>632</v>
      </c>
      <c r="C43">
        <v>633</v>
      </c>
      <c r="D43">
        <v>621.59997599999997</v>
      </c>
      <c r="E43">
        <v>624.79998799999998</v>
      </c>
      <c r="F43">
        <v>624.02502400000003</v>
      </c>
      <c r="G43">
        <v>5914250</v>
      </c>
      <c r="H43" s="9">
        <f t="shared" si="2"/>
        <v>-1.5181973631642272E-3</v>
      </c>
      <c r="I43" s="11">
        <v>1.9260273972602739E-2</v>
      </c>
      <c r="J43" s="10">
        <f t="shared" si="0"/>
        <v>-2.0778471335766966E-2</v>
      </c>
      <c r="K43">
        <f t="shared" si="1"/>
        <v>-1.1392529721604907</v>
      </c>
    </row>
    <row r="44" spans="1:11" x14ac:dyDescent="0.35">
      <c r="A44" s="1">
        <v>43438</v>
      </c>
      <c r="B44">
        <v>624.95001200000002</v>
      </c>
      <c r="C44">
        <v>627.54998799999998</v>
      </c>
      <c r="D44">
        <v>618.59997599999997</v>
      </c>
      <c r="E44">
        <v>623.25</v>
      </c>
      <c r="F44">
        <v>622.47692900000004</v>
      </c>
      <c r="G44">
        <v>8382005</v>
      </c>
      <c r="H44" s="9">
        <f t="shared" si="2"/>
        <v>-2.4807746955334206E-3</v>
      </c>
      <c r="I44" s="11">
        <v>1.9260273972602739E-2</v>
      </c>
      <c r="J44" s="10">
        <f t="shared" si="0"/>
        <v>-2.174104866813616E-2</v>
      </c>
      <c r="K44">
        <f t="shared" si="1"/>
        <v>-1.1920296692098189</v>
      </c>
    </row>
    <row r="45" spans="1:11" x14ac:dyDescent="0.35">
      <c r="A45" s="1">
        <v>43439</v>
      </c>
      <c r="B45">
        <v>620.90002400000003</v>
      </c>
      <c r="C45">
        <v>623.95001200000002</v>
      </c>
      <c r="D45">
        <v>613.40002400000003</v>
      </c>
      <c r="E45">
        <v>614.95001200000002</v>
      </c>
      <c r="F45">
        <v>614.18725600000005</v>
      </c>
      <c r="G45">
        <v>9728083</v>
      </c>
      <c r="H45" s="9">
        <f t="shared" si="2"/>
        <v>-1.3317269153630139E-2</v>
      </c>
      <c r="I45" s="11">
        <v>1.9260273972602739E-2</v>
      </c>
      <c r="J45" s="10">
        <f t="shared" si="0"/>
        <v>-3.2577543126232879E-2</v>
      </c>
      <c r="K45">
        <f t="shared" si="1"/>
        <v>-1.7861786958485817</v>
      </c>
    </row>
    <row r="46" spans="1:11" x14ac:dyDescent="0.35">
      <c r="A46" s="1">
        <v>43440</v>
      </c>
      <c r="B46">
        <v>610.25</v>
      </c>
      <c r="C46">
        <v>613.84997599999997</v>
      </c>
      <c r="D46">
        <v>598.25</v>
      </c>
      <c r="E46">
        <v>600.04998799999998</v>
      </c>
      <c r="F46">
        <v>599.30572500000005</v>
      </c>
      <c r="G46">
        <v>7519849</v>
      </c>
      <c r="H46" s="9">
        <f t="shared" si="2"/>
        <v>-2.422965071834169E-2</v>
      </c>
      <c r="I46" s="11">
        <v>1.9260273972602739E-2</v>
      </c>
      <c r="J46" s="10">
        <f t="shared" si="0"/>
        <v>-4.3489924690944426E-2</v>
      </c>
      <c r="K46">
        <f t="shared" si="1"/>
        <v>-2.3844885007449239</v>
      </c>
    </row>
    <row r="47" spans="1:11" x14ac:dyDescent="0.35">
      <c r="A47" s="1">
        <v>43441</v>
      </c>
      <c r="B47">
        <v>602.40002400000003</v>
      </c>
      <c r="C47">
        <v>609.5</v>
      </c>
      <c r="D47">
        <v>592.34997599999997</v>
      </c>
      <c r="E47">
        <v>603.95001200000002</v>
      </c>
      <c r="F47">
        <v>603.20086700000002</v>
      </c>
      <c r="G47">
        <v>12262327</v>
      </c>
      <c r="H47" s="9">
        <f t="shared" si="2"/>
        <v>6.4994985051145945E-3</v>
      </c>
      <c r="I47" s="11">
        <v>1.9260273972602739E-2</v>
      </c>
      <c r="J47" s="10">
        <f t="shared" si="0"/>
        <v>-1.2760775467488144E-2</v>
      </c>
      <c r="K47">
        <f t="shared" si="1"/>
        <v>-0.69965451950182811</v>
      </c>
    </row>
    <row r="48" spans="1:11" x14ac:dyDescent="0.35">
      <c r="A48" s="1">
        <v>43444</v>
      </c>
      <c r="B48">
        <v>595</v>
      </c>
      <c r="C48">
        <v>601.5</v>
      </c>
      <c r="D48">
        <v>585.29998799999998</v>
      </c>
      <c r="E48">
        <v>590.29998799999998</v>
      </c>
      <c r="F48">
        <v>589.56781000000001</v>
      </c>
      <c r="G48">
        <v>11643401</v>
      </c>
      <c r="H48" s="9">
        <f t="shared" si="2"/>
        <v>-2.2601247998650639E-2</v>
      </c>
      <c r="I48" s="11">
        <v>1.9260273972602739E-2</v>
      </c>
      <c r="J48" s="10">
        <f t="shared" si="0"/>
        <v>-4.1861521971253382E-2</v>
      </c>
      <c r="K48">
        <f t="shared" si="1"/>
        <v>-2.2952055786134546</v>
      </c>
    </row>
    <row r="49" spans="1:11" x14ac:dyDescent="0.35">
      <c r="A49" s="1">
        <v>43445</v>
      </c>
      <c r="B49">
        <v>581</v>
      </c>
      <c r="C49">
        <v>616.65002400000003</v>
      </c>
      <c r="D49">
        <v>580.5</v>
      </c>
      <c r="E49">
        <v>604.25</v>
      </c>
      <c r="F49">
        <v>603.50048800000002</v>
      </c>
      <c r="G49">
        <v>16429956</v>
      </c>
      <c r="H49" s="9">
        <f t="shared" si="2"/>
        <v>2.3632072308292194E-2</v>
      </c>
      <c r="I49" s="11">
        <v>1.9260273972602739E-2</v>
      </c>
      <c r="J49" s="10">
        <f t="shared" si="0"/>
        <v>4.3717983356894551E-3</v>
      </c>
      <c r="K49">
        <f t="shared" si="1"/>
        <v>0.23969926214192588</v>
      </c>
    </row>
    <row r="50" spans="1:11" x14ac:dyDescent="0.35">
      <c r="A50" s="1">
        <v>43446</v>
      </c>
      <c r="B50">
        <v>604.75</v>
      </c>
      <c r="C50">
        <v>622</v>
      </c>
      <c r="D50">
        <v>603</v>
      </c>
      <c r="E50">
        <v>619.95001200000002</v>
      </c>
      <c r="F50">
        <v>619.18102999999996</v>
      </c>
      <c r="G50">
        <v>7232578</v>
      </c>
      <c r="H50" s="9">
        <f t="shared" si="2"/>
        <v>2.5982642945800605E-2</v>
      </c>
      <c r="I50" s="11">
        <v>1.9260273972602739E-2</v>
      </c>
      <c r="J50" s="10">
        <f t="shared" si="0"/>
        <v>6.7223689731978654E-3</v>
      </c>
      <c r="K50">
        <f t="shared" si="1"/>
        <v>0.36857758729787948</v>
      </c>
    </row>
    <row r="51" spans="1:11" x14ac:dyDescent="0.35">
      <c r="A51" s="1">
        <v>43447</v>
      </c>
      <c r="B51">
        <v>624.79998799999998</v>
      </c>
      <c r="C51">
        <v>625.90002400000003</v>
      </c>
      <c r="D51">
        <v>616.15002400000003</v>
      </c>
      <c r="E51">
        <v>619.09997599999997</v>
      </c>
      <c r="F51">
        <v>618.33203100000003</v>
      </c>
      <c r="G51">
        <v>7419355</v>
      </c>
      <c r="H51" s="9">
        <f t="shared" si="2"/>
        <v>-1.3711363554260976E-3</v>
      </c>
      <c r="I51" s="11">
        <v>1.9260273972602739E-2</v>
      </c>
      <c r="J51" s="10">
        <f t="shared" si="0"/>
        <v>-2.0631410328028836E-2</v>
      </c>
      <c r="K51">
        <f t="shared" si="1"/>
        <v>-1.1311898337588613</v>
      </c>
    </row>
    <row r="52" spans="1:11" x14ac:dyDescent="0.35">
      <c r="A52" s="1">
        <v>43448</v>
      </c>
      <c r="B52">
        <v>619.09997599999997</v>
      </c>
      <c r="C52">
        <v>623</v>
      </c>
      <c r="D52">
        <v>611.29998799999998</v>
      </c>
      <c r="E52">
        <v>620.25</v>
      </c>
      <c r="F52">
        <v>619.48065199999996</v>
      </c>
      <c r="G52">
        <v>4165047</v>
      </c>
      <c r="H52" s="9">
        <f t="shared" si="2"/>
        <v>1.8575739696039505E-3</v>
      </c>
      <c r="I52" s="11">
        <v>1.9260273972602739E-2</v>
      </c>
      <c r="J52" s="10">
        <f t="shared" si="0"/>
        <v>-1.7402700002998789E-2</v>
      </c>
      <c r="K52">
        <f t="shared" si="1"/>
        <v>-0.95416440322566876</v>
      </c>
    </row>
    <row r="53" spans="1:11" x14ac:dyDescent="0.35">
      <c r="A53" s="1">
        <v>43451</v>
      </c>
      <c r="B53">
        <v>622.54998799999998</v>
      </c>
      <c r="C53">
        <v>624.5</v>
      </c>
      <c r="D53">
        <v>616.15002400000003</v>
      </c>
      <c r="E53">
        <v>617.15002400000003</v>
      </c>
      <c r="F53">
        <v>616.38452099999995</v>
      </c>
      <c r="G53">
        <v>4843342</v>
      </c>
      <c r="H53" s="9">
        <f t="shared" si="2"/>
        <v>-4.9979459895203061E-3</v>
      </c>
      <c r="I53" s="11">
        <v>1.9260273972602739E-2</v>
      </c>
      <c r="J53" s="10">
        <f t="shared" si="0"/>
        <v>-2.4258219962123045E-2</v>
      </c>
      <c r="K53">
        <f t="shared" si="1"/>
        <v>-1.3300424629217089</v>
      </c>
    </row>
    <row r="54" spans="1:11" x14ac:dyDescent="0.35">
      <c r="A54" s="1">
        <v>43452</v>
      </c>
      <c r="B54">
        <v>617.65002400000003</v>
      </c>
      <c r="C54">
        <v>621.79998799999998</v>
      </c>
      <c r="D54">
        <v>613.84997599999997</v>
      </c>
      <c r="E54">
        <v>619.40002400000003</v>
      </c>
      <c r="F54">
        <v>618.63171399999999</v>
      </c>
      <c r="G54">
        <v>8492688</v>
      </c>
      <c r="H54" s="9">
        <f t="shared" si="2"/>
        <v>3.6457909948975388E-3</v>
      </c>
      <c r="I54" s="11">
        <v>1.9260273972602739E-2</v>
      </c>
      <c r="J54" s="10">
        <f t="shared" si="0"/>
        <v>-1.56144829777052E-2</v>
      </c>
      <c r="K54">
        <f t="shared" si="1"/>
        <v>-0.85611909815902854</v>
      </c>
    </row>
    <row r="55" spans="1:11" x14ac:dyDescent="0.35">
      <c r="A55" s="1">
        <v>43453</v>
      </c>
      <c r="B55">
        <v>624.25</v>
      </c>
      <c r="C55">
        <v>651.65002400000003</v>
      </c>
      <c r="D55">
        <v>619.15002400000003</v>
      </c>
      <c r="E55">
        <v>641.65002400000003</v>
      </c>
      <c r="F55">
        <v>640.85412599999995</v>
      </c>
      <c r="G55">
        <v>16759139</v>
      </c>
      <c r="H55" s="9">
        <f t="shared" si="2"/>
        <v>3.5921858472514362E-2</v>
      </c>
      <c r="I55" s="11">
        <v>1.9260273972602739E-2</v>
      </c>
      <c r="J55" s="10">
        <f t="shared" si="0"/>
        <v>1.6661584499911623E-2</v>
      </c>
      <c r="K55">
        <f t="shared" si="1"/>
        <v>0.9135301320147301</v>
      </c>
    </row>
    <row r="56" spans="1:11" x14ac:dyDescent="0.35">
      <c r="A56" s="1">
        <v>43454</v>
      </c>
      <c r="B56">
        <v>636.95001200000002</v>
      </c>
      <c r="C56">
        <v>646.90002400000003</v>
      </c>
      <c r="D56">
        <v>629</v>
      </c>
      <c r="E56">
        <v>632.95001200000002</v>
      </c>
      <c r="F56">
        <v>632.16491699999995</v>
      </c>
      <c r="G56">
        <v>11004125</v>
      </c>
      <c r="H56" s="9">
        <f t="shared" si="2"/>
        <v>-1.3558811929538733E-2</v>
      </c>
      <c r="I56" s="11">
        <v>1.9260273972602739E-2</v>
      </c>
      <c r="J56" s="10">
        <f t="shared" si="0"/>
        <v>-3.281908590214147E-2</v>
      </c>
      <c r="K56">
        <f t="shared" si="1"/>
        <v>-1.7994221304069304</v>
      </c>
    </row>
    <row r="57" spans="1:11" x14ac:dyDescent="0.35">
      <c r="A57" s="1">
        <v>43455</v>
      </c>
      <c r="B57">
        <v>633.29998799999998</v>
      </c>
      <c r="C57">
        <v>637.84997599999997</v>
      </c>
      <c r="D57">
        <v>616.65002400000003</v>
      </c>
      <c r="E57">
        <v>620.84997599999997</v>
      </c>
      <c r="F57">
        <v>620.07989499999996</v>
      </c>
      <c r="G57">
        <v>10715457</v>
      </c>
      <c r="H57" s="9">
        <f t="shared" si="2"/>
        <v>-1.9116890387230207E-2</v>
      </c>
      <c r="I57" s="11">
        <v>1.9260273972602739E-2</v>
      </c>
      <c r="J57" s="10">
        <f t="shared" si="0"/>
        <v>-3.8377164359832946E-2</v>
      </c>
      <c r="K57">
        <f t="shared" si="1"/>
        <v>-2.1041633839911893</v>
      </c>
    </row>
    <row r="58" spans="1:11" x14ac:dyDescent="0.35">
      <c r="A58" s="1">
        <v>43458</v>
      </c>
      <c r="B58">
        <v>626</v>
      </c>
      <c r="C58">
        <v>627.15002400000003</v>
      </c>
      <c r="D58">
        <v>613.5</v>
      </c>
      <c r="E58">
        <v>615</v>
      </c>
      <c r="F58">
        <v>614.23718299999996</v>
      </c>
      <c r="G58">
        <v>6191605</v>
      </c>
      <c r="H58" s="9">
        <f t="shared" si="2"/>
        <v>-9.4225275447219637E-3</v>
      </c>
      <c r="I58" s="11">
        <v>1.9260273972602739E-2</v>
      </c>
      <c r="J58" s="10">
        <f t="shared" si="0"/>
        <v>-2.8682801517324705E-2</v>
      </c>
      <c r="K58">
        <f t="shared" si="1"/>
        <v>-1.5726357512283975</v>
      </c>
    </row>
    <row r="59" spans="1:11" x14ac:dyDescent="0.35">
      <c r="A59" s="1">
        <v>43460</v>
      </c>
      <c r="B59">
        <v>611</v>
      </c>
      <c r="C59">
        <v>623.65002400000003</v>
      </c>
      <c r="D59">
        <v>603.45001200000002</v>
      </c>
      <c r="E59">
        <v>619.5</v>
      </c>
      <c r="F59">
        <v>618.73156700000004</v>
      </c>
      <c r="G59">
        <v>6519211</v>
      </c>
      <c r="H59" s="9">
        <f t="shared" si="2"/>
        <v>7.3170731707317077E-3</v>
      </c>
      <c r="I59" s="11">
        <v>1.9260273972602739E-2</v>
      </c>
      <c r="J59" s="10">
        <f t="shared" si="0"/>
        <v>-1.1943200801871032E-2</v>
      </c>
      <c r="K59">
        <f t="shared" si="1"/>
        <v>-0.65482810505024569</v>
      </c>
    </row>
    <row r="60" spans="1:11" x14ac:dyDescent="0.35">
      <c r="A60" s="1">
        <v>43461</v>
      </c>
      <c r="B60">
        <v>623.54998799999998</v>
      </c>
      <c r="C60">
        <v>626</v>
      </c>
      <c r="D60">
        <v>615.59997599999997</v>
      </c>
      <c r="E60">
        <v>617.54998799999998</v>
      </c>
      <c r="F60">
        <v>616.783997</v>
      </c>
      <c r="G60">
        <v>12304812</v>
      </c>
      <c r="H60" s="9">
        <f t="shared" si="2"/>
        <v>-3.1477191283293222E-3</v>
      </c>
      <c r="I60" s="11">
        <v>1.9260273972602739E-2</v>
      </c>
      <c r="J60" s="10">
        <f t="shared" si="0"/>
        <v>-2.2407993100932062E-2</v>
      </c>
      <c r="K60">
        <f t="shared" si="1"/>
        <v>-1.2285972499067066</v>
      </c>
    </row>
    <row r="61" spans="1:11" x14ac:dyDescent="0.35">
      <c r="A61" s="1">
        <v>43462</v>
      </c>
      <c r="B61">
        <v>623.90002400000003</v>
      </c>
      <c r="C61">
        <v>628</v>
      </c>
      <c r="D61">
        <v>620</v>
      </c>
      <c r="E61">
        <v>625.04998799999998</v>
      </c>
      <c r="F61">
        <v>624.274719</v>
      </c>
      <c r="G61">
        <v>6372911</v>
      </c>
      <c r="H61" s="9">
        <f t="shared" si="2"/>
        <v>1.2144765842016339E-2</v>
      </c>
      <c r="I61" s="11">
        <v>1.9260273972602739E-2</v>
      </c>
      <c r="J61" s="10">
        <f t="shared" si="0"/>
        <v>-7.1155081305864006E-3</v>
      </c>
      <c r="K61">
        <f t="shared" si="1"/>
        <v>-0.39013282811853572</v>
      </c>
    </row>
    <row r="62" spans="1:11" x14ac:dyDescent="0.35">
      <c r="A62" s="1">
        <v>43465</v>
      </c>
      <c r="B62">
        <v>630.40002400000003</v>
      </c>
      <c r="C62">
        <v>631.95001200000002</v>
      </c>
      <c r="D62">
        <v>618.79998799999998</v>
      </c>
      <c r="E62">
        <v>619.90002400000003</v>
      </c>
      <c r="F62">
        <v>619.13110400000005</v>
      </c>
      <c r="G62">
        <v>6030093</v>
      </c>
      <c r="H62" s="9">
        <f t="shared" si="2"/>
        <v>-8.2392834155209267E-3</v>
      </c>
      <c r="I62" s="11">
        <v>1.9260273972602739E-2</v>
      </c>
      <c r="J62" s="10">
        <f t="shared" si="0"/>
        <v>-2.7499557388123666E-2</v>
      </c>
      <c r="K62">
        <f t="shared" si="1"/>
        <v>-1.5077602187986689</v>
      </c>
    </row>
    <row r="63" spans="1:11" x14ac:dyDescent="0.35">
      <c r="A63" s="1">
        <v>43466</v>
      </c>
      <c r="B63">
        <v>621.90002400000003</v>
      </c>
      <c r="C63">
        <v>630.20001200000002</v>
      </c>
      <c r="D63">
        <v>621.90002400000003</v>
      </c>
      <c r="E63">
        <v>627.29998799999998</v>
      </c>
      <c r="F63">
        <v>626.52191200000004</v>
      </c>
      <c r="G63">
        <v>12179223</v>
      </c>
      <c r="H63" s="9">
        <f t="shared" si="2"/>
        <v>1.1937350723509496E-2</v>
      </c>
      <c r="I63" s="11">
        <v>1.9260273972602739E-2</v>
      </c>
      <c r="J63" s="10">
        <f t="shared" si="0"/>
        <v>-7.3229232490932428E-3</v>
      </c>
      <c r="K63">
        <f t="shared" si="1"/>
        <v>-0.40150509349896285</v>
      </c>
    </row>
    <row r="64" spans="1:11" x14ac:dyDescent="0.35">
      <c r="A64" s="1">
        <v>43467</v>
      </c>
      <c r="B64">
        <v>623</v>
      </c>
      <c r="C64">
        <v>628.5</v>
      </c>
      <c r="D64">
        <v>617.5</v>
      </c>
      <c r="E64">
        <v>620.04998799999998</v>
      </c>
      <c r="F64">
        <v>619.28088400000001</v>
      </c>
      <c r="G64">
        <v>12386281</v>
      </c>
      <c r="H64" s="9">
        <f t="shared" si="2"/>
        <v>-1.155746873695142E-2</v>
      </c>
      <c r="I64" s="11">
        <v>1.9260273972602739E-2</v>
      </c>
      <c r="J64" s="10">
        <f t="shared" si="0"/>
        <v>-3.0817742709554161E-2</v>
      </c>
      <c r="K64">
        <f t="shared" si="1"/>
        <v>-1.6896914315684879</v>
      </c>
    </row>
    <row r="65" spans="1:11" x14ac:dyDescent="0.35">
      <c r="A65" s="1">
        <v>43468</v>
      </c>
      <c r="B65">
        <v>621.40002400000003</v>
      </c>
      <c r="C65">
        <v>622</v>
      </c>
      <c r="D65">
        <v>603.65002400000003</v>
      </c>
      <c r="E65">
        <v>607.95001200000002</v>
      </c>
      <c r="F65">
        <v>607.19592299999999</v>
      </c>
      <c r="G65">
        <v>13228602</v>
      </c>
      <c r="H65" s="9">
        <f t="shared" si="2"/>
        <v>-1.9514516948914078E-2</v>
      </c>
      <c r="I65" s="11">
        <v>1.9260273972602739E-2</v>
      </c>
      <c r="J65" s="10">
        <f t="shared" si="0"/>
        <v>-3.8774790921516818E-2</v>
      </c>
      <c r="K65">
        <f t="shared" si="1"/>
        <v>-2.1259646625784421</v>
      </c>
    </row>
    <row r="66" spans="1:11" x14ac:dyDescent="0.35">
      <c r="A66" s="1">
        <v>43469</v>
      </c>
      <c r="B66">
        <v>612</v>
      </c>
      <c r="C66">
        <v>624.75</v>
      </c>
      <c r="D66">
        <v>609.5</v>
      </c>
      <c r="E66">
        <v>619.59997599999997</v>
      </c>
      <c r="F66">
        <v>618.83142099999998</v>
      </c>
      <c r="G66">
        <v>8381367</v>
      </c>
      <c r="H66" s="9">
        <f t="shared" si="2"/>
        <v>1.9162700501764204E-2</v>
      </c>
      <c r="I66" s="11">
        <v>1.9260273972602739E-2</v>
      </c>
      <c r="J66" s="10">
        <f t="shared" si="0"/>
        <v>-9.7573470838534931E-5</v>
      </c>
      <c r="K66">
        <f t="shared" si="1"/>
        <v>-5.3498096592635011E-3</v>
      </c>
    </row>
    <row r="67" spans="1:11" x14ac:dyDescent="0.35">
      <c r="A67" s="1">
        <v>43472</v>
      </c>
      <c r="B67">
        <v>626</v>
      </c>
      <c r="C67">
        <v>640.70001200000002</v>
      </c>
      <c r="D67">
        <v>624.20001200000002</v>
      </c>
      <c r="E67">
        <v>637.45001200000002</v>
      </c>
      <c r="F67">
        <v>636.65936299999998</v>
      </c>
      <c r="G67">
        <v>11735286</v>
      </c>
      <c r="H67" s="9">
        <f t="shared" si="2"/>
        <v>2.880896819143848E-2</v>
      </c>
      <c r="I67" s="11">
        <v>1.9260273972602739E-2</v>
      </c>
      <c r="J67" s="10">
        <f t="shared" ref="J67:J130" si="3">H67-I67</f>
        <v>9.5486942188357411E-3</v>
      </c>
      <c r="K67">
        <f t="shared" ref="K67:K130" si="4">J67/$M$2</f>
        <v>0.52354083672819796</v>
      </c>
    </row>
    <row r="68" spans="1:11" x14ac:dyDescent="0.35">
      <c r="A68" s="1">
        <v>43473</v>
      </c>
      <c r="B68">
        <v>636</v>
      </c>
      <c r="C68">
        <v>653.75</v>
      </c>
      <c r="D68">
        <v>630.59997599999997</v>
      </c>
      <c r="E68">
        <v>650.90002400000003</v>
      </c>
      <c r="F68">
        <v>650.09265100000005</v>
      </c>
      <c r="G68">
        <v>11879875</v>
      </c>
      <c r="H68" s="9">
        <f t="shared" ref="H68:H131" si="5">(E68-E67)/E67</f>
        <v>2.1099712521458099E-2</v>
      </c>
      <c r="I68" s="11">
        <v>1.9260273972602739E-2</v>
      </c>
      <c r="J68" s="10">
        <f t="shared" si="3"/>
        <v>1.8394385488553593E-3</v>
      </c>
      <c r="K68">
        <f t="shared" si="4"/>
        <v>0.10085370574315625</v>
      </c>
    </row>
    <row r="69" spans="1:11" x14ac:dyDescent="0.35">
      <c r="A69" s="1">
        <v>43474</v>
      </c>
      <c r="B69">
        <v>652.34997599999997</v>
      </c>
      <c r="C69">
        <v>672.04998799999998</v>
      </c>
      <c r="D69">
        <v>652.34997599999997</v>
      </c>
      <c r="E69">
        <v>670.09997599999997</v>
      </c>
      <c r="F69">
        <v>669.26879899999994</v>
      </c>
      <c r="G69">
        <v>18003387</v>
      </c>
      <c r="H69" s="9">
        <f t="shared" si="5"/>
        <v>2.9497543850144241E-2</v>
      </c>
      <c r="I69" s="11">
        <v>1.9260273972602739E-2</v>
      </c>
      <c r="J69" s="10">
        <f t="shared" si="3"/>
        <v>1.0237269877541502E-2</v>
      </c>
      <c r="K69">
        <f t="shared" si="4"/>
        <v>0.56129442567425158</v>
      </c>
    </row>
    <row r="70" spans="1:11" x14ac:dyDescent="0.35">
      <c r="A70" s="1">
        <v>43475</v>
      </c>
      <c r="B70">
        <v>668.90002400000003</v>
      </c>
      <c r="C70">
        <v>668.90002400000003</v>
      </c>
      <c r="D70">
        <v>654.59997599999997</v>
      </c>
      <c r="E70">
        <v>663.25</v>
      </c>
      <c r="F70">
        <v>662.42730700000004</v>
      </c>
      <c r="G70">
        <v>12751327</v>
      </c>
      <c r="H70" s="9">
        <f t="shared" si="5"/>
        <v>-1.0222319422975133E-2</v>
      </c>
      <c r="I70" s="11">
        <v>1.9260273972602739E-2</v>
      </c>
      <c r="J70" s="10">
        <f t="shared" si="3"/>
        <v>-2.948259339557787E-2</v>
      </c>
      <c r="K70">
        <f t="shared" si="4"/>
        <v>-1.6164871616467043</v>
      </c>
    </row>
    <row r="71" spans="1:11" x14ac:dyDescent="0.35">
      <c r="A71" s="1">
        <v>43476</v>
      </c>
      <c r="B71">
        <v>665</v>
      </c>
      <c r="C71">
        <v>668.5</v>
      </c>
      <c r="D71">
        <v>658.20001200000002</v>
      </c>
      <c r="E71">
        <v>666.5</v>
      </c>
      <c r="F71">
        <v>665.67327899999998</v>
      </c>
      <c r="G71">
        <v>8330315</v>
      </c>
      <c r="H71" s="9">
        <f t="shared" si="5"/>
        <v>4.9001130795326047E-3</v>
      </c>
      <c r="I71" s="11">
        <v>1.9260273972602739E-2</v>
      </c>
      <c r="J71" s="10">
        <f t="shared" si="3"/>
        <v>-1.4360160893070135E-2</v>
      </c>
      <c r="K71">
        <f t="shared" si="4"/>
        <v>-0.78734646614604442</v>
      </c>
    </row>
    <row r="72" spans="1:11" x14ac:dyDescent="0.35">
      <c r="A72" s="1">
        <v>43479</v>
      </c>
      <c r="B72">
        <v>663</v>
      </c>
      <c r="C72">
        <v>663</v>
      </c>
      <c r="D72">
        <v>652.54998799999998</v>
      </c>
      <c r="E72">
        <v>659.20001200000002</v>
      </c>
      <c r="F72">
        <v>658.382385</v>
      </c>
      <c r="G72">
        <v>6856244</v>
      </c>
      <c r="H72" s="9">
        <f t="shared" si="5"/>
        <v>-1.0952720180044988E-2</v>
      </c>
      <c r="I72" s="11">
        <v>1.9260273972602739E-2</v>
      </c>
      <c r="J72" s="10">
        <f t="shared" si="3"/>
        <v>-3.0212994152647728E-2</v>
      </c>
      <c r="K72">
        <f t="shared" si="4"/>
        <v>-1.6565339591186508</v>
      </c>
    </row>
    <row r="73" spans="1:11" x14ac:dyDescent="0.35">
      <c r="A73" s="1">
        <v>43480</v>
      </c>
      <c r="B73">
        <v>661.29998799999998</v>
      </c>
      <c r="C73">
        <v>664.25</v>
      </c>
      <c r="D73">
        <v>655.04998799999998</v>
      </c>
      <c r="E73">
        <v>660.59997599999997</v>
      </c>
      <c r="F73">
        <v>659.78057899999999</v>
      </c>
      <c r="G73">
        <v>5467484</v>
      </c>
      <c r="H73" s="9">
        <f t="shared" si="5"/>
        <v>2.1237317574562702E-3</v>
      </c>
      <c r="I73" s="11">
        <v>1.9260273972602739E-2</v>
      </c>
      <c r="J73" s="10">
        <f t="shared" si="3"/>
        <v>-1.7136542215146468E-2</v>
      </c>
      <c r="K73">
        <f t="shared" si="4"/>
        <v>-0.93957136382567841</v>
      </c>
    </row>
    <row r="74" spans="1:11" x14ac:dyDescent="0.35">
      <c r="A74" s="1">
        <v>43481</v>
      </c>
      <c r="B74">
        <v>660.70001200000002</v>
      </c>
      <c r="C74">
        <v>670.40002400000003</v>
      </c>
      <c r="D74">
        <v>660.70001200000002</v>
      </c>
      <c r="E74">
        <v>664</v>
      </c>
      <c r="F74">
        <v>663.17639199999996</v>
      </c>
      <c r="G74">
        <v>6598151</v>
      </c>
      <c r="H74" s="9">
        <f t="shared" si="5"/>
        <v>5.1468727271041115E-3</v>
      </c>
      <c r="I74" s="11">
        <v>1.9260273972602739E-2</v>
      </c>
      <c r="J74" s="10">
        <f t="shared" si="3"/>
        <v>-1.4113401245498628E-2</v>
      </c>
      <c r="K74">
        <f t="shared" si="4"/>
        <v>-0.77381699819999739</v>
      </c>
    </row>
    <row r="75" spans="1:11" x14ac:dyDescent="0.35">
      <c r="A75" s="1">
        <v>43482</v>
      </c>
      <c r="B75">
        <v>669.90002400000003</v>
      </c>
      <c r="C75">
        <v>680</v>
      </c>
      <c r="D75">
        <v>665.59997599999997</v>
      </c>
      <c r="E75">
        <v>676.65002400000003</v>
      </c>
      <c r="F75">
        <v>675.81073000000004</v>
      </c>
      <c r="G75">
        <v>10448209</v>
      </c>
      <c r="H75" s="9">
        <f t="shared" si="5"/>
        <v>1.9051240963855468E-2</v>
      </c>
      <c r="I75" s="11">
        <v>1.9260273972602739E-2</v>
      </c>
      <c r="J75" s="10">
        <f t="shared" si="3"/>
        <v>-2.090330087472711E-4</v>
      </c>
      <c r="K75">
        <f t="shared" si="4"/>
        <v>-1.1460971918807824E-2</v>
      </c>
    </row>
    <row r="76" spans="1:11" x14ac:dyDescent="0.35">
      <c r="A76" s="1">
        <v>43483</v>
      </c>
      <c r="B76">
        <v>674.90002400000003</v>
      </c>
      <c r="C76">
        <v>676.04998799999998</v>
      </c>
      <c r="D76">
        <v>661.45001200000002</v>
      </c>
      <c r="E76">
        <v>664.59997599999997</v>
      </c>
      <c r="F76">
        <v>663.77563499999997</v>
      </c>
      <c r="G76">
        <v>7037386</v>
      </c>
      <c r="H76" s="9">
        <f t="shared" si="5"/>
        <v>-1.780839070804505E-2</v>
      </c>
      <c r="I76" s="11">
        <v>1.9260273972602739E-2</v>
      </c>
      <c r="J76" s="10">
        <f t="shared" si="3"/>
        <v>-3.7068664680647789E-2</v>
      </c>
      <c r="K76">
        <f t="shared" si="4"/>
        <v>-2.0324202742843309</v>
      </c>
    </row>
    <row r="77" spans="1:11" x14ac:dyDescent="0.35">
      <c r="A77" s="1">
        <v>43486</v>
      </c>
      <c r="B77">
        <v>661.54998799999998</v>
      </c>
      <c r="C77">
        <v>664.5</v>
      </c>
      <c r="D77">
        <v>656.5</v>
      </c>
      <c r="E77">
        <v>660.29998799999998</v>
      </c>
      <c r="F77">
        <v>659.48095699999999</v>
      </c>
      <c r="G77">
        <v>6157956</v>
      </c>
      <c r="H77" s="9">
        <f t="shared" si="5"/>
        <v>-6.4700393549216514E-3</v>
      </c>
      <c r="I77" s="11">
        <v>1.9260273972602739E-2</v>
      </c>
      <c r="J77" s="10">
        <f t="shared" si="3"/>
        <v>-2.5730313327524391E-2</v>
      </c>
      <c r="K77">
        <f t="shared" si="4"/>
        <v>-1.4107551734349397</v>
      </c>
    </row>
    <row r="78" spans="1:11" x14ac:dyDescent="0.35">
      <c r="A78" s="1">
        <v>43487</v>
      </c>
      <c r="B78">
        <v>656.34997599999997</v>
      </c>
      <c r="C78">
        <v>663.59997599999997</v>
      </c>
      <c r="D78">
        <v>653.84997599999997</v>
      </c>
      <c r="E78">
        <v>661.59997599999997</v>
      </c>
      <c r="F78">
        <v>660.779358</v>
      </c>
      <c r="G78">
        <v>7951640</v>
      </c>
      <c r="H78" s="9">
        <f t="shared" si="5"/>
        <v>1.9687839218921581E-3</v>
      </c>
      <c r="I78" s="11">
        <v>1.9260273972602739E-2</v>
      </c>
      <c r="J78" s="10">
        <f t="shared" si="3"/>
        <v>-1.7291490050710581E-2</v>
      </c>
      <c r="K78">
        <f t="shared" si="4"/>
        <v>-0.94806692537800452</v>
      </c>
    </row>
    <row r="79" spans="1:11" x14ac:dyDescent="0.35">
      <c r="A79" s="1">
        <v>43488</v>
      </c>
      <c r="B79">
        <v>659.5</v>
      </c>
      <c r="C79">
        <v>667</v>
      </c>
      <c r="D79">
        <v>658.59997599999997</v>
      </c>
      <c r="E79">
        <v>661.59997599999997</v>
      </c>
      <c r="F79">
        <v>660.779358</v>
      </c>
      <c r="G79">
        <v>7596006</v>
      </c>
      <c r="H79" s="9">
        <f t="shared" si="5"/>
        <v>0</v>
      </c>
      <c r="I79" s="11">
        <v>1.9260273972602739E-2</v>
      </c>
      <c r="J79" s="10">
        <f t="shared" si="3"/>
        <v>-1.9260273972602739E-2</v>
      </c>
      <c r="K79">
        <f t="shared" si="4"/>
        <v>-1.0560124473710755</v>
      </c>
    </row>
    <row r="80" spans="1:11" x14ac:dyDescent="0.35">
      <c r="A80" s="1">
        <v>43489</v>
      </c>
      <c r="B80">
        <v>665</v>
      </c>
      <c r="C80">
        <v>665.54998799999998</v>
      </c>
      <c r="D80">
        <v>655</v>
      </c>
      <c r="E80">
        <v>663.65002400000003</v>
      </c>
      <c r="F80">
        <v>662.82684300000005</v>
      </c>
      <c r="G80">
        <v>7013582</v>
      </c>
      <c r="H80" s="9">
        <f t="shared" si="5"/>
        <v>3.098621635983948E-3</v>
      </c>
      <c r="I80" s="11">
        <v>1.9260273972602739E-2</v>
      </c>
      <c r="J80" s="10">
        <f t="shared" si="3"/>
        <v>-1.616165233661879E-2</v>
      </c>
      <c r="K80">
        <f t="shared" si="4"/>
        <v>-0.88611958800952262</v>
      </c>
    </row>
    <row r="81" spans="1:11" x14ac:dyDescent="0.35">
      <c r="A81" s="1">
        <v>43490</v>
      </c>
      <c r="B81">
        <v>665.20001200000002</v>
      </c>
      <c r="C81">
        <v>676.84997599999997</v>
      </c>
      <c r="D81">
        <v>665.20001200000002</v>
      </c>
      <c r="E81">
        <v>669.75</v>
      </c>
      <c r="F81">
        <v>668.91925000000003</v>
      </c>
      <c r="G81">
        <v>6628922</v>
      </c>
      <c r="H81" s="9">
        <f t="shared" si="5"/>
        <v>9.1915554575493687E-3</v>
      </c>
      <c r="I81" s="11">
        <v>1.9260273972602739E-2</v>
      </c>
      <c r="J81" s="10">
        <f t="shared" si="3"/>
        <v>-1.0068718515053371E-2</v>
      </c>
      <c r="K81">
        <f t="shared" si="4"/>
        <v>-0.55205300278161729</v>
      </c>
    </row>
    <row r="82" spans="1:11" x14ac:dyDescent="0.35">
      <c r="A82" s="1">
        <v>43493</v>
      </c>
      <c r="B82">
        <v>669</v>
      </c>
      <c r="C82">
        <v>674.45001200000002</v>
      </c>
      <c r="D82">
        <v>650.34997599999997</v>
      </c>
      <c r="E82">
        <v>656.29998799999998</v>
      </c>
      <c r="F82">
        <v>655.48590100000001</v>
      </c>
      <c r="G82">
        <v>7792690</v>
      </c>
      <c r="H82" s="9">
        <f t="shared" si="5"/>
        <v>-2.0082138111235558E-2</v>
      </c>
      <c r="I82" s="11">
        <v>1.9260273972602739E-2</v>
      </c>
      <c r="J82" s="10">
        <f t="shared" si="3"/>
        <v>-3.9342412083838298E-2</v>
      </c>
      <c r="K82">
        <f t="shared" si="4"/>
        <v>-2.1570864946798638</v>
      </c>
    </row>
    <row r="83" spans="1:11" x14ac:dyDescent="0.35">
      <c r="A83" s="1">
        <v>43494</v>
      </c>
      <c r="B83">
        <v>658.5</v>
      </c>
      <c r="C83">
        <v>671</v>
      </c>
      <c r="D83">
        <v>649.54998799999998</v>
      </c>
      <c r="E83">
        <v>660.75</v>
      </c>
      <c r="F83">
        <v>659.93042000000003</v>
      </c>
      <c r="G83">
        <v>8302420</v>
      </c>
      <c r="H83" s="9">
        <f t="shared" si="5"/>
        <v>6.7804541846190241E-3</v>
      </c>
      <c r="I83" s="11">
        <v>1.9260273972602739E-2</v>
      </c>
      <c r="J83" s="10">
        <f t="shared" si="3"/>
        <v>-1.2479819787983716E-2</v>
      </c>
      <c r="K83">
        <f t="shared" si="4"/>
        <v>-0.68425013350304564</v>
      </c>
    </row>
    <row r="84" spans="1:11" x14ac:dyDescent="0.35">
      <c r="A84" s="1">
        <v>43495</v>
      </c>
      <c r="B84">
        <v>687.04998799999998</v>
      </c>
      <c r="C84">
        <v>703.34997599999997</v>
      </c>
      <c r="D84">
        <v>683.75</v>
      </c>
      <c r="E84">
        <v>690.95001200000002</v>
      </c>
      <c r="F84">
        <v>690.09295699999996</v>
      </c>
      <c r="G84">
        <v>46912230</v>
      </c>
      <c r="H84" s="9">
        <f t="shared" si="5"/>
        <v>4.570565569428682E-2</v>
      </c>
      <c r="I84" s="11">
        <v>1.9260273972602739E-2</v>
      </c>
      <c r="J84" s="10">
        <f t="shared" si="3"/>
        <v>2.6445381721684081E-2</v>
      </c>
      <c r="K84">
        <f t="shared" si="4"/>
        <v>1.4499613200364065</v>
      </c>
    </row>
    <row r="85" spans="1:11" x14ac:dyDescent="0.35">
      <c r="A85" s="1">
        <v>43496</v>
      </c>
      <c r="B85">
        <v>697.25</v>
      </c>
      <c r="C85">
        <v>726.84997599999997</v>
      </c>
      <c r="D85">
        <v>689.04998799999998</v>
      </c>
      <c r="E85">
        <v>722.70001200000002</v>
      </c>
      <c r="F85">
        <v>721.80358899999999</v>
      </c>
      <c r="G85">
        <v>35239544</v>
      </c>
      <c r="H85" s="9">
        <f t="shared" si="5"/>
        <v>4.5951225774057879E-2</v>
      </c>
      <c r="I85" s="11">
        <v>1.9260273972602739E-2</v>
      </c>
      <c r="J85" s="10">
        <f t="shared" si="3"/>
        <v>2.6690951801455139E-2</v>
      </c>
      <c r="K85">
        <f t="shared" si="4"/>
        <v>1.4634255657324455</v>
      </c>
    </row>
    <row r="86" spans="1:11" x14ac:dyDescent="0.35">
      <c r="A86" s="1">
        <v>43497</v>
      </c>
      <c r="B86">
        <v>720.75</v>
      </c>
      <c r="C86">
        <v>726.40002400000003</v>
      </c>
      <c r="D86">
        <v>705.40002400000003</v>
      </c>
      <c r="E86">
        <v>717.25</v>
      </c>
      <c r="F86">
        <v>716.36035200000003</v>
      </c>
      <c r="G86">
        <v>13792059</v>
      </c>
      <c r="H86" s="9">
        <f t="shared" si="5"/>
        <v>-7.541181554595041E-3</v>
      </c>
      <c r="I86" s="11">
        <v>1.9260273972602739E-2</v>
      </c>
      <c r="J86" s="10">
        <f t="shared" si="3"/>
        <v>-2.680145552719778E-2</v>
      </c>
      <c r="K86">
        <f t="shared" si="4"/>
        <v>-1.4694843222190408</v>
      </c>
    </row>
    <row r="87" spans="1:11" x14ac:dyDescent="0.35">
      <c r="A87" s="1">
        <v>43500</v>
      </c>
      <c r="B87">
        <v>711.29998799999998</v>
      </c>
      <c r="C87">
        <v>724.5</v>
      </c>
      <c r="D87">
        <v>708</v>
      </c>
      <c r="E87">
        <v>720.5</v>
      </c>
      <c r="F87">
        <v>719.60632299999997</v>
      </c>
      <c r="G87">
        <v>8195956</v>
      </c>
      <c r="H87" s="9">
        <f t="shared" si="5"/>
        <v>4.5311955385151622E-3</v>
      </c>
      <c r="I87" s="11">
        <v>1.9260273972602739E-2</v>
      </c>
      <c r="J87" s="10">
        <f t="shared" si="3"/>
        <v>-1.4729078434087578E-2</v>
      </c>
      <c r="K87">
        <f t="shared" si="4"/>
        <v>-0.80757367142475012</v>
      </c>
    </row>
    <row r="88" spans="1:11" x14ac:dyDescent="0.35">
      <c r="A88" s="1">
        <v>43501</v>
      </c>
      <c r="B88">
        <v>722</v>
      </c>
      <c r="C88">
        <v>731.59997599999997</v>
      </c>
      <c r="D88">
        <v>719.5</v>
      </c>
      <c r="E88">
        <v>729.5</v>
      </c>
      <c r="F88">
        <v>728.59515399999998</v>
      </c>
      <c r="G88">
        <v>8665426</v>
      </c>
      <c r="H88" s="9">
        <f t="shared" si="5"/>
        <v>1.2491325468424705E-2</v>
      </c>
      <c r="I88" s="11">
        <v>1.9260273972602739E-2</v>
      </c>
      <c r="J88" s="10">
        <f t="shared" si="3"/>
        <v>-6.7689485041780347E-3</v>
      </c>
      <c r="K88">
        <f t="shared" si="4"/>
        <v>-0.3711314743598047</v>
      </c>
    </row>
    <row r="89" spans="1:11" x14ac:dyDescent="0.35">
      <c r="A89" s="1">
        <v>43502</v>
      </c>
      <c r="B89">
        <v>731.29998799999998</v>
      </c>
      <c r="C89">
        <v>734.5</v>
      </c>
      <c r="D89">
        <v>715.59997599999997</v>
      </c>
      <c r="E89">
        <v>725.75</v>
      </c>
      <c r="F89">
        <v>724.84979199999998</v>
      </c>
      <c r="G89">
        <v>8077340</v>
      </c>
      <c r="H89" s="9">
        <f t="shared" si="5"/>
        <v>-5.1405071967100752E-3</v>
      </c>
      <c r="I89" s="11">
        <v>1.9260273972602739E-2</v>
      </c>
      <c r="J89" s="10">
        <f t="shared" si="3"/>
        <v>-2.4400781169312814E-2</v>
      </c>
      <c r="K89">
        <f t="shared" si="4"/>
        <v>-1.3378588838884506</v>
      </c>
    </row>
    <row r="90" spans="1:11" x14ac:dyDescent="0.35">
      <c r="A90" s="1">
        <v>43503</v>
      </c>
      <c r="B90">
        <v>726.25</v>
      </c>
      <c r="C90">
        <v>733.79998799999998</v>
      </c>
      <c r="D90">
        <v>724</v>
      </c>
      <c r="E90">
        <v>730.15002400000003</v>
      </c>
      <c r="F90">
        <v>729.24438499999997</v>
      </c>
      <c r="G90">
        <v>7203465</v>
      </c>
      <c r="H90" s="9">
        <f t="shared" si="5"/>
        <v>6.0627268343093768E-3</v>
      </c>
      <c r="I90" s="11">
        <v>1.9260273972602739E-2</v>
      </c>
      <c r="J90" s="10">
        <f t="shared" si="3"/>
        <v>-1.3197547138293363E-2</v>
      </c>
      <c r="K90">
        <f t="shared" si="4"/>
        <v>-0.72360206675299754</v>
      </c>
    </row>
    <row r="91" spans="1:11" x14ac:dyDescent="0.35">
      <c r="A91" s="1">
        <v>43504</v>
      </c>
      <c r="B91">
        <v>727</v>
      </c>
      <c r="C91">
        <v>732.79998799999998</v>
      </c>
      <c r="D91">
        <v>716.25</v>
      </c>
      <c r="E91">
        <v>719.40002400000003</v>
      </c>
      <c r="F91">
        <v>718.50769000000003</v>
      </c>
      <c r="G91">
        <v>7341956</v>
      </c>
      <c r="H91" s="9">
        <f t="shared" si="5"/>
        <v>-1.4723001638907019E-2</v>
      </c>
      <c r="I91" s="11">
        <v>1.9260273972602739E-2</v>
      </c>
      <c r="J91" s="10">
        <f t="shared" si="3"/>
        <v>-3.398327561150976E-2</v>
      </c>
      <c r="K91">
        <f t="shared" si="4"/>
        <v>-1.8632529370685085</v>
      </c>
    </row>
    <row r="92" spans="1:11" x14ac:dyDescent="0.35">
      <c r="A92" s="1">
        <v>43507</v>
      </c>
      <c r="B92">
        <v>719.90002400000003</v>
      </c>
      <c r="C92">
        <v>719.90002400000003</v>
      </c>
      <c r="D92">
        <v>705.29998799999998</v>
      </c>
      <c r="E92">
        <v>710.84997599999997</v>
      </c>
      <c r="F92">
        <v>709.96826199999998</v>
      </c>
      <c r="G92">
        <v>7234953</v>
      </c>
      <c r="H92" s="9">
        <f t="shared" si="5"/>
        <v>-1.1884970412511497E-2</v>
      </c>
      <c r="I92" s="11">
        <v>1.9260273972602739E-2</v>
      </c>
      <c r="J92" s="10">
        <f t="shared" si="3"/>
        <v>-3.1145244385114235E-2</v>
      </c>
      <c r="K92">
        <f t="shared" si="4"/>
        <v>-1.707647865958688</v>
      </c>
    </row>
    <row r="93" spans="1:11" x14ac:dyDescent="0.35">
      <c r="A93" s="1">
        <v>43508</v>
      </c>
      <c r="B93">
        <v>701</v>
      </c>
      <c r="C93">
        <v>713.40002400000003</v>
      </c>
      <c r="D93">
        <v>700</v>
      </c>
      <c r="E93">
        <v>705.59997599999997</v>
      </c>
      <c r="F93">
        <v>704.72479199999998</v>
      </c>
      <c r="G93">
        <v>15856819</v>
      </c>
      <c r="H93" s="9">
        <f t="shared" si="5"/>
        <v>-7.3855246215834437E-3</v>
      </c>
      <c r="I93" s="11">
        <v>1.9260273972602739E-2</v>
      </c>
      <c r="J93" s="10">
        <f t="shared" si="3"/>
        <v>-2.6645798594186185E-2</v>
      </c>
      <c r="K93">
        <f t="shared" si="4"/>
        <v>-1.4609498818983231</v>
      </c>
    </row>
    <row r="94" spans="1:11" x14ac:dyDescent="0.35">
      <c r="A94" s="1">
        <v>43510</v>
      </c>
      <c r="B94">
        <v>706</v>
      </c>
      <c r="C94">
        <v>706.40002400000003</v>
      </c>
      <c r="D94">
        <v>692.59997599999997</v>
      </c>
      <c r="E94">
        <v>695</v>
      </c>
      <c r="F94">
        <v>694.13793899999996</v>
      </c>
      <c r="G94">
        <v>10383603</v>
      </c>
      <c r="H94" s="9">
        <f t="shared" si="5"/>
        <v>-1.5022642234330192E-2</v>
      </c>
      <c r="I94" s="11">
        <v>1.9260273972602739E-2</v>
      </c>
      <c r="J94" s="10">
        <f t="shared" si="3"/>
        <v>-3.4282916206932933E-2</v>
      </c>
      <c r="K94">
        <f t="shared" si="4"/>
        <v>-1.8796817894801958</v>
      </c>
    </row>
    <row r="95" spans="1:11" x14ac:dyDescent="0.35">
      <c r="A95" s="1">
        <v>43511</v>
      </c>
      <c r="B95">
        <v>700</v>
      </c>
      <c r="C95">
        <v>704</v>
      </c>
      <c r="D95">
        <v>681.70001200000002</v>
      </c>
      <c r="E95">
        <v>686.59997599999997</v>
      </c>
      <c r="F95">
        <v>685.74835199999995</v>
      </c>
      <c r="G95">
        <v>10866440</v>
      </c>
      <c r="H95" s="9">
        <f t="shared" si="5"/>
        <v>-1.2086365467625943E-2</v>
      </c>
      <c r="I95" s="11">
        <v>1.9260273972602739E-2</v>
      </c>
      <c r="J95" s="10">
        <f t="shared" si="3"/>
        <v>-3.1346639440228682E-2</v>
      </c>
      <c r="K95">
        <f t="shared" si="4"/>
        <v>-1.7186900601321649</v>
      </c>
    </row>
    <row r="96" spans="1:11" x14ac:dyDescent="0.35">
      <c r="A96" s="1">
        <v>43514</v>
      </c>
      <c r="B96">
        <v>686</v>
      </c>
      <c r="C96">
        <v>697.70001200000002</v>
      </c>
      <c r="D96">
        <v>680.70001200000002</v>
      </c>
      <c r="E96">
        <v>693.29998799999998</v>
      </c>
      <c r="F96">
        <v>692.44006300000001</v>
      </c>
      <c r="G96">
        <v>7135564</v>
      </c>
      <c r="H96" s="9">
        <f t="shared" si="5"/>
        <v>9.7582467727904722E-3</v>
      </c>
      <c r="I96" s="11">
        <v>1.9260273972602739E-2</v>
      </c>
      <c r="J96" s="10">
        <f t="shared" si="3"/>
        <v>-9.5020271998122671E-3</v>
      </c>
      <c r="K96">
        <f t="shared" si="4"/>
        <v>-0.52098215282574711</v>
      </c>
    </row>
    <row r="97" spans="1:11" x14ac:dyDescent="0.35">
      <c r="A97" s="1">
        <v>43515</v>
      </c>
      <c r="B97">
        <v>693.29998799999998</v>
      </c>
      <c r="C97">
        <v>705.40002400000003</v>
      </c>
      <c r="D97">
        <v>689.65002400000003</v>
      </c>
      <c r="E97">
        <v>693.04998799999998</v>
      </c>
      <c r="F97">
        <v>692.19036900000003</v>
      </c>
      <c r="G97">
        <v>6816325</v>
      </c>
      <c r="H97" s="9">
        <f t="shared" si="5"/>
        <v>-3.6059426558074598E-4</v>
      </c>
      <c r="I97" s="11">
        <v>1.9260273972602739E-2</v>
      </c>
      <c r="J97" s="10">
        <f t="shared" si="3"/>
        <v>-1.9620868238183486E-2</v>
      </c>
      <c r="K97">
        <f t="shared" si="4"/>
        <v>-1.0757832997195711</v>
      </c>
    </row>
    <row r="98" spans="1:11" x14ac:dyDescent="0.35">
      <c r="A98" s="1">
        <v>43516</v>
      </c>
      <c r="B98">
        <v>697.59997599999997</v>
      </c>
      <c r="C98">
        <v>703</v>
      </c>
      <c r="D98">
        <v>695.29998799999998</v>
      </c>
      <c r="E98">
        <v>700.34997599999997</v>
      </c>
      <c r="F98">
        <v>699.48126200000002</v>
      </c>
      <c r="G98">
        <v>5772687</v>
      </c>
      <c r="H98" s="9">
        <f t="shared" si="5"/>
        <v>1.0533133433947892E-2</v>
      </c>
      <c r="I98" s="11">
        <v>1.9260273972602739E-2</v>
      </c>
      <c r="J98" s="10">
        <f t="shared" si="3"/>
        <v>-8.7271405386548477E-3</v>
      </c>
      <c r="K98">
        <f t="shared" si="4"/>
        <v>-0.47849625877003199</v>
      </c>
    </row>
    <row r="99" spans="1:11" x14ac:dyDescent="0.35">
      <c r="A99" s="1">
        <v>43517</v>
      </c>
      <c r="B99">
        <v>700.5</v>
      </c>
      <c r="C99">
        <v>706.5</v>
      </c>
      <c r="D99">
        <v>695.09997599999997</v>
      </c>
      <c r="E99">
        <v>697.20001200000002</v>
      </c>
      <c r="F99">
        <v>696.33520499999997</v>
      </c>
      <c r="G99">
        <v>6674353</v>
      </c>
      <c r="H99" s="9">
        <f t="shared" si="5"/>
        <v>-4.497699875697511E-3</v>
      </c>
      <c r="I99" s="11">
        <v>1.9260273972602739E-2</v>
      </c>
      <c r="J99" s="10">
        <f t="shared" si="3"/>
        <v>-2.3757973848300251E-2</v>
      </c>
      <c r="K99">
        <f t="shared" si="4"/>
        <v>-1.3026147054714607</v>
      </c>
    </row>
    <row r="100" spans="1:11" x14ac:dyDescent="0.35">
      <c r="A100" s="1">
        <v>43518</v>
      </c>
      <c r="B100">
        <v>697.45001200000002</v>
      </c>
      <c r="C100">
        <v>704.45001200000002</v>
      </c>
      <c r="D100">
        <v>691.20001200000002</v>
      </c>
      <c r="E100">
        <v>702.04998799999998</v>
      </c>
      <c r="F100">
        <v>701.17919900000004</v>
      </c>
      <c r="G100">
        <v>9822278</v>
      </c>
      <c r="H100" s="9">
        <f t="shared" si="5"/>
        <v>6.9563624734991676E-3</v>
      </c>
      <c r="I100" s="11">
        <v>1.9260273972602739E-2</v>
      </c>
      <c r="J100" s="10">
        <f t="shared" si="3"/>
        <v>-1.2303911499103572E-2</v>
      </c>
      <c r="K100">
        <f t="shared" si="4"/>
        <v>-0.67460534117468007</v>
      </c>
    </row>
    <row r="101" spans="1:11" x14ac:dyDescent="0.35">
      <c r="A101" s="1">
        <v>43521</v>
      </c>
      <c r="B101">
        <v>702.90002400000003</v>
      </c>
      <c r="C101">
        <v>705.79998799999998</v>
      </c>
      <c r="D101">
        <v>696.09997599999997</v>
      </c>
      <c r="E101">
        <v>703.70001200000002</v>
      </c>
      <c r="F101">
        <v>702.82714799999997</v>
      </c>
      <c r="G101">
        <v>11428024</v>
      </c>
      <c r="H101" s="9">
        <f t="shared" si="5"/>
        <v>2.3502941787672681E-3</v>
      </c>
      <c r="I101" s="11">
        <v>1.9260273972602739E-2</v>
      </c>
      <c r="J101" s="10">
        <f t="shared" si="3"/>
        <v>-1.6909979793835472E-2</v>
      </c>
      <c r="K101">
        <f t="shared" si="4"/>
        <v>-0.92714928004061525</v>
      </c>
    </row>
    <row r="102" spans="1:11" x14ac:dyDescent="0.35">
      <c r="A102" s="1">
        <v>43522</v>
      </c>
      <c r="B102">
        <v>694</v>
      </c>
      <c r="C102">
        <v>715.59997599999997</v>
      </c>
      <c r="D102">
        <v>693.04998799999998</v>
      </c>
      <c r="E102">
        <v>710.15002400000003</v>
      </c>
      <c r="F102">
        <v>709.26916500000004</v>
      </c>
      <c r="G102">
        <v>9166951</v>
      </c>
      <c r="H102" s="9">
        <f t="shared" si="5"/>
        <v>9.1658546113539286E-3</v>
      </c>
      <c r="I102" s="11">
        <v>1.9260273972602739E-2</v>
      </c>
      <c r="J102" s="10">
        <f t="shared" si="3"/>
        <v>-1.0094419361248811E-2</v>
      </c>
      <c r="K102">
        <f t="shared" si="4"/>
        <v>-0.55346214231561153</v>
      </c>
    </row>
    <row r="103" spans="1:11" x14ac:dyDescent="0.35">
      <c r="A103" s="1">
        <v>43523</v>
      </c>
      <c r="B103">
        <v>714.95001200000002</v>
      </c>
      <c r="C103">
        <v>727.79998799999998</v>
      </c>
      <c r="D103">
        <v>713.04998799999998</v>
      </c>
      <c r="E103">
        <v>718.20001200000002</v>
      </c>
      <c r="F103">
        <v>717.30920400000002</v>
      </c>
      <c r="G103">
        <v>13284424</v>
      </c>
      <c r="H103" s="9">
        <f t="shared" si="5"/>
        <v>1.1335616035971555E-2</v>
      </c>
      <c r="I103" s="11">
        <v>1.9260273972602739E-2</v>
      </c>
      <c r="J103" s="10">
        <f t="shared" si="3"/>
        <v>-7.924657936631184E-3</v>
      </c>
      <c r="K103">
        <f t="shared" si="4"/>
        <v>-0.4344973199314065</v>
      </c>
    </row>
    <row r="104" spans="1:11" x14ac:dyDescent="0.35">
      <c r="A104" s="1">
        <v>43524</v>
      </c>
      <c r="B104">
        <v>723.45001200000002</v>
      </c>
      <c r="C104">
        <v>723.45001200000002</v>
      </c>
      <c r="D104">
        <v>706.40002400000003</v>
      </c>
      <c r="E104">
        <v>709.54998799999998</v>
      </c>
      <c r="F104">
        <v>708.66986099999997</v>
      </c>
      <c r="G104">
        <v>26230891</v>
      </c>
      <c r="H104" s="9">
        <f t="shared" si="5"/>
        <v>-1.2044032101742753E-2</v>
      </c>
      <c r="I104" s="11">
        <v>1.9260273972602739E-2</v>
      </c>
      <c r="J104" s="10">
        <f t="shared" si="3"/>
        <v>-3.1304306074345492E-2</v>
      </c>
      <c r="K104">
        <f t="shared" si="4"/>
        <v>-1.716368984046988</v>
      </c>
    </row>
    <row r="105" spans="1:11" x14ac:dyDescent="0.35">
      <c r="A105" s="1">
        <v>43525</v>
      </c>
      <c r="B105">
        <v>713.5</v>
      </c>
      <c r="C105">
        <v>714.95001200000002</v>
      </c>
      <c r="D105">
        <v>699.54998799999998</v>
      </c>
      <c r="E105">
        <v>702.40002400000003</v>
      </c>
      <c r="F105">
        <v>701.52880900000002</v>
      </c>
      <c r="G105">
        <v>7713824</v>
      </c>
      <c r="H105" s="9">
        <f t="shared" si="5"/>
        <v>-1.0076758679333463E-2</v>
      </c>
      <c r="I105" s="11">
        <v>1.9260273972602739E-2</v>
      </c>
      <c r="J105" s="10">
        <f t="shared" si="3"/>
        <v>-2.9337032651936202E-2</v>
      </c>
      <c r="K105">
        <f t="shared" si="4"/>
        <v>-1.6085062805152703</v>
      </c>
    </row>
    <row r="106" spans="1:11" x14ac:dyDescent="0.35">
      <c r="A106" s="1">
        <v>43529</v>
      </c>
      <c r="B106">
        <v>705.70001200000002</v>
      </c>
      <c r="C106">
        <v>733.90002400000003</v>
      </c>
      <c r="D106">
        <v>700.70001200000002</v>
      </c>
      <c r="E106">
        <v>732.04998799999998</v>
      </c>
      <c r="F106">
        <v>731.14196800000002</v>
      </c>
      <c r="G106">
        <v>11298428</v>
      </c>
      <c r="H106" s="9">
        <f t="shared" si="5"/>
        <v>4.2212361883404423E-2</v>
      </c>
      <c r="I106" s="11">
        <v>1.9260273972602739E-2</v>
      </c>
      <c r="J106" s="10">
        <f t="shared" si="3"/>
        <v>2.2952087910801684E-2</v>
      </c>
      <c r="K106">
        <f t="shared" si="4"/>
        <v>1.2584291667625951</v>
      </c>
    </row>
    <row r="107" spans="1:11" x14ac:dyDescent="0.35">
      <c r="A107" s="1">
        <v>43530</v>
      </c>
      <c r="B107">
        <v>733.90002400000003</v>
      </c>
      <c r="C107">
        <v>733.90002400000003</v>
      </c>
      <c r="D107">
        <v>712.54998799999998</v>
      </c>
      <c r="E107">
        <v>720.59997599999997</v>
      </c>
      <c r="F107">
        <v>719.70617700000003</v>
      </c>
      <c r="G107">
        <v>10510670</v>
      </c>
      <c r="H107" s="9">
        <f t="shared" si="5"/>
        <v>-1.5641024776575797E-2</v>
      </c>
      <c r="I107" s="11">
        <v>1.9260273972602739E-2</v>
      </c>
      <c r="J107" s="10">
        <f t="shared" si="3"/>
        <v>-3.4901298749178536E-2</v>
      </c>
      <c r="K107">
        <f t="shared" si="4"/>
        <v>-1.9135867932603721</v>
      </c>
    </row>
    <row r="108" spans="1:11" x14ac:dyDescent="0.35">
      <c r="A108" s="1">
        <v>43531</v>
      </c>
      <c r="B108">
        <v>720.75</v>
      </c>
      <c r="C108">
        <v>739.45001200000002</v>
      </c>
      <c r="D108">
        <v>720.75</v>
      </c>
      <c r="E108">
        <v>733.75</v>
      </c>
      <c r="F108">
        <v>732.83990500000004</v>
      </c>
      <c r="G108">
        <v>11263734</v>
      </c>
      <c r="H108" s="9">
        <f t="shared" si="5"/>
        <v>1.8248715567539833E-2</v>
      </c>
      <c r="I108" s="11">
        <v>1.9260273972602739E-2</v>
      </c>
      <c r="J108" s="10">
        <f t="shared" si="3"/>
        <v>-1.011558405062906E-3</v>
      </c>
      <c r="K108">
        <f t="shared" si="4"/>
        <v>-5.5462257105416829E-2</v>
      </c>
    </row>
    <row r="109" spans="1:11" x14ac:dyDescent="0.35">
      <c r="A109" s="1">
        <v>43532</v>
      </c>
      <c r="B109">
        <v>732</v>
      </c>
      <c r="C109">
        <v>737.25</v>
      </c>
      <c r="D109">
        <v>728.40002400000003</v>
      </c>
      <c r="E109">
        <v>733.40002400000003</v>
      </c>
      <c r="F109">
        <v>732.49035600000002</v>
      </c>
      <c r="G109">
        <v>7744794</v>
      </c>
      <c r="H109" s="9">
        <f t="shared" si="5"/>
        <v>-4.769689948892261E-4</v>
      </c>
      <c r="I109" s="11">
        <v>1.9260273972602739E-2</v>
      </c>
      <c r="J109" s="10">
        <f t="shared" si="3"/>
        <v>-1.9737242967491967E-2</v>
      </c>
      <c r="K109">
        <f t="shared" si="4"/>
        <v>-1.082163954682424</v>
      </c>
    </row>
    <row r="110" spans="1:11" x14ac:dyDescent="0.35">
      <c r="A110" s="1">
        <v>43535</v>
      </c>
      <c r="B110">
        <v>733.29998799999998</v>
      </c>
      <c r="C110">
        <v>744.90002400000003</v>
      </c>
      <c r="D110">
        <v>730.59997599999997</v>
      </c>
      <c r="E110">
        <v>734.5</v>
      </c>
      <c r="F110">
        <v>733.58892800000001</v>
      </c>
      <c r="G110">
        <v>9421608</v>
      </c>
      <c r="H110" s="9">
        <f t="shared" si="5"/>
        <v>1.499830875380459E-3</v>
      </c>
      <c r="I110" s="11">
        <v>1.9260273972602739E-2</v>
      </c>
      <c r="J110" s="10">
        <f t="shared" si="3"/>
        <v>-1.776044309722228E-2</v>
      </c>
      <c r="K110">
        <f t="shared" si="4"/>
        <v>-0.97377893004903771</v>
      </c>
    </row>
    <row r="111" spans="1:11" x14ac:dyDescent="0.35">
      <c r="A111" s="1">
        <v>43536</v>
      </c>
      <c r="B111">
        <v>738.70001200000002</v>
      </c>
      <c r="C111">
        <v>749</v>
      </c>
      <c r="D111">
        <v>738.54998799999998</v>
      </c>
      <c r="E111">
        <v>742.54998799999998</v>
      </c>
      <c r="F111">
        <v>741.62896699999999</v>
      </c>
      <c r="G111">
        <v>8131901</v>
      </c>
      <c r="H111" s="9">
        <f t="shared" si="5"/>
        <v>1.0959820285908761E-2</v>
      </c>
      <c r="I111" s="11">
        <v>1.9260273972602739E-2</v>
      </c>
      <c r="J111" s="10">
        <f t="shared" si="3"/>
        <v>-8.3004536866939788E-3</v>
      </c>
      <c r="K111">
        <f t="shared" si="4"/>
        <v>-0.45510164727898023</v>
      </c>
    </row>
    <row r="112" spans="1:11" x14ac:dyDescent="0.35">
      <c r="A112" s="1">
        <v>43537</v>
      </c>
      <c r="B112">
        <v>743.59997599999997</v>
      </c>
      <c r="C112">
        <v>751</v>
      </c>
      <c r="D112">
        <v>736.5</v>
      </c>
      <c r="E112">
        <v>738</v>
      </c>
      <c r="F112">
        <v>737.08459500000004</v>
      </c>
      <c r="G112">
        <v>12333789</v>
      </c>
      <c r="H112" s="9">
        <f t="shared" si="5"/>
        <v>-6.1275174379236338E-3</v>
      </c>
      <c r="I112" s="11">
        <v>1.9260273972602739E-2</v>
      </c>
      <c r="J112" s="10">
        <f t="shared" si="3"/>
        <v>-2.5387791410526373E-2</v>
      </c>
      <c r="K112">
        <f t="shared" si="4"/>
        <v>-1.3919752013347595</v>
      </c>
    </row>
    <row r="113" spans="1:11" x14ac:dyDescent="0.35">
      <c r="A113" s="1">
        <v>43538</v>
      </c>
      <c r="B113">
        <v>740</v>
      </c>
      <c r="C113">
        <v>749.70001200000002</v>
      </c>
      <c r="D113">
        <v>737.40002400000003</v>
      </c>
      <c r="E113">
        <v>740.59997599999997</v>
      </c>
      <c r="F113">
        <v>739.68133499999999</v>
      </c>
      <c r="G113">
        <v>7100875</v>
      </c>
      <c r="H113" s="9">
        <f t="shared" si="5"/>
        <v>3.5230027100270592E-3</v>
      </c>
      <c r="I113" s="11">
        <v>1.9260273972602739E-2</v>
      </c>
      <c r="J113" s="10">
        <f t="shared" si="3"/>
        <v>-1.5737271262575681E-2</v>
      </c>
      <c r="K113">
        <f t="shared" si="4"/>
        <v>-0.86285139892479223</v>
      </c>
    </row>
    <row r="114" spans="1:11" x14ac:dyDescent="0.35">
      <c r="A114" s="1">
        <v>43539</v>
      </c>
      <c r="B114">
        <v>742.95001200000002</v>
      </c>
      <c r="C114">
        <v>748.95001200000002</v>
      </c>
      <c r="D114">
        <v>731.70001200000002</v>
      </c>
      <c r="E114">
        <v>735.09997599999997</v>
      </c>
      <c r="F114">
        <v>734.18817100000001</v>
      </c>
      <c r="G114">
        <v>14560368</v>
      </c>
      <c r="H114" s="9">
        <f t="shared" si="5"/>
        <v>-7.4264112587548881E-3</v>
      </c>
      <c r="I114" s="11">
        <v>1.9260273972602739E-2</v>
      </c>
      <c r="J114" s="10">
        <f t="shared" si="3"/>
        <v>-2.6686685231357629E-2</v>
      </c>
      <c r="K114">
        <f t="shared" si="4"/>
        <v>-1.4631916359795789</v>
      </c>
    </row>
    <row r="115" spans="1:11" x14ac:dyDescent="0.35">
      <c r="A115" s="1">
        <v>43542</v>
      </c>
      <c r="B115">
        <v>741</v>
      </c>
      <c r="C115">
        <v>756</v>
      </c>
      <c r="D115">
        <v>740.25</v>
      </c>
      <c r="E115">
        <v>751.59997599999997</v>
      </c>
      <c r="F115">
        <v>750.66772500000002</v>
      </c>
      <c r="G115">
        <v>9823043</v>
      </c>
      <c r="H115" s="9">
        <f t="shared" si="5"/>
        <v>2.2445926457219746E-2</v>
      </c>
      <c r="I115" s="11">
        <v>1.9260273972602739E-2</v>
      </c>
      <c r="J115" s="10">
        <f t="shared" si="3"/>
        <v>3.1856524846170069E-3</v>
      </c>
      <c r="K115">
        <f t="shared" si="4"/>
        <v>0.17466463257685147</v>
      </c>
    </row>
    <row r="116" spans="1:11" x14ac:dyDescent="0.35">
      <c r="A116" s="1">
        <v>43543</v>
      </c>
      <c r="B116">
        <v>755</v>
      </c>
      <c r="C116">
        <v>763</v>
      </c>
      <c r="D116">
        <v>749.04998799999998</v>
      </c>
      <c r="E116">
        <v>760.90002400000003</v>
      </c>
      <c r="F116">
        <v>759.95623799999998</v>
      </c>
      <c r="G116">
        <v>8818172</v>
      </c>
      <c r="H116" s="9">
        <f t="shared" si="5"/>
        <v>1.2373667239180515E-2</v>
      </c>
      <c r="I116" s="11">
        <v>1.9260273972602739E-2</v>
      </c>
      <c r="J116" s="10">
        <f t="shared" si="3"/>
        <v>-6.886606733422224E-3</v>
      </c>
      <c r="K116">
        <f t="shared" si="4"/>
        <v>-0.37758250173325969</v>
      </c>
    </row>
    <row r="117" spans="1:11" x14ac:dyDescent="0.35">
      <c r="A117" s="1">
        <v>43544</v>
      </c>
      <c r="B117">
        <v>760.75</v>
      </c>
      <c r="C117">
        <v>767</v>
      </c>
      <c r="D117">
        <v>754.34997599999997</v>
      </c>
      <c r="E117">
        <v>755.75</v>
      </c>
      <c r="F117">
        <v>754.81256099999996</v>
      </c>
      <c r="G117">
        <v>9758274</v>
      </c>
      <c r="H117" s="9">
        <f t="shared" si="5"/>
        <v>-6.768332024655095E-3</v>
      </c>
      <c r="I117" s="11">
        <v>1.9260273972602739E-2</v>
      </c>
      <c r="J117" s="10">
        <f t="shared" si="3"/>
        <v>-2.6028605997257835E-2</v>
      </c>
      <c r="K117">
        <f t="shared" si="4"/>
        <v>-1.4271101210668451</v>
      </c>
    </row>
    <row r="118" spans="1:11" x14ac:dyDescent="0.35">
      <c r="A118" s="1">
        <v>43546</v>
      </c>
      <c r="B118">
        <v>764.70001200000002</v>
      </c>
      <c r="C118">
        <v>765.90002400000003</v>
      </c>
      <c r="D118">
        <v>735.54998799999998</v>
      </c>
      <c r="E118">
        <v>757.04998799999998</v>
      </c>
      <c r="F118">
        <v>756.11096199999997</v>
      </c>
      <c r="G118">
        <v>10355078</v>
      </c>
      <c r="H118" s="9">
        <f t="shared" si="5"/>
        <v>1.7201296725107308E-3</v>
      </c>
      <c r="I118" s="11">
        <v>1.9260273972602739E-2</v>
      </c>
      <c r="J118" s="10">
        <f t="shared" si="3"/>
        <v>-1.7540144300092007E-2</v>
      </c>
      <c r="K118">
        <f t="shared" si="4"/>
        <v>-0.96170027155013127</v>
      </c>
    </row>
    <row r="119" spans="1:11" x14ac:dyDescent="0.35">
      <c r="A119" s="1">
        <v>43549</v>
      </c>
      <c r="B119">
        <v>752.70001200000002</v>
      </c>
      <c r="C119">
        <v>755</v>
      </c>
      <c r="D119">
        <v>741.15002400000003</v>
      </c>
      <c r="E119">
        <v>745.70001200000002</v>
      </c>
      <c r="F119">
        <v>744.77508499999999</v>
      </c>
      <c r="G119">
        <v>7130411</v>
      </c>
      <c r="H119" s="9">
        <f t="shared" si="5"/>
        <v>-1.4992373264524734E-2</v>
      </c>
      <c r="I119" s="11">
        <v>1.9260273972602739E-2</v>
      </c>
      <c r="J119" s="10">
        <f t="shared" si="3"/>
        <v>-3.4252647237127475E-2</v>
      </c>
      <c r="K119">
        <f t="shared" si="4"/>
        <v>-1.8780221864584976</v>
      </c>
    </row>
    <row r="120" spans="1:11" x14ac:dyDescent="0.35">
      <c r="A120" s="1">
        <v>43550</v>
      </c>
      <c r="B120">
        <v>747.40002400000003</v>
      </c>
      <c r="C120">
        <v>760.95001200000002</v>
      </c>
      <c r="D120">
        <v>741.65002400000003</v>
      </c>
      <c r="E120">
        <v>757.09997599999997</v>
      </c>
      <c r="F120">
        <v>756.160889</v>
      </c>
      <c r="G120">
        <v>7300104</v>
      </c>
      <c r="H120" s="9">
        <f t="shared" si="5"/>
        <v>1.5287600665882722E-2</v>
      </c>
      <c r="I120" s="11">
        <v>1.9260273972602739E-2</v>
      </c>
      <c r="J120" s="10">
        <f t="shared" si="3"/>
        <v>-3.9726733067200169E-3</v>
      </c>
      <c r="K120">
        <f t="shared" si="4"/>
        <v>-0.21781582480097145</v>
      </c>
    </row>
    <row r="121" spans="1:11" x14ac:dyDescent="0.35">
      <c r="A121" s="1">
        <v>43551</v>
      </c>
      <c r="B121">
        <v>761.29998799999998</v>
      </c>
      <c r="C121">
        <v>770</v>
      </c>
      <c r="D121">
        <v>755.84997599999997</v>
      </c>
      <c r="E121">
        <v>759.29998799999998</v>
      </c>
      <c r="F121">
        <v>758.35815400000001</v>
      </c>
      <c r="G121">
        <v>7456768</v>
      </c>
      <c r="H121" s="9">
        <f t="shared" si="5"/>
        <v>2.9058408000795068E-3</v>
      </c>
      <c r="I121" s="11">
        <v>1.9260273972602739E-2</v>
      </c>
      <c r="J121" s="10">
        <f t="shared" si="3"/>
        <v>-1.6354433172523233E-2</v>
      </c>
      <c r="K121">
        <f t="shared" si="4"/>
        <v>-0.89668947723432169</v>
      </c>
    </row>
    <row r="122" spans="1:11" x14ac:dyDescent="0.35">
      <c r="A122" s="1">
        <v>43552</v>
      </c>
      <c r="B122">
        <v>761.09997599999997</v>
      </c>
      <c r="C122">
        <v>787.65002400000003</v>
      </c>
      <c r="D122">
        <v>757.15002400000003</v>
      </c>
      <c r="E122">
        <v>780.70001200000002</v>
      </c>
      <c r="F122">
        <v>779.731628</v>
      </c>
      <c r="G122">
        <v>16643818</v>
      </c>
      <c r="H122" s="9">
        <f t="shared" si="5"/>
        <v>2.8183885602800815E-2</v>
      </c>
      <c r="I122" s="11">
        <v>1.9260273972602739E-2</v>
      </c>
      <c r="J122" s="10">
        <f t="shared" si="3"/>
        <v>8.9236116301980757E-3</v>
      </c>
      <c r="K122">
        <f t="shared" si="4"/>
        <v>0.48926847927496142</v>
      </c>
    </row>
    <row r="123" spans="1:11" x14ac:dyDescent="0.35">
      <c r="A123" s="1">
        <v>43556</v>
      </c>
      <c r="B123">
        <v>780.95001200000002</v>
      </c>
      <c r="C123">
        <v>783</v>
      </c>
      <c r="D123">
        <v>760.59997599999997</v>
      </c>
      <c r="E123">
        <v>765.59997599999997</v>
      </c>
      <c r="F123">
        <v>764.65033000000005</v>
      </c>
      <c r="G123">
        <v>6021202</v>
      </c>
      <c r="H123" s="9">
        <f t="shared" si="5"/>
        <v>-1.9341662313180605E-2</v>
      </c>
      <c r="I123" s="11">
        <v>1.9260273972602739E-2</v>
      </c>
      <c r="J123" s="10">
        <f t="shared" si="3"/>
        <v>-3.8601936285783345E-2</v>
      </c>
      <c r="K123">
        <f t="shared" si="4"/>
        <v>-2.1164872975534172</v>
      </c>
    </row>
    <row r="124" spans="1:11" x14ac:dyDescent="0.35">
      <c r="A124" s="1">
        <v>43557</v>
      </c>
      <c r="B124">
        <v>769.15002400000003</v>
      </c>
      <c r="C124">
        <v>774.95001200000002</v>
      </c>
      <c r="D124">
        <v>761</v>
      </c>
      <c r="E124">
        <v>767.40002400000003</v>
      </c>
      <c r="F124">
        <v>766.44818099999998</v>
      </c>
      <c r="G124">
        <v>6592678</v>
      </c>
      <c r="H124" s="9">
        <f t="shared" si="5"/>
        <v>2.3511599483123035E-3</v>
      </c>
      <c r="I124" s="11">
        <v>1.9260273972602739E-2</v>
      </c>
      <c r="J124" s="10">
        <f t="shared" si="3"/>
        <v>-1.6909114024290437E-2</v>
      </c>
      <c r="K124">
        <f t="shared" si="4"/>
        <v>-0.92710181117192669</v>
      </c>
    </row>
    <row r="125" spans="1:11" x14ac:dyDescent="0.35">
      <c r="A125" s="1">
        <v>43558</v>
      </c>
      <c r="B125">
        <v>770</v>
      </c>
      <c r="C125">
        <v>772.75</v>
      </c>
      <c r="D125">
        <v>758.70001200000002</v>
      </c>
      <c r="E125">
        <v>761.5</v>
      </c>
      <c r="F125">
        <v>760.55548099999999</v>
      </c>
      <c r="G125">
        <v>5591613</v>
      </c>
      <c r="H125" s="9">
        <f t="shared" si="5"/>
        <v>-7.688329183581092E-3</v>
      </c>
      <c r="I125" s="11">
        <v>1.9260273972602739E-2</v>
      </c>
      <c r="J125" s="10">
        <f t="shared" si="3"/>
        <v>-2.6948603156183831E-2</v>
      </c>
      <c r="K125">
        <f t="shared" si="4"/>
        <v>-1.4775522099360818</v>
      </c>
    </row>
    <row r="126" spans="1:11" x14ac:dyDescent="0.35">
      <c r="A126" s="1">
        <v>43559</v>
      </c>
      <c r="B126">
        <v>763</v>
      </c>
      <c r="C126">
        <v>771.90002400000003</v>
      </c>
      <c r="D126">
        <v>760</v>
      </c>
      <c r="E126">
        <v>762.15002400000003</v>
      </c>
      <c r="F126">
        <v>761.20465100000001</v>
      </c>
      <c r="G126">
        <v>7009879</v>
      </c>
      <c r="H126" s="9">
        <f t="shared" si="5"/>
        <v>8.5360998030207527E-4</v>
      </c>
      <c r="I126" s="11">
        <v>1.9260273972602739E-2</v>
      </c>
      <c r="J126" s="10">
        <f t="shared" si="3"/>
        <v>-1.8406663992300665E-2</v>
      </c>
      <c r="K126">
        <f t="shared" si="4"/>
        <v>-1.0092102697031244</v>
      </c>
    </row>
    <row r="127" spans="1:11" x14ac:dyDescent="0.35">
      <c r="A127" s="1">
        <v>43560</v>
      </c>
      <c r="B127">
        <v>763.95001200000002</v>
      </c>
      <c r="C127">
        <v>768.75</v>
      </c>
      <c r="D127">
        <v>756.09997599999997</v>
      </c>
      <c r="E127">
        <v>762.20001200000002</v>
      </c>
      <c r="F127">
        <v>761.25457800000004</v>
      </c>
      <c r="G127">
        <v>5343947</v>
      </c>
      <c r="H127" s="9">
        <f t="shared" si="5"/>
        <v>6.5588136752436574E-5</v>
      </c>
      <c r="I127" s="11">
        <v>1.9260273972602739E-2</v>
      </c>
      <c r="J127" s="10">
        <f t="shared" si="3"/>
        <v>-1.9194685835850302E-2</v>
      </c>
      <c r="K127">
        <f t="shared" si="4"/>
        <v>-1.052416346458442</v>
      </c>
    </row>
    <row r="128" spans="1:11" x14ac:dyDescent="0.35">
      <c r="A128" s="1">
        <v>43563</v>
      </c>
      <c r="B128">
        <v>764.29998799999998</v>
      </c>
      <c r="C128">
        <v>768</v>
      </c>
      <c r="D128">
        <v>748.54998799999998</v>
      </c>
      <c r="E128">
        <v>754.59997599999997</v>
      </c>
      <c r="F128">
        <v>753.66400099999998</v>
      </c>
      <c r="G128">
        <v>4918795</v>
      </c>
      <c r="H128" s="9">
        <f t="shared" si="5"/>
        <v>-9.9711832594408904E-3</v>
      </c>
      <c r="I128" s="11">
        <v>1.9260273972602739E-2</v>
      </c>
      <c r="J128" s="10">
        <f t="shared" si="3"/>
        <v>-2.923145723204363E-2</v>
      </c>
      <c r="K128">
        <f t="shared" si="4"/>
        <v>-1.6027177357779745</v>
      </c>
    </row>
    <row r="129" spans="1:11" x14ac:dyDescent="0.35">
      <c r="A129" s="1">
        <v>43564</v>
      </c>
      <c r="B129">
        <v>755</v>
      </c>
      <c r="C129">
        <v>766</v>
      </c>
      <c r="D129">
        <v>751</v>
      </c>
      <c r="E129">
        <v>763.40002400000003</v>
      </c>
      <c r="F129">
        <v>762.453125</v>
      </c>
      <c r="G129">
        <v>5483424</v>
      </c>
      <c r="H129" s="9">
        <f t="shared" si="5"/>
        <v>1.1661871560939542E-2</v>
      </c>
      <c r="I129" s="11">
        <v>1.9260273972602739E-2</v>
      </c>
      <c r="J129" s="10">
        <f t="shared" si="3"/>
        <v>-7.5984024116631972E-3</v>
      </c>
      <c r="K129">
        <f t="shared" si="4"/>
        <v>-0.41660921014232127</v>
      </c>
    </row>
    <row r="130" spans="1:11" x14ac:dyDescent="0.35">
      <c r="A130" s="1">
        <v>43565</v>
      </c>
      <c r="B130">
        <v>761.25</v>
      </c>
      <c r="C130">
        <v>767.90002400000003</v>
      </c>
      <c r="D130">
        <v>758</v>
      </c>
      <c r="E130">
        <v>760.84997599999997</v>
      </c>
      <c r="F130">
        <v>759.90625</v>
      </c>
      <c r="G130">
        <v>5933250</v>
      </c>
      <c r="H130" s="9">
        <f t="shared" si="5"/>
        <v>-3.3403823943291633E-3</v>
      </c>
      <c r="I130" s="11">
        <v>1.9260273972602739E-2</v>
      </c>
      <c r="J130" s="10">
        <f t="shared" si="3"/>
        <v>-2.2600656366931902E-2</v>
      </c>
      <c r="K130">
        <f t="shared" si="4"/>
        <v>-1.2391606929468422</v>
      </c>
    </row>
    <row r="131" spans="1:11" x14ac:dyDescent="0.35">
      <c r="A131" s="1">
        <v>43566</v>
      </c>
      <c r="B131">
        <v>760.5</v>
      </c>
      <c r="C131">
        <v>761.34997599999997</v>
      </c>
      <c r="D131">
        <v>747</v>
      </c>
      <c r="E131">
        <v>752.29998799999998</v>
      </c>
      <c r="F131">
        <v>751.36688200000003</v>
      </c>
      <c r="G131">
        <v>5365803</v>
      </c>
      <c r="H131" s="9">
        <f t="shared" si="5"/>
        <v>-1.1237416402310546E-2</v>
      </c>
      <c r="I131" s="11">
        <v>1.9260273972602739E-2</v>
      </c>
      <c r="J131" s="10">
        <f t="shared" ref="J131:J194" si="6">H131-I131</f>
        <v>-3.0497690374913285E-2</v>
      </c>
      <c r="K131">
        <f t="shared" ref="K131:K194" si="7">J131/$M$2</f>
        <v>-1.6721434335663978</v>
      </c>
    </row>
    <row r="132" spans="1:11" x14ac:dyDescent="0.35">
      <c r="A132" s="1">
        <v>43567</v>
      </c>
      <c r="B132">
        <v>753.40002400000003</v>
      </c>
      <c r="C132">
        <v>766.75</v>
      </c>
      <c r="D132">
        <v>751.59997599999997</v>
      </c>
      <c r="E132">
        <v>764.34997599999997</v>
      </c>
      <c r="F132">
        <v>763.40191700000003</v>
      </c>
      <c r="G132">
        <v>4671869</v>
      </c>
      <c r="H132" s="9">
        <f t="shared" ref="H132:H195" si="8">(E132-E131)/E131</f>
        <v>1.601753049609245E-2</v>
      </c>
      <c r="I132" s="11">
        <v>1.9260273972602739E-2</v>
      </c>
      <c r="J132" s="10">
        <f t="shared" si="6"/>
        <v>-3.2427434765102889E-3</v>
      </c>
      <c r="K132">
        <f t="shared" si="7"/>
        <v>-0.17779484755498867</v>
      </c>
    </row>
    <row r="133" spans="1:11" x14ac:dyDescent="0.35">
      <c r="A133" s="1">
        <v>43570</v>
      </c>
      <c r="B133">
        <v>764</v>
      </c>
      <c r="C133">
        <v>770.20001200000002</v>
      </c>
      <c r="D133">
        <v>760</v>
      </c>
      <c r="E133">
        <v>762.84997599999997</v>
      </c>
      <c r="F133">
        <v>761.90374799999995</v>
      </c>
      <c r="G133">
        <v>3707106</v>
      </c>
      <c r="H133" s="9">
        <f t="shared" si="8"/>
        <v>-1.9624518180137943E-3</v>
      </c>
      <c r="I133" s="11">
        <v>1.9260273972602739E-2</v>
      </c>
      <c r="J133" s="10">
        <f t="shared" si="6"/>
        <v>-2.1222725790616535E-2</v>
      </c>
      <c r="K133">
        <f t="shared" si="7"/>
        <v>-1.1636107894370535</v>
      </c>
    </row>
    <row r="134" spans="1:11" x14ac:dyDescent="0.35">
      <c r="A134" s="1">
        <v>43571</v>
      </c>
      <c r="B134">
        <v>765.09997599999997</v>
      </c>
      <c r="C134">
        <v>776</v>
      </c>
      <c r="D134">
        <v>765.09997599999997</v>
      </c>
      <c r="E134">
        <v>771.09997599999997</v>
      </c>
      <c r="F134">
        <v>770.14355499999999</v>
      </c>
      <c r="G134">
        <v>7088601</v>
      </c>
      <c r="H134" s="9">
        <f t="shared" si="8"/>
        <v>1.0814708343125123E-2</v>
      </c>
      <c r="I134" s="11">
        <v>1.9260273972602739E-2</v>
      </c>
      <c r="J134" s="10">
        <f t="shared" si="6"/>
        <v>-8.4455656294776162E-3</v>
      </c>
      <c r="K134">
        <f t="shared" si="7"/>
        <v>-0.4630579213205489</v>
      </c>
    </row>
    <row r="135" spans="1:11" x14ac:dyDescent="0.35">
      <c r="A135" s="1">
        <v>43573</v>
      </c>
      <c r="B135">
        <v>778.40002400000003</v>
      </c>
      <c r="C135">
        <v>779</v>
      </c>
      <c r="D135">
        <v>769</v>
      </c>
      <c r="E135">
        <v>771.20001200000002</v>
      </c>
      <c r="F135">
        <v>770.24340800000004</v>
      </c>
      <c r="G135">
        <v>6098041</v>
      </c>
      <c r="H135" s="9">
        <f t="shared" si="8"/>
        <v>1.2973155636571506E-4</v>
      </c>
      <c r="I135" s="11">
        <v>1.9260273972602739E-2</v>
      </c>
      <c r="J135" s="10">
        <f t="shared" si="6"/>
        <v>-1.9130542416237024E-2</v>
      </c>
      <c r="K135">
        <f t="shared" si="7"/>
        <v>-1.0488994572581678</v>
      </c>
    </row>
    <row r="136" spans="1:11" x14ac:dyDescent="0.35">
      <c r="A136" s="1">
        <v>43577</v>
      </c>
      <c r="B136">
        <v>768.90002400000003</v>
      </c>
      <c r="C136">
        <v>768.90002400000003</v>
      </c>
      <c r="D136">
        <v>750.54998799999998</v>
      </c>
      <c r="E136">
        <v>755.5</v>
      </c>
      <c r="F136">
        <v>754.56292699999995</v>
      </c>
      <c r="G136">
        <v>4185156</v>
      </c>
      <c r="H136" s="9">
        <f t="shared" si="8"/>
        <v>-2.0357899060821093E-2</v>
      </c>
      <c r="I136" s="11">
        <v>1.9260273972602739E-2</v>
      </c>
      <c r="J136" s="10">
        <f t="shared" si="6"/>
        <v>-3.9618173033423833E-2</v>
      </c>
      <c r="K136">
        <f t="shared" si="7"/>
        <v>-2.172206061290153</v>
      </c>
    </row>
    <row r="137" spans="1:11" x14ac:dyDescent="0.35">
      <c r="A137" s="1">
        <v>43578</v>
      </c>
      <c r="B137">
        <v>757.45001200000002</v>
      </c>
      <c r="C137">
        <v>759.29998799999998</v>
      </c>
      <c r="D137">
        <v>749</v>
      </c>
      <c r="E137">
        <v>753.25</v>
      </c>
      <c r="F137">
        <v>752.31567399999994</v>
      </c>
      <c r="G137">
        <v>5098170</v>
      </c>
      <c r="H137" s="9">
        <f t="shared" si="8"/>
        <v>-2.9781601588352085E-3</v>
      </c>
      <c r="I137" s="11">
        <v>1.9260273972602739E-2</v>
      </c>
      <c r="J137" s="10">
        <f t="shared" si="6"/>
        <v>-2.2238434131437949E-2</v>
      </c>
      <c r="K137">
        <f t="shared" si="7"/>
        <v>-1.2193005814063571</v>
      </c>
    </row>
    <row r="138" spans="1:11" x14ac:dyDescent="0.35">
      <c r="A138" s="1">
        <v>43579</v>
      </c>
      <c r="B138">
        <v>754.70001200000002</v>
      </c>
      <c r="C138">
        <v>755.70001200000002</v>
      </c>
      <c r="D138">
        <v>738.34997599999997</v>
      </c>
      <c r="E138">
        <v>752.84997599999997</v>
      </c>
      <c r="F138">
        <v>751.91613800000005</v>
      </c>
      <c r="G138">
        <v>7825049</v>
      </c>
      <c r="H138" s="9">
        <f t="shared" si="8"/>
        <v>-5.310640557584207E-4</v>
      </c>
      <c r="I138" s="11">
        <v>1.9260273972602739E-2</v>
      </c>
      <c r="J138" s="10">
        <f t="shared" si="6"/>
        <v>-1.9791338028361159E-2</v>
      </c>
      <c r="K138">
        <f t="shared" si="7"/>
        <v>-1.0851299071761642</v>
      </c>
    </row>
    <row r="139" spans="1:11" x14ac:dyDescent="0.35">
      <c r="A139" s="1">
        <v>43580</v>
      </c>
      <c r="B139">
        <v>754</v>
      </c>
      <c r="C139">
        <v>758.54998799999998</v>
      </c>
      <c r="D139">
        <v>738.54998799999998</v>
      </c>
      <c r="E139">
        <v>740.90002400000003</v>
      </c>
      <c r="F139">
        <v>739.98101799999995</v>
      </c>
      <c r="G139">
        <v>10282068</v>
      </c>
      <c r="H139" s="9">
        <f t="shared" si="8"/>
        <v>-1.5872952621306773E-2</v>
      </c>
      <c r="I139" s="11">
        <v>1.9260273972602739E-2</v>
      </c>
      <c r="J139" s="10">
        <f t="shared" si="6"/>
        <v>-3.5133226593909508E-2</v>
      </c>
      <c r="K139">
        <f t="shared" si="7"/>
        <v>-1.9263030553071239</v>
      </c>
    </row>
    <row r="140" spans="1:11" x14ac:dyDescent="0.35">
      <c r="A140" s="1">
        <v>43581</v>
      </c>
      <c r="B140">
        <v>762</v>
      </c>
      <c r="C140">
        <v>765.15002400000003</v>
      </c>
      <c r="D140">
        <v>747.25</v>
      </c>
      <c r="E140">
        <v>759.90002400000003</v>
      </c>
      <c r="F140">
        <v>758.95745799999997</v>
      </c>
      <c r="G140">
        <v>23294204</v>
      </c>
      <c r="H140" s="9">
        <f t="shared" si="8"/>
        <v>2.5644485604713652E-2</v>
      </c>
      <c r="I140" s="11">
        <v>1.9260273972602739E-2</v>
      </c>
      <c r="J140" s="10">
        <f t="shared" si="6"/>
        <v>6.384211632110913E-3</v>
      </c>
      <c r="K140">
        <f t="shared" si="7"/>
        <v>0.35003691846493906</v>
      </c>
    </row>
    <row r="141" spans="1:11" x14ac:dyDescent="0.35">
      <c r="A141" s="1">
        <v>43585</v>
      </c>
      <c r="B141">
        <v>759.95001200000002</v>
      </c>
      <c r="C141">
        <v>769.70001200000002</v>
      </c>
      <c r="D141">
        <v>755.79998799999998</v>
      </c>
      <c r="E141">
        <v>766.84997599999997</v>
      </c>
      <c r="F141">
        <v>765.89880400000004</v>
      </c>
      <c r="G141">
        <v>12434805</v>
      </c>
      <c r="H141" s="9">
        <f t="shared" si="8"/>
        <v>9.1458768002354203E-3</v>
      </c>
      <c r="I141" s="11">
        <v>1.9260273972602739E-2</v>
      </c>
      <c r="J141" s="10">
        <f t="shared" si="6"/>
        <v>-1.0114397172367319E-2</v>
      </c>
      <c r="K141">
        <f t="shared" si="7"/>
        <v>-0.55455749626760531</v>
      </c>
    </row>
    <row r="142" spans="1:11" x14ac:dyDescent="0.35">
      <c r="A142" s="1">
        <v>43587</v>
      </c>
      <c r="B142">
        <v>765.40002400000003</v>
      </c>
      <c r="C142">
        <v>767.79998799999998</v>
      </c>
      <c r="D142">
        <v>748.04998799999998</v>
      </c>
      <c r="E142">
        <v>752.34997599999997</v>
      </c>
      <c r="F142">
        <v>751.41680899999994</v>
      </c>
      <c r="G142">
        <v>7033021</v>
      </c>
      <c r="H142" s="9">
        <f t="shared" si="8"/>
        <v>-1.8908522466981208E-2</v>
      </c>
      <c r="I142" s="11">
        <v>1.9260273972602739E-2</v>
      </c>
      <c r="J142" s="10">
        <f t="shared" si="6"/>
        <v>-3.8168796439583944E-2</v>
      </c>
      <c r="K142">
        <f t="shared" si="7"/>
        <v>-2.0927388778949223</v>
      </c>
    </row>
    <row r="143" spans="1:11" x14ac:dyDescent="0.35">
      <c r="A143" s="1">
        <v>43588</v>
      </c>
      <c r="B143">
        <v>754.15002400000003</v>
      </c>
      <c r="C143">
        <v>763.79998799999998</v>
      </c>
      <c r="D143">
        <v>753.45001200000002</v>
      </c>
      <c r="E143">
        <v>757.29998799999998</v>
      </c>
      <c r="F143">
        <v>756.36065699999995</v>
      </c>
      <c r="G143">
        <v>5970814</v>
      </c>
      <c r="H143" s="9">
        <f t="shared" si="8"/>
        <v>6.5794007548423388E-3</v>
      </c>
      <c r="I143" s="11">
        <v>1.9260273972602739E-2</v>
      </c>
      <c r="J143" s="10">
        <f t="shared" si="6"/>
        <v>-1.26808732177604E-2</v>
      </c>
      <c r="K143">
        <f t="shared" si="7"/>
        <v>-0.69527359686254087</v>
      </c>
    </row>
    <row r="144" spans="1:11" x14ac:dyDescent="0.35">
      <c r="A144" s="1">
        <v>43591</v>
      </c>
      <c r="B144">
        <v>746</v>
      </c>
      <c r="C144">
        <v>753.40002400000003</v>
      </c>
      <c r="D144">
        <v>744.09997599999997</v>
      </c>
      <c r="E144">
        <v>747.45001200000002</v>
      </c>
      <c r="F144">
        <v>746.52288799999997</v>
      </c>
      <c r="G144">
        <v>5909936</v>
      </c>
      <c r="H144" s="9">
        <f t="shared" si="8"/>
        <v>-1.3006702965905725E-2</v>
      </c>
      <c r="I144" s="11">
        <v>1.9260273972602739E-2</v>
      </c>
      <c r="J144" s="10">
        <f t="shared" si="6"/>
        <v>-3.2266976938508468E-2</v>
      </c>
      <c r="K144">
        <f t="shared" si="7"/>
        <v>-1.7691508093067765</v>
      </c>
    </row>
    <row r="145" spans="1:11" x14ac:dyDescent="0.35">
      <c r="A145" s="1">
        <v>43592</v>
      </c>
      <c r="B145">
        <v>751.84997599999997</v>
      </c>
      <c r="C145">
        <v>755.5</v>
      </c>
      <c r="D145">
        <v>740</v>
      </c>
      <c r="E145">
        <v>741.84997599999997</v>
      </c>
      <c r="F145">
        <v>740.92980999999997</v>
      </c>
      <c r="G145">
        <v>5071890</v>
      </c>
      <c r="H145" s="9">
        <f t="shared" si="8"/>
        <v>-7.4921879859439289E-3</v>
      </c>
      <c r="I145" s="11">
        <v>1.9260273972602739E-2</v>
      </c>
      <c r="J145" s="10">
        <f t="shared" si="6"/>
        <v>-2.6752461958546667E-2</v>
      </c>
      <c r="K145">
        <f t="shared" si="7"/>
        <v>-1.4667980770280169</v>
      </c>
    </row>
    <row r="146" spans="1:11" x14ac:dyDescent="0.35">
      <c r="A146" s="1">
        <v>43593</v>
      </c>
      <c r="B146">
        <v>741.90002400000003</v>
      </c>
      <c r="C146">
        <v>744.75</v>
      </c>
      <c r="D146">
        <v>733.34997599999997</v>
      </c>
      <c r="E146">
        <v>735.5</v>
      </c>
      <c r="F146">
        <v>734.58770800000002</v>
      </c>
      <c r="G146">
        <v>6739894</v>
      </c>
      <c r="H146" s="9">
        <f t="shared" si="8"/>
        <v>-8.5596498017544848E-3</v>
      </c>
      <c r="I146" s="11">
        <v>1.9260273972602739E-2</v>
      </c>
      <c r="J146" s="10">
        <f t="shared" si="6"/>
        <v>-2.7819923774357224E-2</v>
      </c>
      <c r="K146">
        <f t="shared" si="7"/>
        <v>-1.5253254357869197</v>
      </c>
    </row>
    <row r="147" spans="1:11" x14ac:dyDescent="0.35">
      <c r="A147" s="1">
        <v>43594</v>
      </c>
      <c r="B147">
        <v>733.90002400000003</v>
      </c>
      <c r="C147">
        <v>740.5</v>
      </c>
      <c r="D147">
        <v>729.40002400000003</v>
      </c>
      <c r="E147">
        <v>731</v>
      </c>
      <c r="F147">
        <v>730.09326199999998</v>
      </c>
      <c r="G147">
        <v>4193451</v>
      </c>
      <c r="H147" s="9">
        <f t="shared" si="8"/>
        <v>-6.1182868796736912E-3</v>
      </c>
      <c r="I147" s="11">
        <v>1.9260273972602739E-2</v>
      </c>
      <c r="J147" s="10">
        <f t="shared" si="6"/>
        <v>-2.5378560852276431E-2</v>
      </c>
      <c r="K147">
        <f t="shared" si="7"/>
        <v>-1.3914691034245226</v>
      </c>
    </row>
    <row r="148" spans="1:11" x14ac:dyDescent="0.35">
      <c r="A148" s="1">
        <v>43595</v>
      </c>
      <c r="B148">
        <v>734.40002400000003</v>
      </c>
      <c r="C148">
        <v>738.5</v>
      </c>
      <c r="D148">
        <v>729.5</v>
      </c>
      <c r="E148">
        <v>735.04998799999998</v>
      </c>
      <c r="F148">
        <v>734.13824499999998</v>
      </c>
      <c r="G148">
        <v>3913815</v>
      </c>
      <c r="H148" s="9">
        <f t="shared" si="8"/>
        <v>5.5403392612858888E-3</v>
      </c>
      <c r="I148" s="11">
        <v>1.9260273972602739E-2</v>
      </c>
      <c r="J148" s="10">
        <f t="shared" si="6"/>
        <v>-1.3719934711316851E-2</v>
      </c>
      <c r="K148">
        <f t="shared" si="7"/>
        <v>-0.75224380779206446</v>
      </c>
    </row>
    <row r="149" spans="1:11" x14ac:dyDescent="0.35">
      <c r="A149" s="1">
        <v>43598</v>
      </c>
      <c r="B149">
        <v>734</v>
      </c>
      <c r="C149">
        <v>742.84997599999997</v>
      </c>
      <c r="D149">
        <v>730</v>
      </c>
      <c r="E149">
        <v>732.09997599999997</v>
      </c>
      <c r="F149">
        <v>731.19189500000005</v>
      </c>
      <c r="G149">
        <v>5891071</v>
      </c>
      <c r="H149" s="9">
        <f t="shared" si="8"/>
        <v>-4.0133488173052191E-3</v>
      </c>
      <c r="I149" s="11">
        <v>1.9260273972602739E-2</v>
      </c>
      <c r="J149" s="10">
        <f t="shared" si="6"/>
        <v>-2.3273622789907959E-2</v>
      </c>
      <c r="K149">
        <f t="shared" si="7"/>
        <v>-1.2760584504936143</v>
      </c>
    </row>
    <row r="150" spans="1:11" x14ac:dyDescent="0.35">
      <c r="A150" s="1">
        <v>43599</v>
      </c>
      <c r="B150">
        <v>729.40002400000003</v>
      </c>
      <c r="C150">
        <v>738.5</v>
      </c>
      <c r="D150">
        <v>722.5</v>
      </c>
      <c r="E150">
        <v>731.34997599999997</v>
      </c>
      <c r="F150">
        <v>730.44281000000001</v>
      </c>
      <c r="G150">
        <v>7049134</v>
      </c>
      <c r="H150" s="9">
        <f t="shared" si="8"/>
        <v>-1.0244502453036551E-3</v>
      </c>
      <c r="I150" s="11">
        <v>1.9260273972602739E-2</v>
      </c>
      <c r="J150" s="10">
        <f t="shared" si="6"/>
        <v>-2.0284724217906395E-2</v>
      </c>
      <c r="K150">
        <f t="shared" si="7"/>
        <v>-1.1121815450844252</v>
      </c>
    </row>
    <row r="151" spans="1:11" x14ac:dyDescent="0.35">
      <c r="A151" s="1">
        <v>43600</v>
      </c>
      <c r="B151">
        <v>735.79998799999998</v>
      </c>
      <c r="C151">
        <v>737.70001200000002</v>
      </c>
      <c r="D151">
        <v>716.09997599999997</v>
      </c>
      <c r="E151">
        <v>721.95001200000002</v>
      </c>
      <c r="F151">
        <v>721.05450399999995</v>
      </c>
      <c r="G151">
        <v>4849130</v>
      </c>
      <c r="H151" s="9">
        <f t="shared" si="8"/>
        <v>-1.285289438499955E-2</v>
      </c>
      <c r="I151" s="11">
        <v>1.9260273972602739E-2</v>
      </c>
      <c r="J151" s="10">
        <f t="shared" si="6"/>
        <v>-3.2113168357602292E-2</v>
      </c>
      <c r="K151">
        <f t="shared" si="7"/>
        <v>-1.7607177114089769</v>
      </c>
    </row>
    <row r="152" spans="1:11" x14ac:dyDescent="0.35">
      <c r="A152" s="1">
        <v>43601</v>
      </c>
      <c r="B152">
        <v>720.95001200000002</v>
      </c>
      <c r="C152">
        <v>735</v>
      </c>
      <c r="D152">
        <v>718.70001200000002</v>
      </c>
      <c r="E152">
        <v>731.84997599999997</v>
      </c>
      <c r="F152">
        <v>730.94219999999996</v>
      </c>
      <c r="G152">
        <v>5142617</v>
      </c>
      <c r="H152" s="9">
        <f t="shared" si="8"/>
        <v>1.3712810908575696E-2</v>
      </c>
      <c r="I152" s="11">
        <v>1.9260273972602739E-2</v>
      </c>
      <c r="J152" s="10">
        <f t="shared" si="6"/>
        <v>-5.5474630640270431E-3</v>
      </c>
      <c r="K152">
        <f t="shared" si="7"/>
        <v>-0.30415922718840721</v>
      </c>
    </row>
    <row r="153" spans="1:11" x14ac:dyDescent="0.35">
      <c r="A153" s="1">
        <v>43602</v>
      </c>
      <c r="B153">
        <v>731.79998799999998</v>
      </c>
      <c r="C153">
        <v>752.15002400000003</v>
      </c>
      <c r="D153">
        <v>727.20001200000002</v>
      </c>
      <c r="E153">
        <v>748.95001200000002</v>
      </c>
      <c r="F153">
        <v>748.02105700000004</v>
      </c>
      <c r="G153">
        <v>9072242</v>
      </c>
      <c r="H153" s="9">
        <f t="shared" si="8"/>
        <v>2.3365493695117708E-2</v>
      </c>
      <c r="I153" s="11">
        <v>1.9260273972602739E-2</v>
      </c>
      <c r="J153" s="10">
        <f t="shared" si="6"/>
        <v>4.1052197225149682E-3</v>
      </c>
      <c r="K153">
        <f t="shared" si="7"/>
        <v>0.2250831495094878</v>
      </c>
    </row>
    <row r="154" spans="1:11" x14ac:dyDescent="0.35">
      <c r="A154" s="1">
        <v>43605</v>
      </c>
      <c r="B154">
        <v>760.20001200000002</v>
      </c>
      <c r="C154">
        <v>790.65002400000003</v>
      </c>
      <c r="D154">
        <v>760.20001200000002</v>
      </c>
      <c r="E154">
        <v>782.40002400000003</v>
      </c>
      <c r="F154">
        <v>781.42956500000003</v>
      </c>
      <c r="G154">
        <v>15866697</v>
      </c>
      <c r="H154" s="9">
        <f t="shared" si="8"/>
        <v>4.4662542845382867E-2</v>
      </c>
      <c r="I154" s="11">
        <v>1.9260273972602739E-2</v>
      </c>
      <c r="J154" s="10">
        <f t="shared" si="6"/>
        <v>2.5402268872780128E-2</v>
      </c>
      <c r="K154">
        <f t="shared" si="7"/>
        <v>1.3927689792617015</v>
      </c>
    </row>
    <row r="155" spans="1:11" x14ac:dyDescent="0.35">
      <c r="A155" s="1">
        <v>43606</v>
      </c>
      <c r="B155">
        <v>789.70001200000002</v>
      </c>
      <c r="C155">
        <v>791.79998799999998</v>
      </c>
      <c r="D155">
        <v>771.04998799999998</v>
      </c>
      <c r="E155">
        <v>772.95001200000002</v>
      </c>
      <c r="F155">
        <v>771.99127199999998</v>
      </c>
      <c r="G155">
        <v>9251548</v>
      </c>
      <c r="H155" s="9">
        <f t="shared" si="8"/>
        <v>-1.2078235825821007E-2</v>
      </c>
      <c r="I155" s="11">
        <v>1.9260273972602739E-2</v>
      </c>
      <c r="J155" s="10">
        <f t="shared" si="6"/>
        <v>-3.1338509798423744E-2</v>
      </c>
      <c r="K155">
        <f t="shared" si="7"/>
        <v>-1.7182443238487197</v>
      </c>
    </row>
    <row r="156" spans="1:11" x14ac:dyDescent="0.35">
      <c r="A156" s="1">
        <v>43607</v>
      </c>
      <c r="B156">
        <v>774.79998799999998</v>
      </c>
      <c r="C156">
        <v>784</v>
      </c>
      <c r="D156">
        <v>770.20001200000002</v>
      </c>
      <c r="E156">
        <v>779.15002400000003</v>
      </c>
      <c r="F156">
        <v>778.18359399999997</v>
      </c>
      <c r="G156">
        <v>5928186</v>
      </c>
      <c r="H156" s="9">
        <f t="shared" si="8"/>
        <v>8.0212328142120724E-3</v>
      </c>
      <c r="I156" s="11">
        <v>1.9260273972602739E-2</v>
      </c>
      <c r="J156" s="10">
        <f t="shared" si="6"/>
        <v>-1.1239041158390667E-2</v>
      </c>
      <c r="K156">
        <f t="shared" si="7"/>
        <v>-0.61622006917757854</v>
      </c>
    </row>
    <row r="157" spans="1:11" x14ac:dyDescent="0.35">
      <c r="A157" s="1">
        <v>43608</v>
      </c>
      <c r="B157">
        <v>788</v>
      </c>
      <c r="C157">
        <v>804.29998799999998</v>
      </c>
      <c r="D157">
        <v>770.59997599999997</v>
      </c>
      <c r="E157">
        <v>776.40002400000003</v>
      </c>
      <c r="F157">
        <v>775.43701199999998</v>
      </c>
      <c r="G157">
        <v>14776218</v>
      </c>
      <c r="H157" s="9">
        <f t="shared" si="8"/>
        <v>-3.52948715304153E-3</v>
      </c>
      <c r="I157" s="11">
        <v>1.9260273972602739E-2</v>
      </c>
      <c r="J157" s="10">
        <f t="shared" si="6"/>
        <v>-2.2789761125644268E-2</v>
      </c>
      <c r="K157">
        <f t="shared" si="7"/>
        <v>-1.2495290282748559</v>
      </c>
    </row>
    <row r="158" spans="1:11" x14ac:dyDescent="0.35">
      <c r="A158" s="1">
        <v>43609</v>
      </c>
      <c r="B158">
        <v>779.45001200000002</v>
      </c>
      <c r="C158">
        <v>795.90002400000003</v>
      </c>
      <c r="D158">
        <v>778.5</v>
      </c>
      <c r="E158">
        <v>793.20001200000002</v>
      </c>
      <c r="F158">
        <v>792.21612500000003</v>
      </c>
      <c r="G158">
        <v>9323114</v>
      </c>
      <c r="H158" s="9">
        <f t="shared" si="8"/>
        <v>2.1638314632509575E-2</v>
      </c>
      <c r="I158" s="11">
        <v>1.9260273972602739E-2</v>
      </c>
      <c r="J158" s="10">
        <f t="shared" si="6"/>
        <v>2.3780406599068354E-3</v>
      </c>
      <c r="K158">
        <f t="shared" si="7"/>
        <v>0.13038446601477849</v>
      </c>
    </row>
    <row r="159" spans="1:11" x14ac:dyDescent="0.35">
      <c r="A159" s="1">
        <v>43612</v>
      </c>
      <c r="B159">
        <v>794</v>
      </c>
      <c r="C159">
        <v>816.40002400000003</v>
      </c>
      <c r="D159">
        <v>787.20001200000002</v>
      </c>
      <c r="E159">
        <v>813.90002400000003</v>
      </c>
      <c r="F159">
        <v>812.89050299999997</v>
      </c>
      <c r="G159">
        <v>9128216</v>
      </c>
      <c r="H159" s="9">
        <f t="shared" si="8"/>
        <v>2.6096837729246043E-2</v>
      </c>
      <c r="I159" s="11">
        <v>1.9260273972602739E-2</v>
      </c>
      <c r="J159" s="10">
        <f t="shared" si="6"/>
        <v>6.8365637566433039E-3</v>
      </c>
      <c r="K159">
        <f t="shared" si="7"/>
        <v>0.37483871904059324</v>
      </c>
    </row>
    <row r="160" spans="1:11" x14ac:dyDescent="0.35">
      <c r="A160" s="1">
        <v>43613</v>
      </c>
      <c r="B160">
        <v>816.29998799999998</v>
      </c>
      <c r="C160">
        <v>822.09997599999997</v>
      </c>
      <c r="D160">
        <v>801</v>
      </c>
      <c r="E160">
        <v>808.40002400000003</v>
      </c>
      <c r="F160">
        <v>807.39727800000003</v>
      </c>
      <c r="G160">
        <v>13473187</v>
      </c>
      <c r="H160" s="9">
        <f t="shared" si="8"/>
        <v>-6.7575867278755596E-3</v>
      </c>
      <c r="I160" s="11">
        <v>1.9260273972602739E-2</v>
      </c>
      <c r="J160" s="10">
        <f t="shared" si="6"/>
        <v>-2.6017860700478297E-2</v>
      </c>
      <c r="K160">
        <f t="shared" si="7"/>
        <v>-1.4265209722745678</v>
      </c>
    </row>
    <row r="161" spans="1:11" x14ac:dyDescent="0.35">
      <c r="A161" s="1">
        <v>43614</v>
      </c>
      <c r="B161">
        <v>806.75</v>
      </c>
      <c r="C161">
        <v>813</v>
      </c>
      <c r="D161">
        <v>802.09997599999997</v>
      </c>
      <c r="E161">
        <v>804.70001200000002</v>
      </c>
      <c r="F161">
        <v>803.70190400000001</v>
      </c>
      <c r="G161">
        <v>5958128</v>
      </c>
      <c r="H161" s="9">
        <f t="shared" si="8"/>
        <v>-4.5769568161220329E-3</v>
      </c>
      <c r="I161" s="11">
        <v>1.9260273972602739E-2</v>
      </c>
      <c r="J161" s="10">
        <f t="shared" si="6"/>
        <v>-2.3837230788724774E-2</v>
      </c>
      <c r="K161">
        <f t="shared" si="7"/>
        <v>-1.3069602467523325</v>
      </c>
    </row>
    <row r="162" spans="1:11" x14ac:dyDescent="0.35">
      <c r="A162" s="1">
        <v>43615</v>
      </c>
      <c r="B162">
        <v>803.25</v>
      </c>
      <c r="C162">
        <v>814.20001200000002</v>
      </c>
      <c r="D162">
        <v>803.25</v>
      </c>
      <c r="E162">
        <v>807.54998799999998</v>
      </c>
      <c r="F162">
        <v>806.54834000000005</v>
      </c>
      <c r="G162">
        <v>6414384</v>
      </c>
      <c r="H162" s="9">
        <f t="shared" si="8"/>
        <v>3.5416626786380235E-3</v>
      </c>
      <c r="I162" s="11">
        <v>1.9260273972602739E-2</v>
      </c>
      <c r="J162" s="10">
        <f t="shared" si="6"/>
        <v>-1.5718611293964714E-2</v>
      </c>
      <c r="K162">
        <f t="shared" si="7"/>
        <v>-0.8618283003360202</v>
      </c>
    </row>
    <row r="163" spans="1:11" x14ac:dyDescent="0.35">
      <c r="A163" s="1">
        <v>43616</v>
      </c>
      <c r="B163">
        <v>811</v>
      </c>
      <c r="C163">
        <v>818.70001200000002</v>
      </c>
      <c r="D163">
        <v>793.20001200000002</v>
      </c>
      <c r="E163">
        <v>808.29998799999998</v>
      </c>
      <c r="F163">
        <v>807.29742399999998</v>
      </c>
      <c r="G163">
        <v>11140585</v>
      </c>
      <c r="H163" s="9">
        <f t="shared" si="8"/>
        <v>9.2873507664518724E-4</v>
      </c>
      <c r="I163" s="11">
        <v>1.9260273972602739E-2</v>
      </c>
      <c r="J163" s="10">
        <f t="shared" si="6"/>
        <v>-1.8331538895957553E-2</v>
      </c>
      <c r="K163">
        <f t="shared" si="7"/>
        <v>-1.0050912713461368</v>
      </c>
    </row>
    <row r="164" spans="1:11" x14ac:dyDescent="0.35">
      <c r="A164" s="1">
        <v>43619</v>
      </c>
      <c r="B164">
        <v>813.54998799999998</v>
      </c>
      <c r="C164">
        <v>814.65002400000003</v>
      </c>
      <c r="D164">
        <v>803.09997599999997</v>
      </c>
      <c r="E164">
        <v>812.65002400000003</v>
      </c>
      <c r="F164">
        <v>811.64202899999998</v>
      </c>
      <c r="G164">
        <v>6427567</v>
      </c>
      <c r="H164" s="9">
        <f t="shared" si="8"/>
        <v>5.381709841124043E-3</v>
      </c>
      <c r="I164" s="11">
        <v>1.9260273972602739E-2</v>
      </c>
      <c r="J164" s="10">
        <f t="shared" si="6"/>
        <v>-1.3878564131478695E-2</v>
      </c>
      <c r="K164">
        <f t="shared" si="7"/>
        <v>-0.76094122520411434</v>
      </c>
    </row>
    <row r="165" spans="1:11" x14ac:dyDescent="0.35">
      <c r="A165" s="1">
        <v>43620</v>
      </c>
      <c r="B165">
        <v>807.54998799999998</v>
      </c>
      <c r="C165">
        <v>827.75</v>
      </c>
      <c r="D165">
        <v>805.5</v>
      </c>
      <c r="E165">
        <v>822.79998799999998</v>
      </c>
      <c r="F165">
        <v>821.77941899999996</v>
      </c>
      <c r="G165">
        <v>9515354</v>
      </c>
      <c r="H165" s="9">
        <f t="shared" si="8"/>
        <v>1.2489957177433068E-2</v>
      </c>
      <c r="I165" s="11">
        <v>1.9260273972602739E-2</v>
      </c>
      <c r="J165" s="10">
        <f t="shared" si="6"/>
        <v>-6.7703167951696716E-3</v>
      </c>
      <c r="K165">
        <f t="shared" si="7"/>
        <v>-0.37120649573908776</v>
      </c>
    </row>
    <row r="166" spans="1:11" x14ac:dyDescent="0.35">
      <c r="A166" s="1">
        <v>43622</v>
      </c>
      <c r="B166">
        <v>824</v>
      </c>
      <c r="C166">
        <v>825.95001200000002</v>
      </c>
      <c r="D166">
        <v>805.79998799999998</v>
      </c>
      <c r="E166">
        <v>807.70001200000002</v>
      </c>
      <c r="F166">
        <v>806.69818099999998</v>
      </c>
      <c r="G166">
        <v>14728937</v>
      </c>
      <c r="H166" s="9">
        <f t="shared" si="8"/>
        <v>-1.8351939985686985E-2</v>
      </c>
      <c r="I166" s="11">
        <v>1.9260273972602739E-2</v>
      </c>
      <c r="J166" s="10">
        <f t="shared" si="6"/>
        <v>-3.7612213958289724E-2</v>
      </c>
      <c r="K166">
        <f t="shared" si="7"/>
        <v>-2.0622222804118624</v>
      </c>
    </row>
    <row r="167" spans="1:11" x14ac:dyDescent="0.35">
      <c r="A167" s="1">
        <v>43623</v>
      </c>
      <c r="B167">
        <v>811.09997599999997</v>
      </c>
      <c r="C167">
        <v>813.25</v>
      </c>
      <c r="D167">
        <v>801.29998799999998</v>
      </c>
      <c r="E167">
        <v>804</v>
      </c>
      <c r="F167">
        <v>803.002747</v>
      </c>
      <c r="G167">
        <v>6884094</v>
      </c>
      <c r="H167" s="9">
        <f t="shared" si="8"/>
        <v>-4.5809235421925623E-3</v>
      </c>
      <c r="I167" s="11">
        <v>1.9260273972602739E-2</v>
      </c>
      <c r="J167" s="10">
        <f t="shared" si="6"/>
        <v>-2.3841197514795302E-2</v>
      </c>
      <c r="K167">
        <f t="shared" si="7"/>
        <v>-1.3071777364989345</v>
      </c>
    </row>
    <row r="168" spans="1:11" x14ac:dyDescent="0.35">
      <c r="A168" s="1">
        <v>43626</v>
      </c>
      <c r="B168">
        <v>807.40002400000003</v>
      </c>
      <c r="C168">
        <v>816.75</v>
      </c>
      <c r="D168">
        <v>807.40002400000003</v>
      </c>
      <c r="E168">
        <v>814.15002400000003</v>
      </c>
      <c r="F168">
        <v>813.14019800000005</v>
      </c>
      <c r="G168">
        <v>5923875</v>
      </c>
      <c r="H168" s="9">
        <f t="shared" si="8"/>
        <v>1.2624407960199042E-2</v>
      </c>
      <c r="I168" s="11">
        <v>1.9260273972602739E-2</v>
      </c>
      <c r="J168" s="10">
        <f t="shared" si="6"/>
        <v>-6.6358660124036968E-3</v>
      </c>
      <c r="K168">
        <f t="shared" si="7"/>
        <v>-0.36383475739509435</v>
      </c>
    </row>
    <row r="169" spans="1:11" x14ac:dyDescent="0.35">
      <c r="A169" s="1">
        <v>43627</v>
      </c>
      <c r="B169">
        <v>817.15002400000003</v>
      </c>
      <c r="C169">
        <v>821.45001200000002</v>
      </c>
      <c r="D169">
        <v>807</v>
      </c>
      <c r="E169">
        <v>814.79998799999998</v>
      </c>
      <c r="F169">
        <v>813.78930700000001</v>
      </c>
      <c r="G169">
        <v>5471529</v>
      </c>
      <c r="H169" s="9">
        <f t="shared" si="8"/>
        <v>7.9833443571814531E-4</v>
      </c>
      <c r="I169" s="11">
        <v>1.9260273972602739E-2</v>
      </c>
      <c r="J169" s="10">
        <f t="shared" si="6"/>
        <v>-1.8461939536884592E-2</v>
      </c>
      <c r="K169">
        <f t="shared" si="7"/>
        <v>-1.0122409463798359</v>
      </c>
    </row>
    <row r="170" spans="1:11" x14ac:dyDescent="0.35">
      <c r="A170" s="1">
        <v>43628</v>
      </c>
      <c r="B170">
        <v>814.04998799999998</v>
      </c>
      <c r="C170">
        <v>815.75</v>
      </c>
      <c r="D170">
        <v>809.09997599999997</v>
      </c>
      <c r="E170">
        <v>813.54998799999998</v>
      </c>
      <c r="F170">
        <v>812.54089399999998</v>
      </c>
      <c r="G170">
        <v>4707478</v>
      </c>
      <c r="H170" s="9">
        <f t="shared" si="8"/>
        <v>-1.5341188247538365E-3</v>
      </c>
      <c r="I170" s="11">
        <v>1.9260273972602739E-2</v>
      </c>
      <c r="J170" s="10">
        <f t="shared" si="6"/>
        <v>-2.0794392797356575E-2</v>
      </c>
      <c r="K170">
        <f t="shared" si="7"/>
        <v>-1.1401259224436946</v>
      </c>
    </row>
    <row r="171" spans="1:11" x14ac:dyDescent="0.35">
      <c r="A171" s="1">
        <v>43629</v>
      </c>
      <c r="B171">
        <v>811.25</v>
      </c>
      <c r="C171">
        <v>823.40002400000003</v>
      </c>
      <c r="D171">
        <v>810.75</v>
      </c>
      <c r="E171">
        <v>820.15002400000003</v>
      </c>
      <c r="F171">
        <v>819.13275099999998</v>
      </c>
      <c r="G171">
        <v>9056584</v>
      </c>
      <c r="H171" s="9">
        <f t="shared" si="8"/>
        <v>8.1126373269641613E-3</v>
      </c>
      <c r="I171" s="11">
        <v>1.9260273972602739E-2</v>
      </c>
      <c r="J171" s="10">
        <f t="shared" si="6"/>
        <v>-1.1147636645638578E-2</v>
      </c>
      <c r="K171">
        <f t="shared" si="7"/>
        <v>-0.61120849440198621</v>
      </c>
    </row>
    <row r="172" spans="1:11" x14ac:dyDescent="0.35">
      <c r="A172" s="1">
        <v>43630</v>
      </c>
      <c r="B172">
        <v>820.09997599999997</v>
      </c>
      <c r="C172">
        <v>823.09997599999997</v>
      </c>
      <c r="D172">
        <v>797.45001200000002</v>
      </c>
      <c r="E172">
        <v>801.20001200000002</v>
      </c>
      <c r="F172">
        <v>800.20623799999998</v>
      </c>
      <c r="G172">
        <v>8919370</v>
      </c>
      <c r="H172" s="9">
        <f t="shared" si="8"/>
        <v>-2.3105543431649056E-2</v>
      </c>
      <c r="I172" s="11">
        <v>1.9260273972602739E-2</v>
      </c>
      <c r="J172" s="10">
        <f t="shared" si="6"/>
        <v>-4.2365817404251799E-2</v>
      </c>
      <c r="K172">
        <f t="shared" si="7"/>
        <v>-2.3228553542685799</v>
      </c>
    </row>
    <row r="173" spans="1:11" x14ac:dyDescent="0.35">
      <c r="A173" s="1">
        <v>43633</v>
      </c>
      <c r="B173">
        <v>800.09997599999997</v>
      </c>
      <c r="C173">
        <v>801</v>
      </c>
      <c r="D173">
        <v>775.09997599999997</v>
      </c>
      <c r="E173">
        <v>777.70001200000002</v>
      </c>
      <c r="F173">
        <v>776.73535200000003</v>
      </c>
      <c r="G173">
        <v>10151212</v>
      </c>
      <c r="H173" s="9">
        <f t="shared" si="8"/>
        <v>-2.9331003055451776E-2</v>
      </c>
      <c r="I173" s="11">
        <v>1.9260273972602739E-2</v>
      </c>
      <c r="J173" s="10">
        <f t="shared" si="6"/>
        <v>-4.8591277028054519E-2</v>
      </c>
      <c r="K173">
        <f t="shared" si="7"/>
        <v>-2.6641881339940041</v>
      </c>
    </row>
    <row r="174" spans="1:11" x14ac:dyDescent="0.35">
      <c r="A174" s="1">
        <v>43634</v>
      </c>
      <c r="B174">
        <v>781.95001200000002</v>
      </c>
      <c r="C174">
        <v>784.84997599999997</v>
      </c>
      <c r="D174">
        <v>770.09997599999997</v>
      </c>
      <c r="E174">
        <v>775.75</v>
      </c>
      <c r="F174">
        <v>774.787781</v>
      </c>
      <c r="G174">
        <v>8347632</v>
      </c>
      <c r="H174" s="9">
        <f t="shared" si="8"/>
        <v>-2.5074089879273593E-3</v>
      </c>
      <c r="I174" s="11">
        <v>1.9260273972602739E-2</v>
      </c>
      <c r="J174" s="10">
        <f t="shared" si="6"/>
        <v>-2.17676829605301E-2</v>
      </c>
      <c r="K174">
        <f t="shared" si="7"/>
        <v>-1.1934899882237089</v>
      </c>
    </row>
    <row r="175" spans="1:11" x14ac:dyDescent="0.35">
      <c r="A175" s="1">
        <v>43635</v>
      </c>
      <c r="B175">
        <v>780.79998799999998</v>
      </c>
      <c r="C175">
        <v>789</v>
      </c>
      <c r="D175">
        <v>763.34997599999997</v>
      </c>
      <c r="E175">
        <v>770.70001200000002</v>
      </c>
      <c r="F175">
        <v>769.74408000000005</v>
      </c>
      <c r="G175">
        <v>6411258</v>
      </c>
      <c r="H175" s="9">
        <f t="shared" si="8"/>
        <v>-6.5098137286496742E-3</v>
      </c>
      <c r="I175" s="11">
        <v>1.9260273972602739E-2</v>
      </c>
      <c r="J175" s="10">
        <f t="shared" si="6"/>
        <v>-2.5770087701252414E-2</v>
      </c>
      <c r="K175">
        <f t="shared" si="7"/>
        <v>-1.4129359437501974</v>
      </c>
    </row>
    <row r="176" spans="1:11" x14ac:dyDescent="0.35">
      <c r="A176" s="1">
        <v>43636</v>
      </c>
      <c r="B176">
        <v>772</v>
      </c>
      <c r="C176">
        <v>775.45001200000002</v>
      </c>
      <c r="D176">
        <v>758.84997599999997</v>
      </c>
      <c r="E176">
        <v>771.40002400000003</v>
      </c>
      <c r="F176">
        <v>770.44317599999999</v>
      </c>
      <c r="G176">
        <v>9190732</v>
      </c>
      <c r="H176" s="9">
        <f t="shared" si="8"/>
        <v>9.0828076956097823E-4</v>
      </c>
      <c r="I176" s="11">
        <v>1.9260273972602739E-2</v>
      </c>
      <c r="J176" s="10">
        <f t="shared" si="6"/>
        <v>-1.8351993203041761E-2</v>
      </c>
      <c r="K176">
        <f t="shared" si="7"/>
        <v>-1.0062127508699485</v>
      </c>
    </row>
    <row r="177" spans="1:11" x14ac:dyDescent="0.35">
      <c r="A177" s="1">
        <v>43637</v>
      </c>
      <c r="B177">
        <v>774.75</v>
      </c>
      <c r="C177">
        <v>778.25</v>
      </c>
      <c r="D177">
        <v>762.79998799999998</v>
      </c>
      <c r="E177">
        <v>771.04998799999998</v>
      </c>
      <c r="F177">
        <v>770.09362799999997</v>
      </c>
      <c r="G177">
        <v>12610688</v>
      </c>
      <c r="H177" s="9">
        <f t="shared" si="8"/>
        <v>-4.5376716244443041E-4</v>
      </c>
      <c r="I177" s="11">
        <v>1.9260273972602739E-2</v>
      </c>
      <c r="J177" s="10">
        <f t="shared" si="6"/>
        <v>-1.9714041135047169E-2</v>
      </c>
      <c r="K177">
        <f t="shared" si="7"/>
        <v>-1.0808918323907901</v>
      </c>
    </row>
    <row r="178" spans="1:11" x14ac:dyDescent="0.35">
      <c r="A178" s="1">
        <v>43640</v>
      </c>
      <c r="B178">
        <v>771</v>
      </c>
      <c r="C178">
        <v>775.25</v>
      </c>
      <c r="D178">
        <v>761</v>
      </c>
      <c r="E178">
        <v>762.84997599999997</v>
      </c>
      <c r="F178">
        <v>761.90374799999995</v>
      </c>
      <c r="G178">
        <v>4866859</v>
      </c>
      <c r="H178" s="9">
        <f t="shared" si="8"/>
        <v>-1.0634864311806481E-2</v>
      </c>
      <c r="I178" s="11">
        <v>1.9260273972602739E-2</v>
      </c>
      <c r="J178" s="10">
        <f t="shared" si="6"/>
        <v>-2.989513828440922E-2</v>
      </c>
      <c r="K178">
        <f t="shared" si="7"/>
        <v>-1.639106390133533</v>
      </c>
    </row>
    <row r="179" spans="1:11" x14ac:dyDescent="0.35">
      <c r="A179" s="1">
        <v>43641</v>
      </c>
      <c r="B179">
        <v>761.25</v>
      </c>
      <c r="C179">
        <v>783</v>
      </c>
      <c r="D179">
        <v>756.54998799999998</v>
      </c>
      <c r="E179">
        <v>781.65002400000003</v>
      </c>
      <c r="F179">
        <v>780.68048099999999</v>
      </c>
      <c r="G179">
        <v>10044436</v>
      </c>
      <c r="H179" s="9">
        <f t="shared" si="8"/>
        <v>2.4644489206879207E-2</v>
      </c>
      <c r="I179" s="11">
        <v>1.9260273972602739E-2</v>
      </c>
      <c r="J179" s="10">
        <f t="shared" si="6"/>
        <v>5.3842152342764675E-3</v>
      </c>
      <c r="K179">
        <f t="shared" si="7"/>
        <v>0.29520858918252296</v>
      </c>
    </row>
    <row r="180" spans="1:11" x14ac:dyDescent="0.35">
      <c r="A180" s="1">
        <v>43642</v>
      </c>
      <c r="B180">
        <v>782.90002400000003</v>
      </c>
      <c r="C180">
        <v>792</v>
      </c>
      <c r="D180">
        <v>781.70001200000002</v>
      </c>
      <c r="E180">
        <v>788.59997599999997</v>
      </c>
      <c r="F180">
        <v>787.62182600000006</v>
      </c>
      <c r="G180">
        <v>8715757</v>
      </c>
      <c r="H180" s="9">
        <f t="shared" si="8"/>
        <v>8.8913858972771414E-3</v>
      </c>
      <c r="I180" s="11">
        <v>1.9260273972602739E-2</v>
      </c>
      <c r="J180" s="10">
        <f t="shared" si="6"/>
        <v>-1.0368888075325598E-2</v>
      </c>
      <c r="K180">
        <f t="shared" si="7"/>
        <v>-0.56851085755669861</v>
      </c>
    </row>
    <row r="181" spans="1:11" x14ac:dyDescent="0.35">
      <c r="A181" s="1">
        <v>43643</v>
      </c>
      <c r="B181">
        <v>788.95001200000002</v>
      </c>
      <c r="C181">
        <v>806.84997599999997</v>
      </c>
      <c r="D181">
        <v>781.59997599999997</v>
      </c>
      <c r="E181">
        <v>800.45001200000002</v>
      </c>
      <c r="F181">
        <v>799.45715299999995</v>
      </c>
      <c r="G181">
        <v>18439210</v>
      </c>
      <c r="H181" s="9">
        <f t="shared" si="8"/>
        <v>1.5026675577783742E-2</v>
      </c>
      <c r="I181" s="11">
        <v>1.9260273972602739E-2</v>
      </c>
      <c r="J181" s="10">
        <f t="shared" si="6"/>
        <v>-4.2335983948189968E-3</v>
      </c>
      <c r="K181">
        <f t="shared" si="7"/>
        <v>-0.23212196298238391</v>
      </c>
    </row>
    <row r="182" spans="1:11" x14ac:dyDescent="0.35">
      <c r="A182" s="1">
        <v>43644</v>
      </c>
      <c r="B182">
        <v>801.15002400000003</v>
      </c>
      <c r="C182">
        <v>812.90002400000003</v>
      </c>
      <c r="D182">
        <v>793.29998799999998</v>
      </c>
      <c r="E182">
        <v>808.54998799999998</v>
      </c>
      <c r="F182">
        <v>807.54705799999999</v>
      </c>
      <c r="G182">
        <v>9174348</v>
      </c>
      <c r="H182" s="9">
        <f t="shared" si="8"/>
        <v>1.0119277754473905E-2</v>
      </c>
      <c r="I182" s="11">
        <v>1.9260273972602739E-2</v>
      </c>
      <c r="J182" s="10">
        <f t="shared" si="6"/>
        <v>-9.1409962181288346E-3</v>
      </c>
      <c r="K182">
        <f t="shared" si="7"/>
        <v>-0.5011873559767186</v>
      </c>
    </row>
    <row r="183" spans="1:11" x14ac:dyDescent="0.35">
      <c r="A183" s="1">
        <v>43647</v>
      </c>
      <c r="B183">
        <v>810.75</v>
      </c>
      <c r="C183">
        <v>819</v>
      </c>
      <c r="D183">
        <v>807.45001200000002</v>
      </c>
      <c r="E183">
        <v>810.45001200000002</v>
      </c>
      <c r="F183">
        <v>809.44476299999997</v>
      </c>
      <c r="G183">
        <v>5896530</v>
      </c>
      <c r="H183" s="9">
        <f t="shared" si="8"/>
        <v>2.3499153153163244E-3</v>
      </c>
      <c r="I183" s="11">
        <v>1.9260273972602739E-2</v>
      </c>
      <c r="J183" s="10">
        <f t="shared" si="6"/>
        <v>-1.6910358657286413E-2</v>
      </c>
      <c r="K183">
        <f t="shared" si="7"/>
        <v>-0.92717005256548268</v>
      </c>
    </row>
    <row r="184" spans="1:11" x14ac:dyDescent="0.35">
      <c r="A184" s="1">
        <v>43648</v>
      </c>
      <c r="B184">
        <v>811.09997599999997</v>
      </c>
      <c r="C184">
        <v>812.54998799999998</v>
      </c>
      <c r="D184">
        <v>800.75</v>
      </c>
      <c r="E184">
        <v>802.59997599999997</v>
      </c>
      <c r="F184">
        <v>801.60443099999998</v>
      </c>
      <c r="G184">
        <v>7549027</v>
      </c>
      <c r="H184" s="9">
        <f t="shared" si="8"/>
        <v>-9.6860212027488329E-3</v>
      </c>
      <c r="I184" s="11">
        <v>1.9260273972602739E-2</v>
      </c>
      <c r="J184" s="10">
        <f t="shared" si="6"/>
        <v>-2.894629517535157E-2</v>
      </c>
      <c r="K184">
        <f t="shared" si="7"/>
        <v>-1.5870827203148972</v>
      </c>
    </row>
    <row r="185" spans="1:11" x14ac:dyDescent="0.35">
      <c r="A185" s="1">
        <v>43649</v>
      </c>
      <c r="B185">
        <v>802.65002400000003</v>
      </c>
      <c r="C185">
        <v>811.5</v>
      </c>
      <c r="D185">
        <v>801.5</v>
      </c>
      <c r="E185">
        <v>806.20001200000002</v>
      </c>
      <c r="F185">
        <v>805.20001200000002</v>
      </c>
      <c r="G185">
        <v>5535230</v>
      </c>
      <c r="H185" s="9">
        <f t="shared" si="8"/>
        <v>4.4854673656257943E-3</v>
      </c>
      <c r="I185" s="11">
        <v>1.9260273972602739E-2</v>
      </c>
      <c r="J185" s="10">
        <f t="shared" si="6"/>
        <v>-1.4774806606976946E-2</v>
      </c>
      <c r="K185">
        <f t="shared" si="7"/>
        <v>-0.81008087977679122</v>
      </c>
    </row>
    <row r="186" spans="1:11" x14ac:dyDescent="0.35">
      <c r="A186" s="1">
        <v>43650</v>
      </c>
      <c r="B186">
        <v>810</v>
      </c>
      <c r="C186">
        <v>813.20001200000002</v>
      </c>
      <c r="D186">
        <v>804.29998799999998</v>
      </c>
      <c r="E186">
        <v>808.84997599999997</v>
      </c>
      <c r="F186">
        <v>808.84997599999997</v>
      </c>
      <c r="G186">
        <v>5553273</v>
      </c>
      <c r="H186" s="9">
        <f t="shared" si="8"/>
        <v>3.2869808491145921E-3</v>
      </c>
      <c r="I186" s="11">
        <v>1.9260273972602739E-2</v>
      </c>
      <c r="J186" s="10">
        <f t="shared" si="6"/>
        <v>-1.5973293123488146E-2</v>
      </c>
      <c r="K186">
        <f t="shared" si="7"/>
        <v>-0.87579212984740473</v>
      </c>
    </row>
    <row r="187" spans="1:11" x14ac:dyDescent="0.35">
      <c r="A187" s="1">
        <v>43651</v>
      </c>
      <c r="B187">
        <v>808</v>
      </c>
      <c r="C187">
        <v>812.95001200000002</v>
      </c>
      <c r="D187">
        <v>801.29998799999998</v>
      </c>
      <c r="E187">
        <v>806.09997599999997</v>
      </c>
      <c r="F187">
        <v>806.09997599999997</v>
      </c>
      <c r="G187">
        <v>5871202</v>
      </c>
      <c r="H187" s="9">
        <f t="shared" si="8"/>
        <v>-3.3998888317949335E-3</v>
      </c>
      <c r="I187" s="11">
        <v>1.9260273972602739E-2</v>
      </c>
      <c r="J187" s="10">
        <f t="shared" si="6"/>
        <v>-2.2660162804397671E-2</v>
      </c>
      <c r="K187">
        <f t="shared" si="7"/>
        <v>-1.2424233432472453</v>
      </c>
    </row>
    <row r="188" spans="1:11" x14ac:dyDescent="0.35">
      <c r="A188" s="1">
        <v>43654</v>
      </c>
      <c r="B188">
        <v>802</v>
      </c>
      <c r="C188">
        <v>803.65002400000003</v>
      </c>
      <c r="D188">
        <v>778.65002400000003</v>
      </c>
      <c r="E188">
        <v>782.90002400000003</v>
      </c>
      <c r="F188">
        <v>782.90002400000003</v>
      </c>
      <c r="G188">
        <v>7485169</v>
      </c>
      <c r="H188" s="9">
        <f t="shared" si="8"/>
        <v>-2.8780489629985972E-2</v>
      </c>
      <c r="I188" s="11">
        <v>1.9260273972602739E-2</v>
      </c>
      <c r="J188" s="10">
        <f t="shared" si="6"/>
        <v>-4.8040763602588715E-2</v>
      </c>
      <c r="K188">
        <f t="shared" si="7"/>
        <v>-2.6340042939009849</v>
      </c>
    </row>
    <row r="189" spans="1:11" x14ac:dyDescent="0.35">
      <c r="A189" s="1">
        <v>43655</v>
      </c>
      <c r="B189">
        <v>778.5</v>
      </c>
      <c r="C189">
        <v>788.79998799999998</v>
      </c>
      <c r="D189">
        <v>776.40002400000003</v>
      </c>
      <c r="E189">
        <v>786.20001200000002</v>
      </c>
      <c r="F189">
        <v>786.20001200000002</v>
      </c>
      <c r="G189">
        <v>6448920</v>
      </c>
      <c r="H189" s="9">
        <f t="shared" si="8"/>
        <v>4.2150822567863207E-3</v>
      </c>
      <c r="I189" s="11">
        <v>1.9260273972602739E-2</v>
      </c>
      <c r="J189" s="10">
        <f t="shared" si="6"/>
        <v>-1.5045191715816419E-2</v>
      </c>
      <c r="K189">
        <f t="shared" si="7"/>
        <v>-0.8249056969587496</v>
      </c>
    </row>
    <row r="190" spans="1:11" x14ac:dyDescent="0.35">
      <c r="A190" s="1">
        <v>43656</v>
      </c>
      <c r="B190">
        <v>786.65002400000003</v>
      </c>
      <c r="C190">
        <v>790</v>
      </c>
      <c r="D190">
        <v>764.54998799999998</v>
      </c>
      <c r="E190">
        <v>769.25</v>
      </c>
      <c r="F190">
        <v>769.25</v>
      </c>
      <c r="G190">
        <v>5814417</v>
      </c>
      <c r="H190" s="9">
        <f t="shared" si="8"/>
        <v>-2.1559414578080693E-2</v>
      </c>
      <c r="I190" s="11">
        <v>1.9260273972602739E-2</v>
      </c>
      <c r="J190" s="10">
        <f t="shared" si="6"/>
        <v>-4.0819688550683436E-2</v>
      </c>
      <c r="K190">
        <f t="shared" si="7"/>
        <v>-2.238083387009429</v>
      </c>
    </row>
    <row r="191" spans="1:11" x14ac:dyDescent="0.35">
      <c r="A191" s="1">
        <v>43657</v>
      </c>
      <c r="B191">
        <v>773.5</v>
      </c>
      <c r="C191">
        <v>773.5</v>
      </c>
      <c r="D191">
        <v>763</v>
      </c>
      <c r="E191">
        <v>766.40002400000003</v>
      </c>
      <c r="F191">
        <v>766.40002400000003</v>
      </c>
      <c r="G191">
        <v>7111401</v>
      </c>
      <c r="H191" s="9">
        <f t="shared" si="8"/>
        <v>-3.7048761780955081E-3</v>
      </c>
      <c r="I191" s="11">
        <v>1.9260273972602739E-2</v>
      </c>
      <c r="J191" s="10">
        <f t="shared" si="6"/>
        <v>-2.2965150150698249E-2</v>
      </c>
      <c r="K191">
        <f t="shared" si="7"/>
        <v>-1.2591453501326209</v>
      </c>
    </row>
    <row r="192" spans="1:11" x14ac:dyDescent="0.35">
      <c r="A192" s="1">
        <v>43658</v>
      </c>
      <c r="B192">
        <v>766.09997599999997</v>
      </c>
      <c r="C192">
        <v>768.59997599999997</v>
      </c>
      <c r="D192">
        <v>751</v>
      </c>
      <c r="E192">
        <v>755.79998799999998</v>
      </c>
      <c r="F192">
        <v>755.79998799999998</v>
      </c>
      <c r="G192">
        <v>8552548</v>
      </c>
      <c r="H192" s="9">
        <f t="shared" si="8"/>
        <v>-1.3830944243289905E-2</v>
      </c>
      <c r="I192" s="11">
        <v>1.9260273972602739E-2</v>
      </c>
      <c r="J192" s="10">
        <f t="shared" si="6"/>
        <v>-3.3091218215892643E-2</v>
      </c>
      <c r="K192">
        <f t="shared" si="7"/>
        <v>-1.8143427442601867</v>
      </c>
    </row>
    <row r="193" spans="1:11" x14ac:dyDescent="0.35">
      <c r="A193" s="1">
        <v>43661</v>
      </c>
      <c r="B193">
        <v>757.25</v>
      </c>
      <c r="C193">
        <v>759.65002400000003</v>
      </c>
      <c r="D193">
        <v>744</v>
      </c>
      <c r="E193">
        <v>749.75</v>
      </c>
      <c r="F193">
        <v>749.75</v>
      </c>
      <c r="G193">
        <v>6350785</v>
      </c>
      <c r="H193" s="9">
        <f t="shared" si="8"/>
        <v>-8.0047474147353186E-3</v>
      </c>
      <c r="I193" s="11">
        <v>1.9260273972602739E-2</v>
      </c>
      <c r="J193" s="10">
        <f t="shared" si="6"/>
        <v>-2.7265021387338058E-2</v>
      </c>
      <c r="K193">
        <f t="shared" si="7"/>
        <v>-1.4949009553978188</v>
      </c>
    </row>
    <row r="194" spans="1:11" x14ac:dyDescent="0.35">
      <c r="A194" s="1">
        <v>43662</v>
      </c>
      <c r="B194">
        <v>750</v>
      </c>
      <c r="C194">
        <v>763.20001200000002</v>
      </c>
      <c r="D194">
        <v>747.54998799999998</v>
      </c>
      <c r="E194">
        <v>761.04998799999998</v>
      </c>
      <c r="F194">
        <v>761.04998799999998</v>
      </c>
      <c r="G194">
        <v>6170479</v>
      </c>
      <c r="H194" s="9">
        <f t="shared" si="8"/>
        <v>1.5071674558186041E-2</v>
      </c>
      <c r="I194" s="11">
        <v>1.9260273972602739E-2</v>
      </c>
      <c r="J194" s="10">
        <f t="shared" si="6"/>
        <v>-4.1885994144166983E-3</v>
      </c>
      <c r="K194">
        <f t="shared" si="7"/>
        <v>-0.2296547351801507</v>
      </c>
    </row>
    <row r="195" spans="1:11" x14ac:dyDescent="0.35">
      <c r="A195" s="1">
        <v>43663</v>
      </c>
      <c r="B195">
        <v>763.09997599999997</v>
      </c>
      <c r="C195">
        <v>765.54998799999998</v>
      </c>
      <c r="D195">
        <v>750.04998799999998</v>
      </c>
      <c r="E195">
        <v>752.59997599999997</v>
      </c>
      <c r="F195">
        <v>752.59997599999997</v>
      </c>
      <c r="G195">
        <v>5757193</v>
      </c>
      <c r="H195" s="9">
        <f t="shared" si="8"/>
        <v>-1.110309721205858E-2</v>
      </c>
      <c r="I195" s="11">
        <v>1.9260273972602739E-2</v>
      </c>
      <c r="J195" s="10">
        <f t="shared" ref="J195:J244" si="9">H195-I195</f>
        <v>-3.0363371184661321E-2</v>
      </c>
      <c r="K195">
        <f t="shared" ref="K195:K244" si="10">J195/$M$2</f>
        <v>-1.6647789102460835</v>
      </c>
    </row>
    <row r="196" spans="1:11" x14ac:dyDescent="0.35">
      <c r="A196" s="1">
        <v>43664</v>
      </c>
      <c r="B196">
        <v>754</v>
      </c>
      <c r="C196">
        <v>755</v>
      </c>
      <c r="D196">
        <v>734.59997599999997</v>
      </c>
      <c r="E196">
        <v>740.40002400000003</v>
      </c>
      <c r="F196">
        <v>740.40002400000003</v>
      </c>
      <c r="G196">
        <v>11283488</v>
      </c>
      <c r="H196" s="9">
        <f t="shared" ref="H196:H244" si="11">(E196-E195)/E195</f>
        <v>-1.6210407107427199E-2</v>
      </c>
      <c r="I196" s="11">
        <v>1.9260273972602739E-2</v>
      </c>
      <c r="J196" s="10">
        <f t="shared" si="9"/>
        <v>-3.5470681080029938E-2</v>
      </c>
      <c r="K196">
        <f t="shared" si="10"/>
        <v>-1.9448051876377073</v>
      </c>
    </row>
    <row r="197" spans="1:11" x14ac:dyDescent="0.35">
      <c r="A197" s="1">
        <v>43665</v>
      </c>
      <c r="B197">
        <v>743.54998799999998</v>
      </c>
      <c r="C197">
        <v>746.79998799999998</v>
      </c>
      <c r="D197">
        <v>723.29998799999998</v>
      </c>
      <c r="E197">
        <v>729.25</v>
      </c>
      <c r="F197">
        <v>729.25</v>
      </c>
      <c r="G197">
        <v>8091007</v>
      </c>
      <c r="H197" s="9">
        <f t="shared" si="11"/>
        <v>-1.5059459263334693E-2</v>
      </c>
      <c r="I197" s="11">
        <v>1.9260273972602739E-2</v>
      </c>
      <c r="J197" s="10">
        <f t="shared" si="9"/>
        <v>-3.4319733235937434E-2</v>
      </c>
      <c r="K197">
        <f t="shared" si="10"/>
        <v>-1.8817004129410706</v>
      </c>
    </row>
    <row r="198" spans="1:11" x14ac:dyDescent="0.35">
      <c r="A198" s="1">
        <v>43668</v>
      </c>
      <c r="B198">
        <v>730</v>
      </c>
      <c r="C198">
        <v>738.5</v>
      </c>
      <c r="D198">
        <v>720</v>
      </c>
      <c r="E198">
        <v>727.45001200000002</v>
      </c>
      <c r="F198">
        <v>727.45001200000002</v>
      </c>
      <c r="G198">
        <v>7020071</v>
      </c>
      <c r="H198" s="9">
        <f t="shared" si="11"/>
        <v>-2.4682728830990536E-3</v>
      </c>
      <c r="I198" s="11">
        <v>1.9260273972602739E-2</v>
      </c>
      <c r="J198" s="10">
        <f t="shared" si="9"/>
        <v>-2.1728546855701792E-2</v>
      </c>
      <c r="K198">
        <f t="shared" si="10"/>
        <v>-1.1913442132519145</v>
      </c>
    </row>
    <row r="199" spans="1:11" x14ac:dyDescent="0.35">
      <c r="A199" s="1">
        <v>43669</v>
      </c>
      <c r="B199">
        <v>732.90002400000003</v>
      </c>
      <c r="C199">
        <v>739.29998799999998</v>
      </c>
      <c r="D199">
        <v>726.09997599999997</v>
      </c>
      <c r="E199">
        <v>728</v>
      </c>
      <c r="F199">
        <v>728</v>
      </c>
      <c r="G199">
        <v>7048354</v>
      </c>
      <c r="H199" s="9">
        <f t="shared" si="11"/>
        <v>7.5604920053253747E-4</v>
      </c>
      <c r="I199" s="11">
        <v>1.9260273972602739E-2</v>
      </c>
      <c r="J199" s="10">
        <f t="shared" si="9"/>
        <v>-1.8504224772070203E-2</v>
      </c>
      <c r="K199">
        <f t="shared" si="10"/>
        <v>-1.0145593835297715</v>
      </c>
    </row>
    <row r="200" spans="1:11" x14ac:dyDescent="0.35">
      <c r="A200" s="1">
        <v>43670</v>
      </c>
      <c r="B200">
        <v>728</v>
      </c>
      <c r="C200">
        <v>732.79998799999998</v>
      </c>
      <c r="D200">
        <v>709.34997599999997</v>
      </c>
      <c r="E200">
        <v>712.29998799999998</v>
      </c>
      <c r="F200">
        <v>712.29998799999998</v>
      </c>
      <c r="G200">
        <v>6618279</v>
      </c>
      <c r="H200" s="9">
        <f t="shared" si="11"/>
        <v>-2.1565950549450569E-2</v>
      </c>
      <c r="I200" s="11">
        <v>1.9260273972602739E-2</v>
      </c>
      <c r="J200" s="10">
        <f t="shared" si="9"/>
        <v>-4.0826224522053312E-2</v>
      </c>
      <c r="K200">
        <f t="shared" si="10"/>
        <v>-2.2384417446907405</v>
      </c>
    </row>
    <row r="201" spans="1:11" x14ac:dyDescent="0.35">
      <c r="A201" s="1">
        <v>43671</v>
      </c>
      <c r="B201">
        <v>711.20001200000002</v>
      </c>
      <c r="C201">
        <v>726.25</v>
      </c>
      <c r="D201">
        <v>706.34997599999997</v>
      </c>
      <c r="E201">
        <v>723.15002400000003</v>
      </c>
      <c r="F201">
        <v>723.15002400000003</v>
      </c>
      <c r="G201">
        <v>9972204</v>
      </c>
      <c r="H201" s="9">
        <f t="shared" si="11"/>
        <v>1.5232396718782544E-2</v>
      </c>
      <c r="I201" s="11">
        <v>1.9260273972602739E-2</v>
      </c>
      <c r="J201" s="10">
        <f t="shared" si="9"/>
        <v>-4.0278772538201949E-3</v>
      </c>
      <c r="K201">
        <f t="shared" si="10"/>
        <v>-0.22084257589312761</v>
      </c>
    </row>
    <row r="202" spans="1:11" x14ac:dyDescent="0.35">
      <c r="A202" s="1">
        <v>43672</v>
      </c>
      <c r="B202">
        <v>723.54998799999998</v>
      </c>
      <c r="C202">
        <v>732</v>
      </c>
      <c r="D202">
        <v>719.20001200000002</v>
      </c>
      <c r="E202">
        <v>729.84997599999997</v>
      </c>
      <c r="F202">
        <v>729.84997599999997</v>
      </c>
      <c r="G202">
        <v>5450010</v>
      </c>
      <c r="H202" s="9">
        <f t="shared" si="11"/>
        <v>9.2649544045371405E-3</v>
      </c>
      <c r="I202" s="11">
        <v>1.9260273972602739E-2</v>
      </c>
      <c r="J202" s="10">
        <f t="shared" si="9"/>
        <v>-9.9953195680655988E-3</v>
      </c>
      <c r="K202">
        <f t="shared" si="10"/>
        <v>-0.5480286466507921</v>
      </c>
    </row>
    <row r="203" spans="1:11" x14ac:dyDescent="0.35">
      <c r="A203" s="1">
        <v>43675</v>
      </c>
      <c r="B203">
        <v>736.20001200000002</v>
      </c>
      <c r="C203">
        <v>740</v>
      </c>
      <c r="D203">
        <v>710</v>
      </c>
      <c r="E203">
        <v>720.25</v>
      </c>
      <c r="F203">
        <v>720.25</v>
      </c>
      <c r="G203">
        <v>10314136</v>
      </c>
      <c r="H203" s="9">
        <f t="shared" si="11"/>
        <v>-1.3153355231459198E-2</v>
      </c>
      <c r="I203" s="11">
        <v>1.9260273972602739E-2</v>
      </c>
      <c r="J203" s="10">
        <f t="shared" si="9"/>
        <v>-3.2413629204061933E-2</v>
      </c>
      <c r="K203">
        <f t="shared" si="10"/>
        <v>-1.7771915369765865</v>
      </c>
    </row>
    <row r="204" spans="1:11" x14ac:dyDescent="0.35">
      <c r="A204" s="1">
        <v>43676</v>
      </c>
      <c r="B204">
        <v>725.95001200000002</v>
      </c>
      <c r="C204">
        <v>728</v>
      </c>
      <c r="D204">
        <v>701</v>
      </c>
      <c r="E204">
        <v>707.59997599999997</v>
      </c>
      <c r="F204">
        <v>707.59997599999997</v>
      </c>
      <c r="G204">
        <v>14100900</v>
      </c>
      <c r="H204" s="9">
        <f t="shared" si="11"/>
        <v>-1.7563379382159013E-2</v>
      </c>
      <c r="I204" s="11">
        <v>1.9260273972602739E-2</v>
      </c>
      <c r="J204" s="10">
        <f t="shared" si="9"/>
        <v>-3.6823653354761753E-2</v>
      </c>
      <c r="K204">
        <f t="shared" si="10"/>
        <v>-2.0189866642406424</v>
      </c>
    </row>
    <row r="205" spans="1:11" x14ac:dyDescent="0.35">
      <c r="A205" s="1">
        <v>43677</v>
      </c>
      <c r="B205">
        <v>694</v>
      </c>
      <c r="C205">
        <v>694.90002400000003</v>
      </c>
      <c r="D205">
        <v>657.79998799999998</v>
      </c>
      <c r="E205">
        <v>674.09997599999997</v>
      </c>
      <c r="F205">
        <v>674.09997599999997</v>
      </c>
      <c r="G205">
        <v>55836793</v>
      </c>
      <c r="H205" s="9">
        <f t="shared" si="11"/>
        <v>-4.7343133318591295E-2</v>
      </c>
      <c r="I205" s="11">
        <v>1.9260273972602739E-2</v>
      </c>
      <c r="J205" s="10">
        <f t="shared" si="9"/>
        <v>-6.6603407291194031E-2</v>
      </c>
      <c r="K205">
        <f t="shared" si="10"/>
        <v>-3.6517667005606849</v>
      </c>
    </row>
    <row r="206" spans="1:11" x14ac:dyDescent="0.35">
      <c r="A206" s="1">
        <v>43678</v>
      </c>
      <c r="B206">
        <v>673.95001200000002</v>
      </c>
      <c r="C206">
        <v>680.75</v>
      </c>
      <c r="D206">
        <v>662.65002400000003</v>
      </c>
      <c r="E206">
        <v>669.29998799999998</v>
      </c>
      <c r="F206">
        <v>669.29998799999998</v>
      </c>
      <c r="G206">
        <v>17001210</v>
      </c>
      <c r="H206" s="9">
        <f t="shared" si="11"/>
        <v>-7.1205877034476927E-3</v>
      </c>
      <c r="I206" s="11">
        <v>1.9260273972602739E-2</v>
      </c>
      <c r="J206" s="10">
        <f t="shared" si="9"/>
        <v>-2.6380861676050433E-2</v>
      </c>
      <c r="K206">
        <f t="shared" si="10"/>
        <v>-1.4464237809862872</v>
      </c>
    </row>
    <row r="207" spans="1:11" x14ac:dyDescent="0.35">
      <c r="A207" s="1">
        <v>43679</v>
      </c>
      <c r="B207">
        <v>667.40002400000003</v>
      </c>
      <c r="C207">
        <v>681.65002400000003</v>
      </c>
      <c r="D207">
        <v>661.59997599999997</v>
      </c>
      <c r="E207">
        <v>673.84997599999997</v>
      </c>
      <c r="F207">
        <v>673.84997599999997</v>
      </c>
      <c r="G207">
        <v>14426295</v>
      </c>
      <c r="H207" s="9">
        <f t="shared" si="11"/>
        <v>6.7981295107986542E-3</v>
      </c>
      <c r="I207" s="11">
        <v>1.9260273972602739E-2</v>
      </c>
      <c r="J207" s="10">
        <f t="shared" si="9"/>
        <v>-1.2462144461804086E-2</v>
      </c>
      <c r="K207">
        <f t="shared" si="10"/>
        <v>-0.68328102140819258</v>
      </c>
    </row>
    <row r="208" spans="1:11" x14ac:dyDescent="0.35">
      <c r="A208" s="1">
        <v>43682</v>
      </c>
      <c r="B208">
        <v>665.5</v>
      </c>
      <c r="C208">
        <v>669.34997599999997</v>
      </c>
      <c r="D208">
        <v>650.20001200000002</v>
      </c>
      <c r="E208">
        <v>662.45001200000002</v>
      </c>
      <c r="F208">
        <v>662.45001200000002</v>
      </c>
      <c r="G208">
        <v>13042504</v>
      </c>
      <c r="H208" s="9">
        <f t="shared" si="11"/>
        <v>-1.6917658835087581E-2</v>
      </c>
      <c r="I208" s="11">
        <v>1.9260273972602739E-2</v>
      </c>
      <c r="J208" s="10">
        <f t="shared" si="9"/>
        <v>-3.617793280769032E-2</v>
      </c>
      <c r="K208">
        <f t="shared" si="10"/>
        <v>-1.9835827579306564</v>
      </c>
    </row>
    <row r="209" spans="1:11" x14ac:dyDescent="0.35">
      <c r="A209" s="1">
        <v>43683</v>
      </c>
      <c r="B209">
        <v>658.70001200000002</v>
      </c>
      <c r="C209">
        <v>682.84997599999997</v>
      </c>
      <c r="D209">
        <v>654</v>
      </c>
      <c r="E209">
        <v>679</v>
      </c>
      <c r="F209">
        <v>679</v>
      </c>
      <c r="G209">
        <v>12419831</v>
      </c>
      <c r="H209" s="9">
        <f t="shared" si="11"/>
        <v>2.4982999019101813E-2</v>
      </c>
      <c r="I209" s="11">
        <v>1.9260273972602739E-2</v>
      </c>
      <c r="J209" s="10">
        <f t="shared" si="9"/>
        <v>5.7227250464990734E-3</v>
      </c>
      <c r="K209">
        <f t="shared" si="10"/>
        <v>0.31376858348856501</v>
      </c>
    </row>
    <row r="210" spans="1:11" x14ac:dyDescent="0.35">
      <c r="A210" s="1">
        <v>43684</v>
      </c>
      <c r="B210">
        <v>679</v>
      </c>
      <c r="C210">
        <v>679.5</v>
      </c>
      <c r="D210">
        <v>654.25</v>
      </c>
      <c r="E210">
        <v>659.95001200000002</v>
      </c>
      <c r="F210">
        <v>659.95001200000002</v>
      </c>
      <c r="G210">
        <v>10486156</v>
      </c>
      <c r="H210" s="9">
        <f t="shared" si="11"/>
        <v>-2.8055946980854174E-2</v>
      </c>
      <c r="I210" s="11">
        <v>1.9260273972602739E-2</v>
      </c>
      <c r="J210" s="10">
        <f t="shared" si="9"/>
        <v>-4.7316220953456917E-2</v>
      </c>
      <c r="K210">
        <f t="shared" si="10"/>
        <v>-2.594278687857023</v>
      </c>
    </row>
    <row r="211" spans="1:11" x14ac:dyDescent="0.35">
      <c r="A211" s="1">
        <v>43685</v>
      </c>
      <c r="B211">
        <v>660.59997599999997</v>
      </c>
      <c r="C211">
        <v>664.29998799999998</v>
      </c>
      <c r="D211">
        <v>643.20001200000002</v>
      </c>
      <c r="E211">
        <v>660.09997599999997</v>
      </c>
      <c r="F211">
        <v>660.09997599999997</v>
      </c>
      <c r="G211">
        <v>17563795</v>
      </c>
      <c r="H211" s="9">
        <f t="shared" si="11"/>
        <v>2.2723539248902151E-4</v>
      </c>
      <c r="I211" s="11">
        <v>1.9260273972602739E-2</v>
      </c>
      <c r="J211" s="10">
        <f t="shared" si="9"/>
        <v>-1.9033038580113716E-2</v>
      </c>
      <c r="K211">
        <f t="shared" si="10"/>
        <v>-1.0435534655677532</v>
      </c>
    </row>
    <row r="212" spans="1:11" x14ac:dyDescent="0.35">
      <c r="A212" s="1">
        <v>43686</v>
      </c>
      <c r="B212">
        <v>664.20001200000002</v>
      </c>
      <c r="C212">
        <v>675.95001200000002</v>
      </c>
      <c r="D212">
        <v>660</v>
      </c>
      <c r="E212">
        <v>660.79998799999998</v>
      </c>
      <c r="F212">
        <v>660.79998799999998</v>
      </c>
      <c r="G212">
        <v>9289628</v>
      </c>
      <c r="H212" s="9">
        <f t="shared" si="11"/>
        <v>1.0604636046828385E-3</v>
      </c>
      <c r="I212" s="11">
        <v>1.9260273972602739E-2</v>
      </c>
      <c r="J212" s="10">
        <f t="shared" si="9"/>
        <v>-1.81998103679199E-2</v>
      </c>
      <c r="K212">
        <f t="shared" si="10"/>
        <v>-0.99786879021842778</v>
      </c>
    </row>
    <row r="213" spans="1:11" x14ac:dyDescent="0.35">
      <c r="A213" s="1">
        <v>43690</v>
      </c>
      <c r="B213">
        <v>662.20001200000002</v>
      </c>
      <c r="C213">
        <v>668.70001200000002</v>
      </c>
      <c r="D213">
        <v>645</v>
      </c>
      <c r="E213">
        <v>649.45001200000002</v>
      </c>
      <c r="F213">
        <v>649.45001200000002</v>
      </c>
      <c r="G213">
        <v>7389394</v>
      </c>
      <c r="H213" s="9">
        <f t="shared" si="11"/>
        <v>-1.7176114113367644E-2</v>
      </c>
      <c r="I213" s="11">
        <v>1.9260273972602739E-2</v>
      </c>
      <c r="J213" s="10">
        <f t="shared" si="9"/>
        <v>-3.6436388085970384E-2</v>
      </c>
      <c r="K213">
        <f t="shared" si="10"/>
        <v>-1.9977534800782613</v>
      </c>
    </row>
    <row r="214" spans="1:11" x14ac:dyDescent="0.35">
      <c r="A214" s="1">
        <v>43691</v>
      </c>
      <c r="B214">
        <v>652.79998799999998</v>
      </c>
      <c r="C214">
        <v>669.45001200000002</v>
      </c>
      <c r="D214">
        <v>652</v>
      </c>
      <c r="E214">
        <v>663.20001200000002</v>
      </c>
      <c r="F214">
        <v>663.20001200000002</v>
      </c>
      <c r="G214">
        <v>7148518</v>
      </c>
      <c r="H214" s="9">
        <f t="shared" si="11"/>
        <v>2.1171760329415468E-2</v>
      </c>
      <c r="I214" s="11">
        <v>1.9260273972602739E-2</v>
      </c>
      <c r="J214" s="10">
        <f t="shared" si="9"/>
        <v>1.9114863568127291E-3</v>
      </c>
      <c r="K214">
        <f t="shared" si="10"/>
        <v>0.10480398091146434</v>
      </c>
    </row>
    <row r="215" spans="1:11" x14ac:dyDescent="0.35">
      <c r="A215" s="1">
        <v>43693</v>
      </c>
      <c r="B215">
        <v>664</v>
      </c>
      <c r="C215">
        <v>678</v>
      </c>
      <c r="D215">
        <v>656.84997599999997</v>
      </c>
      <c r="E215">
        <v>675.65002400000003</v>
      </c>
      <c r="F215">
        <v>675.65002400000003</v>
      </c>
      <c r="G215">
        <v>7040117</v>
      </c>
      <c r="H215" s="9">
        <f t="shared" si="11"/>
        <v>1.8772635365995764E-2</v>
      </c>
      <c r="I215" s="11">
        <v>1.9260273972602739E-2</v>
      </c>
      <c r="J215" s="10">
        <f t="shared" si="9"/>
        <v>-4.8763860660697503E-4</v>
      </c>
      <c r="K215">
        <f t="shared" si="10"/>
        <v>-2.6736506403188233E-2</v>
      </c>
    </row>
    <row r="216" spans="1:11" x14ac:dyDescent="0.35">
      <c r="A216" s="1">
        <v>43696</v>
      </c>
      <c r="B216">
        <v>678.79998799999998</v>
      </c>
      <c r="C216">
        <v>689</v>
      </c>
      <c r="D216">
        <v>676.34997599999997</v>
      </c>
      <c r="E216">
        <v>685</v>
      </c>
      <c r="F216">
        <v>685</v>
      </c>
      <c r="G216">
        <v>9082914</v>
      </c>
      <c r="H216" s="9">
        <f t="shared" si="11"/>
        <v>1.3838489851071136E-2</v>
      </c>
      <c r="I216" s="11">
        <v>1.9260273972602739E-2</v>
      </c>
      <c r="J216" s="10">
        <f t="shared" si="9"/>
        <v>-5.4217841215316032E-3</v>
      </c>
      <c r="K216">
        <f t="shared" si="10"/>
        <v>-0.29726843592363045</v>
      </c>
    </row>
    <row r="217" spans="1:11" x14ac:dyDescent="0.35">
      <c r="A217" s="1">
        <v>43697</v>
      </c>
      <c r="B217">
        <v>685.15002400000003</v>
      </c>
      <c r="C217">
        <v>685.20001200000002</v>
      </c>
      <c r="D217">
        <v>669.5</v>
      </c>
      <c r="E217">
        <v>672.34997599999997</v>
      </c>
      <c r="F217">
        <v>672.34997599999997</v>
      </c>
      <c r="G217">
        <v>7602499</v>
      </c>
      <c r="H217" s="9">
        <f t="shared" si="11"/>
        <v>-1.8467188321167928E-2</v>
      </c>
      <c r="I217" s="11">
        <v>1.9260273972602739E-2</v>
      </c>
      <c r="J217" s="10">
        <f t="shared" si="9"/>
        <v>-3.7727462293770664E-2</v>
      </c>
      <c r="K217">
        <f t="shared" si="10"/>
        <v>-2.0685411768605726</v>
      </c>
    </row>
    <row r="218" spans="1:11" x14ac:dyDescent="0.35">
      <c r="A218" s="1">
        <v>43698</v>
      </c>
      <c r="B218">
        <v>674</v>
      </c>
      <c r="C218">
        <v>674.15002400000003</v>
      </c>
      <c r="D218">
        <v>659.65002400000003</v>
      </c>
      <c r="E218">
        <v>664.70001200000002</v>
      </c>
      <c r="F218">
        <v>664.70001200000002</v>
      </c>
      <c r="G218">
        <v>7892687</v>
      </c>
      <c r="H218" s="9">
        <f t="shared" si="11"/>
        <v>-1.1377949391047431E-2</v>
      </c>
      <c r="I218" s="11">
        <v>1.9260273972602739E-2</v>
      </c>
      <c r="J218" s="10">
        <f t="shared" si="9"/>
        <v>-3.0638223363650172E-2</v>
      </c>
      <c r="K218">
        <f t="shared" si="10"/>
        <v>-1.6798486503033723</v>
      </c>
    </row>
    <row r="219" spans="1:11" x14ac:dyDescent="0.35">
      <c r="A219" s="1">
        <v>43699</v>
      </c>
      <c r="B219">
        <v>665</v>
      </c>
      <c r="C219">
        <v>669.84997599999997</v>
      </c>
      <c r="D219">
        <v>657.75</v>
      </c>
      <c r="E219">
        <v>661.15002400000003</v>
      </c>
      <c r="F219">
        <v>661.15002400000003</v>
      </c>
      <c r="G219">
        <v>9262172</v>
      </c>
      <c r="H219" s="9">
        <f t="shared" si="11"/>
        <v>-5.3407370782475403E-3</v>
      </c>
      <c r="I219" s="11">
        <v>1.9260273972602739E-2</v>
      </c>
      <c r="J219" s="10">
        <f t="shared" si="9"/>
        <v>-2.4601011050850281E-2</v>
      </c>
      <c r="K219">
        <f t="shared" si="10"/>
        <v>-1.3488371933112542</v>
      </c>
    </row>
    <row r="220" spans="1:11" x14ac:dyDescent="0.35">
      <c r="A220" s="1">
        <v>43700</v>
      </c>
      <c r="B220">
        <v>659.75</v>
      </c>
      <c r="C220">
        <v>671.54998799999998</v>
      </c>
      <c r="D220">
        <v>645.25</v>
      </c>
      <c r="E220">
        <v>663.90002400000003</v>
      </c>
      <c r="F220">
        <v>663.90002400000003</v>
      </c>
      <c r="G220">
        <v>7775604</v>
      </c>
      <c r="H220" s="9">
        <f t="shared" si="11"/>
        <v>4.1594190428404188E-3</v>
      </c>
      <c r="I220" s="11">
        <v>1.9260273972602739E-2</v>
      </c>
      <c r="J220" s="10">
        <f t="shared" si="9"/>
        <v>-1.510085492976232E-2</v>
      </c>
      <c r="K220">
        <f t="shared" si="10"/>
        <v>-0.82795762897545744</v>
      </c>
    </row>
    <row r="221" spans="1:11" x14ac:dyDescent="0.35">
      <c r="A221" s="1">
        <v>43703</v>
      </c>
      <c r="B221">
        <v>677.25</v>
      </c>
      <c r="C221">
        <v>686.65002400000003</v>
      </c>
      <c r="D221">
        <v>660.54998799999998</v>
      </c>
      <c r="E221">
        <v>683.70001200000002</v>
      </c>
      <c r="F221">
        <v>683.70001200000002</v>
      </c>
      <c r="G221">
        <v>8864341</v>
      </c>
      <c r="H221" s="9">
        <f t="shared" si="11"/>
        <v>2.9823749486714859E-2</v>
      </c>
      <c r="I221" s="11">
        <v>1.9260273972602739E-2</v>
      </c>
      <c r="J221" s="10">
        <f t="shared" si="9"/>
        <v>1.056347551411212E-2</v>
      </c>
      <c r="K221">
        <f t="shared" si="10"/>
        <v>0.57917980015600556</v>
      </c>
    </row>
    <row r="222" spans="1:11" x14ac:dyDescent="0.35">
      <c r="A222" s="1">
        <v>43704</v>
      </c>
      <c r="B222">
        <v>697</v>
      </c>
      <c r="C222">
        <v>697.54998799999998</v>
      </c>
      <c r="D222">
        <v>680.5</v>
      </c>
      <c r="E222">
        <v>682.95001200000002</v>
      </c>
      <c r="F222">
        <v>682.95001200000002</v>
      </c>
      <c r="G222">
        <v>12015623</v>
      </c>
      <c r="H222" s="9">
        <f t="shared" si="11"/>
        <v>-1.0969723370430481E-3</v>
      </c>
      <c r="I222" s="11">
        <v>1.9260273972602739E-2</v>
      </c>
      <c r="J222" s="10">
        <f t="shared" si="9"/>
        <v>-2.0357246309645787E-2</v>
      </c>
      <c r="K222">
        <f t="shared" si="10"/>
        <v>-1.1161578245337791</v>
      </c>
    </row>
    <row r="223" spans="1:11" x14ac:dyDescent="0.35">
      <c r="A223" s="1">
        <v>43705</v>
      </c>
      <c r="B223">
        <v>685.09997599999997</v>
      </c>
      <c r="C223">
        <v>689.34997599999997</v>
      </c>
      <c r="D223">
        <v>673.5</v>
      </c>
      <c r="E223">
        <v>678.20001200000002</v>
      </c>
      <c r="F223">
        <v>678.20001200000002</v>
      </c>
      <c r="G223">
        <v>5677087</v>
      </c>
      <c r="H223" s="9">
        <f t="shared" si="11"/>
        <v>-6.9551210433246172E-3</v>
      </c>
      <c r="I223" s="11">
        <v>1.9260273972602739E-2</v>
      </c>
      <c r="J223" s="10">
        <f t="shared" si="9"/>
        <v>-2.6215395015927356E-2</v>
      </c>
      <c r="K223">
        <f t="shared" si="10"/>
        <v>-1.4373514877798952</v>
      </c>
    </row>
    <row r="224" spans="1:11" x14ac:dyDescent="0.35">
      <c r="A224" s="1">
        <v>43706</v>
      </c>
      <c r="B224">
        <v>674</v>
      </c>
      <c r="C224">
        <v>676.75</v>
      </c>
      <c r="D224">
        <v>658.90002400000003</v>
      </c>
      <c r="E224">
        <v>661.15002400000003</v>
      </c>
      <c r="F224">
        <v>661.15002400000003</v>
      </c>
      <c r="G224">
        <v>8753540</v>
      </c>
      <c r="H224" s="9">
        <f t="shared" si="11"/>
        <v>-2.5140058534826426E-2</v>
      </c>
      <c r="I224" s="11">
        <v>1.9260273972602739E-2</v>
      </c>
      <c r="J224" s="10">
        <f t="shared" si="9"/>
        <v>-4.4400332507429169E-2</v>
      </c>
      <c r="K224">
        <f t="shared" si="10"/>
        <v>-2.4344048200952813</v>
      </c>
    </row>
    <row r="225" spans="1:11" x14ac:dyDescent="0.35">
      <c r="A225" s="1">
        <v>43707</v>
      </c>
      <c r="B225">
        <v>664.90002400000003</v>
      </c>
      <c r="C225">
        <v>668.59997599999997</v>
      </c>
      <c r="D225">
        <v>640.09997599999997</v>
      </c>
      <c r="E225">
        <v>663.90002400000003</v>
      </c>
      <c r="F225">
        <v>663.90002400000003</v>
      </c>
      <c r="G225">
        <v>17115901</v>
      </c>
      <c r="H225" s="9">
        <f t="shared" si="11"/>
        <v>4.1594190428404188E-3</v>
      </c>
      <c r="I225" s="11">
        <v>1.9260273972602739E-2</v>
      </c>
      <c r="J225" s="10">
        <f t="shared" si="9"/>
        <v>-1.510085492976232E-2</v>
      </c>
      <c r="K225">
        <f t="shared" si="10"/>
        <v>-0.82795762897545744</v>
      </c>
    </row>
    <row r="226" spans="1:11" x14ac:dyDescent="0.35">
      <c r="A226" s="1">
        <v>43711</v>
      </c>
      <c r="B226">
        <v>658.79998799999998</v>
      </c>
      <c r="C226">
        <v>658.79998799999998</v>
      </c>
      <c r="D226">
        <v>641.45001200000002</v>
      </c>
      <c r="E226">
        <v>645.70001200000002</v>
      </c>
      <c r="F226">
        <v>645.70001200000002</v>
      </c>
      <c r="G226">
        <v>8461431</v>
      </c>
      <c r="H226" s="9">
        <f t="shared" si="11"/>
        <v>-2.741378421760686E-2</v>
      </c>
      <c r="I226" s="11">
        <v>1.9260273972602739E-2</v>
      </c>
      <c r="J226" s="10">
        <f t="shared" si="9"/>
        <v>-4.6674058190209602E-2</v>
      </c>
      <c r="K226">
        <f t="shared" si="10"/>
        <v>-2.5590698495927282</v>
      </c>
    </row>
    <row r="227" spans="1:11" x14ac:dyDescent="0.35">
      <c r="A227" s="1">
        <v>43712</v>
      </c>
      <c r="B227">
        <v>644.20001200000002</v>
      </c>
      <c r="C227">
        <v>653</v>
      </c>
      <c r="D227">
        <v>638.59997599999997</v>
      </c>
      <c r="E227">
        <v>647.29998799999998</v>
      </c>
      <c r="F227">
        <v>647.29998799999998</v>
      </c>
      <c r="G227">
        <v>10786466</v>
      </c>
      <c r="H227" s="9">
        <f t="shared" si="11"/>
        <v>2.4778937126610579E-3</v>
      </c>
      <c r="I227" s="11">
        <v>1.9260273972602739E-2</v>
      </c>
      <c r="J227" s="10">
        <f t="shared" si="9"/>
        <v>-1.6782380259941682E-2</v>
      </c>
      <c r="K227">
        <f t="shared" si="10"/>
        <v>-0.92015318557891335</v>
      </c>
    </row>
    <row r="228" spans="1:11" x14ac:dyDescent="0.35">
      <c r="A228" s="1">
        <v>43713</v>
      </c>
      <c r="B228">
        <v>652</v>
      </c>
      <c r="C228">
        <v>659.75</v>
      </c>
      <c r="D228">
        <v>644.04998799999998</v>
      </c>
      <c r="E228">
        <v>649.59997599999997</v>
      </c>
      <c r="F228">
        <v>649.59997599999997</v>
      </c>
      <c r="G228">
        <v>8108303</v>
      </c>
      <c r="H228" s="9">
        <f t="shared" si="11"/>
        <v>3.5532025994722944E-3</v>
      </c>
      <c r="I228" s="11">
        <v>1.9260273972602739E-2</v>
      </c>
      <c r="J228" s="10">
        <f t="shared" si="9"/>
        <v>-1.5707071373130446E-2</v>
      </c>
      <c r="K228">
        <f t="shared" si="10"/>
        <v>-0.86119558347747505</v>
      </c>
    </row>
    <row r="229" spans="1:11" x14ac:dyDescent="0.35">
      <c r="A229" s="1">
        <v>43714</v>
      </c>
      <c r="B229">
        <v>653.09997599999997</v>
      </c>
      <c r="C229">
        <v>672.75</v>
      </c>
      <c r="D229">
        <v>653.09997599999997</v>
      </c>
      <c r="E229">
        <v>671.09997599999997</v>
      </c>
      <c r="F229">
        <v>671.09997599999997</v>
      </c>
      <c r="G229">
        <v>11101456</v>
      </c>
      <c r="H229" s="9">
        <f t="shared" si="11"/>
        <v>3.3097291863200443E-2</v>
      </c>
      <c r="I229" s="11">
        <v>1.9260273972602739E-2</v>
      </c>
      <c r="J229" s="10">
        <f t="shared" si="9"/>
        <v>1.3837017890597703E-2</v>
      </c>
      <c r="K229">
        <f t="shared" si="10"/>
        <v>0.75866330602320264</v>
      </c>
    </row>
    <row r="230" spans="1:11" x14ac:dyDescent="0.35">
      <c r="A230" s="1">
        <v>43717</v>
      </c>
      <c r="B230">
        <v>667.65002400000003</v>
      </c>
      <c r="C230">
        <v>675.79998799999998</v>
      </c>
      <c r="D230">
        <v>662.75</v>
      </c>
      <c r="E230">
        <v>671.54998799999998</v>
      </c>
      <c r="F230">
        <v>671.54998799999998</v>
      </c>
      <c r="G230">
        <v>5607331</v>
      </c>
      <c r="H230" s="9">
        <f t="shared" si="11"/>
        <v>6.7055880806649764E-4</v>
      </c>
      <c r="I230" s="11">
        <v>1.9260273972602739E-2</v>
      </c>
      <c r="J230" s="10">
        <f t="shared" si="9"/>
        <v>-1.8589715164536242E-2</v>
      </c>
      <c r="K230">
        <f t="shared" si="10"/>
        <v>-1.0192466958028572</v>
      </c>
    </row>
    <row r="231" spans="1:11" x14ac:dyDescent="0.35">
      <c r="A231" s="1">
        <v>43719</v>
      </c>
      <c r="B231">
        <v>674.54998799999998</v>
      </c>
      <c r="C231">
        <v>683.5</v>
      </c>
      <c r="D231">
        <v>671</v>
      </c>
      <c r="E231">
        <v>681.70001200000002</v>
      </c>
      <c r="F231">
        <v>681.70001200000002</v>
      </c>
      <c r="G231">
        <v>5966906</v>
      </c>
      <c r="H231" s="9">
        <f t="shared" si="11"/>
        <v>1.5114323849857668E-2</v>
      </c>
      <c r="I231" s="11">
        <v>1.9260273972602739E-2</v>
      </c>
      <c r="J231" s="10">
        <f t="shared" si="9"/>
        <v>-4.1459501227450717E-3</v>
      </c>
      <c r="K231">
        <f t="shared" si="10"/>
        <v>-0.22731633734942083</v>
      </c>
    </row>
    <row r="232" spans="1:11" x14ac:dyDescent="0.35">
      <c r="A232" s="1">
        <v>43720</v>
      </c>
      <c r="B232">
        <v>680.09997599999997</v>
      </c>
      <c r="C232">
        <v>681.65002400000003</v>
      </c>
      <c r="D232">
        <v>660.54998799999998</v>
      </c>
      <c r="E232">
        <v>662.90002400000003</v>
      </c>
      <c r="F232">
        <v>662.90002400000003</v>
      </c>
      <c r="G232">
        <v>8087081</v>
      </c>
      <c r="H232" s="9">
        <f t="shared" si="11"/>
        <v>-2.7578095451170365E-2</v>
      </c>
      <c r="I232" s="11">
        <v>1.9260273972602739E-2</v>
      </c>
      <c r="J232" s="10">
        <f t="shared" si="9"/>
        <v>-4.6838369423773105E-2</v>
      </c>
      <c r="K232">
        <f t="shared" si="10"/>
        <v>-2.5680787924630519</v>
      </c>
    </row>
    <row r="233" spans="1:11" x14ac:dyDescent="0.35">
      <c r="A233" s="1">
        <v>43721</v>
      </c>
      <c r="B233">
        <v>663.54998799999998</v>
      </c>
      <c r="C233">
        <v>675.40002400000003</v>
      </c>
      <c r="D233">
        <v>657.04998799999998</v>
      </c>
      <c r="E233">
        <v>674.25</v>
      </c>
      <c r="F233">
        <v>674.25</v>
      </c>
      <c r="G233">
        <v>12105997</v>
      </c>
      <c r="H233" s="9">
        <f t="shared" si="11"/>
        <v>1.7121700994236152E-2</v>
      </c>
      <c r="I233" s="11">
        <v>1.9260273972602739E-2</v>
      </c>
      <c r="J233" s="10">
        <f t="shared" si="9"/>
        <v>-2.1385729783665874E-3</v>
      </c>
      <c r="K233">
        <f t="shared" si="10"/>
        <v>-0.11725480582358333</v>
      </c>
    </row>
    <row r="234" spans="1:11" x14ac:dyDescent="0.35">
      <c r="A234" s="1">
        <v>43724</v>
      </c>
      <c r="B234">
        <v>666.59997599999997</v>
      </c>
      <c r="C234">
        <v>674.40002400000003</v>
      </c>
      <c r="D234">
        <v>664.95001200000002</v>
      </c>
      <c r="E234">
        <v>670.90002400000003</v>
      </c>
      <c r="F234">
        <v>670.90002400000003</v>
      </c>
      <c r="G234">
        <v>7659588</v>
      </c>
      <c r="H234" s="9">
        <f t="shared" si="11"/>
        <v>-4.9684479050796735E-3</v>
      </c>
      <c r="I234" s="11">
        <v>1.9260273972602739E-2</v>
      </c>
      <c r="J234" s="10">
        <f t="shared" si="9"/>
        <v>-2.4228721877682415E-2</v>
      </c>
      <c r="K234">
        <f t="shared" si="10"/>
        <v>-1.3284251264088838</v>
      </c>
    </row>
    <row r="235" spans="1:11" x14ac:dyDescent="0.35">
      <c r="A235" s="1">
        <v>43725</v>
      </c>
      <c r="B235">
        <v>667</v>
      </c>
      <c r="C235">
        <v>668.29998799999998</v>
      </c>
      <c r="D235">
        <v>638.04998799999998</v>
      </c>
      <c r="E235">
        <v>640.45001200000002</v>
      </c>
      <c r="F235">
        <v>640.45001200000002</v>
      </c>
      <c r="G235">
        <v>17297040</v>
      </c>
      <c r="H235" s="9">
        <f t="shared" si="11"/>
        <v>-4.5386810121801416E-2</v>
      </c>
      <c r="I235" s="11">
        <v>1.9260273972602739E-2</v>
      </c>
      <c r="J235" s="10">
        <f t="shared" si="9"/>
        <v>-6.4647084094404159E-2</v>
      </c>
      <c r="K235">
        <f t="shared" si="10"/>
        <v>-3.5445043817676307</v>
      </c>
    </row>
    <row r="236" spans="1:11" x14ac:dyDescent="0.35">
      <c r="A236" s="1">
        <v>43726</v>
      </c>
      <c r="B236">
        <v>645.5</v>
      </c>
      <c r="C236">
        <v>654.5</v>
      </c>
      <c r="D236">
        <v>641.54998799999998</v>
      </c>
      <c r="E236">
        <v>648.40002400000003</v>
      </c>
      <c r="F236">
        <v>648.40002400000003</v>
      </c>
      <c r="G236">
        <v>9702162</v>
      </c>
      <c r="H236" s="9">
        <f t="shared" si="11"/>
        <v>1.2413165510253774E-2</v>
      </c>
      <c r="I236" s="11">
        <v>1.9260273972602739E-2</v>
      </c>
      <c r="J236" s="10">
        <f t="shared" si="9"/>
        <v>-6.8471084623489657E-3</v>
      </c>
      <c r="K236">
        <f t="shared" si="10"/>
        <v>-0.37541686971980393</v>
      </c>
    </row>
    <row r="237" spans="1:11" x14ac:dyDescent="0.35">
      <c r="A237" s="1">
        <v>43727</v>
      </c>
      <c r="B237">
        <v>648.20001200000002</v>
      </c>
      <c r="C237">
        <v>650</v>
      </c>
      <c r="D237">
        <v>632.59997599999997</v>
      </c>
      <c r="E237">
        <v>638.20001200000002</v>
      </c>
      <c r="F237">
        <v>638.20001200000002</v>
      </c>
      <c r="G237">
        <v>9554331</v>
      </c>
      <c r="H237" s="9">
        <f t="shared" si="11"/>
        <v>-1.5731048153076587E-2</v>
      </c>
      <c r="I237" s="11">
        <v>1.9260273972602739E-2</v>
      </c>
      <c r="J237" s="10">
        <f t="shared" si="9"/>
        <v>-3.4991322125679326E-2</v>
      </c>
      <c r="K237">
        <f t="shared" si="10"/>
        <v>-1.9185226423700179</v>
      </c>
    </row>
    <row r="238" spans="1:11" x14ac:dyDescent="0.35">
      <c r="A238" s="1">
        <v>43728</v>
      </c>
      <c r="B238">
        <v>641.04998799999998</v>
      </c>
      <c r="C238">
        <v>689.45001200000002</v>
      </c>
      <c r="D238">
        <v>622.65002400000003</v>
      </c>
      <c r="E238">
        <v>680.34997599999997</v>
      </c>
      <c r="F238">
        <v>680.34997599999997</v>
      </c>
      <c r="G238">
        <v>38862975</v>
      </c>
      <c r="H238" s="9">
        <f t="shared" si="11"/>
        <v>6.6045069268973869E-2</v>
      </c>
      <c r="I238" s="11">
        <v>1.9260273972602739E-2</v>
      </c>
      <c r="J238" s="10">
        <f t="shared" si="9"/>
        <v>4.6784795296371126E-2</v>
      </c>
      <c r="K238">
        <f t="shared" si="10"/>
        <v>2.5651414019838712</v>
      </c>
    </row>
    <row r="239" spans="1:11" x14ac:dyDescent="0.35">
      <c r="A239" s="1">
        <v>43731</v>
      </c>
      <c r="B239">
        <v>703.90002400000003</v>
      </c>
      <c r="C239">
        <v>732</v>
      </c>
      <c r="D239">
        <v>695.84997599999997</v>
      </c>
      <c r="E239">
        <v>725.5</v>
      </c>
      <c r="F239">
        <v>725.5</v>
      </c>
      <c r="G239">
        <v>31417887</v>
      </c>
      <c r="H239" s="9">
        <f t="shared" si="11"/>
        <v>6.6362939064761622E-2</v>
      </c>
      <c r="I239" s="11">
        <v>1.9260273972602739E-2</v>
      </c>
      <c r="J239" s="10">
        <f t="shared" si="9"/>
        <v>4.710266509215888E-2</v>
      </c>
      <c r="K239">
        <f t="shared" si="10"/>
        <v>2.5825697345959959</v>
      </c>
    </row>
    <row r="240" spans="1:11" x14ac:dyDescent="0.35">
      <c r="A240" s="1">
        <v>43732</v>
      </c>
      <c r="B240">
        <v>728.25</v>
      </c>
      <c r="C240">
        <v>733.25</v>
      </c>
      <c r="D240">
        <v>702.25</v>
      </c>
      <c r="E240">
        <v>704.40002400000003</v>
      </c>
      <c r="F240">
        <v>704.40002400000003</v>
      </c>
      <c r="G240">
        <v>15683656</v>
      </c>
      <c r="H240" s="9">
        <f t="shared" si="11"/>
        <v>-2.9083357684355576E-2</v>
      </c>
      <c r="I240" s="11">
        <v>1.9260273972602739E-2</v>
      </c>
      <c r="J240" s="10">
        <f t="shared" si="9"/>
        <v>-4.8343631656958319E-2</v>
      </c>
      <c r="K240">
        <f t="shared" si="10"/>
        <v>-2.6506101031319602</v>
      </c>
    </row>
    <row r="241" spans="1:11" x14ac:dyDescent="0.35">
      <c r="A241" s="1">
        <v>43733</v>
      </c>
      <c r="B241">
        <v>702</v>
      </c>
      <c r="C241">
        <v>703.45001200000002</v>
      </c>
      <c r="D241">
        <v>683.65002400000003</v>
      </c>
      <c r="E241">
        <v>694.95001200000002</v>
      </c>
      <c r="F241">
        <v>694.95001200000002</v>
      </c>
      <c r="G241">
        <v>17058681</v>
      </c>
      <c r="H241" s="9">
        <f t="shared" si="11"/>
        <v>-1.3415689491799356E-2</v>
      </c>
      <c r="I241" s="11">
        <v>1.9260273972602739E-2</v>
      </c>
      <c r="J241" s="10">
        <f t="shared" si="9"/>
        <v>-3.2675963464402095E-2</v>
      </c>
      <c r="K241">
        <f t="shared" si="10"/>
        <v>-1.7915749379959678</v>
      </c>
    </row>
    <row r="242" spans="1:11" x14ac:dyDescent="0.35">
      <c r="A242" s="1">
        <v>43734</v>
      </c>
      <c r="B242">
        <v>686.59997599999997</v>
      </c>
      <c r="C242">
        <v>719.65002400000003</v>
      </c>
      <c r="D242">
        <v>686.54998799999998</v>
      </c>
      <c r="E242">
        <v>699.90002400000003</v>
      </c>
      <c r="F242">
        <v>699.90002400000003</v>
      </c>
      <c r="G242">
        <v>15007372</v>
      </c>
      <c r="H242" s="9">
        <f t="shared" si="11"/>
        <v>7.1228317354141077E-3</v>
      </c>
      <c r="I242" s="11">
        <v>1.9260273972602739E-2</v>
      </c>
      <c r="J242" s="10">
        <f t="shared" si="9"/>
        <v>-1.2137442237188632E-2</v>
      </c>
      <c r="K242">
        <f t="shared" si="10"/>
        <v>-0.66547807678908955</v>
      </c>
    </row>
    <row r="243" spans="1:11" x14ac:dyDescent="0.35">
      <c r="A243" s="1">
        <v>43735</v>
      </c>
      <c r="B243">
        <v>700.20001200000002</v>
      </c>
      <c r="C243">
        <v>707.95001200000002</v>
      </c>
      <c r="D243">
        <v>692.5</v>
      </c>
      <c r="E243">
        <v>700.59997599999997</v>
      </c>
      <c r="F243">
        <v>700.59997599999997</v>
      </c>
      <c r="G243">
        <v>10245068</v>
      </c>
      <c r="H243" s="9">
        <f t="shared" si="11"/>
        <v>1.0000742620348006E-3</v>
      </c>
      <c r="I243" s="11">
        <v>1.9260273972602739E-2</v>
      </c>
      <c r="J243" s="10">
        <f t="shared" si="9"/>
        <v>-1.8260199710567939E-2</v>
      </c>
      <c r="K243">
        <f t="shared" si="10"/>
        <v>-1.0011798489092647</v>
      </c>
    </row>
    <row r="244" spans="1:11" x14ac:dyDescent="0.35">
      <c r="A244" s="1">
        <v>43738</v>
      </c>
      <c r="B244">
        <v>704.04998799999998</v>
      </c>
      <c r="C244">
        <v>712.40002400000003</v>
      </c>
      <c r="D244">
        <v>682.09997599999997</v>
      </c>
      <c r="E244">
        <v>685</v>
      </c>
      <c r="F244">
        <v>685</v>
      </c>
      <c r="G244">
        <v>20073726</v>
      </c>
      <c r="H244" s="9">
        <f t="shared" si="11"/>
        <v>-2.2266595110474241E-2</v>
      </c>
      <c r="I244" s="11">
        <v>1.9260273972602739E-2</v>
      </c>
      <c r="J244" s="10">
        <f t="shared" si="9"/>
        <v>-4.1526869083076984E-2</v>
      </c>
      <c r="K244">
        <f t="shared" si="10"/>
        <v>-2.2768570537707835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"/>
  <sheetViews>
    <sheetView workbookViewId="0">
      <selection activeCell="A54" activeCellId="1" sqref="J2:J54 A2:A54"/>
    </sheetView>
  </sheetViews>
  <sheetFormatPr defaultRowHeight="14.5" x14ac:dyDescent="0.35"/>
  <cols>
    <col min="1" max="1" width="12.26953125" customWidth="1"/>
    <col min="8" max="8" width="12.81640625" customWidth="1"/>
    <col min="9" max="9" width="16.81640625" customWidth="1"/>
    <col min="10" max="10" width="18.54296875" customWidth="1"/>
    <col min="11" max="11" width="12.1796875" customWidth="1"/>
    <col min="13" max="13" width="17.1796875" customWidth="1"/>
    <col min="14" max="14" width="12.4531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9</v>
      </c>
      <c r="K1" t="s">
        <v>11</v>
      </c>
      <c r="M1" t="s">
        <v>10</v>
      </c>
      <c r="N1" t="s">
        <v>12</v>
      </c>
      <c r="O1" t="s">
        <v>14</v>
      </c>
      <c r="P1" t="s">
        <v>13</v>
      </c>
    </row>
    <row r="2" spans="1:16" x14ac:dyDescent="0.35">
      <c r="A2" s="1">
        <v>43374</v>
      </c>
      <c r="B2">
        <v>615.09997599999997</v>
      </c>
      <c r="C2">
        <v>617.5</v>
      </c>
      <c r="D2">
        <v>553.79998799999998</v>
      </c>
      <c r="E2">
        <v>568.5</v>
      </c>
      <c r="F2">
        <v>567.79486099999997</v>
      </c>
      <c r="G2">
        <v>65239812</v>
      </c>
      <c r="H2">
        <f>(E2-B2)*100/B2</f>
        <v>-7.5760002956007222</v>
      </c>
      <c r="I2">
        <v>0.13250000000000001</v>
      </c>
      <c r="J2">
        <f>H2-I2</f>
        <v>-7.7085002956007225</v>
      </c>
      <c r="K2">
        <f>J2/$M$2</f>
        <v>-2.1063596122714499</v>
      </c>
      <c r="M2">
        <f>_xlfn.STDEV.P(H2:H54)</f>
        <v>3.6596316463208542</v>
      </c>
      <c r="N2">
        <f>AVERAGE(H2:H54)</f>
        <v>0.2691999172882471</v>
      </c>
      <c r="O2">
        <f>MIN(H2:H54)</f>
        <v>-7.672809733708891</v>
      </c>
      <c r="P2">
        <f>MAX(H2:H54)</f>
        <v>13.567046749480083</v>
      </c>
    </row>
    <row r="3" spans="1:16" x14ac:dyDescent="0.35">
      <c r="A3" s="1">
        <v>43381</v>
      </c>
      <c r="B3">
        <v>570</v>
      </c>
      <c r="C3">
        <v>602.25</v>
      </c>
      <c r="D3">
        <v>546.09997599999997</v>
      </c>
      <c r="E3">
        <v>584.90002400000003</v>
      </c>
      <c r="F3">
        <v>584.17456100000004</v>
      </c>
      <c r="G3">
        <v>56578636</v>
      </c>
      <c r="H3">
        <f>(E3-E2)*100/E2</f>
        <v>2.8847887423043148</v>
      </c>
      <c r="I3">
        <v>0.13364999999999999</v>
      </c>
      <c r="J3">
        <f t="shared" ref="J3:J54" si="0">H3-I3</f>
        <v>2.751138742304315</v>
      </c>
      <c r="K3">
        <f t="shared" ref="K3:K54" si="1">J3/$M$2</f>
        <v>0.75175291072535222</v>
      </c>
    </row>
    <row r="4" spans="1:16" x14ac:dyDescent="0.35">
      <c r="A4" s="1">
        <v>43388</v>
      </c>
      <c r="B4">
        <v>585</v>
      </c>
      <c r="C4">
        <v>598.79998799999998</v>
      </c>
      <c r="D4">
        <v>554.54998799999998</v>
      </c>
      <c r="E4">
        <v>562.54998799999998</v>
      </c>
      <c r="F4">
        <v>561.85223399999995</v>
      </c>
      <c r="G4">
        <v>40422720</v>
      </c>
      <c r="H4">
        <f t="shared" ref="H4:H54" si="2">(E4-E3)*100/E3</f>
        <v>-3.8211720093894277</v>
      </c>
      <c r="I4">
        <v>0.13364999999999999</v>
      </c>
      <c r="J4">
        <f t="shared" si="0"/>
        <v>-3.9548220093894275</v>
      </c>
      <c r="K4">
        <f t="shared" si="1"/>
        <v>-1.0806612226575694</v>
      </c>
    </row>
    <row r="5" spans="1:16" x14ac:dyDescent="0.35">
      <c r="A5" s="1">
        <v>43395</v>
      </c>
      <c r="B5">
        <v>567.95001200000002</v>
      </c>
      <c r="C5">
        <v>576.95001200000002</v>
      </c>
      <c r="D5">
        <v>534.54998799999998</v>
      </c>
      <c r="E5">
        <v>537.70001200000002</v>
      </c>
      <c r="F5">
        <v>537.03308100000004</v>
      </c>
      <c r="G5">
        <v>51778777</v>
      </c>
      <c r="H5">
        <f t="shared" si="2"/>
        <v>-4.4173809492641869</v>
      </c>
      <c r="I5">
        <v>0.13385</v>
      </c>
      <c r="J5">
        <f t="shared" si="0"/>
        <v>-4.5512309492641867</v>
      </c>
      <c r="K5">
        <f t="shared" si="1"/>
        <v>-1.2436308866876495</v>
      </c>
    </row>
    <row r="6" spans="1:16" x14ac:dyDescent="0.35">
      <c r="A6" s="1">
        <v>43402</v>
      </c>
      <c r="B6">
        <v>541.34997599999997</v>
      </c>
      <c r="C6">
        <v>617.90002400000003</v>
      </c>
      <c r="D6">
        <v>538.54998799999998</v>
      </c>
      <c r="E6">
        <v>610.65002400000003</v>
      </c>
      <c r="F6">
        <v>609.89257799999996</v>
      </c>
      <c r="G6">
        <v>65112965</v>
      </c>
      <c r="H6">
        <f t="shared" si="2"/>
        <v>13.567046749480083</v>
      </c>
      <c r="I6">
        <v>0.13364999999999999</v>
      </c>
      <c r="J6">
        <f t="shared" si="0"/>
        <v>13.433396749480083</v>
      </c>
      <c r="K6">
        <f t="shared" si="1"/>
        <v>3.6706964109311686</v>
      </c>
    </row>
    <row r="7" spans="1:16" x14ac:dyDescent="0.35">
      <c r="A7" s="1">
        <v>43409</v>
      </c>
      <c r="B7">
        <v>628.90002400000003</v>
      </c>
      <c r="C7">
        <v>633</v>
      </c>
      <c r="D7">
        <v>600.04998799999998</v>
      </c>
      <c r="E7">
        <v>613.20001200000002</v>
      </c>
      <c r="F7">
        <v>612.439392</v>
      </c>
      <c r="G7">
        <v>55011591</v>
      </c>
      <c r="H7">
        <f t="shared" si="2"/>
        <v>0.41758583473010469</v>
      </c>
      <c r="I7">
        <v>0.13114999999999999</v>
      </c>
      <c r="J7">
        <f t="shared" si="0"/>
        <v>0.2864358347301047</v>
      </c>
      <c r="K7">
        <f t="shared" si="1"/>
        <v>7.8269034266896201E-2</v>
      </c>
    </row>
    <row r="8" spans="1:16" x14ac:dyDescent="0.35">
      <c r="A8" s="1">
        <v>43416</v>
      </c>
      <c r="B8">
        <v>612.54998799999998</v>
      </c>
      <c r="C8">
        <v>636.70001200000002</v>
      </c>
      <c r="D8">
        <v>604.04998799999998</v>
      </c>
      <c r="E8">
        <v>619.79998799999998</v>
      </c>
      <c r="F8">
        <v>619.03118900000004</v>
      </c>
      <c r="G8">
        <v>49062729</v>
      </c>
      <c r="H8">
        <f t="shared" si="2"/>
        <v>1.0763170043773531</v>
      </c>
      <c r="I8">
        <v>0.13038</v>
      </c>
      <c r="J8">
        <f t="shared" si="0"/>
        <v>0.94593700437735317</v>
      </c>
      <c r="K8">
        <f t="shared" si="1"/>
        <v>0.25847874753414984</v>
      </c>
    </row>
    <row r="9" spans="1:16" x14ac:dyDescent="0.35">
      <c r="A9" s="1">
        <v>43423</v>
      </c>
      <c r="B9">
        <v>619.79998799999998</v>
      </c>
      <c r="C9">
        <v>629.40002400000003</v>
      </c>
      <c r="D9">
        <v>608.59997599999997</v>
      </c>
      <c r="E9">
        <v>614.54998799999998</v>
      </c>
      <c r="F9">
        <v>613.78772000000004</v>
      </c>
      <c r="G9">
        <v>30494480</v>
      </c>
      <c r="H9">
        <f t="shared" si="2"/>
        <v>-0.8470474510560978</v>
      </c>
      <c r="I9">
        <v>0.12981000000000001</v>
      </c>
      <c r="J9">
        <f t="shared" si="0"/>
        <v>-0.97685745105609778</v>
      </c>
      <c r="K9">
        <f t="shared" si="1"/>
        <v>-0.26692780734863414</v>
      </c>
    </row>
    <row r="10" spans="1:16" x14ac:dyDescent="0.35">
      <c r="A10" s="1">
        <v>43430</v>
      </c>
      <c r="B10">
        <v>618.65002400000003</v>
      </c>
      <c r="C10">
        <v>638.70001200000002</v>
      </c>
      <c r="D10">
        <v>616.5</v>
      </c>
      <c r="E10">
        <v>625.75</v>
      </c>
      <c r="F10">
        <v>624.97381600000006</v>
      </c>
      <c r="G10">
        <v>58443729</v>
      </c>
      <c r="H10">
        <f t="shared" si="2"/>
        <v>1.8224737155149071</v>
      </c>
      <c r="I10">
        <v>0.12864999999999999</v>
      </c>
      <c r="J10">
        <f t="shared" si="0"/>
        <v>1.6938237155149072</v>
      </c>
      <c r="K10">
        <f t="shared" si="1"/>
        <v>0.46283994653335203</v>
      </c>
    </row>
    <row r="11" spans="1:16" x14ac:dyDescent="0.35">
      <c r="A11" s="1">
        <v>43437</v>
      </c>
      <c r="B11">
        <v>632</v>
      </c>
      <c r="C11">
        <v>633</v>
      </c>
      <c r="D11">
        <v>592.34997599999997</v>
      </c>
      <c r="E11">
        <v>603.95001200000002</v>
      </c>
      <c r="F11">
        <v>603.20086700000002</v>
      </c>
      <c r="G11">
        <v>43806514</v>
      </c>
      <c r="H11">
        <f t="shared" si="2"/>
        <v>-3.4838174990011961</v>
      </c>
      <c r="I11">
        <v>0.12845999999999999</v>
      </c>
      <c r="J11">
        <f t="shared" si="0"/>
        <v>-3.6122774990011961</v>
      </c>
      <c r="K11">
        <f t="shared" si="1"/>
        <v>-0.98706040610200074</v>
      </c>
    </row>
    <row r="12" spans="1:16" x14ac:dyDescent="0.35">
      <c r="A12" s="1">
        <v>43444</v>
      </c>
      <c r="B12">
        <v>595</v>
      </c>
      <c r="C12">
        <v>625.90002400000003</v>
      </c>
      <c r="D12">
        <v>580.5</v>
      </c>
      <c r="E12">
        <v>620.25</v>
      </c>
      <c r="F12">
        <v>619.48065199999996</v>
      </c>
      <c r="G12">
        <v>46890337</v>
      </c>
      <c r="H12">
        <f t="shared" si="2"/>
        <v>2.6988968749287787</v>
      </c>
      <c r="I12">
        <v>0.1275</v>
      </c>
      <c r="J12">
        <f t="shared" si="0"/>
        <v>2.5713968749287788</v>
      </c>
      <c r="K12">
        <f t="shared" si="1"/>
        <v>0.70263816783688793</v>
      </c>
    </row>
    <row r="13" spans="1:16" x14ac:dyDescent="0.35">
      <c r="A13" s="1">
        <v>43451</v>
      </c>
      <c r="B13">
        <v>622.54998799999998</v>
      </c>
      <c r="C13">
        <v>651.65002400000003</v>
      </c>
      <c r="D13">
        <v>613.84997599999997</v>
      </c>
      <c r="E13">
        <v>620.84997599999997</v>
      </c>
      <c r="F13">
        <v>620.07989499999996</v>
      </c>
      <c r="G13">
        <v>51814751</v>
      </c>
      <c r="H13">
        <f t="shared" si="2"/>
        <v>9.6731318016923765E-2</v>
      </c>
      <c r="I13">
        <v>0.12827</v>
      </c>
      <c r="J13">
        <f t="shared" si="0"/>
        <v>-3.153868198307623E-2</v>
      </c>
      <c r="K13">
        <f t="shared" si="1"/>
        <v>-8.6179935663150929E-3</v>
      </c>
    </row>
    <row r="14" spans="1:16" x14ac:dyDescent="0.35">
      <c r="A14" s="1">
        <v>43458</v>
      </c>
      <c r="B14">
        <v>626</v>
      </c>
      <c r="C14">
        <v>628</v>
      </c>
      <c r="D14">
        <v>603.45001200000002</v>
      </c>
      <c r="E14">
        <v>625.04998799999998</v>
      </c>
      <c r="F14">
        <v>624.274719</v>
      </c>
      <c r="G14">
        <v>31388539</v>
      </c>
      <c r="H14">
        <f t="shared" si="2"/>
        <v>0.6764938652425776</v>
      </c>
      <c r="I14">
        <v>0.12712000000000001</v>
      </c>
      <c r="J14">
        <f t="shared" si="0"/>
        <v>0.54937386524257759</v>
      </c>
      <c r="K14">
        <f t="shared" si="1"/>
        <v>0.15011725723677158</v>
      </c>
    </row>
    <row r="15" spans="1:16" x14ac:dyDescent="0.35">
      <c r="A15" s="1">
        <v>43465</v>
      </c>
      <c r="B15">
        <v>630.40002400000003</v>
      </c>
      <c r="C15">
        <v>631.95001200000002</v>
      </c>
      <c r="D15">
        <v>603.65002400000003</v>
      </c>
      <c r="E15">
        <v>619.59997599999997</v>
      </c>
      <c r="F15">
        <v>618.83142099999998</v>
      </c>
      <c r="G15">
        <v>52205566</v>
      </c>
      <c r="H15">
        <f t="shared" si="2"/>
        <v>-0.87193218216652701</v>
      </c>
      <c r="I15">
        <v>0.1275</v>
      </c>
      <c r="J15">
        <f t="shared" si="0"/>
        <v>-0.99943218216652707</v>
      </c>
      <c r="K15">
        <f t="shared" si="1"/>
        <v>-0.27309638749333925</v>
      </c>
    </row>
    <row r="16" spans="1:16" x14ac:dyDescent="0.35">
      <c r="A16" s="1">
        <v>43472</v>
      </c>
      <c r="B16">
        <v>626</v>
      </c>
      <c r="C16">
        <v>672.04998799999998</v>
      </c>
      <c r="D16">
        <v>624.20001200000002</v>
      </c>
      <c r="E16">
        <v>666.5</v>
      </c>
      <c r="F16">
        <v>665.67327899999998</v>
      </c>
      <c r="G16">
        <v>62700190</v>
      </c>
      <c r="H16">
        <f t="shared" si="2"/>
        <v>7.5694037793184217</v>
      </c>
      <c r="I16">
        <v>0.12692000000000001</v>
      </c>
      <c r="J16">
        <f t="shared" si="0"/>
        <v>7.4424837793184215</v>
      </c>
      <c r="K16">
        <f t="shared" si="1"/>
        <v>2.0336701883099604</v>
      </c>
    </row>
    <row r="17" spans="1:11" x14ac:dyDescent="0.35">
      <c r="A17" s="1">
        <v>43479</v>
      </c>
      <c r="B17">
        <v>663</v>
      </c>
      <c r="C17">
        <v>680</v>
      </c>
      <c r="D17">
        <v>652.54998799999998</v>
      </c>
      <c r="E17">
        <v>664.59997599999997</v>
      </c>
      <c r="F17">
        <v>663.77563499999997</v>
      </c>
      <c r="G17">
        <v>36407474</v>
      </c>
      <c r="H17">
        <f t="shared" si="2"/>
        <v>-0.28507486871718385</v>
      </c>
      <c r="I17">
        <v>0.12654000000000001</v>
      </c>
      <c r="J17">
        <f t="shared" si="0"/>
        <v>-0.41161486871718389</v>
      </c>
      <c r="K17">
        <f t="shared" si="1"/>
        <v>-0.11247439865457323</v>
      </c>
    </row>
    <row r="18" spans="1:11" x14ac:dyDescent="0.35">
      <c r="A18" s="1">
        <v>43486</v>
      </c>
      <c r="B18">
        <v>661.54998799999998</v>
      </c>
      <c r="C18">
        <v>676.84997599999997</v>
      </c>
      <c r="D18">
        <v>653.84997599999997</v>
      </c>
      <c r="E18">
        <v>669.75</v>
      </c>
      <c r="F18">
        <v>668.91925000000003</v>
      </c>
      <c r="G18">
        <v>35348106</v>
      </c>
      <c r="H18">
        <f t="shared" si="2"/>
        <v>0.77490583598817808</v>
      </c>
      <c r="I18">
        <v>0.12595999999999999</v>
      </c>
      <c r="J18">
        <f t="shared" si="0"/>
        <v>0.64894583598817812</v>
      </c>
      <c r="K18">
        <f t="shared" si="1"/>
        <v>0.17732545204121411</v>
      </c>
    </row>
    <row r="19" spans="1:11" x14ac:dyDescent="0.35">
      <c r="A19" s="1">
        <v>43493</v>
      </c>
      <c r="B19">
        <v>669</v>
      </c>
      <c r="C19">
        <v>726.84997599999997</v>
      </c>
      <c r="D19">
        <v>649.54998799999998</v>
      </c>
      <c r="E19">
        <v>717.25</v>
      </c>
      <c r="F19">
        <v>716.36035200000003</v>
      </c>
      <c r="G19">
        <v>112038943</v>
      </c>
      <c r="H19">
        <f t="shared" si="2"/>
        <v>7.0921985815602833</v>
      </c>
      <c r="I19">
        <v>0.12268999999999999</v>
      </c>
      <c r="J19">
        <f t="shared" si="0"/>
        <v>6.9695085815602829</v>
      </c>
      <c r="K19">
        <f t="shared" si="1"/>
        <v>1.9044289849681879</v>
      </c>
    </row>
    <row r="20" spans="1:11" x14ac:dyDescent="0.35">
      <c r="A20" s="1">
        <v>43500</v>
      </c>
      <c r="B20">
        <v>711.29998799999998</v>
      </c>
      <c r="C20">
        <v>734.5</v>
      </c>
      <c r="D20">
        <v>708</v>
      </c>
      <c r="E20">
        <v>719.40002400000003</v>
      </c>
      <c r="F20">
        <v>718.50769000000003</v>
      </c>
      <c r="G20">
        <v>39484143</v>
      </c>
      <c r="H20">
        <f t="shared" si="2"/>
        <v>0.29975935866155878</v>
      </c>
      <c r="I20">
        <v>0.1225</v>
      </c>
      <c r="J20">
        <f t="shared" si="0"/>
        <v>0.17725935866155879</v>
      </c>
      <c r="K20">
        <f t="shared" si="1"/>
        <v>4.8436393547903474E-2</v>
      </c>
    </row>
    <row r="21" spans="1:11" x14ac:dyDescent="0.35">
      <c r="A21" s="1">
        <v>43507</v>
      </c>
      <c r="B21">
        <v>719.90002400000003</v>
      </c>
      <c r="C21">
        <v>719.90002400000003</v>
      </c>
      <c r="D21">
        <v>681.70001200000002</v>
      </c>
      <c r="E21">
        <v>686.59997599999997</v>
      </c>
      <c r="F21">
        <v>685.74835199999995</v>
      </c>
      <c r="G21">
        <v>55741504</v>
      </c>
      <c r="H21">
        <f t="shared" si="2"/>
        <v>-4.5593615381920056</v>
      </c>
      <c r="I21">
        <v>0.12365</v>
      </c>
      <c r="J21">
        <f t="shared" si="0"/>
        <v>-4.6830115381920052</v>
      </c>
      <c r="K21">
        <f t="shared" si="1"/>
        <v>-1.2796401361596017</v>
      </c>
    </row>
    <row r="22" spans="1:11" x14ac:dyDescent="0.35">
      <c r="A22" s="1">
        <v>43514</v>
      </c>
      <c r="B22">
        <v>686</v>
      </c>
      <c r="C22">
        <v>706.5</v>
      </c>
      <c r="D22">
        <v>680.70001200000002</v>
      </c>
      <c r="E22">
        <v>702.04998799999998</v>
      </c>
      <c r="F22">
        <v>701.17919900000004</v>
      </c>
      <c r="G22">
        <v>36221207</v>
      </c>
      <c r="H22">
        <f t="shared" si="2"/>
        <v>2.2502202942110232</v>
      </c>
      <c r="I22">
        <v>0.12346</v>
      </c>
      <c r="J22">
        <f t="shared" si="0"/>
        <v>2.1267602942110231</v>
      </c>
      <c r="K22">
        <f t="shared" si="1"/>
        <v>0.58114053537304056</v>
      </c>
    </row>
    <row r="23" spans="1:11" x14ac:dyDescent="0.35">
      <c r="A23" s="1">
        <v>43521</v>
      </c>
      <c r="B23">
        <v>702.90002400000003</v>
      </c>
      <c r="C23">
        <v>727.79998799999998</v>
      </c>
      <c r="D23">
        <v>693.04998799999998</v>
      </c>
      <c r="E23">
        <v>702.40002400000003</v>
      </c>
      <c r="F23">
        <v>701.52880900000002</v>
      </c>
      <c r="G23">
        <v>67824114</v>
      </c>
      <c r="H23">
        <f t="shared" si="2"/>
        <v>4.985912769505603E-2</v>
      </c>
      <c r="I23">
        <v>0.12327</v>
      </c>
      <c r="J23">
        <f t="shared" si="0"/>
        <v>-7.3410872304943975E-2</v>
      </c>
      <c r="K23">
        <f t="shared" si="1"/>
        <v>-2.0059634247273573E-2</v>
      </c>
    </row>
    <row r="24" spans="1:11" x14ac:dyDescent="0.35">
      <c r="A24" s="1">
        <v>43528</v>
      </c>
      <c r="B24">
        <v>702.40002400000003</v>
      </c>
      <c r="C24">
        <v>739.45001200000002</v>
      </c>
      <c r="D24">
        <v>700.70001200000002</v>
      </c>
      <c r="E24">
        <v>733.40002400000003</v>
      </c>
      <c r="F24">
        <v>732.49035600000002</v>
      </c>
      <c r="G24">
        <v>40817626</v>
      </c>
      <c r="H24">
        <f t="shared" si="2"/>
        <v>4.4134394847344138</v>
      </c>
      <c r="I24">
        <v>0.12154</v>
      </c>
      <c r="J24">
        <f t="shared" si="0"/>
        <v>4.2918994847344134</v>
      </c>
      <c r="K24">
        <f t="shared" si="1"/>
        <v>1.1727681634432248</v>
      </c>
    </row>
    <row r="25" spans="1:11" x14ac:dyDescent="0.35">
      <c r="A25" s="1">
        <v>43535</v>
      </c>
      <c r="B25">
        <v>733.29998799999998</v>
      </c>
      <c r="C25">
        <v>751</v>
      </c>
      <c r="D25">
        <v>730.59997599999997</v>
      </c>
      <c r="E25">
        <v>735.09997599999997</v>
      </c>
      <c r="F25">
        <v>734.18817100000001</v>
      </c>
      <c r="G25">
        <v>51548541</v>
      </c>
      <c r="H25">
        <f t="shared" si="2"/>
        <v>0.2317905569089454</v>
      </c>
      <c r="I25">
        <v>0.12077</v>
      </c>
      <c r="J25">
        <f t="shared" si="0"/>
        <v>0.1110205569089454</v>
      </c>
      <c r="K25">
        <f t="shared" si="1"/>
        <v>3.0336538656986954E-2</v>
      </c>
    </row>
    <row r="26" spans="1:11" x14ac:dyDescent="0.35">
      <c r="A26" s="1">
        <v>43542</v>
      </c>
      <c r="B26">
        <v>741</v>
      </c>
      <c r="C26">
        <v>767</v>
      </c>
      <c r="D26">
        <v>735.54998799999998</v>
      </c>
      <c r="E26">
        <v>757.04998799999998</v>
      </c>
      <c r="F26">
        <v>756.11096199999997</v>
      </c>
      <c r="G26">
        <v>38754567</v>
      </c>
      <c r="H26">
        <f t="shared" si="2"/>
        <v>2.9859900308308562</v>
      </c>
      <c r="I26">
        <v>0.11769</v>
      </c>
      <c r="J26">
        <f t="shared" si="0"/>
        <v>2.8683000308308562</v>
      </c>
      <c r="K26">
        <f t="shared" si="1"/>
        <v>0.78376741378178072</v>
      </c>
    </row>
    <row r="27" spans="1:11" x14ac:dyDescent="0.35">
      <c r="A27" s="1">
        <v>43549</v>
      </c>
      <c r="B27">
        <v>752.70001200000002</v>
      </c>
      <c r="C27">
        <v>787.65002400000003</v>
      </c>
      <c r="D27">
        <v>741.15002400000003</v>
      </c>
      <c r="E27">
        <v>777.25</v>
      </c>
      <c r="F27">
        <v>776.28594999999996</v>
      </c>
      <c r="G27">
        <v>48193007</v>
      </c>
      <c r="H27">
        <f t="shared" si="2"/>
        <v>2.6682533941206557</v>
      </c>
      <c r="I27">
        <v>0.11942</v>
      </c>
      <c r="J27">
        <f t="shared" si="0"/>
        <v>2.5488333941206558</v>
      </c>
      <c r="K27">
        <f t="shared" si="1"/>
        <v>0.69647266185466516</v>
      </c>
    </row>
    <row r="28" spans="1:11" x14ac:dyDescent="0.35">
      <c r="A28" s="1">
        <v>43556</v>
      </c>
      <c r="B28">
        <v>780.95001200000002</v>
      </c>
      <c r="C28">
        <v>783</v>
      </c>
      <c r="D28">
        <v>756.09997599999997</v>
      </c>
      <c r="E28">
        <v>762.20001200000002</v>
      </c>
      <c r="F28">
        <v>761.25457800000004</v>
      </c>
      <c r="G28">
        <v>30559319</v>
      </c>
      <c r="H28">
        <f t="shared" si="2"/>
        <v>-1.9363123834030216</v>
      </c>
      <c r="I28">
        <v>0.12135</v>
      </c>
      <c r="J28">
        <f t="shared" si="0"/>
        <v>-2.0576623834030214</v>
      </c>
      <c r="K28">
        <f t="shared" si="1"/>
        <v>-0.56225942451657829</v>
      </c>
    </row>
    <row r="29" spans="1:11" x14ac:dyDescent="0.35">
      <c r="A29" s="1">
        <v>43563</v>
      </c>
      <c r="B29">
        <v>764.29998799999998</v>
      </c>
      <c r="C29">
        <v>768</v>
      </c>
      <c r="D29">
        <v>747</v>
      </c>
      <c r="E29">
        <v>764.34997599999997</v>
      </c>
      <c r="F29">
        <v>763.40191700000003</v>
      </c>
      <c r="G29">
        <v>26373141</v>
      </c>
      <c r="H29">
        <f t="shared" si="2"/>
        <v>0.28207346708884001</v>
      </c>
      <c r="I29">
        <v>0.12192</v>
      </c>
      <c r="J29">
        <f t="shared" si="0"/>
        <v>0.16015346708884001</v>
      </c>
      <c r="K29">
        <f t="shared" si="1"/>
        <v>4.3762182254011128E-2</v>
      </c>
    </row>
    <row r="30" spans="1:11" x14ac:dyDescent="0.35">
      <c r="A30" s="1">
        <v>43570</v>
      </c>
      <c r="B30">
        <v>764</v>
      </c>
      <c r="C30">
        <v>779</v>
      </c>
      <c r="D30">
        <v>760</v>
      </c>
      <c r="E30">
        <v>771.20001200000002</v>
      </c>
      <c r="F30">
        <v>770.24340800000004</v>
      </c>
      <c r="G30">
        <v>16893748</v>
      </c>
      <c r="H30">
        <f t="shared" si="2"/>
        <v>0.89619104011066864</v>
      </c>
      <c r="I30">
        <v>0.12288</v>
      </c>
      <c r="J30">
        <f t="shared" si="0"/>
        <v>0.77331104011066865</v>
      </c>
      <c r="K30">
        <f t="shared" si="1"/>
        <v>0.21130843616135608</v>
      </c>
    </row>
    <row r="31" spans="1:11" x14ac:dyDescent="0.35">
      <c r="A31" s="1">
        <v>43577</v>
      </c>
      <c r="B31">
        <v>768.90002400000003</v>
      </c>
      <c r="C31">
        <v>768.90002400000003</v>
      </c>
      <c r="D31">
        <v>738.34997599999997</v>
      </c>
      <c r="E31">
        <v>759.90002400000003</v>
      </c>
      <c r="F31">
        <v>758.95745799999997</v>
      </c>
      <c r="G31">
        <v>50684647</v>
      </c>
      <c r="H31">
        <f t="shared" si="2"/>
        <v>-1.4652473838395097</v>
      </c>
      <c r="I31">
        <v>0.12442</v>
      </c>
      <c r="J31">
        <f t="shared" si="0"/>
        <v>-1.5896673838395097</v>
      </c>
      <c r="K31">
        <f t="shared" si="1"/>
        <v>-0.43437906802386889</v>
      </c>
    </row>
    <row r="32" spans="1:11" x14ac:dyDescent="0.35">
      <c r="A32" s="1">
        <v>43584</v>
      </c>
      <c r="B32">
        <v>759.90002400000003</v>
      </c>
      <c r="C32">
        <v>769.70001200000002</v>
      </c>
      <c r="D32">
        <v>748.04998799999998</v>
      </c>
      <c r="E32">
        <v>757.29998799999998</v>
      </c>
      <c r="F32">
        <v>756.36065699999995</v>
      </c>
      <c r="G32">
        <v>25438640</v>
      </c>
      <c r="H32">
        <f t="shared" si="2"/>
        <v>-0.34215500959110978</v>
      </c>
      <c r="I32">
        <v>0.12385</v>
      </c>
      <c r="J32">
        <f t="shared" si="0"/>
        <v>-0.4660050095911098</v>
      </c>
      <c r="K32">
        <f t="shared" si="1"/>
        <v>-0.1273365886590252</v>
      </c>
    </row>
    <row r="33" spans="1:11" x14ac:dyDescent="0.35">
      <c r="A33" s="1">
        <v>43591</v>
      </c>
      <c r="B33">
        <v>746</v>
      </c>
      <c r="C33">
        <v>755.5</v>
      </c>
      <c r="D33">
        <v>729.40002400000003</v>
      </c>
      <c r="E33">
        <v>735.04998799999998</v>
      </c>
      <c r="F33">
        <v>734.13824499999998</v>
      </c>
      <c r="G33">
        <v>25828986</v>
      </c>
      <c r="H33">
        <f t="shared" si="2"/>
        <v>-2.9380695038384181</v>
      </c>
      <c r="I33">
        <v>0.12212000000000001</v>
      </c>
      <c r="J33">
        <f t="shared" si="0"/>
        <v>-3.0601895038384184</v>
      </c>
      <c r="K33">
        <f t="shared" si="1"/>
        <v>-0.83620150867230736</v>
      </c>
    </row>
    <row r="34" spans="1:11" x14ac:dyDescent="0.35">
      <c r="A34" s="1">
        <v>43598</v>
      </c>
      <c r="B34">
        <v>734</v>
      </c>
      <c r="C34">
        <v>752.15002400000003</v>
      </c>
      <c r="D34">
        <v>716.09997599999997</v>
      </c>
      <c r="E34">
        <v>748.95001200000002</v>
      </c>
      <c r="F34">
        <v>748.02105700000004</v>
      </c>
      <c r="G34">
        <v>32004194</v>
      </c>
      <c r="H34">
        <f t="shared" si="2"/>
        <v>1.89103111719254</v>
      </c>
      <c r="I34">
        <v>0.12019000000000001</v>
      </c>
      <c r="J34">
        <f t="shared" si="0"/>
        <v>1.77084111719254</v>
      </c>
      <c r="K34">
        <f t="shared" si="1"/>
        <v>0.4838850705023342</v>
      </c>
    </row>
    <row r="35" spans="1:11" x14ac:dyDescent="0.35">
      <c r="A35" s="1">
        <v>43605</v>
      </c>
      <c r="B35">
        <v>760.20001200000002</v>
      </c>
      <c r="C35">
        <v>804.29998799999998</v>
      </c>
      <c r="D35">
        <v>760.20001200000002</v>
      </c>
      <c r="E35">
        <v>793.20001200000002</v>
      </c>
      <c r="F35">
        <v>792.21612500000003</v>
      </c>
      <c r="G35">
        <v>55145763</v>
      </c>
      <c r="H35">
        <f t="shared" si="2"/>
        <v>5.9082714855474228</v>
      </c>
      <c r="I35">
        <v>0.11769</v>
      </c>
      <c r="J35">
        <f t="shared" si="0"/>
        <v>5.7905814855474231</v>
      </c>
      <c r="K35">
        <f t="shared" si="1"/>
        <v>1.5822853350196819</v>
      </c>
    </row>
    <row r="36" spans="1:11" x14ac:dyDescent="0.35">
      <c r="A36" s="1">
        <v>43612</v>
      </c>
      <c r="B36">
        <v>794</v>
      </c>
      <c r="C36">
        <v>822.09997599999997</v>
      </c>
      <c r="D36">
        <v>787.20001200000002</v>
      </c>
      <c r="E36">
        <v>808.29998799999998</v>
      </c>
      <c r="F36">
        <v>807.29742399999998</v>
      </c>
      <c r="G36">
        <v>46114500</v>
      </c>
      <c r="H36">
        <f t="shared" si="2"/>
        <v>1.9036782364546874</v>
      </c>
      <c r="I36">
        <v>0.11385000000000001</v>
      </c>
      <c r="J36">
        <f t="shared" si="0"/>
        <v>1.7898282364546874</v>
      </c>
      <c r="K36">
        <f t="shared" si="1"/>
        <v>0.48907333016809479</v>
      </c>
    </row>
    <row r="37" spans="1:11" x14ac:dyDescent="0.35">
      <c r="A37" s="1">
        <v>43619</v>
      </c>
      <c r="B37">
        <v>813.54998799999998</v>
      </c>
      <c r="C37">
        <v>827.75</v>
      </c>
      <c r="D37">
        <v>801.29998799999998</v>
      </c>
      <c r="E37">
        <v>804</v>
      </c>
      <c r="F37">
        <v>803.002747</v>
      </c>
      <c r="G37">
        <v>37555952</v>
      </c>
      <c r="H37">
        <f t="shared" si="2"/>
        <v>-0.53197922353550564</v>
      </c>
      <c r="I37">
        <v>0.115</v>
      </c>
      <c r="J37">
        <f t="shared" si="0"/>
        <v>-0.64697922353550563</v>
      </c>
      <c r="K37">
        <f t="shared" si="1"/>
        <v>-0.17678807215090478</v>
      </c>
    </row>
    <row r="38" spans="1:11" x14ac:dyDescent="0.35">
      <c r="A38" s="1">
        <v>43626</v>
      </c>
      <c r="B38">
        <v>807.40002400000003</v>
      </c>
      <c r="C38">
        <v>823.40002400000003</v>
      </c>
      <c r="D38">
        <v>797.45001200000002</v>
      </c>
      <c r="E38">
        <v>801.20001200000002</v>
      </c>
      <c r="F38">
        <v>800.20623799999998</v>
      </c>
      <c r="G38">
        <v>34078836</v>
      </c>
      <c r="H38">
        <f t="shared" si="2"/>
        <v>-0.34825721393034637</v>
      </c>
      <c r="I38">
        <v>0.11481</v>
      </c>
      <c r="J38">
        <f t="shared" si="0"/>
        <v>-0.46306721393034633</v>
      </c>
      <c r="K38">
        <f t="shared" si="1"/>
        <v>-0.12653383145702185</v>
      </c>
    </row>
    <row r="39" spans="1:11" x14ac:dyDescent="0.35">
      <c r="A39" s="1">
        <v>43633</v>
      </c>
      <c r="B39">
        <v>800.09997599999997</v>
      </c>
      <c r="C39">
        <v>801</v>
      </c>
      <c r="D39">
        <v>758.84997599999997</v>
      </c>
      <c r="E39">
        <v>771.04998799999998</v>
      </c>
      <c r="F39">
        <v>770.09362799999997</v>
      </c>
      <c r="G39">
        <v>46711522</v>
      </c>
      <c r="H39">
        <f t="shared" si="2"/>
        <v>-3.7631082811316818</v>
      </c>
      <c r="I39">
        <v>0.11558</v>
      </c>
      <c r="J39">
        <f t="shared" si="0"/>
        <v>-3.8786882811316818</v>
      </c>
      <c r="K39">
        <f t="shared" si="1"/>
        <v>-1.0598575638154875</v>
      </c>
    </row>
    <row r="40" spans="1:11" x14ac:dyDescent="0.35">
      <c r="A40" s="1">
        <v>43640</v>
      </c>
      <c r="B40">
        <v>771</v>
      </c>
      <c r="C40">
        <v>812.90002400000003</v>
      </c>
      <c r="D40">
        <v>756.54998799999998</v>
      </c>
      <c r="E40">
        <v>808.54998799999998</v>
      </c>
      <c r="F40">
        <v>807.54705799999999</v>
      </c>
      <c r="G40">
        <v>51240610</v>
      </c>
      <c r="H40">
        <f t="shared" si="2"/>
        <v>4.8634979033291934</v>
      </c>
      <c r="I40">
        <v>0.11327</v>
      </c>
      <c r="J40">
        <f t="shared" si="0"/>
        <v>4.7502279033291934</v>
      </c>
      <c r="K40">
        <f t="shared" si="1"/>
        <v>1.2980071117552912</v>
      </c>
    </row>
    <row r="41" spans="1:11" x14ac:dyDescent="0.35">
      <c r="A41" s="1">
        <v>43647</v>
      </c>
      <c r="B41">
        <v>810.75</v>
      </c>
      <c r="C41">
        <v>819</v>
      </c>
      <c r="D41">
        <v>800.75</v>
      </c>
      <c r="E41">
        <v>806.09997599999997</v>
      </c>
      <c r="F41">
        <v>805.100098</v>
      </c>
      <c r="G41">
        <v>30405262</v>
      </c>
      <c r="H41">
        <f t="shared" si="2"/>
        <v>-0.30301305254611111</v>
      </c>
      <c r="I41">
        <v>0.1125</v>
      </c>
      <c r="J41">
        <f t="shared" si="0"/>
        <v>-0.41551305254611109</v>
      </c>
      <c r="K41">
        <f t="shared" si="1"/>
        <v>-0.11353958340693654</v>
      </c>
    </row>
    <row r="42" spans="1:11" x14ac:dyDescent="0.35">
      <c r="A42" s="1">
        <v>43654</v>
      </c>
      <c r="B42">
        <v>802</v>
      </c>
      <c r="C42">
        <v>803.65002400000003</v>
      </c>
      <c r="D42">
        <v>751</v>
      </c>
      <c r="E42">
        <v>755.79998799999998</v>
      </c>
      <c r="F42">
        <v>755.79998799999998</v>
      </c>
      <c r="G42">
        <v>35412455</v>
      </c>
      <c r="H42">
        <f t="shared" si="2"/>
        <v>-6.2399193025158937</v>
      </c>
      <c r="I42">
        <v>0.11019</v>
      </c>
      <c r="J42">
        <f t="shared" si="0"/>
        <v>-6.3501093025158939</v>
      </c>
      <c r="K42">
        <f t="shared" si="1"/>
        <v>-1.7351771752492806</v>
      </c>
    </row>
    <row r="43" spans="1:11" x14ac:dyDescent="0.35">
      <c r="A43" s="1">
        <v>43661</v>
      </c>
      <c r="B43">
        <v>757.25</v>
      </c>
      <c r="C43">
        <v>765.54998799999998</v>
      </c>
      <c r="D43">
        <v>723.29998799999998</v>
      </c>
      <c r="E43">
        <v>729.25</v>
      </c>
      <c r="F43">
        <v>729.25</v>
      </c>
      <c r="G43">
        <v>37652952</v>
      </c>
      <c r="H43">
        <f t="shared" si="2"/>
        <v>-3.5128325511431453</v>
      </c>
      <c r="I43">
        <v>0.11038000000000001</v>
      </c>
      <c r="J43">
        <f t="shared" si="0"/>
        <v>-3.6232125511431454</v>
      </c>
      <c r="K43">
        <f t="shared" si="1"/>
        <v>-0.99004842598999765</v>
      </c>
    </row>
    <row r="44" spans="1:11" x14ac:dyDescent="0.35">
      <c r="A44" s="1">
        <v>43668</v>
      </c>
      <c r="B44">
        <v>730</v>
      </c>
      <c r="C44">
        <v>739.29998799999998</v>
      </c>
      <c r="D44">
        <v>706.34997599999997</v>
      </c>
      <c r="E44">
        <v>729.84997599999997</v>
      </c>
      <c r="F44">
        <v>729.84997599999997</v>
      </c>
      <c r="G44">
        <v>36108918</v>
      </c>
      <c r="H44">
        <f t="shared" si="2"/>
        <v>8.2273020226255697E-2</v>
      </c>
      <c r="I44">
        <v>0.10865</v>
      </c>
      <c r="J44">
        <f t="shared" si="0"/>
        <v>-2.63769797737443E-2</v>
      </c>
      <c r="K44">
        <f t="shared" si="1"/>
        <v>-7.2075504648840627E-3</v>
      </c>
    </row>
    <row r="45" spans="1:11" x14ac:dyDescent="0.35">
      <c r="A45" s="1">
        <v>43675</v>
      </c>
      <c r="B45">
        <v>736.20001200000002</v>
      </c>
      <c r="C45">
        <v>740</v>
      </c>
      <c r="D45">
        <v>657.79998799999998</v>
      </c>
      <c r="E45">
        <v>673.84997599999997</v>
      </c>
      <c r="F45">
        <v>673.84997599999997</v>
      </c>
      <c r="G45">
        <v>111679334</v>
      </c>
      <c r="H45">
        <f t="shared" si="2"/>
        <v>-7.672809733708891</v>
      </c>
      <c r="I45">
        <v>0.10423</v>
      </c>
      <c r="J45">
        <f t="shared" si="0"/>
        <v>-7.7770397337088912</v>
      </c>
      <c r="K45">
        <f t="shared" si="1"/>
        <v>-2.1250881196000697</v>
      </c>
    </row>
    <row r="46" spans="1:11" x14ac:dyDescent="0.35">
      <c r="A46" s="1">
        <v>43682</v>
      </c>
      <c r="B46">
        <v>665.5</v>
      </c>
      <c r="C46">
        <v>682.84997599999997</v>
      </c>
      <c r="D46">
        <v>643.20001200000002</v>
      </c>
      <c r="E46">
        <v>660.79998799999998</v>
      </c>
      <c r="F46">
        <v>660.79998799999998</v>
      </c>
      <c r="G46">
        <v>62801914</v>
      </c>
      <c r="H46">
        <f t="shared" si="2"/>
        <v>-1.9366310699401117</v>
      </c>
      <c r="I46">
        <v>0.10538</v>
      </c>
      <c r="J46">
        <f t="shared" si="0"/>
        <v>-2.0420110699401115</v>
      </c>
      <c r="K46">
        <f t="shared" si="1"/>
        <v>-0.55798267893792297</v>
      </c>
    </row>
    <row r="47" spans="1:11" x14ac:dyDescent="0.35">
      <c r="A47" s="1">
        <v>43689</v>
      </c>
      <c r="B47">
        <v>660.79998799999998</v>
      </c>
      <c r="C47">
        <v>678</v>
      </c>
      <c r="D47">
        <v>645</v>
      </c>
      <c r="E47">
        <v>675.65002400000003</v>
      </c>
      <c r="F47">
        <v>675.65002400000003</v>
      </c>
      <c r="G47">
        <v>21578029</v>
      </c>
      <c r="H47">
        <f t="shared" si="2"/>
        <v>2.2472815178077825</v>
      </c>
      <c r="I47">
        <v>0.10403999999999999</v>
      </c>
      <c r="J47">
        <f t="shared" si="0"/>
        <v>2.1432415178077826</v>
      </c>
      <c r="K47">
        <f t="shared" si="1"/>
        <v>0.58564405517764406</v>
      </c>
    </row>
    <row r="48" spans="1:11" x14ac:dyDescent="0.35">
      <c r="A48" s="1">
        <v>43696</v>
      </c>
      <c r="B48">
        <v>678.79998799999998</v>
      </c>
      <c r="C48">
        <v>689</v>
      </c>
      <c r="D48">
        <v>645.25</v>
      </c>
      <c r="E48">
        <v>663.90002400000003</v>
      </c>
      <c r="F48">
        <v>663.90002400000003</v>
      </c>
      <c r="G48">
        <v>41615876</v>
      </c>
      <c r="H48">
        <f t="shared" si="2"/>
        <v>-1.7390660227372388</v>
      </c>
      <c r="I48">
        <v>0.10423</v>
      </c>
      <c r="J48">
        <f t="shared" si="0"/>
        <v>-1.8432960227372388</v>
      </c>
      <c r="K48">
        <f t="shared" si="1"/>
        <v>-0.50368348535579088</v>
      </c>
    </row>
    <row r="49" spans="1:11" x14ac:dyDescent="0.35">
      <c r="A49" s="1">
        <v>43703</v>
      </c>
      <c r="B49">
        <v>677.25</v>
      </c>
      <c r="C49">
        <v>697.54998799999998</v>
      </c>
      <c r="D49">
        <v>640.09997599999997</v>
      </c>
      <c r="E49">
        <v>663.90002400000003</v>
      </c>
      <c r="F49">
        <v>663.90002400000003</v>
      </c>
      <c r="G49">
        <v>52426492</v>
      </c>
      <c r="H49">
        <f t="shared" si="2"/>
        <v>0</v>
      </c>
      <c r="I49">
        <v>0.10231</v>
      </c>
      <c r="J49">
        <f t="shared" si="0"/>
        <v>-0.10231</v>
      </c>
      <c r="K49">
        <f t="shared" si="1"/>
        <v>-2.7956365527349054E-2</v>
      </c>
    </row>
    <row r="50" spans="1:11" x14ac:dyDescent="0.35">
      <c r="A50" s="1">
        <v>43710</v>
      </c>
      <c r="B50">
        <v>663.90002400000003</v>
      </c>
      <c r="C50">
        <v>672.75</v>
      </c>
      <c r="D50">
        <v>638.59997599999997</v>
      </c>
      <c r="E50">
        <v>671.09997599999997</v>
      </c>
      <c r="F50">
        <v>671.09997599999997</v>
      </c>
      <c r="G50">
        <v>38457656</v>
      </c>
      <c r="H50">
        <f t="shared" si="2"/>
        <v>1.0844934086039344</v>
      </c>
      <c r="I50">
        <v>0.10249999999999999</v>
      </c>
      <c r="J50">
        <f t="shared" si="0"/>
        <v>0.98199340860393436</v>
      </c>
      <c r="K50">
        <f t="shared" si="1"/>
        <v>0.26833121568154655</v>
      </c>
    </row>
    <row r="51" spans="1:11" x14ac:dyDescent="0.35">
      <c r="A51" s="1">
        <v>43717</v>
      </c>
      <c r="B51">
        <v>667.65002400000003</v>
      </c>
      <c r="C51">
        <v>683.5</v>
      </c>
      <c r="D51">
        <v>657.04998799999998</v>
      </c>
      <c r="E51">
        <v>674.25</v>
      </c>
      <c r="F51">
        <v>674.25</v>
      </c>
      <c r="G51">
        <v>31767315</v>
      </c>
      <c r="H51">
        <f t="shared" si="2"/>
        <v>0.46938222510084404</v>
      </c>
      <c r="I51">
        <v>0.10231</v>
      </c>
      <c r="J51">
        <f t="shared" si="0"/>
        <v>0.36707222510084403</v>
      </c>
      <c r="K51">
        <f t="shared" si="1"/>
        <v>0.10030305248613575</v>
      </c>
    </row>
    <row r="52" spans="1:11" x14ac:dyDescent="0.35">
      <c r="A52" s="1">
        <v>43724</v>
      </c>
      <c r="B52">
        <v>666.59997599999997</v>
      </c>
      <c r="C52">
        <v>689.45001200000002</v>
      </c>
      <c r="D52">
        <v>622.65002400000003</v>
      </c>
      <c r="E52">
        <v>680.34997599999997</v>
      </c>
      <c r="F52">
        <v>680.34997599999997</v>
      </c>
      <c r="G52">
        <v>83076096</v>
      </c>
      <c r="H52">
        <f t="shared" si="2"/>
        <v>0.90470537634408155</v>
      </c>
      <c r="I52">
        <v>0.10403999999999999</v>
      </c>
      <c r="J52">
        <f t="shared" si="0"/>
        <v>0.80066537634408153</v>
      </c>
      <c r="K52">
        <f t="shared" si="1"/>
        <v>0.21878305078846289</v>
      </c>
    </row>
    <row r="53" spans="1:11" x14ac:dyDescent="0.35">
      <c r="A53" s="1">
        <v>43731</v>
      </c>
      <c r="B53">
        <v>703.90002400000003</v>
      </c>
      <c r="C53">
        <v>733.25</v>
      </c>
      <c r="D53">
        <v>683.65002400000003</v>
      </c>
      <c r="E53">
        <v>700.59997599999997</v>
      </c>
      <c r="F53">
        <v>700.59997599999997</v>
      </c>
      <c r="G53">
        <v>89412664</v>
      </c>
      <c r="H53">
        <f t="shared" si="2"/>
        <v>2.976409306142167</v>
      </c>
      <c r="I53">
        <v>0.10077</v>
      </c>
      <c r="J53">
        <f t="shared" si="0"/>
        <v>2.8756393061421672</v>
      </c>
      <c r="K53">
        <f t="shared" si="1"/>
        <v>0.78577288209679252</v>
      </c>
    </row>
    <row r="54" spans="1:11" x14ac:dyDescent="0.35">
      <c r="A54" s="1">
        <v>43738</v>
      </c>
      <c r="B54">
        <v>704.04998799999998</v>
      </c>
      <c r="C54">
        <v>712.40002400000003</v>
      </c>
      <c r="D54">
        <v>682.09997599999997</v>
      </c>
      <c r="E54">
        <v>685</v>
      </c>
      <c r="F54">
        <v>685</v>
      </c>
      <c r="G54">
        <v>20073726</v>
      </c>
      <c r="H54">
        <f t="shared" si="2"/>
        <v>-2.2266595110474241</v>
      </c>
      <c r="J54">
        <f t="shared" si="0"/>
        <v>-2.2266595110474241</v>
      </c>
      <c r="K54">
        <f t="shared" si="1"/>
        <v>-0.60843815067725648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A13" activeCellId="1" sqref="J2:J13 A2:A13"/>
    </sheetView>
  </sheetViews>
  <sheetFormatPr defaultRowHeight="14.5" x14ac:dyDescent="0.35"/>
  <cols>
    <col min="1" max="1" width="12.81640625" customWidth="1"/>
    <col min="2" max="2" width="12.1796875" customWidth="1"/>
    <col min="7" max="7" width="13" customWidth="1"/>
    <col min="8" max="8" width="10.7265625" customWidth="1"/>
    <col min="9" max="9" width="13.26953125" style="2" customWidth="1"/>
    <col min="10" max="10" width="18" customWidth="1"/>
    <col min="11" max="11" width="11.54296875" customWidth="1"/>
    <col min="13" max="13" width="16.81640625" customWidth="1"/>
  </cols>
  <sheetData>
    <row r="1" spans="1:16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t="s">
        <v>7</v>
      </c>
      <c r="I1" s="4" t="s">
        <v>16</v>
      </c>
      <c r="J1" t="s">
        <v>9</v>
      </c>
      <c r="K1" t="s">
        <v>11</v>
      </c>
      <c r="M1" t="s">
        <v>10</v>
      </c>
      <c r="N1" t="s">
        <v>12</v>
      </c>
      <c r="O1" t="s">
        <v>13</v>
      </c>
      <c r="P1" t="s">
        <v>14</v>
      </c>
    </row>
    <row r="2" spans="1:16" x14ac:dyDescent="0.35">
      <c r="A2" s="7">
        <v>43374</v>
      </c>
      <c r="B2" s="6">
        <v>615.09997599999997</v>
      </c>
      <c r="C2" s="6">
        <v>617.5</v>
      </c>
      <c r="D2" s="6">
        <v>534.54998799999998</v>
      </c>
      <c r="E2" s="6">
        <v>582.40002400000003</v>
      </c>
      <c r="F2" s="6">
        <v>581.67761199999995</v>
      </c>
      <c r="G2" s="6">
        <v>250595376</v>
      </c>
      <c r="H2">
        <f>(E2-B2)*100/B2</f>
        <v>-5.3162011503638782</v>
      </c>
      <c r="I2" s="5">
        <v>0.57916666666666672</v>
      </c>
      <c r="J2" s="3">
        <f>H2-I2</f>
        <v>-5.8953678170305448</v>
      </c>
      <c r="K2">
        <f>J2/$M$2</f>
        <v>-0.74276742643125238</v>
      </c>
      <c r="M2">
        <f>_xlfn.STDEV.P(H2:H13)</f>
        <v>7.9370306333380878</v>
      </c>
      <c r="N2">
        <f>AVERAGE(H2:H13)</f>
        <v>1.2193252469121936</v>
      </c>
      <c r="O2">
        <f>MAX(H2:H13)</f>
        <v>16.583317312470367</v>
      </c>
      <c r="P2">
        <f>MIN(H2:H13)</f>
        <v>-16.628534289212062</v>
      </c>
    </row>
    <row r="3" spans="1:16" x14ac:dyDescent="0.35">
      <c r="A3" s="7">
        <v>43405</v>
      </c>
      <c r="B3" s="6">
        <v>582.04998799999998</v>
      </c>
      <c r="C3" s="6">
        <v>638.70001200000002</v>
      </c>
      <c r="D3" s="6">
        <v>582.04998799999998</v>
      </c>
      <c r="E3" s="6">
        <v>625.75</v>
      </c>
      <c r="F3" s="6">
        <v>624.97381600000006</v>
      </c>
      <c r="G3" s="6">
        <v>221550063</v>
      </c>
      <c r="H3">
        <f>(E3-E2)*100/E2</f>
        <v>7.4433334844780106</v>
      </c>
      <c r="I3" s="5">
        <v>0.5625</v>
      </c>
      <c r="J3" s="3">
        <f t="shared" ref="J3:J13" si="0">H3-I3</f>
        <v>6.8808334844780106</v>
      </c>
      <c r="K3" s="6">
        <f t="shared" ref="K3:K13" si="1">J3/$M$2</f>
        <v>0.8669279233440641</v>
      </c>
    </row>
    <row r="4" spans="1:16" x14ac:dyDescent="0.35">
      <c r="A4" s="7">
        <v>43435</v>
      </c>
      <c r="B4" s="6">
        <v>632</v>
      </c>
      <c r="C4" s="6">
        <v>651.65002400000003</v>
      </c>
      <c r="D4" s="6">
        <v>580.5</v>
      </c>
      <c r="E4" s="6">
        <v>619.90002400000003</v>
      </c>
      <c r="F4" s="6">
        <v>619.13110400000005</v>
      </c>
      <c r="G4" s="6">
        <v>179930234</v>
      </c>
      <c r="H4" s="6">
        <f t="shared" ref="H4:H13" si="2">(E4-E3)*100/E3</f>
        <v>-0.93487431082700279</v>
      </c>
      <c r="I4" s="5">
        <v>0.55583333333333329</v>
      </c>
      <c r="J4" s="3">
        <f t="shared" si="0"/>
        <v>-1.4907076441603362</v>
      </c>
      <c r="K4" s="6">
        <f t="shared" si="1"/>
        <v>-0.18781679358762751</v>
      </c>
    </row>
    <row r="5" spans="1:16" x14ac:dyDescent="0.35">
      <c r="A5" s="7">
        <v>43466</v>
      </c>
      <c r="B5" s="6">
        <v>621.90002400000003</v>
      </c>
      <c r="C5" s="6">
        <v>726.84997599999997</v>
      </c>
      <c r="D5" s="6">
        <v>603.65002400000003</v>
      </c>
      <c r="E5" s="6">
        <v>722.70001200000002</v>
      </c>
      <c r="F5" s="6">
        <v>721.80358899999999</v>
      </c>
      <c r="G5" s="6">
        <v>278878127</v>
      </c>
      <c r="H5" s="6">
        <f t="shared" si="2"/>
        <v>16.583317312470367</v>
      </c>
      <c r="I5" s="5">
        <v>0.54833333333333334</v>
      </c>
      <c r="J5" s="3">
        <f t="shared" si="0"/>
        <v>16.034983979137035</v>
      </c>
      <c r="K5" s="6">
        <f t="shared" si="1"/>
        <v>2.020274926467454</v>
      </c>
    </row>
    <row r="6" spans="1:16" x14ac:dyDescent="0.35">
      <c r="A6" s="7">
        <v>43497</v>
      </c>
      <c r="B6" s="6">
        <v>720.75</v>
      </c>
      <c r="C6" s="6">
        <v>734.5</v>
      </c>
      <c r="D6" s="6">
        <v>680.70001200000002</v>
      </c>
      <c r="E6" s="6">
        <v>709.54998799999998</v>
      </c>
      <c r="F6" s="6">
        <v>708.66986099999997</v>
      </c>
      <c r="G6" s="6">
        <v>205349203</v>
      </c>
      <c r="H6" s="6">
        <f t="shared" si="2"/>
        <v>-1.8195688088628439</v>
      </c>
      <c r="I6" s="5">
        <v>0.53500000000000003</v>
      </c>
      <c r="J6" s="3">
        <f t="shared" si="0"/>
        <v>-2.3545688088628438</v>
      </c>
      <c r="K6" s="6">
        <f t="shared" si="1"/>
        <v>-0.29665613220300496</v>
      </c>
    </row>
    <row r="7" spans="1:16" x14ac:dyDescent="0.35">
      <c r="A7" s="7">
        <v>43525</v>
      </c>
      <c r="B7" s="6">
        <v>713.5</v>
      </c>
      <c r="C7" s="6">
        <v>787.65002400000003</v>
      </c>
      <c r="D7" s="6">
        <v>699.54998799999998</v>
      </c>
      <c r="E7" s="6">
        <v>777.25</v>
      </c>
      <c r="F7" s="6">
        <v>776.28594999999996</v>
      </c>
      <c r="G7" s="6">
        <v>187027565</v>
      </c>
      <c r="H7" s="6">
        <f t="shared" si="2"/>
        <v>9.5412603967234535</v>
      </c>
      <c r="I7" s="5">
        <v>0.51</v>
      </c>
      <c r="J7" s="3">
        <f t="shared" si="0"/>
        <v>9.0312603967234537</v>
      </c>
      <c r="K7" s="6">
        <f t="shared" si="1"/>
        <v>1.1378638704995352</v>
      </c>
    </row>
    <row r="8" spans="1:16" x14ac:dyDescent="0.35">
      <c r="A8" s="7">
        <v>43556</v>
      </c>
      <c r="B8" s="6">
        <v>780.95001200000002</v>
      </c>
      <c r="C8" s="6">
        <v>783</v>
      </c>
      <c r="D8" s="6">
        <v>738.34997599999997</v>
      </c>
      <c r="E8" s="6">
        <v>766.84997599999997</v>
      </c>
      <c r="F8" s="6">
        <v>765.89880400000004</v>
      </c>
      <c r="G8" s="6">
        <v>136945660</v>
      </c>
      <c r="H8" s="6">
        <f t="shared" si="2"/>
        <v>-1.3380539080090099</v>
      </c>
      <c r="I8" s="5">
        <v>0.53333333333333333</v>
      </c>
      <c r="J8" s="3">
        <f t="shared" si="0"/>
        <v>-1.8713872413423434</v>
      </c>
      <c r="K8" s="6">
        <f t="shared" si="1"/>
        <v>-0.2357792640338206</v>
      </c>
    </row>
    <row r="9" spans="1:16" x14ac:dyDescent="0.35">
      <c r="A9" s="7">
        <v>43586</v>
      </c>
      <c r="B9" s="6">
        <v>766.84997599999997</v>
      </c>
      <c r="C9" s="6">
        <v>822.09997599999997</v>
      </c>
      <c r="D9" s="6">
        <v>716.09997599999997</v>
      </c>
      <c r="E9" s="6">
        <v>808.29998799999998</v>
      </c>
      <c r="F9" s="6">
        <v>807.29742399999998</v>
      </c>
      <c r="G9" s="6">
        <v>172097278</v>
      </c>
      <c r="H9" s="6">
        <f t="shared" si="2"/>
        <v>5.4052309183354552</v>
      </c>
      <c r="I9" s="5">
        <v>0.51</v>
      </c>
      <c r="J9" s="3">
        <f t="shared" si="0"/>
        <v>4.8952309183354554</v>
      </c>
      <c r="K9" s="6">
        <f t="shared" si="1"/>
        <v>0.61675847612001233</v>
      </c>
    </row>
    <row r="10" spans="1:16" x14ac:dyDescent="0.35">
      <c r="A10" s="7">
        <v>43617</v>
      </c>
      <c r="B10" s="6">
        <v>813.54998799999998</v>
      </c>
      <c r="C10" s="6">
        <v>827.75</v>
      </c>
      <c r="D10" s="6">
        <v>756.54998799999998</v>
      </c>
      <c r="E10" s="6">
        <v>808.54998799999998</v>
      </c>
      <c r="F10" s="6">
        <v>807.54705799999999</v>
      </c>
      <c r="G10" s="6">
        <v>169586920</v>
      </c>
      <c r="H10" s="6">
        <f t="shared" si="2"/>
        <v>3.0929110937955379E-2</v>
      </c>
      <c r="I10" s="5">
        <v>0.50083333333333335</v>
      </c>
      <c r="J10" s="3">
        <f t="shared" si="0"/>
        <v>-0.46990422239537799</v>
      </c>
      <c r="K10" s="6">
        <f t="shared" si="1"/>
        <v>-5.9204032856019072E-2</v>
      </c>
    </row>
    <row r="11" spans="1:16" x14ac:dyDescent="0.35">
      <c r="A11" s="7">
        <v>43647</v>
      </c>
      <c r="B11" s="6">
        <v>810.75</v>
      </c>
      <c r="C11" s="6">
        <v>819</v>
      </c>
      <c r="D11" s="6">
        <v>657.79998799999998</v>
      </c>
      <c r="E11" s="6">
        <v>674.09997599999997</v>
      </c>
      <c r="F11" s="6">
        <v>673.26385500000004</v>
      </c>
      <c r="G11" s="6">
        <v>219831416</v>
      </c>
      <c r="H11" s="6">
        <f t="shared" si="2"/>
        <v>-16.628534289212062</v>
      </c>
      <c r="I11" s="5">
        <v>0.47750000000000004</v>
      </c>
      <c r="J11" s="3">
        <f t="shared" si="0"/>
        <v>-17.106034289212062</v>
      </c>
      <c r="K11" s="6">
        <f t="shared" si="1"/>
        <v>-2.1552183781880849</v>
      </c>
    </row>
    <row r="12" spans="1:16" x14ac:dyDescent="0.35">
      <c r="A12" s="7">
        <v>43678</v>
      </c>
      <c r="B12" s="6">
        <v>673.95001200000002</v>
      </c>
      <c r="C12" s="6">
        <v>697.54998799999998</v>
      </c>
      <c r="D12" s="6">
        <v>640.09997599999997</v>
      </c>
      <c r="E12" s="6">
        <v>663.90002400000003</v>
      </c>
      <c r="F12" s="6">
        <v>663.90002400000003</v>
      </c>
      <c r="G12" s="6">
        <v>209849816</v>
      </c>
      <c r="H12" s="6">
        <f t="shared" si="2"/>
        <v>-1.5131215491988002</v>
      </c>
      <c r="I12" s="5">
        <v>0.45166666666666666</v>
      </c>
      <c r="J12" s="3">
        <f t="shared" si="0"/>
        <v>-1.9647882158654668</v>
      </c>
      <c r="K12" s="6">
        <f t="shared" si="1"/>
        <v>-0.24754701180221264</v>
      </c>
    </row>
    <row r="13" spans="1:16" x14ac:dyDescent="0.35">
      <c r="A13" s="7">
        <v>43709</v>
      </c>
      <c r="B13" s="6">
        <v>663.90002400000003</v>
      </c>
      <c r="C13" s="6">
        <v>733.25</v>
      </c>
      <c r="D13" s="6">
        <v>622.65002400000003</v>
      </c>
      <c r="E13" s="6">
        <v>685</v>
      </c>
      <c r="F13" s="6">
        <v>685</v>
      </c>
      <c r="G13" s="6">
        <v>262787457</v>
      </c>
      <c r="H13" s="6">
        <f t="shared" si="2"/>
        <v>3.178185756474678</v>
      </c>
      <c r="I13" s="5">
        <v>0.44500000000000001</v>
      </c>
      <c r="J13" s="3">
        <f t="shared" si="0"/>
        <v>2.7331857564746782</v>
      </c>
      <c r="K13" s="6">
        <f t="shared" si="1"/>
        <v>0.34435872591878591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AXISBANK Daily Equity</vt:lpstr>
      <vt:lpstr>AXISBANK Weekly Equity</vt:lpstr>
      <vt:lpstr>AXISBANK Monthly Equity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Shubham Jain</cp:lastModifiedBy>
  <dcterms:created xsi:type="dcterms:W3CDTF">2019-11-11T11:39:56Z</dcterms:created>
  <dcterms:modified xsi:type="dcterms:W3CDTF">2019-11-19T16:18:31Z</dcterms:modified>
</cp:coreProperties>
</file>