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in3\Google Drive\DRM\State Bank of India\"/>
    </mc:Choice>
  </mc:AlternateContent>
  <xr:revisionPtr revIDLastSave="0" documentId="13_ncr:1_{9CF9514D-A31E-4349-ABA5-F7265229914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Daily" sheetId="1" r:id="rId1"/>
    <sheet name="Weekly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N5" i="1"/>
  <c r="P4" i="1"/>
  <c r="N4" i="1"/>
  <c r="P3" i="1"/>
  <c r="N3" i="1"/>
  <c r="P2" i="1"/>
  <c r="N2" i="1"/>
  <c r="P5" i="2"/>
  <c r="N5" i="2"/>
  <c r="P4" i="2"/>
  <c r="N4" i="2"/>
  <c r="P3" i="2"/>
  <c r="N3" i="2"/>
  <c r="P2" i="2"/>
  <c r="N2" i="2"/>
  <c r="P5" i="3"/>
  <c r="N5" i="3"/>
  <c r="P4" i="3"/>
  <c r="N4" i="3"/>
  <c r="P3" i="3"/>
  <c r="N3" i="3"/>
  <c r="P2" i="3"/>
  <c r="N2" i="3"/>
  <c r="I13" i="3" l="1"/>
  <c r="J13" i="3" s="1"/>
  <c r="K13" i="3" s="1"/>
  <c r="I12" i="3"/>
  <c r="J12" i="3" s="1"/>
  <c r="K12" i="3" s="1"/>
  <c r="J11" i="3"/>
  <c r="K11" i="3" s="1"/>
  <c r="I11" i="3"/>
  <c r="I10" i="3"/>
  <c r="J10" i="3" s="1"/>
  <c r="K10" i="3" s="1"/>
  <c r="J9" i="3"/>
  <c r="K9" i="3" s="1"/>
  <c r="I9" i="3"/>
  <c r="I8" i="3"/>
  <c r="J8" i="3" s="1"/>
  <c r="K8" i="3" s="1"/>
  <c r="J7" i="3"/>
  <c r="K7" i="3" s="1"/>
  <c r="I7" i="3"/>
  <c r="I6" i="3"/>
  <c r="J6" i="3" s="1"/>
  <c r="K6" i="3" s="1"/>
  <c r="J5" i="3"/>
  <c r="K5" i="3" s="1"/>
  <c r="I5" i="3"/>
  <c r="I4" i="3"/>
  <c r="J4" i="3" s="1"/>
  <c r="K4" i="3" s="1"/>
  <c r="J3" i="3"/>
  <c r="K3" i="3" s="1"/>
  <c r="I3" i="3"/>
  <c r="J2" i="3"/>
  <c r="K2" i="3" s="1"/>
  <c r="I2" i="3"/>
  <c r="I54" i="2"/>
  <c r="J54" i="2" s="1"/>
  <c r="K54" i="2" s="1"/>
  <c r="J53" i="2"/>
  <c r="K53" i="2" s="1"/>
  <c r="I53" i="2"/>
  <c r="I52" i="2"/>
  <c r="J52" i="2" s="1"/>
  <c r="K52" i="2" s="1"/>
  <c r="I51" i="2"/>
  <c r="J51" i="2" s="1"/>
  <c r="K51" i="2" s="1"/>
  <c r="I50" i="2"/>
  <c r="J50" i="2" s="1"/>
  <c r="K50" i="2" s="1"/>
  <c r="J49" i="2"/>
  <c r="K49" i="2" s="1"/>
  <c r="I49" i="2"/>
  <c r="I48" i="2"/>
  <c r="J48" i="2" s="1"/>
  <c r="K48" i="2" s="1"/>
  <c r="I47" i="2"/>
  <c r="J47" i="2" s="1"/>
  <c r="K47" i="2" s="1"/>
  <c r="I46" i="2"/>
  <c r="J46" i="2" s="1"/>
  <c r="K46" i="2" s="1"/>
  <c r="J45" i="2"/>
  <c r="K45" i="2" s="1"/>
  <c r="I45" i="2"/>
  <c r="I44" i="2"/>
  <c r="J44" i="2" s="1"/>
  <c r="K44" i="2" s="1"/>
  <c r="I43" i="2"/>
  <c r="J43" i="2" s="1"/>
  <c r="K43" i="2" s="1"/>
  <c r="I42" i="2"/>
  <c r="J42" i="2" s="1"/>
  <c r="K42" i="2" s="1"/>
  <c r="J41" i="2"/>
  <c r="K41" i="2" s="1"/>
  <c r="I41" i="2"/>
  <c r="I40" i="2"/>
  <c r="J40" i="2" s="1"/>
  <c r="K40" i="2" s="1"/>
  <c r="I39" i="2"/>
  <c r="J39" i="2" s="1"/>
  <c r="K39" i="2" s="1"/>
  <c r="I38" i="2"/>
  <c r="J38" i="2" s="1"/>
  <c r="K38" i="2" s="1"/>
  <c r="J37" i="2"/>
  <c r="K37" i="2" s="1"/>
  <c r="I37" i="2"/>
  <c r="I36" i="2"/>
  <c r="J36" i="2" s="1"/>
  <c r="K36" i="2" s="1"/>
  <c r="I35" i="2"/>
  <c r="J35" i="2" s="1"/>
  <c r="K35" i="2" s="1"/>
  <c r="I34" i="2"/>
  <c r="J34" i="2" s="1"/>
  <c r="K34" i="2" s="1"/>
  <c r="J33" i="2"/>
  <c r="K33" i="2" s="1"/>
  <c r="I33" i="2"/>
  <c r="I32" i="2"/>
  <c r="J32" i="2" s="1"/>
  <c r="K32" i="2" s="1"/>
  <c r="I31" i="2"/>
  <c r="J31" i="2" s="1"/>
  <c r="K31" i="2" s="1"/>
  <c r="I30" i="2"/>
  <c r="J30" i="2" s="1"/>
  <c r="K30" i="2" s="1"/>
  <c r="J29" i="2"/>
  <c r="K29" i="2" s="1"/>
  <c r="I29" i="2"/>
  <c r="I28" i="2"/>
  <c r="J28" i="2" s="1"/>
  <c r="K28" i="2" s="1"/>
  <c r="I27" i="2"/>
  <c r="J27" i="2" s="1"/>
  <c r="K27" i="2" s="1"/>
  <c r="I26" i="2"/>
  <c r="J26" i="2" s="1"/>
  <c r="K26" i="2" s="1"/>
  <c r="J25" i="2"/>
  <c r="K25" i="2" s="1"/>
  <c r="I25" i="2"/>
  <c r="I24" i="2"/>
  <c r="J24" i="2" s="1"/>
  <c r="K24" i="2" s="1"/>
  <c r="I23" i="2"/>
  <c r="J23" i="2" s="1"/>
  <c r="K23" i="2" s="1"/>
  <c r="I22" i="2"/>
  <c r="J22" i="2" s="1"/>
  <c r="K22" i="2" s="1"/>
  <c r="J21" i="2"/>
  <c r="K21" i="2" s="1"/>
  <c r="I21" i="2"/>
  <c r="I20" i="2"/>
  <c r="J20" i="2" s="1"/>
  <c r="K20" i="2" s="1"/>
  <c r="I19" i="2"/>
  <c r="J19" i="2" s="1"/>
  <c r="K19" i="2" s="1"/>
  <c r="I18" i="2"/>
  <c r="J18" i="2" s="1"/>
  <c r="K18" i="2" s="1"/>
  <c r="J17" i="2"/>
  <c r="K17" i="2" s="1"/>
  <c r="I17" i="2"/>
  <c r="I16" i="2"/>
  <c r="J16" i="2" s="1"/>
  <c r="K16" i="2" s="1"/>
  <c r="I15" i="2"/>
  <c r="J15" i="2" s="1"/>
  <c r="K15" i="2" s="1"/>
  <c r="J14" i="2"/>
  <c r="I14" i="2"/>
  <c r="J13" i="2"/>
  <c r="K13" i="2" s="1"/>
  <c r="I13" i="2"/>
  <c r="I12" i="2"/>
  <c r="J12" i="2" s="1"/>
  <c r="K12" i="2" s="1"/>
  <c r="I11" i="2"/>
  <c r="J11" i="2" s="1"/>
  <c r="K11" i="2" s="1"/>
  <c r="J10" i="2"/>
  <c r="I10" i="2"/>
  <c r="J9" i="2"/>
  <c r="K9" i="2" s="1"/>
  <c r="I9" i="2"/>
  <c r="I8" i="2"/>
  <c r="J8" i="2" s="1"/>
  <c r="K8" i="2" s="1"/>
  <c r="I7" i="2"/>
  <c r="J7" i="2" s="1"/>
  <c r="K7" i="2" s="1"/>
  <c r="J6" i="2"/>
  <c r="I6" i="2"/>
  <c r="J5" i="2"/>
  <c r="K5" i="2" s="1"/>
  <c r="I5" i="2"/>
  <c r="I4" i="2"/>
  <c r="J4" i="2" s="1"/>
  <c r="K4" i="2" s="1"/>
  <c r="I3" i="2"/>
  <c r="J3" i="2" s="1"/>
  <c r="K3" i="2" s="1"/>
  <c r="K14" i="2"/>
  <c r="I2" i="2"/>
  <c r="J2" i="2" s="1"/>
  <c r="K2" i="2" s="1"/>
  <c r="I244" i="1"/>
  <c r="J244" i="1" s="1"/>
  <c r="I243" i="1"/>
  <c r="J243" i="1" s="1"/>
  <c r="J242" i="1"/>
  <c r="I242" i="1"/>
  <c r="I241" i="1"/>
  <c r="J241" i="1" s="1"/>
  <c r="J240" i="1"/>
  <c r="I240" i="1"/>
  <c r="I239" i="1"/>
  <c r="J239" i="1" s="1"/>
  <c r="J238" i="1"/>
  <c r="I238" i="1"/>
  <c r="I237" i="1"/>
  <c r="J237" i="1" s="1"/>
  <c r="I236" i="1"/>
  <c r="J236" i="1" s="1"/>
  <c r="I235" i="1"/>
  <c r="J235" i="1" s="1"/>
  <c r="J234" i="1"/>
  <c r="I234" i="1"/>
  <c r="I233" i="1"/>
  <c r="J233" i="1" s="1"/>
  <c r="I232" i="1"/>
  <c r="J232" i="1" s="1"/>
  <c r="I231" i="1"/>
  <c r="J231" i="1" s="1"/>
  <c r="J230" i="1"/>
  <c r="I230" i="1"/>
  <c r="I229" i="1"/>
  <c r="J229" i="1" s="1"/>
  <c r="I228" i="1"/>
  <c r="J228" i="1" s="1"/>
  <c r="I227" i="1"/>
  <c r="J227" i="1" s="1"/>
  <c r="J226" i="1"/>
  <c r="I226" i="1"/>
  <c r="I225" i="1"/>
  <c r="J225" i="1" s="1"/>
  <c r="I224" i="1"/>
  <c r="J224" i="1" s="1"/>
  <c r="I223" i="1"/>
  <c r="J223" i="1" s="1"/>
  <c r="J222" i="1"/>
  <c r="I222" i="1"/>
  <c r="J221" i="1"/>
  <c r="I221" i="1"/>
  <c r="I220" i="1"/>
  <c r="J220" i="1" s="1"/>
  <c r="I219" i="1"/>
  <c r="J219" i="1" s="1"/>
  <c r="J218" i="1"/>
  <c r="I218" i="1"/>
  <c r="I217" i="1"/>
  <c r="J217" i="1" s="1"/>
  <c r="I216" i="1"/>
  <c r="J216" i="1" s="1"/>
  <c r="I215" i="1"/>
  <c r="J215" i="1" s="1"/>
  <c r="J214" i="1"/>
  <c r="I214" i="1"/>
  <c r="I213" i="1"/>
  <c r="J213" i="1" s="1"/>
  <c r="I212" i="1"/>
  <c r="J212" i="1" s="1"/>
  <c r="I211" i="1"/>
  <c r="J211" i="1" s="1"/>
  <c r="J210" i="1"/>
  <c r="I210" i="1"/>
  <c r="I209" i="1"/>
  <c r="J209" i="1" s="1"/>
  <c r="J208" i="1"/>
  <c r="I208" i="1"/>
  <c r="I207" i="1"/>
  <c r="J207" i="1" s="1"/>
  <c r="J206" i="1"/>
  <c r="I206" i="1"/>
  <c r="I205" i="1"/>
  <c r="J205" i="1" s="1"/>
  <c r="I204" i="1"/>
  <c r="J204" i="1" s="1"/>
  <c r="I203" i="1"/>
  <c r="J203" i="1" s="1"/>
  <c r="J202" i="1"/>
  <c r="I202" i="1"/>
  <c r="I201" i="1"/>
  <c r="J201" i="1" s="1"/>
  <c r="I200" i="1"/>
  <c r="J200" i="1" s="1"/>
  <c r="I199" i="1"/>
  <c r="J199" i="1" s="1"/>
  <c r="J198" i="1"/>
  <c r="I198" i="1"/>
  <c r="I197" i="1"/>
  <c r="J197" i="1" s="1"/>
  <c r="I196" i="1"/>
  <c r="J196" i="1" s="1"/>
  <c r="I195" i="1"/>
  <c r="J195" i="1" s="1"/>
  <c r="J194" i="1"/>
  <c r="I194" i="1"/>
  <c r="I193" i="1"/>
  <c r="J193" i="1" s="1"/>
  <c r="I192" i="1"/>
  <c r="J192" i="1" s="1"/>
  <c r="I191" i="1"/>
  <c r="J191" i="1" s="1"/>
  <c r="J190" i="1"/>
  <c r="I190" i="1"/>
  <c r="J189" i="1"/>
  <c r="I189" i="1"/>
  <c r="I188" i="1"/>
  <c r="J188" i="1" s="1"/>
  <c r="I187" i="1"/>
  <c r="J187" i="1" s="1"/>
  <c r="J186" i="1"/>
  <c r="I186" i="1"/>
  <c r="I185" i="1"/>
  <c r="J185" i="1" s="1"/>
  <c r="I184" i="1"/>
  <c r="J184" i="1" s="1"/>
  <c r="I183" i="1"/>
  <c r="J183" i="1" s="1"/>
  <c r="J182" i="1"/>
  <c r="I182" i="1"/>
  <c r="I181" i="1"/>
  <c r="J181" i="1" s="1"/>
  <c r="I180" i="1"/>
  <c r="J180" i="1" s="1"/>
  <c r="I179" i="1"/>
  <c r="J179" i="1" s="1"/>
  <c r="J178" i="1"/>
  <c r="I178" i="1"/>
  <c r="I177" i="1"/>
  <c r="J177" i="1" s="1"/>
  <c r="J176" i="1"/>
  <c r="I176" i="1"/>
  <c r="I175" i="1"/>
  <c r="J175" i="1" s="1"/>
  <c r="J174" i="1"/>
  <c r="I174" i="1"/>
  <c r="I173" i="1"/>
  <c r="J173" i="1" s="1"/>
  <c r="I172" i="1"/>
  <c r="J172" i="1" s="1"/>
  <c r="I171" i="1"/>
  <c r="J171" i="1" s="1"/>
  <c r="J170" i="1"/>
  <c r="I170" i="1"/>
  <c r="I169" i="1"/>
  <c r="J169" i="1" s="1"/>
  <c r="I168" i="1"/>
  <c r="J168" i="1" s="1"/>
  <c r="I167" i="1"/>
  <c r="J167" i="1" s="1"/>
  <c r="J166" i="1"/>
  <c r="I166" i="1"/>
  <c r="I165" i="1"/>
  <c r="J165" i="1" s="1"/>
  <c r="I164" i="1"/>
  <c r="J164" i="1" s="1"/>
  <c r="I163" i="1"/>
  <c r="J163" i="1" s="1"/>
  <c r="J162" i="1"/>
  <c r="I162" i="1"/>
  <c r="I161" i="1"/>
  <c r="J161" i="1" s="1"/>
  <c r="I160" i="1"/>
  <c r="J160" i="1" s="1"/>
  <c r="I159" i="1"/>
  <c r="J159" i="1" s="1"/>
  <c r="J158" i="1"/>
  <c r="I158" i="1"/>
  <c r="J157" i="1"/>
  <c r="I157" i="1"/>
  <c r="I156" i="1"/>
  <c r="J156" i="1" s="1"/>
  <c r="I155" i="1"/>
  <c r="J155" i="1" s="1"/>
  <c r="J154" i="1"/>
  <c r="I154" i="1"/>
  <c r="I153" i="1"/>
  <c r="J153" i="1" s="1"/>
  <c r="I152" i="1"/>
  <c r="J152" i="1" s="1"/>
  <c r="I151" i="1"/>
  <c r="J151" i="1" s="1"/>
  <c r="J150" i="1"/>
  <c r="I150" i="1"/>
  <c r="I149" i="1"/>
  <c r="J149" i="1" s="1"/>
  <c r="I148" i="1"/>
  <c r="J148" i="1" s="1"/>
  <c r="I147" i="1"/>
  <c r="J147" i="1" s="1"/>
  <c r="J146" i="1"/>
  <c r="I146" i="1"/>
  <c r="I145" i="1"/>
  <c r="J145" i="1" s="1"/>
  <c r="J144" i="1"/>
  <c r="I144" i="1"/>
  <c r="I143" i="1"/>
  <c r="J143" i="1" s="1"/>
  <c r="J142" i="1"/>
  <c r="I142" i="1"/>
  <c r="I141" i="1"/>
  <c r="J141" i="1" s="1"/>
  <c r="I140" i="1"/>
  <c r="J140" i="1" s="1"/>
  <c r="I139" i="1"/>
  <c r="J139" i="1" s="1"/>
  <c r="J138" i="1"/>
  <c r="I138" i="1"/>
  <c r="I137" i="1"/>
  <c r="J137" i="1" s="1"/>
  <c r="I136" i="1"/>
  <c r="J136" i="1" s="1"/>
  <c r="I135" i="1"/>
  <c r="J135" i="1" s="1"/>
  <c r="J134" i="1"/>
  <c r="I134" i="1"/>
  <c r="I133" i="1"/>
  <c r="J133" i="1" s="1"/>
  <c r="I132" i="1"/>
  <c r="J132" i="1" s="1"/>
  <c r="I131" i="1"/>
  <c r="J131" i="1" s="1"/>
  <c r="J130" i="1"/>
  <c r="I130" i="1"/>
  <c r="I129" i="1"/>
  <c r="J129" i="1" s="1"/>
  <c r="I128" i="1"/>
  <c r="J128" i="1" s="1"/>
  <c r="I127" i="1"/>
  <c r="J127" i="1" s="1"/>
  <c r="J126" i="1"/>
  <c r="I126" i="1"/>
  <c r="J125" i="1"/>
  <c r="I125" i="1"/>
  <c r="I124" i="1"/>
  <c r="J124" i="1" s="1"/>
  <c r="I123" i="1"/>
  <c r="J123" i="1" s="1"/>
  <c r="J122" i="1"/>
  <c r="I122" i="1"/>
  <c r="I121" i="1"/>
  <c r="J121" i="1" s="1"/>
  <c r="I120" i="1"/>
  <c r="J120" i="1" s="1"/>
  <c r="I119" i="1"/>
  <c r="J119" i="1" s="1"/>
  <c r="J118" i="1"/>
  <c r="I118" i="1"/>
  <c r="I117" i="1"/>
  <c r="J117" i="1" s="1"/>
  <c r="I116" i="1"/>
  <c r="J116" i="1" s="1"/>
  <c r="I115" i="1"/>
  <c r="J115" i="1" s="1"/>
  <c r="J114" i="1"/>
  <c r="I114" i="1"/>
  <c r="I113" i="1"/>
  <c r="J113" i="1" s="1"/>
  <c r="J112" i="1"/>
  <c r="I112" i="1"/>
  <c r="I111" i="1"/>
  <c r="J111" i="1" s="1"/>
  <c r="J110" i="1"/>
  <c r="I110" i="1"/>
  <c r="I109" i="1"/>
  <c r="J109" i="1" s="1"/>
  <c r="I108" i="1"/>
  <c r="J108" i="1" s="1"/>
  <c r="I107" i="1"/>
  <c r="J107" i="1" s="1"/>
  <c r="J106" i="1"/>
  <c r="I106" i="1"/>
  <c r="I105" i="1"/>
  <c r="J105" i="1" s="1"/>
  <c r="I104" i="1"/>
  <c r="J104" i="1" s="1"/>
  <c r="I103" i="1"/>
  <c r="J103" i="1" s="1"/>
  <c r="J102" i="1"/>
  <c r="I102" i="1"/>
  <c r="I101" i="1"/>
  <c r="J101" i="1" s="1"/>
  <c r="I100" i="1"/>
  <c r="J100" i="1" s="1"/>
  <c r="I99" i="1"/>
  <c r="J99" i="1" s="1"/>
  <c r="J98" i="1"/>
  <c r="I98" i="1"/>
  <c r="I97" i="1"/>
  <c r="J97" i="1" s="1"/>
  <c r="I96" i="1"/>
  <c r="J96" i="1" s="1"/>
  <c r="I95" i="1"/>
  <c r="J95" i="1" s="1"/>
  <c r="J94" i="1"/>
  <c r="I94" i="1"/>
  <c r="J93" i="1"/>
  <c r="I93" i="1"/>
  <c r="I92" i="1"/>
  <c r="J92" i="1" s="1"/>
  <c r="I91" i="1"/>
  <c r="J91" i="1" s="1"/>
  <c r="J90" i="1"/>
  <c r="I90" i="1"/>
  <c r="I89" i="1"/>
  <c r="J89" i="1" s="1"/>
  <c r="I88" i="1"/>
  <c r="J88" i="1" s="1"/>
  <c r="I87" i="1"/>
  <c r="J87" i="1" s="1"/>
  <c r="J86" i="1"/>
  <c r="I86" i="1"/>
  <c r="I85" i="1"/>
  <c r="J85" i="1" s="1"/>
  <c r="I84" i="1"/>
  <c r="J84" i="1" s="1"/>
  <c r="I83" i="1"/>
  <c r="J83" i="1" s="1"/>
  <c r="J82" i="1"/>
  <c r="I82" i="1"/>
  <c r="I81" i="1"/>
  <c r="J81" i="1" s="1"/>
  <c r="J80" i="1"/>
  <c r="I80" i="1"/>
  <c r="I79" i="1"/>
  <c r="J79" i="1" s="1"/>
  <c r="J78" i="1"/>
  <c r="I78" i="1"/>
  <c r="I77" i="1"/>
  <c r="J77" i="1" s="1"/>
  <c r="I76" i="1"/>
  <c r="J76" i="1" s="1"/>
  <c r="J75" i="1"/>
  <c r="I75" i="1"/>
  <c r="J74" i="1"/>
  <c r="I74" i="1"/>
  <c r="I73" i="1"/>
  <c r="J73" i="1" s="1"/>
  <c r="I72" i="1"/>
  <c r="J72" i="1" s="1"/>
  <c r="J71" i="1"/>
  <c r="I71" i="1"/>
  <c r="J70" i="1"/>
  <c r="I70" i="1"/>
  <c r="I69" i="1"/>
  <c r="J69" i="1" s="1"/>
  <c r="I68" i="1"/>
  <c r="J68" i="1" s="1"/>
  <c r="J67" i="1"/>
  <c r="I67" i="1"/>
  <c r="J66" i="1"/>
  <c r="I66" i="1"/>
  <c r="I65" i="1"/>
  <c r="J65" i="1" s="1"/>
  <c r="I64" i="1"/>
  <c r="J64" i="1" s="1"/>
  <c r="J63" i="1"/>
  <c r="I63" i="1"/>
  <c r="J62" i="1"/>
  <c r="I62" i="1"/>
  <c r="I61" i="1"/>
  <c r="J61" i="1" s="1"/>
  <c r="I60" i="1"/>
  <c r="J60" i="1" s="1"/>
  <c r="J59" i="1"/>
  <c r="I59" i="1"/>
  <c r="J58" i="1"/>
  <c r="I58" i="1"/>
  <c r="I57" i="1"/>
  <c r="J57" i="1" s="1"/>
  <c r="I56" i="1"/>
  <c r="J56" i="1" s="1"/>
  <c r="J55" i="1"/>
  <c r="I55" i="1"/>
  <c r="J54" i="1"/>
  <c r="I54" i="1"/>
  <c r="I53" i="1"/>
  <c r="J53" i="1" s="1"/>
  <c r="I52" i="1"/>
  <c r="J52" i="1" s="1"/>
  <c r="J51" i="1"/>
  <c r="I51" i="1"/>
  <c r="J50" i="1"/>
  <c r="I50" i="1"/>
  <c r="I49" i="1"/>
  <c r="J49" i="1" s="1"/>
  <c r="I48" i="1"/>
  <c r="J48" i="1" s="1"/>
  <c r="J47" i="1"/>
  <c r="I47" i="1"/>
  <c r="J46" i="1"/>
  <c r="I46" i="1"/>
  <c r="I45" i="1"/>
  <c r="J45" i="1" s="1"/>
  <c r="I44" i="1"/>
  <c r="J44" i="1" s="1"/>
  <c r="J43" i="1"/>
  <c r="I43" i="1"/>
  <c r="J42" i="1"/>
  <c r="I42" i="1"/>
  <c r="I41" i="1"/>
  <c r="J41" i="1" s="1"/>
  <c r="I40" i="1"/>
  <c r="J40" i="1" s="1"/>
  <c r="J39" i="1"/>
  <c r="I39" i="1"/>
  <c r="J38" i="1"/>
  <c r="I38" i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J31" i="1"/>
  <c r="I31" i="1"/>
  <c r="J30" i="1"/>
  <c r="I30" i="1"/>
  <c r="I29" i="1"/>
  <c r="J29" i="1" s="1"/>
  <c r="I28" i="1"/>
  <c r="J28" i="1" s="1"/>
  <c r="J27" i="1"/>
  <c r="I27" i="1"/>
  <c r="J26" i="1"/>
  <c r="I26" i="1"/>
  <c r="I25" i="1"/>
  <c r="J25" i="1" s="1"/>
  <c r="I24" i="1"/>
  <c r="J24" i="1" s="1"/>
  <c r="J23" i="1"/>
  <c r="I23" i="1"/>
  <c r="J22" i="1"/>
  <c r="I22" i="1"/>
  <c r="I21" i="1"/>
  <c r="J21" i="1" s="1"/>
  <c r="I20" i="1"/>
  <c r="J20" i="1" s="1"/>
  <c r="J19" i="1"/>
  <c r="I19" i="1"/>
  <c r="I18" i="1"/>
  <c r="J18" i="1" s="1"/>
  <c r="I17" i="1"/>
  <c r="J17" i="1" s="1"/>
  <c r="I16" i="1"/>
  <c r="J16" i="1" s="1"/>
  <c r="J15" i="1"/>
  <c r="I15" i="1"/>
  <c r="I14" i="1"/>
  <c r="J14" i="1" s="1"/>
  <c r="I13" i="1"/>
  <c r="J13" i="1" s="1"/>
  <c r="I12" i="1"/>
  <c r="J12" i="1" s="1"/>
  <c r="J11" i="1"/>
  <c r="I11" i="1"/>
  <c r="I10" i="1"/>
  <c r="J10" i="1" s="1"/>
  <c r="I9" i="1"/>
  <c r="J9" i="1" s="1"/>
  <c r="I8" i="1"/>
  <c r="J8" i="1" s="1"/>
  <c r="J7" i="1"/>
  <c r="I7" i="1"/>
  <c r="I6" i="1"/>
  <c r="J6" i="1" s="1"/>
  <c r="I5" i="1"/>
  <c r="J5" i="1" s="1"/>
  <c r="I4" i="1"/>
  <c r="J4" i="1" s="1"/>
  <c r="J3" i="1"/>
  <c r="I3" i="1"/>
  <c r="J2" i="1"/>
  <c r="I2" i="1"/>
  <c r="K6" i="2" l="1"/>
  <c r="K10" i="2"/>
  <c r="K11" i="1"/>
  <c r="K76" i="1"/>
  <c r="K127" i="1"/>
  <c r="K187" i="1"/>
  <c r="K15" i="1"/>
  <c r="K42" i="1"/>
  <c r="K66" i="1"/>
  <c r="K82" i="1"/>
  <c r="K108" i="1"/>
  <c r="K133" i="1"/>
  <c r="K145" i="1"/>
  <c r="K185" i="1"/>
  <c r="K203" i="1"/>
  <c r="K230" i="1"/>
  <c r="K7" i="1"/>
  <c r="K32" i="1"/>
  <c r="K64" i="1"/>
  <c r="K89" i="1"/>
  <c r="K114" i="1"/>
  <c r="K140" i="1"/>
  <c r="K179" i="1"/>
  <c r="K219" i="1"/>
  <c r="K28" i="1"/>
  <c r="K96" i="1"/>
  <c r="K147" i="1"/>
  <c r="K39" i="1"/>
  <c r="K18" i="1"/>
  <c r="K5" i="1"/>
  <c r="K19" i="1"/>
  <c r="K35" i="1"/>
  <c r="K51" i="1"/>
  <c r="K67" i="1"/>
  <c r="K81" i="1"/>
  <c r="K121" i="1"/>
  <c r="K153" i="1"/>
  <c r="K171" i="1"/>
  <c r="K198" i="1"/>
  <c r="K229" i="1"/>
  <c r="K241" i="1"/>
  <c r="K178" i="1"/>
  <c r="K100" i="1"/>
  <c r="K164" i="1"/>
  <c r="K228" i="1"/>
  <c r="K57" i="1"/>
  <c r="K124" i="1"/>
  <c r="K162" i="1"/>
  <c r="K207" i="1"/>
  <c r="K157" i="1"/>
  <c r="K208" i="1"/>
  <c r="K242" i="1"/>
  <c r="K170" i="1"/>
  <c r="K25" i="1"/>
  <c r="K53" i="1"/>
  <c r="K79" i="1"/>
  <c r="K103" i="1"/>
  <c r="K148" i="1"/>
  <c r="K186" i="1"/>
  <c r="K231" i="1"/>
  <c r="K218" i="1" l="1"/>
  <c r="K180" i="1"/>
  <c r="K135" i="1"/>
  <c r="K90" i="1"/>
  <c r="K69" i="1"/>
  <c r="K45" i="1"/>
  <c r="K21" i="1"/>
  <c r="K138" i="1"/>
  <c r="K236" i="1"/>
  <c r="K204" i="1"/>
  <c r="K239" i="1"/>
  <c r="K194" i="1"/>
  <c r="K156" i="1"/>
  <c r="K111" i="1"/>
  <c r="K49" i="1"/>
  <c r="K202" i="1"/>
  <c r="K151" i="1"/>
  <c r="K240" i="1"/>
  <c r="K176" i="1"/>
  <c r="K238" i="1"/>
  <c r="K222" i="1"/>
  <c r="K192" i="1"/>
  <c r="K168" i="1"/>
  <c r="K141" i="1"/>
  <c r="K115" i="1"/>
  <c r="K78" i="1"/>
  <c r="K62" i="1"/>
  <c r="K46" i="1"/>
  <c r="K30" i="1"/>
  <c r="K17" i="1"/>
  <c r="K34" i="1"/>
  <c r="K113" i="1"/>
  <c r="K20" i="1"/>
  <c r="K216" i="1"/>
  <c r="K155" i="1"/>
  <c r="K137" i="1"/>
  <c r="K83" i="1"/>
  <c r="K56" i="1"/>
  <c r="K24" i="1"/>
  <c r="K4" i="1"/>
  <c r="K224" i="1"/>
  <c r="K200" i="1"/>
  <c r="K173" i="1"/>
  <c r="K142" i="1"/>
  <c r="K128" i="1"/>
  <c r="K105" i="1"/>
  <c r="K77" i="1"/>
  <c r="K63" i="1"/>
  <c r="K31" i="1"/>
  <c r="K3" i="1"/>
  <c r="K181" i="1"/>
  <c r="K110" i="1"/>
  <c r="K60" i="1"/>
  <c r="K212" i="1"/>
  <c r="K167" i="1"/>
  <c r="K122" i="1"/>
  <c r="K84" i="1"/>
  <c r="K65" i="1"/>
  <c r="K37" i="1"/>
  <c r="K234" i="1"/>
  <c r="K132" i="1"/>
  <c r="K221" i="1"/>
  <c r="K189" i="1"/>
  <c r="K226" i="1"/>
  <c r="K188" i="1"/>
  <c r="K143" i="1"/>
  <c r="K92" i="1"/>
  <c r="K41" i="1"/>
  <c r="K196" i="1"/>
  <c r="K119" i="1"/>
  <c r="K223" i="1"/>
  <c r="K159" i="1"/>
  <c r="K235" i="1"/>
  <c r="K217" i="1"/>
  <c r="K177" i="1"/>
  <c r="K165" i="1"/>
  <c r="K134" i="1"/>
  <c r="K112" i="1"/>
  <c r="K75" i="1"/>
  <c r="K59" i="1"/>
  <c r="K43" i="1"/>
  <c r="K27" i="1"/>
  <c r="K14" i="1"/>
  <c r="K55" i="1"/>
  <c r="K12" i="1"/>
  <c r="K107" i="1"/>
  <c r="K68" i="1"/>
  <c r="K9" i="1"/>
  <c r="K213" i="1"/>
  <c r="K152" i="1"/>
  <c r="K123" i="1"/>
  <c r="K102" i="1"/>
  <c r="K80" i="1"/>
  <c r="K48" i="1"/>
  <c r="K16" i="1"/>
  <c r="K2" i="1"/>
  <c r="K209" i="1"/>
  <c r="K197" i="1"/>
  <c r="K166" i="1"/>
  <c r="K139" i="1"/>
  <c r="K125" i="1"/>
  <c r="K91" i="1"/>
  <c r="K74" i="1"/>
  <c r="K58" i="1"/>
  <c r="K26" i="1"/>
  <c r="K233" i="1"/>
  <c r="K169" i="1"/>
  <c r="K104" i="1"/>
  <c r="K52" i="1"/>
  <c r="K227" i="1"/>
  <c r="K225" i="1"/>
  <c r="K214" i="1"/>
  <c r="K193" i="1"/>
  <c r="K161" i="1"/>
  <c r="K150" i="1"/>
  <c r="K195" i="1"/>
  <c r="K182" i="1"/>
  <c r="K163" i="1"/>
  <c r="K131" i="1"/>
  <c r="K129" i="1"/>
  <c r="K86" i="1"/>
  <c r="K118" i="1"/>
  <c r="K99" i="1"/>
  <c r="K97" i="1"/>
  <c r="K85" i="1"/>
  <c r="K109" i="1"/>
  <c r="K6" i="1"/>
  <c r="K244" i="1"/>
  <c r="K199" i="1"/>
  <c r="K154" i="1"/>
  <c r="K116" i="1"/>
  <c r="K98" i="1"/>
  <c r="K61" i="1"/>
  <c r="K29" i="1"/>
  <c r="K215" i="1"/>
  <c r="K87" i="1"/>
  <c r="K210" i="1"/>
  <c r="K172" i="1"/>
  <c r="K220" i="1"/>
  <c r="K175" i="1"/>
  <c r="K130" i="1"/>
  <c r="K73" i="1"/>
  <c r="K33" i="1"/>
  <c r="K183" i="1"/>
  <c r="K106" i="1"/>
  <c r="K191" i="1"/>
  <c r="K146" i="1"/>
  <c r="K232" i="1"/>
  <c r="K205" i="1"/>
  <c r="K174" i="1"/>
  <c r="K158" i="1"/>
  <c r="K126" i="1"/>
  <c r="K95" i="1"/>
  <c r="K70" i="1"/>
  <c r="K54" i="1"/>
  <c r="K38" i="1"/>
  <c r="K22" i="1"/>
  <c r="K8" i="1"/>
  <c r="K47" i="1"/>
  <c r="K184" i="1"/>
  <c r="K101" i="1"/>
  <c r="K44" i="1"/>
  <c r="K243" i="1"/>
  <c r="K201" i="1"/>
  <c r="K149" i="1"/>
  <c r="K120" i="1"/>
  <c r="K94" i="1"/>
  <c r="K72" i="1"/>
  <c r="K40" i="1"/>
  <c r="K13" i="1"/>
  <c r="K237" i="1"/>
  <c r="K206" i="1"/>
  <c r="K190" i="1"/>
  <c r="K160" i="1"/>
  <c r="K136" i="1"/>
  <c r="K117" i="1"/>
  <c r="K88" i="1"/>
  <c r="K71" i="1"/>
  <c r="K50" i="1"/>
  <c r="K23" i="1"/>
  <c r="K211" i="1"/>
  <c r="K144" i="1"/>
  <c r="K93" i="1"/>
  <c r="K36" i="1"/>
  <c r="K10" i="1"/>
</calcChain>
</file>

<file path=xl/sharedStrings.xml><?xml version="1.0" encoding="utf-8"?>
<sst xmlns="http://schemas.openxmlformats.org/spreadsheetml/2006/main" count="63" uniqueCount="16">
  <si>
    <t>Date</t>
  </si>
  <si>
    <t>Open</t>
  </si>
  <si>
    <t>High</t>
  </si>
  <si>
    <t>Low</t>
  </si>
  <si>
    <t>Close</t>
  </si>
  <si>
    <t>Adj Close</t>
  </si>
  <si>
    <t>Volume</t>
  </si>
  <si>
    <t>T-Bill %</t>
  </si>
  <si>
    <t>Returns %</t>
  </si>
  <si>
    <t>Adjusted Returns</t>
  </si>
  <si>
    <t>Sharpe Ratio</t>
  </si>
  <si>
    <t>Standard Deviation</t>
  </si>
  <si>
    <t>Sample Returns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</si>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</sst>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Daily!$J$2:$J$244</c:f>
              <c:numCache>
                <c:formatCode>0.00%</c:formatCode>
                <c:ptCount val="243"/>
                <c:pt idx="0">
                  <c:v>3.1257514021102627E-2</c:v>
                </c:pt>
                <c:pt idx="1">
                  <c:v>-8.1054458265365642E-3</c:v>
                </c:pt>
                <c:pt idx="2">
                  <c:v>-1.4849376372848022E-3</c:v>
                </c:pt>
                <c:pt idx="3">
                  <c:v>-5.0509196081567807E-2</c:v>
                </c:pt>
                <c:pt idx="4">
                  <c:v>2.7656382015232125E-2</c:v>
                </c:pt>
                <c:pt idx="5">
                  <c:v>-1.083658530175434E-2</c:v>
                </c:pt>
                <c:pt idx="6">
                  <c:v>5.6153430295197287E-2</c:v>
                </c:pt>
                <c:pt idx="7">
                  <c:v>-6.3131202703052822E-2</c:v>
                </c:pt>
                <c:pt idx="8">
                  <c:v>5.8776063364279971E-3</c:v>
                </c:pt>
                <c:pt idx="9">
                  <c:v>-2.2789350340119393E-3</c:v>
                </c:pt>
                <c:pt idx="10">
                  <c:v>2.607715998002777E-2</c:v>
                </c:pt>
                <c:pt idx="11">
                  <c:v>-3.5226901735807239E-2</c:v>
                </c:pt>
                <c:pt idx="12">
                  <c:v>-3.818625056343874E-4</c:v>
                </c:pt>
                <c:pt idx="13">
                  <c:v>-3.071148361306935E-3</c:v>
                </c:pt>
                <c:pt idx="14">
                  <c:v>-1.8575242374524101E-2</c:v>
                </c:pt>
                <c:pt idx="15">
                  <c:v>5.1424262607865955E-6</c:v>
                </c:pt>
                <c:pt idx="16">
                  <c:v>-2.4835020439689524E-2</c:v>
                </c:pt>
                <c:pt idx="17">
                  <c:v>-6.0348162992248039E-3</c:v>
                </c:pt>
                <c:pt idx="18">
                  <c:v>7.3717720595589259E-2</c:v>
                </c:pt>
                <c:pt idx="19">
                  <c:v>1.9029524167234701E-2</c:v>
                </c:pt>
                <c:pt idx="20">
                  <c:v>2.9127286894351706E-2</c:v>
                </c:pt>
                <c:pt idx="21">
                  <c:v>1.5549906466674285E-2</c:v>
                </c:pt>
                <c:pt idx="22">
                  <c:v>-2.1181003456841488E-3</c:v>
                </c:pt>
                <c:pt idx="23">
                  <c:v>3.2358319449919896E-2</c:v>
                </c:pt>
                <c:pt idx="24">
                  <c:v>-2.9863726247662616E-2</c:v>
                </c:pt>
                <c:pt idx="25">
                  <c:v>1.5848453642555572E-4</c:v>
                </c:pt>
                <c:pt idx="26">
                  <c:v>-1.1840032112587452E-2</c:v>
                </c:pt>
                <c:pt idx="27">
                  <c:v>-1.9257996747040526E-2</c:v>
                </c:pt>
                <c:pt idx="28">
                  <c:v>1.7024617701918377E-4</c:v>
                </c:pt>
                <c:pt idx="29">
                  <c:v>1.9382482438529781E-2</c:v>
                </c:pt>
                <c:pt idx="30">
                  <c:v>6.1200464026657719E-3</c:v>
                </c:pt>
                <c:pt idx="31">
                  <c:v>1.8719169995865287E-2</c:v>
                </c:pt>
                <c:pt idx="32">
                  <c:v>-9.7307639514291507E-3</c:v>
                </c:pt>
                <c:pt idx="33">
                  <c:v>-1.6767096875085673E-2</c:v>
                </c:pt>
                <c:pt idx="34">
                  <c:v>1.2354710672149827E-2</c:v>
                </c:pt>
                <c:pt idx="35">
                  <c:v>-1.5572730302259816E-2</c:v>
                </c:pt>
                <c:pt idx="36">
                  <c:v>1.2734000328044429E-2</c:v>
                </c:pt>
                <c:pt idx="37">
                  <c:v>1.0181069787298642E-2</c:v>
                </c:pt>
                <c:pt idx="38">
                  <c:v>-1.7229409470418962E-2</c:v>
                </c:pt>
                <c:pt idx="39">
                  <c:v>6.2740388396949169E-3</c:v>
                </c:pt>
                <c:pt idx="40">
                  <c:v>-6.3331065400085498E-3</c:v>
                </c:pt>
                <c:pt idx="41">
                  <c:v>7.3123830537688908E-3</c:v>
                </c:pt>
                <c:pt idx="42">
                  <c:v>-1.5225421815337788E-2</c:v>
                </c:pt>
                <c:pt idx="43">
                  <c:v>-8.7501056309005568E-3</c:v>
                </c:pt>
                <c:pt idx="44">
                  <c:v>-1.6508885853878229E-2</c:v>
                </c:pt>
                <c:pt idx="45">
                  <c:v>-1.0916061518291449E-3</c:v>
                </c:pt>
                <c:pt idx="46">
                  <c:v>-4.5598634216779061E-3</c:v>
                </c:pt>
                <c:pt idx="47">
                  <c:v>2.4883062356164332E-2</c:v>
                </c:pt>
                <c:pt idx="48">
                  <c:v>1.3839773330291861E-2</c:v>
                </c:pt>
                <c:pt idx="49">
                  <c:v>1.2791942930274447E-2</c:v>
                </c:pt>
                <c:pt idx="50">
                  <c:v>5.0804275346992426E-4</c:v>
                </c:pt>
                <c:pt idx="51">
                  <c:v>8.5403619845264122E-4</c:v>
                </c:pt>
                <c:pt idx="52">
                  <c:v>1.0919978709217038E-2</c:v>
                </c:pt>
                <c:pt idx="53">
                  <c:v>2.6256705624775382E-2</c:v>
                </c:pt>
                <c:pt idx="54">
                  <c:v>-2.27977497914571E-2</c:v>
                </c:pt>
                <c:pt idx="55">
                  <c:v>-7.5479814923526704E-3</c:v>
                </c:pt>
                <c:pt idx="56">
                  <c:v>3.7414849697265315E-3</c:v>
                </c:pt>
                <c:pt idx="57">
                  <c:v>3.5568693932575331E-3</c:v>
                </c:pt>
                <c:pt idx="58">
                  <c:v>-7.0285382578596451E-3</c:v>
                </c:pt>
                <c:pt idx="59">
                  <c:v>8.8063854702734676E-3</c:v>
                </c:pt>
                <c:pt idx="60">
                  <c:v>3.5372184988570862E-3</c:v>
                </c:pt>
                <c:pt idx="61">
                  <c:v>1.2168195703438895E-2</c:v>
                </c:pt>
                <c:pt idx="62">
                  <c:v>-1.957548893691104E-2</c:v>
                </c:pt>
                <c:pt idx="63">
                  <c:v>-9.8000161779848664E-3</c:v>
                </c:pt>
                <c:pt idx="64">
                  <c:v>2.1824027698178334E-2</c:v>
                </c:pt>
                <c:pt idx="65">
                  <c:v>-4.7375833448718473E-3</c:v>
                </c:pt>
                <c:pt idx="66">
                  <c:v>2.9297284136590593E-2</c:v>
                </c:pt>
                <c:pt idx="67">
                  <c:v>-1.8164383561643834E-4</c:v>
                </c:pt>
                <c:pt idx="68">
                  <c:v>6.3627891839957741E-4</c:v>
                </c:pt>
                <c:pt idx="69">
                  <c:v>-9.430159112247271E-3</c:v>
                </c:pt>
                <c:pt idx="70">
                  <c:v>-8.0053886793152867E-3</c:v>
                </c:pt>
                <c:pt idx="71">
                  <c:v>3.9619576264344021E-3</c:v>
                </c:pt>
                <c:pt idx="72">
                  <c:v>4.7672237021432031E-3</c:v>
                </c:pt>
                <c:pt idx="73">
                  <c:v>-1.9513956410737485E-2</c:v>
                </c:pt>
                <c:pt idx="74">
                  <c:v>-8.4861572880272039E-3</c:v>
                </c:pt>
                <c:pt idx="75">
                  <c:v>-8.7287434457378604E-3</c:v>
                </c:pt>
                <c:pt idx="76">
                  <c:v>-7.7597140396210686E-3</c:v>
                </c:pt>
                <c:pt idx="77">
                  <c:v>-1.2739164868654904E-2</c:v>
                </c:pt>
                <c:pt idx="78">
                  <c:v>4.6802466874603463E-3</c:v>
                </c:pt>
                <c:pt idx="79">
                  <c:v>-9.4649189345841905E-3</c:v>
                </c:pt>
                <c:pt idx="80">
                  <c:v>-1.3674275280661693E-2</c:v>
                </c:pt>
                <c:pt idx="81">
                  <c:v>-3.7440657709535917E-3</c:v>
                </c:pt>
                <c:pt idx="82">
                  <c:v>2.3650799168155531E-2</c:v>
                </c:pt>
                <c:pt idx="83">
                  <c:v>2.0933235738553522E-2</c:v>
                </c:pt>
                <c:pt idx="84">
                  <c:v>-3.270461390698904E-2</c:v>
                </c:pt>
                <c:pt idx="85">
                  <c:v>-1.7639006776603706E-3</c:v>
                </c:pt>
                <c:pt idx="86">
                  <c:v>2.2818369146961497E-3</c:v>
                </c:pt>
                <c:pt idx="87">
                  <c:v>1.5047465236127749E-2</c:v>
                </c:pt>
                <c:pt idx="88">
                  <c:v>-5.9156271396175507E-3</c:v>
                </c:pt>
                <c:pt idx="89">
                  <c:v>-5.0707003544400546E-3</c:v>
                </c:pt>
                <c:pt idx="90">
                  <c:v>-1.9782637657802846E-2</c:v>
                </c:pt>
                <c:pt idx="91">
                  <c:v>-1.8693883174218391E-2</c:v>
                </c:pt>
                <c:pt idx="92">
                  <c:v>-3.1248978854022457E-2</c:v>
                </c:pt>
                <c:pt idx="93">
                  <c:v>-1.5957787077317057E-2</c:v>
                </c:pt>
                <c:pt idx="94">
                  <c:v>-1.1716296805780036E-2</c:v>
                </c:pt>
                <c:pt idx="95">
                  <c:v>1.104476398207376E-2</c:v>
                </c:pt>
                <c:pt idx="96">
                  <c:v>1.7754421290076736E-2</c:v>
                </c:pt>
                <c:pt idx="97">
                  <c:v>9.4401574320174253E-4</c:v>
                </c:pt>
                <c:pt idx="98">
                  <c:v>1.0712318982292628E-2</c:v>
                </c:pt>
                <c:pt idx="99">
                  <c:v>-3.1364529749879221E-3</c:v>
                </c:pt>
                <c:pt idx="100">
                  <c:v>-1.4442787029688414E-2</c:v>
                </c:pt>
                <c:pt idx="101">
                  <c:v>4.6811543457840566E-3</c:v>
                </c:pt>
                <c:pt idx="102">
                  <c:v>5.0281292400323136E-3</c:v>
                </c:pt>
                <c:pt idx="103">
                  <c:v>1.411252808524556E-2</c:v>
                </c:pt>
                <c:pt idx="104">
                  <c:v>1.248462631204272E-2</c:v>
                </c:pt>
                <c:pt idx="105">
                  <c:v>5.757479442267413E-3</c:v>
                </c:pt>
                <c:pt idx="106">
                  <c:v>1.2779109382406896E-2</c:v>
                </c:pt>
                <c:pt idx="107">
                  <c:v>-2.1314769523307683E-3</c:v>
                </c:pt>
                <c:pt idx="108">
                  <c:v>2.1226833088650258E-2</c:v>
                </c:pt>
                <c:pt idx="109">
                  <c:v>-1.7422312526926187E-3</c:v>
                </c:pt>
                <c:pt idx="110">
                  <c:v>2.1146993022797853E-2</c:v>
                </c:pt>
                <c:pt idx="111">
                  <c:v>-4.455713200506947E-3</c:v>
                </c:pt>
                <c:pt idx="112">
                  <c:v>2.1610787466528558E-2</c:v>
                </c:pt>
                <c:pt idx="113">
                  <c:v>1.6669559617706832E-3</c:v>
                </c:pt>
                <c:pt idx="114">
                  <c:v>1.3356987153502793E-2</c:v>
                </c:pt>
                <c:pt idx="115">
                  <c:v>2.296948702850968E-3</c:v>
                </c:pt>
                <c:pt idx="116">
                  <c:v>-1.946439463360472E-2</c:v>
                </c:pt>
                <c:pt idx="117">
                  <c:v>-1.3947798154878338E-2</c:v>
                </c:pt>
                <c:pt idx="118">
                  <c:v>3.1131071742908082E-2</c:v>
                </c:pt>
                <c:pt idx="119">
                  <c:v>1.6995503009215502E-2</c:v>
                </c:pt>
                <c:pt idx="120">
                  <c:v>3.1805644179155795E-2</c:v>
                </c:pt>
                <c:pt idx="121">
                  <c:v>1.1448489118555224E-2</c:v>
                </c:pt>
                <c:pt idx="122">
                  <c:v>1.8826549527418079E-2</c:v>
                </c:pt>
                <c:pt idx="123">
                  <c:v>-2.6691197828735067E-2</c:v>
                </c:pt>
                <c:pt idx="124">
                  <c:v>3.8698761052474683E-3</c:v>
                </c:pt>
                <c:pt idx="125">
                  <c:v>-1.5151727640042663E-2</c:v>
                </c:pt>
                <c:pt idx="126">
                  <c:v>-1.3757368001882002E-2</c:v>
                </c:pt>
                <c:pt idx="127">
                  <c:v>6.0222806097468577E-3</c:v>
                </c:pt>
                <c:pt idx="128">
                  <c:v>-1.2556299273604236E-2</c:v>
                </c:pt>
                <c:pt idx="129">
                  <c:v>1.2529568750404394E-2</c:v>
                </c:pt>
                <c:pt idx="130">
                  <c:v>9.3655037858627319E-4</c:v>
                </c:pt>
                <c:pt idx="131">
                  <c:v>9.3531909275877179E-4</c:v>
                </c:pt>
                <c:pt idx="132">
                  <c:v>3.0106777730775589E-4</c:v>
                </c:pt>
                <c:pt idx="133">
                  <c:v>-1.6100652754349049E-2</c:v>
                </c:pt>
                <c:pt idx="134">
                  <c:v>-2.5932113520803382E-3</c:v>
                </c:pt>
                <c:pt idx="135">
                  <c:v>-1.5899844905927048E-2</c:v>
                </c:pt>
                <c:pt idx="136">
                  <c:v>1.7524046551097103E-2</c:v>
                </c:pt>
                <c:pt idx="137">
                  <c:v>-1.5034871602545177E-2</c:v>
                </c:pt>
                <c:pt idx="138">
                  <c:v>1.998215338082187E-2</c:v>
                </c:pt>
                <c:pt idx="139">
                  <c:v>-8.4043546481453804E-3</c:v>
                </c:pt>
                <c:pt idx="140">
                  <c:v>-6.0183558780313598E-3</c:v>
                </c:pt>
                <c:pt idx="141">
                  <c:v>5.7910489615554811E-3</c:v>
                </c:pt>
                <c:pt idx="142">
                  <c:v>-4.2255692973212798E-3</c:v>
                </c:pt>
                <c:pt idx="143">
                  <c:v>-1.0980404816426887E-2</c:v>
                </c:pt>
                <c:pt idx="144">
                  <c:v>-2.4317574021977567E-2</c:v>
                </c:pt>
                <c:pt idx="145">
                  <c:v>3.3314334851244059E-3</c:v>
                </c:pt>
                <c:pt idx="146">
                  <c:v>2.8229686378182038E-2</c:v>
                </c:pt>
                <c:pt idx="147">
                  <c:v>-3.9221979245054224E-3</c:v>
                </c:pt>
                <c:pt idx="148">
                  <c:v>2.4455747821048288E-2</c:v>
                </c:pt>
                <c:pt idx="149">
                  <c:v>-8.3443921829302655E-3</c:v>
                </c:pt>
                <c:pt idx="150">
                  <c:v>1.1387978481328408E-2</c:v>
                </c:pt>
                <c:pt idx="151">
                  <c:v>1.0790592248527691E-2</c:v>
                </c:pt>
                <c:pt idx="152">
                  <c:v>7.3658377597468599E-2</c:v>
                </c:pt>
                <c:pt idx="153">
                  <c:v>-2.13541737522615E-2</c:v>
                </c:pt>
                <c:pt idx="154">
                  <c:v>1.0236324841126066E-2</c:v>
                </c:pt>
                <c:pt idx="155">
                  <c:v>3.0446488548749092E-3</c:v>
                </c:pt>
                <c:pt idx="156">
                  <c:v>3.6835340491681183E-2</c:v>
                </c:pt>
                <c:pt idx="157">
                  <c:v>1.7385864643026772E-2</c:v>
                </c:pt>
                <c:pt idx="158">
                  <c:v>-4.7531746167105097E-3</c:v>
                </c:pt>
                <c:pt idx="159">
                  <c:v>-3.2865202270264286E-2</c:v>
                </c:pt>
                <c:pt idx="160">
                  <c:v>1.3693655898812709E-2</c:v>
                </c:pt>
                <c:pt idx="161">
                  <c:v>-3.1449907315650983E-3</c:v>
                </c:pt>
                <c:pt idx="162">
                  <c:v>8.138276455650505E-3</c:v>
                </c:pt>
                <c:pt idx="163">
                  <c:v>-8.8171805774449486E-3</c:v>
                </c:pt>
                <c:pt idx="164">
                  <c:v>-4.6170457968966877E-2</c:v>
                </c:pt>
                <c:pt idx="165">
                  <c:v>1.4892699664964641E-2</c:v>
                </c:pt>
                <c:pt idx="166">
                  <c:v>6.3714371317089248E-3</c:v>
                </c:pt>
                <c:pt idx="167">
                  <c:v>7.9038775476927541E-3</c:v>
                </c:pt>
                <c:pt idx="168">
                  <c:v>-9.1754809652755884E-3</c:v>
                </c:pt>
                <c:pt idx="169">
                  <c:v>7.0511715985688587E-3</c:v>
                </c:pt>
                <c:pt idx="170">
                  <c:v>-8.0172739359301391E-3</c:v>
                </c:pt>
                <c:pt idx="171">
                  <c:v>-1.7775148016414982E-2</c:v>
                </c:pt>
                <c:pt idx="172">
                  <c:v>6.3065704143973195E-3</c:v>
                </c:pt>
                <c:pt idx="173">
                  <c:v>-3.7048984558526042E-3</c:v>
                </c:pt>
                <c:pt idx="174">
                  <c:v>1.8089885358351987E-2</c:v>
                </c:pt>
                <c:pt idx="175">
                  <c:v>1.2000421753444446E-2</c:v>
                </c:pt>
                <c:pt idx="176">
                  <c:v>1.0594991877599279E-2</c:v>
                </c:pt>
                <c:pt idx="177">
                  <c:v>9.2314201059422885E-3</c:v>
                </c:pt>
                <c:pt idx="178">
                  <c:v>4.3027612199193332E-3</c:v>
                </c:pt>
                <c:pt idx="179">
                  <c:v>1.0881311605074507E-2</c:v>
                </c:pt>
                <c:pt idx="180">
                  <c:v>-2.6546205432051743E-3</c:v>
                </c:pt>
                <c:pt idx="181">
                  <c:v>6.6643991819241967E-4</c:v>
                </c:pt>
                <c:pt idx="182">
                  <c:v>7.9294757690212183E-3</c:v>
                </c:pt>
                <c:pt idx="183">
                  <c:v>4.3449636807197265E-3</c:v>
                </c:pt>
                <c:pt idx="184">
                  <c:v>3.2411905015697663E-3</c:v>
                </c:pt>
                <c:pt idx="185">
                  <c:v>8.6067361795198905E-3</c:v>
                </c:pt>
                <c:pt idx="186">
                  <c:v>-4.3364041340552682E-2</c:v>
                </c:pt>
                <c:pt idx="187">
                  <c:v>1.1522652313906341E-2</c:v>
                </c:pt>
                <c:pt idx="188">
                  <c:v>-1.5123537158488755E-2</c:v>
                </c:pt>
                <c:pt idx="189">
                  <c:v>2.4620282809311153E-2</c:v>
                </c:pt>
                <c:pt idx="190">
                  <c:v>9.4009349119755629E-4</c:v>
                </c:pt>
                <c:pt idx="191">
                  <c:v>-1.0018696133801032E-2</c:v>
                </c:pt>
                <c:pt idx="192">
                  <c:v>1.1645723716311264E-2</c:v>
                </c:pt>
                <c:pt idx="193">
                  <c:v>2.1459523176876757E-2</c:v>
                </c:pt>
                <c:pt idx="194">
                  <c:v>-2.4219680278868925E-2</c:v>
                </c:pt>
                <c:pt idx="195">
                  <c:v>-2.1646555410189297E-2</c:v>
                </c:pt>
                <c:pt idx="196">
                  <c:v>-1.4836702433845154E-2</c:v>
                </c:pt>
                <c:pt idx="197">
                  <c:v>-2.5434857283524993E-2</c:v>
                </c:pt>
                <c:pt idx="198">
                  <c:v>-7.8133437665035416E-3</c:v>
                </c:pt>
                <c:pt idx="199">
                  <c:v>4.8233683604296633E-3</c:v>
                </c:pt>
                <c:pt idx="200">
                  <c:v>3.6373047500572646E-3</c:v>
                </c:pt>
                <c:pt idx="201">
                  <c:v>3.3333628605968827E-3</c:v>
                </c:pt>
                <c:pt idx="202">
                  <c:v>-4.9765816761595139E-2</c:v>
                </c:pt>
                <c:pt idx="203">
                  <c:v>1.3842869031613607E-2</c:v>
                </c:pt>
                <c:pt idx="204">
                  <c:v>-4.7606820539299245E-2</c:v>
                </c:pt>
                <c:pt idx="205">
                  <c:v>-2.8359730970006637E-2</c:v>
                </c:pt>
                <c:pt idx="206">
                  <c:v>-2.7462669282447328E-2</c:v>
                </c:pt>
                <c:pt idx="207">
                  <c:v>3.6667405837230746E-3</c:v>
                </c:pt>
                <c:pt idx="208">
                  <c:v>-3.9817345299747064E-2</c:v>
                </c:pt>
                <c:pt idx="209">
                  <c:v>1.49693300715193E-2</c:v>
                </c:pt>
                <c:pt idx="210">
                  <c:v>-1.0447030544628599E-2</c:v>
                </c:pt>
                <c:pt idx="211">
                  <c:v>-2.8383769704135156E-2</c:v>
                </c:pt>
                <c:pt idx="212">
                  <c:v>2.193812318129703E-2</c:v>
                </c:pt>
                <c:pt idx="213">
                  <c:v>3.8039129264169917E-3</c:v>
                </c:pt>
                <c:pt idx="214">
                  <c:v>-1.4268150401548659E-2</c:v>
                </c:pt>
                <c:pt idx="215">
                  <c:v>-1.1251749642616247E-2</c:v>
                </c:pt>
                <c:pt idx="216">
                  <c:v>-2.2859171363611163E-2</c:v>
                </c:pt>
                <c:pt idx="217">
                  <c:v>-3.3104369884355535E-2</c:v>
                </c:pt>
                <c:pt idx="218">
                  <c:v>9.2574222664684579E-3</c:v>
                </c:pt>
                <c:pt idx="219">
                  <c:v>3.2328055183201046E-2</c:v>
                </c:pt>
                <c:pt idx="220">
                  <c:v>1.9102742561464391E-2</c:v>
                </c:pt>
                <c:pt idx="221">
                  <c:v>-2.9565591978889297E-3</c:v>
                </c:pt>
                <c:pt idx="222">
                  <c:v>-3.8035538688025519E-2</c:v>
                </c:pt>
                <c:pt idx="223">
                  <c:v>-2.5217593853443833E-3</c:v>
                </c:pt>
                <c:pt idx="224">
                  <c:v>-2.0452956581560752E-2</c:v>
                </c:pt>
                <c:pt idx="225">
                  <c:v>2.4209069744630274E-2</c:v>
                </c:pt>
                <c:pt idx="226">
                  <c:v>-6.7319886205406123E-3</c:v>
                </c:pt>
                <c:pt idx="227">
                  <c:v>2.2270298260328521E-3</c:v>
                </c:pt>
                <c:pt idx="228">
                  <c:v>1.4421726815807574E-2</c:v>
                </c:pt>
                <c:pt idx="229">
                  <c:v>2.526890422964715E-2</c:v>
                </c:pt>
                <c:pt idx="230">
                  <c:v>6.1254375278557349E-3</c:v>
                </c:pt>
                <c:pt idx="231">
                  <c:v>1.5795089533513218E-2</c:v>
                </c:pt>
                <c:pt idx="232">
                  <c:v>-2.4733311222172791E-2</c:v>
                </c:pt>
                <c:pt idx="233">
                  <c:v>-3.9386763039206511E-2</c:v>
                </c:pt>
                <c:pt idx="234">
                  <c:v>2.2857309913197395E-2</c:v>
                </c:pt>
                <c:pt idx="235">
                  <c:v>-2.3316456565908954E-2</c:v>
                </c:pt>
                <c:pt idx="236">
                  <c:v>9.1501654265866622E-2</c:v>
                </c:pt>
                <c:pt idx="237">
                  <c:v>3.8260034885117013E-2</c:v>
                </c:pt>
                <c:pt idx="238">
                  <c:v>-3.699552181825462E-2</c:v>
                </c:pt>
                <c:pt idx="239">
                  <c:v>-7.9898737575305842E-2</c:v>
                </c:pt>
                <c:pt idx="240">
                  <c:v>5.5285804172316624E-3</c:v>
                </c:pt>
                <c:pt idx="241">
                  <c:v>-2.4597197906781557E-3</c:v>
                </c:pt>
                <c:pt idx="242">
                  <c:v>-3.8551118433592102E-2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6-476D-81A5-472492B4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51176"/>
        <c:axId val="302352160"/>
      </c:lineChart>
      <c:dateAx>
        <c:axId val="302351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2160"/>
        <c:crosses val="autoZero"/>
        <c:auto val="1"/>
        <c:lblOffset val="100"/>
        <c:baseTimeUnit val="days"/>
      </c:dateAx>
      <c:valAx>
        <c:axId val="302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Daily!$I$2:$I$244</c:f>
              <c:numCache>
                <c:formatCode>0.00%</c:formatCode>
                <c:ptCount val="243"/>
                <c:pt idx="0">
                  <c:v>3.1450116760828657E-2</c:v>
                </c:pt>
                <c:pt idx="1">
                  <c:v>-7.9131170594132771E-3</c:v>
                </c:pt>
                <c:pt idx="2">
                  <c:v>-1.2898691441341173E-3</c:v>
                </c:pt>
                <c:pt idx="3">
                  <c:v>-5.0319333067869176E-2</c:v>
                </c:pt>
                <c:pt idx="4">
                  <c:v>2.7845697083725276E-2</c:v>
                </c:pt>
                <c:pt idx="5">
                  <c:v>-1.0648366123672148E-2</c:v>
                </c:pt>
                <c:pt idx="6">
                  <c:v>5.6343019336293175E-2</c:v>
                </c:pt>
                <c:pt idx="7">
                  <c:v>-6.2941065716751454E-2</c:v>
                </c:pt>
                <c:pt idx="8">
                  <c:v>6.0663734597156682E-3</c:v>
                </c:pt>
                <c:pt idx="9">
                  <c:v>-2.0896199655187886E-3</c:v>
                </c:pt>
                <c:pt idx="10">
                  <c:v>2.6267022993726401E-2</c:v>
                </c:pt>
                <c:pt idx="11">
                  <c:v>-3.5037312694711352E-2</c:v>
                </c:pt>
                <c:pt idx="12">
                  <c:v>-1.9145154673027784E-4</c:v>
                </c:pt>
                <c:pt idx="13">
                  <c:v>-2.8807374024028254E-3</c:v>
                </c:pt>
                <c:pt idx="14">
                  <c:v>-1.8384557443017251E-2</c:v>
                </c:pt>
                <c:pt idx="15">
                  <c:v>1.9555338516489618E-4</c:v>
                </c:pt>
                <c:pt idx="16">
                  <c:v>-2.4644335508182673E-2</c:v>
                </c:pt>
                <c:pt idx="17">
                  <c:v>-5.8444053403206939E-3</c:v>
                </c:pt>
                <c:pt idx="18">
                  <c:v>7.390813155449337E-2</c:v>
                </c:pt>
                <c:pt idx="19">
                  <c:v>1.9220209098741552E-2</c:v>
                </c:pt>
                <c:pt idx="20">
                  <c:v>2.9317697853255817E-2</c:v>
                </c:pt>
                <c:pt idx="21">
                  <c:v>1.5739769480372916E-2</c:v>
                </c:pt>
                <c:pt idx="22">
                  <c:v>-1.9274154141772993E-3</c:v>
                </c:pt>
                <c:pt idx="23">
                  <c:v>3.2547908491015784E-2</c:v>
                </c:pt>
                <c:pt idx="24">
                  <c:v>-2.9673589261361245E-2</c:v>
                </c:pt>
                <c:pt idx="25">
                  <c:v>3.488954953296653E-4</c:v>
                </c:pt>
                <c:pt idx="26">
                  <c:v>-1.1650443071491561E-2</c:v>
                </c:pt>
                <c:pt idx="27">
                  <c:v>-1.9068133733341895E-2</c:v>
                </c:pt>
                <c:pt idx="28">
                  <c:v>3.5956124551233447E-4</c:v>
                </c:pt>
                <c:pt idx="29">
                  <c:v>1.9569879698803753E-2</c:v>
                </c:pt>
                <c:pt idx="30">
                  <c:v>6.3068957177342651E-3</c:v>
                </c:pt>
                <c:pt idx="31">
                  <c:v>1.8906841228741998E-2</c:v>
                </c:pt>
                <c:pt idx="32">
                  <c:v>-9.5436406637579175E-3</c:v>
                </c:pt>
                <c:pt idx="33">
                  <c:v>-1.6581343450428138E-2</c:v>
                </c:pt>
                <c:pt idx="34">
                  <c:v>1.254128601461558E-2</c:v>
                </c:pt>
                <c:pt idx="35">
                  <c:v>-1.5387250850205021E-2</c:v>
                </c:pt>
                <c:pt idx="36">
                  <c:v>1.2918931834893744E-2</c:v>
                </c:pt>
                <c:pt idx="37">
                  <c:v>1.0366275266750697E-2</c:v>
                </c:pt>
                <c:pt idx="38">
                  <c:v>-1.7044477963569647E-2</c:v>
                </c:pt>
                <c:pt idx="39">
                  <c:v>6.4595182917497112E-3</c:v>
                </c:pt>
                <c:pt idx="40">
                  <c:v>-6.1479010605564955E-3</c:v>
                </c:pt>
                <c:pt idx="41">
                  <c:v>7.4964926428099871E-3</c:v>
                </c:pt>
                <c:pt idx="42">
                  <c:v>-1.5041586198899433E-2</c:v>
                </c:pt>
                <c:pt idx="43">
                  <c:v>-8.5668179596676795E-3</c:v>
                </c:pt>
                <c:pt idx="44">
                  <c:v>-1.6325050237439874E-2</c:v>
                </c:pt>
                <c:pt idx="45">
                  <c:v>-9.0777053539078869E-4</c:v>
                </c:pt>
                <c:pt idx="46">
                  <c:v>-4.3763017778422897E-3</c:v>
                </c:pt>
                <c:pt idx="47">
                  <c:v>2.5066623999999947E-2</c:v>
                </c:pt>
                <c:pt idx="48">
                  <c:v>1.4022787028921999E-2</c:v>
                </c:pt>
                <c:pt idx="49">
                  <c:v>1.2975778546712802E-2</c:v>
                </c:pt>
                <c:pt idx="50">
                  <c:v>6.9160439730554075E-4</c:v>
                </c:pt>
                <c:pt idx="51">
                  <c:v>1.036227979274559E-3</c:v>
                </c:pt>
                <c:pt idx="52">
                  <c:v>1.1101622544833475E-2</c:v>
                </c:pt>
                <c:pt idx="53">
                  <c:v>2.6438349460391822E-2</c:v>
                </c:pt>
                <c:pt idx="54">
                  <c:v>-2.2615284038032441E-2</c:v>
                </c:pt>
                <c:pt idx="55">
                  <c:v>-7.365515738928013E-3</c:v>
                </c:pt>
                <c:pt idx="56">
                  <c:v>3.9242246957539289E-3</c:v>
                </c:pt>
                <c:pt idx="57">
                  <c:v>3.7396091192849305E-3</c:v>
                </c:pt>
                <c:pt idx="58">
                  <c:v>-6.8457985318322477E-3</c:v>
                </c:pt>
                <c:pt idx="59">
                  <c:v>8.989125196300865E-3</c:v>
                </c:pt>
                <c:pt idx="60">
                  <c:v>3.7174924714598258E-3</c:v>
                </c:pt>
                <c:pt idx="61">
                  <c:v>1.2349839539055333E-2</c:v>
                </c:pt>
                <c:pt idx="62">
                  <c:v>-1.9394393046500081E-2</c:v>
                </c:pt>
                <c:pt idx="63">
                  <c:v>-9.618646314971167E-3</c:v>
                </c:pt>
                <c:pt idx="64">
                  <c:v>2.2005671533794773E-2</c:v>
                </c:pt>
                <c:pt idx="65">
                  <c:v>-4.5562134818581488E-3</c:v>
                </c:pt>
                <c:pt idx="66">
                  <c:v>2.9479201944809772E-2</c:v>
                </c:pt>
                <c:pt idx="67">
                  <c:v>0</c:v>
                </c:pt>
                <c:pt idx="68">
                  <c:v>8.1819672661875549E-4</c:v>
                </c:pt>
                <c:pt idx="69">
                  <c:v>-9.2485152766308334E-3</c:v>
                </c:pt>
                <c:pt idx="70">
                  <c:v>-7.8229229258906293E-3</c:v>
                </c:pt>
                <c:pt idx="71">
                  <c:v>4.1438754346535805E-3</c:v>
                </c:pt>
                <c:pt idx="72">
                  <c:v>4.9480456199514225E-3</c:v>
                </c:pt>
                <c:pt idx="73">
                  <c:v>-1.9334230383340225E-2</c:v>
                </c:pt>
                <c:pt idx="74">
                  <c:v>-8.3064312606299442E-3</c:v>
                </c:pt>
                <c:pt idx="75">
                  <c:v>-8.5484694731351209E-3</c:v>
                </c:pt>
                <c:pt idx="76">
                  <c:v>-7.579714039621069E-3</c:v>
                </c:pt>
                <c:pt idx="77">
                  <c:v>-1.2558890896052164E-2</c:v>
                </c:pt>
                <c:pt idx="78">
                  <c:v>4.860246687460346E-3</c:v>
                </c:pt>
                <c:pt idx="79">
                  <c:v>-9.2851929071869309E-3</c:v>
                </c:pt>
                <c:pt idx="80">
                  <c:v>-1.3494275280661694E-2</c:v>
                </c:pt>
                <c:pt idx="81">
                  <c:v>-3.5637917983508522E-3</c:v>
                </c:pt>
                <c:pt idx="82">
                  <c:v>2.3830251222950051E-2</c:v>
                </c:pt>
                <c:pt idx="83">
                  <c:v>2.1113509711156261E-2</c:v>
                </c:pt>
                <c:pt idx="84">
                  <c:v>-3.252461390698904E-2</c:v>
                </c:pt>
                <c:pt idx="85">
                  <c:v>-1.5847225954685898E-3</c:v>
                </c:pt>
                <c:pt idx="86">
                  <c:v>2.4590971886687524E-3</c:v>
                </c:pt>
                <c:pt idx="87">
                  <c:v>1.5222259756675694E-2</c:v>
                </c:pt>
                <c:pt idx="88">
                  <c:v>-5.741106591672345E-3</c:v>
                </c:pt>
                <c:pt idx="89">
                  <c:v>-4.8950839160838899E-3</c:v>
                </c:pt>
                <c:pt idx="90">
                  <c:v>-1.9607843137254902E-2</c:v>
                </c:pt>
                <c:pt idx="91">
                  <c:v>-1.8518540708464967E-2</c:v>
                </c:pt>
                <c:pt idx="92">
                  <c:v>-3.1074458306077253E-2</c:v>
                </c:pt>
                <c:pt idx="93">
                  <c:v>-1.5782444611563633E-2</c:v>
                </c:pt>
                <c:pt idx="94">
                  <c:v>-1.1540680367423872E-2</c:v>
                </c:pt>
                <c:pt idx="95">
                  <c:v>1.1220928365635404E-2</c:v>
                </c:pt>
                <c:pt idx="96">
                  <c:v>1.793058567363838E-2</c:v>
                </c:pt>
                <c:pt idx="97">
                  <c:v>1.1193582089551672E-3</c:v>
                </c:pt>
                <c:pt idx="98">
                  <c:v>1.0887661448046052E-2</c:v>
                </c:pt>
                <c:pt idx="99">
                  <c:v>-2.9613844818372373E-3</c:v>
                </c:pt>
                <c:pt idx="100">
                  <c:v>-1.426689661872951E-2</c:v>
                </c:pt>
                <c:pt idx="101">
                  <c:v>4.8570447567429604E-3</c:v>
                </c:pt>
                <c:pt idx="102">
                  <c:v>5.2034717057857383E-3</c:v>
                </c:pt>
                <c:pt idx="103">
                  <c:v>1.4288418496204464E-2</c:v>
                </c:pt>
                <c:pt idx="104">
                  <c:v>1.2660516723001624E-2</c:v>
                </c:pt>
                <c:pt idx="105">
                  <c:v>5.9330958806235777E-3</c:v>
                </c:pt>
                <c:pt idx="106">
                  <c:v>1.295472582076306E-2</c:v>
                </c:pt>
                <c:pt idx="107">
                  <c:v>-1.955860513974604E-3</c:v>
                </c:pt>
                <c:pt idx="108">
                  <c:v>2.1402449527006422E-2</c:v>
                </c:pt>
                <c:pt idx="109">
                  <c:v>-1.5685326225556323E-3</c:v>
                </c:pt>
                <c:pt idx="110">
                  <c:v>2.1320143707729361E-2</c:v>
                </c:pt>
                <c:pt idx="111">
                  <c:v>-4.2822885429727002E-3</c:v>
                </c:pt>
                <c:pt idx="112">
                  <c:v>2.1782842261049106E-2</c:v>
                </c:pt>
                <c:pt idx="113">
                  <c:v>1.8398326740994503E-3</c:v>
                </c:pt>
                <c:pt idx="114">
                  <c:v>1.3529041948023341E-2</c:v>
                </c:pt>
                <c:pt idx="115">
                  <c:v>2.4687295247687764E-3</c:v>
                </c:pt>
                <c:pt idx="116">
                  <c:v>-1.9292065866481432E-2</c:v>
                </c:pt>
                <c:pt idx="117">
                  <c:v>-1.3775469387755051E-2</c:v>
                </c:pt>
                <c:pt idx="118">
                  <c:v>3.130148270181219E-2</c:v>
                </c:pt>
                <c:pt idx="119">
                  <c:v>1.7163174242092214E-2</c:v>
                </c:pt>
                <c:pt idx="120">
                  <c:v>3.1974959247648947E-2</c:v>
                </c:pt>
                <c:pt idx="121">
                  <c:v>1.1618900077459334E-2</c:v>
                </c:pt>
                <c:pt idx="122">
                  <c:v>1.8996960486322188E-2</c:v>
                </c:pt>
                <c:pt idx="123">
                  <c:v>-2.6521060842433698E-2</c:v>
                </c:pt>
                <c:pt idx="124">
                  <c:v>4.0397391189460983E-3</c:v>
                </c:pt>
                <c:pt idx="125">
                  <c:v>-1.4981864626344033E-2</c:v>
                </c:pt>
                <c:pt idx="126">
                  <c:v>-1.3586957042977892E-2</c:v>
                </c:pt>
                <c:pt idx="127">
                  <c:v>6.1954312946783646E-3</c:v>
                </c:pt>
                <c:pt idx="128">
                  <c:v>-1.2383422561275469E-2</c:v>
                </c:pt>
                <c:pt idx="129">
                  <c:v>1.2702445462733162E-2</c:v>
                </c:pt>
                <c:pt idx="130">
                  <c:v>1.1102490087232595E-3</c:v>
                </c:pt>
                <c:pt idx="131">
                  <c:v>1.1090177228957581E-3</c:v>
                </c:pt>
                <c:pt idx="132">
                  <c:v>4.7504038004748191E-4</c:v>
                </c:pt>
                <c:pt idx="133">
                  <c:v>-1.5926680151609321E-2</c:v>
                </c:pt>
                <c:pt idx="134">
                  <c:v>-2.4189647767378724E-3</c:v>
                </c:pt>
                <c:pt idx="135">
                  <c:v>-1.5724776412776365E-2</c:v>
                </c:pt>
                <c:pt idx="136">
                  <c:v>1.7699115044247787E-2</c:v>
                </c:pt>
                <c:pt idx="137">
                  <c:v>-1.4859529136791753E-2</c:v>
                </c:pt>
                <c:pt idx="138">
                  <c:v>2.0159961599999953E-2</c:v>
                </c:pt>
                <c:pt idx="139">
                  <c:v>-8.2270943741727769E-3</c:v>
                </c:pt>
                <c:pt idx="140">
                  <c:v>-5.8413695766614971E-3</c:v>
                </c:pt>
                <c:pt idx="141">
                  <c:v>5.9677612903226047E-3</c:v>
                </c:pt>
                <c:pt idx="142">
                  <c:v>-4.048582995951417E-3</c:v>
                </c:pt>
                <c:pt idx="143">
                  <c:v>-1.0803692487659763E-2</c:v>
                </c:pt>
                <c:pt idx="144">
                  <c:v>-2.4140861693210443E-2</c:v>
                </c:pt>
                <c:pt idx="145">
                  <c:v>3.5081458138915291E-3</c:v>
                </c:pt>
                <c:pt idx="146">
                  <c:v>2.8404480898729982E-2</c:v>
                </c:pt>
                <c:pt idx="147">
                  <c:v>-3.7471294313547376E-3</c:v>
                </c:pt>
                <c:pt idx="148">
                  <c:v>2.4630542341596232E-2</c:v>
                </c:pt>
                <c:pt idx="149">
                  <c:v>-8.1704195801905397E-3</c:v>
                </c:pt>
                <c:pt idx="150">
                  <c:v>1.1559759303246216E-2</c:v>
                </c:pt>
                <c:pt idx="151">
                  <c:v>1.0963194988253719E-2</c:v>
                </c:pt>
                <c:pt idx="152">
                  <c:v>7.3832350200208327E-2</c:v>
                </c:pt>
                <c:pt idx="153">
                  <c:v>-2.1182118957740952E-2</c:v>
                </c:pt>
                <c:pt idx="154">
                  <c:v>1.0407557717838394E-2</c:v>
                </c:pt>
                <c:pt idx="155">
                  <c:v>3.2145118685735392E-3</c:v>
                </c:pt>
                <c:pt idx="156">
                  <c:v>3.7005751450585295E-2</c:v>
                </c:pt>
                <c:pt idx="157">
                  <c:v>1.755600162932814E-2</c:v>
                </c:pt>
                <c:pt idx="158">
                  <c:v>-4.5827636578063997E-3</c:v>
                </c:pt>
                <c:pt idx="159">
                  <c:v>-3.2697531037387574E-2</c:v>
                </c:pt>
                <c:pt idx="160">
                  <c:v>1.3859409323470243E-2</c:v>
                </c:pt>
                <c:pt idx="161">
                  <c:v>-2.9786893617020846E-3</c:v>
                </c:pt>
                <c:pt idx="162">
                  <c:v>8.2993723460614635E-3</c:v>
                </c:pt>
                <c:pt idx="163">
                  <c:v>-8.6549887966230303E-3</c:v>
                </c:pt>
                <c:pt idx="164">
                  <c:v>-4.6007718242939477E-2</c:v>
                </c:pt>
                <c:pt idx="165">
                  <c:v>1.5056261308800258E-2</c:v>
                </c:pt>
                <c:pt idx="166">
                  <c:v>6.5349987755445411E-3</c:v>
                </c:pt>
                <c:pt idx="167">
                  <c:v>8.0668912463228905E-3</c:v>
                </c:pt>
                <c:pt idx="168">
                  <c:v>-9.0116453488372321E-3</c:v>
                </c:pt>
                <c:pt idx="169">
                  <c:v>7.215007215007215E-3</c:v>
                </c:pt>
                <c:pt idx="170">
                  <c:v>-7.8534383194917828E-3</c:v>
                </c:pt>
                <c:pt idx="171">
                  <c:v>-1.7611312399976625E-2</c:v>
                </c:pt>
                <c:pt idx="172">
                  <c:v>6.4695841130274568E-3</c:v>
                </c:pt>
                <c:pt idx="173">
                  <c:v>-3.5413368120169879E-3</c:v>
                </c:pt>
                <c:pt idx="174">
                  <c:v>1.8252899056982123E-2</c:v>
                </c:pt>
                <c:pt idx="175">
                  <c:v>1.2163709424677323E-2</c:v>
                </c:pt>
                <c:pt idx="176">
                  <c:v>1.0758827494037636E-2</c:v>
                </c:pt>
                <c:pt idx="177">
                  <c:v>9.3955296949833848E-3</c:v>
                </c:pt>
                <c:pt idx="178">
                  <c:v>4.4674187541659085E-3</c:v>
                </c:pt>
                <c:pt idx="179">
                  <c:v>1.1045147221512864E-2</c:v>
                </c:pt>
                <c:pt idx="180">
                  <c:v>-2.4913328719722975E-3</c:v>
                </c:pt>
                <c:pt idx="181">
                  <c:v>8.2972758942529638E-4</c:v>
                </c:pt>
                <c:pt idx="182">
                  <c:v>8.0933113854595746E-3</c:v>
                </c:pt>
                <c:pt idx="183">
                  <c:v>4.506333543733425E-3</c:v>
                </c:pt>
                <c:pt idx="184">
                  <c:v>3.4022863919807252E-3</c:v>
                </c:pt>
                <c:pt idx="185">
                  <c:v>8.7683800151363289E-3</c:v>
                </c:pt>
                <c:pt idx="186">
                  <c:v>-4.3202945450141722E-2</c:v>
                </c:pt>
                <c:pt idx="187">
                  <c:v>1.1682926286509082E-2</c:v>
                </c:pt>
                <c:pt idx="188">
                  <c:v>-1.4963263185886014E-2</c:v>
                </c:pt>
                <c:pt idx="189">
                  <c:v>2.4779734864105674E-2</c:v>
                </c:pt>
                <c:pt idx="190">
                  <c:v>1.1000934911975563E-3</c:v>
                </c:pt>
                <c:pt idx="191">
                  <c:v>-9.859792024211991E-3</c:v>
                </c:pt>
                <c:pt idx="192">
                  <c:v>1.1801888099872909E-2</c:v>
                </c:pt>
                <c:pt idx="193">
                  <c:v>2.1616509478246622E-2</c:v>
                </c:pt>
                <c:pt idx="194">
                  <c:v>-2.4061598087088104E-2</c:v>
                </c:pt>
                <c:pt idx="195">
                  <c:v>-2.1488747191011216E-2</c:v>
                </c:pt>
                <c:pt idx="196">
                  <c:v>-1.4678620242064332E-2</c:v>
                </c:pt>
                <c:pt idx="197">
                  <c:v>-2.5277597009552389E-2</c:v>
                </c:pt>
                <c:pt idx="198">
                  <c:v>-7.6560834925309381E-3</c:v>
                </c:pt>
                <c:pt idx="199">
                  <c:v>4.9809026070050059E-3</c:v>
                </c:pt>
                <c:pt idx="200">
                  <c:v>3.7945650240298672E-3</c:v>
                </c:pt>
                <c:pt idx="201">
                  <c:v>3.4903491619667458E-3</c:v>
                </c:pt>
                <c:pt idx="202">
                  <c:v>-4.961074826844445E-2</c:v>
                </c:pt>
                <c:pt idx="203">
                  <c:v>1.3997663552161551E-2</c:v>
                </c:pt>
                <c:pt idx="204">
                  <c:v>-4.7453943826970477E-2</c:v>
                </c:pt>
                <c:pt idx="205">
                  <c:v>-2.8205484394664172E-2</c:v>
                </c:pt>
                <c:pt idx="206">
                  <c:v>-2.7310614487926779E-2</c:v>
                </c:pt>
                <c:pt idx="207">
                  <c:v>3.8155077070107456E-3</c:v>
                </c:pt>
                <c:pt idx="208">
                  <c:v>-3.9668852149062135E-2</c:v>
                </c:pt>
                <c:pt idx="209">
                  <c:v>1.5118097194806971E-2</c:v>
                </c:pt>
                <c:pt idx="210">
                  <c:v>-1.029689355832723E-2</c:v>
                </c:pt>
                <c:pt idx="211">
                  <c:v>-2.8233632717833787E-2</c:v>
                </c:pt>
                <c:pt idx="212">
                  <c:v>2.2087986194995659E-2</c:v>
                </c:pt>
                <c:pt idx="213">
                  <c:v>3.9532279949101422E-3</c:v>
                </c:pt>
                <c:pt idx="214">
                  <c:v>-1.4118835333055508E-2</c:v>
                </c:pt>
                <c:pt idx="215">
                  <c:v>-1.1103256491931316E-2</c:v>
                </c:pt>
                <c:pt idx="216">
                  <c:v>-2.271095218552897E-2</c:v>
                </c:pt>
                <c:pt idx="217">
                  <c:v>-3.2954780843259646E-2</c:v>
                </c:pt>
                <c:pt idx="218">
                  <c:v>9.406189389756129E-3</c:v>
                </c:pt>
                <c:pt idx="219">
                  <c:v>3.2476822306488719E-2</c:v>
                </c:pt>
                <c:pt idx="220">
                  <c:v>1.9250961739546584E-2</c:v>
                </c:pt>
                <c:pt idx="221">
                  <c:v>-2.8080660472039982E-3</c:v>
                </c:pt>
                <c:pt idx="222">
                  <c:v>-3.788704553734059E-2</c:v>
                </c:pt>
                <c:pt idx="223">
                  <c:v>-2.3735402072621917E-3</c:v>
                </c:pt>
                <c:pt idx="224">
                  <c:v>-2.0305559321286779E-2</c:v>
                </c:pt>
                <c:pt idx="225">
                  <c:v>2.4354823169287807E-2</c:v>
                </c:pt>
                <c:pt idx="226">
                  <c:v>-6.5862351958830782E-3</c:v>
                </c:pt>
                <c:pt idx="227">
                  <c:v>2.3727832506903863E-3</c:v>
                </c:pt>
                <c:pt idx="228">
                  <c:v>1.4568302158273327E-2</c:v>
                </c:pt>
                <c:pt idx="229">
                  <c:v>2.5416301489921123E-2</c:v>
                </c:pt>
                <c:pt idx="230">
                  <c:v>6.27064300730779E-3</c:v>
                </c:pt>
                <c:pt idx="231">
                  <c:v>1.5941116930773491E-2</c:v>
                </c:pt>
                <c:pt idx="232">
                  <c:v>-2.4587283824912518E-2</c:v>
                </c:pt>
                <c:pt idx="233">
                  <c:v>-3.9240735641946238E-2</c:v>
                </c:pt>
                <c:pt idx="234">
                  <c:v>2.3002789365252189E-2</c:v>
                </c:pt>
                <c:pt idx="235">
                  <c:v>-2.3170977113854161E-2</c:v>
                </c:pt>
                <c:pt idx="236">
                  <c:v>9.1647407690524152E-2</c:v>
                </c:pt>
                <c:pt idx="237">
                  <c:v>3.8406336254980029E-2</c:v>
                </c:pt>
                <c:pt idx="238">
                  <c:v>-3.6847302640172427E-2</c:v>
                </c:pt>
                <c:pt idx="239">
                  <c:v>-7.9750244424620906E-2</c:v>
                </c:pt>
                <c:pt idx="240">
                  <c:v>5.6767995953138544E-3</c:v>
                </c:pt>
                <c:pt idx="241">
                  <c:v>-2.3115006125959637E-3</c:v>
                </c:pt>
                <c:pt idx="242">
                  <c:v>-3.8404817063729085E-2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1-45D8-9E09-0B3406033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87752"/>
        <c:axId val="523440008"/>
      </c:lineChart>
      <c:dateAx>
        <c:axId val="440187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40008"/>
        <c:crosses val="autoZero"/>
        <c:auto val="1"/>
        <c:lblOffset val="100"/>
        <c:baseTimeUnit val="days"/>
      </c:dateAx>
      <c:valAx>
        <c:axId val="5234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  <c:pt idx="52">
                  <c:v>43738</c:v>
                </c:pt>
              </c:numCache>
            </c:numRef>
          </c:cat>
          <c:val>
            <c:numRef>
              <c:f>Weekly!$I$2:$I$244</c:f>
              <c:numCache>
                <c:formatCode>0.00%</c:formatCode>
                <c:ptCount val="243"/>
                <c:pt idx="0">
                  <c:v>-2.6930297551789047E-2</c:v>
                </c:pt>
                <c:pt idx="1">
                  <c:v>2.0473910900473905E-2</c:v>
                </c:pt>
                <c:pt idx="2">
                  <c:v>-1.0149344845285038E-2</c:v>
                </c:pt>
                <c:pt idx="3">
                  <c:v>-5.2398225254375846E-2</c:v>
                </c:pt>
                <c:pt idx="4">
                  <c:v>0.13054143759155903</c:v>
                </c:pt>
                <c:pt idx="5">
                  <c:v>-7.4139664607237692E-3</c:v>
                </c:pt>
                <c:pt idx="6">
                  <c:v>2.6297676719787052E-2</c:v>
                </c:pt>
                <c:pt idx="7">
                  <c:v>-2.9005948538834786E-2</c:v>
                </c:pt>
                <c:pt idx="8">
                  <c:v>6.8504550890662493E-3</c:v>
                </c:pt>
                <c:pt idx="9">
                  <c:v>-3.3587509809459182E-2</c:v>
                </c:pt>
                <c:pt idx="10">
                  <c:v>4.7717902584319474E-2</c:v>
                </c:pt>
                <c:pt idx="11">
                  <c:v>9.2496815878659357E-3</c:v>
                </c:pt>
                <c:pt idx="12">
                  <c:v>9.8371577952709836E-3</c:v>
                </c:pt>
                <c:pt idx="13">
                  <c:v>9.5750245504792712E-3</c:v>
                </c:pt>
                <c:pt idx="14">
                  <c:v>1.6845601981833221E-2</c:v>
                </c:pt>
                <c:pt idx="15">
                  <c:v>-2.6445118435865615E-2</c:v>
                </c:pt>
                <c:pt idx="16">
                  <c:v>-3.3461871761637188E-2</c:v>
                </c:pt>
                <c:pt idx="17">
                  <c:v>-3.5161744764312477E-3</c:v>
                </c:pt>
                <c:pt idx="18">
                  <c:v>5.5944265734266E-3</c:v>
                </c:pt>
                <c:pt idx="19">
                  <c:v>-8.7659201171665979E-2</c:v>
                </c:pt>
                <c:pt idx="20">
                  <c:v>2.9525741449312057E-2</c:v>
                </c:pt>
                <c:pt idx="21">
                  <c:v>7.3273490092390977E-3</c:v>
                </c:pt>
                <c:pt idx="22">
                  <c:v>2.933854782339056E-2</c:v>
                </c:pt>
                <c:pt idx="23">
                  <c:v>5.7640691507520533E-2</c:v>
                </c:pt>
                <c:pt idx="24">
                  <c:v>-1.1743197922893646E-3</c:v>
                </c:pt>
                <c:pt idx="25">
                  <c:v>7.0771666406858974E-2</c:v>
                </c:pt>
                <c:pt idx="26">
                  <c:v>-1.167012187365235E-2</c:v>
                </c:pt>
                <c:pt idx="27">
                  <c:v>-5.709716098334607E-3</c:v>
                </c:pt>
                <c:pt idx="28">
                  <c:v>-1.4317928480743749E-2</c:v>
                </c:pt>
                <c:pt idx="29">
                  <c:v>5.4400384000000482E-3</c:v>
                </c:pt>
                <c:pt idx="30">
                  <c:v>-8.0645161290322578E-3</c:v>
                </c:pt>
                <c:pt idx="31">
                  <c:v>-6.3301804121479637E-3</c:v>
                </c:pt>
                <c:pt idx="32">
                  <c:v>3.5082261550509052E-2</c:v>
                </c:pt>
                <c:pt idx="33">
                  <c:v>0.10158999687761369</c:v>
                </c:pt>
                <c:pt idx="34">
                  <c:v>-8.0851234042553406E-3</c:v>
                </c:pt>
                <c:pt idx="35">
                  <c:v>-3.0551125176475714E-2</c:v>
                </c:pt>
                <c:pt idx="36">
                  <c:v>5.0901688804014739E-3</c:v>
                </c:pt>
                <c:pt idx="37">
                  <c:v>1.6027493120105801E-2</c:v>
                </c:pt>
                <c:pt idx="38">
                  <c:v>3.2802784775086524E-2</c:v>
                </c:pt>
                <c:pt idx="39">
                  <c:v>2.5360836779077332E-2</c:v>
                </c:pt>
                <c:pt idx="40">
                  <c:v>-1.9389405620636829E-2</c:v>
                </c:pt>
                <c:pt idx="41">
                  <c:v>-2.1348331460674178E-2</c:v>
                </c:pt>
                <c:pt idx="42">
                  <c:v>-3.9112649636089007E-2</c:v>
                </c:pt>
                <c:pt idx="43">
                  <c:v>-0.11071484088643832</c:v>
                </c:pt>
                <c:pt idx="44">
                  <c:v>-5.8692313876252358E-2</c:v>
                </c:pt>
                <c:pt idx="45">
                  <c:v>-1.5469646245507148E-3</c:v>
                </c:pt>
                <c:pt idx="46">
                  <c:v>-7.3035734274384284E-2</c:v>
                </c:pt>
                <c:pt idx="47">
                  <c:v>1.0041993572203901E-2</c:v>
                </c:pt>
                <c:pt idx="48">
                  <c:v>3.6505200080081611E-4</c:v>
                </c:pt>
                <c:pt idx="49">
                  <c:v>6.0850186046615587E-2</c:v>
                </c:pt>
                <c:pt idx="50">
                  <c:v>3.3145507465210174E-2</c:v>
                </c:pt>
                <c:pt idx="51">
                  <c:v>-7.2901846106606855E-2</c:v>
                </c:pt>
                <c:pt idx="52">
                  <c:v>-3.8404817063729085E-2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6F7-A4AD-4A73798B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01120"/>
        <c:axId val="301487808"/>
      </c:lineChart>
      <c:dateAx>
        <c:axId val="44210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87808"/>
        <c:crosses val="autoZero"/>
        <c:auto val="1"/>
        <c:lblOffset val="100"/>
        <c:baseTimeUnit val="days"/>
      </c:dateAx>
      <c:valAx>
        <c:axId val="301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  <c:pt idx="52">
                  <c:v>43738</c:v>
                </c:pt>
              </c:numCache>
            </c:numRef>
          </c:cat>
          <c:val>
            <c:numRef>
              <c:f>Weekly!$J$2:$J$244</c:f>
              <c:numCache>
                <c:formatCode>0.00%</c:formatCode>
                <c:ptCount val="243"/>
                <c:pt idx="0">
                  <c:v>-2.8255297551789047E-2</c:v>
                </c:pt>
                <c:pt idx="1">
                  <c:v>1.9137372438935443E-2</c:v>
                </c:pt>
                <c:pt idx="2">
                  <c:v>-1.1485883306823499E-2</c:v>
                </c:pt>
                <c:pt idx="3">
                  <c:v>-5.3736686792837385E-2</c:v>
                </c:pt>
                <c:pt idx="4">
                  <c:v>0.12920489913002056</c:v>
                </c:pt>
                <c:pt idx="5">
                  <c:v>-8.7255049222622304E-3</c:v>
                </c:pt>
                <c:pt idx="6">
                  <c:v>2.49938305659409E-2</c:v>
                </c:pt>
                <c:pt idx="7">
                  <c:v>-3.0304025461911709E-2</c:v>
                </c:pt>
                <c:pt idx="8">
                  <c:v>5.563916627527787E-3</c:v>
                </c:pt>
                <c:pt idx="9">
                  <c:v>-3.4872125194074566E-2</c:v>
                </c:pt>
                <c:pt idx="10">
                  <c:v>4.6442902584319476E-2</c:v>
                </c:pt>
                <c:pt idx="11">
                  <c:v>7.9669892801736281E-3</c:v>
                </c:pt>
                <c:pt idx="12">
                  <c:v>8.5660039491171382E-3</c:v>
                </c:pt>
                <c:pt idx="13">
                  <c:v>8.3000245504792711E-3</c:v>
                </c:pt>
                <c:pt idx="14">
                  <c:v>1.5576371212602452E-2</c:v>
                </c:pt>
                <c:pt idx="15">
                  <c:v>-2.7710503051250231E-2</c:v>
                </c:pt>
                <c:pt idx="16">
                  <c:v>-3.4721487146252575E-2</c:v>
                </c:pt>
                <c:pt idx="17">
                  <c:v>-4.7430975533543241E-3</c:v>
                </c:pt>
                <c:pt idx="18">
                  <c:v>4.3694265734266005E-3</c:v>
                </c:pt>
                <c:pt idx="19">
                  <c:v>-8.8895739633204435E-2</c:v>
                </c:pt>
                <c:pt idx="20">
                  <c:v>2.8291126064696671E-2</c:v>
                </c:pt>
                <c:pt idx="21">
                  <c:v>6.0946567015467898E-3</c:v>
                </c:pt>
                <c:pt idx="22">
                  <c:v>2.8123163208005945E-2</c:v>
                </c:pt>
                <c:pt idx="23">
                  <c:v>5.6432999199828228E-2</c:v>
                </c:pt>
                <c:pt idx="24">
                  <c:v>-2.3512428692124415E-3</c:v>
                </c:pt>
                <c:pt idx="25">
                  <c:v>6.9577435637628207E-2</c:v>
                </c:pt>
                <c:pt idx="26">
                  <c:v>-1.2883583412113889E-2</c:v>
                </c:pt>
                <c:pt idx="27">
                  <c:v>-6.9289468675653764E-3</c:v>
                </c:pt>
                <c:pt idx="28">
                  <c:v>-1.5546774634589903E-2</c:v>
                </c:pt>
                <c:pt idx="29">
                  <c:v>4.195807630769279E-3</c:v>
                </c:pt>
                <c:pt idx="30">
                  <c:v>-9.3029776674937968E-3</c:v>
                </c:pt>
                <c:pt idx="31">
                  <c:v>-7.5513342583018103E-3</c:v>
                </c:pt>
                <c:pt idx="32">
                  <c:v>3.3880338473585972E-2</c:v>
                </c:pt>
                <c:pt idx="33">
                  <c:v>0.10041307380069062</c:v>
                </c:pt>
                <c:pt idx="34">
                  <c:v>-9.2235849427168785E-3</c:v>
                </c:pt>
                <c:pt idx="35">
                  <c:v>-3.1701125176475713E-2</c:v>
                </c:pt>
                <c:pt idx="36">
                  <c:v>3.9420919573245512E-3</c:v>
                </c:pt>
                <c:pt idx="37">
                  <c:v>1.487172388933657E-2</c:v>
                </c:pt>
                <c:pt idx="38">
                  <c:v>3.1670092467394217E-2</c:v>
                </c:pt>
                <c:pt idx="39">
                  <c:v>2.4235836779077331E-2</c:v>
                </c:pt>
                <c:pt idx="40">
                  <c:v>-2.0491328697559905E-2</c:v>
                </c:pt>
                <c:pt idx="41">
                  <c:v>-2.2452177614520331E-2</c:v>
                </c:pt>
                <c:pt idx="42">
                  <c:v>-4.0199188097627465E-2</c:v>
                </c:pt>
                <c:pt idx="43">
                  <c:v>-0.11175714857874601</c:v>
                </c:pt>
                <c:pt idx="44">
                  <c:v>-5.9746160030098514E-2</c:v>
                </c:pt>
                <c:pt idx="45">
                  <c:v>-2.5873492399353304E-3</c:v>
                </c:pt>
                <c:pt idx="46">
                  <c:v>-7.4078041966691974E-2</c:v>
                </c:pt>
                <c:pt idx="47">
                  <c:v>9.0189166491269779E-3</c:v>
                </c:pt>
                <c:pt idx="48">
                  <c:v>-6.5994799919918403E-4</c:v>
                </c:pt>
                <c:pt idx="49">
                  <c:v>5.9827109123538662E-2</c:v>
                </c:pt>
                <c:pt idx="50">
                  <c:v>3.2105122849825557E-2</c:v>
                </c:pt>
                <c:pt idx="51">
                  <c:v>-7.3909538414299161E-2</c:v>
                </c:pt>
                <c:pt idx="52">
                  <c:v>-3.8404817063729085E-2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408-8FBA-86CF3653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45936"/>
        <c:axId val="522742984"/>
      </c:lineChart>
      <c:dateAx>
        <c:axId val="52274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2984"/>
        <c:crosses val="autoZero"/>
        <c:auto val="1"/>
        <c:lblOffset val="100"/>
        <c:baseTimeUnit val="days"/>
      </c:dateAx>
      <c:valAx>
        <c:axId val="5227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Monthly!$J$2:$J$244</c:f>
              <c:numCache>
                <c:formatCode>0.00%</c:formatCode>
                <c:ptCount val="243"/>
                <c:pt idx="0">
                  <c:v>5.4095316384180761E-2</c:v>
                </c:pt>
                <c:pt idx="1">
                  <c:v>5.7925305410334912E-3</c:v>
                </c:pt>
                <c:pt idx="2">
                  <c:v>3.2461268654221963E-2</c:v>
                </c:pt>
                <c:pt idx="3">
                  <c:v>-1.3145516360655309E-2</c:v>
                </c:pt>
                <c:pt idx="4">
                  <c:v>-9.6782845557309621E-2</c:v>
                </c:pt>
                <c:pt idx="5">
                  <c:v>0.15608476071706942</c:v>
                </c:pt>
                <c:pt idx="6">
                  <c:v>-4.0177622998984273E-2</c:v>
                </c:pt>
                <c:pt idx="7">
                  <c:v>0.11560918581560278</c:v>
                </c:pt>
                <c:pt idx="8">
                  <c:v>1.9213119953863898E-2</c:v>
                </c:pt>
                <c:pt idx="9">
                  <c:v>-9.2222281609369669E-2</c:v>
                </c:pt>
                <c:pt idx="10">
                  <c:v>-0.21758953400850636</c:v>
                </c:pt>
                <c:pt idx="11">
                  <c:v>-1.5712991636469432E-2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A-4A38-821C-1839C3BC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79712"/>
        <c:axId val="433982336"/>
      </c:lineChart>
      <c:dateAx>
        <c:axId val="43397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2336"/>
        <c:crosses val="autoZero"/>
        <c:auto val="1"/>
        <c:lblOffset val="100"/>
        <c:baseTimeUnit val="months"/>
      </c:dateAx>
      <c:valAx>
        <c:axId val="433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Monthly!$I$2:$I$244</c:f>
              <c:numCache>
                <c:formatCode>0.00%</c:formatCode>
                <c:ptCount val="243"/>
                <c:pt idx="0">
                  <c:v>5.9886983050847428E-2</c:v>
                </c:pt>
                <c:pt idx="1">
                  <c:v>1.1417530541033491E-2</c:v>
                </c:pt>
                <c:pt idx="2">
                  <c:v>3.8019601987555295E-2</c:v>
                </c:pt>
                <c:pt idx="3">
                  <c:v>-7.6621830273219758E-3</c:v>
                </c:pt>
                <c:pt idx="4">
                  <c:v>-9.1432845557309628E-2</c:v>
                </c:pt>
                <c:pt idx="5">
                  <c:v>0.16118476071706941</c:v>
                </c:pt>
                <c:pt idx="6">
                  <c:v>-3.4844289665650938E-2</c:v>
                </c:pt>
                <c:pt idx="7">
                  <c:v>0.12070918581560279</c:v>
                </c:pt>
                <c:pt idx="8">
                  <c:v>2.4221453287197232E-2</c:v>
                </c:pt>
                <c:pt idx="9">
                  <c:v>-8.7447281609369668E-2</c:v>
                </c:pt>
                <c:pt idx="10">
                  <c:v>-0.21307286734183969</c:v>
                </c:pt>
                <c:pt idx="11">
                  <c:v>-1.1262991636469433E-2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42F-BBAC-C3418E06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53096"/>
        <c:axId val="437052768"/>
      </c:lineChart>
      <c:dateAx>
        <c:axId val="437053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52768"/>
        <c:crosses val="autoZero"/>
        <c:auto val="1"/>
        <c:lblOffset val="100"/>
        <c:baseTimeUnit val="months"/>
      </c:dateAx>
      <c:valAx>
        <c:axId val="437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12</xdr:col>
      <xdr:colOff>390525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5E0F7-407A-4D5B-A698-AEEAF774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41275</xdr:rowOff>
    </xdr:from>
    <xdr:to>
      <xdr:col>12</xdr:col>
      <xdr:colOff>390525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846C4-E279-452B-960E-5EE5C9D2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4</xdr:row>
      <xdr:rowOff>41275</xdr:rowOff>
    </xdr:from>
    <xdr:to>
      <xdr:col>12</xdr:col>
      <xdr:colOff>295275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D01A9-0886-401D-9D5A-22963B09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441325</xdr:colOff>
      <xdr:row>4</xdr:row>
      <xdr:rowOff>41275</xdr:rowOff>
    </xdr:from>
    <xdr:to>
      <xdr:col>12</xdr:col>
      <xdr:colOff>295275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50B13-7EA8-49F2-920B-D8B8DC25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12</xdr:col>
      <xdr:colOff>390525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1FCE1-325D-4CC3-9629-F6F6A1DD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41275</xdr:rowOff>
    </xdr:from>
    <xdr:to>
      <xdr:col>12</xdr:col>
      <xdr:colOff>390525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E0D77-A250-4188-832E-E0AAB668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workbookViewId="0">
      <selection activeCell="D8" sqref="D8"/>
    </sheetView>
  </sheetViews>
  <sheetFormatPr defaultRowHeight="14.5" x14ac:dyDescent="0.35"/>
  <cols>
    <col min="10" max="10" width="15.1796875" bestFit="1" customWidth="1"/>
    <col min="13" max="13" width="1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O1" t="s">
        <v>9</v>
      </c>
    </row>
    <row r="2" spans="1:16" x14ac:dyDescent="0.35">
      <c r="A2" s="1">
        <v>43374</v>
      </c>
      <c r="B2">
        <v>265.5</v>
      </c>
      <c r="C2">
        <v>275.20001200000002</v>
      </c>
      <c r="D2">
        <v>264.10000600000001</v>
      </c>
      <c r="E2">
        <v>273.85000600000001</v>
      </c>
      <c r="F2">
        <v>273.85000600000001</v>
      </c>
      <c r="G2">
        <v>17711738</v>
      </c>
      <c r="H2" s="2">
        <v>1.9260273972602739E-4</v>
      </c>
      <c r="I2" s="3">
        <f>(E2-B2)/B2</f>
        <v>3.1450116760828657E-2</v>
      </c>
      <c r="J2" s="4">
        <f>I2-H2</f>
        <v>3.1257514021102627E-2</v>
      </c>
      <c r="K2">
        <f>J2/$N$2</f>
        <v>1.4888524970551018</v>
      </c>
      <c r="M2" t="s">
        <v>11</v>
      </c>
      <c r="N2">
        <f>STDEV(I2:I244)</f>
        <v>2.0994365850834047E-2</v>
      </c>
      <c r="O2" t="s">
        <v>11</v>
      </c>
      <c r="P2">
        <f>STDEV(J2:J244)</f>
        <v>2.0993044498298315E-2</v>
      </c>
    </row>
    <row r="3" spans="1:16" x14ac:dyDescent="0.35">
      <c r="A3" s="1">
        <v>43376</v>
      </c>
      <c r="B3">
        <v>273.35000600000001</v>
      </c>
      <c r="C3">
        <v>278.70001200000002</v>
      </c>
      <c r="D3">
        <v>270.60000600000001</v>
      </c>
      <c r="E3">
        <v>271.70001200000002</v>
      </c>
      <c r="F3">
        <v>271.70001200000002</v>
      </c>
      <c r="G3">
        <v>19714943</v>
      </c>
      <c r="H3" s="2">
        <v>1.9232876712328766E-4</v>
      </c>
      <c r="I3" s="3">
        <f t="shared" ref="I3:I66" si="0">(E3-E2)/E3</f>
        <v>-7.9131170594132771E-3</v>
      </c>
      <c r="J3" s="4">
        <f t="shared" ref="J3:J66" si="1">I3-H3</f>
        <v>-8.1054458265365642E-3</v>
      </c>
      <c r="K3">
        <f t="shared" ref="K3:K66" si="2">J3/$N$2</f>
        <v>-0.38607719252518208</v>
      </c>
      <c r="M3" t="s">
        <v>13</v>
      </c>
      <c r="N3" s="4">
        <f>AVERAGE(I2:I244)</f>
        <v>-1.3481678834936054E-4</v>
      </c>
      <c r="O3" t="s">
        <v>13</v>
      </c>
      <c r="P3" s="4">
        <f>AVERAGE(J2:J244)</f>
        <v>-3.0622442124862112E-4</v>
      </c>
    </row>
    <row r="4" spans="1:16" x14ac:dyDescent="0.35">
      <c r="A4" s="1">
        <v>43377</v>
      </c>
      <c r="B4">
        <v>267.95001200000002</v>
      </c>
      <c r="C4">
        <v>272.70001200000002</v>
      </c>
      <c r="D4">
        <v>265.70001200000002</v>
      </c>
      <c r="E4">
        <v>271.35000600000001</v>
      </c>
      <c r="F4">
        <v>271.35000600000001</v>
      </c>
      <c r="G4">
        <v>17754204</v>
      </c>
      <c r="H4" s="2">
        <v>1.9506849315068493E-4</v>
      </c>
      <c r="I4" s="3">
        <f t="shared" si="0"/>
        <v>-1.2898691441341173E-3</v>
      </c>
      <c r="J4" s="4">
        <f t="shared" si="1"/>
        <v>-1.4849376372848022E-3</v>
      </c>
      <c r="K4">
        <f t="shared" si="2"/>
        <v>-7.0730292490630758E-2</v>
      </c>
      <c r="M4" t="s">
        <v>14</v>
      </c>
      <c r="N4" s="4">
        <f>MAX(I2:I244)</f>
        <v>9.1647407690524152E-2</v>
      </c>
      <c r="O4" t="s">
        <v>14</v>
      </c>
      <c r="P4" s="4">
        <f>MAX(J2:J244)</f>
        <v>9.1501654265866622E-2</v>
      </c>
    </row>
    <row r="5" spans="1:16" x14ac:dyDescent="0.35">
      <c r="A5" s="1">
        <v>43378</v>
      </c>
      <c r="B5">
        <v>271</v>
      </c>
      <c r="C5">
        <v>271</v>
      </c>
      <c r="D5">
        <v>256</v>
      </c>
      <c r="E5">
        <v>258.35000600000001</v>
      </c>
      <c r="F5">
        <v>258.35000600000001</v>
      </c>
      <c r="G5">
        <v>36628643</v>
      </c>
      <c r="H5" s="2">
        <v>1.8986301369863012E-4</v>
      </c>
      <c r="I5" s="3">
        <f t="shared" si="0"/>
        <v>-5.0319333067869176E-2</v>
      </c>
      <c r="J5" s="4">
        <f t="shared" si="1"/>
        <v>-5.0509196081567807E-2</v>
      </c>
      <c r="K5">
        <f t="shared" si="2"/>
        <v>-2.405845284417639</v>
      </c>
      <c r="M5" t="s">
        <v>15</v>
      </c>
      <c r="N5" s="4">
        <f>MIN(I2:I244)</f>
        <v>-7.9750244424620906E-2</v>
      </c>
      <c r="O5" t="s">
        <v>15</v>
      </c>
      <c r="P5" s="4">
        <f>MIN(J2:J244)</f>
        <v>-7.9898737575305842E-2</v>
      </c>
    </row>
    <row r="6" spans="1:16" x14ac:dyDescent="0.35">
      <c r="A6" s="1">
        <v>43381</v>
      </c>
      <c r="B6">
        <v>259.75</v>
      </c>
      <c r="C6">
        <v>268.5</v>
      </c>
      <c r="D6">
        <v>258.35000600000001</v>
      </c>
      <c r="E6">
        <v>265.75</v>
      </c>
      <c r="F6">
        <v>265.75</v>
      </c>
      <c r="G6">
        <v>21100804</v>
      </c>
      <c r="H6" s="2">
        <v>1.893150684931507E-4</v>
      </c>
      <c r="I6" s="3">
        <f t="shared" si="0"/>
        <v>2.7845697083725276E-2</v>
      </c>
      <c r="J6" s="4">
        <f t="shared" si="1"/>
        <v>2.7656382015232125E-2</v>
      </c>
      <c r="K6">
        <f t="shared" si="2"/>
        <v>1.3173240007215277</v>
      </c>
    </row>
    <row r="7" spans="1:16" x14ac:dyDescent="0.35">
      <c r="A7" s="1">
        <v>43382</v>
      </c>
      <c r="B7">
        <v>268</v>
      </c>
      <c r="C7">
        <v>268.14999399999999</v>
      </c>
      <c r="D7">
        <v>260</v>
      </c>
      <c r="E7">
        <v>262.95001200000002</v>
      </c>
      <c r="F7">
        <v>262.95001200000002</v>
      </c>
      <c r="G7">
        <v>16010883</v>
      </c>
      <c r="H7" s="2">
        <v>1.8821917808219178E-4</v>
      </c>
      <c r="I7" s="3">
        <f t="shared" si="0"/>
        <v>-1.0648366123672148E-2</v>
      </c>
      <c r="J7" s="4">
        <f t="shared" si="1"/>
        <v>-1.083658530175434E-2</v>
      </c>
      <c r="K7">
        <f t="shared" si="2"/>
        <v>-0.51616635523781884</v>
      </c>
    </row>
    <row r="8" spans="1:16" x14ac:dyDescent="0.35">
      <c r="A8" s="1">
        <v>43383</v>
      </c>
      <c r="B8">
        <v>261.60000600000001</v>
      </c>
      <c r="C8">
        <v>280.45001200000002</v>
      </c>
      <c r="D8">
        <v>261.20001200000002</v>
      </c>
      <c r="E8">
        <v>278.64999399999999</v>
      </c>
      <c r="F8">
        <v>278.64999399999999</v>
      </c>
      <c r="G8">
        <v>31772330</v>
      </c>
      <c r="H8" s="2">
        <v>1.8958904109589041E-4</v>
      </c>
      <c r="I8" s="3">
        <f t="shared" si="0"/>
        <v>5.6343019336293175E-2</v>
      </c>
      <c r="J8" s="4">
        <f t="shared" si="1"/>
        <v>5.6153430295197287E-2</v>
      </c>
      <c r="K8">
        <f t="shared" si="2"/>
        <v>2.6746904714421973</v>
      </c>
    </row>
    <row r="9" spans="1:16" x14ac:dyDescent="0.35">
      <c r="A9" s="1">
        <v>43384</v>
      </c>
      <c r="B9">
        <v>268</v>
      </c>
      <c r="C9">
        <v>271.5</v>
      </c>
      <c r="D9">
        <v>260.60000600000001</v>
      </c>
      <c r="E9">
        <v>262.14999399999999</v>
      </c>
      <c r="F9">
        <v>262.14999399999999</v>
      </c>
      <c r="G9">
        <v>46291120</v>
      </c>
      <c r="H9" s="2">
        <v>1.9013698630136988E-4</v>
      </c>
      <c r="I9" s="3">
        <f t="shared" si="0"/>
        <v>-6.2941065716751454E-2</v>
      </c>
      <c r="J9" s="4">
        <f t="shared" si="1"/>
        <v>-6.3131202703052822E-2</v>
      </c>
      <c r="K9">
        <f t="shared" si="2"/>
        <v>-3.0070545188934488</v>
      </c>
    </row>
    <row r="10" spans="1:16" x14ac:dyDescent="0.35">
      <c r="A10" s="1">
        <v>43385</v>
      </c>
      <c r="B10">
        <v>266</v>
      </c>
      <c r="C10">
        <v>267.89999399999999</v>
      </c>
      <c r="D10">
        <v>261.5</v>
      </c>
      <c r="E10">
        <v>263.75</v>
      </c>
      <c r="F10">
        <v>263.75</v>
      </c>
      <c r="G10">
        <v>42967696</v>
      </c>
      <c r="H10" s="2">
        <v>1.8876712328767123E-4</v>
      </c>
      <c r="I10" s="3">
        <f t="shared" si="0"/>
        <v>6.0663734597156682E-3</v>
      </c>
      <c r="J10" s="4">
        <f t="shared" si="1"/>
        <v>5.8776063364279971E-3</v>
      </c>
      <c r="K10">
        <f t="shared" si="2"/>
        <v>0.27996112758006914</v>
      </c>
    </row>
    <row r="11" spans="1:16" x14ac:dyDescent="0.35">
      <c r="A11" s="1">
        <v>43388</v>
      </c>
      <c r="B11">
        <v>264.39999399999999</v>
      </c>
      <c r="C11">
        <v>265.70001200000002</v>
      </c>
      <c r="D11">
        <v>261.10000600000001</v>
      </c>
      <c r="E11">
        <v>263.20001200000002</v>
      </c>
      <c r="F11">
        <v>263.20001200000002</v>
      </c>
      <c r="G11">
        <v>21965859</v>
      </c>
      <c r="H11" s="2">
        <v>1.893150684931507E-4</v>
      </c>
      <c r="I11" s="3">
        <f t="shared" si="0"/>
        <v>-2.0896199655187886E-3</v>
      </c>
      <c r="J11" s="4">
        <f t="shared" si="1"/>
        <v>-2.2789350340119393E-3</v>
      </c>
      <c r="K11">
        <f t="shared" si="2"/>
        <v>-0.10854983904747967</v>
      </c>
    </row>
    <row r="12" spans="1:16" x14ac:dyDescent="0.35">
      <c r="A12" s="1">
        <v>43389</v>
      </c>
      <c r="B12">
        <v>264.60000600000001</v>
      </c>
      <c r="C12">
        <v>270.85000600000001</v>
      </c>
      <c r="D12">
        <v>263.35000600000001</v>
      </c>
      <c r="E12">
        <v>270.29998799999998</v>
      </c>
      <c r="F12">
        <v>270.29998799999998</v>
      </c>
      <c r="G12">
        <v>33597068</v>
      </c>
      <c r="H12" s="2">
        <v>1.8986301369863012E-4</v>
      </c>
      <c r="I12" s="3">
        <f t="shared" si="0"/>
        <v>2.6267022993726401E-2</v>
      </c>
      <c r="J12" s="4">
        <f t="shared" si="1"/>
        <v>2.607715998002777E-2</v>
      </c>
      <c r="K12">
        <f t="shared" si="2"/>
        <v>1.2421027701101912</v>
      </c>
    </row>
    <row r="13" spans="1:16" x14ac:dyDescent="0.35">
      <c r="A13" s="1">
        <v>43390</v>
      </c>
      <c r="B13">
        <v>273.75</v>
      </c>
      <c r="C13">
        <v>275</v>
      </c>
      <c r="D13">
        <v>260</v>
      </c>
      <c r="E13">
        <v>261.14999399999999</v>
      </c>
      <c r="F13">
        <v>261.14999399999999</v>
      </c>
      <c r="G13">
        <v>21631573</v>
      </c>
      <c r="H13" s="2">
        <v>1.8958904109589041E-4</v>
      </c>
      <c r="I13" s="3">
        <f t="shared" si="0"/>
        <v>-3.5037312694711352E-2</v>
      </c>
      <c r="J13" s="4">
        <f t="shared" si="1"/>
        <v>-3.5226901735807239E-2</v>
      </c>
      <c r="K13">
        <f t="shared" si="2"/>
        <v>-1.6779216855653574</v>
      </c>
    </row>
    <row r="14" spans="1:16" x14ac:dyDescent="0.35">
      <c r="A14" s="1">
        <v>43392</v>
      </c>
      <c r="B14">
        <v>259.70001200000002</v>
      </c>
      <c r="C14">
        <v>264.20001200000002</v>
      </c>
      <c r="D14">
        <v>258.10000600000001</v>
      </c>
      <c r="E14">
        <v>261.10000600000001</v>
      </c>
      <c r="F14">
        <v>261.10000600000001</v>
      </c>
      <c r="G14">
        <v>28474307</v>
      </c>
      <c r="H14" s="2">
        <v>1.9041095890410959E-4</v>
      </c>
      <c r="I14" s="3">
        <f t="shared" si="0"/>
        <v>-1.9145154673027784E-4</v>
      </c>
      <c r="J14" s="4">
        <f t="shared" si="1"/>
        <v>-3.818625056343874E-4</v>
      </c>
      <c r="K14">
        <f t="shared" si="2"/>
        <v>-1.8188808766482323E-2</v>
      </c>
    </row>
    <row r="15" spans="1:16" x14ac:dyDescent="0.35">
      <c r="A15" s="1">
        <v>43395</v>
      </c>
      <c r="B15">
        <v>266</v>
      </c>
      <c r="C15">
        <v>266</v>
      </c>
      <c r="D15">
        <v>259.45001200000002</v>
      </c>
      <c r="E15">
        <v>260.35000600000001</v>
      </c>
      <c r="F15">
        <v>260.35000600000001</v>
      </c>
      <c r="G15">
        <v>19933462</v>
      </c>
      <c r="H15" s="2">
        <v>1.9041095890410959E-4</v>
      </c>
      <c r="I15" s="3">
        <f t="shared" si="0"/>
        <v>-2.8807374024028254E-3</v>
      </c>
      <c r="J15" s="4">
        <f t="shared" si="1"/>
        <v>-3.071148361306935E-3</v>
      </c>
      <c r="K15">
        <f t="shared" si="2"/>
        <v>-0.14628440711796623</v>
      </c>
    </row>
    <row r="16" spans="1:16" x14ac:dyDescent="0.35">
      <c r="A16" s="1">
        <v>43396</v>
      </c>
      <c r="B16">
        <v>258</v>
      </c>
      <c r="C16">
        <v>259</v>
      </c>
      <c r="D16">
        <v>255</v>
      </c>
      <c r="E16">
        <v>255.64999399999999</v>
      </c>
      <c r="F16">
        <v>255.64999399999999</v>
      </c>
      <c r="G16">
        <v>20206307</v>
      </c>
      <c r="H16" s="2">
        <v>1.9068493150684932E-4</v>
      </c>
      <c r="I16" s="3">
        <f t="shared" si="0"/>
        <v>-1.8384557443017251E-2</v>
      </c>
      <c r="J16" s="4">
        <f t="shared" si="1"/>
        <v>-1.8575242374524101E-2</v>
      </c>
      <c r="K16">
        <f t="shared" si="2"/>
        <v>-0.88477272933614992</v>
      </c>
    </row>
    <row r="17" spans="1:11" x14ac:dyDescent="0.35">
      <c r="A17" s="1">
        <v>43397</v>
      </c>
      <c r="B17">
        <v>260.25</v>
      </c>
      <c r="C17">
        <v>261.79998799999998</v>
      </c>
      <c r="D17">
        <v>252.800003</v>
      </c>
      <c r="E17">
        <v>255.699997</v>
      </c>
      <c r="F17">
        <v>255.699997</v>
      </c>
      <c r="G17">
        <v>25636533</v>
      </c>
      <c r="H17" s="2">
        <v>1.9041095890410959E-4</v>
      </c>
      <c r="I17" s="3">
        <f t="shared" si="0"/>
        <v>1.9555338516489618E-4</v>
      </c>
      <c r="J17" s="4">
        <f t="shared" si="1"/>
        <v>5.1424262607865955E-6</v>
      </c>
      <c r="K17">
        <f t="shared" si="2"/>
        <v>2.449431574796674E-4</v>
      </c>
    </row>
    <row r="18" spans="1:11" x14ac:dyDescent="0.35">
      <c r="A18" s="1">
        <v>43398</v>
      </c>
      <c r="B18">
        <v>254.5</v>
      </c>
      <c r="C18">
        <v>255</v>
      </c>
      <c r="D18">
        <v>248.39999399999999</v>
      </c>
      <c r="E18">
        <v>249.550003</v>
      </c>
      <c r="F18">
        <v>249.550003</v>
      </c>
      <c r="G18">
        <v>33066232</v>
      </c>
      <c r="H18" s="2">
        <v>1.9068493150684932E-4</v>
      </c>
      <c r="I18" s="3">
        <f t="shared" si="0"/>
        <v>-2.4644335508182673E-2</v>
      </c>
      <c r="J18" s="4">
        <f t="shared" si="1"/>
        <v>-2.4835020439689524E-2</v>
      </c>
      <c r="K18">
        <f t="shared" si="2"/>
        <v>-1.1829373945440176</v>
      </c>
    </row>
    <row r="19" spans="1:11" x14ac:dyDescent="0.35">
      <c r="A19" s="1">
        <v>43399</v>
      </c>
      <c r="B19">
        <v>252</v>
      </c>
      <c r="C19">
        <v>252.5</v>
      </c>
      <c r="D19">
        <v>247.39999399999999</v>
      </c>
      <c r="E19">
        <v>248.10000600000001</v>
      </c>
      <c r="F19">
        <v>248.10000600000001</v>
      </c>
      <c r="G19">
        <v>20543437</v>
      </c>
      <c r="H19" s="2">
        <v>1.9041095890410959E-4</v>
      </c>
      <c r="I19" s="3">
        <f t="shared" si="0"/>
        <v>-5.8444053403206939E-3</v>
      </c>
      <c r="J19" s="4">
        <f t="shared" si="1"/>
        <v>-6.0348162992248039E-3</v>
      </c>
      <c r="K19">
        <f t="shared" si="2"/>
        <v>-0.28744932531434658</v>
      </c>
    </row>
    <row r="20" spans="1:11" x14ac:dyDescent="0.35">
      <c r="A20" s="1">
        <v>43402</v>
      </c>
      <c r="B20">
        <v>250</v>
      </c>
      <c r="C20">
        <v>269.25</v>
      </c>
      <c r="D20">
        <v>248.39999399999999</v>
      </c>
      <c r="E20">
        <v>267.89999399999999</v>
      </c>
      <c r="F20">
        <v>267.89999399999999</v>
      </c>
      <c r="G20">
        <v>37768359</v>
      </c>
      <c r="H20" s="2">
        <v>1.9041095890410959E-4</v>
      </c>
      <c r="I20" s="3">
        <f t="shared" si="0"/>
        <v>7.390813155449337E-2</v>
      </c>
      <c r="J20" s="4">
        <f t="shared" si="1"/>
        <v>7.3717720595589259E-2</v>
      </c>
      <c r="K20">
        <f t="shared" si="2"/>
        <v>3.5113097065830479</v>
      </c>
    </row>
    <row r="21" spans="1:11" x14ac:dyDescent="0.35">
      <c r="A21" s="1">
        <v>43403</v>
      </c>
      <c r="B21">
        <v>267.5</v>
      </c>
      <c r="C21">
        <v>279.10000600000001</v>
      </c>
      <c r="D21">
        <v>266</v>
      </c>
      <c r="E21">
        <v>273.14999399999999</v>
      </c>
      <c r="F21">
        <v>273.14999399999999</v>
      </c>
      <c r="G21">
        <v>33401683</v>
      </c>
      <c r="H21" s="2">
        <v>1.9068493150684932E-4</v>
      </c>
      <c r="I21" s="3">
        <f t="shared" si="0"/>
        <v>1.9220209098741552E-2</v>
      </c>
      <c r="J21" s="4">
        <f t="shared" si="1"/>
        <v>1.9029524167234701E-2</v>
      </c>
      <c r="K21">
        <f t="shared" si="2"/>
        <v>0.9064110010485843</v>
      </c>
    </row>
    <row r="22" spans="1:11" x14ac:dyDescent="0.35">
      <c r="A22" s="1">
        <v>43404</v>
      </c>
      <c r="B22">
        <v>275</v>
      </c>
      <c r="C22">
        <v>282.75</v>
      </c>
      <c r="D22">
        <v>268.60000600000001</v>
      </c>
      <c r="E22">
        <v>281.39999399999999</v>
      </c>
      <c r="F22">
        <v>281.39999399999999</v>
      </c>
      <c r="G22">
        <v>28137370</v>
      </c>
      <c r="H22" s="2">
        <v>1.9041095890410959E-4</v>
      </c>
      <c r="I22" s="3">
        <f t="shared" si="0"/>
        <v>2.9317697853255817E-2</v>
      </c>
      <c r="J22" s="4">
        <f t="shared" si="1"/>
        <v>2.9127286894351706E-2</v>
      </c>
      <c r="K22">
        <f t="shared" si="2"/>
        <v>1.3873858873043581</v>
      </c>
    </row>
    <row r="23" spans="1:11" x14ac:dyDescent="0.35">
      <c r="A23" s="1">
        <v>43405</v>
      </c>
      <c r="B23">
        <v>283</v>
      </c>
      <c r="C23">
        <v>289</v>
      </c>
      <c r="D23">
        <v>278.85000600000001</v>
      </c>
      <c r="E23">
        <v>285.89999399999999</v>
      </c>
      <c r="F23">
        <v>285.89999399999999</v>
      </c>
      <c r="G23">
        <v>29144808</v>
      </c>
      <c r="H23" s="2">
        <v>1.8986301369863012E-4</v>
      </c>
      <c r="I23" s="3">
        <f t="shared" si="0"/>
        <v>1.5739769480372916E-2</v>
      </c>
      <c r="J23" s="4">
        <f t="shared" si="1"/>
        <v>1.5549906466674285E-2</v>
      </c>
      <c r="K23">
        <f t="shared" si="2"/>
        <v>0.74067045307093815</v>
      </c>
    </row>
    <row r="24" spans="1:11" x14ac:dyDescent="0.35">
      <c r="A24" s="1">
        <v>43406</v>
      </c>
      <c r="B24">
        <v>287.89999399999999</v>
      </c>
      <c r="C24">
        <v>292.79998799999998</v>
      </c>
      <c r="D24">
        <v>283.20001200000002</v>
      </c>
      <c r="E24">
        <v>285.35000600000001</v>
      </c>
      <c r="F24">
        <v>285.35000600000001</v>
      </c>
      <c r="G24">
        <v>27760214</v>
      </c>
      <c r="H24" s="2">
        <v>1.9068493150684932E-4</v>
      </c>
      <c r="I24" s="3">
        <f t="shared" si="0"/>
        <v>-1.9274154141772993E-3</v>
      </c>
      <c r="J24" s="4">
        <f t="shared" si="1"/>
        <v>-2.1181003456841488E-3</v>
      </c>
      <c r="K24">
        <f t="shared" si="2"/>
        <v>-0.10088898901416461</v>
      </c>
    </row>
    <row r="25" spans="1:11" x14ac:dyDescent="0.35">
      <c r="A25" s="1">
        <v>43409</v>
      </c>
      <c r="B25">
        <v>286.45001200000002</v>
      </c>
      <c r="C25">
        <v>300</v>
      </c>
      <c r="D25">
        <v>283.5</v>
      </c>
      <c r="E25">
        <v>294.95001200000002</v>
      </c>
      <c r="F25">
        <v>294.95001200000002</v>
      </c>
      <c r="G25">
        <v>44619891</v>
      </c>
      <c r="H25" s="2">
        <v>1.8958904109589041E-4</v>
      </c>
      <c r="I25" s="3">
        <f t="shared" si="0"/>
        <v>3.2547908491015784E-2</v>
      </c>
      <c r="J25" s="4">
        <f t="shared" si="1"/>
        <v>3.2358319449919896E-2</v>
      </c>
      <c r="K25">
        <f t="shared" si="2"/>
        <v>1.5412858706867962</v>
      </c>
    </row>
    <row r="26" spans="1:11" x14ac:dyDescent="0.35">
      <c r="A26" s="1">
        <v>43410</v>
      </c>
      <c r="B26">
        <v>296.10000600000001</v>
      </c>
      <c r="C26">
        <v>298.29998799999998</v>
      </c>
      <c r="D26">
        <v>283.89999399999999</v>
      </c>
      <c r="E26">
        <v>286.45001200000002</v>
      </c>
      <c r="F26">
        <v>286.45001200000002</v>
      </c>
      <c r="G26">
        <v>40688243</v>
      </c>
      <c r="H26" s="2">
        <v>1.9013698630136988E-4</v>
      </c>
      <c r="I26" s="3">
        <f t="shared" si="0"/>
        <v>-2.9673589261361245E-2</v>
      </c>
      <c r="J26" s="4">
        <f t="shared" si="1"/>
        <v>-2.9863726247662616E-2</v>
      </c>
      <c r="K26">
        <f t="shared" si="2"/>
        <v>-1.4224638391007278</v>
      </c>
    </row>
    <row r="27" spans="1:11" x14ac:dyDescent="0.35">
      <c r="A27" s="1">
        <v>43411</v>
      </c>
      <c r="B27">
        <v>288.89999399999999</v>
      </c>
      <c r="C27">
        <v>288.89999399999999</v>
      </c>
      <c r="D27">
        <v>285.95001200000002</v>
      </c>
      <c r="E27">
        <v>286.54998799999998</v>
      </c>
      <c r="F27">
        <v>286.54998799999998</v>
      </c>
      <c r="G27">
        <v>3312160</v>
      </c>
      <c r="H27" s="2">
        <v>1.9041095890410959E-4</v>
      </c>
      <c r="I27" s="3">
        <f t="shared" si="0"/>
        <v>3.488954953296653E-4</v>
      </c>
      <c r="J27" s="4">
        <f t="shared" si="1"/>
        <v>1.5848453642555572E-4</v>
      </c>
      <c r="K27">
        <f t="shared" si="2"/>
        <v>7.5489080047283054E-3</v>
      </c>
    </row>
    <row r="28" spans="1:11" x14ac:dyDescent="0.35">
      <c r="A28" s="1">
        <v>43413</v>
      </c>
      <c r="B28">
        <v>287</v>
      </c>
      <c r="C28">
        <v>287.5</v>
      </c>
      <c r="D28">
        <v>282.45001200000002</v>
      </c>
      <c r="E28">
        <v>283.25</v>
      </c>
      <c r="F28">
        <v>283.25</v>
      </c>
      <c r="G28">
        <v>19201007</v>
      </c>
      <c r="H28" s="2">
        <v>1.8958904109589041E-4</v>
      </c>
      <c r="I28" s="3">
        <f t="shared" si="0"/>
        <v>-1.1650443071491561E-2</v>
      </c>
      <c r="J28" s="4">
        <f t="shared" si="1"/>
        <v>-1.1840032112587452E-2</v>
      </c>
      <c r="K28">
        <f t="shared" si="2"/>
        <v>-0.56396236003084999</v>
      </c>
    </row>
    <row r="29" spans="1:11" x14ac:dyDescent="0.35">
      <c r="A29" s="1">
        <v>43416</v>
      </c>
      <c r="B29">
        <v>283.70001200000002</v>
      </c>
      <c r="C29">
        <v>283.70001200000002</v>
      </c>
      <c r="D29">
        <v>276.85000600000001</v>
      </c>
      <c r="E29">
        <v>277.95001200000002</v>
      </c>
      <c r="F29">
        <v>277.95001200000002</v>
      </c>
      <c r="G29">
        <v>24044907</v>
      </c>
      <c r="H29" s="2">
        <v>1.8986301369863012E-4</v>
      </c>
      <c r="I29" s="3">
        <f t="shared" si="0"/>
        <v>-1.9068133733341895E-2</v>
      </c>
      <c r="J29" s="4">
        <f t="shared" si="1"/>
        <v>-1.9257996747040526E-2</v>
      </c>
      <c r="K29">
        <f t="shared" si="2"/>
        <v>-0.91729356742039725</v>
      </c>
    </row>
    <row r="30" spans="1:11" x14ac:dyDescent="0.35">
      <c r="A30" s="1">
        <v>43417</v>
      </c>
      <c r="B30">
        <v>276.29998799999998</v>
      </c>
      <c r="C30">
        <v>279.70001200000002</v>
      </c>
      <c r="D30">
        <v>273.35000600000001</v>
      </c>
      <c r="E30">
        <v>278.04998799999998</v>
      </c>
      <c r="F30">
        <v>278.04998799999998</v>
      </c>
      <c r="G30">
        <v>25633615</v>
      </c>
      <c r="H30" s="2">
        <v>1.893150684931507E-4</v>
      </c>
      <c r="I30" s="3">
        <f t="shared" si="0"/>
        <v>3.5956124551233447E-4</v>
      </c>
      <c r="J30" s="4">
        <f t="shared" si="1"/>
        <v>1.7024617701918377E-4</v>
      </c>
      <c r="K30">
        <f t="shared" si="2"/>
        <v>8.1091364334979609E-3</v>
      </c>
    </row>
    <row r="31" spans="1:11" x14ac:dyDescent="0.35">
      <c r="A31" s="1">
        <v>43418</v>
      </c>
      <c r="B31">
        <v>280.39999399999999</v>
      </c>
      <c r="C31">
        <v>287.70001200000002</v>
      </c>
      <c r="D31">
        <v>278</v>
      </c>
      <c r="E31">
        <v>283.60000600000001</v>
      </c>
      <c r="F31">
        <v>283.60000600000001</v>
      </c>
      <c r="G31">
        <v>52674807</v>
      </c>
      <c r="H31" s="2">
        <v>1.873972602739726E-4</v>
      </c>
      <c r="I31" s="3">
        <f t="shared" si="0"/>
        <v>1.9569879698803753E-2</v>
      </c>
      <c r="J31" s="4">
        <f t="shared" si="1"/>
        <v>1.9382482438529781E-2</v>
      </c>
      <c r="K31">
        <f t="shared" si="2"/>
        <v>0.92322304832845292</v>
      </c>
    </row>
    <row r="32" spans="1:11" x14ac:dyDescent="0.35">
      <c r="A32" s="1">
        <v>43419</v>
      </c>
      <c r="B32">
        <v>283.85000600000001</v>
      </c>
      <c r="C32">
        <v>287.04998799999998</v>
      </c>
      <c r="D32">
        <v>281.14999399999999</v>
      </c>
      <c r="E32">
        <v>285.39999399999999</v>
      </c>
      <c r="F32">
        <v>285.39999399999999</v>
      </c>
      <c r="G32">
        <v>18445463</v>
      </c>
      <c r="H32" s="2">
        <v>1.8684931506849313E-4</v>
      </c>
      <c r="I32" s="3">
        <f t="shared" si="0"/>
        <v>6.3068957177342651E-3</v>
      </c>
      <c r="J32" s="4">
        <f t="shared" si="1"/>
        <v>6.1200464026657719E-3</v>
      </c>
      <c r="K32">
        <f t="shared" si="2"/>
        <v>0.29150899084778215</v>
      </c>
    </row>
    <row r="33" spans="1:11" x14ac:dyDescent="0.35">
      <c r="A33" s="1">
        <v>43420</v>
      </c>
      <c r="B33">
        <v>285.89999399999999</v>
      </c>
      <c r="C33">
        <v>291.79998799999998</v>
      </c>
      <c r="D33">
        <v>282.60000600000001</v>
      </c>
      <c r="E33">
        <v>290.89999399999999</v>
      </c>
      <c r="F33">
        <v>290.89999399999999</v>
      </c>
      <c r="G33">
        <v>24805910</v>
      </c>
      <c r="H33" s="2">
        <v>1.8767123287671231E-4</v>
      </c>
      <c r="I33" s="3">
        <f t="shared" si="0"/>
        <v>1.8906841228741998E-2</v>
      </c>
      <c r="J33" s="4">
        <f t="shared" si="1"/>
        <v>1.8719169995865287E-2</v>
      </c>
      <c r="K33">
        <f t="shared" si="2"/>
        <v>0.89162826488143854</v>
      </c>
    </row>
    <row r="34" spans="1:11" x14ac:dyDescent="0.35">
      <c r="A34" s="1">
        <v>43423</v>
      </c>
      <c r="B34">
        <v>293.5</v>
      </c>
      <c r="C34">
        <v>293.5</v>
      </c>
      <c r="D34">
        <v>286.04998799999998</v>
      </c>
      <c r="E34">
        <v>288.14999399999999</v>
      </c>
      <c r="F34">
        <v>288.14999399999999</v>
      </c>
      <c r="G34">
        <v>13799970</v>
      </c>
      <c r="H34" s="2">
        <v>1.8712328767123289E-4</v>
      </c>
      <c r="I34" s="3">
        <f t="shared" si="0"/>
        <v>-9.5436406637579175E-3</v>
      </c>
      <c r="J34" s="4">
        <f t="shared" si="1"/>
        <v>-9.7307639514291507E-3</v>
      </c>
      <c r="K34">
        <f t="shared" si="2"/>
        <v>-0.46349406410113481</v>
      </c>
    </row>
    <row r="35" spans="1:11" x14ac:dyDescent="0.35">
      <c r="A35" s="1">
        <v>43424</v>
      </c>
      <c r="B35">
        <v>285.89999399999999</v>
      </c>
      <c r="C35">
        <v>288.54998799999998</v>
      </c>
      <c r="D35">
        <v>282.5</v>
      </c>
      <c r="E35">
        <v>283.45001200000002</v>
      </c>
      <c r="F35">
        <v>283.45001200000002</v>
      </c>
      <c r="G35">
        <v>12900924</v>
      </c>
      <c r="H35" s="2">
        <v>1.8575342465753427E-4</v>
      </c>
      <c r="I35" s="3">
        <f t="shared" si="0"/>
        <v>-1.6581343450428138E-2</v>
      </c>
      <c r="J35" s="4">
        <f t="shared" si="1"/>
        <v>-1.6767096875085673E-2</v>
      </c>
      <c r="K35">
        <f t="shared" si="2"/>
        <v>-0.79864745590396402</v>
      </c>
    </row>
    <row r="36" spans="1:11" x14ac:dyDescent="0.35">
      <c r="A36" s="1">
        <v>43425</v>
      </c>
      <c r="B36">
        <v>283.45001200000002</v>
      </c>
      <c r="C36">
        <v>289.54998799999998</v>
      </c>
      <c r="D36">
        <v>283.04998799999998</v>
      </c>
      <c r="E36">
        <v>287.04998799999998</v>
      </c>
      <c r="F36">
        <v>287.04998799999998</v>
      </c>
      <c r="G36">
        <v>16167419</v>
      </c>
      <c r="H36" s="2">
        <v>1.865753424657534E-4</v>
      </c>
      <c r="I36" s="3">
        <f t="shared" si="0"/>
        <v>1.254128601461558E-2</v>
      </c>
      <c r="J36" s="4">
        <f t="shared" si="1"/>
        <v>1.2354710672149827E-2</v>
      </c>
      <c r="K36">
        <f t="shared" si="2"/>
        <v>0.58847744008705127</v>
      </c>
    </row>
    <row r="37" spans="1:11" x14ac:dyDescent="0.35">
      <c r="A37" s="1">
        <v>43426</v>
      </c>
      <c r="B37">
        <v>285.95001200000002</v>
      </c>
      <c r="C37">
        <v>287.04998799999998</v>
      </c>
      <c r="D37">
        <v>281.60000600000001</v>
      </c>
      <c r="E37">
        <v>282.70001200000002</v>
      </c>
      <c r="F37">
        <v>282.70001200000002</v>
      </c>
      <c r="G37">
        <v>12066797</v>
      </c>
      <c r="H37" s="2">
        <v>1.8547945205479453E-4</v>
      </c>
      <c r="I37" s="3">
        <f t="shared" si="0"/>
        <v>-1.5387250850205021E-2</v>
      </c>
      <c r="J37" s="4">
        <f t="shared" si="1"/>
        <v>-1.5572730302259816E-2</v>
      </c>
      <c r="K37">
        <f t="shared" si="2"/>
        <v>-0.74175759405665287</v>
      </c>
    </row>
    <row r="38" spans="1:11" x14ac:dyDescent="0.35">
      <c r="A38" s="1">
        <v>43430</v>
      </c>
      <c r="B38">
        <v>284.10000600000001</v>
      </c>
      <c r="C38">
        <v>287.25</v>
      </c>
      <c r="D38">
        <v>279.60000600000001</v>
      </c>
      <c r="E38">
        <v>286.39999399999999</v>
      </c>
      <c r="F38">
        <v>286.39999399999999</v>
      </c>
      <c r="G38">
        <v>16846820</v>
      </c>
      <c r="H38" s="2">
        <v>1.8493150684931506E-4</v>
      </c>
      <c r="I38" s="3">
        <f t="shared" si="0"/>
        <v>1.2918931834893744E-2</v>
      </c>
      <c r="J38" s="4">
        <f t="shared" si="1"/>
        <v>1.2734000328044429E-2</v>
      </c>
      <c r="K38">
        <f t="shared" si="2"/>
        <v>0.60654369932009844</v>
      </c>
    </row>
    <row r="39" spans="1:11" x14ac:dyDescent="0.35">
      <c r="A39" s="1">
        <v>43431</v>
      </c>
      <c r="B39">
        <v>284.60000600000001</v>
      </c>
      <c r="C39">
        <v>290.5</v>
      </c>
      <c r="D39">
        <v>284.04998799999998</v>
      </c>
      <c r="E39">
        <v>289.39999399999999</v>
      </c>
      <c r="F39">
        <v>289.39999399999999</v>
      </c>
      <c r="G39">
        <v>21242956</v>
      </c>
      <c r="H39" s="2">
        <v>1.8520547945205477E-4</v>
      </c>
      <c r="I39" s="3">
        <f t="shared" si="0"/>
        <v>1.0366275266750697E-2</v>
      </c>
      <c r="J39" s="4">
        <f t="shared" si="1"/>
        <v>1.0181069787298642E-2</v>
      </c>
      <c r="K39">
        <f t="shared" si="2"/>
        <v>0.48494295372556717</v>
      </c>
    </row>
    <row r="40" spans="1:11" x14ac:dyDescent="0.35">
      <c r="A40" s="1">
        <v>43432</v>
      </c>
      <c r="B40">
        <v>289.39999399999999</v>
      </c>
      <c r="C40">
        <v>292.45001200000002</v>
      </c>
      <c r="D40">
        <v>283</v>
      </c>
      <c r="E40">
        <v>284.54998799999998</v>
      </c>
      <c r="F40">
        <v>284.54998799999998</v>
      </c>
      <c r="G40">
        <v>19837609</v>
      </c>
      <c r="H40" s="2">
        <v>1.8493150684931506E-4</v>
      </c>
      <c r="I40" s="3">
        <f t="shared" si="0"/>
        <v>-1.7044477963569647E-2</v>
      </c>
      <c r="J40" s="4">
        <f t="shared" si="1"/>
        <v>-1.7229409470418962E-2</v>
      </c>
      <c r="K40">
        <f t="shared" si="2"/>
        <v>-0.82066824941675898</v>
      </c>
    </row>
    <row r="41" spans="1:11" x14ac:dyDescent="0.35">
      <c r="A41" s="1">
        <v>43433</v>
      </c>
      <c r="B41">
        <v>289.29998799999998</v>
      </c>
      <c r="C41">
        <v>289.64999399999999</v>
      </c>
      <c r="D41">
        <v>284.25</v>
      </c>
      <c r="E41">
        <v>286.39999399999999</v>
      </c>
      <c r="F41">
        <v>286.39999399999999</v>
      </c>
      <c r="G41">
        <v>27919104</v>
      </c>
      <c r="H41" s="2">
        <v>1.8547945205479453E-4</v>
      </c>
      <c r="I41" s="3">
        <f t="shared" si="0"/>
        <v>6.4595182917497112E-3</v>
      </c>
      <c r="J41" s="4">
        <f t="shared" si="1"/>
        <v>6.2740388396949169E-3</v>
      </c>
      <c r="K41">
        <f t="shared" si="2"/>
        <v>0.29884393195166059</v>
      </c>
    </row>
    <row r="42" spans="1:11" x14ac:dyDescent="0.35">
      <c r="A42" s="1">
        <v>43434</v>
      </c>
      <c r="B42">
        <v>288.79998799999998</v>
      </c>
      <c r="C42">
        <v>290.89999399999999</v>
      </c>
      <c r="D42">
        <v>283.20001200000002</v>
      </c>
      <c r="E42">
        <v>284.64999399999999</v>
      </c>
      <c r="F42">
        <v>284.64999399999999</v>
      </c>
      <c r="G42">
        <v>17583510</v>
      </c>
      <c r="H42" s="2">
        <v>1.8520547945205477E-4</v>
      </c>
      <c r="I42" s="3">
        <f t="shared" si="0"/>
        <v>-6.1479010605564955E-3</v>
      </c>
      <c r="J42" s="4">
        <f t="shared" si="1"/>
        <v>-6.3331065400085498E-3</v>
      </c>
      <c r="K42">
        <f t="shared" si="2"/>
        <v>-0.30165743442814935</v>
      </c>
    </row>
    <row r="43" spans="1:11" x14ac:dyDescent="0.35">
      <c r="A43" s="1">
        <v>43437</v>
      </c>
      <c r="B43">
        <v>286.70001200000002</v>
      </c>
      <c r="C43">
        <v>287.89999399999999</v>
      </c>
      <c r="D43">
        <v>283.25</v>
      </c>
      <c r="E43">
        <v>286.79998799999998</v>
      </c>
      <c r="F43">
        <v>286.79998799999998</v>
      </c>
      <c r="G43">
        <v>15772176</v>
      </c>
      <c r="H43" s="2">
        <v>1.8410958904109588E-4</v>
      </c>
      <c r="I43" s="3">
        <f t="shared" si="0"/>
        <v>7.4964926428099871E-3</v>
      </c>
      <c r="J43" s="4">
        <f t="shared" si="1"/>
        <v>7.3123830537688908E-3</v>
      </c>
      <c r="K43">
        <f t="shared" si="2"/>
        <v>0.3483021638149833</v>
      </c>
    </row>
    <row r="44" spans="1:11" x14ac:dyDescent="0.35">
      <c r="A44" s="1">
        <v>43438</v>
      </c>
      <c r="B44">
        <v>287.95001200000002</v>
      </c>
      <c r="C44">
        <v>287.95001200000002</v>
      </c>
      <c r="D44">
        <v>281.89999399999999</v>
      </c>
      <c r="E44">
        <v>282.54998799999998</v>
      </c>
      <c r="F44">
        <v>282.54998799999998</v>
      </c>
      <c r="G44">
        <v>11897307</v>
      </c>
      <c r="H44" s="2">
        <v>1.8383561643835618E-4</v>
      </c>
      <c r="I44" s="3">
        <f t="shared" si="0"/>
        <v>-1.5041586198899433E-2</v>
      </c>
      <c r="J44" s="4">
        <f t="shared" si="1"/>
        <v>-1.5225421815337788E-2</v>
      </c>
      <c r="K44">
        <f t="shared" si="2"/>
        <v>-0.72521465632804172</v>
      </c>
    </row>
    <row r="45" spans="1:11" x14ac:dyDescent="0.35">
      <c r="A45" s="1">
        <v>43439</v>
      </c>
      <c r="B45">
        <v>282.45001200000002</v>
      </c>
      <c r="C45">
        <v>283.20001200000002</v>
      </c>
      <c r="D45">
        <v>277.04998799999998</v>
      </c>
      <c r="E45">
        <v>280.14999399999999</v>
      </c>
      <c r="F45">
        <v>280.14999399999999</v>
      </c>
      <c r="G45">
        <v>14893748</v>
      </c>
      <c r="H45" s="2">
        <v>1.832876712328767E-4</v>
      </c>
      <c r="I45" s="3">
        <f t="shared" si="0"/>
        <v>-8.5668179596676795E-3</v>
      </c>
      <c r="J45" s="4">
        <f t="shared" si="1"/>
        <v>-8.7501056309005568E-3</v>
      </c>
      <c r="K45">
        <f t="shared" si="2"/>
        <v>-0.41678351673351161</v>
      </c>
    </row>
    <row r="46" spans="1:11" x14ac:dyDescent="0.35">
      <c r="A46" s="1">
        <v>43440</v>
      </c>
      <c r="B46">
        <v>278</v>
      </c>
      <c r="C46">
        <v>279.25</v>
      </c>
      <c r="D46">
        <v>275.10000600000001</v>
      </c>
      <c r="E46">
        <v>275.64999399999999</v>
      </c>
      <c r="F46">
        <v>275.64999399999999</v>
      </c>
      <c r="G46">
        <v>11083451</v>
      </c>
      <c r="H46" s="2">
        <v>1.8383561643835618E-4</v>
      </c>
      <c r="I46" s="3">
        <f t="shared" si="0"/>
        <v>-1.6325050237439874E-2</v>
      </c>
      <c r="J46" s="4">
        <f t="shared" si="1"/>
        <v>-1.6508885853878229E-2</v>
      </c>
      <c r="K46">
        <f t="shared" si="2"/>
        <v>-0.78634839323914985</v>
      </c>
    </row>
    <row r="47" spans="1:11" x14ac:dyDescent="0.35">
      <c r="A47" s="1">
        <v>43441</v>
      </c>
      <c r="B47">
        <v>277</v>
      </c>
      <c r="C47">
        <v>277.35000600000001</v>
      </c>
      <c r="D47">
        <v>272.10000600000001</v>
      </c>
      <c r="E47">
        <v>275.39999399999999</v>
      </c>
      <c r="F47">
        <v>275.39999399999999</v>
      </c>
      <c r="G47">
        <v>10165275</v>
      </c>
      <c r="H47" s="2">
        <v>1.8383561643835618E-4</v>
      </c>
      <c r="I47" s="3">
        <f t="shared" si="0"/>
        <v>-9.0777053539078869E-4</v>
      </c>
      <c r="J47" s="4">
        <f t="shared" si="1"/>
        <v>-1.0916061518291449E-3</v>
      </c>
      <c r="K47">
        <f t="shared" si="2"/>
        <v>-5.1995195262627018E-2</v>
      </c>
    </row>
    <row r="48" spans="1:11" x14ac:dyDescent="0.35">
      <c r="A48" s="1">
        <v>43444</v>
      </c>
      <c r="B48">
        <v>271</v>
      </c>
      <c r="C48">
        <v>276.39999399999999</v>
      </c>
      <c r="D48">
        <v>270.14999399999999</v>
      </c>
      <c r="E48">
        <v>274.20001200000002</v>
      </c>
      <c r="F48">
        <v>274.20001200000002</v>
      </c>
      <c r="G48">
        <v>11947887</v>
      </c>
      <c r="H48" s="2">
        <v>1.8356164383561647E-4</v>
      </c>
      <c r="I48" s="3">
        <f t="shared" si="0"/>
        <v>-4.3763017778422897E-3</v>
      </c>
      <c r="J48" s="4">
        <f t="shared" si="1"/>
        <v>-4.5598634216779061E-3</v>
      </c>
      <c r="K48">
        <f t="shared" si="2"/>
        <v>-0.21719462517115065</v>
      </c>
    </row>
    <row r="49" spans="1:11" x14ac:dyDescent="0.35">
      <c r="A49" s="1">
        <v>43445</v>
      </c>
      <c r="B49">
        <v>268.35000600000001</v>
      </c>
      <c r="C49">
        <v>283.25</v>
      </c>
      <c r="D49">
        <v>268.35000600000001</v>
      </c>
      <c r="E49">
        <v>281.25</v>
      </c>
      <c r="F49">
        <v>281.25</v>
      </c>
      <c r="G49">
        <v>30927239</v>
      </c>
      <c r="H49" s="2">
        <v>1.8356164383561647E-4</v>
      </c>
      <c r="I49" s="3">
        <f t="shared" si="0"/>
        <v>2.5066623999999947E-2</v>
      </c>
      <c r="J49" s="4">
        <f t="shared" si="1"/>
        <v>2.4883062356164332E-2</v>
      </c>
      <c r="K49">
        <f t="shared" si="2"/>
        <v>1.1852257187933017</v>
      </c>
    </row>
    <row r="50" spans="1:11" x14ac:dyDescent="0.35">
      <c r="A50" s="1">
        <v>43446</v>
      </c>
      <c r="B50">
        <v>283.75</v>
      </c>
      <c r="C50">
        <v>285.85000600000001</v>
      </c>
      <c r="D50">
        <v>282.20001200000002</v>
      </c>
      <c r="E50">
        <v>285.25</v>
      </c>
      <c r="F50">
        <v>285.25</v>
      </c>
      <c r="G50">
        <v>21765939</v>
      </c>
      <c r="H50" s="2">
        <v>1.8301369863013697E-4</v>
      </c>
      <c r="I50" s="3">
        <f t="shared" si="0"/>
        <v>1.4022787028921999E-2</v>
      </c>
      <c r="J50" s="4">
        <f t="shared" si="1"/>
        <v>1.3839773330291861E-2</v>
      </c>
      <c r="K50">
        <f t="shared" si="2"/>
        <v>0.65921368754951204</v>
      </c>
    </row>
    <row r="51" spans="1:11" x14ac:dyDescent="0.35">
      <c r="A51" s="1">
        <v>43447</v>
      </c>
      <c r="B51">
        <v>290</v>
      </c>
      <c r="C51">
        <v>294</v>
      </c>
      <c r="D51">
        <v>285.75</v>
      </c>
      <c r="E51">
        <v>289</v>
      </c>
      <c r="F51">
        <v>289</v>
      </c>
      <c r="G51">
        <v>24097152</v>
      </c>
      <c r="H51" s="2">
        <v>1.8383561643835618E-4</v>
      </c>
      <c r="I51" s="3">
        <f t="shared" si="0"/>
        <v>1.2975778546712802E-2</v>
      </c>
      <c r="J51" s="4">
        <f t="shared" si="1"/>
        <v>1.2791942930274447E-2</v>
      </c>
      <c r="K51">
        <f t="shared" si="2"/>
        <v>0.60930361131942734</v>
      </c>
    </row>
    <row r="52" spans="1:11" x14ac:dyDescent="0.35">
      <c r="A52" s="1">
        <v>43448</v>
      </c>
      <c r="B52">
        <v>288.5</v>
      </c>
      <c r="C52">
        <v>290.79998799999998</v>
      </c>
      <c r="D52">
        <v>287.04998799999998</v>
      </c>
      <c r="E52">
        <v>289.20001200000002</v>
      </c>
      <c r="F52">
        <v>289.20001200000002</v>
      </c>
      <c r="G52">
        <v>12156361</v>
      </c>
      <c r="H52" s="2">
        <v>1.8356164383561647E-4</v>
      </c>
      <c r="I52" s="3">
        <f t="shared" si="0"/>
        <v>6.9160439730554075E-4</v>
      </c>
      <c r="J52" s="4">
        <f t="shared" si="1"/>
        <v>5.0804275346992426E-4</v>
      </c>
      <c r="K52">
        <f t="shared" si="2"/>
        <v>2.4199004489089685E-2</v>
      </c>
    </row>
    <row r="53" spans="1:11" x14ac:dyDescent="0.35">
      <c r="A53" s="1">
        <v>43451</v>
      </c>
      <c r="B53">
        <v>289.29998799999998</v>
      </c>
      <c r="C53">
        <v>291.45001200000002</v>
      </c>
      <c r="D53">
        <v>287.29998799999998</v>
      </c>
      <c r="E53">
        <v>289.5</v>
      </c>
      <c r="F53">
        <v>289.5</v>
      </c>
      <c r="G53">
        <v>12728014</v>
      </c>
      <c r="H53" s="2">
        <v>1.8219178082191782E-4</v>
      </c>
      <c r="I53" s="3">
        <f t="shared" si="0"/>
        <v>1.036227979274559E-3</v>
      </c>
      <c r="J53" s="4">
        <f t="shared" si="1"/>
        <v>8.5403619845264122E-4</v>
      </c>
      <c r="K53">
        <f t="shared" si="2"/>
        <v>4.0679304367686478E-2</v>
      </c>
    </row>
    <row r="54" spans="1:11" x14ac:dyDescent="0.35">
      <c r="A54" s="1">
        <v>43452</v>
      </c>
      <c r="B54">
        <v>287.85000600000001</v>
      </c>
      <c r="C54">
        <v>294</v>
      </c>
      <c r="D54">
        <v>287</v>
      </c>
      <c r="E54">
        <v>292.75</v>
      </c>
      <c r="F54">
        <v>292.75</v>
      </c>
      <c r="G54">
        <v>13606582</v>
      </c>
      <c r="H54" s="2">
        <v>1.8164383561643834E-4</v>
      </c>
      <c r="I54" s="3">
        <f t="shared" si="0"/>
        <v>1.1101622544833475E-2</v>
      </c>
      <c r="J54" s="4">
        <f t="shared" si="1"/>
        <v>1.0919978709217038E-2</v>
      </c>
      <c r="K54">
        <f t="shared" si="2"/>
        <v>0.52013853558635681</v>
      </c>
    </row>
    <row r="55" spans="1:11" x14ac:dyDescent="0.35">
      <c r="A55" s="1">
        <v>43453</v>
      </c>
      <c r="B55">
        <v>294.70001200000002</v>
      </c>
      <c r="C55">
        <v>302</v>
      </c>
      <c r="D55">
        <v>294.70001200000002</v>
      </c>
      <c r="E55">
        <v>300.70001200000002</v>
      </c>
      <c r="F55">
        <v>300.70001200000002</v>
      </c>
      <c r="G55">
        <v>26124125</v>
      </c>
      <c r="H55" s="2">
        <v>1.8164383561643834E-4</v>
      </c>
      <c r="I55" s="3">
        <f t="shared" si="0"/>
        <v>2.6438349460391822E-2</v>
      </c>
      <c r="J55" s="4">
        <f t="shared" si="1"/>
        <v>2.6256705624775382E-2</v>
      </c>
      <c r="K55">
        <f t="shared" si="2"/>
        <v>1.2506548571807554</v>
      </c>
    </row>
    <row r="56" spans="1:11" x14ac:dyDescent="0.35">
      <c r="A56" s="1">
        <v>43454</v>
      </c>
      <c r="B56">
        <v>298.35000600000001</v>
      </c>
      <c r="C56">
        <v>301.64999399999999</v>
      </c>
      <c r="D56">
        <v>293.14999399999999</v>
      </c>
      <c r="E56">
        <v>294.04998799999998</v>
      </c>
      <c r="F56">
        <v>294.04998799999998</v>
      </c>
      <c r="G56">
        <v>19222232</v>
      </c>
      <c r="H56" s="2">
        <v>1.8246575342465755E-4</v>
      </c>
      <c r="I56" s="3">
        <f t="shared" si="0"/>
        <v>-2.2615284038032441E-2</v>
      </c>
      <c r="J56" s="4">
        <f t="shared" si="1"/>
        <v>-2.27977497914571E-2</v>
      </c>
      <c r="K56">
        <f t="shared" si="2"/>
        <v>-1.0858984716869364</v>
      </c>
    </row>
    <row r="57" spans="1:11" x14ac:dyDescent="0.35">
      <c r="A57" s="1">
        <v>43455</v>
      </c>
      <c r="B57">
        <v>293.64999399999999</v>
      </c>
      <c r="C57">
        <v>296.5</v>
      </c>
      <c r="D57">
        <v>290.79998799999998</v>
      </c>
      <c r="E57">
        <v>291.89999399999999</v>
      </c>
      <c r="F57">
        <v>291.89999399999999</v>
      </c>
      <c r="G57">
        <v>15777301</v>
      </c>
      <c r="H57" s="2">
        <v>1.8246575342465755E-4</v>
      </c>
      <c r="I57" s="3">
        <f t="shared" si="0"/>
        <v>-7.365515738928013E-3</v>
      </c>
      <c r="J57" s="4">
        <f t="shared" si="1"/>
        <v>-7.5479814923526704E-3</v>
      </c>
      <c r="K57">
        <f t="shared" si="2"/>
        <v>-0.35952414785859371</v>
      </c>
    </row>
    <row r="58" spans="1:11" x14ac:dyDescent="0.35">
      <c r="A58" s="1">
        <v>43458</v>
      </c>
      <c r="B58">
        <v>293.5</v>
      </c>
      <c r="C58">
        <v>295</v>
      </c>
      <c r="D58">
        <v>290.14999399999999</v>
      </c>
      <c r="E58">
        <v>293.04998799999998</v>
      </c>
      <c r="F58">
        <v>293.04998799999998</v>
      </c>
      <c r="G58">
        <v>12048877</v>
      </c>
      <c r="H58" s="2">
        <v>1.8273972602739726E-4</v>
      </c>
      <c r="I58" s="3">
        <f t="shared" si="0"/>
        <v>3.9242246957539289E-3</v>
      </c>
      <c r="J58" s="4">
        <f t="shared" si="1"/>
        <v>3.7414849697265315E-3</v>
      </c>
      <c r="K58">
        <f t="shared" si="2"/>
        <v>0.17821376441231698</v>
      </c>
    </row>
    <row r="59" spans="1:11" x14ac:dyDescent="0.35">
      <c r="A59" s="1">
        <v>43460</v>
      </c>
      <c r="B59">
        <v>292.85000600000001</v>
      </c>
      <c r="C59">
        <v>295</v>
      </c>
      <c r="D59">
        <v>287.14999399999999</v>
      </c>
      <c r="E59">
        <v>294.14999399999999</v>
      </c>
      <c r="F59">
        <v>294.14999399999999</v>
      </c>
      <c r="G59">
        <v>12684324</v>
      </c>
      <c r="H59" s="2">
        <v>1.8273972602739726E-4</v>
      </c>
      <c r="I59" s="3">
        <f t="shared" si="0"/>
        <v>3.7396091192849305E-3</v>
      </c>
      <c r="J59" s="4">
        <f t="shared" si="1"/>
        <v>3.5568693932575331E-3</v>
      </c>
      <c r="K59">
        <f t="shared" si="2"/>
        <v>0.16942018723162475</v>
      </c>
    </row>
    <row r="60" spans="1:11" x14ac:dyDescent="0.35">
      <c r="A60" s="1">
        <v>43461</v>
      </c>
      <c r="B60">
        <v>296.70001200000002</v>
      </c>
      <c r="C60">
        <v>297.60000600000001</v>
      </c>
      <c r="D60">
        <v>291.5</v>
      </c>
      <c r="E60">
        <v>292.14999399999999</v>
      </c>
      <c r="F60">
        <v>292.14999399999999</v>
      </c>
      <c r="G60">
        <v>15304564</v>
      </c>
      <c r="H60" s="2">
        <v>1.8273972602739726E-4</v>
      </c>
      <c r="I60" s="3">
        <f t="shared" si="0"/>
        <v>-6.8457985318322477E-3</v>
      </c>
      <c r="J60" s="4">
        <f t="shared" si="1"/>
        <v>-7.0285382578596451E-3</v>
      </c>
      <c r="K60">
        <f t="shared" si="2"/>
        <v>-0.33478211763087956</v>
      </c>
    </row>
    <row r="61" spans="1:11" x14ac:dyDescent="0.35">
      <c r="A61" s="1">
        <v>43462</v>
      </c>
      <c r="B61">
        <v>293.60000600000001</v>
      </c>
      <c r="C61">
        <v>297.10000600000001</v>
      </c>
      <c r="D61">
        <v>293.54998799999998</v>
      </c>
      <c r="E61">
        <v>294.79998799999998</v>
      </c>
      <c r="F61">
        <v>294.79998799999998</v>
      </c>
      <c r="G61">
        <v>12876558</v>
      </c>
      <c r="H61" s="2">
        <v>1.8273972602739726E-4</v>
      </c>
      <c r="I61" s="3">
        <f t="shared" si="0"/>
        <v>8.989125196300865E-3</v>
      </c>
      <c r="J61" s="4">
        <f t="shared" si="1"/>
        <v>8.8063854702734676E-3</v>
      </c>
      <c r="K61">
        <f t="shared" si="2"/>
        <v>0.41946422830026159</v>
      </c>
    </row>
    <row r="62" spans="1:11" x14ac:dyDescent="0.35">
      <c r="A62" s="1">
        <v>43465</v>
      </c>
      <c r="B62">
        <v>297.20001200000002</v>
      </c>
      <c r="C62">
        <v>298.25</v>
      </c>
      <c r="D62">
        <v>295.5</v>
      </c>
      <c r="E62">
        <v>295.89999399999999</v>
      </c>
      <c r="F62">
        <v>295.89999399999999</v>
      </c>
      <c r="G62">
        <v>9526067</v>
      </c>
      <c r="H62" s="2">
        <v>1.8027397260273972E-4</v>
      </c>
      <c r="I62" s="3">
        <f t="shared" si="0"/>
        <v>3.7174924714598258E-3</v>
      </c>
      <c r="J62" s="4">
        <f t="shared" si="1"/>
        <v>3.5372184988570862E-3</v>
      </c>
      <c r="K62">
        <f t="shared" si="2"/>
        <v>0.16848417923118944</v>
      </c>
    </row>
    <row r="63" spans="1:11" x14ac:dyDescent="0.35">
      <c r="A63" s="1">
        <v>43466</v>
      </c>
      <c r="B63">
        <v>297.5</v>
      </c>
      <c r="C63">
        <v>300.70001200000002</v>
      </c>
      <c r="D63">
        <v>293.85000600000001</v>
      </c>
      <c r="E63">
        <v>299.60000600000001</v>
      </c>
      <c r="F63">
        <v>299.60000600000001</v>
      </c>
      <c r="G63">
        <v>11837127</v>
      </c>
      <c r="H63" s="2">
        <v>1.8164383561643834E-4</v>
      </c>
      <c r="I63" s="3">
        <f t="shared" si="0"/>
        <v>1.2349839539055333E-2</v>
      </c>
      <c r="J63" s="4">
        <f t="shared" si="1"/>
        <v>1.2168195703438895E-2</v>
      </c>
      <c r="K63">
        <f t="shared" si="2"/>
        <v>0.57959339138388344</v>
      </c>
    </row>
    <row r="64" spans="1:11" x14ac:dyDescent="0.35">
      <c r="A64" s="1">
        <v>43467</v>
      </c>
      <c r="B64">
        <v>299.10000600000001</v>
      </c>
      <c r="C64">
        <v>302.5</v>
      </c>
      <c r="D64">
        <v>293.10000600000001</v>
      </c>
      <c r="E64">
        <v>293.89999399999999</v>
      </c>
      <c r="F64">
        <v>293.89999399999999</v>
      </c>
      <c r="G64">
        <v>25559853</v>
      </c>
      <c r="H64" s="2">
        <v>1.8109589041095893E-4</v>
      </c>
      <c r="I64" s="3">
        <f t="shared" si="0"/>
        <v>-1.9394393046500081E-2</v>
      </c>
      <c r="J64" s="4">
        <f t="shared" si="1"/>
        <v>-1.957548893691104E-2</v>
      </c>
      <c r="K64">
        <f t="shared" si="2"/>
        <v>-0.93241630044916846</v>
      </c>
    </row>
    <row r="65" spans="1:11" x14ac:dyDescent="0.35">
      <c r="A65" s="1">
        <v>43468</v>
      </c>
      <c r="B65">
        <v>295</v>
      </c>
      <c r="C65">
        <v>295.54998799999998</v>
      </c>
      <c r="D65">
        <v>290.10000600000001</v>
      </c>
      <c r="E65">
        <v>291.10000600000001</v>
      </c>
      <c r="F65">
        <v>291.10000600000001</v>
      </c>
      <c r="G65">
        <v>17548347</v>
      </c>
      <c r="H65" s="2">
        <v>1.8136986301369864E-4</v>
      </c>
      <c r="I65" s="3">
        <f t="shared" si="0"/>
        <v>-9.618646314971167E-3</v>
      </c>
      <c r="J65" s="4">
        <f t="shared" si="1"/>
        <v>-9.8000161779848664E-3</v>
      </c>
      <c r="K65">
        <f t="shared" si="2"/>
        <v>-0.46679267416860509</v>
      </c>
    </row>
    <row r="66" spans="1:11" x14ac:dyDescent="0.35">
      <c r="A66" s="1">
        <v>43469</v>
      </c>
      <c r="B66">
        <v>292.10000600000001</v>
      </c>
      <c r="C66">
        <v>299</v>
      </c>
      <c r="D66">
        <v>291.5</v>
      </c>
      <c r="E66">
        <v>297.64999399999999</v>
      </c>
      <c r="F66">
        <v>297.64999399999999</v>
      </c>
      <c r="G66">
        <v>19514041</v>
      </c>
      <c r="H66" s="2">
        <v>1.8164383561643834E-4</v>
      </c>
      <c r="I66" s="3">
        <f t="shared" si="0"/>
        <v>2.2005671533794773E-2</v>
      </c>
      <c r="J66" s="4">
        <f t="shared" si="1"/>
        <v>2.1824027698178334E-2</v>
      </c>
      <c r="K66">
        <f t="shared" si="2"/>
        <v>1.0395183094949889</v>
      </c>
    </row>
    <row r="67" spans="1:11" x14ac:dyDescent="0.35">
      <c r="A67" s="1">
        <v>43472</v>
      </c>
      <c r="B67">
        <v>301.04998799999998</v>
      </c>
      <c r="C67">
        <v>301.5</v>
      </c>
      <c r="D67">
        <v>295.20001200000002</v>
      </c>
      <c r="E67">
        <v>296.29998799999998</v>
      </c>
      <c r="F67">
        <v>296.29998799999998</v>
      </c>
      <c r="G67">
        <v>14579399</v>
      </c>
      <c r="H67" s="2">
        <v>1.8136986301369864E-4</v>
      </c>
      <c r="I67" s="3">
        <f t="shared" ref="I67:I130" si="3">(E67-E66)/E67</f>
        <v>-4.5562134818581488E-3</v>
      </c>
      <c r="J67" s="4">
        <f t="shared" ref="J67:J130" si="4">I67-H67</f>
        <v>-4.7375833448718473E-3</v>
      </c>
      <c r="K67">
        <f t="shared" ref="K67:K130" si="5">J67/$N$2</f>
        <v>-0.22565974978870992</v>
      </c>
    </row>
    <row r="68" spans="1:11" x14ac:dyDescent="0.35">
      <c r="A68" s="1">
        <v>43473</v>
      </c>
      <c r="B68">
        <v>295.79998799999998</v>
      </c>
      <c r="C68">
        <v>306</v>
      </c>
      <c r="D68">
        <v>294.75</v>
      </c>
      <c r="E68">
        <v>305.29998799999998</v>
      </c>
      <c r="F68">
        <v>305.29998799999998</v>
      </c>
      <c r="G68">
        <v>22949961</v>
      </c>
      <c r="H68" s="2">
        <v>1.8191780821917805E-4</v>
      </c>
      <c r="I68" s="3">
        <f t="shared" si="3"/>
        <v>2.9479201944809772E-2</v>
      </c>
      <c r="J68" s="4">
        <f t="shared" si="4"/>
        <v>2.9297284136590593E-2</v>
      </c>
      <c r="K68">
        <f t="shared" si="5"/>
        <v>1.3954831665194924</v>
      </c>
    </row>
    <row r="69" spans="1:11" x14ac:dyDescent="0.35">
      <c r="A69" s="1">
        <v>43474</v>
      </c>
      <c r="B69">
        <v>306</v>
      </c>
      <c r="C69">
        <v>307.10000600000001</v>
      </c>
      <c r="D69">
        <v>300.75</v>
      </c>
      <c r="E69">
        <v>305.29998799999998</v>
      </c>
      <c r="F69">
        <v>305.29998799999998</v>
      </c>
      <c r="G69">
        <v>21109911</v>
      </c>
      <c r="H69" s="2">
        <v>1.8164383561643834E-4</v>
      </c>
      <c r="I69" s="3">
        <f t="shared" si="3"/>
        <v>0</v>
      </c>
      <c r="J69" s="4">
        <f t="shared" si="4"/>
        <v>-1.8164383561643834E-4</v>
      </c>
      <c r="K69">
        <f t="shared" si="5"/>
        <v>-8.6520277348230614E-3</v>
      </c>
    </row>
    <row r="70" spans="1:11" x14ac:dyDescent="0.35">
      <c r="A70" s="1">
        <v>43475</v>
      </c>
      <c r="B70">
        <v>305.10000600000001</v>
      </c>
      <c r="C70">
        <v>307.5</v>
      </c>
      <c r="D70">
        <v>303.5</v>
      </c>
      <c r="E70">
        <v>305.54998799999998</v>
      </c>
      <c r="F70">
        <v>305.54998799999998</v>
      </c>
      <c r="G70">
        <v>16295468</v>
      </c>
      <c r="H70" s="2">
        <v>1.8191780821917805E-4</v>
      </c>
      <c r="I70" s="3">
        <f t="shared" si="3"/>
        <v>8.1819672661875549E-4</v>
      </c>
      <c r="J70" s="4">
        <f t="shared" si="4"/>
        <v>6.3627891839957741E-4</v>
      </c>
      <c r="K70">
        <f t="shared" si="5"/>
        <v>3.0307127298836695E-2</v>
      </c>
    </row>
    <row r="71" spans="1:11" x14ac:dyDescent="0.35">
      <c r="A71" s="1">
        <v>43476</v>
      </c>
      <c r="B71">
        <v>305.39999399999999</v>
      </c>
      <c r="C71">
        <v>306.20001200000002</v>
      </c>
      <c r="D71">
        <v>300.95001200000002</v>
      </c>
      <c r="E71">
        <v>302.75</v>
      </c>
      <c r="F71">
        <v>302.75</v>
      </c>
      <c r="G71">
        <v>12702551</v>
      </c>
      <c r="H71" s="2">
        <v>1.8164383561643834E-4</v>
      </c>
      <c r="I71" s="3">
        <f t="shared" si="3"/>
        <v>-9.2485152766308334E-3</v>
      </c>
      <c r="J71" s="4">
        <f t="shared" si="4"/>
        <v>-9.430159112247271E-3</v>
      </c>
      <c r="K71">
        <f t="shared" si="5"/>
        <v>-0.44917570643709809</v>
      </c>
    </row>
    <row r="72" spans="1:11" x14ac:dyDescent="0.35">
      <c r="A72" s="1">
        <v>43479</v>
      </c>
      <c r="B72">
        <v>301</v>
      </c>
      <c r="C72">
        <v>303.60000600000001</v>
      </c>
      <c r="D72">
        <v>299.54998799999998</v>
      </c>
      <c r="E72">
        <v>300.39999399999999</v>
      </c>
      <c r="F72">
        <v>300.39999399999999</v>
      </c>
      <c r="G72">
        <v>10372933</v>
      </c>
      <c r="H72" s="2">
        <v>1.8246575342465755E-4</v>
      </c>
      <c r="I72" s="3">
        <f t="shared" si="3"/>
        <v>-7.8229229258906293E-3</v>
      </c>
      <c r="J72" s="4">
        <f t="shared" si="4"/>
        <v>-8.0053886793152867E-3</v>
      </c>
      <c r="K72">
        <f t="shared" si="5"/>
        <v>-0.38131128780902213</v>
      </c>
    </row>
    <row r="73" spans="1:11" x14ac:dyDescent="0.35">
      <c r="A73" s="1">
        <v>43480</v>
      </c>
      <c r="B73">
        <v>302</v>
      </c>
      <c r="C73">
        <v>303.60000600000001</v>
      </c>
      <c r="D73">
        <v>301.10000600000001</v>
      </c>
      <c r="E73">
        <v>301.64999399999999</v>
      </c>
      <c r="F73">
        <v>301.64999399999999</v>
      </c>
      <c r="G73">
        <v>9444374</v>
      </c>
      <c r="H73" s="2">
        <v>1.8191780821917805E-4</v>
      </c>
      <c r="I73" s="3">
        <f t="shared" si="3"/>
        <v>4.1438754346535805E-3</v>
      </c>
      <c r="J73" s="4">
        <f t="shared" si="4"/>
        <v>3.9619576264344021E-3</v>
      </c>
      <c r="K73">
        <f t="shared" si="5"/>
        <v>0.18871527983194619</v>
      </c>
    </row>
    <row r="74" spans="1:11" x14ac:dyDescent="0.35">
      <c r="A74" s="1">
        <v>43481</v>
      </c>
      <c r="B74">
        <v>303</v>
      </c>
      <c r="C74">
        <v>306.64999399999999</v>
      </c>
      <c r="D74">
        <v>302.10000600000001</v>
      </c>
      <c r="E74">
        <v>303.14999399999999</v>
      </c>
      <c r="F74">
        <v>303.14999399999999</v>
      </c>
      <c r="G74">
        <v>12111480</v>
      </c>
      <c r="H74" s="2">
        <v>1.8082191780821919E-4</v>
      </c>
      <c r="I74" s="3">
        <f t="shared" si="3"/>
        <v>4.9480456199514225E-3</v>
      </c>
      <c r="J74" s="4">
        <f t="shared" si="4"/>
        <v>4.7672237021432031E-3</v>
      </c>
      <c r="K74">
        <f t="shared" si="5"/>
        <v>0.22707157415539725</v>
      </c>
    </row>
    <row r="75" spans="1:11" x14ac:dyDescent="0.35">
      <c r="A75" s="1">
        <v>43482</v>
      </c>
      <c r="B75">
        <v>303.89999399999999</v>
      </c>
      <c r="C75">
        <v>304.35000600000001</v>
      </c>
      <c r="D75">
        <v>295.60000600000001</v>
      </c>
      <c r="E75">
        <v>297.39999399999999</v>
      </c>
      <c r="F75">
        <v>297.39999399999999</v>
      </c>
      <c r="G75">
        <v>15974634</v>
      </c>
      <c r="H75" s="2">
        <v>1.7972602739726028E-4</v>
      </c>
      <c r="I75" s="3">
        <f t="shared" si="3"/>
        <v>-1.9334230383340225E-2</v>
      </c>
      <c r="J75" s="4">
        <f t="shared" si="4"/>
        <v>-1.9513956410737485E-2</v>
      </c>
      <c r="K75">
        <f t="shared" si="5"/>
        <v>-0.92948539381399087</v>
      </c>
    </row>
    <row r="76" spans="1:11" x14ac:dyDescent="0.35">
      <c r="A76" s="1">
        <v>43483</v>
      </c>
      <c r="B76">
        <v>298.75</v>
      </c>
      <c r="C76">
        <v>299.85000600000001</v>
      </c>
      <c r="D76">
        <v>294.25</v>
      </c>
      <c r="E76">
        <v>294.95001200000002</v>
      </c>
      <c r="F76">
        <v>294.95001200000002</v>
      </c>
      <c r="G76">
        <v>9082501</v>
      </c>
      <c r="H76" s="2">
        <v>1.7972602739726028E-4</v>
      </c>
      <c r="I76" s="3">
        <f t="shared" si="3"/>
        <v>-8.3064312606299442E-3</v>
      </c>
      <c r="J76" s="4">
        <f t="shared" si="4"/>
        <v>-8.4861572880272039E-3</v>
      </c>
      <c r="K76">
        <f t="shared" si="5"/>
        <v>-0.40421117495625963</v>
      </c>
    </row>
    <row r="77" spans="1:11" x14ac:dyDescent="0.35">
      <c r="A77" s="1">
        <v>43486</v>
      </c>
      <c r="B77">
        <v>295.89999399999999</v>
      </c>
      <c r="C77">
        <v>296.75</v>
      </c>
      <c r="D77">
        <v>291.45001200000002</v>
      </c>
      <c r="E77">
        <v>292.45001200000002</v>
      </c>
      <c r="F77">
        <v>292.45001200000002</v>
      </c>
      <c r="G77">
        <v>10188647</v>
      </c>
      <c r="H77" s="2">
        <v>1.8027397260273972E-4</v>
      </c>
      <c r="I77" s="3">
        <f t="shared" si="3"/>
        <v>-8.5484694731351209E-3</v>
      </c>
      <c r="J77" s="4">
        <f t="shared" si="4"/>
        <v>-8.7287434457378604E-3</v>
      </c>
      <c r="K77">
        <f t="shared" si="5"/>
        <v>-0.41576599682771997</v>
      </c>
    </row>
    <row r="78" spans="1:11" x14ac:dyDescent="0.35">
      <c r="A78" s="1">
        <v>43487</v>
      </c>
      <c r="B78">
        <v>293</v>
      </c>
      <c r="C78">
        <v>293</v>
      </c>
      <c r="D78">
        <v>288.20001200000002</v>
      </c>
      <c r="E78">
        <v>290.25</v>
      </c>
      <c r="F78">
        <v>290.25</v>
      </c>
      <c r="G78">
        <v>11297989</v>
      </c>
      <c r="H78" s="2">
        <v>1.8000000000000001E-4</v>
      </c>
      <c r="I78" s="3">
        <f t="shared" si="3"/>
        <v>-7.579714039621069E-3</v>
      </c>
      <c r="J78" s="4">
        <f t="shared" si="4"/>
        <v>-7.7597140396210686E-3</v>
      </c>
      <c r="K78">
        <f t="shared" si="5"/>
        <v>-0.36960935589834915</v>
      </c>
    </row>
    <row r="79" spans="1:11" x14ac:dyDescent="0.35">
      <c r="A79" s="1">
        <v>43488</v>
      </c>
      <c r="B79">
        <v>290.45001200000002</v>
      </c>
      <c r="C79">
        <v>292.95001200000002</v>
      </c>
      <c r="D79">
        <v>285.5</v>
      </c>
      <c r="E79">
        <v>286.64999399999999</v>
      </c>
      <c r="F79">
        <v>286.64999399999999</v>
      </c>
      <c r="G79">
        <v>10304608</v>
      </c>
      <c r="H79" s="2">
        <v>1.8027397260273972E-4</v>
      </c>
      <c r="I79" s="3">
        <f t="shared" si="3"/>
        <v>-1.2558890896052164E-2</v>
      </c>
      <c r="J79" s="4">
        <f t="shared" si="4"/>
        <v>-1.2739164868654904E-2</v>
      </c>
      <c r="K79">
        <f t="shared" si="5"/>
        <v>-0.60678969582445441</v>
      </c>
    </row>
    <row r="80" spans="1:11" x14ac:dyDescent="0.35">
      <c r="A80" s="1">
        <v>43489</v>
      </c>
      <c r="B80">
        <v>286.64999399999999</v>
      </c>
      <c r="C80">
        <v>289.89999399999999</v>
      </c>
      <c r="D80">
        <v>285.5</v>
      </c>
      <c r="E80">
        <v>288.04998799999998</v>
      </c>
      <c r="F80">
        <v>288.04998799999998</v>
      </c>
      <c r="G80">
        <v>11532528</v>
      </c>
      <c r="H80" s="2">
        <v>1.8000000000000001E-4</v>
      </c>
      <c r="I80" s="3">
        <f t="shared" si="3"/>
        <v>4.860246687460346E-3</v>
      </c>
      <c r="J80" s="4">
        <f t="shared" si="4"/>
        <v>4.6802466874603463E-3</v>
      </c>
      <c r="K80">
        <f t="shared" si="5"/>
        <v>0.22292870004808521</v>
      </c>
    </row>
    <row r="81" spans="1:11" x14ac:dyDescent="0.35">
      <c r="A81" s="1">
        <v>43490</v>
      </c>
      <c r="B81">
        <v>289.60000600000001</v>
      </c>
      <c r="C81">
        <v>291</v>
      </c>
      <c r="D81">
        <v>283.20001200000002</v>
      </c>
      <c r="E81">
        <v>285.39999399999999</v>
      </c>
      <c r="F81">
        <v>285.39999399999999</v>
      </c>
      <c r="G81">
        <v>11121223</v>
      </c>
      <c r="H81" s="2">
        <v>1.7972602739726028E-4</v>
      </c>
      <c r="I81" s="3">
        <f t="shared" si="3"/>
        <v>-9.2851929071869309E-3</v>
      </c>
      <c r="J81" s="4">
        <f t="shared" si="4"/>
        <v>-9.4649189345841905E-3</v>
      </c>
      <c r="K81">
        <f t="shared" si="5"/>
        <v>-0.4508313802775889</v>
      </c>
    </row>
    <row r="82" spans="1:11" x14ac:dyDescent="0.35">
      <c r="A82" s="1">
        <v>43493</v>
      </c>
      <c r="B82">
        <v>285.64999399999999</v>
      </c>
      <c r="C82">
        <v>286.60000600000001</v>
      </c>
      <c r="D82">
        <v>277.29998799999998</v>
      </c>
      <c r="E82">
        <v>281.60000600000001</v>
      </c>
      <c r="F82">
        <v>281.60000600000001</v>
      </c>
      <c r="G82">
        <v>18905470</v>
      </c>
      <c r="H82" s="2">
        <v>1.8000000000000001E-4</v>
      </c>
      <c r="I82" s="3">
        <f t="shared" si="3"/>
        <v>-1.3494275280661694E-2</v>
      </c>
      <c r="J82" s="4">
        <f t="shared" si="4"/>
        <v>-1.3674275280661693E-2</v>
      </c>
      <c r="K82">
        <f t="shared" si="5"/>
        <v>-0.65133071309788826</v>
      </c>
    </row>
    <row r="83" spans="1:11" x14ac:dyDescent="0.35">
      <c r="A83" s="1">
        <v>43494</v>
      </c>
      <c r="B83">
        <v>281</v>
      </c>
      <c r="C83">
        <v>286</v>
      </c>
      <c r="D83">
        <v>276.54998799999998</v>
      </c>
      <c r="E83">
        <v>280.60000600000001</v>
      </c>
      <c r="F83">
        <v>280.60000600000001</v>
      </c>
      <c r="G83">
        <v>17435611</v>
      </c>
      <c r="H83" s="2">
        <v>1.8027397260273972E-4</v>
      </c>
      <c r="I83" s="3">
        <f t="shared" si="3"/>
        <v>-3.5637917983508522E-3</v>
      </c>
      <c r="J83" s="4">
        <f t="shared" si="4"/>
        <v>-3.7440657709535917E-3</v>
      </c>
      <c r="K83">
        <f t="shared" si="5"/>
        <v>-0.17833669268961752</v>
      </c>
    </row>
    <row r="84" spans="1:11" x14ac:dyDescent="0.35">
      <c r="A84" s="1">
        <v>43495</v>
      </c>
      <c r="B84">
        <v>281.20001200000002</v>
      </c>
      <c r="C84">
        <v>289.39999399999999</v>
      </c>
      <c r="D84">
        <v>280.25</v>
      </c>
      <c r="E84">
        <v>287.45001200000002</v>
      </c>
      <c r="F84">
        <v>287.45001200000002</v>
      </c>
      <c r="G84">
        <v>18908654</v>
      </c>
      <c r="H84" s="2">
        <v>1.7945205479452054E-4</v>
      </c>
      <c r="I84" s="3">
        <f t="shared" si="3"/>
        <v>2.3830251222950051E-2</v>
      </c>
      <c r="J84" s="4">
        <f t="shared" si="4"/>
        <v>2.3650799168155531E-2</v>
      </c>
      <c r="K84">
        <f t="shared" si="5"/>
        <v>1.1265307719316491</v>
      </c>
    </row>
    <row r="85" spans="1:11" x14ac:dyDescent="0.35">
      <c r="A85" s="1">
        <v>43496</v>
      </c>
      <c r="B85">
        <v>290</v>
      </c>
      <c r="C85">
        <v>294.79998799999998</v>
      </c>
      <c r="D85">
        <v>288</v>
      </c>
      <c r="E85">
        <v>293.64999399999999</v>
      </c>
      <c r="F85">
        <v>293.64999399999999</v>
      </c>
      <c r="G85">
        <v>25546487</v>
      </c>
      <c r="H85" s="2">
        <v>1.8027397260273972E-4</v>
      </c>
      <c r="I85" s="3">
        <f t="shared" si="3"/>
        <v>2.1113509711156261E-2</v>
      </c>
      <c r="J85" s="4">
        <f t="shared" si="4"/>
        <v>2.0933235738553522E-2</v>
      </c>
      <c r="K85">
        <f t="shared" si="5"/>
        <v>0.99708826107371584</v>
      </c>
    </row>
    <row r="86" spans="1:11" x14ac:dyDescent="0.35">
      <c r="A86" s="1">
        <v>43497</v>
      </c>
      <c r="B86">
        <v>296.89999399999999</v>
      </c>
      <c r="C86">
        <v>302.70001200000002</v>
      </c>
      <c r="D86">
        <v>282</v>
      </c>
      <c r="E86">
        <v>284.39999399999999</v>
      </c>
      <c r="F86">
        <v>284.39999399999999</v>
      </c>
      <c r="G86">
        <v>60015958</v>
      </c>
      <c r="H86" s="2">
        <v>1.8000000000000001E-4</v>
      </c>
      <c r="I86" s="3">
        <f t="shared" si="3"/>
        <v>-3.252461390698904E-2</v>
      </c>
      <c r="J86" s="4">
        <f t="shared" si="4"/>
        <v>-3.270461390698904E-2</v>
      </c>
      <c r="K86">
        <f t="shared" si="5"/>
        <v>-1.5577805083209875</v>
      </c>
    </row>
    <row r="87" spans="1:11" x14ac:dyDescent="0.35">
      <c r="A87" s="1">
        <v>43500</v>
      </c>
      <c r="B87">
        <v>282.39999399999999</v>
      </c>
      <c r="C87">
        <v>285.20001200000002</v>
      </c>
      <c r="D87">
        <v>277.85000600000001</v>
      </c>
      <c r="E87">
        <v>283.95001200000002</v>
      </c>
      <c r="F87">
        <v>283.95001200000002</v>
      </c>
      <c r="G87">
        <v>20642919</v>
      </c>
      <c r="H87" s="2">
        <v>1.7917808219178083E-4</v>
      </c>
      <c r="I87" s="3">
        <f t="shared" si="3"/>
        <v>-1.5847225954685898E-3</v>
      </c>
      <c r="J87" s="4">
        <f t="shared" si="4"/>
        <v>-1.7639006776603706E-3</v>
      </c>
      <c r="K87">
        <f t="shared" si="5"/>
        <v>-8.4017811740205325E-2</v>
      </c>
    </row>
    <row r="88" spans="1:11" x14ac:dyDescent="0.35">
      <c r="A88" s="1">
        <v>43501</v>
      </c>
      <c r="B88">
        <v>284.20001200000002</v>
      </c>
      <c r="C88">
        <v>287</v>
      </c>
      <c r="D88">
        <v>283</v>
      </c>
      <c r="E88">
        <v>284.64999399999999</v>
      </c>
      <c r="F88">
        <v>284.64999399999999</v>
      </c>
      <c r="G88">
        <v>13291133</v>
      </c>
      <c r="H88" s="2">
        <v>1.7726027397260271E-4</v>
      </c>
      <c r="I88" s="3">
        <f t="shared" si="3"/>
        <v>2.4590971886687524E-3</v>
      </c>
      <c r="J88" s="4">
        <f t="shared" si="4"/>
        <v>2.2818369146961497E-3</v>
      </c>
      <c r="K88">
        <f t="shared" si="5"/>
        <v>0.10868806092590308</v>
      </c>
    </row>
    <row r="89" spans="1:11" x14ac:dyDescent="0.35">
      <c r="A89" s="1">
        <v>43502</v>
      </c>
      <c r="B89">
        <v>285.85000600000001</v>
      </c>
      <c r="C89">
        <v>289.75</v>
      </c>
      <c r="D89">
        <v>283.5</v>
      </c>
      <c r="E89">
        <v>289.04998799999998</v>
      </c>
      <c r="F89">
        <v>289.04998799999998</v>
      </c>
      <c r="G89">
        <v>12149759</v>
      </c>
      <c r="H89" s="2">
        <v>1.747945205479452E-4</v>
      </c>
      <c r="I89" s="3">
        <f t="shared" si="3"/>
        <v>1.5222259756675694E-2</v>
      </c>
      <c r="J89" s="4">
        <f t="shared" si="4"/>
        <v>1.5047465236127749E-2</v>
      </c>
      <c r="K89">
        <f t="shared" si="5"/>
        <v>0.71673825935208968</v>
      </c>
    </row>
    <row r="90" spans="1:11" x14ac:dyDescent="0.35">
      <c r="A90" s="1">
        <v>43503</v>
      </c>
      <c r="B90">
        <v>289.39999399999999</v>
      </c>
      <c r="C90">
        <v>294</v>
      </c>
      <c r="D90">
        <v>286.60000600000001</v>
      </c>
      <c r="E90">
        <v>287.39999399999999</v>
      </c>
      <c r="F90">
        <v>287.39999399999999</v>
      </c>
      <c r="G90">
        <v>19733315</v>
      </c>
      <c r="H90" s="2">
        <v>1.7452054794520549E-4</v>
      </c>
      <c r="I90" s="3">
        <f t="shared" si="3"/>
        <v>-5.741106591672345E-3</v>
      </c>
      <c r="J90" s="4">
        <f t="shared" si="4"/>
        <v>-5.9156271396175507E-3</v>
      </c>
      <c r="K90">
        <f t="shared" si="5"/>
        <v>-0.28177212789604406</v>
      </c>
    </row>
    <row r="91" spans="1:11" x14ac:dyDescent="0.35">
      <c r="A91" s="1">
        <v>43504</v>
      </c>
      <c r="B91">
        <v>285.60000600000001</v>
      </c>
      <c r="C91">
        <v>288</v>
      </c>
      <c r="D91">
        <v>282.20001200000002</v>
      </c>
      <c r="E91">
        <v>286</v>
      </c>
      <c r="F91">
        <v>286</v>
      </c>
      <c r="G91">
        <v>19781908</v>
      </c>
      <c r="H91" s="2">
        <v>1.7561643835616438E-4</v>
      </c>
      <c r="I91" s="3">
        <f t="shared" si="3"/>
        <v>-4.8950839160838899E-3</v>
      </c>
      <c r="J91" s="4">
        <f t="shared" si="4"/>
        <v>-5.0707003544400546E-3</v>
      </c>
      <c r="K91">
        <f t="shared" si="5"/>
        <v>-0.24152672152460419</v>
      </c>
    </row>
    <row r="92" spans="1:11" x14ac:dyDescent="0.35">
      <c r="A92" s="1">
        <v>43507</v>
      </c>
      <c r="B92">
        <v>285.95001200000002</v>
      </c>
      <c r="C92">
        <v>285.95001200000002</v>
      </c>
      <c r="D92">
        <v>280</v>
      </c>
      <c r="E92">
        <v>280.5</v>
      </c>
      <c r="F92">
        <v>280.5</v>
      </c>
      <c r="G92">
        <v>15420017</v>
      </c>
      <c r="H92" s="2">
        <v>1.747945205479452E-4</v>
      </c>
      <c r="I92" s="3">
        <f t="shared" si="3"/>
        <v>-1.9607843137254902E-2</v>
      </c>
      <c r="J92" s="4">
        <f t="shared" si="4"/>
        <v>-1.9782637657802846E-2</v>
      </c>
      <c r="K92">
        <f t="shared" si="5"/>
        <v>-0.94228317246443227</v>
      </c>
    </row>
    <row r="93" spans="1:11" x14ac:dyDescent="0.35">
      <c r="A93" s="1">
        <v>43508</v>
      </c>
      <c r="B93">
        <v>280.64999399999999</v>
      </c>
      <c r="C93">
        <v>282.20001200000002</v>
      </c>
      <c r="D93">
        <v>274.64999399999999</v>
      </c>
      <c r="E93">
        <v>275.39999399999999</v>
      </c>
      <c r="F93">
        <v>275.39999399999999</v>
      </c>
      <c r="G93">
        <v>15326106</v>
      </c>
      <c r="H93" s="2">
        <v>1.7534246575342467E-4</v>
      </c>
      <c r="I93" s="3">
        <f t="shared" si="3"/>
        <v>-1.8518540708464967E-2</v>
      </c>
      <c r="J93" s="4">
        <f t="shared" si="4"/>
        <v>-1.8693883174218391E-2</v>
      </c>
      <c r="K93">
        <f t="shared" si="5"/>
        <v>-0.89042380737000137</v>
      </c>
    </row>
    <row r="94" spans="1:11" x14ac:dyDescent="0.35">
      <c r="A94" s="1">
        <v>43510</v>
      </c>
      <c r="B94">
        <v>268</v>
      </c>
      <c r="C94">
        <v>268.35000600000001</v>
      </c>
      <c r="D94">
        <v>263.64999399999999</v>
      </c>
      <c r="E94">
        <v>267.10000600000001</v>
      </c>
      <c r="F94">
        <v>267.10000600000001</v>
      </c>
      <c r="G94">
        <v>26372671</v>
      </c>
      <c r="H94" s="2">
        <v>1.7452054794520549E-4</v>
      </c>
      <c r="I94" s="3">
        <f t="shared" si="3"/>
        <v>-3.1074458306077253E-2</v>
      </c>
      <c r="J94" s="4">
        <f t="shared" si="4"/>
        <v>-3.1248978854022457E-2</v>
      </c>
      <c r="K94">
        <f t="shared" si="5"/>
        <v>-1.4884459514542099</v>
      </c>
    </row>
    <row r="95" spans="1:11" x14ac:dyDescent="0.35">
      <c r="A95" s="1">
        <v>43511</v>
      </c>
      <c r="B95">
        <v>268.85000600000001</v>
      </c>
      <c r="C95">
        <v>268.85000600000001</v>
      </c>
      <c r="D95">
        <v>261.29998799999998</v>
      </c>
      <c r="E95">
        <v>262.95001200000002</v>
      </c>
      <c r="F95">
        <v>262.95001200000002</v>
      </c>
      <c r="G95">
        <v>23366091</v>
      </c>
      <c r="H95" s="2">
        <v>1.7534246575342467E-4</v>
      </c>
      <c r="I95" s="3">
        <f t="shared" si="3"/>
        <v>-1.5782444611563633E-2</v>
      </c>
      <c r="J95" s="4">
        <f t="shared" si="4"/>
        <v>-1.5957787077317057E-2</v>
      </c>
      <c r="K95">
        <f t="shared" si="5"/>
        <v>-0.76009855171134399</v>
      </c>
    </row>
    <row r="96" spans="1:11" x14ac:dyDescent="0.35">
      <c r="A96" s="1">
        <v>43514</v>
      </c>
      <c r="B96">
        <v>264.39999399999999</v>
      </c>
      <c r="C96">
        <v>265.5</v>
      </c>
      <c r="D96">
        <v>258.79998799999998</v>
      </c>
      <c r="E96">
        <v>259.95001200000002</v>
      </c>
      <c r="F96">
        <v>259.95001200000002</v>
      </c>
      <c r="G96">
        <v>14781744</v>
      </c>
      <c r="H96" s="2">
        <v>1.7561643835616438E-4</v>
      </c>
      <c r="I96" s="3">
        <f t="shared" si="3"/>
        <v>-1.1540680367423872E-2</v>
      </c>
      <c r="J96" s="4">
        <f t="shared" si="4"/>
        <v>-1.1716296805780036E-2</v>
      </c>
      <c r="K96">
        <f t="shared" si="5"/>
        <v>-0.55806862131606516</v>
      </c>
    </row>
    <row r="97" spans="1:11" x14ac:dyDescent="0.35">
      <c r="A97" s="1">
        <v>43515</v>
      </c>
      <c r="B97">
        <v>260.89999399999999</v>
      </c>
      <c r="C97">
        <v>267.5</v>
      </c>
      <c r="D97">
        <v>260.29998799999998</v>
      </c>
      <c r="E97">
        <v>262.89999399999999</v>
      </c>
      <c r="F97">
        <v>262.89999399999999</v>
      </c>
      <c r="G97">
        <v>19064306</v>
      </c>
      <c r="H97" s="2">
        <v>1.7616438356164385E-4</v>
      </c>
      <c r="I97" s="3">
        <f t="shared" si="3"/>
        <v>1.1220928365635404E-2</v>
      </c>
      <c r="J97" s="4">
        <f t="shared" si="4"/>
        <v>1.104476398207376E-2</v>
      </c>
      <c r="K97">
        <f t="shared" si="5"/>
        <v>0.52608228610224883</v>
      </c>
    </row>
    <row r="98" spans="1:11" x14ac:dyDescent="0.35">
      <c r="A98" s="1">
        <v>43516</v>
      </c>
      <c r="B98">
        <v>264.5</v>
      </c>
      <c r="C98">
        <v>268.29998799999998</v>
      </c>
      <c r="D98">
        <v>264.29998799999998</v>
      </c>
      <c r="E98">
        <v>267.70001200000002</v>
      </c>
      <c r="F98">
        <v>267.70001200000002</v>
      </c>
      <c r="G98">
        <v>15514595</v>
      </c>
      <c r="H98" s="2">
        <v>1.7616438356164385E-4</v>
      </c>
      <c r="I98" s="3">
        <f t="shared" si="3"/>
        <v>1.793058567363838E-2</v>
      </c>
      <c r="J98" s="4">
        <f t="shared" si="4"/>
        <v>1.7754421290076736E-2</v>
      </c>
      <c r="K98">
        <f t="shared" si="5"/>
        <v>0.84567552152909653</v>
      </c>
    </row>
    <row r="99" spans="1:11" x14ac:dyDescent="0.35">
      <c r="A99" s="1">
        <v>43517</v>
      </c>
      <c r="B99">
        <v>270.29998799999998</v>
      </c>
      <c r="C99">
        <v>271</v>
      </c>
      <c r="D99">
        <v>267.29998799999998</v>
      </c>
      <c r="E99">
        <v>268</v>
      </c>
      <c r="F99">
        <v>268</v>
      </c>
      <c r="G99">
        <v>13760702</v>
      </c>
      <c r="H99" s="2">
        <v>1.7534246575342467E-4</v>
      </c>
      <c r="I99" s="3">
        <f t="shared" si="3"/>
        <v>1.1193582089551672E-3</v>
      </c>
      <c r="J99" s="4">
        <f t="shared" si="4"/>
        <v>9.4401574320174253E-4</v>
      </c>
      <c r="K99">
        <f t="shared" si="5"/>
        <v>4.4965194467364182E-2</v>
      </c>
    </row>
    <row r="100" spans="1:11" x14ac:dyDescent="0.35">
      <c r="A100" s="1">
        <v>43518</v>
      </c>
      <c r="B100">
        <v>267.89999399999999</v>
      </c>
      <c r="C100">
        <v>271.89999399999999</v>
      </c>
      <c r="D100">
        <v>267.60000600000001</v>
      </c>
      <c r="E100">
        <v>270.95001200000002</v>
      </c>
      <c r="F100">
        <v>270.95001200000002</v>
      </c>
      <c r="G100">
        <v>12536918</v>
      </c>
      <c r="H100" s="2">
        <v>1.7534246575342467E-4</v>
      </c>
      <c r="I100" s="3">
        <f t="shared" si="3"/>
        <v>1.0887661448046052E-2</v>
      </c>
      <c r="J100" s="4">
        <f t="shared" si="4"/>
        <v>1.0712318982292628E-2</v>
      </c>
      <c r="K100">
        <f t="shared" si="5"/>
        <v>0.51024732342020507</v>
      </c>
    </row>
    <row r="101" spans="1:11" x14ac:dyDescent="0.35">
      <c r="A101" s="1">
        <v>43521</v>
      </c>
      <c r="B101">
        <v>271.29998799999998</v>
      </c>
      <c r="C101">
        <v>271.39999399999999</v>
      </c>
      <c r="D101">
        <v>267.89999399999999</v>
      </c>
      <c r="E101">
        <v>270.14999399999999</v>
      </c>
      <c r="F101">
        <v>270.14999399999999</v>
      </c>
      <c r="G101">
        <v>20793897</v>
      </c>
      <c r="H101" s="2">
        <v>1.7506849315068493E-4</v>
      </c>
      <c r="I101" s="3">
        <f t="shared" si="3"/>
        <v>-2.9613844818372373E-3</v>
      </c>
      <c r="J101" s="4">
        <f t="shared" si="4"/>
        <v>-3.1364529749879221E-3</v>
      </c>
      <c r="K101">
        <f t="shared" si="5"/>
        <v>-0.14939498517233468</v>
      </c>
    </row>
    <row r="102" spans="1:11" x14ac:dyDescent="0.35">
      <c r="A102" s="1">
        <v>43522</v>
      </c>
      <c r="B102">
        <v>266.79998799999998</v>
      </c>
      <c r="C102">
        <v>268.20001200000002</v>
      </c>
      <c r="D102">
        <v>263.25</v>
      </c>
      <c r="E102">
        <v>266.35000600000001</v>
      </c>
      <c r="F102">
        <v>266.35000600000001</v>
      </c>
      <c r="G102">
        <v>15274303</v>
      </c>
      <c r="H102" s="2">
        <v>1.7589041095890411E-4</v>
      </c>
      <c r="I102" s="3">
        <f t="shared" si="3"/>
        <v>-1.426689661872951E-2</v>
      </c>
      <c r="J102" s="4">
        <f t="shared" si="4"/>
        <v>-1.4442787029688414E-2</v>
      </c>
      <c r="K102">
        <f t="shared" si="5"/>
        <v>-0.68793633169513635</v>
      </c>
    </row>
    <row r="103" spans="1:11" x14ac:dyDescent="0.35">
      <c r="A103" s="1">
        <v>43523</v>
      </c>
      <c r="B103">
        <v>268</v>
      </c>
      <c r="C103">
        <v>272.70001200000002</v>
      </c>
      <c r="D103">
        <v>266.54998799999998</v>
      </c>
      <c r="E103">
        <v>267.64999399999999</v>
      </c>
      <c r="F103">
        <v>267.64999399999999</v>
      </c>
      <c r="G103">
        <v>20571652</v>
      </c>
      <c r="H103" s="2">
        <v>1.7589041095890411E-4</v>
      </c>
      <c r="I103" s="3">
        <f t="shared" si="3"/>
        <v>4.8570447567429604E-3</v>
      </c>
      <c r="J103" s="4">
        <f t="shared" si="4"/>
        <v>4.6811543457840566E-3</v>
      </c>
      <c r="K103">
        <f t="shared" si="5"/>
        <v>0.22297193347224098</v>
      </c>
    </row>
    <row r="104" spans="1:11" x14ac:dyDescent="0.35">
      <c r="A104" s="1">
        <v>43524</v>
      </c>
      <c r="B104">
        <v>267.70001200000002</v>
      </c>
      <c r="C104">
        <v>270.79998799999998</v>
      </c>
      <c r="D104">
        <v>267.64999399999999</v>
      </c>
      <c r="E104">
        <v>269.04998799999998</v>
      </c>
      <c r="F104">
        <v>269.04998799999998</v>
      </c>
      <c r="G104">
        <v>31636468</v>
      </c>
      <c r="H104" s="2">
        <v>1.7534246575342467E-4</v>
      </c>
      <c r="I104" s="3">
        <f t="shared" si="3"/>
        <v>5.2034717057857383E-3</v>
      </c>
      <c r="J104" s="4">
        <f t="shared" si="4"/>
        <v>5.0281292400323136E-3</v>
      </c>
      <c r="K104">
        <f t="shared" si="5"/>
        <v>0.23949898157236124</v>
      </c>
    </row>
    <row r="105" spans="1:11" x14ac:dyDescent="0.35">
      <c r="A105" s="1">
        <v>43525</v>
      </c>
      <c r="B105">
        <v>270.54998799999998</v>
      </c>
      <c r="C105">
        <v>274.60000600000001</v>
      </c>
      <c r="D105">
        <v>270.10000600000001</v>
      </c>
      <c r="E105">
        <v>272.95001200000002</v>
      </c>
      <c r="F105">
        <v>272.95001200000002</v>
      </c>
      <c r="G105">
        <v>20024726</v>
      </c>
      <c r="H105" s="2">
        <v>1.7589041095890411E-4</v>
      </c>
      <c r="I105" s="3">
        <f t="shared" si="3"/>
        <v>1.4288418496204464E-2</v>
      </c>
      <c r="J105" s="4">
        <f t="shared" si="4"/>
        <v>1.411252808524556E-2</v>
      </c>
      <c r="K105">
        <f t="shared" si="5"/>
        <v>0.67220549482255065</v>
      </c>
    </row>
    <row r="106" spans="1:11" x14ac:dyDescent="0.35">
      <c r="A106" s="1">
        <v>43529</v>
      </c>
      <c r="B106">
        <v>271.70001200000002</v>
      </c>
      <c r="C106">
        <v>277.85000600000001</v>
      </c>
      <c r="D106">
        <v>271.20001200000002</v>
      </c>
      <c r="E106">
        <v>276.45001200000002</v>
      </c>
      <c r="F106">
        <v>276.45001200000002</v>
      </c>
      <c r="G106">
        <v>21533972</v>
      </c>
      <c r="H106" s="2">
        <v>1.7589041095890411E-4</v>
      </c>
      <c r="I106" s="3">
        <f t="shared" si="3"/>
        <v>1.2660516723001624E-2</v>
      </c>
      <c r="J106" s="4">
        <f t="shared" si="4"/>
        <v>1.248462631204272E-2</v>
      </c>
      <c r="K106">
        <f t="shared" si="5"/>
        <v>0.59466555935752363</v>
      </c>
    </row>
    <row r="107" spans="1:11" x14ac:dyDescent="0.35">
      <c r="A107" s="1">
        <v>43530</v>
      </c>
      <c r="B107">
        <v>277.29998799999998</v>
      </c>
      <c r="C107">
        <v>282.54998799999998</v>
      </c>
      <c r="D107">
        <v>276.45001200000002</v>
      </c>
      <c r="E107">
        <v>278.10000600000001</v>
      </c>
      <c r="F107">
        <v>278.10000600000001</v>
      </c>
      <c r="G107">
        <v>22161376</v>
      </c>
      <c r="H107" s="2">
        <v>1.7561643835616438E-4</v>
      </c>
      <c r="I107" s="3">
        <f t="shared" si="3"/>
        <v>5.9330958806235777E-3</v>
      </c>
      <c r="J107" s="4">
        <f t="shared" si="4"/>
        <v>5.757479442267413E-3</v>
      </c>
      <c r="K107">
        <f t="shared" si="5"/>
        <v>0.27423926415184791</v>
      </c>
    </row>
    <row r="108" spans="1:11" x14ac:dyDescent="0.35">
      <c r="A108" s="1">
        <v>43531</v>
      </c>
      <c r="B108">
        <v>279.45001200000002</v>
      </c>
      <c r="C108">
        <v>282.5</v>
      </c>
      <c r="D108">
        <v>277.64999399999999</v>
      </c>
      <c r="E108">
        <v>281.75</v>
      </c>
      <c r="F108">
        <v>281.75</v>
      </c>
      <c r="G108">
        <v>14899105</v>
      </c>
      <c r="H108" s="2">
        <v>1.7561643835616438E-4</v>
      </c>
      <c r="I108" s="3">
        <f t="shared" si="3"/>
        <v>1.295472582076306E-2</v>
      </c>
      <c r="J108" s="4">
        <f t="shared" si="4"/>
        <v>1.2779109382406896E-2</v>
      </c>
      <c r="K108">
        <f t="shared" si="5"/>
        <v>0.60869232598893763</v>
      </c>
    </row>
    <row r="109" spans="1:11" x14ac:dyDescent="0.35">
      <c r="A109" s="1">
        <v>43532</v>
      </c>
      <c r="B109">
        <v>281.85000600000001</v>
      </c>
      <c r="C109">
        <v>284.25</v>
      </c>
      <c r="D109">
        <v>279.60000600000001</v>
      </c>
      <c r="E109">
        <v>281.20001200000002</v>
      </c>
      <c r="F109">
        <v>281.20001200000002</v>
      </c>
      <c r="G109">
        <v>19943319</v>
      </c>
      <c r="H109" s="2">
        <v>1.7561643835616438E-4</v>
      </c>
      <c r="I109" s="3">
        <f t="shared" si="3"/>
        <v>-1.955860513974604E-3</v>
      </c>
      <c r="J109" s="4">
        <f t="shared" si="4"/>
        <v>-2.1314769523307683E-3</v>
      </c>
      <c r="K109">
        <f t="shared" si="5"/>
        <v>-0.1015261412264134</v>
      </c>
    </row>
    <row r="110" spans="1:11" x14ac:dyDescent="0.35">
      <c r="A110" s="1">
        <v>43535</v>
      </c>
      <c r="B110">
        <v>285.29998799999998</v>
      </c>
      <c r="C110">
        <v>289</v>
      </c>
      <c r="D110">
        <v>283.5</v>
      </c>
      <c r="E110">
        <v>287.35000600000001</v>
      </c>
      <c r="F110">
        <v>287.35000600000001</v>
      </c>
      <c r="G110">
        <v>22931245</v>
      </c>
      <c r="H110" s="2">
        <v>1.7561643835616438E-4</v>
      </c>
      <c r="I110" s="3">
        <f t="shared" si="3"/>
        <v>2.1402449527006422E-2</v>
      </c>
      <c r="J110" s="4">
        <f t="shared" si="4"/>
        <v>2.1226833088650258E-2</v>
      </c>
      <c r="K110">
        <f t="shared" si="5"/>
        <v>1.0110728392306727</v>
      </c>
    </row>
    <row r="111" spans="1:11" x14ac:dyDescent="0.35">
      <c r="A111" s="1">
        <v>43536</v>
      </c>
      <c r="B111">
        <v>289.20001200000002</v>
      </c>
      <c r="C111">
        <v>289.89999399999999</v>
      </c>
      <c r="D111">
        <v>285.75</v>
      </c>
      <c r="E111">
        <v>286.89999399999999</v>
      </c>
      <c r="F111">
        <v>286.89999399999999</v>
      </c>
      <c r="G111">
        <v>20828136</v>
      </c>
      <c r="H111" s="2">
        <v>1.7369863013698628E-4</v>
      </c>
      <c r="I111" s="3">
        <f t="shared" si="3"/>
        <v>-1.5685326225556323E-3</v>
      </c>
      <c r="J111" s="4">
        <f t="shared" si="4"/>
        <v>-1.7422312526926187E-3</v>
      </c>
      <c r="K111">
        <f t="shared" si="5"/>
        <v>-8.2985657441203675E-2</v>
      </c>
    </row>
    <row r="112" spans="1:11" x14ac:dyDescent="0.35">
      <c r="A112" s="1">
        <v>43537</v>
      </c>
      <c r="B112">
        <v>288.10000600000001</v>
      </c>
      <c r="C112">
        <v>294.39999399999999</v>
      </c>
      <c r="D112">
        <v>284.70001200000002</v>
      </c>
      <c r="E112">
        <v>293.14999399999999</v>
      </c>
      <c r="F112">
        <v>293.14999399999999</v>
      </c>
      <c r="G112">
        <v>23725641</v>
      </c>
      <c r="H112" s="2">
        <v>1.7315068493150686E-4</v>
      </c>
      <c r="I112" s="3">
        <f t="shared" si="3"/>
        <v>2.1320143707729361E-2</v>
      </c>
      <c r="J112" s="4">
        <f t="shared" si="4"/>
        <v>2.1146993022797853E-2</v>
      </c>
      <c r="K112">
        <f t="shared" si="5"/>
        <v>1.007269911034619</v>
      </c>
    </row>
    <row r="113" spans="1:11" x14ac:dyDescent="0.35">
      <c r="A113" s="1">
        <v>43538</v>
      </c>
      <c r="B113">
        <v>294.5</v>
      </c>
      <c r="C113">
        <v>294.70001200000002</v>
      </c>
      <c r="D113">
        <v>290.75</v>
      </c>
      <c r="E113">
        <v>291.89999399999999</v>
      </c>
      <c r="F113">
        <v>291.89999399999999</v>
      </c>
      <c r="G113">
        <v>16164017</v>
      </c>
      <c r="H113" s="2">
        <v>1.7342465753424657E-4</v>
      </c>
      <c r="I113" s="3">
        <f t="shared" si="3"/>
        <v>-4.2822885429727002E-3</v>
      </c>
      <c r="J113" s="4">
        <f t="shared" si="4"/>
        <v>-4.455713200506947E-3</v>
      </c>
      <c r="K113">
        <f t="shared" si="5"/>
        <v>-0.21223375986514659</v>
      </c>
    </row>
    <row r="114" spans="1:11" x14ac:dyDescent="0.35">
      <c r="A114" s="1">
        <v>43539</v>
      </c>
      <c r="B114">
        <v>292.60000600000001</v>
      </c>
      <c r="C114">
        <v>301.29998799999998</v>
      </c>
      <c r="D114">
        <v>292.5</v>
      </c>
      <c r="E114">
        <v>298.39999399999999</v>
      </c>
      <c r="F114">
        <v>298.39999399999999</v>
      </c>
      <c r="G114">
        <v>37928480</v>
      </c>
      <c r="H114" s="2">
        <v>1.7205479452054795E-4</v>
      </c>
      <c r="I114" s="3">
        <f t="shared" si="3"/>
        <v>2.1782842261049106E-2</v>
      </c>
      <c r="J114" s="4">
        <f t="shared" si="4"/>
        <v>2.1610787466528558E-2</v>
      </c>
      <c r="K114">
        <f t="shared" si="5"/>
        <v>1.0293612876937659</v>
      </c>
    </row>
    <row r="115" spans="1:11" x14ac:dyDescent="0.35">
      <c r="A115" s="1">
        <v>43542</v>
      </c>
      <c r="B115">
        <v>298.89999399999999</v>
      </c>
      <c r="C115">
        <v>300.89999399999999</v>
      </c>
      <c r="D115">
        <v>294.64999399999999</v>
      </c>
      <c r="E115">
        <v>298.95001200000002</v>
      </c>
      <c r="F115">
        <v>298.95001200000002</v>
      </c>
      <c r="G115">
        <v>23782967</v>
      </c>
      <c r="H115" s="2">
        <v>1.7287671232876713E-4</v>
      </c>
      <c r="I115" s="3">
        <f t="shared" si="3"/>
        <v>1.8398326740994503E-3</v>
      </c>
      <c r="J115" s="4">
        <f t="shared" si="4"/>
        <v>1.6669559617706832E-3</v>
      </c>
      <c r="K115">
        <f t="shared" si="5"/>
        <v>7.9400157814457625E-2</v>
      </c>
    </row>
    <row r="116" spans="1:11" x14ac:dyDescent="0.35">
      <c r="A116" s="1">
        <v>43543</v>
      </c>
      <c r="B116">
        <v>300.14999399999999</v>
      </c>
      <c r="C116">
        <v>306.60000600000001</v>
      </c>
      <c r="D116">
        <v>299.14999399999999</v>
      </c>
      <c r="E116">
        <v>303.04998799999998</v>
      </c>
      <c r="F116">
        <v>303.04998799999998</v>
      </c>
      <c r="G116">
        <v>27218691</v>
      </c>
      <c r="H116" s="2">
        <v>1.7205479452054795E-4</v>
      </c>
      <c r="I116" s="3">
        <f t="shared" si="3"/>
        <v>1.3529041948023341E-2</v>
      </c>
      <c r="J116" s="4">
        <f t="shared" si="4"/>
        <v>1.3356987153502793E-2</v>
      </c>
      <c r="K116">
        <f t="shared" si="5"/>
        <v>0.63621769994887256</v>
      </c>
    </row>
    <row r="117" spans="1:11" x14ac:dyDescent="0.35">
      <c r="A117" s="1">
        <v>43544</v>
      </c>
      <c r="B117">
        <v>302.79998799999998</v>
      </c>
      <c r="C117">
        <v>304.64999399999999</v>
      </c>
      <c r="D117">
        <v>300.04998799999998</v>
      </c>
      <c r="E117">
        <v>303.79998799999998</v>
      </c>
      <c r="F117">
        <v>303.79998799999998</v>
      </c>
      <c r="G117">
        <v>18820555</v>
      </c>
      <c r="H117" s="2">
        <v>1.7178082191780821E-4</v>
      </c>
      <c r="I117" s="3">
        <f t="shared" si="3"/>
        <v>2.4687295247687764E-3</v>
      </c>
      <c r="J117" s="4">
        <f t="shared" si="4"/>
        <v>2.296948702850968E-3</v>
      </c>
      <c r="K117">
        <f t="shared" si="5"/>
        <v>0.10940786300338368</v>
      </c>
    </row>
    <row r="118" spans="1:11" x14ac:dyDescent="0.35">
      <c r="A118" s="1">
        <v>43546</v>
      </c>
      <c r="B118">
        <v>304.29998799999998</v>
      </c>
      <c r="C118">
        <v>306.39999399999999</v>
      </c>
      <c r="D118">
        <v>296.95001200000002</v>
      </c>
      <c r="E118">
        <v>298.04998799999998</v>
      </c>
      <c r="F118">
        <v>298.04998799999998</v>
      </c>
      <c r="G118">
        <v>17865957</v>
      </c>
      <c r="H118" s="2">
        <v>1.7232876712328766E-4</v>
      </c>
      <c r="I118" s="3">
        <f t="shared" si="3"/>
        <v>-1.9292065866481432E-2</v>
      </c>
      <c r="J118" s="4">
        <f t="shared" si="4"/>
        <v>-1.946439463360472E-2</v>
      </c>
      <c r="K118">
        <f t="shared" si="5"/>
        <v>-0.92712467582494063</v>
      </c>
    </row>
    <row r="119" spans="1:11" x14ac:dyDescent="0.35">
      <c r="A119" s="1">
        <v>43549</v>
      </c>
      <c r="B119">
        <v>294</v>
      </c>
      <c r="C119">
        <v>295.45001200000002</v>
      </c>
      <c r="D119">
        <v>292.20001200000002</v>
      </c>
      <c r="E119">
        <v>294</v>
      </c>
      <c r="F119">
        <v>294</v>
      </c>
      <c r="G119">
        <v>16895511</v>
      </c>
      <c r="H119" s="2">
        <v>1.7232876712328766E-4</v>
      </c>
      <c r="I119" s="3">
        <f t="shared" si="3"/>
        <v>-1.3775469387755051E-2</v>
      </c>
      <c r="J119" s="4">
        <f t="shared" si="4"/>
        <v>-1.3947798154878338E-2</v>
      </c>
      <c r="K119">
        <f t="shared" si="5"/>
        <v>-0.66435910729469505</v>
      </c>
    </row>
    <row r="120" spans="1:11" x14ac:dyDescent="0.35">
      <c r="A120" s="1">
        <v>43550</v>
      </c>
      <c r="B120">
        <v>294.75</v>
      </c>
      <c r="C120">
        <v>305</v>
      </c>
      <c r="D120">
        <v>294.75</v>
      </c>
      <c r="E120">
        <v>303.5</v>
      </c>
      <c r="F120">
        <v>303.5</v>
      </c>
      <c r="G120">
        <v>18303791</v>
      </c>
      <c r="H120" s="2">
        <v>1.7041095890410959E-4</v>
      </c>
      <c r="I120" s="3">
        <f t="shared" si="3"/>
        <v>3.130148270181219E-2</v>
      </c>
      <c r="J120" s="4">
        <f t="shared" si="4"/>
        <v>3.1131071742908082E-2</v>
      </c>
      <c r="K120">
        <f t="shared" si="5"/>
        <v>1.4828298203477925</v>
      </c>
    </row>
    <row r="121" spans="1:11" x14ac:dyDescent="0.35">
      <c r="A121" s="1">
        <v>43551</v>
      </c>
      <c r="B121">
        <v>305.25</v>
      </c>
      <c r="C121">
        <v>310.85000600000001</v>
      </c>
      <c r="D121">
        <v>304.35000600000001</v>
      </c>
      <c r="E121">
        <v>308.79998799999998</v>
      </c>
      <c r="F121">
        <v>308.79998799999998</v>
      </c>
      <c r="G121">
        <v>35956450</v>
      </c>
      <c r="H121" s="2">
        <v>1.6767123287671231E-4</v>
      </c>
      <c r="I121" s="3">
        <f t="shared" si="3"/>
        <v>1.7163174242092214E-2</v>
      </c>
      <c r="J121" s="4">
        <f t="shared" si="4"/>
        <v>1.6995503009215502E-2</v>
      </c>
      <c r="K121">
        <f t="shared" si="5"/>
        <v>0.80952685734683993</v>
      </c>
    </row>
    <row r="122" spans="1:11" x14ac:dyDescent="0.35">
      <c r="A122" s="1">
        <v>43552</v>
      </c>
      <c r="B122">
        <v>310.10000600000001</v>
      </c>
      <c r="C122">
        <v>339.64999399999999</v>
      </c>
      <c r="D122">
        <v>309.04998799999998</v>
      </c>
      <c r="E122">
        <v>319</v>
      </c>
      <c r="F122">
        <v>319</v>
      </c>
      <c r="G122">
        <v>63244736</v>
      </c>
      <c r="H122" s="2">
        <v>1.6931506849315067E-4</v>
      </c>
      <c r="I122" s="3">
        <f t="shared" si="3"/>
        <v>3.1974959247648947E-2</v>
      </c>
      <c r="J122" s="4">
        <f t="shared" si="4"/>
        <v>3.1805644179155795E-2</v>
      </c>
      <c r="K122">
        <f t="shared" si="5"/>
        <v>1.514960937860014</v>
      </c>
    </row>
    <row r="123" spans="1:11" x14ac:dyDescent="0.35">
      <c r="A123" s="1">
        <v>43556</v>
      </c>
      <c r="B123">
        <v>321.79998799999998</v>
      </c>
      <c r="C123">
        <v>327.64999399999999</v>
      </c>
      <c r="D123">
        <v>321.04998799999998</v>
      </c>
      <c r="E123">
        <v>322.75</v>
      </c>
      <c r="F123">
        <v>322.75</v>
      </c>
      <c r="G123">
        <v>22372357</v>
      </c>
      <c r="H123" s="2">
        <v>1.7041095890410959E-4</v>
      </c>
      <c r="I123" s="3">
        <f t="shared" si="3"/>
        <v>1.1618900077459334E-2</v>
      </c>
      <c r="J123" s="4">
        <f t="shared" si="4"/>
        <v>1.1448489118555224E-2</v>
      </c>
      <c r="K123">
        <f t="shared" si="5"/>
        <v>0.54531245191673217</v>
      </c>
    </row>
    <row r="124" spans="1:11" x14ac:dyDescent="0.35">
      <c r="A124" s="1">
        <v>43557</v>
      </c>
      <c r="B124">
        <v>323.64999399999999</v>
      </c>
      <c r="C124">
        <v>331</v>
      </c>
      <c r="D124">
        <v>322.10000600000001</v>
      </c>
      <c r="E124">
        <v>329</v>
      </c>
      <c r="F124">
        <v>329</v>
      </c>
      <c r="G124">
        <v>27897583</v>
      </c>
      <c r="H124" s="2">
        <v>1.7041095890410959E-4</v>
      </c>
      <c r="I124" s="3">
        <f t="shared" si="3"/>
        <v>1.8996960486322188E-2</v>
      </c>
      <c r="J124" s="4">
        <f t="shared" si="4"/>
        <v>1.8826549527418079E-2</v>
      </c>
      <c r="K124">
        <f t="shared" si="5"/>
        <v>0.89674294814054378</v>
      </c>
    </row>
    <row r="125" spans="1:11" x14ac:dyDescent="0.35">
      <c r="A125" s="1">
        <v>43558</v>
      </c>
      <c r="B125">
        <v>331</v>
      </c>
      <c r="C125">
        <v>332.45001200000002</v>
      </c>
      <c r="D125">
        <v>319.5</v>
      </c>
      <c r="E125">
        <v>320.5</v>
      </c>
      <c r="F125">
        <v>320.5</v>
      </c>
      <c r="G125">
        <v>30552104</v>
      </c>
      <c r="H125" s="2">
        <v>1.7013698630136985E-4</v>
      </c>
      <c r="I125" s="3">
        <f t="shared" si="3"/>
        <v>-2.6521060842433698E-2</v>
      </c>
      <c r="J125" s="4">
        <f t="shared" si="4"/>
        <v>-2.6691197828735067E-2</v>
      </c>
      <c r="K125">
        <f t="shared" si="5"/>
        <v>-1.2713505146274613</v>
      </c>
    </row>
    <row r="126" spans="1:11" x14ac:dyDescent="0.35">
      <c r="A126" s="1">
        <v>43559</v>
      </c>
      <c r="B126">
        <v>321.5</v>
      </c>
      <c r="C126">
        <v>325.75</v>
      </c>
      <c r="D126">
        <v>318.29998799999998</v>
      </c>
      <c r="E126">
        <v>321.79998799999998</v>
      </c>
      <c r="F126">
        <v>321.79998799999998</v>
      </c>
      <c r="G126">
        <v>27832294</v>
      </c>
      <c r="H126" s="2">
        <v>1.6986301369863014E-4</v>
      </c>
      <c r="I126" s="3">
        <f t="shared" si="3"/>
        <v>4.0397391189460983E-3</v>
      </c>
      <c r="J126" s="4">
        <f t="shared" si="4"/>
        <v>3.8698761052474683E-3</v>
      </c>
      <c r="K126">
        <f t="shared" si="5"/>
        <v>0.184329268754442</v>
      </c>
    </row>
    <row r="127" spans="1:11" x14ac:dyDescent="0.35">
      <c r="A127" s="1">
        <v>43560</v>
      </c>
      <c r="B127">
        <v>323.70001200000002</v>
      </c>
      <c r="C127">
        <v>323.70001200000002</v>
      </c>
      <c r="D127">
        <v>315</v>
      </c>
      <c r="E127">
        <v>317.04998799999998</v>
      </c>
      <c r="F127">
        <v>317.04998799999998</v>
      </c>
      <c r="G127">
        <v>23117232</v>
      </c>
      <c r="H127" s="2">
        <v>1.6986301369863014E-4</v>
      </c>
      <c r="I127" s="3">
        <f t="shared" si="3"/>
        <v>-1.4981864626344033E-2</v>
      </c>
      <c r="J127" s="4">
        <f t="shared" si="4"/>
        <v>-1.5151727640042663E-2</v>
      </c>
      <c r="K127">
        <f t="shared" si="5"/>
        <v>-0.72170446812713462</v>
      </c>
    </row>
    <row r="128" spans="1:11" x14ac:dyDescent="0.35">
      <c r="A128" s="1">
        <v>43563</v>
      </c>
      <c r="B128">
        <v>318.25</v>
      </c>
      <c r="C128">
        <v>319.25</v>
      </c>
      <c r="D128">
        <v>311.10000600000001</v>
      </c>
      <c r="E128">
        <v>312.79998799999998</v>
      </c>
      <c r="F128">
        <v>312.79998799999998</v>
      </c>
      <c r="G128">
        <v>17394139</v>
      </c>
      <c r="H128" s="2">
        <v>1.7041095890410959E-4</v>
      </c>
      <c r="I128" s="3">
        <f t="shared" si="3"/>
        <v>-1.3586957042977892E-2</v>
      </c>
      <c r="J128" s="4">
        <f t="shared" si="4"/>
        <v>-1.3757368001882002E-2</v>
      </c>
      <c r="K128">
        <f t="shared" si="5"/>
        <v>-0.65528857121137862</v>
      </c>
    </row>
    <row r="129" spans="1:11" x14ac:dyDescent="0.35">
      <c r="A129" s="1">
        <v>43564</v>
      </c>
      <c r="B129">
        <v>313.95001200000002</v>
      </c>
      <c r="C129">
        <v>315.70001200000002</v>
      </c>
      <c r="D129">
        <v>308.10000600000001</v>
      </c>
      <c r="E129">
        <v>314.75</v>
      </c>
      <c r="F129">
        <v>314.75</v>
      </c>
      <c r="G129">
        <v>25556039</v>
      </c>
      <c r="H129" s="2">
        <v>1.7315068493150686E-4</v>
      </c>
      <c r="I129" s="3">
        <f t="shared" si="3"/>
        <v>6.1954312946783646E-3</v>
      </c>
      <c r="J129" s="4">
        <f t="shared" si="4"/>
        <v>6.0222806097468577E-3</v>
      </c>
      <c r="K129">
        <f t="shared" si="5"/>
        <v>0.28685222752310996</v>
      </c>
    </row>
    <row r="130" spans="1:11" x14ac:dyDescent="0.35">
      <c r="A130" s="1">
        <v>43565</v>
      </c>
      <c r="B130">
        <v>314.85000600000001</v>
      </c>
      <c r="C130">
        <v>317.04998799999998</v>
      </c>
      <c r="D130">
        <v>310</v>
      </c>
      <c r="E130">
        <v>310.89999399999999</v>
      </c>
      <c r="F130">
        <v>310.89999399999999</v>
      </c>
      <c r="G130">
        <v>19237974</v>
      </c>
      <c r="H130" s="2">
        <v>1.7287671232876713E-4</v>
      </c>
      <c r="I130" s="3">
        <f t="shared" si="3"/>
        <v>-1.2383422561275469E-2</v>
      </c>
      <c r="J130" s="4">
        <f t="shared" si="4"/>
        <v>-1.2556299273604236E-2</v>
      </c>
      <c r="K130">
        <f t="shared" si="5"/>
        <v>-0.59807947345575152</v>
      </c>
    </row>
    <row r="131" spans="1:11" x14ac:dyDescent="0.35">
      <c r="A131" s="1">
        <v>43566</v>
      </c>
      <c r="B131">
        <v>311</v>
      </c>
      <c r="C131">
        <v>315.39999399999999</v>
      </c>
      <c r="D131">
        <v>308.70001200000002</v>
      </c>
      <c r="E131">
        <v>314.89999399999999</v>
      </c>
      <c r="F131">
        <v>314.89999399999999</v>
      </c>
      <c r="G131">
        <v>14897935</v>
      </c>
      <c r="H131" s="2">
        <v>1.7287671232876713E-4</v>
      </c>
      <c r="I131" s="3">
        <f t="shared" ref="I131:I194" si="6">(E131-E130)/E131</f>
        <v>1.2702445462733162E-2</v>
      </c>
      <c r="J131" s="4">
        <f t="shared" ref="J131:J194" si="7">I131-H131</f>
        <v>1.2529568750404394E-2</v>
      </c>
      <c r="K131">
        <f t="shared" ref="K131:K194" si="8">J131/$N$2</f>
        <v>0.59680624980185482</v>
      </c>
    </row>
    <row r="132" spans="1:11" x14ac:dyDescent="0.35">
      <c r="A132" s="1">
        <v>43567</v>
      </c>
      <c r="B132">
        <v>314.60000600000001</v>
      </c>
      <c r="C132">
        <v>316.39999399999999</v>
      </c>
      <c r="D132">
        <v>311.20001200000002</v>
      </c>
      <c r="E132">
        <v>315.25</v>
      </c>
      <c r="F132">
        <v>315.25</v>
      </c>
      <c r="G132">
        <v>14751964</v>
      </c>
      <c r="H132" s="2">
        <v>1.7369863013698628E-4</v>
      </c>
      <c r="I132" s="3">
        <f t="shared" si="6"/>
        <v>1.1102490087232595E-3</v>
      </c>
      <c r="J132" s="4">
        <f t="shared" si="7"/>
        <v>9.3655037858627319E-4</v>
      </c>
      <c r="K132">
        <f t="shared" si="8"/>
        <v>4.460960551228399E-2</v>
      </c>
    </row>
    <row r="133" spans="1:11" x14ac:dyDescent="0.35">
      <c r="A133" s="1">
        <v>43570</v>
      </c>
      <c r="B133">
        <v>315.5</v>
      </c>
      <c r="C133">
        <v>318.70001200000002</v>
      </c>
      <c r="D133">
        <v>313.75</v>
      </c>
      <c r="E133">
        <v>315.60000600000001</v>
      </c>
      <c r="F133">
        <v>315.60000600000001</v>
      </c>
      <c r="G133">
        <v>13864791</v>
      </c>
      <c r="H133" s="2">
        <v>1.7369863013698628E-4</v>
      </c>
      <c r="I133" s="3">
        <f t="shared" si="6"/>
        <v>1.1090177228957581E-3</v>
      </c>
      <c r="J133" s="4">
        <f t="shared" si="7"/>
        <v>9.3531909275877179E-4</v>
      </c>
      <c r="K133">
        <f t="shared" si="8"/>
        <v>4.4550957118888838E-2</v>
      </c>
    </row>
    <row r="134" spans="1:11" x14ac:dyDescent="0.35">
      <c r="A134" s="1">
        <v>43571</v>
      </c>
      <c r="B134">
        <v>316.60000600000001</v>
      </c>
      <c r="C134">
        <v>319.39999399999999</v>
      </c>
      <c r="D134">
        <v>314.70001200000002</v>
      </c>
      <c r="E134">
        <v>315.75</v>
      </c>
      <c r="F134">
        <v>315.75</v>
      </c>
      <c r="G134">
        <v>14940726</v>
      </c>
      <c r="H134" s="2">
        <v>1.7397260273972602E-4</v>
      </c>
      <c r="I134" s="3">
        <f t="shared" si="6"/>
        <v>4.7504038004748191E-4</v>
      </c>
      <c r="J134" s="4">
        <f t="shared" si="7"/>
        <v>3.0106777730775589E-4</v>
      </c>
      <c r="K134">
        <f t="shared" si="8"/>
        <v>1.4340408252712017E-2</v>
      </c>
    </row>
    <row r="135" spans="1:11" x14ac:dyDescent="0.35">
      <c r="A135" s="1">
        <v>43573</v>
      </c>
      <c r="B135">
        <v>315.79998799999998</v>
      </c>
      <c r="C135">
        <v>315.79998799999998</v>
      </c>
      <c r="D135">
        <v>308.04998799999998</v>
      </c>
      <c r="E135">
        <v>310.79998799999998</v>
      </c>
      <c r="F135">
        <v>310.79998799999998</v>
      </c>
      <c r="G135">
        <v>15691168</v>
      </c>
      <c r="H135" s="2">
        <v>1.7397260273972602E-4</v>
      </c>
      <c r="I135" s="3">
        <f t="shared" si="6"/>
        <v>-1.5926680151609321E-2</v>
      </c>
      <c r="J135" s="4">
        <f t="shared" si="7"/>
        <v>-1.6100652754349049E-2</v>
      </c>
      <c r="K135">
        <f t="shared" si="8"/>
        <v>-0.76690350490912373</v>
      </c>
    </row>
    <row r="136" spans="1:11" x14ac:dyDescent="0.35">
      <c r="A136" s="1">
        <v>43577</v>
      </c>
      <c r="B136">
        <v>308.79998799999998</v>
      </c>
      <c r="C136">
        <v>312.29998799999998</v>
      </c>
      <c r="D136">
        <v>306.35000600000001</v>
      </c>
      <c r="E136">
        <v>310.04998799999998</v>
      </c>
      <c r="F136">
        <v>310.04998799999998</v>
      </c>
      <c r="G136">
        <v>15665440</v>
      </c>
      <c r="H136" s="2">
        <v>1.7424657534246578E-4</v>
      </c>
      <c r="I136" s="3">
        <f t="shared" si="6"/>
        <v>-2.4189647767378724E-3</v>
      </c>
      <c r="J136" s="4">
        <f t="shared" si="7"/>
        <v>-2.5932113520803382E-3</v>
      </c>
      <c r="K136">
        <f t="shared" si="8"/>
        <v>-0.12351939422725251</v>
      </c>
    </row>
    <row r="137" spans="1:11" x14ac:dyDescent="0.35">
      <c r="A137" s="1">
        <v>43578</v>
      </c>
      <c r="B137">
        <v>310.04998799999998</v>
      </c>
      <c r="C137">
        <v>313.75</v>
      </c>
      <c r="D137">
        <v>304.60000600000001</v>
      </c>
      <c r="E137">
        <v>305.25</v>
      </c>
      <c r="F137">
        <v>305.25</v>
      </c>
      <c r="G137">
        <v>17324274</v>
      </c>
      <c r="H137" s="2">
        <v>1.7506849315068493E-4</v>
      </c>
      <c r="I137" s="3">
        <f t="shared" si="6"/>
        <v>-1.5724776412776365E-2</v>
      </c>
      <c r="J137" s="4">
        <f t="shared" si="7"/>
        <v>-1.5899844905927048E-2</v>
      </c>
      <c r="K137">
        <f t="shared" si="8"/>
        <v>-0.75733866023371188</v>
      </c>
    </row>
    <row r="138" spans="1:11" x14ac:dyDescent="0.35">
      <c r="A138" s="1">
        <v>43579</v>
      </c>
      <c r="B138">
        <v>305.85000600000001</v>
      </c>
      <c r="C138">
        <v>311.95001200000002</v>
      </c>
      <c r="D138">
        <v>303.60000600000001</v>
      </c>
      <c r="E138">
        <v>310.75</v>
      </c>
      <c r="F138">
        <v>310.75</v>
      </c>
      <c r="G138">
        <v>15228591</v>
      </c>
      <c r="H138" s="2">
        <v>1.7506849315068493E-4</v>
      </c>
      <c r="I138" s="3">
        <f t="shared" si="6"/>
        <v>1.7699115044247787E-2</v>
      </c>
      <c r="J138" s="4">
        <f t="shared" si="7"/>
        <v>1.7524046551097103E-2</v>
      </c>
      <c r="K138">
        <f t="shared" si="8"/>
        <v>0.83470235184078789</v>
      </c>
    </row>
    <row r="139" spans="1:11" x14ac:dyDescent="0.35">
      <c r="A139" s="1">
        <v>43580</v>
      </c>
      <c r="B139">
        <v>311</v>
      </c>
      <c r="C139">
        <v>312</v>
      </c>
      <c r="D139">
        <v>305.39999399999999</v>
      </c>
      <c r="E139">
        <v>306.20001200000002</v>
      </c>
      <c r="F139">
        <v>306.20001200000002</v>
      </c>
      <c r="G139">
        <v>30842477</v>
      </c>
      <c r="H139" s="2">
        <v>1.7534246575342467E-4</v>
      </c>
      <c r="I139" s="3">
        <f t="shared" si="6"/>
        <v>-1.4859529136791753E-2</v>
      </c>
      <c r="J139" s="4">
        <f t="shared" si="7"/>
        <v>-1.5034871602545177E-2</v>
      </c>
      <c r="K139">
        <f t="shared" si="8"/>
        <v>-0.71613840157729192</v>
      </c>
    </row>
    <row r="140" spans="1:11" x14ac:dyDescent="0.35">
      <c r="A140" s="1">
        <v>43581</v>
      </c>
      <c r="B140">
        <v>306.89999399999999</v>
      </c>
      <c r="C140">
        <v>313.5</v>
      </c>
      <c r="D140">
        <v>306.60000600000001</v>
      </c>
      <c r="E140">
        <v>312.5</v>
      </c>
      <c r="F140">
        <v>312.5</v>
      </c>
      <c r="G140">
        <v>14987906</v>
      </c>
      <c r="H140" s="2">
        <v>1.7780821917808221E-4</v>
      </c>
      <c r="I140" s="3">
        <f t="shared" si="6"/>
        <v>2.0159961599999953E-2</v>
      </c>
      <c r="J140" s="4">
        <f t="shared" si="7"/>
        <v>1.998215338082187E-2</v>
      </c>
      <c r="K140">
        <f t="shared" si="8"/>
        <v>0.95178647084632162</v>
      </c>
    </row>
    <row r="141" spans="1:11" x14ac:dyDescent="0.35">
      <c r="A141" s="1">
        <v>43585</v>
      </c>
      <c r="B141">
        <v>312</v>
      </c>
      <c r="C141">
        <v>312</v>
      </c>
      <c r="D141">
        <v>305</v>
      </c>
      <c r="E141">
        <v>309.95001200000002</v>
      </c>
      <c r="F141">
        <v>309.95001200000002</v>
      </c>
      <c r="G141">
        <v>18178758</v>
      </c>
      <c r="H141" s="2">
        <v>1.7726027397260271E-4</v>
      </c>
      <c r="I141" s="3">
        <f t="shared" si="6"/>
        <v>-8.2270943741727769E-3</v>
      </c>
      <c r="J141" s="4">
        <f t="shared" si="7"/>
        <v>-8.4043546481453804E-3</v>
      </c>
      <c r="K141">
        <f t="shared" si="8"/>
        <v>-0.4003147657737659</v>
      </c>
    </row>
    <row r="142" spans="1:11" x14ac:dyDescent="0.35">
      <c r="A142" s="1">
        <v>43587</v>
      </c>
      <c r="B142">
        <v>308.04998799999998</v>
      </c>
      <c r="C142">
        <v>311.39999399999999</v>
      </c>
      <c r="D142">
        <v>305.64999399999999</v>
      </c>
      <c r="E142">
        <v>308.14999399999999</v>
      </c>
      <c r="F142">
        <v>308.14999399999999</v>
      </c>
      <c r="G142">
        <v>16640100</v>
      </c>
      <c r="H142" s="2">
        <v>1.76986301369863E-4</v>
      </c>
      <c r="I142" s="3">
        <f t="shared" si="6"/>
        <v>-5.8413695766614971E-3</v>
      </c>
      <c r="J142" s="4">
        <f t="shared" si="7"/>
        <v>-6.0183558780313598E-3</v>
      </c>
      <c r="K142">
        <f t="shared" si="8"/>
        <v>-0.28666528538142377</v>
      </c>
    </row>
    <row r="143" spans="1:11" x14ac:dyDescent="0.35">
      <c r="A143" s="1">
        <v>43588</v>
      </c>
      <c r="B143">
        <v>309</v>
      </c>
      <c r="C143">
        <v>311.79998799999998</v>
      </c>
      <c r="D143">
        <v>308.79998799999998</v>
      </c>
      <c r="E143">
        <v>310</v>
      </c>
      <c r="F143">
        <v>310</v>
      </c>
      <c r="G143">
        <v>12452689</v>
      </c>
      <c r="H143" s="2">
        <v>1.7671232876712329E-4</v>
      </c>
      <c r="I143" s="3">
        <f t="shared" si="6"/>
        <v>5.9677612903226047E-3</v>
      </c>
      <c r="J143" s="4">
        <f t="shared" si="7"/>
        <v>5.7910489615554811E-3</v>
      </c>
      <c r="K143">
        <f t="shared" si="8"/>
        <v>0.27583824168356191</v>
      </c>
    </row>
    <row r="144" spans="1:11" x14ac:dyDescent="0.35">
      <c r="A144" s="1">
        <v>43591</v>
      </c>
      <c r="B144">
        <v>306.79998799999998</v>
      </c>
      <c r="C144">
        <v>310.29998799999998</v>
      </c>
      <c r="D144">
        <v>305.89999399999999</v>
      </c>
      <c r="E144">
        <v>308.75</v>
      </c>
      <c r="F144">
        <v>308.75</v>
      </c>
      <c r="G144">
        <v>10639216</v>
      </c>
      <c r="H144" s="2">
        <v>1.76986301369863E-4</v>
      </c>
      <c r="I144" s="3">
        <f t="shared" si="6"/>
        <v>-4.048582995951417E-3</v>
      </c>
      <c r="J144" s="4">
        <f t="shared" si="7"/>
        <v>-4.2255692973212798E-3</v>
      </c>
      <c r="K144">
        <f t="shared" si="8"/>
        <v>-0.20127158530741759</v>
      </c>
    </row>
    <row r="145" spans="1:11" x14ac:dyDescent="0.35">
      <c r="A145" s="1">
        <v>43592</v>
      </c>
      <c r="B145">
        <v>310.70001200000002</v>
      </c>
      <c r="C145">
        <v>313.39999399999999</v>
      </c>
      <c r="D145">
        <v>303.75</v>
      </c>
      <c r="E145">
        <v>305.45001200000002</v>
      </c>
      <c r="F145">
        <v>305.45001200000002</v>
      </c>
      <c r="G145">
        <v>15219641</v>
      </c>
      <c r="H145" s="2">
        <v>1.7671232876712329E-4</v>
      </c>
      <c r="I145" s="3">
        <f t="shared" si="6"/>
        <v>-1.0803692487659763E-2</v>
      </c>
      <c r="J145" s="4">
        <f t="shared" si="7"/>
        <v>-1.0980404816426887E-2</v>
      </c>
      <c r="K145">
        <f t="shared" si="8"/>
        <v>-0.52301674146498056</v>
      </c>
    </row>
    <row r="146" spans="1:11" x14ac:dyDescent="0.35">
      <c r="A146" s="1">
        <v>43593</v>
      </c>
      <c r="B146">
        <v>303.95001200000002</v>
      </c>
      <c r="C146">
        <v>305.29998799999998</v>
      </c>
      <c r="D146">
        <v>296.75</v>
      </c>
      <c r="E146">
        <v>298.25</v>
      </c>
      <c r="F146">
        <v>298.25</v>
      </c>
      <c r="G146">
        <v>22103678</v>
      </c>
      <c r="H146" s="2">
        <v>1.7671232876712329E-4</v>
      </c>
      <c r="I146" s="3">
        <f t="shared" si="6"/>
        <v>-2.4140861693210443E-2</v>
      </c>
      <c r="J146" s="4">
        <f t="shared" si="7"/>
        <v>-2.4317574021977567E-2</v>
      </c>
      <c r="K146">
        <f t="shared" si="8"/>
        <v>-1.1582904763475625</v>
      </c>
    </row>
    <row r="147" spans="1:11" x14ac:dyDescent="0.35">
      <c r="A147" s="1">
        <v>43594</v>
      </c>
      <c r="B147">
        <v>297.60000600000001</v>
      </c>
      <c r="C147">
        <v>301</v>
      </c>
      <c r="D147">
        <v>296.10000600000001</v>
      </c>
      <c r="E147">
        <v>299.29998799999998</v>
      </c>
      <c r="F147">
        <v>299.29998799999998</v>
      </c>
      <c r="G147">
        <v>12654440</v>
      </c>
      <c r="H147" s="2">
        <v>1.7671232876712329E-4</v>
      </c>
      <c r="I147" s="3">
        <f t="shared" si="6"/>
        <v>3.5081458138915291E-3</v>
      </c>
      <c r="J147" s="4">
        <f t="shared" si="7"/>
        <v>3.3314334851244059E-3</v>
      </c>
      <c r="K147">
        <f t="shared" si="8"/>
        <v>0.15868226307926597</v>
      </c>
    </row>
    <row r="148" spans="1:11" x14ac:dyDescent="0.35">
      <c r="A148" s="1">
        <v>43595</v>
      </c>
      <c r="B148">
        <v>301.79998799999998</v>
      </c>
      <c r="C148">
        <v>310.75</v>
      </c>
      <c r="D148">
        <v>292.45001200000002</v>
      </c>
      <c r="E148">
        <v>308.04998799999998</v>
      </c>
      <c r="F148">
        <v>308.04998799999998</v>
      </c>
      <c r="G148">
        <v>60739833</v>
      </c>
      <c r="H148" s="2">
        <v>1.747945205479452E-4</v>
      </c>
      <c r="I148" s="3">
        <f t="shared" si="6"/>
        <v>2.8404480898729982E-2</v>
      </c>
      <c r="J148" s="4">
        <f t="shared" si="7"/>
        <v>2.8229686378182038E-2</v>
      </c>
      <c r="K148">
        <f t="shared" si="8"/>
        <v>1.344631534896328</v>
      </c>
    </row>
    <row r="149" spans="1:11" x14ac:dyDescent="0.35">
      <c r="A149" s="1">
        <v>43598</v>
      </c>
      <c r="B149">
        <v>310</v>
      </c>
      <c r="C149">
        <v>314.20001200000002</v>
      </c>
      <c r="D149">
        <v>305.29998799999998</v>
      </c>
      <c r="E149">
        <v>306.89999399999999</v>
      </c>
      <c r="F149">
        <v>306.89999399999999</v>
      </c>
      <c r="G149">
        <v>40101505</v>
      </c>
      <c r="H149" s="2">
        <v>1.7506849315068493E-4</v>
      </c>
      <c r="I149" s="3">
        <f t="shared" si="6"/>
        <v>-3.7471294313547376E-3</v>
      </c>
      <c r="J149" s="4">
        <f t="shared" si="7"/>
        <v>-3.9221979245054224E-3</v>
      </c>
      <c r="K149">
        <f t="shared" si="8"/>
        <v>-0.1868214525922251</v>
      </c>
    </row>
    <row r="150" spans="1:11" x14ac:dyDescent="0.35">
      <c r="A150" s="1">
        <v>43599</v>
      </c>
      <c r="B150">
        <v>307.85000600000001</v>
      </c>
      <c r="C150">
        <v>316.75</v>
      </c>
      <c r="D150">
        <v>305.10000600000001</v>
      </c>
      <c r="E150">
        <v>314.64999399999999</v>
      </c>
      <c r="F150">
        <v>314.64999399999999</v>
      </c>
      <c r="G150">
        <v>30521436</v>
      </c>
      <c r="H150" s="2">
        <v>1.747945205479452E-4</v>
      </c>
      <c r="I150" s="3">
        <f t="shared" si="6"/>
        <v>2.4630542341596232E-2</v>
      </c>
      <c r="J150" s="4">
        <f t="shared" si="7"/>
        <v>2.4455747821048288E-2</v>
      </c>
      <c r="K150">
        <f t="shared" si="8"/>
        <v>1.1648719468264734</v>
      </c>
    </row>
    <row r="151" spans="1:11" x14ac:dyDescent="0.35">
      <c r="A151" s="1">
        <v>43600</v>
      </c>
      <c r="B151">
        <v>316.20001200000002</v>
      </c>
      <c r="C151">
        <v>317.89999399999999</v>
      </c>
      <c r="D151">
        <v>311</v>
      </c>
      <c r="E151">
        <v>312.10000600000001</v>
      </c>
      <c r="F151">
        <v>312.10000600000001</v>
      </c>
      <c r="G151">
        <v>27932459</v>
      </c>
      <c r="H151" s="2">
        <v>1.7397260273972602E-4</v>
      </c>
      <c r="I151" s="3">
        <f t="shared" si="6"/>
        <v>-8.1704195801905397E-3</v>
      </c>
      <c r="J151" s="4">
        <f t="shared" si="7"/>
        <v>-8.3443921829302655E-3</v>
      </c>
      <c r="K151">
        <f t="shared" si="8"/>
        <v>-0.397458644010377</v>
      </c>
    </row>
    <row r="152" spans="1:11" x14ac:dyDescent="0.35">
      <c r="A152" s="1">
        <v>43601</v>
      </c>
      <c r="B152">
        <v>312.5</v>
      </c>
      <c r="C152">
        <v>317.10000600000001</v>
      </c>
      <c r="D152">
        <v>309.54998799999998</v>
      </c>
      <c r="E152">
        <v>315.75</v>
      </c>
      <c r="F152">
        <v>315.75</v>
      </c>
      <c r="G152">
        <v>18147559</v>
      </c>
      <c r="H152" s="2">
        <v>1.7178082191780821E-4</v>
      </c>
      <c r="I152" s="3">
        <f t="shared" si="6"/>
        <v>1.1559759303246216E-2</v>
      </c>
      <c r="J152" s="4">
        <f t="shared" si="7"/>
        <v>1.1387978481328408E-2</v>
      </c>
      <c r="K152">
        <f t="shared" si="8"/>
        <v>0.54243021971897265</v>
      </c>
    </row>
    <row r="153" spans="1:11" x14ac:dyDescent="0.35">
      <c r="A153" s="1">
        <v>43602</v>
      </c>
      <c r="B153">
        <v>315.64999399999999</v>
      </c>
      <c r="C153">
        <v>321.95001200000002</v>
      </c>
      <c r="D153">
        <v>313.45001200000002</v>
      </c>
      <c r="E153">
        <v>319.25</v>
      </c>
      <c r="F153">
        <v>319.25</v>
      </c>
      <c r="G153">
        <v>25838962</v>
      </c>
      <c r="H153" s="2">
        <v>1.7260273972602737E-4</v>
      </c>
      <c r="I153" s="3">
        <f t="shared" si="6"/>
        <v>1.0963194988253719E-2</v>
      </c>
      <c r="J153" s="4">
        <f t="shared" si="7"/>
        <v>1.0790592248527691E-2</v>
      </c>
      <c r="K153">
        <f t="shared" si="8"/>
        <v>0.51397562208810477</v>
      </c>
    </row>
    <row r="154" spans="1:11" x14ac:dyDescent="0.35">
      <c r="A154" s="1">
        <v>43605</v>
      </c>
      <c r="B154">
        <v>332</v>
      </c>
      <c r="C154">
        <v>345.79998799999998</v>
      </c>
      <c r="D154">
        <v>331</v>
      </c>
      <c r="E154">
        <v>344.70001200000002</v>
      </c>
      <c r="F154">
        <v>344.70001200000002</v>
      </c>
      <c r="G154">
        <v>53207071</v>
      </c>
      <c r="H154" s="2">
        <v>1.7397260273972602E-4</v>
      </c>
      <c r="I154" s="3">
        <f t="shared" si="6"/>
        <v>7.3832350200208327E-2</v>
      </c>
      <c r="J154" s="4">
        <f t="shared" si="7"/>
        <v>7.3658377597468599E-2</v>
      </c>
      <c r="K154">
        <f t="shared" si="8"/>
        <v>3.5084830911690701</v>
      </c>
    </row>
    <row r="155" spans="1:11" x14ac:dyDescent="0.35">
      <c r="A155" s="1">
        <v>43606</v>
      </c>
      <c r="B155">
        <v>345.89999399999999</v>
      </c>
      <c r="C155">
        <v>347.54998799999998</v>
      </c>
      <c r="D155">
        <v>336.25</v>
      </c>
      <c r="E155">
        <v>337.54998799999998</v>
      </c>
      <c r="F155">
        <v>337.54998799999998</v>
      </c>
      <c r="G155">
        <v>33457162</v>
      </c>
      <c r="H155" s="2">
        <v>1.7205479452054795E-4</v>
      </c>
      <c r="I155" s="3">
        <f t="shared" si="6"/>
        <v>-2.1182118957740952E-2</v>
      </c>
      <c r="J155" s="4">
        <f t="shared" si="7"/>
        <v>-2.13541737522615E-2</v>
      </c>
      <c r="K155">
        <f t="shared" si="8"/>
        <v>-1.017138307676636</v>
      </c>
    </row>
    <row r="156" spans="1:11" x14ac:dyDescent="0.35">
      <c r="A156" s="1">
        <v>43607</v>
      </c>
      <c r="B156">
        <v>338.89999399999999</v>
      </c>
      <c r="C156">
        <v>342.60000600000001</v>
      </c>
      <c r="D156">
        <v>333.54998799999998</v>
      </c>
      <c r="E156">
        <v>341.10000600000001</v>
      </c>
      <c r="F156">
        <v>341.10000600000001</v>
      </c>
      <c r="G156">
        <v>32002499</v>
      </c>
      <c r="H156" s="2">
        <v>1.7123287671232877E-4</v>
      </c>
      <c r="I156" s="3">
        <f t="shared" si="6"/>
        <v>1.0407557717838394E-2</v>
      </c>
      <c r="J156" s="4">
        <f t="shared" si="7"/>
        <v>1.0236324841126066E-2</v>
      </c>
      <c r="K156">
        <f t="shared" si="8"/>
        <v>0.48757485288460883</v>
      </c>
    </row>
    <row r="157" spans="1:11" x14ac:dyDescent="0.35">
      <c r="A157" s="1">
        <v>43608</v>
      </c>
      <c r="B157">
        <v>353</v>
      </c>
      <c r="C157">
        <v>364</v>
      </c>
      <c r="D157">
        <v>339.20001200000002</v>
      </c>
      <c r="E157">
        <v>342.20001200000002</v>
      </c>
      <c r="F157">
        <v>342.20001200000002</v>
      </c>
      <c r="G157">
        <v>74413322</v>
      </c>
      <c r="H157" s="2">
        <v>1.6986301369863014E-4</v>
      </c>
      <c r="I157" s="3">
        <f t="shared" si="6"/>
        <v>3.2145118685735392E-3</v>
      </c>
      <c r="J157" s="4">
        <f t="shared" si="7"/>
        <v>3.0446488548749092E-3</v>
      </c>
      <c r="K157">
        <f t="shared" si="8"/>
        <v>0.14502218721476429</v>
      </c>
    </row>
    <row r="158" spans="1:11" x14ac:dyDescent="0.35">
      <c r="A158" s="1">
        <v>43609</v>
      </c>
      <c r="B158">
        <v>344.95001200000002</v>
      </c>
      <c r="C158">
        <v>357</v>
      </c>
      <c r="D158">
        <v>343.5</v>
      </c>
      <c r="E158">
        <v>355.35000600000001</v>
      </c>
      <c r="F158">
        <v>355.35000600000001</v>
      </c>
      <c r="G158">
        <v>35703403</v>
      </c>
      <c r="H158" s="2">
        <v>1.7041095890410959E-4</v>
      </c>
      <c r="I158" s="3">
        <f t="shared" si="6"/>
        <v>3.7005751450585295E-2</v>
      </c>
      <c r="J158" s="4">
        <f t="shared" si="7"/>
        <v>3.6835340491681183E-2</v>
      </c>
      <c r="K158">
        <f t="shared" si="8"/>
        <v>1.7545345619580988</v>
      </c>
    </row>
    <row r="159" spans="1:11" x14ac:dyDescent="0.35">
      <c r="A159" s="1">
        <v>43612</v>
      </c>
      <c r="B159">
        <v>355.04998799999998</v>
      </c>
      <c r="C159">
        <v>362.5</v>
      </c>
      <c r="D159">
        <v>354</v>
      </c>
      <c r="E159">
        <v>361.70001200000002</v>
      </c>
      <c r="F159">
        <v>361.70001200000002</v>
      </c>
      <c r="G159">
        <v>31374994</v>
      </c>
      <c r="H159" s="2">
        <v>1.7013698630136985E-4</v>
      </c>
      <c r="I159" s="3">
        <f t="shared" si="6"/>
        <v>1.755600162932814E-2</v>
      </c>
      <c r="J159" s="4">
        <f t="shared" si="7"/>
        <v>1.7385864643026772E-2</v>
      </c>
      <c r="K159">
        <f t="shared" si="8"/>
        <v>0.82812049511541119</v>
      </c>
    </row>
    <row r="160" spans="1:11" x14ac:dyDescent="0.35">
      <c r="A160" s="1">
        <v>43613</v>
      </c>
      <c r="B160">
        <v>360.95001200000002</v>
      </c>
      <c r="C160">
        <v>361.70001200000002</v>
      </c>
      <c r="D160">
        <v>356.64999399999999</v>
      </c>
      <c r="E160">
        <v>360.04998799999998</v>
      </c>
      <c r="F160">
        <v>360.04998799999998</v>
      </c>
      <c r="G160">
        <v>23501608</v>
      </c>
      <c r="H160" s="2">
        <v>1.7041095890410959E-4</v>
      </c>
      <c r="I160" s="3">
        <f t="shared" si="6"/>
        <v>-4.5827636578063997E-3</v>
      </c>
      <c r="J160" s="4">
        <f t="shared" si="7"/>
        <v>-4.7531746167105097E-3</v>
      </c>
      <c r="K160">
        <f t="shared" si="8"/>
        <v>-0.2264023905500189</v>
      </c>
    </row>
    <row r="161" spans="1:11" x14ac:dyDescent="0.35">
      <c r="A161" s="1">
        <v>43614</v>
      </c>
      <c r="B161">
        <v>358</v>
      </c>
      <c r="C161">
        <v>359</v>
      </c>
      <c r="D161">
        <v>347.14999399999999</v>
      </c>
      <c r="E161">
        <v>348.64999399999999</v>
      </c>
      <c r="F161">
        <v>348.64999399999999</v>
      </c>
      <c r="G161">
        <v>28370210</v>
      </c>
      <c r="H161" s="2">
        <v>1.6767123287671231E-4</v>
      </c>
      <c r="I161" s="3">
        <f t="shared" si="6"/>
        <v>-3.2697531037387574E-2</v>
      </c>
      <c r="J161" s="4">
        <f t="shared" si="7"/>
        <v>-3.2865202270264286E-2</v>
      </c>
      <c r="K161">
        <f t="shared" si="8"/>
        <v>-1.5654296254420395</v>
      </c>
    </row>
    <row r="162" spans="1:11" x14ac:dyDescent="0.35">
      <c r="A162" s="1">
        <v>43615</v>
      </c>
      <c r="B162">
        <v>349.75</v>
      </c>
      <c r="C162">
        <v>355</v>
      </c>
      <c r="D162">
        <v>347.5</v>
      </c>
      <c r="E162">
        <v>353.54998799999998</v>
      </c>
      <c r="F162">
        <v>353.54998799999998</v>
      </c>
      <c r="G162">
        <v>25712604</v>
      </c>
      <c r="H162" s="2">
        <v>1.6575342465753425E-4</v>
      </c>
      <c r="I162" s="3">
        <f t="shared" si="6"/>
        <v>1.3859409323470243E-2</v>
      </c>
      <c r="J162" s="4">
        <f t="shared" si="7"/>
        <v>1.3693655898812709E-2</v>
      </c>
      <c r="K162">
        <f t="shared" si="8"/>
        <v>0.65225384734679659</v>
      </c>
    </row>
    <row r="163" spans="1:11" x14ac:dyDescent="0.35">
      <c r="A163" s="1">
        <v>43616</v>
      </c>
      <c r="B163">
        <v>354.35000600000001</v>
      </c>
      <c r="C163">
        <v>357.89999399999999</v>
      </c>
      <c r="D163">
        <v>344.64999399999999</v>
      </c>
      <c r="E163">
        <v>352.5</v>
      </c>
      <c r="F163">
        <v>352.5</v>
      </c>
      <c r="G163">
        <v>32588069</v>
      </c>
      <c r="H163" s="2">
        <v>1.6630136986301372E-4</v>
      </c>
      <c r="I163" s="3">
        <f t="shared" si="6"/>
        <v>-2.9786893617020846E-3</v>
      </c>
      <c r="J163" s="4">
        <f t="shared" si="7"/>
        <v>-3.1449907315650983E-3</v>
      </c>
      <c r="K163">
        <f t="shared" si="8"/>
        <v>-0.14980165411569965</v>
      </c>
    </row>
    <row r="164" spans="1:11" x14ac:dyDescent="0.35">
      <c r="A164" s="1">
        <v>43619</v>
      </c>
      <c r="B164">
        <v>352.35000600000001</v>
      </c>
      <c r="C164">
        <v>356.45001200000002</v>
      </c>
      <c r="D164">
        <v>349.64999399999999</v>
      </c>
      <c r="E164">
        <v>355.45001200000002</v>
      </c>
      <c r="F164">
        <v>355.45001200000002</v>
      </c>
      <c r="G164">
        <v>18380919</v>
      </c>
      <c r="H164" s="2">
        <v>1.610958904109589E-4</v>
      </c>
      <c r="I164" s="3">
        <f t="shared" si="6"/>
        <v>8.2993723460614635E-3</v>
      </c>
      <c r="J164" s="4">
        <f t="shared" si="7"/>
        <v>8.138276455650505E-3</v>
      </c>
      <c r="K164">
        <f t="shared" si="8"/>
        <v>0.38764097536802689</v>
      </c>
    </row>
    <row r="165" spans="1:11" x14ac:dyDescent="0.35">
      <c r="A165" s="1">
        <v>43620</v>
      </c>
      <c r="B165">
        <v>354</v>
      </c>
      <c r="C165">
        <v>357.20001200000002</v>
      </c>
      <c r="D165">
        <v>351.39999399999999</v>
      </c>
      <c r="E165">
        <v>352.39999399999999</v>
      </c>
      <c r="F165">
        <v>352.39999399999999</v>
      </c>
      <c r="G165">
        <v>18130636</v>
      </c>
      <c r="H165" s="2">
        <v>1.6219178082191782E-4</v>
      </c>
      <c r="I165" s="3">
        <f t="shared" si="6"/>
        <v>-8.6549887966230303E-3</v>
      </c>
      <c r="J165" s="4">
        <f t="shared" si="7"/>
        <v>-8.8171805774449486E-3</v>
      </c>
      <c r="K165">
        <f t="shared" si="8"/>
        <v>-0.41997841897637822</v>
      </c>
    </row>
    <row r="166" spans="1:11" x14ac:dyDescent="0.35">
      <c r="A166" s="1">
        <v>43622</v>
      </c>
      <c r="B166">
        <v>349</v>
      </c>
      <c r="C166">
        <v>349.60000600000001</v>
      </c>
      <c r="D166">
        <v>335.89999399999999</v>
      </c>
      <c r="E166">
        <v>336.89999399999999</v>
      </c>
      <c r="F166">
        <v>336.89999399999999</v>
      </c>
      <c r="G166">
        <v>41941144</v>
      </c>
      <c r="H166" s="2">
        <v>1.6273972602739726E-4</v>
      </c>
      <c r="I166" s="3">
        <f t="shared" si="6"/>
        <v>-4.6007718242939477E-2</v>
      </c>
      <c r="J166" s="4">
        <f t="shared" si="7"/>
        <v>-4.6170457968966877E-2</v>
      </c>
      <c r="K166">
        <f t="shared" si="8"/>
        <v>-2.199183261690786</v>
      </c>
    </row>
    <row r="167" spans="1:11" x14ac:dyDescent="0.35">
      <c r="A167" s="1">
        <v>43623</v>
      </c>
      <c r="B167">
        <v>337</v>
      </c>
      <c r="C167">
        <v>342.75</v>
      </c>
      <c r="D167">
        <v>336</v>
      </c>
      <c r="E167">
        <v>342.04998799999998</v>
      </c>
      <c r="F167">
        <v>342.04998799999998</v>
      </c>
      <c r="G167">
        <v>29739710</v>
      </c>
      <c r="H167" s="2">
        <v>1.6356164383561644E-4</v>
      </c>
      <c r="I167" s="3">
        <f t="shared" si="6"/>
        <v>1.5056261308800258E-2</v>
      </c>
      <c r="J167" s="4">
        <f t="shared" si="7"/>
        <v>1.4892699664964641E-2</v>
      </c>
      <c r="K167">
        <f t="shared" si="8"/>
        <v>0.70936649245697492</v>
      </c>
    </row>
    <row r="168" spans="1:11" x14ac:dyDescent="0.35">
      <c r="A168" s="1">
        <v>43626</v>
      </c>
      <c r="B168">
        <v>346</v>
      </c>
      <c r="C168">
        <v>347.29998799999998</v>
      </c>
      <c r="D168">
        <v>340.14999399999999</v>
      </c>
      <c r="E168">
        <v>344.29998799999998</v>
      </c>
      <c r="F168">
        <v>344.29998799999998</v>
      </c>
      <c r="G168">
        <v>20500542</v>
      </c>
      <c r="H168" s="2">
        <v>1.6356164383561644E-4</v>
      </c>
      <c r="I168" s="3">
        <f t="shared" si="6"/>
        <v>6.5349987755445411E-3</v>
      </c>
      <c r="J168" s="4">
        <f t="shared" si="7"/>
        <v>6.3714371317089248E-3</v>
      </c>
      <c r="K168">
        <f t="shared" si="8"/>
        <v>0.30348319053684614</v>
      </c>
    </row>
    <row r="169" spans="1:11" x14ac:dyDescent="0.35">
      <c r="A169" s="1">
        <v>43627</v>
      </c>
      <c r="B169">
        <v>345.04998799999998</v>
      </c>
      <c r="C169">
        <v>348.29998799999998</v>
      </c>
      <c r="D169">
        <v>342.85000600000001</v>
      </c>
      <c r="E169">
        <v>347.10000600000001</v>
      </c>
      <c r="F169">
        <v>347.10000600000001</v>
      </c>
      <c r="G169">
        <v>16281297</v>
      </c>
      <c r="H169" s="2">
        <v>1.6301369863013697E-4</v>
      </c>
      <c r="I169" s="3">
        <f t="shared" si="6"/>
        <v>8.0668912463228905E-3</v>
      </c>
      <c r="J169" s="4">
        <f t="shared" si="7"/>
        <v>7.9038775476927541E-3</v>
      </c>
      <c r="K169">
        <f t="shared" si="8"/>
        <v>0.37647612715955198</v>
      </c>
    </row>
    <row r="170" spans="1:11" x14ac:dyDescent="0.35">
      <c r="A170" s="1">
        <v>43628</v>
      </c>
      <c r="B170">
        <v>346.95001200000002</v>
      </c>
      <c r="C170">
        <v>346.95001200000002</v>
      </c>
      <c r="D170">
        <v>342.29998799999998</v>
      </c>
      <c r="E170">
        <v>344</v>
      </c>
      <c r="F170">
        <v>344</v>
      </c>
      <c r="G170">
        <v>11564970</v>
      </c>
      <c r="H170" s="2">
        <v>1.6383561643835618E-4</v>
      </c>
      <c r="I170" s="3">
        <f t="shared" si="6"/>
        <v>-9.0116453488372321E-3</v>
      </c>
      <c r="J170" s="4">
        <f t="shared" si="7"/>
        <v>-9.1754809652755884E-3</v>
      </c>
      <c r="K170">
        <f t="shared" si="8"/>
        <v>-0.4370449210263273</v>
      </c>
    </row>
    <row r="171" spans="1:11" x14ac:dyDescent="0.35">
      <c r="A171" s="1">
        <v>43629</v>
      </c>
      <c r="B171">
        <v>343</v>
      </c>
      <c r="C171">
        <v>347.45001200000002</v>
      </c>
      <c r="D171">
        <v>339.79998799999998</v>
      </c>
      <c r="E171">
        <v>346.5</v>
      </c>
      <c r="F171">
        <v>346.5</v>
      </c>
      <c r="G171">
        <v>15509948</v>
      </c>
      <c r="H171" s="2">
        <v>1.6383561643835618E-4</v>
      </c>
      <c r="I171" s="3">
        <f t="shared" si="6"/>
        <v>7.215007215007215E-3</v>
      </c>
      <c r="J171" s="4">
        <f t="shared" si="7"/>
        <v>7.0511715985688587E-3</v>
      </c>
      <c r="K171">
        <f t="shared" si="8"/>
        <v>0.33586018499762094</v>
      </c>
    </row>
    <row r="172" spans="1:11" x14ac:dyDescent="0.35">
      <c r="A172" s="1">
        <v>43630</v>
      </c>
      <c r="B172">
        <v>345.5</v>
      </c>
      <c r="C172">
        <v>346.35000600000001</v>
      </c>
      <c r="D172">
        <v>342.54998799999998</v>
      </c>
      <c r="E172">
        <v>343.79998799999998</v>
      </c>
      <c r="F172">
        <v>343.79998799999998</v>
      </c>
      <c r="G172">
        <v>10347594</v>
      </c>
      <c r="H172" s="2">
        <v>1.6383561643835618E-4</v>
      </c>
      <c r="I172" s="3">
        <f t="shared" si="6"/>
        <v>-7.8534383194917828E-3</v>
      </c>
      <c r="J172" s="4">
        <f t="shared" si="7"/>
        <v>-8.0172739359301391E-3</v>
      </c>
      <c r="K172">
        <f t="shared" si="8"/>
        <v>-0.38187740429471634</v>
      </c>
    </row>
    <row r="173" spans="1:11" x14ac:dyDescent="0.35">
      <c r="A173" s="1">
        <v>43633</v>
      </c>
      <c r="B173">
        <v>343.75</v>
      </c>
      <c r="C173">
        <v>343.75</v>
      </c>
      <c r="D173">
        <v>336.95001200000002</v>
      </c>
      <c r="E173">
        <v>337.85000600000001</v>
      </c>
      <c r="F173">
        <v>337.85000600000001</v>
      </c>
      <c r="G173">
        <v>13779496</v>
      </c>
      <c r="H173" s="2">
        <v>1.6383561643835618E-4</v>
      </c>
      <c r="I173" s="3">
        <f t="shared" si="6"/>
        <v>-1.7611312399976625E-2</v>
      </c>
      <c r="J173" s="4">
        <f t="shared" si="7"/>
        <v>-1.7775148016414982E-2</v>
      </c>
      <c r="K173">
        <f t="shared" si="8"/>
        <v>-0.84666277337016238</v>
      </c>
    </row>
    <row r="174" spans="1:11" x14ac:dyDescent="0.35">
      <c r="A174" s="1">
        <v>43634</v>
      </c>
      <c r="B174">
        <v>335.5</v>
      </c>
      <c r="C174">
        <v>344</v>
      </c>
      <c r="D174">
        <v>333.79998799999998</v>
      </c>
      <c r="E174">
        <v>340.04998799999998</v>
      </c>
      <c r="F174">
        <v>340.04998799999998</v>
      </c>
      <c r="G174">
        <v>21957480</v>
      </c>
      <c r="H174" s="2">
        <v>1.6301369863013697E-4</v>
      </c>
      <c r="I174" s="3">
        <f t="shared" si="6"/>
        <v>6.4695841130274568E-3</v>
      </c>
      <c r="J174" s="4">
        <f t="shared" si="7"/>
        <v>6.3065704143973195E-3</v>
      </c>
      <c r="K174">
        <f t="shared" si="8"/>
        <v>0.30039347028654251</v>
      </c>
    </row>
    <row r="175" spans="1:11" x14ac:dyDescent="0.35">
      <c r="A175" s="1">
        <v>43635</v>
      </c>
      <c r="B175">
        <v>343.10000600000001</v>
      </c>
      <c r="C175">
        <v>345.20001200000002</v>
      </c>
      <c r="D175">
        <v>335.5</v>
      </c>
      <c r="E175">
        <v>338.85000600000001</v>
      </c>
      <c r="F175">
        <v>338.85000600000001</v>
      </c>
      <c r="G175">
        <v>16416903</v>
      </c>
      <c r="H175" s="2">
        <v>1.6356164383561644E-4</v>
      </c>
      <c r="I175" s="3">
        <f t="shared" si="6"/>
        <v>-3.5413368120169879E-3</v>
      </c>
      <c r="J175" s="4">
        <f t="shared" si="7"/>
        <v>-3.7048984558526042E-3</v>
      </c>
      <c r="K175">
        <f t="shared" si="8"/>
        <v>-0.17647108191674288</v>
      </c>
    </row>
    <row r="176" spans="1:11" x14ac:dyDescent="0.35">
      <c r="A176" s="1">
        <v>43636</v>
      </c>
      <c r="B176">
        <v>341</v>
      </c>
      <c r="C176">
        <v>346.25</v>
      </c>
      <c r="D176">
        <v>335.60000600000001</v>
      </c>
      <c r="E176">
        <v>345.14999399999999</v>
      </c>
      <c r="F176">
        <v>345.14999399999999</v>
      </c>
      <c r="G176">
        <v>20626861</v>
      </c>
      <c r="H176" s="2">
        <v>1.6301369863013697E-4</v>
      </c>
      <c r="I176" s="3">
        <f t="shared" si="6"/>
        <v>1.8252899056982123E-2</v>
      </c>
      <c r="J176" s="4">
        <f t="shared" si="7"/>
        <v>1.8089885358351987E-2</v>
      </c>
      <c r="K176">
        <f t="shared" si="8"/>
        <v>0.86165428795903964</v>
      </c>
    </row>
    <row r="177" spans="1:11" x14ac:dyDescent="0.35">
      <c r="A177" s="1">
        <v>43637</v>
      </c>
      <c r="B177">
        <v>344.79998799999998</v>
      </c>
      <c r="C177">
        <v>350.70001200000002</v>
      </c>
      <c r="D177">
        <v>343.14999399999999</v>
      </c>
      <c r="E177">
        <v>349.39999399999999</v>
      </c>
      <c r="F177">
        <v>349.39999399999999</v>
      </c>
      <c r="G177">
        <v>24749090</v>
      </c>
      <c r="H177" s="2">
        <v>1.6328767123287673E-4</v>
      </c>
      <c r="I177" s="3">
        <f t="shared" si="6"/>
        <v>1.2163709424677323E-2</v>
      </c>
      <c r="J177" s="4">
        <f t="shared" si="7"/>
        <v>1.2000421753444446E-2</v>
      </c>
      <c r="K177">
        <f t="shared" si="8"/>
        <v>0.57160201164007551</v>
      </c>
    </row>
    <row r="178" spans="1:11" x14ac:dyDescent="0.35">
      <c r="A178" s="1">
        <v>43640</v>
      </c>
      <c r="B178">
        <v>350</v>
      </c>
      <c r="C178">
        <v>354.75</v>
      </c>
      <c r="D178">
        <v>349.64999399999999</v>
      </c>
      <c r="E178">
        <v>353.20001200000002</v>
      </c>
      <c r="F178">
        <v>353.20001200000002</v>
      </c>
      <c r="G178">
        <v>17919504</v>
      </c>
      <c r="H178" s="2">
        <v>1.6383561643835618E-4</v>
      </c>
      <c r="I178" s="3">
        <f t="shared" si="6"/>
        <v>1.0758827494037636E-2</v>
      </c>
      <c r="J178" s="4">
        <f t="shared" si="7"/>
        <v>1.0594991877599279E-2</v>
      </c>
      <c r="K178">
        <f t="shared" si="8"/>
        <v>0.50465881907923271</v>
      </c>
    </row>
    <row r="179" spans="1:11" x14ac:dyDescent="0.35">
      <c r="A179" s="1">
        <v>43641</v>
      </c>
      <c r="B179">
        <v>352.70001200000002</v>
      </c>
      <c r="C179">
        <v>357</v>
      </c>
      <c r="D179">
        <v>351.25</v>
      </c>
      <c r="E179">
        <v>356.54998799999998</v>
      </c>
      <c r="F179">
        <v>356.54998799999998</v>
      </c>
      <c r="G179">
        <v>15922634</v>
      </c>
      <c r="H179" s="2">
        <v>1.6410958904109589E-4</v>
      </c>
      <c r="I179" s="3">
        <f t="shared" si="6"/>
        <v>9.3955296949833848E-3</v>
      </c>
      <c r="J179" s="4">
        <f t="shared" si="7"/>
        <v>9.2314201059422885E-3</v>
      </c>
      <c r="K179">
        <f t="shared" si="8"/>
        <v>0.43970940449127927</v>
      </c>
    </row>
    <row r="180" spans="1:11" x14ac:dyDescent="0.35">
      <c r="A180" s="1">
        <v>43642</v>
      </c>
      <c r="B180">
        <v>355.75</v>
      </c>
      <c r="C180">
        <v>359</v>
      </c>
      <c r="D180">
        <v>354.29998799999998</v>
      </c>
      <c r="E180">
        <v>358.14999399999999</v>
      </c>
      <c r="F180">
        <v>358.14999399999999</v>
      </c>
      <c r="G180">
        <v>15835579</v>
      </c>
      <c r="H180" s="2">
        <v>1.6465753424657536E-4</v>
      </c>
      <c r="I180" s="3">
        <f t="shared" si="6"/>
        <v>4.4674187541659085E-3</v>
      </c>
      <c r="J180" s="4">
        <f t="shared" si="7"/>
        <v>4.3027612199193332E-3</v>
      </c>
      <c r="K180">
        <f t="shared" si="8"/>
        <v>0.20494837760238405</v>
      </c>
    </row>
    <row r="181" spans="1:11" x14ac:dyDescent="0.35">
      <c r="A181" s="1">
        <v>43643</v>
      </c>
      <c r="B181">
        <v>358.10000600000001</v>
      </c>
      <c r="C181">
        <v>363</v>
      </c>
      <c r="D181">
        <v>357.25</v>
      </c>
      <c r="E181">
        <v>362.14999399999999</v>
      </c>
      <c r="F181">
        <v>362.14999399999999</v>
      </c>
      <c r="G181">
        <v>29658120</v>
      </c>
      <c r="H181" s="2">
        <v>1.6383561643835618E-4</v>
      </c>
      <c r="I181" s="3">
        <f t="shared" si="6"/>
        <v>1.1045147221512864E-2</v>
      </c>
      <c r="J181" s="4">
        <f t="shared" si="7"/>
        <v>1.0881311605074507E-2</v>
      </c>
      <c r="K181">
        <f t="shared" si="8"/>
        <v>0.51829675077526682</v>
      </c>
    </row>
    <row r="182" spans="1:11" x14ac:dyDescent="0.35">
      <c r="A182" s="1">
        <v>43644</v>
      </c>
      <c r="B182">
        <v>362.20001200000002</v>
      </c>
      <c r="C182">
        <v>365</v>
      </c>
      <c r="D182">
        <v>358.70001200000002</v>
      </c>
      <c r="E182">
        <v>361.25</v>
      </c>
      <c r="F182">
        <v>361.25</v>
      </c>
      <c r="G182">
        <v>22708464</v>
      </c>
      <c r="H182" s="2">
        <v>1.6328767123287673E-4</v>
      </c>
      <c r="I182" s="3">
        <f t="shared" si="6"/>
        <v>-2.4913328719722975E-3</v>
      </c>
      <c r="J182" s="4">
        <f t="shared" si="7"/>
        <v>-2.6546205432051743E-3</v>
      </c>
      <c r="K182">
        <f t="shared" si="8"/>
        <v>-0.1264444261887393</v>
      </c>
    </row>
    <row r="183" spans="1:11" x14ac:dyDescent="0.35">
      <c r="A183" s="1">
        <v>43647</v>
      </c>
      <c r="B183">
        <v>362.79998799999998</v>
      </c>
      <c r="C183">
        <v>363</v>
      </c>
      <c r="D183">
        <v>358.5</v>
      </c>
      <c r="E183">
        <v>361.54998799999998</v>
      </c>
      <c r="F183">
        <v>361.54998799999998</v>
      </c>
      <c r="G183">
        <v>12348793</v>
      </c>
      <c r="H183" s="2">
        <v>1.6328767123287673E-4</v>
      </c>
      <c r="I183" s="3">
        <f t="shared" si="6"/>
        <v>8.2972758942529638E-4</v>
      </c>
      <c r="J183" s="4">
        <f t="shared" si="7"/>
        <v>6.6643991819241967E-4</v>
      </c>
      <c r="K183">
        <f t="shared" si="8"/>
        <v>3.1743750819982208E-2</v>
      </c>
    </row>
    <row r="184" spans="1:11" x14ac:dyDescent="0.35">
      <c r="A184" s="1">
        <v>43648</v>
      </c>
      <c r="B184">
        <v>362.14999399999999</v>
      </c>
      <c r="C184">
        <v>365</v>
      </c>
      <c r="D184">
        <v>360.35000600000001</v>
      </c>
      <c r="E184">
        <v>364.5</v>
      </c>
      <c r="F184">
        <v>364.5</v>
      </c>
      <c r="G184">
        <v>14482172</v>
      </c>
      <c r="H184" s="2">
        <v>1.6383561643835618E-4</v>
      </c>
      <c r="I184" s="3">
        <f t="shared" si="6"/>
        <v>8.0933113854595746E-3</v>
      </c>
      <c r="J184" s="4">
        <f t="shared" si="7"/>
        <v>7.9294757690212183E-3</v>
      </c>
      <c r="K184">
        <f t="shared" si="8"/>
        <v>0.37769541720671707</v>
      </c>
    </row>
    <row r="185" spans="1:11" x14ac:dyDescent="0.35">
      <c r="A185" s="1">
        <v>43649</v>
      </c>
      <c r="B185">
        <v>365.25</v>
      </c>
      <c r="C185">
        <v>366.70001200000002</v>
      </c>
      <c r="D185">
        <v>363</v>
      </c>
      <c r="E185">
        <v>366.14999399999999</v>
      </c>
      <c r="F185">
        <v>366.14999399999999</v>
      </c>
      <c r="G185">
        <v>12626285</v>
      </c>
      <c r="H185" s="2">
        <v>1.6136986301369861E-4</v>
      </c>
      <c r="I185" s="3">
        <f t="shared" si="6"/>
        <v>4.506333543733425E-3</v>
      </c>
      <c r="J185" s="4">
        <f t="shared" si="7"/>
        <v>4.3449636807197265E-3</v>
      </c>
      <c r="K185">
        <f t="shared" si="8"/>
        <v>0.20695855790981718</v>
      </c>
    </row>
    <row r="186" spans="1:11" x14ac:dyDescent="0.35">
      <c r="A186" s="1">
        <v>43650</v>
      </c>
      <c r="B186">
        <v>367.25</v>
      </c>
      <c r="C186">
        <v>370.89999399999999</v>
      </c>
      <c r="D186">
        <v>366.20001200000002</v>
      </c>
      <c r="E186">
        <v>367.39999399999999</v>
      </c>
      <c r="F186">
        <v>367.39999399999999</v>
      </c>
      <c r="G186">
        <v>19252646</v>
      </c>
      <c r="H186" s="2">
        <v>1.610958904109589E-4</v>
      </c>
      <c r="I186" s="3">
        <f t="shared" si="6"/>
        <v>3.4022863919807252E-3</v>
      </c>
      <c r="J186" s="4">
        <f t="shared" si="7"/>
        <v>3.2411905015697663E-3</v>
      </c>
      <c r="K186">
        <f t="shared" si="8"/>
        <v>0.15438382490800517</v>
      </c>
    </row>
    <row r="187" spans="1:11" x14ac:dyDescent="0.35">
      <c r="A187" s="1">
        <v>43651</v>
      </c>
      <c r="B187">
        <v>369.45001200000002</v>
      </c>
      <c r="C187">
        <v>373.60000600000001</v>
      </c>
      <c r="D187">
        <v>366</v>
      </c>
      <c r="E187">
        <v>370.64999399999999</v>
      </c>
      <c r="F187">
        <v>370.64999399999999</v>
      </c>
      <c r="G187">
        <v>30019347</v>
      </c>
      <c r="H187" s="2">
        <v>1.6164383561643837E-4</v>
      </c>
      <c r="I187" s="3">
        <f t="shared" si="6"/>
        <v>8.7683800151363289E-3</v>
      </c>
      <c r="J187" s="4">
        <f t="shared" si="7"/>
        <v>8.6067361795198905E-3</v>
      </c>
      <c r="K187">
        <f t="shared" si="8"/>
        <v>0.40995456784316109</v>
      </c>
    </row>
    <row r="188" spans="1:11" x14ac:dyDescent="0.35">
      <c r="A188" s="1">
        <v>43654</v>
      </c>
      <c r="B188">
        <v>368</v>
      </c>
      <c r="C188">
        <v>368.45001200000002</v>
      </c>
      <c r="D188">
        <v>353.5</v>
      </c>
      <c r="E188">
        <v>355.29998799999998</v>
      </c>
      <c r="F188">
        <v>355.29998799999998</v>
      </c>
      <c r="G188">
        <v>27247892</v>
      </c>
      <c r="H188" s="2">
        <v>1.610958904109589E-4</v>
      </c>
      <c r="I188" s="3">
        <f t="shared" si="6"/>
        <v>-4.3202945450141722E-2</v>
      </c>
      <c r="J188" s="4">
        <f t="shared" si="7"/>
        <v>-4.3364041340552682E-2</v>
      </c>
      <c r="K188">
        <f t="shared" si="8"/>
        <v>-2.0655085106478674</v>
      </c>
    </row>
    <row r="189" spans="1:11" x14ac:dyDescent="0.35">
      <c r="A189" s="1">
        <v>43655</v>
      </c>
      <c r="B189">
        <v>353.5</v>
      </c>
      <c r="C189">
        <v>360</v>
      </c>
      <c r="D189">
        <v>352.5</v>
      </c>
      <c r="E189">
        <v>359.5</v>
      </c>
      <c r="F189">
        <v>359.5</v>
      </c>
      <c r="G189">
        <v>16579914</v>
      </c>
      <c r="H189" s="2">
        <v>1.6027397260273972E-4</v>
      </c>
      <c r="I189" s="3">
        <f t="shared" si="6"/>
        <v>1.1682926286509082E-2</v>
      </c>
      <c r="J189" s="4">
        <f t="shared" si="7"/>
        <v>1.1522652313906341E-2</v>
      </c>
      <c r="K189">
        <f t="shared" si="8"/>
        <v>0.54884498039975704</v>
      </c>
    </row>
    <row r="190" spans="1:11" x14ac:dyDescent="0.35">
      <c r="A190" s="1">
        <v>43656</v>
      </c>
      <c r="B190">
        <v>360.54998799999998</v>
      </c>
      <c r="C190">
        <v>361.5</v>
      </c>
      <c r="D190">
        <v>351.29998799999998</v>
      </c>
      <c r="E190">
        <v>354.20001200000002</v>
      </c>
      <c r="F190">
        <v>354.20001200000002</v>
      </c>
      <c r="G190">
        <v>18681819</v>
      </c>
      <c r="H190" s="2">
        <v>1.6027397260273972E-4</v>
      </c>
      <c r="I190" s="3">
        <f t="shared" si="6"/>
        <v>-1.4963263185886014E-2</v>
      </c>
      <c r="J190" s="4">
        <f t="shared" si="7"/>
        <v>-1.5123537158488755E-2</v>
      </c>
      <c r="K190">
        <f t="shared" si="8"/>
        <v>-0.7203617039896415</v>
      </c>
    </row>
    <row r="191" spans="1:11" x14ac:dyDescent="0.35">
      <c r="A191" s="1">
        <v>43657</v>
      </c>
      <c r="B191">
        <v>358.5</v>
      </c>
      <c r="C191">
        <v>364</v>
      </c>
      <c r="D191">
        <v>357</v>
      </c>
      <c r="E191">
        <v>363.20001200000002</v>
      </c>
      <c r="F191">
        <v>363.20001200000002</v>
      </c>
      <c r="G191">
        <v>20048321</v>
      </c>
      <c r="H191" s="2">
        <v>1.5945205479452054E-4</v>
      </c>
      <c r="I191" s="3">
        <f t="shared" si="6"/>
        <v>2.4779734864105674E-2</v>
      </c>
      <c r="J191" s="4">
        <f t="shared" si="7"/>
        <v>2.4620282809311153E-2</v>
      </c>
      <c r="K191">
        <f t="shared" si="8"/>
        <v>1.1727090489057597</v>
      </c>
    </row>
    <row r="192" spans="1:11" x14ac:dyDescent="0.35">
      <c r="A192" s="1">
        <v>43658</v>
      </c>
      <c r="B192">
        <v>363</v>
      </c>
      <c r="C192">
        <v>366.54998799999998</v>
      </c>
      <c r="D192">
        <v>361.5</v>
      </c>
      <c r="E192">
        <v>363.60000600000001</v>
      </c>
      <c r="F192">
        <v>363.60000600000001</v>
      </c>
      <c r="G192">
        <v>14661748</v>
      </c>
      <c r="H192" s="2">
        <v>1.6000000000000001E-4</v>
      </c>
      <c r="I192" s="3">
        <f t="shared" si="6"/>
        <v>1.1000934911975563E-3</v>
      </c>
      <c r="J192" s="4">
        <f t="shared" si="7"/>
        <v>9.4009349119755629E-4</v>
      </c>
      <c r="K192">
        <f t="shared" si="8"/>
        <v>4.4778370438857962E-2</v>
      </c>
    </row>
    <row r="193" spans="1:11" x14ac:dyDescent="0.35">
      <c r="A193" s="1">
        <v>43661</v>
      </c>
      <c r="B193">
        <v>364.10000600000001</v>
      </c>
      <c r="C193">
        <v>365</v>
      </c>
      <c r="D193">
        <v>357.60000600000001</v>
      </c>
      <c r="E193">
        <v>360.04998799999998</v>
      </c>
      <c r="F193">
        <v>360.04998799999998</v>
      </c>
      <c r="G193">
        <v>15665939</v>
      </c>
      <c r="H193" s="2">
        <v>1.589041095890411E-4</v>
      </c>
      <c r="I193" s="3">
        <f t="shared" si="6"/>
        <v>-9.859792024211991E-3</v>
      </c>
      <c r="J193" s="4">
        <f t="shared" si="7"/>
        <v>-1.0018696133801032E-2</v>
      </c>
      <c r="K193">
        <f t="shared" si="8"/>
        <v>-0.47720879996968413</v>
      </c>
    </row>
    <row r="194" spans="1:11" x14ac:dyDescent="0.35">
      <c r="A194" s="1">
        <v>43662</v>
      </c>
      <c r="B194">
        <v>358.5</v>
      </c>
      <c r="C194">
        <v>366</v>
      </c>
      <c r="D194">
        <v>357.64999399999999</v>
      </c>
      <c r="E194">
        <v>364.35000600000001</v>
      </c>
      <c r="F194">
        <v>364.35000600000001</v>
      </c>
      <c r="G194">
        <v>16251836</v>
      </c>
      <c r="H194" s="2">
        <v>1.5616438356164385E-4</v>
      </c>
      <c r="I194" s="3">
        <f t="shared" si="6"/>
        <v>1.1801888099872909E-2</v>
      </c>
      <c r="J194" s="4">
        <f t="shared" si="7"/>
        <v>1.1645723716311264E-2</v>
      </c>
      <c r="K194">
        <f t="shared" si="8"/>
        <v>0.55470709613496672</v>
      </c>
    </row>
    <row r="195" spans="1:11" x14ac:dyDescent="0.35">
      <c r="A195" s="1">
        <v>43663</v>
      </c>
      <c r="B195">
        <v>364.04998799999998</v>
      </c>
      <c r="C195">
        <v>373.54998799999998</v>
      </c>
      <c r="D195">
        <v>363.04998799999998</v>
      </c>
      <c r="E195">
        <v>372.39999399999999</v>
      </c>
      <c r="F195">
        <v>372.39999399999999</v>
      </c>
      <c r="G195">
        <v>17545177</v>
      </c>
      <c r="H195" s="2">
        <v>1.5698630136986303E-4</v>
      </c>
      <c r="I195" s="3">
        <f t="shared" ref="I195:I244" si="9">(E195-E194)/E195</f>
        <v>2.1616509478246622E-2</v>
      </c>
      <c r="J195" s="4">
        <f t="shared" ref="J195:J244" si="10">I195-H195</f>
        <v>2.1459523176876757E-2</v>
      </c>
      <c r="K195">
        <f t="shared" ref="K195:K244" si="11">J195/$N$2</f>
        <v>1.022156293233512</v>
      </c>
    </row>
    <row r="196" spans="1:11" x14ac:dyDescent="0.35">
      <c r="A196" s="1">
        <v>43664</v>
      </c>
      <c r="B196">
        <v>371.95001200000002</v>
      </c>
      <c r="C196">
        <v>373.79998799999998</v>
      </c>
      <c r="D196">
        <v>362.54998799999998</v>
      </c>
      <c r="E196">
        <v>363.64999399999999</v>
      </c>
      <c r="F196">
        <v>363.64999399999999</v>
      </c>
      <c r="G196">
        <v>21691056</v>
      </c>
      <c r="H196" s="2">
        <v>1.5808219178082189E-4</v>
      </c>
      <c r="I196" s="3">
        <f t="shared" si="9"/>
        <v>-2.4061598087088104E-2</v>
      </c>
      <c r="J196" s="4">
        <f t="shared" si="10"/>
        <v>-2.4219680278868925E-2</v>
      </c>
      <c r="K196">
        <f t="shared" si="11"/>
        <v>-1.1536276185216019</v>
      </c>
    </row>
    <row r="197" spans="1:11" x14ac:dyDescent="0.35">
      <c r="A197" s="1">
        <v>43665</v>
      </c>
      <c r="B197">
        <v>365.10000600000001</v>
      </c>
      <c r="C197">
        <v>366.04998799999998</v>
      </c>
      <c r="D197">
        <v>355.14999399999999</v>
      </c>
      <c r="E197">
        <v>356</v>
      </c>
      <c r="F197">
        <v>356</v>
      </c>
      <c r="G197">
        <v>22213173</v>
      </c>
      <c r="H197" s="2">
        <v>1.5780821917808218E-4</v>
      </c>
      <c r="I197" s="3">
        <f t="shared" si="9"/>
        <v>-2.1488747191011216E-2</v>
      </c>
      <c r="J197" s="4">
        <f t="shared" si="10"/>
        <v>-2.1646555410189297E-2</v>
      </c>
      <c r="K197">
        <f t="shared" si="11"/>
        <v>-1.031064980194643</v>
      </c>
    </row>
    <row r="198" spans="1:11" x14ac:dyDescent="0.35">
      <c r="A198" s="1">
        <v>43668</v>
      </c>
      <c r="B198">
        <v>356</v>
      </c>
      <c r="C198">
        <v>359.54998799999998</v>
      </c>
      <c r="D198">
        <v>348.70001200000002</v>
      </c>
      <c r="E198">
        <v>350.85000600000001</v>
      </c>
      <c r="F198">
        <v>350.85000600000001</v>
      </c>
      <c r="G198">
        <v>19682038</v>
      </c>
      <c r="H198" s="2">
        <v>1.5808219178082189E-4</v>
      </c>
      <c r="I198" s="3">
        <f t="shared" si="9"/>
        <v>-1.4678620242064332E-2</v>
      </c>
      <c r="J198" s="4">
        <f t="shared" si="10"/>
        <v>-1.4836702433845154E-2</v>
      </c>
      <c r="K198">
        <f t="shared" si="11"/>
        <v>-0.70669924203763146</v>
      </c>
    </row>
    <row r="199" spans="1:11" x14ac:dyDescent="0.35">
      <c r="A199" s="1">
        <v>43669</v>
      </c>
      <c r="B199">
        <v>351.20001200000002</v>
      </c>
      <c r="C199">
        <v>353</v>
      </c>
      <c r="D199">
        <v>341</v>
      </c>
      <c r="E199">
        <v>342.20001200000002</v>
      </c>
      <c r="F199">
        <v>342.20001200000002</v>
      </c>
      <c r="G199">
        <v>27956145</v>
      </c>
      <c r="H199" s="2">
        <v>1.5726027397260274E-4</v>
      </c>
      <c r="I199" s="3">
        <f t="shared" si="9"/>
        <v>-2.5277597009552389E-2</v>
      </c>
      <c r="J199" s="4">
        <f t="shared" si="10"/>
        <v>-2.5434857283524993E-2</v>
      </c>
      <c r="K199">
        <f t="shared" si="11"/>
        <v>-1.2115087192554825</v>
      </c>
    </row>
    <row r="200" spans="1:11" x14ac:dyDescent="0.35">
      <c r="A200" s="1">
        <v>43670</v>
      </c>
      <c r="B200">
        <v>341.85000600000001</v>
      </c>
      <c r="C200">
        <v>344.70001200000002</v>
      </c>
      <c r="D200">
        <v>336.25</v>
      </c>
      <c r="E200">
        <v>339.60000600000001</v>
      </c>
      <c r="F200">
        <v>339.60000600000001</v>
      </c>
      <c r="G200">
        <v>20823143</v>
      </c>
      <c r="H200" s="2">
        <v>1.5726027397260274E-4</v>
      </c>
      <c r="I200" s="3">
        <f t="shared" si="9"/>
        <v>-7.6560834925309381E-3</v>
      </c>
      <c r="J200" s="4">
        <f t="shared" si="10"/>
        <v>-7.8133437665035416E-3</v>
      </c>
      <c r="K200">
        <f t="shared" si="11"/>
        <v>-0.37216383776569939</v>
      </c>
    </row>
    <row r="201" spans="1:11" x14ac:dyDescent="0.35">
      <c r="A201" s="1">
        <v>43671</v>
      </c>
      <c r="B201">
        <v>341.70001200000002</v>
      </c>
      <c r="C201">
        <v>343.20001200000002</v>
      </c>
      <c r="D201">
        <v>337.39999399999999</v>
      </c>
      <c r="E201">
        <v>341.29998799999998</v>
      </c>
      <c r="F201">
        <v>341.29998799999998</v>
      </c>
      <c r="G201">
        <v>19857643</v>
      </c>
      <c r="H201" s="2">
        <v>1.5753424657534247E-4</v>
      </c>
      <c r="I201" s="3">
        <f t="shared" si="9"/>
        <v>4.9809026070050059E-3</v>
      </c>
      <c r="J201" s="4">
        <f t="shared" si="10"/>
        <v>4.8233683604296633E-3</v>
      </c>
      <c r="K201">
        <f t="shared" si="11"/>
        <v>0.22974584680003776</v>
      </c>
    </row>
    <row r="202" spans="1:11" x14ac:dyDescent="0.35">
      <c r="A202" s="1">
        <v>43672</v>
      </c>
      <c r="B202">
        <v>340.79998799999998</v>
      </c>
      <c r="C202">
        <v>346.14999399999999</v>
      </c>
      <c r="D202">
        <v>340.5</v>
      </c>
      <c r="E202">
        <v>342.60000600000001</v>
      </c>
      <c r="F202">
        <v>342.60000600000001</v>
      </c>
      <c r="G202">
        <v>16139052</v>
      </c>
      <c r="H202" s="2">
        <v>1.5726027397260274E-4</v>
      </c>
      <c r="I202" s="3">
        <f t="shared" si="9"/>
        <v>3.7945650240298672E-3</v>
      </c>
      <c r="J202" s="4">
        <f t="shared" si="10"/>
        <v>3.6373047500572646E-3</v>
      </c>
      <c r="K202">
        <f t="shared" si="11"/>
        <v>0.17325147022303439</v>
      </c>
    </row>
    <row r="203" spans="1:11" x14ac:dyDescent="0.35">
      <c r="A203" s="1">
        <v>43675</v>
      </c>
      <c r="B203">
        <v>343.95001200000002</v>
      </c>
      <c r="C203">
        <v>346.54998799999998</v>
      </c>
      <c r="D203">
        <v>336.79998799999998</v>
      </c>
      <c r="E203">
        <v>343.79998799999998</v>
      </c>
      <c r="F203">
        <v>343.79998799999998</v>
      </c>
      <c r="G203">
        <v>17060483</v>
      </c>
      <c r="H203" s="2">
        <v>1.5698630136986303E-4</v>
      </c>
      <c r="I203" s="3">
        <f t="shared" si="9"/>
        <v>3.4903491619667458E-3</v>
      </c>
      <c r="J203" s="4">
        <f t="shared" si="10"/>
        <v>3.3333628605968827E-3</v>
      </c>
      <c r="K203">
        <f t="shared" si="11"/>
        <v>0.15877416275778855</v>
      </c>
    </row>
    <row r="204" spans="1:11" x14ac:dyDescent="0.35">
      <c r="A204" s="1">
        <v>43676</v>
      </c>
      <c r="B204">
        <v>344.39999399999999</v>
      </c>
      <c r="C204">
        <v>346.70001200000002</v>
      </c>
      <c r="D204">
        <v>325.85000600000001</v>
      </c>
      <c r="E204">
        <v>327.54998799999998</v>
      </c>
      <c r="F204">
        <v>327.54998799999998</v>
      </c>
      <c r="G204">
        <v>24437235</v>
      </c>
      <c r="H204" s="2">
        <v>1.5506849315068493E-4</v>
      </c>
      <c r="I204" s="3">
        <f t="shared" si="9"/>
        <v>-4.961074826844445E-2</v>
      </c>
      <c r="J204" s="4">
        <f t="shared" si="10"/>
        <v>-4.9765816761595139E-2</v>
      </c>
      <c r="K204">
        <f t="shared" si="11"/>
        <v>-2.3704367693305719</v>
      </c>
    </row>
    <row r="205" spans="1:11" x14ac:dyDescent="0.35">
      <c r="A205" s="1">
        <v>43677</v>
      </c>
      <c r="B205">
        <v>325.10000600000001</v>
      </c>
      <c r="C205">
        <v>333.20001200000002</v>
      </c>
      <c r="D205">
        <v>323.89999399999999</v>
      </c>
      <c r="E205">
        <v>332.20001200000002</v>
      </c>
      <c r="F205">
        <v>332.20001200000002</v>
      </c>
      <c r="G205">
        <v>22741445</v>
      </c>
      <c r="H205" s="2">
        <v>1.547945205479452E-4</v>
      </c>
      <c r="I205" s="3">
        <f t="shared" si="9"/>
        <v>1.3997663552161551E-2</v>
      </c>
      <c r="J205" s="4">
        <f t="shared" si="10"/>
        <v>1.3842869031613607E-2</v>
      </c>
      <c r="K205">
        <f t="shared" si="11"/>
        <v>0.65936114145899138</v>
      </c>
    </row>
    <row r="206" spans="1:11" x14ac:dyDescent="0.35">
      <c r="A206" s="1">
        <v>43678</v>
      </c>
      <c r="B206">
        <v>330.79998799999998</v>
      </c>
      <c r="C206">
        <v>331.5</v>
      </c>
      <c r="D206">
        <v>311.35000600000001</v>
      </c>
      <c r="E206">
        <v>317.14999399999999</v>
      </c>
      <c r="F206">
        <v>317.14999399999999</v>
      </c>
      <c r="G206">
        <v>40853304</v>
      </c>
      <c r="H206" s="2">
        <v>1.5287671232876713E-4</v>
      </c>
      <c r="I206" s="3">
        <f t="shared" si="9"/>
        <v>-4.7453943826970477E-2</v>
      </c>
      <c r="J206" s="4">
        <f t="shared" si="10"/>
        <v>-4.7606820539299245E-2</v>
      </c>
      <c r="K206">
        <f t="shared" si="11"/>
        <v>-2.267599835000873</v>
      </c>
    </row>
    <row r="207" spans="1:11" x14ac:dyDescent="0.35">
      <c r="A207" s="1">
        <v>43679</v>
      </c>
      <c r="B207">
        <v>315.54998799999998</v>
      </c>
      <c r="C207">
        <v>322.25</v>
      </c>
      <c r="D207">
        <v>307.04998799999998</v>
      </c>
      <c r="E207">
        <v>308.45001200000002</v>
      </c>
      <c r="F207">
        <v>308.45001200000002</v>
      </c>
      <c r="G207">
        <v>64472348</v>
      </c>
      <c r="H207" s="2">
        <v>1.5424657534246575E-4</v>
      </c>
      <c r="I207" s="3">
        <f t="shared" si="9"/>
        <v>-2.8205484394664172E-2</v>
      </c>
      <c r="J207" s="4">
        <f t="shared" si="10"/>
        <v>-2.8359730970006637E-2</v>
      </c>
      <c r="K207">
        <f t="shared" si="11"/>
        <v>-1.3508257963828894</v>
      </c>
    </row>
    <row r="208" spans="1:11" x14ac:dyDescent="0.35">
      <c r="A208" s="1">
        <v>43682</v>
      </c>
      <c r="B208">
        <v>298.45001200000002</v>
      </c>
      <c r="C208">
        <v>302.85000600000001</v>
      </c>
      <c r="D208">
        <v>291.70001200000002</v>
      </c>
      <c r="E208">
        <v>300.25</v>
      </c>
      <c r="F208">
        <v>300.25</v>
      </c>
      <c r="G208">
        <v>48815899</v>
      </c>
      <c r="H208" s="2">
        <v>1.5205479452054795E-4</v>
      </c>
      <c r="I208" s="3">
        <f t="shared" si="9"/>
        <v>-2.7310614487926779E-2</v>
      </c>
      <c r="J208" s="4">
        <f t="shared" si="10"/>
        <v>-2.7462669282447328E-2</v>
      </c>
      <c r="K208">
        <f t="shared" si="11"/>
        <v>-1.3080971093659546</v>
      </c>
    </row>
    <row r="209" spans="1:11" x14ac:dyDescent="0.35">
      <c r="A209" s="1">
        <v>43683</v>
      </c>
      <c r="B209">
        <v>298.79998799999998</v>
      </c>
      <c r="C209">
        <v>304.25</v>
      </c>
      <c r="D209">
        <v>297.25</v>
      </c>
      <c r="E209">
        <v>301.39999399999999</v>
      </c>
      <c r="F209">
        <v>301.39999399999999</v>
      </c>
      <c r="G209">
        <v>30442970</v>
      </c>
      <c r="H209" s="2">
        <v>1.4876712328767123E-4</v>
      </c>
      <c r="I209" s="3">
        <f t="shared" si="9"/>
        <v>3.8155077070107456E-3</v>
      </c>
      <c r="J209" s="4">
        <f t="shared" si="10"/>
        <v>3.6667405837230746E-3</v>
      </c>
      <c r="K209">
        <f t="shared" si="11"/>
        <v>0.17465355275674618</v>
      </c>
    </row>
    <row r="210" spans="1:11" x14ac:dyDescent="0.35">
      <c r="A210" s="1">
        <v>43684</v>
      </c>
      <c r="B210">
        <v>302.39999399999999</v>
      </c>
      <c r="C210">
        <v>302.45001200000002</v>
      </c>
      <c r="D210">
        <v>288.79998799999998</v>
      </c>
      <c r="E210">
        <v>289.89999399999999</v>
      </c>
      <c r="F210">
        <v>289.89999399999999</v>
      </c>
      <c r="G210">
        <v>30820114</v>
      </c>
      <c r="H210" s="2">
        <v>1.4849315068493149E-4</v>
      </c>
      <c r="I210" s="3">
        <f t="shared" si="9"/>
        <v>-3.9668852149062135E-2</v>
      </c>
      <c r="J210" s="4">
        <f t="shared" si="10"/>
        <v>-3.9817345299747064E-2</v>
      </c>
      <c r="K210">
        <f t="shared" si="11"/>
        <v>-1.8965728987791852</v>
      </c>
    </row>
    <row r="211" spans="1:11" x14ac:dyDescent="0.35">
      <c r="A211" s="1">
        <v>43685</v>
      </c>
      <c r="B211">
        <v>290</v>
      </c>
      <c r="C211">
        <v>295.5</v>
      </c>
      <c r="D211">
        <v>285.60000600000001</v>
      </c>
      <c r="E211">
        <v>294.35000600000001</v>
      </c>
      <c r="F211">
        <v>294.35000600000001</v>
      </c>
      <c r="G211">
        <v>32929233</v>
      </c>
      <c r="H211" s="2">
        <v>1.4876712328767123E-4</v>
      </c>
      <c r="I211" s="3">
        <f t="shared" si="9"/>
        <v>1.5118097194806971E-2</v>
      </c>
      <c r="J211" s="4">
        <f t="shared" si="10"/>
        <v>1.49693300715193E-2</v>
      </c>
      <c r="K211">
        <f t="shared" si="11"/>
        <v>0.71301653871696302</v>
      </c>
    </row>
    <row r="212" spans="1:11" x14ac:dyDescent="0.35">
      <c r="A212" s="1">
        <v>43686</v>
      </c>
      <c r="B212">
        <v>296.29998799999998</v>
      </c>
      <c r="C212">
        <v>298</v>
      </c>
      <c r="D212">
        <v>290.04998799999998</v>
      </c>
      <c r="E212">
        <v>291.35000600000001</v>
      </c>
      <c r="F212">
        <v>291.35000600000001</v>
      </c>
      <c r="G212">
        <v>23377581</v>
      </c>
      <c r="H212" s="2">
        <v>1.5013698630136985E-4</v>
      </c>
      <c r="I212" s="3">
        <f t="shared" si="9"/>
        <v>-1.029689355832723E-2</v>
      </c>
      <c r="J212" s="4">
        <f t="shared" si="10"/>
        <v>-1.0447030544628599E-2</v>
      </c>
      <c r="K212">
        <f t="shared" si="11"/>
        <v>-0.49761115047985921</v>
      </c>
    </row>
    <row r="213" spans="1:11" x14ac:dyDescent="0.35">
      <c r="A213" s="1">
        <v>43690</v>
      </c>
      <c r="B213">
        <v>290.89999399999999</v>
      </c>
      <c r="C213">
        <v>291.54998799999998</v>
      </c>
      <c r="D213">
        <v>282.5</v>
      </c>
      <c r="E213">
        <v>283.35000600000001</v>
      </c>
      <c r="F213">
        <v>283.35000600000001</v>
      </c>
      <c r="G213">
        <v>24231272</v>
      </c>
      <c r="H213" s="2">
        <v>1.5013698630136985E-4</v>
      </c>
      <c r="I213" s="3">
        <f t="shared" si="9"/>
        <v>-2.8233632717833787E-2</v>
      </c>
      <c r="J213" s="4">
        <f t="shared" si="10"/>
        <v>-2.8383769704135156E-2</v>
      </c>
      <c r="K213">
        <f t="shared" si="11"/>
        <v>-1.3519708052057</v>
      </c>
    </row>
    <row r="214" spans="1:11" x14ac:dyDescent="0.35">
      <c r="A214" s="1">
        <v>43691</v>
      </c>
      <c r="B214">
        <v>285.04998799999998</v>
      </c>
      <c r="C214">
        <v>291.25</v>
      </c>
      <c r="D214">
        <v>284.5</v>
      </c>
      <c r="E214">
        <v>289.75</v>
      </c>
      <c r="F214">
        <v>289.75</v>
      </c>
      <c r="G214">
        <v>18523649</v>
      </c>
      <c r="H214" s="2">
        <v>1.4986301369863012E-4</v>
      </c>
      <c r="I214" s="3">
        <f t="shared" si="9"/>
        <v>2.2087986194995659E-2</v>
      </c>
      <c r="J214" s="4">
        <f t="shared" si="10"/>
        <v>2.193812318129703E-2</v>
      </c>
      <c r="K214">
        <f t="shared" si="11"/>
        <v>1.0449528857965238</v>
      </c>
    </row>
    <row r="215" spans="1:11" x14ac:dyDescent="0.35">
      <c r="A215" s="1">
        <v>43693</v>
      </c>
      <c r="B215">
        <v>287.95001200000002</v>
      </c>
      <c r="C215">
        <v>292.79998799999998</v>
      </c>
      <c r="D215">
        <v>284.29998799999998</v>
      </c>
      <c r="E215">
        <v>290.89999399999999</v>
      </c>
      <c r="F215">
        <v>290.89999399999999</v>
      </c>
      <c r="G215">
        <v>20047399</v>
      </c>
      <c r="H215" s="2">
        <v>1.4931506849315067E-4</v>
      </c>
      <c r="I215" s="3">
        <f t="shared" si="9"/>
        <v>3.9532279949101422E-3</v>
      </c>
      <c r="J215" s="4">
        <f t="shared" si="10"/>
        <v>3.8039129264169917E-3</v>
      </c>
      <c r="K215">
        <f t="shared" si="11"/>
        <v>0.18118732203887325</v>
      </c>
    </row>
    <row r="216" spans="1:11" x14ac:dyDescent="0.35">
      <c r="A216" s="1">
        <v>43696</v>
      </c>
      <c r="B216">
        <v>292</v>
      </c>
      <c r="C216">
        <v>292.39999399999999</v>
      </c>
      <c r="D216">
        <v>286</v>
      </c>
      <c r="E216">
        <v>286.85000600000001</v>
      </c>
      <c r="F216">
        <v>286.85000600000001</v>
      </c>
      <c r="G216">
        <v>19831459</v>
      </c>
      <c r="H216" s="2">
        <v>1.4931506849315067E-4</v>
      </c>
      <c r="I216" s="3">
        <f t="shared" si="9"/>
        <v>-1.4118835333055508E-2</v>
      </c>
      <c r="J216" s="4">
        <f t="shared" si="10"/>
        <v>-1.4268150401548659E-2</v>
      </c>
      <c r="K216">
        <f t="shared" si="11"/>
        <v>-0.67961807005386765</v>
      </c>
    </row>
    <row r="217" spans="1:11" x14ac:dyDescent="0.35">
      <c r="A217" s="1">
        <v>43697</v>
      </c>
      <c r="B217">
        <v>287.29998799999998</v>
      </c>
      <c r="C217">
        <v>287.39999399999999</v>
      </c>
      <c r="D217">
        <v>280.64999399999999</v>
      </c>
      <c r="E217">
        <v>283.70001200000002</v>
      </c>
      <c r="F217">
        <v>283.70001200000002</v>
      </c>
      <c r="G217">
        <v>23204417</v>
      </c>
      <c r="H217" s="2">
        <v>1.4849315068493149E-4</v>
      </c>
      <c r="I217" s="3">
        <f t="shared" si="9"/>
        <v>-1.1103256491931316E-2</v>
      </c>
      <c r="J217" s="4">
        <f t="shared" si="10"/>
        <v>-1.1251749642616247E-2</v>
      </c>
      <c r="K217">
        <f t="shared" si="11"/>
        <v>-0.53594139125518037</v>
      </c>
    </row>
    <row r="218" spans="1:11" x14ac:dyDescent="0.35">
      <c r="A218" s="1">
        <v>43698</v>
      </c>
      <c r="B218">
        <v>285.5</v>
      </c>
      <c r="C218">
        <v>285.60000600000001</v>
      </c>
      <c r="D218">
        <v>276.29998799999998</v>
      </c>
      <c r="E218">
        <v>277.39999399999999</v>
      </c>
      <c r="F218">
        <v>277.39999399999999</v>
      </c>
      <c r="G218">
        <v>28226325</v>
      </c>
      <c r="H218" s="2">
        <v>1.4821917808219179E-4</v>
      </c>
      <c r="I218" s="3">
        <f t="shared" si="9"/>
        <v>-2.271095218552897E-2</v>
      </c>
      <c r="J218" s="4">
        <f t="shared" si="10"/>
        <v>-2.2859171363611163E-2</v>
      </c>
      <c r="K218">
        <f t="shared" si="11"/>
        <v>-1.0888240933794642</v>
      </c>
    </row>
    <row r="219" spans="1:11" x14ac:dyDescent="0.35">
      <c r="A219" s="1">
        <v>43699</v>
      </c>
      <c r="B219">
        <v>278.29998799999998</v>
      </c>
      <c r="C219">
        <v>278.29998799999998</v>
      </c>
      <c r="D219">
        <v>267.29998799999998</v>
      </c>
      <c r="E219">
        <v>268.54998799999998</v>
      </c>
      <c r="F219">
        <v>268.54998799999998</v>
      </c>
      <c r="G219">
        <v>27728925</v>
      </c>
      <c r="H219" s="2">
        <v>1.4958904109589041E-4</v>
      </c>
      <c r="I219" s="3">
        <f t="shared" si="9"/>
        <v>-3.2954780843259646E-2</v>
      </c>
      <c r="J219" s="4">
        <f t="shared" si="10"/>
        <v>-3.3104369884355535E-2</v>
      </c>
      <c r="K219">
        <f t="shared" si="11"/>
        <v>-1.5768216158355834</v>
      </c>
    </row>
    <row r="220" spans="1:11" x14ac:dyDescent="0.35">
      <c r="A220" s="1">
        <v>43700</v>
      </c>
      <c r="B220">
        <v>267.10000600000001</v>
      </c>
      <c r="C220">
        <v>275.25</v>
      </c>
      <c r="D220">
        <v>262.70001200000002</v>
      </c>
      <c r="E220">
        <v>271.10000600000001</v>
      </c>
      <c r="F220">
        <v>271.10000600000001</v>
      </c>
      <c r="G220">
        <v>35212444</v>
      </c>
      <c r="H220" s="2">
        <v>1.4876712328767123E-4</v>
      </c>
      <c r="I220" s="3">
        <f t="shared" si="9"/>
        <v>9.406189389756129E-3</v>
      </c>
      <c r="J220" s="4">
        <f t="shared" si="10"/>
        <v>9.2574222664684579E-3</v>
      </c>
      <c r="K220">
        <f t="shared" si="11"/>
        <v>0.44094793490038597</v>
      </c>
    </row>
    <row r="221" spans="1:11" x14ac:dyDescent="0.35">
      <c r="A221" s="1">
        <v>43703</v>
      </c>
      <c r="B221">
        <v>288</v>
      </c>
      <c r="C221">
        <v>288</v>
      </c>
      <c r="D221">
        <v>270</v>
      </c>
      <c r="E221">
        <v>280.20001200000002</v>
      </c>
      <c r="F221">
        <v>280.20001200000002</v>
      </c>
      <c r="G221">
        <v>64066440</v>
      </c>
      <c r="H221" s="2">
        <v>1.4876712328767123E-4</v>
      </c>
      <c r="I221" s="3">
        <f t="shared" si="9"/>
        <v>3.2476822306488719E-2</v>
      </c>
      <c r="J221" s="4">
        <f t="shared" si="10"/>
        <v>3.2328055183201046E-2</v>
      </c>
      <c r="K221">
        <f t="shared" si="11"/>
        <v>1.539844328373307</v>
      </c>
    </row>
    <row r="222" spans="1:11" x14ac:dyDescent="0.35">
      <c r="A222" s="1">
        <v>43704</v>
      </c>
      <c r="B222">
        <v>284</v>
      </c>
      <c r="C222">
        <v>288</v>
      </c>
      <c r="D222">
        <v>282.60000600000001</v>
      </c>
      <c r="E222">
        <v>285.70001200000002</v>
      </c>
      <c r="F222">
        <v>285.70001200000002</v>
      </c>
      <c r="G222">
        <v>45164811</v>
      </c>
      <c r="H222" s="2">
        <v>1.4821917808219179E-4</v>
      </c>
      <c r="I222" s="3">
        <f t="shared" si="9"/>
        <v>1.9250961739546584E-2</v>
      </c>
      <c r="J222" s="4">
        <f t="shared" si="10"/>
        <v>1.9102742561464391E-2</v>
      </c>
      <c r="K222">
        <f t="shared" si="11"/>
        <v>0.90989852692814222</v>
      </c>
    </row>
    <row r="223" spans="1:11" x14ac:dyDescent="0.35">
      <c r="A223" s="1">
        <v>43705</v>
      </c>
      <c r="B223">
        <v>286.64999399999999</v>
      </c>
      <c r="C223">
        <v>286.64999399999999</v>
      </c>
      <c r="D223">
        <v>282.20001200000002</v>
      </c>
      <c r="E223">
        <v>284.89999399999999</v>
      </c>
      <c r="F223">
        <v>284.89999399999999</v>
      </c>
      <c r="G223">
        <v>18979998</v>
      </c>
      <c r="H223" s="2">
        <v>1.4849315068493149E-4</v>
      </c>
      <c r="I223" s="3">
        <f t="shared" si="9"/>
        <v>-2.8080660472039982E-3</v>
      </c>
      <c r="J223" s="4">
        <f t="shared" si="10"/>
        <v>-2.9565591978889297E-3</v>
      </c>
      <c r="K223">
        <f t="shared" si="11"/>
        <v>-0.14082631592187264</v>
      </c>
    </row>
    <row r="224" spans="1:11" x14ac:dyDescent="0.35">
      <c r="A224" s="1">
        <v>43706</v>
      </c>
      <c r="B224">
        <v>283.20001200000002</v>
      </c>
      <c r="C224">
        <v>284.29998799999998</v>
      </c>
      <c r="D224">
        <v>273.29998799999998</v>
      </c>
      <c r="E224">
        <v>274.5</v>
      </c>
      <c r="F224">
        <v>274.5</v>
      </c>
      <c r="G224">
        <v>27083514</v>
      </c>
      <c r="H224" s="2">
        <v>1.4849315068493149E-4</v>
      </c>
      <c r="I224" s="3">
        <f t="shared" si="9"/>
        <v>-3.788704553734059E-2</v>
      </c>
      <c r="J224" s="4">
        <f t="shared" si="10"/>
        <v>-3.8035538688025519E-2</v>
      </c>
      <c r="K224">
        <f t="shared" si="11"/>
        <v>-1.8117021946873655</v>
      </c>
    </row>
    <row r="225" spans="1:11" x14ac:dyDescent="0.35">
      <c r="A225" s="1">
        <v>43707</v>
      </c>
      <c r="B225">
        <v>275.95001200000002</v>
      </c>
      <c r="C225">
        <v>277.95001200000002</v>
      </c>
      <c r="D225">
        <v>266.85000600000001</v>
      </c>
      <c r="E225">
        <v>273.85000600000001</v>
      </c>
      <c r="F225">
        <v>273.85000600000001</v>
      </c>
      <c r="G225">
        <v>45702652</v>
      </c>
      <c r="H225" s="2">
        <v>1.4821917808219179E-4</v>
      </c>
      <c r="I225" s="3">
        <f t="shared" si="9"/>
        <v>-2.3735402072621917E-3</v>
      </c>
      <c r="J225" s="4">
        <f t="shared" si="10"/>
        <v>-2.5217593853443833E-3</v>
      </c>
      <c r="K225">
        <f t="shared" si="11"/>
        <v>-0.12011600651630071</v>
      </c>
    </row>
    <row r="226" spans="1:11" x14ac:dyDescent="0.35">
      <c r="A226" s="1">
        <v>43711</v>
      </c>
      <c r="B226">
        <v>272</v>
      </c>
      <c r="C226">
        <v>272</v>
      </c>
      <c r="D226">
        <v>266.95001200000002</v>
      </c>
      <c r="E226">
        <v>268.39999399999999</v>
      </c>
      <c r="F226">
        <v>268.39999399999999</v>
      </c>
      <c r="G226">
        <v>21241863</v>
      </c>
      <c r="H226" s="2">
        <v>1.4739726027397261E-4</v>
      </c>
      <c r="I226" s="3">
        <f t="shared" si="9"/>
        <v>-2.0305559321286779E-2</v>
      </c>
      <c r="J226" s="4">
        <f t="shared" si="10"/>
        <v>-2.0452956581560752E-2</v>
      </c>
      <c r="K226">
        <f t="shared" si="11"/>
        <v>-0.9742116874060387</v>
      </c>
    </row>
    <row r="227" spans="1:11" x14ac:dyDescent="0.35">
      <c r="A227" s="1">
        <v>43712</v>
      </c>
      <c r="B227">
        <v>269.70001200000002</v>
      </c>
      <c r="C227">
        <v>275.85000600000001</v>
      </c>
      <c r="D227">
        <v>267.25</v>
      </c>
      <c r="E227">
        <v>275.10000600000001</v>
      </c>
      <c r="F227">
        <v>275.10000600000001</v>
      </c>
      <c r="G227">
        <v>27309675</v>
      </c>
      <c r="H227" s="2">
        <v>1.4575342465753425E-4</v>
      </c>
      <c r="I227" s="3">
        <f t="shared" si="9"/>
        <v>2.4354823169287807E-2</v>
      </c>
      <c r="J227" s="4">
        <f t="shared" si="10"/>
        <v>2.4209069744630274E-2</v>
      </c>
      <c r="K227">
        <f t="shared" si="11"/>
        <v>1.1531222193914714</v>
      </c>
    </row>
    <row r="228" spans="1:11" x14ac:dyDescent="0.35">
      <c r="A228" s="1">
        <v>43713</v>
      </c>
      <c r="B228">
        <v>275</v>
      </c>
      <c r="C228">
        <v>276.35000600000001</v>
      </c>
      <c r="D228">
        <v>271.04998799999998</v>
      </c>
      <c r="E228">
        <v>273.29998799999998</v>
      </c>
      <c r="F228">
        <v>273.29998799999998</v>
      </c>
      <c r="G228">
        <v>25085139</v>
      </c>
      <c r="H228" s="2">
        <v>1.4575342465753425E-4</v>
      </c>
      <c r="I228" s="3">
        <f t="shared" si="9"/>
        <v>-6.5862351958830782E-3</v>
      </c>
      <c r="J228" s="4">
        <f t="shared" si="10"/>
        <v>-6.7319886205406123E-3</v>
      </c>
      <c r="K228">
        <f t="shared" si="11"/>
        <v>-0.32065691664000273</v>
      </c>
    </row>
    <row r="229" spans="1:11" x14ac:dyDescent="0.35">
      <c r="A229" s="1">
        <v>43714</v>
      </c>
      <c r="B229">
        <v>275.04998799999998</v>
      </c>
      <c r="C229">
        <v>277</v>
      </c>
      <c r="D229">
        <v>272.10000600000001</v>
      </c>
      <c r="E229">
        <v>273.95001200000002</v>
      </c>
      <c r="F229">
        <v>273.95001200000002</v>
      </c>
      <c r="G229">
        <v>16675146</v>
      </c>
      <c r="H229" s="2">
        <v>1.4575342465753425E-4</v>
      </c>
      <c r="I229" s="3">
        <f t="shared" si="9"/>
        <v>2.3727832506903863E-3</v>
      </c>
      <c r="J229" s="4">
        <f t="shared" si="10"/>
        <v>2.2270298260328521E-3</v>
      </c>
      <c r="K229">
        <f t="shared" si="11"/>
        <v>0.10607749916601451</v>
      </c>
    </row>
    <row r="230" spans="1:11" x14ac:dyDescent="0.35">
      <c r="A230" s="1">
        <v>43717</v>
      </c>
      <c r="B230">
        <v>273.95001200000002</v>
      </c>
      <c r="C230">
        <v>278.70001200000002</v>
      </c>
      <c r="D230">
        <v>271</v>
      </c>
      <c r="E230">
        <v>278</v>
      </c>
      <c r="F230">
        <v>278</v>
      </c>
      <c r="G230">
        <v>18616889</v>
      </c>
      <c r="H230" s="2">
        <v>1.4657534246575343E-4</v>
      </c>
      <c r="I230" s="3">
        <f t="shared" si="9"/>
        <v>1.4568302158273327E-2</v>
      </c>
      <c r="J230" s="4">
        <f t="shared" si="10"/>
        <v>1.4421726815807574E-2</v>
      </c>
      <c r="K230">
        <f t="shared" si="11"/>
        <v>0.68693319523316965</v>
      </c>
    </row>
    <row r="231" spans="1:11" x14ac:dyDescent="0.35">
      <c r="A231" s="1">
        <v>43719</v>
      </c>
      <c r="B231">
        <v>278.5</v>
      </c>
      <c r="C231">
        <v>285.85000600000001</v>
      </c>
      <c r="D231">
        <v>278.5</v>
      </c>
      <c r="E231">
        <v>285.25</v>
      </c>
      <c r="F231">
        <v>285.25</v>
      </c>
      <c r="G231">
        <v>20999669</v>
      </c>
      <c r="H231" s="2">
        <v>1.4739726027397261E-4</v>
      </c>
      <c r="I231" s="3">
        <f t="shared" si="9"/>
        <v>2.5416301489921123E-2</v>
      </c>
      <c r="J231" s="4">
        <f t="shared" si="10"/>
        <v>2.526890422964715E-2</v>
      </c>
      <c r="K231">
        <f t="shared" si="11"/>
        <v>1.2036040721202965</v>
      </c>
    </row>
    <row r="232" spans="1:11" x14ac:dyDescent="0.35">
      <c r="A232" s="1">
        <v>43720</v>
      </c>
      <c r="B232">
        <v>286.75</v>
      </c>
      <c r="C232">
        <v>288.79998799999998</v>
      </c>
      <c r="D232">
        <v>284.14999399999999</v>
      </c>
      <c r="E232">
        <v>287.04998799999998</v>
      </c>
      <c r="F232">
        <v>287.04998799999998</v>
      </c>
      <c r="G232">
        <v>21964832</v>
      </c>
      <c r="H232" s="2">
        <v>1.452054794520548E-4</v>
      </c>
      <c r="I232" s="3">
        <f t="shared" si="9"/>
        <v>6.27064300730779E-3</v>
      </c>
      <c r="J232" s="4">
        <f t="shared" si="10"/>
        <v>6.1254375278557349E-3</v>
      </c>
      <c r="K232">
        <f t="shared" si="11"/>
        <v>0.29176577998960557</v>
      </c>
    </row>
    <row r="233" spans="1:11" x14ac:dyDescent="0.35">
      <c r="A233" s="1">
        <v>43721</v>
      </c>
      <c r="B233">
        <v>285</v>
      </c>
      <c r="C233">
        <v>292.5</v>
      </c>
      <c r="D233">
        <v>282</v>
      </c>
      <c r="E233">
        <v>291.70001200000002</v>
      </c>
      <c r="F233">
        <v>291.70001200000002</v>
      </c>
      <c r="G233">
        <v>27303181</v>
      </c>
      <c r="H233" s="2">
        <v>1.4602739726027398E-4</v>
      </c>
      <c r="I233" s="3">
        <f t="shared" si="9"/>
        <v>1.5941116930773491E-2</v>
      </c>
      <c r="J233" s="4">
        <f t="shared" si="10"/>
        <v>1.5795089533513218E-2</v>
      </c>
      <c r="K233">
        <f t="shared" si="11"/>
        <v>0.75234897046846139</v>
      </c>
    </row>
    <row r="234" spans="1:11" x14ac:dyDescent="0.35">
      <c r="A234" s="1">
        <v>43724</v>
      </c>
      <c r="B234">
        <v>288.20001200000002</v>
      </c>
      <c r="C234">
        <v>290.45001200000002</v>
      </c>
      <c r="D234">
        <v>283.79998799999998</v>
      </c>
      <c r="E234">
        <v>284.70001200000002</v>
      </c>
      <c r="F234">
        <v>284.70001200000002</v>
      </c>
      <c r="G234">
        <v>18267680</v>
      </c>
      <c r="H234" s="2">
        <v>1.4602739726027398E-4</v>
      </c>
      <c r="I234" s="3">
        <f t="shared" si="9"/>
        <v>-2.4587283824912518E-2</v>
      </c>
      <c r="J234" s="4">
        <f t="shared" si="10"/>
        <v>-2.4733311222172791E-2</v>
      </c>
      <c r="K234">
        <f t="shared" si="11"/>
        <v>-1.1780927987015244</v>
      </c>
    </row>
    <row r="235" spans="1:11" x14ac:dyDescent="0.35">
      <c r="A235" s="1">
        <v>43725</v>
      </c>
      <c r="B235">
        <v>285</v>
      </c>
      <c r="C235">
        <v>286.45001200000002</v>
      </c>
      <c r="D235">
        <v>273</v>
      </c>
      <c r="E235">
        <v>273.95001200000002</v>
      </c>
      <c r="F235">
        <v>273.95001200000002</v>
      </c>
      <c r="G235">
        <v>21533362</v>
      </c>
      <c r="H235" s="2">
        <v>1.4602739726027398E-4</v>
      </c>
      <c r="I235" s="3">
        <f t="shared" si="9"/>
        <v>-3.9240735641946238E-2</v>
      </c>
      <c r="J235" s="4">
        <f t="shared" si="10"/>
        <v>-3.9386763039206511E-2</v>
      </c>
      <c r="K235">
        <f t="shared" si="11"/>
        <v>-1.8760634790805928</v>
      </c>
    </row>
    <row r="236" spans="1:11" x14ac:dyDescent="0.35">
      <c r="A236" s="1">
        <v>43726</v>
      </c>
      <c r="B236">
        <v>277.20001200000002</v>
      </c>
      <c r="C236">
        <v>282.95001200000002</v>
      </c>
      <c r="D236">
        <v>274.39999399999999</v>
      </c>
      <c r="E236">
        <v>280.39999399999999</v>
      </c>
      <c r="F236">
        <v>280.39999399999999</v>
      </c>
      <c r="G236">
        <v>25478758</v>
      </c>
      <c r="H236" s="2">
        <v>1.4547945205479451E-4</v>
      </c>
      <c r="I236" s="3">
        <f t="shared" si="9"/>
        <v>2.3002789365252189E-2</v>
      </c>
      <c r="J236" s="4">
        <f t="shared" si="10"/>
        <v>2.2857309913197395E-2</v>
      </c>
      <c r="K236">
        <f t="shared" si="11"/>
        <v>1.08873542909558</v>
      </c>
    </row>
    <row r="237" spans="1:11" x14ac:dyDescent="0.35">
      <c r="A237" s="1">
        <v>43727</v>
      </c>
      <c r="B237">
        <v>279.95001200000002</v>
      </c>
      <c r="C237">
        <v>279.95001200000002</v>
      </c>
      <c r="D237">
        <v>273.04998799999998</v>
      </c>
      <c r="E237">
        <v>274.04998799999998</v>
      </c>
      <c r="F237">
        <v>274.04998799999998</v>
      </c>
      <c r="G237">
        <v>23387797</v>
      </c>
      <c r="H237" s="2">
        <v>1.4547945205479451E-4</v>
      </c>
      <c r="I237" s="3">
        <f t="shared" si="9"/>
        <v>-2.3170977113854161E-2</v>
      </c>
      <c r="J237" s="4">
        <f t="shared" si="10"/>
        <v>-2.3316456565908954E-2</v>
      </c>
      <c r="K237">
        <f t="shared" si="11"/>
        <v>-1.1106054229774536</v>
      </c>
    </row>
    <row r="238" spans="1:11" x14ac:dyDescent="0.35">
      <c r="A238" s="1">
        <v>43728</v>
      </c>
      <c r="B238">
        <v>274.5</v>
      </c>
      <c r="C238">
        <v>307.64999399999999</v>
      </c>
      <c r="D238">
        <v>268.39999399999999</v>
      </c>
      <c r="E238">
        <v>301.70001200000002</v>
      </c>
      <c r="F238">
        <v>301.70001200000002</v>
      </c>
      <c r="G238">
        <v>84481749</v>
      </c>
      <c r="H238" s="2">
        <v>1.4575342465753425E-4</v>
      </c>
      <c r="I238" s="3">
        <f t="shared" si="9"/>
        <v>9.1647407690524152E-2</v>
      </c>
      <c r="J238" s="4">
        <f t="shared" si="10"/>
        <v>9.1501654265866622E-2</v>
      </c>
      <c r="K238">
        <f t="shared" si="11"/>
        <v>4.3583909566971526</v>
      </c>
    </row>
    <row r="239" spans="1:11" x14ac:dyDescent="0.35">
      <c r="A239" s="1">
        <v>43731</v>
      </c>
      <c r="B239">
        <v>307.54998799999998</v>
      </c>
      <c r="C239">
        <v>316</v>
      </c>
      <c r="D239">
        <v>300.39999399999999</v>
      </c>
      <c r="E239">
        <v>313.75</v>
      </c>
      <c r="F239">
        <v>313.75</v>
      </c>
      <c r="G239">
        <v>54178171</v>
      </c>
      <c r="H239" s="2">
        <v>1.4630136986301369E-4</v>
      </c>
      <c r="I239" s="3">
        <f t="shared" si="9"/>
        <v>3.8406336254980029E-2</v>
      </c>
      <c r="J239" s="4">
        <f t="shared" si="10"/>
        <v>3.8260034885117013E-2</v>
      </c>
      <c r="K239">
        <f t="shared" si="11"/>
        <v>1.8223953586860566</v>
      </c>
    </row>
    <row r="240" spans="1:11" x14ac:dyDescent="0.35">
      <c r="A240" s="1">
        <v>43732</v>
      </c>
      <c r="B240">
        <v>313.14999399999999</v>
      </c>
      <c r="C240">
        <v>315.14999399999999</v>
      </c>
      <c r="D240">
        <v>300.79998799999998</v>
      </c>
      <c r="E240">
        <v>302.60000600000001</v>
      </c>
      <c r="F240">
        <v>302.60000600000001</v>
      </c>
      <c r="G240">
        <v>40096711</v>
      </c>
      <c r="H240" s="2">
        <v>1.4821917808219179E-4</v>
      </c>
      <c r="I240" s="3">
        <f t="shared" si="9"/>
        <v>-3.6847302640172427E-2</v>
      </c>
      <c r="J240" s="4">
        <f t="shared" si="10"/>
        <v>-3.699552181825462E-2</v>
      </c>
      <c r="K240">
        <f t="shared" si="11"/>
        <v>-1.76216429117743</v>
      </c>
    </row>
    <row r="241" spans="1:11" x14ac:dyDescent="0.35">
      <c r="A241" s="1">
        <v>43733</v>
      </c>
      <c r="B241">
        <v>297</v>
      </c>
      <c r="C241">
        <v>297.5</v>
      </c>
      <c r="D241">
        <v>278.70001200000002</v>
      </c>
      <c r="E241">
        <v>280.25</v>
      </c>
      <c r="F241">
        <v>280.25</v>
      </c>
      <c r="G241">
        <v>73063465</v>
      </c>
      <c r="H241" s="2">
        <v>1.4849315068493149E-4</v>
      </c>
      <c r="I241" s="3">
        <f t="shared" si="9"/>
        <v>-7.9750244424620906E-2</v>
      </c>
      <c r="J241" s="4">
        <f t="shared" si="10"/>
        <v>-7.9898737575305842E-2</v>
      </c>
      <c r="K241">
        <f t="shared" si="11"/>
        <v>-3.8057228374026688</v>
      </c>
    </row>
    <row r="242" spans="1:11" x14ac:dyDescent="0.35">
      <c r="A242" s="1">
        <v>43734</v>
      </c>
      <c r="B242">
        <v>281.5</v>
      </c>
      <c r="C242">
        <v>289.89999399999999</v>
      </c>
      <c r="D242">
        <v>277</v>
      </c>
      <c r="E242">
        <v>281.85000600000001</v>
      </c>
      <c r="F242">
        <v>281.85000600000001</v>
      </c>
      <c r="G242">
        <v>79005946</v>
      </c>
      <c r="H242" s="2">
        <v>1.4821917808219179E-4</v>
      </c>
      <c r="I242" s="3">
        <f t="shared" si="9"/>
        <v>5.6767995953138544E-3</v>
      </c>
      <c r="J242" s="4">
        <f t="shared" si="10"/>
        <v>5.5285804172316624E-3</v>
      </c>
      <c r="K242">
        <f t="shared" si="11"/>
        <v>0.26333638541466248</v>
      </c>
    </row>
    <row r="243" spans="1:11" x14ac:dyDescent="0.35">
      <c r="A243" s="1">
        <v>43735</v>
      </c>
      <c r="B243">
        <v>282.70001200000002</v>
      </c>
      <c r="C243">
        <v>286.04998799999998</v>
      </c>
      <c r="D243">
        <v>280</v>
      </c>
      <c r="E243">
        <v>281.20001200000002</v>
      </c>
      <c r="F243">
        <v>281.20001200000002</v>
      </c>
      <c r="G243">
        <v>37851718</v>
      </c>
      <c r="H243" s="2">
        <v>1.4821917808219179E-4</v>
      </c>
      <c r="I243" s="3">
        <f t="shared" si="9"/>
        <v>-2.3115006125959637E-3</v>
      </c>
      <c r="J243" s="4">
        <f t="shared" si="10"/>
        <v>-2.4597197906781557E-3</v>
      </c>
      <c r="K243">
        <f t="shared" si="11"/>
        <v>-0.11716094728245569</v>
      </c>
    </row>
    <row r="244" spans="1:11" x14ac:dyDescent="0.35">
      <c r="A244" s="1">
        <v>43738</v>
      </c>
      <c r="B244">
        <v>281.39999399999999</v>
      </c>
      <c r="C244">
        <v>281.85000600000001</v>
      </c>
      <c r="D244">
        <v>270.14999399999999</v>
      </c>
      <c r="E244">
        <v>270.79998799999998</v>
      </c>
      <c r="F244">
        <v>270.79998799999998</v>
      </c>
      <c r="G244">
        <v>41094131</v>
      </c>
      <c r="H244" s="2">
        <v>1.4630136986301369E-4</v>
      </c>
      <c r="I244" s="3">
        <f t="shared" si="9"/>
        <v>-3.8404817063729085E-2</v>
      </c>
      <c r="J244" s="4">
        <f t="shared" si="10"/>
        <v>-3.8551118433592102E-2</v>
      </c>
      <c r="K244">
        <f t="shared" si="11"/>
        <v>-1.8362601998793202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33F6-AD26-4C7E-9234-26E9CE992421}">
  <dimension ref="A1:P244"/>
  <sheetViews>
    <sheetView workbookViewId="0">
      <selection activeCellId="1" sqref="J1:J1048576 A1:A1048576"/>
    </sheetView>
  </sheetViews>
  <sheetFormatPr defaultRowHeight="14.5" x14ac:dyDescent="0.35"/>
  <cols>
    <col min="1" max="1" width="10.08984375" bestFit="1" customWidth="1"/>
    <col min="10" max="10" width="15.1796875" bestFit="1" customWidth="1"/>
    <col min="13" max="13" width="1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O1" t="s">
        <v>9</v>
      </c>
    </row>
    <row r="2" spans="1:16" x14ac:dyDescent="0.35">
      <c r="A2" s="1">
        <v>43374</v>
      </c>
      <c r="B2">
        <v>265.5</v>
      </c>
      <c r="C2">
        <v>278.70001200000002</v>
      </c>
      <c r="D2">
        <v>256</v>
      </c>
      <c r="E2">
        <v>258.35000600000001</v>
      </c>
      <c r="F2">
        <v>258.35000600000001</v>
      </c>
      <c r="G2">
        <v>91809528</v>
      </c>
      <c r="H2" s="2">
        <v>1.325E-3</v>
      </c>
      <c r="I2" s="3">
        <f>(E2-B2)/B2</f>
        <v>-2.6930297551789047E-2</v>
      </c>
      <c r="J2" s="4">
        <f>I2-H2</f>
        <v>-2.8255297551789047E-2</v>
      </c>
      <c r="K2">
        <f>J2/$N$2</f>
        <v>-0.65612009255034998</v>
      </c>
      <c r="M2" t="s">
        <v>11</v>
      </c>
      <c r="N2">
        <f>STDEV(I2:I244)</f>
        <v>4.3064216250351707E-2</v>
      </c>
      <c r="O2" t="s">
        <v>11</v>
      </c>
      <c r="P2">
        <f>STDEV(J2:J244)</f>
        <v>4.302502189869694E-2</v>
      </c>
    </row>
    <row r="3" spans="1:16" x14ac:dyDescent="0.35">
      <c r="A3" s="1">
        <v>43381</v>
      </c>
      <c r="B3">
        <v>259.75</v>
      </c>
      <c r="C3">
        <v>280.45001200000002</v>
      </c>
      <c r="D3">
        <v>258.35000600000001</v>
      </c>
      <c r="E3">
        <v>263.75</v>
      </c>
      <c r="F3">
        <v>263.75</v>
      </c>
      <c r="G3">
        <v>158142833</v>
      </c>
      <c r="H3" s="2">
        <v>1.3365384615384615E-3</v>
      </c>
      <c r="I3" s="3">
        <f t="shared" ref="I3:I54" si="0">(E3-E2)/E3</f>
        <v>2.0473910900473905E-2</v>
      </c>
      <c r="J3" s="4">
        <f t="shared" ref="J3:J54" si="1">I3-H3</f>
        <v>1.9137372438935443E-2</v>
      </c>
      <c r="K3">
        <f t="shared" ref="K3:K54" si="2">J3/$N$2</f>
        <v>0.44439151818487227</v>
      </c>
      <c r="M3" t="s">
        <v>13</v>
      </c>
      <c r="N3" s="4">
        <f>AVERAGE(I2:I244)</f>
        <v>-5.3271702234591097E-4</v>
      </c>
      <c r="O3" t="s">
        <v>13</v>
      </c>
      <c r="P3" s="4">
        <f>AVERAGE(J2:J244)</f>
        <v>-1.7061205056550547E-3</v>
      </c>
    </row>
    <row r="4" spans="1:16" x14ac:dyDescent="0.35">
      <c r="A4" s="1">
        <v>43388</v>
      </c>
      <c r="B4">
        <v>264.39999399999999</v>
      </c>
      <c r="C4">
        <v>275</v>
      </c>
      <c r="D4">
        <v>258.10000600000001</v>
      </c>
      <c r="E4">
        <v>261.10000600000001</v>
      </c>
      <c r="F4">
        <v>261.10000600000001</v>
      </c>
      <c r="G4">
        <v>105668807</v>
      </c>
      <c r="H4" s="2">
        <v>1.3365384615384615E-3</v>
      </c>
      <c r="I4" s="3">
        <f t="shared" si="0"/>
        <v>-1.0149344845285038E-2</v>
      </c>
      <c r="J4" s="4">
        <f t="shared" si="1"/>
        <v>-1.1485883306823499E-2</v>
      </c>
      <c r="K4">
        <f t="shared" si="2"/>
        <v>-0.26671525240470839</v>
      </c>
      <c r="M4" t="s">
        <v>14</v>
      </c>
      <c r="N4" s="4">
        <f>MAX(I2:I244)</f>
        <v>0.13054143759155903</v>
      </c>
      <c r="O4" t="s">
        <v>14</v>
      </c>
      <c r="P4" s="4">
        <f>MAX(J2:J244)</f>
        <v>0.12920489913002056</v>
      </c>
    </row>
    <row r="5" spans="1:16" x14ac:dyDescent="0.35">
      <c r="A5" s="1">
        <v>43395</v>
      </c>
      <c r="B5">
        <v>266</v>
      </c>
      <c r="C5">
        <v>266</v>
      </c>
      <c r="D5">
        <v>247.39999399999999</v>
      </c>
      <c r="E5">
        <v>248.10000600000001</v>
      </c>
      <c r="F5">
        <v>248.10000600000001</v>
      </c>
      <c r="G5">
        <v>119385971</v>
      </c>
      <c r="H5" s="2">
        <v>1.3384615384615384E-3</v>
      </c>
      <c r="I5" s="3">
        <f t="shared" si="0"/>
        <v>-5.2398225254375846E-2</v>
      </c>
      <c r="J5" s="4">
        <f t="shared" si="1"/>
        <v>-5.3736686792837385E-2</v>
      </c>
      <c r="K5">
        <f t="shared" si="2"/>
        <v>-1.2478268844007701</v>
      </c>
      <c r="M5" t="s">
        <v>15</v>
      </c>
      <c r="N5" s="4">
        <f>MIN(I2:I244)</f>
        <v>-0.11071484088643832</v>
      </c>
      <c r="O5" t="s">
        <v>15</v>
      </c>
      <c r="P5" s="4">
        <f>MIN(J2:J244)</f>
        <v>-0.11175714857874601</v>
      </c>
    </row>
    <row r="6" spans="1:16" x14ac:dyDescent="0.35">
      <c r="A6" s="1">
        <v>43402</v>
      </c>
      <c r="B6">
        <v>250</v>
      </c>
      <c r="C6">
        <v>292.79998799999998</v>
      </c>
      <c r="D6">
        <v>248.39999399999999</v>
      </c>
      <c r="E6">
        <v>285.35000600000001</v>
      </c>
      <c r="F6">
        <v>285.35000600000001</v>
      </c>
      <c r="G6">
        <v>156212434</v>
      </c>
      <c r="H6" s="2">
        <v>1.3365384615384615E-3</v>
      </c>
      <c r="I6" s="3">
        <f t="shared" si="0"/>
        <v>0.13054143759155903</v>
      </c>
      <c r="J6" s="4">
        <f t="shared" si="1"/>
        <v>0.12920489913002056</v>
      </c>
      <c r="K6">
        <f t="shared" si="2"/>
        <v>3.0002844677096694</v>
      </c>
    </row>
    <row r="7" spans="1:16" x14ac:dyDescent="0.35">
      <c r="A7" s="1">
        <v>43409</v>
      </c>
      <c r="B7">
        <v>286.45001200000002</v>
      </c>
      <c r="C7">
        <v>300</v>
      </c>
      <c r="D7">
        <v>282.45001200000002</v>
      </c>
      <c r="E7">
        <v>283.25</v>
      </c>
      <c r="F7">
        <v>283.25</v>
      </c>
      <c r="G7">
        <v>107821301</v>
      </c>
      <c r="H7" s="2">
        <v>1.3115384615384614E-3</v>
      </c>
      <c r="I7" s="3">
        <f t="shared" si="0"/>
        <v>-7.4139664607237692E-3</v>
      </c>
      <c r="J7" s="4">
        <f t="shared" si="1"/>
        <v>-8.7255049222622304E-3</v>
      </c>
      <c r="K7">
        <f t="shared" si="2"/>
        <v>-0.20261613195366046</v>
      </c>
    </row>
    <row r="8" spans="1:16" x14ac:dyDescent="0.35">
      <c r="A8" s="1">
        <v>43416</v>
      </c>
      <c r="B8">
        <v>283.70001200000002</v>
      </c>
      <c r="C8">
        <v>291.79998799999998</v>
      </c>
      <c r="D8">
        <v>273.35000600000001</v>
      </c>
      <c r="E8">
        <v>290.89999399999999</v>
      </c>
      <c r="F8">
        <v>290.89999399999999</v>
      </c>
      <c r="G8">
        <v>145604702</v>
      </c>
      <c r="H8" s="2">
        <v>1.3038461538461537E-3</v>
      </c>
      <c r="I8" s="3">
        <f t="shared" si="0"/>
        <v>2.6297676719787052E-2</v>
      </c>
      <c r="J8" s="4">
        <f t="shared" si="1"/>
        <v>2.49938305659409E-2</v>
      </c>
      <c r="K8">
        <f t="shared" si="2"/>
        <v>0.5803851258000492</v>
      </c>
    </row>
    <row r="9" spans="1:16" x14ac:dyDescent="0.35">
      <c r="A9" s="1">
        <v>43423</v>
      </c>
      <c r="B9">
        <v>293.5</v>
      </c>
      <c r="C9">
        <v>293.5</v>
      </c>
      <c r="D9">
        <v>281.60000600000001</v>
      </c>
      <c r="E9">
        <v>282.70001200000002</v>
      </c>
      <c r="F9">
        <v>282.70001200000002</v>
      </c>
      <c r="G9">
        <v>54935110</v>
      </c>
      <c r="H9" s="2">
        <v>1.2980769230769233E-3</v>
      </c>
      <c r="I9" s="3">
        <f t="shared" si="0"/>
        <v>-2.9005948538834786E-2</v>
      </c>
      <c r="J9" s="4">
        <f t="shared" si="1"/>
        <v>-3.0304025461911709E-2</v>
      </c>
      <c r="K9">
        <f t="shared" si="2"/>
        <v>-0.7036938809182256</v>
      </c>
    </row>
    <row r="10" spans="1:16" x14ac:dyDescent="0.35">
      <c r="A10" s="1">
        <v>43430</v>
      </c>
      <c r="B10">
        <v>284.10000600000001</v>
      </c>
      <c r="C10">
        <v>292.45001200000002</v>
      </c>
      <c r="D10">
        <v>279.60000600000001</v>
      </c>
      <c r="E10">
        <v>284.64999399999999</v>
      </c>
      <c r="F10">
        <v>284.64999399999999</v>
      </c>
      <c r="G10">
        <v>103429999</v>
      </c>
      <c r="H10" s="2">
        <v>1.2865384615384618E-3</v>
      </c>
      <c r="I10" s="3">
        <f t="shared" si="0"/>
        <v>6.8504550890662493E-3</v>
      </c>
      <c r="J10" s="4">
        <f t="shared" si="1"/>
        <v>5.563916627527787E-3</v>
      </c>
      <c r="K10">
        <f t="shared" si="2"/>
        <v>0.12920046182153255</v>
      </c>
    </row>
    <row r="11" spans="1:16" x14ac:dyDescent="0.35">
      <c r="A11" s="1">
        <v>43437</v>
      </c>
      <c r="B11">
        <v>286.70001200000002</v>
      </c>
      <c r="C11">
        <v>287.95001200000002</v>
      </c>
      <c r="D11">
        <v>272.10000600000001</v>
      </c>
      <c r="E11">
        <v>275.39999399999999</v>
      </c>
      <c r="F11">
        <v>275.39999399999999</v>
      </c>
      <c r="G11">
        <v>63811957</v>
      </c>
      <c r="H11" s="2">
        <v>1.2846153846153847E-3</v>
      </c>
      <c r="I11" s="3">
        <f t="shared" si="0"/>
        <v>-3.3587509809459182E-2</v>
      </c>
      <c r="J11" s="4">
        <f t="shared" si="1"/>
        <v>-3.4872125194074566E-2</v>
      </c>
      <c r="K11">
        <f t="shared" si="2"/>
        <v>-0.80977034369665934</v>
      </c>
    </row>
    <row r="12" spans="1:16" x14ac:dyDescent="0.35">
      <c r="A12" s="1">
        <v>43444</v>
      </c>
      <c r="B12">
        <v>271</v>
      </c>
      <c r="C12">
        <v>294</v>
      </c>
      <c r="D12">
        <v>268.35000600000001</v>
      </c>
      <c r="E12">
        <v>289.20001200000002</v>
      </c>
      <c r="F12">
        <v>289.20001200000002</v>
      </c>
      <c r="G12">
        <v>100894578</v>
      </c>
      <c r="H12" s="2">
        <v>1.2750000000000001E-3</v>
      </c>
      <c r="I12" s="3">
        <f t="shared" si="0"/>
        <v>4.7717902584319474E-2</v>
      </c>
      <c r="J12" s="4">
        <f t="shared" si="1"/>
        <v>4.6442902584319476E-2</v>
      </c>
      <c r="K12">
        <f t="shared" si="2"/>
        <v>1.0784569331141647</v>
      </c>
    </row>
    <row r="13" spans="1:16" x14ac:dyDescent="0.35">
      <c r="A13" s="1">
        <v>43451</v>
      </c>
      <c r="B13">
        <v>289.29998799999998</v>
      </c>
      <c r="C13">
        <v>302</v>
      </c>
      <c r="D13">
        <v>287</v>
      </c>
      <c r="E13">
        <v>291.89999399999999</v>
      </c>
      <c r="F13">
        <v>291.89999399999999</v>
      </c>
      <c r="G13">
        <v>87458254</v>
      </c>
      <c r="H13" s="2">
        <v>1.2826923076923078E-3</v>
      </c>
      <c r="I13" s="3">
        <f t="shared" si="0"/>
        <v>9.2496815878659357E-3</v>
      </c>
      <c r="J13" s="4">
        <f t="shared" si="1"/>
        <v>7.9669892801736281E-3</v>
      </c>
      <c r="K13">
        <f t="shared" si="2"/>
        <v>0.18500253746307438</v>
      </c>
    </row>
    <row r="14" spans="1:16" x14ac:dyDescent="0.35">
      <c r="A14" s="1">
        <v>43458</v>
      </c>
      <c r="B14">
        <v>293.5</v>
      </c>
      <c r="C14">
        <v>297.60000600000001</v>
      </c>
      <c r="D14">
        <v>287.14999399999999</v>
      </c>
      <c r="E14">
        <v>294.79998799999998</v>
      </c>
      <c r="F14">
        <v>294.79998799999998</v>
      </c>
      <c r="G14">
        <v>52914323</v>
      </c>
      <c r="H14" s="2">
        <v>1.2711538461538463E-3</v>
      </c>
      <c r="I14" s="3">
        <f t="shared" si="0"/>
        <v>9.8371577952709836E-3</v>
      </c>
      <c r="J14" s="4">
        <f t="shared" si="1"/>
        <v>8.5660039491171382E-3</v>
      </c>
      <c r="K14">
        <f t="shared" si="2"/>
        <v>0.19891233824665691</v>
      </c>
    </row>
    <row r="15" spans="1:16" x14ac:dyDescent="0.35">
      <c r="A15" s="1">
        <v>43465</v>
      </c>
      <c r="B15">
        <v>297.20001200000002</v>
      </c>
      <c r="C15">
        <v>302.5</v>
      </c>
      <c r="D15">
        <v>290.10000600000001</v>
      </c>
      <c r="E15">
        <v>297.64999399999999</v>
      </c>
      <c r="F15">
        <v>297.64999399999999</v>
      </c>
      <c r="G15">
        <v>83985435</v>
      </c>
      <c r="H15" s="2">
        <v>1.2750000000000001E-3</v>
      </c>
      <c r="I15" s="3">
        <f t="shared" si="0"/>
        <v>9.5750245504792712E-3</v>
      </c>
      <c r="J15" s="4">
        <f t="shared" si="1"/>
        <v>8.3000245504792711E-3</v>
      </c>
      <c r="K15">
        <f t="shared" si="2"/>
        <v>0.19273599459531518</v>
      </c>
    </row>
    <row r="16" spans="1:16" x14ac:dyDescent="0.35">
      <c r="A16" s="1">
        <v>43472</v>
      </c>
      <c r="B16">
        <v>301.04998799999998</v>
      </c>
      <c r="C16">
        <v>307.5</v>
      </c>
      <c r="D16">
        <v>294.75</v>
      </c>
      <c r="E16">
        <v>302.75</v>
      </c>
      <c r="F16">
        <v>302.75</v>
      </c>
      <c r="G16">
        <v>87637290</v>
      </c>
      <c r="H16" s="2">
        <v>1.2692307692307692E-3</v>
      </c>
      <c r="I16" s="3">
        <f t="shared" si="0"/>
        <v>1.6845601981833221E-2</v>
      </c>
      <c r="J16" s="4">
        <f t="shared" si="1"/>
        <v>1.5576371212602452E-2</v>
      </c>
      <c r="K16">
        <f t="shared" si="2"/>
        <v>0.36170102625460504</v>
      </c>
    </row>
    <row r="17" spans="1:11" x14ac:dyDescent="0.35">
      <c r="A17" s="1">
        <v>43479</v>
      </c>
      <c r="B17">
        <v>301</v>
      </c>
      <c r="C17">
        <v>306.64999399999999</v>
      </c>
      <c r="D17">
        <v>294.25</v>
      </c>
      <c r="E17">
        <v>294.95001200000002</v>
      </c>
      <c r="F17">
        <v>294.95001200000002</v>
      </c>
      <c r="G17">
        <v>56985922</v>
      </c>
      <c r="H17" s="2">
        <v>1.2653846153846155E-3</v>
      </c>
      <c r="I17" s="3">
        <f t="shared" si="0"/>
        <v>-2.6445118435865615E-2</v>
      </c>
      <c r="J17" s="4">
        <f t="shared" si="1"/>
        <v>-2.7710503051250231E-2</v>
      </c>
      <c r="K17">
        <f t="shared" si="2"/>
        <v>-0.64346934564318048</v>
      </c>
    </row>
    <row r="18" spans="1:11" x14ac:dyDescent="0.35">
      <c r="A18" s="1">
        <v>43486</v>
      </c>
      <c r="B18">
        <v>295.89999399999999</v>
      </c>
      <c r="C18">
        <v>296.75</v>
      </c>
      <c r="D18">
        <v>283.20001200000002</v>
      </c>
      <c r="E18">
        <v>285.39999399999999</v>
      </c>
      <c r="F18">
        <v>285.39999399999999</v>
      </c>
      <c r="G18">
        <v>54444995</v>
      </c>
      <c r="H18" s="2">
        <v>1.2596153846153846E-3</v>
      </c>
      <c r="I18" s="3">
        <f t="shared" si="0"/>
        <v>-3.3461871761637188E-2</v>
      </c>
      <c r="J18" s="4">
        <f t="shared" si="1"/>
        <v>-3.4721487146252575E-2</v>
      </c>
      <c r="K18">
        <f t="shared" si="2"/>
        <v>-0.80627235717935541</v>
      </c>
    </row>
    <row r="19" spans="1:11" x14ac:dyDescent="0.35">
      <c r="A19" s="1">
        <v>43493</v>
      </c>
      <c r="B19">
        <v>285.64999399999999</v>
      </c>
      <c r="C19">
        <v>302.70001200000002</v>
      </c>
      <c r="D19">
        <v>276.54998799999998</v>
      </c>
      <c r="E19">
        <v>284.39999399999999</v>
      </c>
      <c r="F19">
        <v>284.39999399999999</v>
      </c>
      <c r="G19">
        <v>140812180</v>
      </c>
      <c r="H19" s="2">
        <v>1.2269230769230768E-3</v>
      </c>
      <c r="I19" s="3">
        <f t="shared" si="0"/>
        <v>-3.5161744764312477E-3</v>
      </c>
      <c r="J19" s="4">
        <f t="shared" si="1"/>
        <v>-4.7430975533543241E-3</v>
      </c>
      <c r="K19">
        <f t="shared" si="2"/>
        <v>-0.11014011089347497</v>
      </c>
    </row>
    <row r="20" spans="1:11" x14ac:dyDescent="0.35">
      <c r="A20" s="1">
        <v>43500</v>
      </c>
      <c r="B20">
        <v>282.39999399999999</v>
      </c>
      <c r="C20">
        <v>294</v>
      </c>
      <c r="D20">
        <v>277.85000600000001</v>
      </c>
      <c r="E20">
        <v>286</v>
      </c>
      <c r="F20">
        <v>286</v>
      </c>
      <c r="G20">
        <v>85599034</v>
      </c>
      <c r="H20" s="2">
        <v>1.225E-3</v>
      </c>
      <c r="I20" s="3">
        <f t="shared" si="0"/>
        <v>5.5944265734266E-3</v>
      </c>
      <c r="J20" s="4">
        <f t="shared" si="1"/>
        <v>4.3694265734266005E-3</v>
      </c>
      <c r="K20">
        <f t="shared" si="2"/>
        <v>0.10146304644266957</v>
      </c>
    </row>
    <row r="21" spans="1:11" x14ac:dyDescent="0.35">
      <c r="A21" s="1">
        <v>43507</v>
      </c>
      <c r="B21">
        <v>285.95001200000002</v>
      </c>
      <c r="C21">
        <v>285.95001200000002</v>
      </c>
      <c r="D21">
        <v>261.29998799999998</v>
      </c>
      <c r="E21">
        <v>262.95001200000002</v>
      </c>
      <c r="F21">
        <v>262.95001200000002</v>
      </c>
      <c r="G21">
        <v>99147778</v>
      </c>
      <c r="H21" s="2">
        <v>1.2365384615384614E-3</v>
      </c>
      <c r="I21" s="3">
        <f t="shared" si="0"/>
        <v>-8.7659201171665979E-2</v>
      </c>
      <c r="J21" s="4">
        <f t="shared" si="1"/>
        <v>-8.8895739633204435E-2</v>
      </c>
      <c r="K21">
        <f t="shared" si="2"/>
        <v>-2.0642600138456815</v>
      </c>
    </row>
    <row r="22" spans="1:11" x14ac:dyDescent="0.35">
      <c r="A22" s="1">
        <v>43514</v>
      </c>
      <c r="B22">
        <v>264.39999399999999</v>
      </c>
      <c r="C22">
        <v>271.89999399999999</v>
      </c>
      <c r="D22">
        <v>258.79998799999998</v>
      </c>
      <c r="E22">
        <v>270.95001200000002</v>
      </c>
      <c r="F22">
        <v>270.95001200000002</v>
      </c>
      <c r="G22">
        <v>75658265</v>
      </c>
      <c r="H22" s="2">
        <v>1.2346153846153846E-3</v>
      </c>
      <c r="I22" s="3">
        <f t="shared" si="0"/>
        <v>2.9525741449312057E-2</v>
      </c>
      <c r="J22" s="4">
        <f t="shared" si="1"/>
        <v>2.8291126064696671E-2</v>
      </c>
      <c r="K22">
        <f t="shared" si="2"/>
        <v>0.65695207130271682</v>
      </c>
    </row>
    <row r="23" spans="1:11" x14ac:dyDescent="0.35">
      <c r="A23" s="1">
        <v>43521</v>
      </c>
      <c r="B23">
        <v>271.29998799999998</v>
      </c>
      <c r="C23">
        <v>274.60000600000001</v>
      </c>
      <c r="D23">
        <v>263.25</v>
      </c>
      <c r="E23">
        <v>272.95001200000002</v>
      </c>
      <c r="F23">
        <v>272.95001200000002</v>
      </c>
      <c r="G23">
        <v>108301046</v>
      </c>
      <c r="H23" s="2">
        <v>1.2326923076923077E-3</v>
      </c>
      <c r="I23" s="3">
        <f t="shared" si="0"/>
        <v>7.3273490092390977E-3</v>
      </c>
      <c r="J23" s="4">
        <f t="shared" si="1"/>
        <v>6.0946567015467898E-3</v>
      </c>
      <c r="K23">
        <f t="shared" si="2"/>
        <v>0.14152484898635567</v>
      </c>
    </row>
    <row r="24" spans="1:11" x14ac:dyDescent="0.35">
      <c r="A24" s="1">
        <v>43528</v>
      </c>
      <c r="B24">
        <v>272.95001200000002</v>
      </c>
      <c r="C24">
        <v>284.25</v>
      </c>
      <c r="D24">
        <v>271.20001200000002</v>
      </c>
      <c r="E24">
        <v>281.20001200000002</v>
      </c>
      <c r="F24">
        <v>281.20001200000002</v>
      </c>
      <c r="G24">
        <v>78537772</v>
      </c>
      <c r="H24" s="2">
        <v>1.2153846153846154E-3</v>
      </c>
      <c r="I24" s="3">
        <f t="shared" si="0"/>
        <v>2.933854782339056E-2</v>
      </c>
      <c r="J24" s="4">
        <f t="shared" si="1"/>
        <v>2.8123163208005945E-2</v>
      </c>
      <c r="K24">
        <f t="shared" si="2"/>
        <v>0.65305178305146239</v>
      </c>
    </row>
    <row r="25" spans="1:11" x14ac:dyDescent="0.35">
      <c r="A25" s="1">
        <v>43535</v>
      </c>
      <c r="B25">
        <v>285.29998799999998</v>
      </c>
      <c r="C25">
        <v>301.29998799999998</v>
      </c>
      <c r="D25">
        <v>283.5</v>
      </c>
      <c r="E25">
        <v>298.39999399999999</v>
      </c>
      <c r="F25">
        <v>298.39999399999999</v>
      </c>
      <c r="G25">
        <v>121577519</v>
      </c>
      <c r="H25" s="2">
        <v>1.2076923076923076E-3</v>
      </c>
      <c r="I25" s="3">
        <f t="shared" si="0"/>
        <v>5.7640691507520533E-2</v>
      </c>
      <c r="J25" s="4">
        <f t="shared" si="1"/>
        <v>5.6432999199828228E-2</v>
      </c>
      <c r="K25">
        <f t="shared" si="2"/>
        <v>1.3104383201068319</v>
      </c>
    </row>
    <row r="26" spans="1:11" x14ac:dyDescent="0.35">
      <c r="A26" s="1">
        <v>43542</v>
      </c>
      <c r="B26">
        <v>298.89999399999999</v>
      </c>
      <c r="C26">
        <v>306.60000600000001</v>
      </c>
      <c r="D26">
        <v>294.64999399999999</v>
      </c>
      <c r="E26">
        <v>298.04998799999998</v>
      </c>
      <c r="F26">
        <v>298.04998799999998</v>
      </c>
      <c r="G26">
        <v>87688170</v>
      </c>
      <c r="H26" s="2">
        <v>1.1769230769230769E-3</v>
      </c>
      <c r="I26" s="3">
        <f t="shared" si="0"/>
        <v>-1.1743197922893646E-3</v>
      </c>
      <c r="J26" s="4">
        <f t="shared" si="1"/>
        <v>-2.3512428692124415E-3</v>
      </c>
      <c r="K26">
        <f t="shared" si="2"/>
        <v>-5.4598529218402733E-2</v>
      </c>
    </row>
    <row r="27" spans="1:11" x14ac:dyDescent="0.35">
      <c r="A27" s="1">
        <v>43549</v>
      </c>
      <c r="B27">
        <v>294</v>
      </c>
      <c r="C27">
        <v>339.64999399999999</v>
      </c>
      <c r="D27">
        <v>292.20001200000002</v>
      </c>
      <c r="E27">
        <v>320.75</v>
      </c>
      <c r="F27">
        <v>320.75</v>
      </c>
      <c r="G27">
        <v>164795205</v>
      </c>
      <c r="H27" s="2">
        <v>1.1942307692307693E-3</v>
      </c>
      <c r="I27" s="3">
        <f t="shared" si="0"/>
        <v>7.0771666406858974E-2</v>
      </c>
      <c r="J27" s="4">
        <f t="shared" si="1"/>
        <v>6.9577435637628207E-2</v>
      </c>
      <c r="K27">
        <f t="shared" si="2"/>
        <v>1.6156670594709817</v>
      </c>
    </row>
    <row r="28" spans="1:11" x14ac:dyDescent="0.35">
      <c r="A28" s="1">
        <v>43556</v>
      </c>
      <c r="B28">
        <v>321.79998799999998</v>
      </c>
      <c r="C28">
        <v>332.45001200000002</v>
      </c>
      <c r="D28">
        <v>315</v>
      </c>
      <c r="E28">
        <v>317.04998799999998</v>
      </c>
      <c r="F28">
        <v>317.04998799999998</v>
      </c>
      <c r="G28">
        <v>131771570</v>
      </c>
      <c r="H28" s="2">
        <v>1.2134615384615385E-3</v>
      </c>
      <c r="I28" s="3">
        <f t="shared" si="0"/>
        <v>-1.167012187365235E-2</v>
      </c>
      <c r="J28" s="4">
        <f t="shared" si="1"/>
        <v>-1.2883583412113889E-2</v>
      </c>
      <c r="K28">
        <f t="shared" si="2"/>
        <v>-0.2991714359136553</v>
      </c>
    </row>
    <row r="29" spans="1:11" x14ac:dyDescent="0.35">
      <c r="A29" s="1">
        <v>43563</v>
      </c>
      <c r="B29">
        <v>318.25</v>
      </c>
      <c r="C29">
        <v>319.25</v>
      </c>
      <c r="D29">
        <v>308.10000600000001</v>
      </c>
      <c r="E29">
        <v>315.25</v>
      </c>
      <c r="F29">
        <v>315.25</v>
      </c>
      <c r="G29">
        <v>91838051</v>
      </c>
      <c r="H29" s="2">
        <v>1.2192307692307693E-3</v>
      </c>
      <c r="I29" s="3">
        <f t="shared" si="0"/>
        <v>-5.709716098334607E-3</v>
      </c>
      <c r="J29" s="4">
        <f t="shared" si="1"/>
        <v>-6.9289468675653764E-3</v>
      </c>
      <c r="K29">
        <f t="shared" si="2"/>
        <v>-0.16089801396324699</v>
      </c>
    </row>
    <row r="30" spans="1:11" x14ac:dyDescent="0.35">
      <c r="A30" s="1">
        <v>43570</v>
      </c>
      <c r="B30">
        <v>315.5</v>
      </c>
      <c r="C30">
        <v>319.39999399999999</v>
      </c>
      <c r="D30">
        <v>308.04998799999998</v>
      </c>
      <c r="E30">
        <v>310.79998799999998</v>
      </c>
      <c r="F30">
        <v>310.79998799999998</v>
      </c>
      <c r="G30">
        <v>44496685</v>
      </c>
      <c r="H30" s="2">
        <v>1.2288461538461539E-3</v>
      </c>
      <c r="I30" s="3">
        <f t="shared" si="0"/>
        <v>-1.4317928480743749E-2</v>
      </c>
      <c r="J30" s="4">
        <f t="shared" si="1"/>
        <v>-1.5546774634589903E-2</v>
      </c>
      <c r="K30">
        <f t="shared" si="2"/>
        <v>-0.36101376010675523</v>
      </c>
    </row>
    <row r="31" spans="1:11" x14ac:dyDescent="0.35">
      <c r="A31" s="1">
        <v>43577</v>
      </c>
      <c r="B31">
        <v>308.79998799999998</v>
      </c>
      <c r="C31">
        <v>313.75</v>
      </c>
      <c r="D31">
        <v>303.60000600000001</v>
      </c>
      <c r="E31">
        <v>312.5</v>
      </c>
      <c r="F31">
        <v>312.5</v>
      </c>
      <c r="G31">
        <v>94048688</v>
      </c>
      <c r="H31" s="2">
        <v>1.2442307692307692E-3</v>
      </c>
      <c r="I31" s="3">
        <f t="shared" si="0"/>
        <v>5.4400384000000482E-3</v>
      </c>
      <c r="J31" s="4">
        <f t="shared" si="1"/>
        <v>4.195807630769279E-3</v>
      </c>
      <c r="K31">
        <f t="shared" si="2"/>
        <v>9.7431417452883792E-2</v>
      </c>
    </row>
    <row r="32" spans="1:11" x14ac:dyDescent="0.35">
      <c r="A32" s="1">
        <v>43584</v>
      </c>
      <c r="B32">
        <v>312.5</v>
      </c>
      <c r="C32">
        <v>312.5</v>
      </c>
      <c r="D32">
        <v>305</v>
      </c>
      <c r="E32">
        <v>310</v>
      </c>
      <c r="F32">
        <v>310</v>
      </c>
      <c r="G32">
        <v>47271547</v>
      </c>
      <c r="H32" s="2">
        <v>1.2384615384615385E-3</v>
      </c>
      <c r="I32" s="3">
        <f t="shared" si="0"/>
        <v>-8.0645161290322578E-3</v>
      </c>
      <c r="J32" s="4">
        <f t="shared" si="1"/>
        <v>-9.3029776674937968E-3</v>
      </c>
      <c r="K32">
        <f t="shared" si="2"/>
        <v>-0.21602570480817282</v>
      </c>
    </row>
    <row r="33" spans="1:11" x14ac:dyDescent="0.35">
      <c r="A33" s="1">
        <v>43591</v>
      </c>
      <c r="B33">
        <v>306.79998799999998</v>
      </c>
      <c r="C33">
        <v>313.39999399999999</v>
      </c>
      <c r="D33">
        <v>292.45001200000002</v>
      </c>
      <c r="E33">
        <v>308.04998799999998</v>
      </c>
      <c r="F33">
        <v>308.04998799999998</v>
      </c>
      <c r="G33">
        <v>121356808</v>
      </c>
      <c r="H33" s="2">
        <v>1.2211538461538462E-3</v>
      </c>
      <c r="I33" s="3">
        <f t="shared" si="0"/>
        <v>-6.3301804121479637E-3</v>
      </c>
      <c r="J33" s="4">
        <f t="shared" si="1"/>
        <v>-7.5513342583018103E-3</v>
      </c>
      <c r="K33">
        <f t="shared" si="2"/>
        <v>-0.17535055588617937</v>
      </c>
    </row>
    <row r="34" spans="1:11" x14ac:dyDescent="0.35">
      <c r="A34" s="1">
        <v>43598</v>
      </c>
      <c r="B34">
        <v>310</v>
      </c>
      <c r="C34">
        <v>321.95001200000002</v>
      </c>
      <c r="D34">
        <v>305.10000600000001</v>
      </c>
      <c r="E34">
        <v>319.25</v>
      </c>
      <c r="F34">
        <v>319.25</v>
      </c>
      <c r="G34">
        <v>142541921</v>
      </c>
      <c r="H34" s="2">
        <v>1.201923076923077E-3</v>
      </c>
      <c r="I34" s="3">
        <f t="shared" si="0"/>
        <v>3.5082261550509052E-2</v>
      </c>
      <c r="J34" s="4">
        <f t="shared" si="1"/>
        <v>3.3880338473585972E-2</v>
      </c>
      <c r="K34">
        <f t="shared" si="2"/>
        <v>0.78673992989038244</v>
      </c>
    </row>
    <row r="35" spans="1:11" x14ac:dyDescent="0.35">
      <c r="A35" s="1">
        <v>43605</v>
      </c>
      <c r="B35">
        <v>332</v>
      </c>
      <c r="C35">
        <v>364</v>
      </c>
      <c r="D35">
        <v>331</v>
      </c>
      <c r="E35">
        <v>355.35000600000001</v>
      </c>
      <c r="F35">
        <v>355.35000600000001</v>
      </c>
      <c r="G35">
        <v>228783457</v>
      </c>
      <c r="H35" s="2">
        <v>1.1769230769230769E-3</v>
      </c>
      <c r="I35" s="3">
        <f t="shared" si="0"/>
        <v>0.10158999687761369</v>
      </c>
      <c r="J35" s="4">
        <f t="shared" si="1"/>
        <v>0.10041307380069062</v>
      </c>
      <c r="K35">
        <f t="shared" si="2"/>
        <v>2.3317055909468811</v>
      </c>
    </row>
    <row r="36" spans="1:11" x14ac:dyDescent="0.35">
      <c r="A36" s="1">
        <v>43612</v>
      </c>
      <c r="B36">
        <v>355.04998799999998</v>
      </c>
      <c r="C36">
        <v>362.5</v>
      </c>
      <c r="D36">
        <v>344.64999399999999</v>
      </c>
      <c r="E36">
        <v>352.5</v>
      </c>
      <c r="F36">
        <v>352.5</v>
      </c>
      <c r="G36">
        <v>141547485</v>
      </c>
      <c r="H36" s="2">
        <v>1.1384615384615385E-3</v>
      </c>
      <c r="I36" s="3">
        <f t="shared" si="0"/>
        <v>-8.0851234042553406E-3</v>
      </c>
      <c r="J36" s="4">
        <f t="shared" si="1"/>
        <v>-9.2235849427168785E-3</v>
      </c>
      <c r="K36">
        <f t="shared" si="2"/>
        <v>-0.2141821155897978</v>
      </c>
    </row>
    <row r="37" spans="1:11" x14ac:dyDescent="0.35">
      <c r="A37" s="1">
        <v>43619</v>
      </c>
      <c r="B37">
        <v>352.35000600000001</v>
      </c>
      <c r="C37">
        <v>357.20001200000002</v>
      </c>
      <c r="D37">
        <v>335.89999399999999</v>
      </c>
      <c r="E37">
        <v>342.04998799999998</v>
      </c>
      <c r="F37">
        <v>342.04998799999998</v>
      </c>
      <c r="G37">
        <v>108192409</v>
      </c>
      <c r="H37" s="2">
        <v>1.15E-3</v>
      </c>
      <c r="I37" s="3">
        <f t="shared" si="0"/>
        <v>-3.0551125176475714E-2</v>
      </c>
      <c r="J37" s="4">
        <f t="shared" si="1"/>
        <v>-3.1701125176475713E-2</v>
      </c>
      <c r="K37">
        <f t="shared" si="2"/>
        <v>-0.73613612267277262</v>
      </c>
    </row>
    <row r="38" spans="1:11" x14ac:dyDescent="0.35">
      <c r="A38" s="1">
        <v>43626</v>
      </c>
      <c r="B38">
        <v>346</v>
      </c>
      <c r="C38">
        <v>348.29998799999998</v>
      </c>
      <c r="D38">
        <v>339.79998799999998</v>
      </c>
      <c r="E38">
        <v>343.79998799999998</v>
      </c>
      <c r="F38">
        <v>343.79998799999998</v>
      </c>
      <c r="G38">
        <v>74204351</v>
      </c>
      <c r="H38" s="2">
        <v>1.1480769230769231E-3</v>
      </c>
      <c r="I38" s="3">
        <f t="shared" si="0"/>
        <v>5.0901688804014739E-3</v>
      </c>
      <c r="J38" s="4">
        <f t="shared" si="1"/>
        <v>3.9420919573245512E-3</v>
      </c>
      <c r="K38">
        <f t="shared" si="2"/>
        <v>9.1539851425772922E-2</v>
      </c>
    </row>
    <row r="39" spans="1:11" x14ac:dyDescent="0.35">
      <c r="A39" s="1">
        <v>43633</v>
      </c>
      <c r="B39">
        <v>343.75</v>
      </c>
      <c r="C39">
        <v>350.70001200000002</v>
      </c>
      <c r="D39">
        <v>333.79998799999998</v>
      </c>
      <c r="E39">
        <v>349.39999399999999</v>
      </c>
      <c r="F39">
        <v>349.39999399999999</v>
      </c>
      <c r="G39">
        <v>97529830</v>
      </c>
      <c r="H39" s="2">
        <v>1.1557692307692308E-3</v>
      </c>
      <c r="I39" s="3">
        <f t="shared" si="0"/>
        <v>1.6027493120105801E-2</v>
      </c>
      <c r="J39" s="4">
        <f t="shared" si="1"/>
        <v>1.487172388933657E-2</v>
      </c>
      <c r="K39">
        <f t="shared" si="2"/>
        <v>0.34533831529361947</v>
      </c>
    </row>
    <row r="40" spans="1:11" x14ac:dyDescent="0.35">
      <c r="A40" s="1">
        <v>43640</v>
      </c>
      <c r="B40">
        <v>350</v>
      </c>
      <c r="C40">
        <v>365</v>
      </c>
      <c r="D40">
        <v>349.64999399999999</v>
      </c>
      <c r="E40">
        <v>361.25</v>
      </c>
      <c r="F40">
        <v>361.25</v>
      </c>
      <c r="G40">
        <v>102044301</v>
      </c>
      <c r="H40" s="2">
        <v>1.1326923076923076E-3</v>
      </c>
      <c r="I40" s="3">
        <f t="shared" si="0"/>
        <v>3.2802784775086524E-2</v>
      </c>
      <c r="J40" s="4">
        <f t="shared" si="1"/>
        <v>3.1670092467394217E-2</v>
      </c>
      <c r="K40">
        <f t="shared" si="2"/>
        <v>0.73541550793080013</v>
      </c>
    </row>
    <row r="41" spans="1:11" x14ac:dyDescent="0.35">
      <c r="A41" s="1">
        <v>43647</v>
      </c>
      <c r="B41">
        <v>362.79998799999998</v>
      </c>
      <c r="C41">
        <v>373.60000600000001</v>
      </c>
      <c r="D41">
        <v>358.5</v>
      </c>
      <c r="E41">
        <v>370.64999399999999</v>
      </c>
      <c r="F41">
        <v>370.64999399999999</v>
      </c>
      <c r="G41">
        <v>88729243</v>
      </c>
      <c r="H41" s="2">
        <v>1.1249999999999999E-3</v>
      </c>
      <c r="I41" s="3">
        <f t="shared" si="0"/>
        <v>2.5360836779077332E-2</v>
      </c>
      <c r="J41" s="4">
        <f t="shared" si="1"/>
        <v>2.4235836779077331E-2</v>
      </c>
      <c r="K41">
        <f t="shared" si="2"/>
        <v>0.56278364938034597</v>
      </c>
    </row>
    <row r="42" spans="1:11" x14ac:dyDescent="0.35">
      <c r="A42" s="1">
        <v>43654</v>
      </c>
      <c r="B42">
        <v>368</v>
      </c>
      <c r="C42">
        <v>368.45001200000002</v>
      </c>
      <c r="D42">
        <v>351.29998799999998</v>
      </c>
      <c r="E42">
        <v>363.60000600000001</v>
      </c>
      <c r="F42">
        <v>363.60000600000001</v>
      </c>
      <c r="G42">
        <v>97219694</v>
      </c>
      <c r="H42" s="2">
        <v>1.1019230769230769E-3</v>
      </c>
      <c r="I42" s="3">
        <f t="shared" si="0"/>
        <v>-1.9389405620636829E-2</v>
      </c>
      <c r="J42" s="4">
        <f t="shared" si="1"/>
        <v>-2.0491328697559905E-2</v>
      </c>
      <c r="K42">
        <f t="shared" si="2"/>
        <v>-0.47583191990386103</v>
      </c>
    </row>
    <row r="43" spans="1:11" x14ac:dyDescent="0.35">
      <c r="A43" s="1">
        <v>43661</v>
      </c>
      <c r="B43">
        <v>364.10000600000001</v>
      </c>
      <c r="C43">
        <v>373.79998799999998</v>
      </c>
      <c r="D43">
        <v>355.14999399999999</v>
      </c>
      <c r="E43">
        <v>356</v>
      </c>
      <c r="F43">
        <v>356</v>
      </c>
      <c r="G43">
        <v>93367181</v>
      </c>
      <c r="H43" s="2">
        <v>1.1038461538461538E-3</v>
      </c>
      <c r="I43" s="3">
        <f t="shared" si="0"/>
        <v>-2.1348331460674178E-2</v>
      </c>
      <c r="J43" s="4">
        <f t="shared" si="1"/>
        <v>-2.2452177614520331E-2</v>
      </c>
      <c r="K43">
        <f t="shared" si="2"/>
        <v>-0.52136505826544477</v>
      </c>
    </row>
    <row r="44" spans="1:11" x14ac:dyDescent="0.35">
      <c r="A44" s="1">
        <v>43668</v>
      </c>
      <c r="B44">
        <v>356</v>
      </c>
      <c r="C44">
        <v>359.54998799999998</v>
      </c>
      <c r="D44">
        <v>336.25</v>
      </c>
      <c r="E44">
        <v>342.60000600000001</v>
      </c>
      <c r="F44">
        <v>342.60000600000001</v>
      </c>
      <c r="G44">
        <v>104458021</v>
      </c>
      <c r="H44" s="2">
        <v>1.0865384615384615E-3</v>
      </c>
      <c r="I44" s="3">
        <f t="shared" si="0"/>
        <v>-3.9112649636089007E-2</v>
      </c>
      <c r="J44" s="4">
        <f t="shared" si="1"/>
        <v>-4.0199188097627465E-2</v>
      </c>
      <c r="K44">
        <f t="shared" si="2"/>
        <v>-0.93347079310422043</v>
      </c>
    </row>
    <row r="45" spans="1:11" x14ac:dyDescent="0.35">
      <c r="A45" s="1">
        <v>43675</v>
      </c>
      <c r="B45">
        <v>343.95001200000002</v>
      </c>
      <c r="C45">
        <v>346.70001200000002</v>
      </c>
      <c r="D45">
        <v>307.04998799999998</v>
      </c>
      <c r="E45">
        <v>308.45001200000002</v>
      </c>
      <c r="F45">
        <v>308.45001200000002</v>
      </c>
      <c r="G45">
        <v>169564815</v>
      </c>
      <c r="H45" s="2">
        <v>1.0423076923076922E-3</v>
      </c>
      <c r="I45" s="3">
        <f t="shared" si="0"/>
        <v>-0.11071484088643832</v>
      </c>
      <c r="J45" s="4">
        <f t="shared" si="1"/>
        <v>-0.11175714857874601</v>
      </c>
      <c r="K45">
        <f t="shared" si="2"/>
        <v>-2.595127888292482</v>
      </c>
    </row>
    <row r="46" spans="1:11" x14ac:dyDescent="0.35">
      <c r="A46" s="1">
        <v>43682</v>
      </c>
      <c r="B46">
        <v>298.45001200000002</v>
      </c>
      <c r="C46">
        <v>304.25</v>
      </c>
      <c r="D46">
        <v>285.60000600000001</v>
      </c>
      <c r="E46">
        <v>291.35000600000001</v>
      </c>
      <c r="F46">
        <v>291.35000600000001</v>
      </c>
      <c r="G46">
        <v>166385797</v>
      </c>
      <c r="H46" s="2">
        <v>1.0538461538461539E-3</v>
      </c>
      <c r="I46" s="3">
        <f t="shared" si="0"/>
        <v>-5.8692313876252358E-2</v>
      </c>
      <c r="J46" s="4">
        <f t="shared" si="1"/>
        <v>-5.9746160030098514E-2</v>
      </c>
      <c r="K46">
        <f t="shared" si="2"/>
        <v>-1.3873736766220741</v>
      </c>
    </row>
    <row r="47" spans="1:11" x14ac:dyDescent="0.35">
      <c r="A47" s="1">
        <v>43689</v>
      </c>
      <c r="B47">
        <v>291.35000600000001</v>
      </c>
      <c r="C47">
        <v>292.79998799999998</v>
      </c>
      <c r="D47">
        <v>282.5</v>
      </c>
      <c r="E47">
        <v>290.89999399999999</v>
      </c>
      <c r="F47">
        <v>290.89999399999999</v>
      </c>
      <c r="G47">
        <v>62802320</v>
      </c>
      <c r="H47" s="2">
        <v>1.0403846153846153E-3</v>
      </c>
      <c r="I47" s="3">
        <f t="shared" si="0"/>
        <v>-1.5469646245507148E-3</v>
      </c>
      <c r="J47" s="4">
        <f t="shared" si="1"/>
        <v>-2.5873492399353304E-3</v>
      </c>
      <c r="K47">
        <f t="shared" si="2"/>
        <v>-6.0081187241256231E-2</v>
      </c>
    </row>
    <row r="48" spans="1:11" x14ac:dyDescent="0.35">
      <c r="A48" s="1">
        <v>43696</v>
      </c>
      <c r="B48">
        <v>292</v>
      </c>
      <c r="C48">
        <v>292.39999399999999</v>
      </c>
      <c r="D48">
        <v>262.70001200000002</v>
      </c>
      <c r="E48">
        <v>271.10000600000001</v>
      </c>
      <c r="F48">
        <v>271.10000600000001</v>
      </c>
      <c r="G48">
        <v>134203570</v>
      </c>
      <c r="H48" s="2">
        <v>1.0423076923076922E-3</v>
      </c>
      <c r="I48" s="3">
        <f t="shared" si="0"/>
        <v>-7.3035734274384284E-2</v>
      </c>
      <c r="J48" s="4">
        <f t="shared" si="1"/>
        <v>-7.4078041966691974E-2</v>
      </c>
      <c r="K48">
        <f t="shared" si="2"/>
        <v>-1.7201762487918719</v>
      </c>
    </row>
    <row r="49" spans="1:11" x14ac:dyDescent="0.35">
      <c r="A49" s="1">
        <v>43703</v>
      </c>
      <c r="B49">
        <v>288</v>
      </c>
      <c r="C49">
        <v>288</v>
      </c>
      <c r="D49">
        <v>266.85000600000001</v>
      </c>
      <c r="E49">
        <v>273.85000600000001</v>
      </c>
      <c r="F49">
        <v>273.85000600000001</v>
      </c>
      <c r="G49">
        <v>200997415</v>
      </c>
      <c r="H49" s="2">
        <v>1.023076923076923E-3</v>
      </c>
      <c r="I49" s="3">
        <f t="shared" si="0"/>
        <v>1.0041993572203901E-2</v>
      </c>
      <c r="J49" s="4">
        <f t="shared" si="1"/>
        <v>9.0189166491269779E-3</v>
      </c>
      <c r="K49">
        <f t="shared" si="2"/>
        <v>0.20942948541536083</v>
      </c>
    </row>
    <row r="50" spans="1:11" x14ac:dyDescent="0.35">
      <c r="A50" s="1">
        <v>43710</v>
      </c>
      <c r="B50">
        <v>273.85000600000001</v>
      </c>
      <c r="C50">
        <v>277</v>
      </c>
      <c r="D50">
        <v>266.95001200000002</v>
      </c>
      <c r="E50">
        <v>273.95001200000002</v>
      </c>
      <c r="F50">
        <v>273.95001200000002</v>
      </c>
      <c r="G50">
        <v>90311823</v>
      </c>
      <c r="H50" s="2">
        <v>1.0250000000000001E-3</v>
      </c>
      <c r="I50" s="3">
        <f t="shared" si="0"/>
        <v>3.6505200080081611E-4</v>
      </c>
      <c r="J50" s="4">
        <f t="shared" si="1"/>
        <v>-6.5994799919918403E-4</v>
      </c>
      <c r="K50">
        <f t="shared" si="2"/>
        <v>-1.532474190085357E-2</v>
      </c>
    </row>
    <row r="51" spans="1:11" x14ac:dyDescent="0.35">
      <c r="A51" s="1">
        <v>43717</v>
      </c>
      <c r="B51">
        <v>273.95001200000002</v>
      </c>
      <c r="C51">
        <v>292.5</v>
      </c>
      <c r="D51">
        <v>271</v>
      </c>
      <c r="E51">
        <v>291.70001200000002</v>
      </c>
      <c r="F51">
        <v>291.70001200000002</v>
      </c>
      <c r="G51">
        <v>88884571</v>
      </c>
      <c r="H51" s="2">
        <v>1.023076923076923E-3</v>
      </c>
      <c r="I51" s="3">
        <f t="shared" si="0"/>
        <v>6.0850186046615587E-2</v>
      </c>
      <c r="J51" s="4">
        <f t="shared" si="1"/>
        <v>5.9827109123538662E-2</v>
      </c>
      <c r="K51">
        <f t="shared" si="2"/>
        <v>1.3892534064880386</v>
      </c>
    </row>
    <row r="52" spans="1:11" x14ac:dyDescent="0.35">
      <c r="A52" s="1">
        <v>43724</v>
      </c>
      <c r="B52">
        <v>288.20001200000002</v>
      </c>
      <c r="C52">
        <v>307.64999399999999</v>
      </c>
      <c r="D52">
        <v>268.39999399999999</v>
      </c>
      <c r="E52">
        <v>301.70001200000002</v>
      </c>
      <c r="F52">
        <v>301.70001200000002</v>
      </c>
      <c r="G52">
        <v>173149346</v>
      </c>
      <c r="H52" s="2">
        <v>1.0403846153846153E-3</v>
      </c>
      <c r="I52" s="3">
        <f t="shared" si="0"/>
        <v>3.3145507465210174E-2</v>
      </c>
      <c r="J52" s="4">
        <f t="shared" si="1"/>
        <v>3.2105122849825557E-2</v>
      </c>
      <c r="K52">
        <f t="shared" si="2"/>
        <v>0.74551740738027139</v>
      </c>
    </row>
    <row r="53" spans="1:11" x14ac:dyDescent="0.35">
      <c r="A53" s="1">
        <v>43731</v>
      </c>
      <c r="B53">
        <v>307.54998799999998</v>
      </c>
      <c r="C53">
        <v>316</v>
      </c>
      <c r="D53">
        <v>277</v>
      </c>
      <c r="E53">
        <v>281.20001200000002</v>
      </c>
      <c r="F53">
        <v>281.20001200000002</v>
      </c>
      <c r="G53">
        <v>284196011</v>
      </c>
      <c r="H53" s="2">
        <v>1.0076923076923077E-3</v>
      </c>
      <c r="I53" s="3">
        <f t="shared" si="0"/>
        <v>-7.2901846106606855E-2</v>
      </c>
      <c r="J53" s="4">
        <f t="shared" si="1"/>
        <v>-7.3909538414299161E-2</v>
      </c>
      <c r="K53">
        <f t="shared" si="2"/>
        <v>-1.7162634049724645</v>
      </c>
    </row>
    <row r="54" spans="1:11" x14ac:dyDescent="0.35">
      <c r="A54" s="1">
        <v>43738</v>
      </c>
      <c r="B54">
        <v>281.39999399999999</v>
      </c>
      <c r="C54">
        <v>281.85000600000001</v>
      </c>
      <c r="D54">
        <v>270.14999399999999</v>
      </c>
      <c r="E54">
        <v>270.79998799999998</v>
      </c>
      <c r="F54">
        <v>270.79998799999998</v>
      </c>
      <c r="G54">
        <v>41094131</v>
      </c>
      <c r="H54" s="2">
        <v>0</v>
      </c>
      <c r="I54" s="3">
        <f t="shared" si="0"/>
        <v>-3.8404817063729085E-2</v>
      </c>
      <c r="J54" s="4">
        <f t="shared" si="1"/>
        <v>-3.8404817063729085E-2</v>
      </c>
      <c r="K54">
        <f t="shared" si="2"/>
        <v>-0.89180346022007151</v>
      </c>
    </row>
    <row r="55" spans="1:11" x14ac:dyDescent="0.35">
      <c r="I55" s="3"/>
      <c r="J55" s="4"/>
    </row>
    <row r="56" spans="1:11" x14ac:dyDescent="0.35">
      <c r="I56" s="3"/>
      <c r="J56" s="4"/>
    </row>
    <row r="57" spans="1:11" x14ac:dyDescent="0.35">
      <c r="I57" s="3"/>
      <c r="J57" s="4"/>
    </row>
    <row r="58" spans="1:11" x14ac:dyDescent="0.35">
      <c r="I58" s="3"/>
      <c r="J58" s="4"/>
    </row>
    <row r="59" spans="1:11" x14ac:dyDescent="0.35">
      <c r="I59" s="3"/>
      <c r="J59" s="4"/>
    </row>
    <row r="60" spans="1:11" x14ac:dyDescent="0.35">
      <c r="I60" s="3"/>
      <c r="J60" s="4"/>
    </row>
    <row r="61" spans="1:11" x14ac:dyDescent="0.35">
      <c r="I61" s="3"/>
      <c r="J61" s="4"/>
    </row>
    <row r="62" spans="1:11" x14ac:dyDescent="0.35">
      <c r="I62" s="3"/>
      <c r="J62" s="4"/>
    </row>
    <row r="63" spans="1:11" x14ac:dyDescent="0.35">
      <c r="I63" s="3"/>
      <c r="J63" s="4"/>
    </row>
    <row r="64" spans="1:11" x14ac:dyDescent="0.35">
      <c r="I64" s="3"/>
      <c r="J64" s="4"/>
    </row>
    <row r="65" spans="9:10" x14ac:dyDescent="0.35">
      <c r="I65" s="3"/>
      <c r="J65" s="4"/>
    </row>
    <row r="66" spans="9:10" x14ac:dyDescent="0.35">
      <c r="I66" s="3"/>
      <c r="J66" s="4"/>
    </row>
    <row r="67" spans="9:10" x14ac:dyDescent="0.35">
      <c r="I67" s="3"/>
      <c r="J67" s="4"/>
    </row>
    <row r="68" spans="9:10" x14ac:dyDescent="0.35">
      <c r="I68" s="3"/>
      <c r="J68" s="4"/>
    </row>
    <row r="69" spans="9:10" x14ac:dyDescent="0.35">
      <c r="I69" s="3"/>
      <c r="J69" s="4"/>
    </row>
    <row r="70" spans="9:10" x14ac:dyDescent="0.35">
      <c r="I70" s="3"/>
      <c r="J70" s="4"/>
    </row>
    <row r="71" spans="9:10" x14ac:dyDescent="0.35">
      <c r="I71" s="3"/>
      <c r="J71" s="4"/>
    </row>
    <row r="72" spans="9:10" x14ac:dyDescent="0.35">
      <c r="I72" s="3"/>
      <c r="J72" s="4"/>
    </row>
    <row r="73" spans="9:10" x14ac:dyDescent="0.35">
      <c r="I73" s="3"/>
      <c r="J73" s="4"/>
    </row>
    <row r="74" spans="9:10" x14ac:dyDescent="0.35">
      <c r="I74" s="3"/>
      <c r="J74" s="4"/>
    </row>
    <row r="75" spans="9:10" x14ac:dyDescent="0.35">
      <c r="I75" s="3"/>
      <c r="J75" s="4"/>
    </row>
    <row r="76" spans="9:10" x14ac:dyDescent="0.35">
      <c r="I76" s="3"/>
      <c r="J76" s="4"/>
    </row>
    <row r="77" spans="9:10" x14ac:dyDescent="0.35">
      <c r="I77" s="3"/>
      <c r="J77" s="4"/>
    </row>
    <row r="78" spans="9:10" x14ac:dyDescent="0.35">
      <c r="I78" s="3"/>
      <c r="J78" s="4"/>
    </row>
    <row r="79" spans="9:10" x14ac:dyDescent="0.35">
      <c r="I79" s="3"/>
      <c r="J79" s="4"/>
    </row>
    <row r="80" spans="9:10" x14ac:dyDescent="0.35">
      <c r="I80" s="3"/>
      <c r="J80" s="4"/>
    </row>
    <row r="81" spans="9:10" x14ac:dyDescent="0.35">
      <c r="I81" s="3"/>
      <c r="J81" s="4"/>
    </row>
    <row r="82" spans="9:10" x14ac:dyDescent="0.35">
      <c r="I82" s="3"/>
      <c r="J82" s="4"/>
    </row>
    <row r="83" spans="9:10" x14ac:dyDescent="0.35">
      <c r="I83" s="3"/>
      <c r="J83" s="4"/>
    </row>
    <row r="84" spans="9:10" x14ac:dyDescent="0.35">
      <c r="I84" s="3"/>
      <c r="J84" s="4"/>
    </row>
    <row r="85" spans="9:10" x14ac:dyDescent="0.35">
      <c r="I85" s="3"/>
      <c r="J85" s="4"/>
    </row>
    <row r="86" spans="9:10" x14ac:dyDescent="0.35">
      <c r="I86" s="3"/>
      <c r="J86" s="4"/>
    </row>
    <row r="87" spans="9:10" x14ac:dyDescent="0.35">
      <c r="I87" s="3"/>
      <c r="J87" s="4"/>
    </row>
    <row r="88" spans="9:10" x14ac:dyDescent="0.35">
      <c r="I88" s="3"/>
      <c r="J88" s="4"/>
    </row>
    <row r="89" spans="9:10" x14ac:dyDescent="0.35">
      <c r="I89" s="3"/>
      <c r="J89" s="4"/>
    </row>
    <row r="90" spans="9:10" x14ac:dyDescent="0.35">
      <c r="I90" s="3"/>
      <c r="J90" s="4"/>
    </row>
    <row r="91" spans="9:10" x14ac:dyDescent="0.35">
      <c r="I91" s="3"/>
      <c r="J91" s="4"/>
    </row>
    <row r="92" spans="9:10" x14ac:dyDescent="0.35">
      <c r="I92" s="3"/>
      <c r="J92" s="4"/>
    </row>
    <row r="93" spans="9:10" x14ac:dyDescent="0.35">
      <c r="I93" s="3"/>
      <c r="J93" s="4"/>
    </row>
    <row r="94" spans="9:10" x14ac:dyDescent="0.35">
      <c r="I94" s="3"/>
      <c r="J94" s="4"/>
    </row>
    <row r="95" spans="9:10" x14ac:dyDescent="0.35">
      <c r="I95" s="3"/>
      <c r="J95" s="4"/>
    </row>
    <row r="96" spans="9:10" x14ac:dyDescent="0.35">
      <c r="I96" s="3"/>
      <c r="J96" s="4"/>
    </row>
    <row r="97" spans="9:10" x14ac:dyDescent="0.35">
      <c r="I97" s="3"/>
      <c r="J97" s="4"/>
    </row>
    <row r="98" spans="9:10" x14ac:dyDescent="0.35">
      <c r="I98" s="3"/>
      <c r="J98" s="4"/>
    </row>
    <row r="99" spans="9:10" x14ac:dyDescent="0.35">
      <c r="I99" s="3"/>
      <c r="J99" s="4"/>
    </row>
    <row r="100" spans="9:10" x14ac:dyDescent="0.35">
      <c r="I100" s="3"/>
      <c r="J100" s="4"/>
    </row>
    <row r="101" spans="9:10" x14ac:dyDescent="0.35">
      <c r="I101" s="3"/>
      <c r="J101" s="4"/>
    </row>
    <row r="102" spans="9:10" x14ac:dyDescent="0.35">
      <c r="I102" s="3"/>
      <c r="J102" s="4"/>
    </row>
    <row r="103" spans="9:10" x14ac:dyDescent="0.35">
      <c r="I103" s="3"/>
      <c r="J103" s="4"/>
    </row>
    <row r="104" spans="9:10" x14ac:dyDescent="0.35">
      <c r="I104" s="3"/>
      <c r="J104" s="4"/>
    </row>
    <row r="105" spans="9:10" x14ac:dyDescent="0.35">
      <c r="I105" s="3"/>
      <c r="J105" s="4"/>
    </row>
    <row r="106" spans="9:10" x14ac:dyDescent="0.35">
      <c r="I106" s="3"/>
      <c r="J106" s="4"/>
    </row>
    <row r="107" spans="9:10" x14ac:dyDescent="0.35">
      <c r="I107" s="3"/>
      <c r="J107" s="4"/>
    </row>
    <row r="108" spans="9:10" x14ac:dyDescent="0.35">
      <c r="I108" s="3"/>
      <c r="J108" s="4"/>
    </row>
    <row r="109" spans="9:10" x14ac:dyDescent="0.35">
      <c r="I109" s="3"/>
      <c r="J109" s="4"/>
    </row>
    <row r="110" spans="9:10" x14ac:dyDescent="0.35">
      <c r="I110" s="3"/>
      <c r="J110" s="4"/>
    </row>
    <row r="111" spans="9:10" x14ac:dyDescent="0.35">
      <c r="I111" s="3"/>
      <c r="J111" s="4"/>
    </row>
    <row r="112" spans="9:10" x14ac:dyDescent="0.35">
      <c r="I112" s="3"/>
      <c r="J112" s="4"/>
    </row>
    <row r="113" spans="9:10" x14ac:dyDescent="0.35">
      <c r="I113" s="3"/>
      <c r="J113" s="4"/>
    </row>
    <row r="114" spans="9:10" x14ac:dyDescent="0.35">
      <c r="I114" s="3"/>
      <c r="J114" s="4"/>
    </row>
    <row r="115" spans="9:10" x14ac:dyDescent="0.35">
      <c r="I115" s="3"/>
      <c r="J115" s="4"/>
    </row>
    <row r="116" spans="9:10" x14ac:dyDescent="0.35">
      <c r="I116" s="3"/>
      <c r="J116" s="4"/>
    </row>
    <row r="117" spans="9:10" x14ac:dyDescent="0.35">
      <c r="I117" s="3"/>
      <c r="J117" s="4"/>
    </row>
    <row r="118" spans="9:10" x14ac:dyDescent="0.35">
      <c r="I118" s="3"/>
      <c r="J118" s="4"/>
    </row>
    <row r="119" spans="9:10" x14ac:dyDescent="0.35">
      <c r="I119" s="3"/>
      <c r="J119" s="4"/>
    </row>
    <row r="120" spans="9:10" x14ac:dyDescent="0.35">
      <c r="I120" s="3"/>
      <c r="J120" s="4"/>
    </row>
    <row r="121" spans="9:10" x14ac:dyDescent="0.35">
      <c r="I121" s="3"/>
      <c r="J121" s="4"/>
    </row>
    <row r="122" spans="9:10" x14ac:dyDescent="0.35">
      <c r="I122" s="3"/>
      <c r="J122" s="4"/>
    </row>
    <row r="123" spans="9:10" x14ac:dyDescent="0.35">
      <c r="I123" s="3"/>
      <c r="J123" s="4"/>
    </row>
    <row r="124" spans="9:10" x14ac:dyDescent="0.35">
      <c r="I124" s="3"/>
      <c r="J124" s="4"/>
    </row>
    <row r="125" spans="9:10" x14ac:dyDescent="0.35">
      <c r="I125" s="3"/>
      <c r="J125" s="4"/>
    </row>
    <row r="126" spans="9:10" x14ac:dyDescent="0.35">
      <c r="I126" s="3"/>
      <c r="J126" s="4"/>
    </row>
    <row r="127" spans="9:10" x14ac:dyDescent="0.35">
      <c r="I127" s="3"/>
      <c r="J127" s="4"/>
    </row>
    <row r="128" spans="9:10" x14ac:dyDescent="0.35">
      <c r="I128" s="3"/>
      <c r="J128" s="4"/>
    </row>
    <row r="129" spans="9:10" x14ac:dyDescent="0.35">
      <c r="I129" s="3"/>
      <c r="J129" s="4"/>
    </row>
    <row r="130" spans="9:10" x14ac:dyDescent="0.35">
      <c r="I130" s="3"/>
      <c r="J130" s="4"/>
    </row>
    <row r="131" spans="9:10" x14ac:dyDescent="0.35">
      <c r="I131" s="3"/>
      <c r="J131" s="4"/>
    </row>
    <row r="132" spans="9:10" x14ac:dyDescent="0.35">
      <c r="I132" s="3"/>
      <c r="J132" s="4"/>
    </row>
    <row r="133" spans="9:10" x14ac:dyDescent="0.35">
      <c r="I133" s="3"/>
      <c r="J133" s="4"/>
    </row>
    <row r="134" spans="9:10" x14ac:dyDescent="0.35">
      <c r="I134" s="3"/>
      <c r="J134" s="4"/>
    </row>
    <row r="135" spans="9:10" x14ac:dyDescent="0.35">
      <c r="I135" s="3"/>
      <c r="J135" s="4"/>
    </row>
    <row r="136" spans="9:10" x14ac:dyDescent="0.35">
      <c r="I136" s="3"/>
      <c r="J136" s="4"/>
    </row>
    <row r="137" spans="9:10" x14ac:dyDescent="0.35">
      <c r="I137" s="3"/>
      <c r="J137" s="4"/>
    </row>
    <row r="138" spans="9:10" x14ac:dyDescent="0.35">
      <c r="I138" s="3"/>
      <c r="J138" s="4"/>
    </row>
    <row r="139" spans="9:10" x14ac:dyDescent="0.35">
      <c r="I139" s="3"/>
      <c r="J139" s="4"/>
    </row>
    <row r="140" spans="9:10" x14ac:dyDescent="0.35">
      <c r="I140" s="3"/>
      <c r="J140" s="4"/>
    </row>
    <row r="141" spans="9:10" x14ac:dyDescent="0.35">
      <c r="I141" s="3"/>
      <c r="J141" s="4"/>
    </row>
    <row r="142" spans="9:10" x14ac:dyDescent="0.35">
      <c r="I142" s="3"/>
      <c r="J142" s="4"/>
    </row>
    <row r="143" spans="9:10" x14ac:dyDescent="0.35">
      <c r="I143" s="3"/>
      <c r="J143" s="4"/>
    </row>
    <row r="144" spans="9:10" x14ac:dyDescent="0.35">
      <c r="I144" s="3"/>
      <c r="J144" s="4"/>
    </row>
    <row r="145" spans="9:10" x14ac:dyDescent="0.35">
      <c r="I145" s="3"/>
      <c r="J145" s="4"/>
    </row>
    <row r="146" spans="9:10" x14ac:dyDescent="0.35">
      <c r="I146" s="3"/>
      <c r="J146" s="4"/>
    </row>
    <row r="147" spans="9:10" x14ac:dyDescent="0.35">
      <c r="I147" s="3"/>
      <c r="J147" s="4"/>
    </row>
    <row r="148" spans="9:10" x14ac:dyDescent="0.35">
      <c r="I148" s="3"/>
      <c r="J148" s="4"/>
    </row>
    <row r="149" spans="9:10" x14ac:dyDescent="0.35">
      <c r="I149" s="3"/>
      <c r="J149" s="4"/>
    </row>
    <row r="150" spans="9:10" x14ac:dyDescent="0.35">
      <c r="I150" s="3"/>
      <c r="J150" s="4"/>
    </row>
    <row r="151" spans="9:10" x14ac:dyDescent="0.35">
      <c r="I151" s="3"/>
      <c r="J151" s="4"/>
    </row>
    <row r="152" spans="9:10" x14ac:dyDescent="0.35">
      <c r="I152" s="3"/>
      <c r="J152" s="4"/>
    </row>
    <row r="153" spans="9:10" x14ac:dyDescent="0.35">
      <c r="I153" s="3"/>
      <c r="J153" s="4"/>
    </row>
    <row r="154" spans="9:10" x14ac:dyDescent="0.35">
      <c r="I154" s="3"/>
      <c r="J154" s="4"/>
    </row>
    <row r="155" spans="9:10" x14ac:dyDescent="0.35">
      <c r="I155" s="3"/>
      <c r="J155" s="4"/>
    </row>
    <row r="156" spans="9:10" x14ac:dyDescent="0.35">
      <c r="I156" s="3"/>
      <c r="J156" s="4"/>
    </row>
    <row r="157" spans="9:10" x14ac:dyDescent="0.35">
      <c r="I157" s="3"/>
      <c r="J157" s="4"/>
    </row>
    <row r="158" spans="9:10" x14ac:dyDescent="0.35">
      <c r="I158" s="3"/>
      <c r="J158" s="4"/>
    </row>
    <row r="159" spans="9:10" x14ac:dyDescent="0.35">
      <c r="I159" s="3"/>
      <c r="J159" s="4"/>
    </row>
    <row r="160" spans="9:10" x14ac:dyDescent="0.35">
      <c r="I160" s="3"/>
      <c r="J160" s="4"/>
    </row>
    <row r="161" spans="9:10" x14ac:dyDescent="0.35">
      <c r="I161" s="3"/>
      <c r="J161" s="4"/>
    </row>
    <row r="162" spans="9:10" x14ac:dyDescent="0.35">
      <c r="I162" s="3"/>
      <c r="J162" s="4"/>
    </row>
    <row r="163" spans="9:10" x14ac:dyDescent="0.35">
      <c r="I163" s="3"/>
      <c r="J163" s="4"/>
    </row>
    <row r="164" spans="9:10" x14ac:dyDescent="0.35">
      <c r="I164" s="3"/>
      <c r="J164" s="4"/>
    </row>
    <row r="165" spans="9:10" x14ac:dyDescent="0.35">
      <c r="I165" s="3"/>
      <c r="J165" s="4"/>
    </row>
    <row r="166" spans="9:10" x14ac:dyDescent="0.35">
      <c r="I166" s="3"/>
      <c r="J166" s="4"/>
    </row>
    <row r="167" spans="9:10" x14ac:dyDescent="0.35">
      <c r="I167" s="3"/>
      <c r="J167" s="4"/>
    </row>
    <row r="168" spans="9:10" x14ac:dyDescent="0.35">
      <c r="I168" s="3"/>
      <c r="J168" s="4"/>
    </row>
    <row r="169" spans="9:10" x14ac:dyDescent="0.35">
      <c r="I169" s="3"/>
      <c r="J169" s="4"/>
    </row>
    <row r="170" spans="9:10" x14ac:dyDescent="0.35">
      <c r="I170" s="3"/>
      <c r="J170" s="4"/>
    </row>
    <row r="171" spans="9:10" x14ac:dyDescent="0.35">
      <c r="I171" s="3"/>
      <c r="J171" s="4"/>
    </row>
    <row r="172" spans="9:10" x14ac:dyDescent="0.35">
      <c r="I172" s="3"/>
      <c r="J172" s="4"/>
    </row>
    <row r="173" spans="9:10" x14ac:dyDescent="0.35">
      <c r="I173" s="3"/>
      <c r="J173" s="4"/>
    </row>
    <row r="174" spans="9:10" x14ac:dyDescent="0.35">
      <c r="I174" s="3"/>
      <c r="J174" s="4"/>
    </row>
    <row r="175" spans="9:10" x14ac:dyDescent="0.35">
      <c r="I175" s="3"/>
      <c r="J175" s="4"/>
    </row>
    <row r="176" spans="9:10" x14ac:dyDescent="0.35">
      <c r="I176" s="3"/>
      <c r="J176" s="4"/>
    </row>
    <row r="177" spans="9:10" x14ac:dyDescent="0.35">
      <c r="I177" s="3"/>
      <c r="J177" s="4"/>
    </row>
    <row r="178" spans="9:10" x14ac:dyDescent="0.35">
      <c r="I178" s="3"/>
      <c r="J178" s="4"/>
    </row>
    <row r="179" spans="9:10" x14ac:dyDescent="0.35">
      <c r="I179" s="3"/>
      <c r="J179" s="4"/>
    </row>
    <row r="180" spans="9:10" x14ac:dyDescent="0.35">
      <c r="I180" s="3"/>
      <c r="J180" s="4"/>
    </row>
    <row r="181" spans="9:10" x14ac:dyDescent="0.35">
      <c r="I181" s="3"/>
      <c r="J181" s="4"/>
    </row>
    <row r="182" spans="9:10" x14ac:dyDescent="0.35">
      <c r="I182" s="3"/>
      <c r="J182" s="4"/>
    </row>
    <row r="183" spans="9:10" x14ac:dyDescent="0.35">
      <c r="I183" s="3"/>
      <c r="J183" s="4"/>
    </row>
    <row r="184" spans="9:10" x14ac:dyDescent="0.35">
      <c r="I184" s="3"/>
      <c r="J184" s="4"/>
    </row>
    <row r="185" spans="9:10" x14ac:dyDescent="0.35">
      <c r="I185" s="3"/>
      <c r="J185" s="4"/>
    </row>
    <row r="186" spans="9:10" x14ac:dyDescent="0.35">
      <c r="I186" s="3"/>
      <c r="J186" s="4"/>
    </row>
    <row r="187" spans="9:10" x14ac:dyDescent="0.35">
      <c r="I187" s="3"/>
      <c r="J187" s="4"/>
    </row>
    <row r="188" spans="9:10" x14ac:dyDescent="0.35">
      <c r="I188" s="3"/>
      <c r="J188" s="4"/>
    </row>
    <row r="189" spans="9:10" x14ac:dyDescent="0.35">
      <c r="I189" s="3"/>
      <c r="J189" s="4"/>
    </row>
    <row r="190" spans="9:10" x14ac:dyDescent="0.35">
      <c r="I190" s="3"/>
      <c r="J190" s="4"/>
    </row>
    <row r="191" spans="9:10" x14ac:dyDescent="0.35">
      <c r="I191" s="3"/>
      <c r="J191" s="4"/>
    </row>
    <row r="192" spans="9:10" x14ac:dyDescent="0.35">
      <c r="I192" s="3"/>
      <c r="J192" s="4"/>
    </row>
    <row r="193" spans="9:10" x14ac:dyDescent="0.35">
      <c r="I193" s="3"/>
      <c r="J193" s="4"/>
    </row>
    <row r="194" spans="9:10" x14ac:dyDescent="0.35">
      <c r="I194" s="3"/>
      <c r="J194" s="4"/>
    </row>
    <row r="195" spans="9:10" x14ac:dyDescent="0.35">
      <c r="I195" s="3"/>
      <c r="J195" s="4"/>
    </row>
    <row r="196" spans="9:10" x14ac:dyDescent="0.35">
      <c r="I196" s="3"/>
      <c r="J196" s="4"/>
    </row>
    <row r="197" spans="9:10" x14ac:dyDescent="0.35">
      <c r="I197" s="3"/>
      <c r="J197" s="4"/>
    </row>
    <row r="198" spans="9:10" x14ac:dyDescent="0.35">
      <c r="I198" s="3"/>
      <c r="J198" s="4"/>
    </row>
    <row r="199" spans="9:10" x14ac:dyDescent="0.35">
      <c r="I199" s="3"/>
      <c r="J199" s="4"/>
    </row>
    <row r="200" spans="9:10" x14ac:dyDescent="0.35">
      <c r="I200" s="3"/>
      <c r="J200" s="4"/>
    </row>
    <row r="201" spans="9:10" x14ac:dyDescent="0.35">
      <c r="I201" s="3"/>
      <c r="J201" s="4"/>
    </row>
    <row r="202" spans="9:10" x14ac:dyDescent="0.35">
      <c r="I202" s="3"/>
      <c r="J202" s="4"/>
    </row>
    <row r="203" spans="9:10" x14ac:dyDescent="0.35">
      <c r="I203" s="3"/>
      <c r="J203" s="4"/>
    </row>
    <row r="204" spans="9:10" x14ac:dyDescent="0.35">
      <c r="I204" s="3"/>
      <c r="J204" s="4"/>
    </row>
    <row r="205" spans="9:10" x14ac:dyDescent="0.35">
      <c r="I205" s="3"/>
      <c r="J205" s="4"/>
    </row>
    <row r="206" spans="9:10" x14ac:dyDescent="0.35">
      <c r="I206" s="3"/>
      <c r="J206" s="4"/>
    </row>
    <row r="207" spans="9:10" x14ac:dyDescent="0.35">
      <c r="I207" s="3"/>
      <c r="J207" s="4"/>
    </row>
    <row r="208" spans="9:10" x14ac:dyDescent="0.35">
      <c r="I208" s="3"/>
      <c r="J208" s="4"/>
    </row>
    <row r="209" spans="9:10" x14ac:dyDescent="0.35">
      <c r="I209" s="3"/>
      <c r="J209" s="4"/>
    </row>
    <row r="210" spans="9:10" x14ac:dyDescent="0.35">
      <c r="I210" s="3"/>
      <c r="J210" s="4"/>
    </row>
    <row r="211" spans="9:10" x14ac:dyDescent="0.35">
      <c r="I211" s="3"/>
      <c r="J211" s="4"/>
    </row>
    <row r="212" spans="9:10" x14ac:dyDescent="0.35">
      <c r="I212" s="3"/>
      <c r="J212" s="4"/>
    </row>
    <row r="213" spans="9:10" x14ac:dyDescent="0.35">
      <c r="I213" s="3"/>
      <c r="J213" s="4"/>
    </row>
    <row r="214" spans="9:10" x14ac:dyDescent="0.35">
      <c r="I214" s="3"/>
      <c r="J214" s="4"/>
    </row>
    <row r="215" spans="9:10" x14ac:dyDescent="0.35">
      <c r="I215" s="3"/>
      <c r="J215" s="4"/>
    </row>
    <row r="216" spans="9:10" x14ac:dyDescent="0.35">
      <c r="I216" s="3"/>
      <c r="J216" s="4"/>
    </row>
    <row r="217" spans="9:10" x14ac:dyDescent="0.35">
      <c r="I217" s="3"/>
      <c r="J217" s="4"/>
    </row>
    <row r="218" spans="9:10" x14ac:dyDescent="0.35">
      <c r="I218" s="3"/>
      <c r="J218" s="4"/>
    </row>
    <row r="219" spans="9:10" x14ac:dyDescent="0.35">
      <c r="I219" s="3"/>
      <c r="J219" s="4"/>
    </row>
    <row r="220" spans="9:10" x14ac:dyDescent="0.35">
      <c r="I220" s="3"/>
      <c r="J220" s="4"/>
    </row>
    <row r="221" spans="9:10" x14ac:dyDescent="0.35">
      <c r="I221" s="3"/>
      <c r="J221" s="4"/>
    </row>
    <row r="222" spans="9:10" x14ac:dyDescent="0.35">
      <c r="I222" s="3"/>
      <c r="J222" s="4"/>
    </row>
    <row r="223" spans="9:10" x14ac:dyDescent="0.35">
      <c r="I223" s="3"/>
      <c r="J223" s="4"/>
    </row>
    <row r="224" spans="9:10" x14ac:dyDescent="0.35">
      <c r="I224" s="3"/>
      <c r="J224" s="4"/>
    </row>
    <row r="225" spans="9:10" x14ac:dyDescent="0.35">
      <c r="I225" s="3"/>
      <c r="J225" s="4"/>
    </row>
    <row r="226" spans="9:10" x14ac:dyDescent="0.35">
      <c r="I226" s="3"/>
      <c r="J226" s="4"/>
    </row>
    <row r="227" spans="9:10" x14ac:dyDescent="0.35">
      <c r="I227" s="3"/>
      <c r="J227" s="4"/>
    </row>
    <row r="228" spans="9:10" x14ac:dyDescent="0.35">
      <c r="I228" s="3"/>
      <c r="J228" s="4"/>
    </row>
    <row r="229" spans="9:10" x14ac:dyDescent="0.35">
      <c r="I229" s="3"/>
      <c r="J229" s="4"/>
    </row>
    <row r="230" spans="9:10" x14ac:dyDescent="0.35">
      <c r="I230" s="3"/>
      <c r="J230" s="4"/>
    </row>
    <row r="231" spans="9:10" x14ac:dyDescent="0.35">
      <c r="I231" s="3"/>
      <c r="J231" s="4"/>
    </row>
    <row r="232" spans="9:10" x14ac:dyDescent="0.35">
      <c r="I232" s="3"/>
      <c r="J232" s="4"/>
    </row>
    <row r="233" spans="9:10" x14ac:dyDescent="0.35">
      <c r="I233" s="3"/>
      <c r="J233" s="4"/>
    </row>
    <row r="234" spans="9:10" x14ac:dyDescent="0.35">
      <c r="I234" s="3"/>
      <c r="J234" s="4"/>
    </row>
    <row r="235" spans="9:10" x14ac:dyDescent="0.35">
      <c r="I235" s="3"/>
      <c r="J235" s="4"/>
    </row>
    <row r="236" spans="9:10" x14ac:dyDescent="0.35">
      <c r="I236" s="3"/>
      <c r="J236" s="4"/>
    </row>
    <row r="237" spans="9:10" x14ac:dyDescent="0.35">
      <c r="I237" s="3"/>
      <c r="J237" s="4"/>
    </row>
    <row r="238" spans="9:10" x14ac:dyDescent="0.35">
      <c r="I238" s="3"/>
      <c r="J238" s="4"/>
    </row>
    <row r="239" spans="9:10" x14ac:dyDescent="0.35">
      <c r="I239" s="3"/>
      <c r="J239" s="4"/>
    </row>
    <row r="240" spans="9:10" x14ac:dyDescent="0.35">
      <c r="I240" s="3"/>
      <c r="J240" s="4"/>
    </row>
    <row r="241" spans="9:10" x14ac:dyDescent="0.35">
      <c r="I241" s="3"/>
      <c r="J241" s="4"/>
    </row>
    <row r="242" spans="9:10" x14ac:dyDescent="0.35">
      <c r="I242" s="3"/>
      <c r="J242" s="4"/>
    </row>
    <row r="243" spans="9:10" x14ac:dyDescent="0.35">
      <c r="I243" s="3"/>
      <c r="J243" s="4"/>
    </row>
    <row r="244" spans="9:10" x14ac:dyDescent="0.35">
      <c r="I244" s="3"/>
      <c r="J2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4D43-4078-48E2-A9ED-8CB34801AC1A}">
  <dimension ref="A1:P244"/>
  <sheetViews>
    <sheetView workbookViewId="0">
      <selection activeCell="O15" sqref="O15"/>
    </sheetView>
  </sheetViews>
  <sheetFormatPr defaultRowHeight="14.5" x14ac:dyDescent="0.35"/>
  <cols>
    <col min="10" max="10" width="15.1796875" bestFit="1" customWidth="1"/>
    <col min="13" max="13" width="1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O1" t="s">
        <v>9</v>
      </c>
    </row>
    <row r="2" spans="1:16" x14ac:dyDescent="0.35">
      <c r="A2" s="1">
        <v>43374</v>
      </c>
      <c r="B2">
        <v>265.5</v>
      </c>
      <c r="C2">
        <v>282.75</v>
      </c>
      <c r="D2">
        <v>247.39999399999999</v>
      </c>
      <c r="E2">
        <v>281.39999399999999</v>
      </c>
      <c r="F2">
        <v>281.39999399999999</v>
      </c>
      <c r="G2">
        <v>574314551</v>
      </c>
      <c r="H2" s="5">
        <v>5.7916666666666672E-3</v>
      </c>
      <c r="I2" s="3">
        <f>(E2-B2)/B2</f>
        <v>5.9886983050847428E-2</v>
      </c>
      <c r="J2" s="4">
        <f>I2-H2</f>
        <v>5.4095316384180761E-2</v>
      </c>
      <c r="K2">
        <f t="shared" ref="K2:K13" si="0">J2/$N$2</f>
        <v>0.54335286945837058</v>
      </c>
      <c r="M2" t="s">
        <v>11</v>
      </c>
      <c r="N2">
        <f>STDEV(I2:I244)</f>
        <v>9.9558352269501216E-2</v>
      </c>
      <c r="O2" t="s">
        <v>11</v>
      </c>
      <c r="P2">
        <f>STDEV(J2:J244)</f>
        <v>9.9384743549929072E-2</v>
      </c>
    </row>
    <row r="3" spans="1:16" x14ac:dyDescent="0.35">
      <c r="A3" s="1">
        <v>43405</v>
      </c>
      <c r="B3">
        <v>283</v>
      </c>
      <c r="C3">
        <v>300</v>
      </c>
      <c r="D3">
        <v>273.35000600000001</v>
      </c>
      <c r="E3">
        <v>284.64999399999999</v>
      </c>
      <c r="F3">
        <v>284.64999399999999</v>
      </c>
      <c r="G3">
        <v>468696147</v>
      </c>
      <c r="H3" s="5">
        <v>5.6249999999999998E-3</v>
      </c>
      <c r="I3" s="3">
        <f t="shared" ref="I3:I13" si="1">(E3-E2)/E3</f>
        <v>1.1417530541033491E-2</v>
      </c>
      <c r="J3" s="4">
        <f t="shared" ref="J3:J13" si="2">I3-H3</f>
        <v>5.7925305410334912E-3</v>
      </c>
      <c r="K3">
        <f t="shared" si="0"/>
        <v>5.8182266067976898E-2</v>
      </c>
      <c r="M3" t="s">
        <v>13</v>
      </c>
      <c r="N3" s="4">
        <f>AVERAGE(I2:I244)</f>
        <v>-2.523578619887975E-3</v>
      </c>
      <c r="O3" t="s">
        <v>13</v>
      </c>
      <c r="P3" s="4">
        <f>AVERAGE(J2:J244)</f>
        <v>-7.697884175443529E-3</v>
      </c>
    </row>
    <row r="4" spans="1:16" x14ac:dyDescent="0.35">
      <c r="A4" s="1">
        <v>43435</v>
      </c>
      <c r="B4">
        <v>286.70001200000002</v>
      </c>
      <c r="C4">
        <v>302</v>
      </c>
      <c r="D4">
        <v>268.35000600000001</v>
      </c>
      <c r="E4">
        <v>295.89999399999999</v>
      </c>
      <c r="F4">
        <v>295.89999399999999</v>
      </c>
      <c r="G4">
        <v>314605179</v>
      </c>
      <c r="H4" s="5">
        <v>5.5583333333333327E-3</v>
      </c>
      <c r="I4" s="3">
        <f t="shared" si="1"/>
        <v>3.8019601987555295E-2</v>
      </c>
      <c r="J4" s="4">
        <f t="shared" si="2"/>
        <v>3.2461268654221963E-2</v>
      </c>
      <c r="K4">
        <f t="shared" si="0"/>
        <v>0.32605269085159594</v>
      </c>
      <c r="M4" t="s">
        <v>14</v>
      </c>
      <c r="N4" s="4">
        <f>MAX(I2:I244)</f>
        <v>0.16118476071706941</v>
      </c>
      <c r="O4" t="s">
        <v>14</v>
      </c>
      <c r="P4" s="4">
        <f>MAX(J2:J244)</f>
        <v>0.15608476071706942</v>
      </c>
    </row>
    <row r="5" spans="1:16" x14ac:dyDescent="0.35">
      <c r="A5" s="1">
        <v>43466</v>
      </c>
      <c r="B5">
        <v>297.5</v>
      </c>
      <c r="C5">
        <v>307.5</v>
      </c>
      <c r="D5">
        <v>276.54998799999998</v>
      </c>
      <c r="E5">
        <v>293.64999399999999</v>
      </c>
      <c r="F5">
        <v>293.64999399999999</v>
      </c>
      <c r="G5">
        <v>354323797</v>
      </c>
      <c r="H5" s="5">
        <v>5.4833333333333331E-3</v>
      </c>
      <c r="I5" s="3">
        <f t="shared" si="1"/>
        <v>-7.6621830273219758E-3</v>
      </c>
      <c r="J5" s="4">
        <f t="shared" si="2"/>
        <v>-1.3145516360655309E-2</v>
      </c>
      <c r="K5">
        <f t="shared" si="0"/>
        <v>-0.13203830779632456</v>
      </c>
      <c r="M5" t="s">
        <v>15</v>
      </c>
      <c r="N5" s="4">
        <f>MIN(I2:I244)</f>
        <v>-0.21307286734183969</v>
      </c>
      <c r="O5" t="s">
        <v>15</v>
      </c>
      <c r="P5" s="4">
        <f>MIN(J2:J244)</f>
        <v>-0.21758953400850636</v>
      </c>
    </row>
    <row r="6" spans="1:16" x14ac:dyDescent="0.35">
      <c r="A6" s="1">
        <v>43497</v>
      </c>
      <c r="B6">
        <v>296.89999399999999</v>
      </c>
      <c r="C6">
        <v>302.70001200000002</v>
      </c>
      <c r="D6">
        <v>258.79998799999998</v>
      </c>
      <c r="E6">
        <v>269.04998799999998</v>
      </c>
      <c r="F6">
        <v>269.04998799999998</v>
      </c>
      <c r="G6">
        <v>408697355</v>
      </c>
      <c r="H6" s="5">
        <v>5.3500000000000006E-3</v>
      </c>
      <c r="I6" s="3">
        <f t="shared" si="1"/>
        <v>-9.1432845557309628E-2</v>
      </c>
      <c r="J6" s="4">
        <f t="shared" si="2"/>
        <v>-9.6782845557309621E-2</v>
      </c>
      <c r="K6">
        <f t="shared" si="0"/>
        <v>-0.97212180948235871</v>
      </c>
    </row>
    <row r="7" spans="1:16" x14ac:dyDescent="0.35">
      <c r="A7" s="1">
        <v>43525</v>
      </c>
      <c r="B7">
        <v>270.54998799999998</v>
      </c>
      <c r="C7">
        <v>339.64999399999999</v>
      </c>
      <c r="D7">
        <v>270.10000600000001</v>
      </c>
      <c r="E7">
        <v>320.75</v>
      </c>
      <c r="F7">
        <v>320.75</v>
      </c>
      <c r="G7">
        <v>472623392</v>
      </c>
      <c r="H7" s="5">
        <v>5.1000000000000004E-3</v>
      </c>
      <c r="I7" s="3">
        <f t="shared" si="1"/>
        <v>0.16118476071706941</v>
      </c>
      <c r="J7" s="4">
        <f t="shared" si="2"/>
        <v>0.15608476071706942</v>
      </c>
      <c r="K7">
        <f t="shared" si="0"/>
        <v>1.5677716350161468</v>
      </c>
    </row>
    <row r="8" spans="1:16" x14ac:dyDescent="0.35">
      <c r="A8" s="1">
        <v>43556</v>
      </c>
      <c r="B8">
        <v>321.79998799999998</v>
      </c>
      <c r="C8">
        <v>332.45001200000002</v>
      </c>
      <c r="D8">
        <v>303.60000600000001</v>
      </c>
      <c r="E8">
        <v>309.95001200000002</v>
      </c>
      <c r="F8">
        <v>309.95001200000002</v>
      </c>
      <c r="G8">
        <v>380333752</v>
      </c>
      <c r="H8" s="5">
        <v>5.3333333333333332E-3</v>
      </c>
      <c r="I8" s="3">
        <f t="shared" si="1"/>
        <v>-3.4844289665650938E-2</v>
      </c>
      <c r="J8" s="4">
        <f t="shared" si="2"/>
        <v>-4.0177622998984273E-2</v>
      </c>
      <c r="K8">
        <f t="shared" si="0"/>
        <v>-0.40355853711022416</v>
      </c>
    </row>
    <row r="9" spans="1:16" x14ac:dyDescent="0.35">
      <c r="A9" s="1">
        <v>43586</v>
      </c>
      <c r="B9">
        <v>309.95001200000002</v>
      </c>
      <c r="C9">
        <v>364</v>
      </c>
      <c r="D9">
        <v>292.45001200000002</v>
      </c>
      <c r="E9">
        <v>352.5</v>
      </c>
      <c r="F9">
        <v>352.5</v>
      </c>
      <c r="G9">
        <v>663322460</v>
      </c>
      <c r="H9" s="5">
        <v>5.1000000000000004E-3</v>
      </c>
      <c r="I9" s="3">
        <f t="shared" si="1"/>
        <v>0.12070918581560279</v>
      </c>
      <c r="J9" s="4">
        <f t="shared" si="2"/>
        <v>0.11560918581560278</v>
      </c>
      <c r="K9">
        <f t="shared" si="0"/>
        <v>1.1612203615288097</v>
      </c>
    </row>
    <row r="10" spans="1:16" x14ac:dyDescent="0.35">
      <c r="A10" s="1">
        <v>43617</v>
      </c>
      <c r="B10">
        <v>352.35000600000001</v>
      </c>
      <c r="C10">
        <v>365</v>
      </c>
      <c r="D10">
        <v>333.79998799999998</v>
      </c>
      <c r="E10">
        <v>361.25</v>
      </c>
      <c r="F10">
        <v>361.25</v>
      </c>
      <c r="G10">
        <v>381970891</v>
      </c>
      <c r="H10" s="5">
        <v>5.0083333333333334E-3</v>
      </c>
      <c r="I10" s="3">
        <f t="shared" si="1"/>
        <v>2.4221453287197232E-2</v>
      </c>
      <c r="J10" s="4">
        <f t="shared" si="2"/>
        <v>1.9213119953863898E-2</v>
      </c>
      <c r="K10">
        <f t="shared" si="0"/>
        <v>0.19298350681673204</v>
      </c>
    </row>
    <row r="11" spans="1:16" x14ac:dyDescent="0.35">
      <c r="A11" s="1">
        <v>43647</v>
      </c>
      <c r="B11">
        <v>362.79998799999998</v>
      </c>
      <c r="C11">
        <v>373.79998799999998</v>
      </c>
      <c r="D11">
        <v>323.89999399999999</v>
      </c>
      <c r="E11">
        <v>332.20001200000002</v>
      </c>
      <c r="F11">
        <v>332.20001200000002</v>
      </c>
      <c r="G11">
        <v>448013302</v>
      </c>
      <c r="H11" s="5">
        <v>4.7750000000000006E-3</v>
      </c>
      <c r="I11" s="3">
        <f t="shared" si="1"/>
        <v>-8.7447281609369668E-2</v>
      </c>
      <c r="J11" s="4">
        <f t="shared" si="2"/>
        <v>-9.2222281609369669E-2</v>
      </c>
      <c r="K11">
        <f t="shared" si="0"/>
        <v>-0.92631386023471896</v>
      </c>
    </row>
    <row r="12" spans="1:16" x14ac:dyDescent="0.35">
      <c r="A12" s="1">
        <v>43678</v>
      </c>
      <c r="B12">
        <v>330.79998799999998</v>
      </c>
      <c r="C12">
        <v>331.5</v>
      </c>
      <c r="D12">
        <v>262.70001200000002</v>
      </c>
      <c r="E12">
        <v>273.85000600000001</v>
      </c>
      <c r="F12">
        <v>273.85000600000001</v>
      </c>
      <c r="G12">
        <v>669714754</v>
      </c>
      <c r="H12" s="5">
        <v>4.5166666666666662E-3</v>
      </c>
      <c r="I12" s="3">
        <f t="shared" si="1"/>
        <v>-0.21307286734183969</v>
      </c>
      <c r="J12" s="4">
        <f t="shared" si="2"/>
        <v>-0.21758953400850636</v>
      </c>
      <c r="K12">
        <f t="shared" si="0"/>
        <v>-2.1855477621756796</v>
      </c>
    </row>
    <row r="13" spans="1:16" x14ac:dyDescent="0.35">
      <c r="A13" s="1">
        <v>43709</v>
      </c>
      <c r="B13">
        <v>273.85000600000001</v>
      </c>
      <c r="C13">
        <v>316</v>
      </c>
      <c r="D13">
        <v>266.95001200000002</v>
      </c>
      <c r="E13">
        <v>270.79998799999998</v>
      </c>
      <c r="F13">
        <v>270.79998799999998</v>
      </c>
      <c r="G13">
        <v>677635882</v>
      </c>
      <c r="H13" s="5">
        <v>4.45E-3</v>
      </c>
      <c r="I13" s="3">
        <f t="shared" si="1"/>
        <v>-1.1262991636469433E-2</v>
      </c>
      <c r="J13" s="4">
        <f t="shared" si="2"/>
        <v>-1.5712991636469432E-2</v>
      </c>
      <c r="K13">
        <f t="shared" si="0"/>
        <v>-0.15782695553191636</v>
      </c>
    </row>
    <row r="14" spans="1:16" x14ac:dyDescent="0.35">
      <c r="I14" s="3"/>
      <c r="J14" s="4"/>
    </row>
    <row r="15" spans="1:16" x14ac:dyDescent="0.35">
      <c r="I15" s="3"/>
      <c r="J15" s="4"/>
    </row>
    <row r="16" spans="1:16" x14ac:dyDescent="0.35">
      <c r="I16" s="3"/>
      <c r="J16" s="4"/>
    </row>
    <row r="17" spans="9:10" x14ac:dyDescent="0.35">
      <c r="I17" s="3"/>
      <c r="J17" s="4"/>
    </row>
    <row r="18" spans="9:10" x14ac:dyDescent="0.35">
      <c r="I18" s="3"/>
      <c r="J18" s="4"/>
    </row>
    <row r="19" spans="9:10" x14ac:dyDescent="0.35">
      <c r="I19" s="3"/>
      <c r="J19" s="4"/>
    </row>
    <row r="20" spans="9:10" x14ac:dyDescent="0.35">
      <c r="I20" s="3"/>
      <c r="J20" s="4"/>
    </row>
    <row r="21" spans="9:10" x14ac:dyDescent="0.35">
      <c r="I21" s="3"/>
      <c r="J21" s="4"/>
    </row>
    <row r="22" spans="9:10" x14ac:dyDescent="0.35">
      <c r="I22" s="3"/>
      <c r="J22" s="4"/>
    </row>
    <row r="23" spans="9:10" x14ac:dyDescent="0.35">
      <c r="I23" s="3"/>
      <c r="J23" s="4"/>
    </row>
    <row r="24" spans="9:10" x14ac:dyDescent="0.35">
      <c r="I24" s="3"/>
      <c r="J24" s="4"/>
    </row>
    <row r="25" spans="9:10" x14ac:dyDescent="0.35">
      <c r="I25" s="3"/>
      <c r="J25" s="4"/>
    </row>
    <row r="26" spans="9:10" x14ac:dyDescent="0.35">
      <c r="I26" s="3"/>
      <c r="J26" s="4"/>
    </row>
    <row r="27" spans="9:10" x14ac:dyDescent="0.35">
      <c r="I27" s="3"/>
      <c r="J27" s="4"/>
    </row>
    <row r="28" spans="9:10" x14ac:dyDescent="0.35">
      <c r="I28" s="3"/>
      <c r="J28" s="4"/>
    </row>
    <row r="29" spans="9:10" x14ac:dyDescent="0.35">
      <c r="I29" s="3"/>
      <c r="J29" s="4"/>
    </row>
    <row r="30" spans="9:10" x14ac:dyDescent="0.35">
      <c r="I30" s="3"/>
      <c r="J30" s="4"/>
    </row>
    <row r="31" spans="9:10" x14ac:dyDescent="0.35">
      <c r="I31" s="3"/>
      <c r="J31" s="4"/>
    </row>
    <row r="32" spans="9:10" x14ac:dyDescent="0.35">
      <c r="I32" s="3"/>
      <c r="J32" s="4"/>
    </row>
    <row r="33" spans="9:10" x14ac:dyDescent="0.35">
      <c r="I33" s="3"/>
      <c r="J33" s="4"/>
    </row>
    <row r="34" spans="9:10" x14ac:dyDescent="0.35">
      <c r="I34" s="3"/>
      <c r="J34" s="4"/>
    </row>
    <row r="35" spans="9:10" x14ac:dyDescent="0.35">
      <c r="I35" s="3"/>
      <c r="J35" s="4"/>
    </row>
    <row r="36" spans="9:10" x14ac:dyDescent="0.35">
      <c r="I36" s="3"/>
      <c r="J36" s="4"/>
    </row>
    <row r="37" spans="9:10" x14ac:dyDescent="0.35">
      <c r="I37" s="3"/>
      <c r="J37" s="4"/>
    </row>
    <row r="38" spans="9:10" x14ac:dyDescent="0.35">
      <c r="I38" s="3"/>
      <c r="J38" s="4"/>
    </row>
    <row r="39" spans="9:10" x14ac:dyDescent="0.35">
      <c r="I39" s="3"/>
      <c r="J39" s="4"/>
    </row>
    <row r="40" spans="9:10" x14ac:dyDescent="0.35">
      <c r="I40" s="3"/>
      <c r="J40" s="4"/>
    </row>
    <row r="41" spans="9:10" x14ac:dyDescent="0.35">
      <c r="I41" s="3"/>
      <c r="J41" s="4"/>
    </row>
    <row r="42" spans="9:10" x14ac:dyDescent="0.35">
      <c r="I42" s="3"/>
      <c r="J42" s="4"/>
    </row>
    <row r="43" spans="9:10" x14ac:dyDescent="0.35">
      <c r="I43" s="3"/>
      <c r="J43" s="4"/>
    </row>
    <row r="44" spans="9:10" x14ac:dyDescent="0.35">
      <c r="I44" s="3"/>
      <c r="J44" s="4"/>
    </row>
    <row r="45" spans="9:10" x14ac:dyDescent="0.35">
      <c r="I45" s="3"/>
      <c r="J45" s="4"/>
    </row>
    <row r="46" spans="9:10" x14ac:dyDescent="0.35">
      <c r="I46" s="3"/>
      <c r="J46" s="4"/>
    </row>
    <row r="47" spans="9:10" x14ac:dyDescent="0.35">
      <c r="I47" s="3"/>
      <c r="J47" s="4"/>
    </row>
    <row r="48" spans="9:10" x14ac:dyDescent="0.35">
      <c r="I48" s="3"/>
      <c r="J48" s="4"/>
    </row>
    <row r="49" spans="9:10" x14ac:dyDescent="0.35">
      <c r="I49" s="3"/>
      <c r="J49" s="4"/>
    </row>
    <row r="50" spans="9:10" x14ac:dyDescent="0.35">
      <c r="I50" s="3"/>
      <c r="J50" s="4"/>
    </row>
    <row r="51" spans="9:10" x14ac:dyDescent="0.35">
      <c r="I51" s="3"/>
      <c r="J51" s="4"/>
    </row>
    <row r="52" spans="9:10" x14ac:dyDescent="0.35">
      <c r="I52" s="3"/>
      <c r="J52" s="4"/>
    </row>
    <row r="53" spans="9:10" x14ac:dyDescent="0.35">
      <c r="I53" s="3"/>
      <c r="J53" s="4"/>
    </row>
    <row r="54" spans="9:10" x14ac:dyDescent="0.35">
      <c r="I54" s="3"/>
      <c r="J54" s="4"/>
    </row>
    <row r="55" spans="9:10" x14ac:dyDescent="0.35">
      <c r="I55" s="3"/>
      <c r="J55" s="4"/>
    </row>
    <row r="56" spans="9:10" x14ac:dyDescent="0.35">
      <c r="I56" s="3"/>
      <c r="J56" s="4"/>
    </row>
    <row r="57" spans="9:10" x14ac:dyDescent="0.35">
      <c r="I57" s="3"/>
      <c r="J57" s="4"/>
    </row>
    <row r="58" spans="9:10" x14ac:dyDescent="0.35">
      <c r="I58" s="3"/>
      <c r="J58" s="4"/>
    </row>
    <row r="59" spans="9:10" x14ac:dyDescent="0.35">
      <c r="I59" s="3"/>
      <c r="J59" s="4"/>
    </row>
    <row r="60" spans="9:10" x14ac:dyDescent="0.35">
      <c r="I60" s="3"/>
      <c r="J60" s="4"/>
    </row>
    <row r="61" spans="9:10" x14ac:dyDescent="0.35">
      <c r="I61" s="3"/>
      <c r="J61" s="4"/>
    </row>
    <row r="62" spans="9:10" x14ac:dyDescent="0.35">
      <c r="I62" s="3"/>
      <c r="J62" s="4"/>
    </row>
    <row r="63" spans="9:10" x14ac:dyDescent="0.35">
      <c r="I63" s="3"/>
      <c r="J63" s="4"/>
    </row>
    <row r="64" spans="9:10" x14ac:dyDescent="0.35">
      <c r="I64" s="3"/>
      <c r="J64" s="4"/>
    </row>
    <row r="65" spans="9:10" x14ac:dyDescent="0.35">
      <c r="I65" s="3"/>
      <c r="J65" s="4"/>
    </row>
    <row r="66" spans="9:10" x14ac:dyDescent="0.35">
      <c r="I66" s="3"/>
      <c r="J66" s="4"/>
    </row>
    <row r="67" spans="9:10" x14ac:dyDescent="0.35">
      <c r="I67" s="3"/>
      <c r="J67" s="4"/>
    </row>
    <row r="68" spans="9:10" x14ac:dyDescent="0.35">
      <c r="I68" s="3"/>
      <c r="J68" s="4"/>
    </row>
    <row r="69" spans="9:10" x14ac:dyDescent="0.35">
      <c r="I69" s="3"/>
      <c r="J69" s="4"/>
    </row>
    <row r="70" spans="9:10" x14ac:dyDescent="0.35">
      <c r="I70" s="3"/>
      <c r="J70" s="4"/>
    </row>
    <row r="71" spans="9:10" x14ac:dyDescent="0.35">
      <c r="I71" s="3"/>
      <c r="J71" s="4"/>
    </row>
    <row r="72" spans="9:10" x14ac:dyDescent="0.35">
      <c r="I72" s="3"/>
      <c r="J72" s="4"/>
    </row>
    <row r="73" spans="9:10" x14ac:dyDescent="0.35">
      <c r="I73" s="3"/>
      <c r="J73" s="4"/>
    </row>
    <row r="74" spans="9:10" x14ac:dyDescent="0.35">
      <c r="I74" s="3"/>
      <c r="J74" s="4"/>
    </row>
    <row r="75" spans="9:10" x14ac:dyDescent="0.35">
      <c r="I75" s="3"/>
      <c r="J75" s="4"/>
    </row>
    <row r="76" spans="9:10" x14ac:dyDescent="0.35">
      <c r="I76" s="3"/>
      <c r="J76" s="4"/>
    </row>
    <row r="77" spans="9:10" x14ac:dyDescent="0.35">
      <c r="I77" s="3"/>
      <c r="J77" s="4"/>
    </row>
    <row r="78" spans="9:10" x14ac:dyDescent="0.35">
      <c r="I78" s="3"/>
      <c r="J78" s="4"/>
    </row>
    <row r="79" spans="9:10" x14ac:dyDescent="0.35">
      <c r="I79" s="3"/>
      <c r="J79" s="4"/>
    </row>
    <row r="80" spans="9:10" x14ac:dyDescent="0.35">
      <c r="I80" s="3"/>
      <c r="J80" s="4"/>
    </row>
    <row r="81" spans="9:10" x14ac:dyDescent="0.35">
      <c r="I81" s="3"/>
      <c r="J81" s="4"/>
    </row>
    <row r="82" spans="9:10" x14ac:dyDescent="0.35">
      <c r="I82" s="3"/>
      <c r="J82" s="4"/>
    </row>
    <row r="83" spans="9:10" x14ac:dyDescent="0.35">
      <c r="I83" s="3"/>
      <c r="J83" s="4"/>
    </row>
    <row r="84" spans="9:10" x14ac:dyDescent="0.35">
      <c r="I84" s="3"/>
      <c r="J84" s="4"/>
    </row>
    <row r="85" spans="9:10" x14ac:dyDescent="0.35">
      <c r="I85" s="3"/>
      <c r="J85" s="4"/>
    </row>
    <row r="86" spans="9:10" x14ac:dyDescent="0.35">
      <c r="I86" s="3"/>
      <c r="J86" s="4"/>
    </row>
    <row r="87" spans="9:10" x14ac:dyDescent="0.35">
      <c r="I87" s="3"/>
      <c r="J87" s="4"/>
    </row>
    <row r="88" spans="9:10" x14ac:dyDescent="0.35">
      <c r="I88" s="3"/>
      <c r="J88" s="4"/>
    </row>
    <row r="89" spans="9:10" x14ac:dyDescent="0.35">
      <c r="I89" s="3"/>
      <c r="J89" s="4"/>
    </row>
    <row r="90" spans="9:10" x14ac:dyDescent="0.35">
      <c r="I90" s="3"/>
      <c r="J90" s="4"/>
    </row>
    <row r="91" spans="9:10" x14ac:dyDescent="0.35">
      <c r="I91" s="3"/>
      <c r="J91" s="4"/>
    </row>
    <row r="92" spans="9:10" x14ac:dyDescent="0.35">
      <c r="I92" s="3"/>
      <c r="J92" s="4"/>
    </row>
    <row r="93" spans="9:10" x14ac:dyDescent="0.35">
      <c r="I93" s="3"/>
      <c r="J93" s="4"/>
    </row>
    <row r="94" spans="9:10" x14ac:dyDescent="0.35">
      <c r="I94" s="3"/>
      <c r="J94" s="4"/>
    </row>
    <row r="95" spans="9:10" x14ac:dyDescent="0.35">
      <c r="I95" s="3"/>
      <c r="J95" s="4"/>
    </row>
    <row r="96" spans="9:10" x14ac:dyDescent="0.35">
      <c r="I96" s="3"/>
      <c r="J96" s="4"/>
    </row>
    <row r="97" spans="9:10" x14ac:dyDescent="0.35">
      <c r="I97" s="3"/>
      <c r="J97" s="4"/>
    </row>
    <row r="98" spans="9:10" x14ac:dyDescent="0.35">
      <c r="I98" s="3"/>
      <c r="J98" s="4"/>
    </row>
    <row r="99" spans="9:10" x14ac:dyDescent="0.35">
      <c r="I99" s="3"/>
      <c r="J99" s="4"/>
    </row>
    <row r="100" spans="9:10" x14ac:dyDescent="0.35">
      <c r="I100" s="3"/>
      <c r="J100" s="4"/>
    </row>
    <row r="101" spans="9:10" x14ac:dyDescent="0.35">
      <c r="I101" s="3"/>
      <c r="J101" s="4"/>
    </row>
    <row r="102" spans="9:10" x14ac:dyDescent="0.35">
      <c r="I102" s="3"/>
      <c r="J102" s="4"/>
    </row>
    <row r="103" spans="9:10" x14ac:dyDescent="0.35">
      <c r="I103" s="3"/>
      <c r="J103" s="4"/>
    </row>
    <row r="104" spans="9:10" x14ac:dyDescent="0.35">
      <c r="I104" s="3"/>
      <c r="J104" s="4"/>
    </row>
    <row r="105" spans="9:10" x14ac:dyDescent="0.35">
      <c r="I105" s="3"/>
      <c r="J105" s="4"/>
    </row>
    <row r="106" spans="9:10" x14ac:dyDescent="0.35">
      <c r="I106" s="3"/>
      <c r="J106" s="4"/>
    </row>
    <row r="107" spans="9:10" x14ac:dyDescent="0.35">
      <c r="I107" s="3"/>
      <c r="J107" s="4"/>
    </row>
    <row r="108" spans="9:10" x14ac:dyDescent="0.35">
      <c r="I108" s="3"/>
      <c r="J108" s="4"/>
    </row>
    <row r="109" spans="9:10" x14ac:dyDescent="0.35">
      <c r="I109" s="3"/>
      <c r="J109" s="4"/>
    </row>
    <row r="110" spans="9:10" x14ac:dyDescent="0.35">
      <c r="I110" s="3"/>
      <c r="J110" s="4"/>
    </row>
    <row r="111" spans="9:10" x14ac:dyDescent="0.35">
      <c r="I111" s="3"/>
      <c r="J111" s="4"/>
    </row>
    <row r="112" spans="9:10" x14ac:dyDescent="0.35">
      <c r="I112" s="3"/>
      <c r="J112" s="4"/>
    </row>
    <row r="113" spans="9:10" x14ac:dyDescent="0.35">
      <c r="I113" s="3"/>
      <c r="J113" s="4"/>
    </row>
    <row r="114" spans="9:10" x14ac:dyDescent="0.35">
      <c r="I114" s="3"/>
      <c r="J114" s="4"/>
    </row>
    <row r="115" spans="9:10" x14ac:dyDescent="0.35">
      <c r="I115" s="3"/>
      <c r="J115" s="4"/>
    </row>
    <row r="116" spans="9:10" x14ac:dyDescent="0.35">
      <c r="I116" s="3"/>
      <c r="J116" s="4"/>
    </row>
    <row r="117" spans="9:10" x14ac:dyDescent="0.35">
      <c r="I117" s="3"/>
      <c r="J117" s="4"/>
    </row>
    <row r="118" spans="9:10" x14ac:dyDescent="0.35">
      <c r="I118" s="3"/>
      <c r="J118" s="4"/>
    </row>
    <row r="119" spans="9:10" x14ac:dyDescent="0.35">
      <c r="I119" s="3"/>
      <c r="J119" s="4"/>
    </row>
    <row r="120" spans="9:10" x14ac:dyDescent="0.35">
      <c r="I120" s="3"/>
      <c r="J120" s="4"/>
    </row>
    <row r="121" spans="9:10" x14ac:dyDescent="0.35">
      <c r="I121" s="3"/>
      <c r="J121" s="4"/>
    </row>
    <row r="122" spans="9:10" x14ac:dyDescent="0.35">
      <c r="I122" s="3"/>
      <c r="J122" s="4"/>
    </row>
    <row r="123" spans="9:10" x14ac:dyDescent="0.35">
      <c r="I123" s="3"/>
      <c r="J123" s="4"/>
    </row>
    <row r="124" spans="9:10" x14ac:dyDescent="0.35">
      <c r="I124" s="3"/>
      <c r="J124" s="4"/>
    </row>
    <row r="125" spans="9:10" x14ac:dyDescent="0.35">
      <c r="I125" s="3"/>
      <c r="J125" s="4"/>
    </row>
    <row r="126" spans="9:10" x14ac:dyDescent="0.35">
      <c r="I126" s="3"/>
      <c r="J126" s="4"/>
    </row>
    <row r="127" spans="9:10" x14ac:dyDescent="0.35">
      <c r="I127" s="3"/>
      <c r="J127" s="4"/>
    </row>
    <row r="128" spans="9:10" x14ac:dyDescent="0.35">
      <c r="I128" s="3"/>
      <c r="J128" s="4"/>
    </row>
    <row r="129" spans="9:10" x14ac:dyDescent="0.35">
      <c r="I129" s="3"/>
      <c r="J129" s="4"/>
    </row>
    <row r="130" spans="9:10" x14ac:dyDescent="0.35">
      <c r="I130" s="3"/>
      <c r="J130" s="4"/>
    </row>
    <row r="131" spans="9:10" x14ac:dyDescent="0.35">
      <c r="I131" s="3"/>
      <c r="J131" s="4"/>
    </row>
    <row r="132" spans="9:10" x14ac:dyDescent="0.35">
      <c r="I132" s="3"/>
      <c r="J132" s="4"/>
    </row>
    <row r="133" spans="9:10" x14ac:dyDescent="0.35">
      <c r="I133" s="3"/>
      <c r="J133" s="4"/>
    </row>
    <row r="134" spans="9:10" x14ac:dyDescent="0.35">
      <c r="I134" s="3"/>
      <c r="J134" s="4"/>
    </row>
    <row r="135" spans="9:10" x14ac:dyDescent="0.35">
      <c r="I135" s="3"/>
      <c r="J135" s="4"/>
    </row>
    <row r="136" spans="9:10" x14ac:dyDescent="0.35">
      <c r="I136" s="3"/>
      <c r="J136" s="4"/>
    </row>
    <row r="137" spans="9:10" x14ac:dyDescent="0.35">
      <c r="I137" s="3"/>
      <c r="J137" s="4"/>
    </row>
    <row r="138" spans="9:10" x14ac:dyDescent="0.35">
      <c r="I138" s="3"/>
      <c r="J138" s="4"/>
    </row>
    <row r="139" spans="9:10" x14ac:dyDescent="0.35">
      <c r="I139" s="3"/>
      <c r="J139" s="4"/>
    </row>
    <row r="140" spans="9:10" x14ac:dyDescent="0.35">
      <c r="I140" s="3"/>
      <c r="J140" s="4"/>
    </row>
    <row r="141" spans="9:10" x14ac:dyDescent="0.35">
      <c r="I141" s="3"/>
      <c r="J141" s="4"/>
    </row>
    <row r="142" spans="9:10" x14ac:dyDescent="0.35">
      <c r="I142" s="3"/>
      <c r="J142" s="4"/>
    </row>
    <row r="143" spans="9:10" x14ac:dyDescent="0.35">
      <c r="I143" s="3"/>
      <c r="J143" s="4"/>
    </row>
    <row r="144" spans="9:10" x14ac:dyDescent="0.35">
      <c r="I144" s="3"/>
      <c r="J144" s="4"/>
    </row>
    <row r="145" spans="9:10" x14ac:dyDescent="0.35">
      <c r="I145" s="3"/>
      <c r="J145" s="4"/>
    </row>
    <row r="146" spans="9:10" x14ac:dyDescent="0.35">
      <c r="I146" s="3"/>
      <c r="J146" s="4"/>
    </row>
    <row r="147" spans="9:10" x14ac:dyDescent="0.35">
      <c r="I147" s="3"/>
      <c r="J147" s="4"/>
    </row>
    <row r="148" spans="9:10" x14ac:dyDescent="0.35">
      <c r="I148" s="3"/>
      <c r="J148" s="4"/>
    </row>
    <row r="149" spans="9:10" x14ac:dyDescent="0.35">
      <c r="I149" s="3"/>
      <c r="J149" s="4"/>
    </row>
    <row r="150" spans="9:10" x14ac:dyDescent="0.35">
      <c r="I150" s="3"/>
      <c r="J150" s="4"/>
    </row>
    <row r="151" spans="9:10" x14ac:dyDescent="0.35">
      <c r="I151" s="3"/>
      <c r="J151" s="4"/>
    </row>
    <row r="152" spans="9:10" x14ac:dyDescent="0.35">
      <c r="I152" s="3"/>
      <c r="J152" s="4"/>
    </row>
    <row r="153" spans="9:10" x14ac:dyDescent="0.35">
      <c r="I153" s="3"/>
      <c r="J153" s="4"/>
    </row>
    <row r="154" spans="9:10" x14ac:dyDescent="0.35">
      <c r="I154" s="3"/>
      <c r="J154" s="4"/>
    </row>
    <row r="155" spans="9:10" x14ac:dyDescent="0.35">
      <c r="I155" s="3"/>
      <c r="J155" s="4"/>
    </row>
    <row r="156" spans="9:10" x14ac:dyDescent="0.35">
      <c r="I156" s="3"/>
      <c r="J156" s="4"/>
    </row>
    <row r="157" spans="9:10" x14ac:dyDescent="0.35">
      <c r="I157" s="3"/>
      <c r="J157" s="4"/>
    </row>
    <row r="158" spans="9:10" x14ac:dyDescent="0.35">
      <c r="I158" s="3"/>
      <c r="J158" s="4"/>
    </row>
    <row r="159" spans="9:10" x14ac:dyDescent="0.35">
      <c r="I159" s="3"/>
      <c r="J159" s="4"/>
    </row>
    <row r="160" spans="9:10" x14ac:dyDescent="0.35">
      <c r="I160" s="3"/>
      <c r="J160" s="4"/>
    </row>
    <row r="161" spans="9:10" x14ac:dyDescent="0.35">
      <c r="I161" s="3"/>
      <c r="J161" s="4"/>
    </row>
    <row r="162" spans="9:10" x14ac:dyDescent="0.35">
      <c r="I162" s="3"/>
      <c r="J162" s="4"/>
    </row>
    <row r="163" spans="9:10" x14ac:dyDescent="0.35">
      <c r="I163" s="3"/>
      <c r="J163" s="4"/>
    </row>
    <row r="164" spans="9:10" x14ac:dyDescent="0.35">
      <c r="I164" s="3"/>
      <c r="J164" s="4"/>
    </row>
    <row r="165" spans="9:10" x14ac:dyDescent="0.35">
      <c r="I165" s="3"/>
      <c r="J165" s="4"/>
    </row>
    <row r="166" spans="9:10" x14ac:dyDescent="0.35">
      <c r="I166" s="3"/>
      <c r="J166" s="4"/>
    </row>
    <row r="167" spans="9:10" x14ac:dyDescent="0.35">
      <c r="I167" s="3"/>
      <c r="J167" s="4"/>
    </row>
    <row r="168" spans="9:10" x14ac:dyDescent="0.35">
      <c r="I168" s="3"/>
      <c r="J168" s="4"/>
    </row>
    <row r="169" spans="9:10" x14ac:dyDescent="0.35">
      <c r="I169" s="3"/>
      <c r="J169" s="4"/>
    </row>
    <row r="170" spans="9:10" x14ac:dyDescent="0.35">
      <c r="I170" s="3"/>
      <c r="J170" s="4"/>
    </row>
    <row r="171" spans="9:10" x14ac:dyDescent="0.35">
      <c r="I171" s="3"/>
      <c r="J171" s="4"/>
    </row>
    <row r="172" spans="9:10" x14ac:dyDescent="0.35">
      <c r="I172" s="3"/>
      <c r="J172" s="4"/>
    </row>
    <row r="173" spans="9:10" x14ac:dyDescent="0.35">
      <c r="I173" s="3"/>
      <c r="J173" s="4"/>
    </row>
    <row r="174" spans="9:10" x14ac:dyDescent="0.35">
      <c r="I174" s="3"/>
      <c r="J174" s="4"/>
    </row>
    <row r="175" spans="9:10" x14ac:dyDescent="0.35">
      <c r="I175" s="3"/>
      <c r="J175" s="4"/>
    </row>
    <row r="176" spans="9:10" x14ac:dyDescent="0.35">
      <c r="I176" s="3"/>
      <c r="J176" s="4"/>
    </row>
    <row r="177" spans="9:10" x14ac:dyDescent="0.35">
      <c r="I177" s="3"/>
      <c r="J177" s="4"/>
    </row>
    <row r="178" spans="9:10" x14ac:dyDescent="0.35">
      <c r="I178" s="3"/>
      <c r="J178" s="4"/>
    </row>
    <row r="179" spans="9:10" x14ac:dyDescent="0.35">
      <c r="I179" s="3"/>
      <c r="J179" s="4"/>
    </row>
    <row r="180" spans="9:10" x14ac:dyDescent="0.35">
      <c r="I180" s="3"/>
      <c r="J180" s="4"/>
    </row>
    <row r="181" spans="9:10" x14ac:dyDescent="0.35">
      <c r="I181" s="3"/>
      <c r="J181" s="4"/>
    </row>
    <row r="182" spans="9:10" x14ac:dyDescent="0.35">
      <c r="I182" s="3"/>
      <c r="J182" s="4"/>
    </row>
    <row r="183" spans="9:10" x14ac:dyDescent="0.35">
      <c r="I183" s="3"/>
      <c r="J183" s="4"/>
    </row>
    <row r="184" spans="9:10" x14ac:dyDescent="0.35">
      <c r="I184" s="3"/>
      <c r="J184" s="4"/>
    </row>
    <row r="185" spans="9:10" x14ac:dyDescent="0.35">
      <c r="I185" s="3"/>
      <c r="J185" s="4"/>
    </row>
    <row r="186" spans="9:10" x14ac:dyDescent="0.35">
      <c r="I186" s="3"/>
      <c r="J186" s="4"/>
    </row>
    <row r="187" spans="9:10" x14ac:dyDescent="0.35">
      <c r="I187" s="3"/>
      <c r="J187" s="4"/>
    </row>
    <row r="188" spans="9:10" x14ac:dyDescent="0.35">
      <c r="I188" s="3"/>
      <c r="J188" s="4"/>
    </row>
    <row r="189" spans="9:10" x14ac:dyDescent="0.35">
      <c r="I189" s="3"/>
      <c r="J189" s="4"/>
    </row>
    <row r="190" spans="9:10" x14ac:dyDescent="0.35">
      <c r="I190" s="3"/>
      <c r="J190" s="4"/>
    </row>
    <row r="191" spans="9:10" x14ac:dyDescent="0.35">
      <c r="I191" s="3"/>
      <c r="J191" s="4"/>
    </row>
    <row r="192" spans="9:10" x14ac:dyDescent="0.35">
      <c r="I192" s="3"/>
      <c r="J192" s="4"/>
    </row>
    <row r="193" spans="9:10" x14ac:dyDescent="0.35">
      <c r="I193" s="3"/>
      <c r="J193" s="4"/>
    </row>
    <row r="194" spans="9:10" x14ac:dyDescent="0.35">
      <c r="I194" s="3"/>
      <c r="J194" s="4"/>
    </row>
    <row r="195" spans="9:10" x14ac:dyDescent="0.35">
      <c r="I195" s="3"/>
      <c r="J195" s="4"/>
    </row>
    <row r="196" spans="9:10" x14ac:dyDescent="0.35">
      <c r="I196" s="3"/>
      <c r="J196" s="4"/>
    </row>
    <row r="197" spans="9:10" x14ac:dyDescent="0.35">
      <c r="I197" s="3"/>
      <c r="J197" s="4"/>
    </row>
    <row r="198" spans="9:10" x14ac:dyDescent="0.35">
      <c r="I198" s="3"/>
      <c r="J198" s="4"/>
    </row>
    <row r="199" spans="9:10" x14ac:dyDescent="0.35">
      <c r="I199" s="3"/>
      <c r="J199" s="4"/>
    </row>
    <row r="200" spans="9:10" x14ac:dyDescent="0.35">
      <c r="I200" s="3"/>
      <c r="J200" s="4"/>
    </row>
    <row r="201" spans="9:10" x14ac:dyDescent="0.35">
      <c r="I201" s="3"/>
      <c r="J201" s="4"/>
    </row>
    <row r="202" spans="9:10" x14ac:dyDescent="0.35">
      <c r="I202" s="3"/>
      <c r="J202" s="4"/>
    </row>
    <row r="203" spans="9:10" x14ac:dyDescent="0.35">
      <c r="I203" s="3"/>
      <c r="J203" s="4"/>
    </row>
    <row r="204" spans="9:10" x14ac:dyDescent="0.35">
      <c r="I204" s="3"/>
      <c r="J204" s="4"/>
    </row>
    <row r="205" spans="9:10" x14ac:dyDescent="0.35">
      <c r="I205" s="3"/>
      <c r="J205" s="4"/>
    </row>
    <row r="206" spans="9:10" x14ac:dyDescent="0.35">
      <c r="I206" s="3"/>
      <c r="J206" s="4"/>
    </row>
    <row r="207" spans="9:10" x14ac:dyDescent="0.35">
      <c r="I207" s="3"/>
      <c r="J207" s="4"/>
    </row>
    <row r="208" spans="9:10" x14ac:dyDescent="0.35">
      <c r="I208" s="3"/>
      <c r="J208" s="4"/>
    </row>
    <row r="209" spans="9:10" x14ac:dyDescent="0.35">
      <c r="I209" s="3"/>
      <c r="J209" s="4"/>
    </row>
    <row r="210" spans="9:10" x14ac:dyDescent="0.35">
      <c r="I210" s="3"/>
      <c r="J210" s="4"/>
    </row>
    <row r="211" spans="9:10" x14ac:dyDescent="0.35">
      <c r="I211" s="3"/>
      <c r="J211" s="4"/>
    </row>
    <row r="212" spans="9:10" x14ac:dyDescent="0.35">
      <c r="I212" s="3"/>
      <c r="J212" s="4"/>
    </row>
    <row r="213" spans="9:10" x14ac:dyDescent="0.35">
      <c r="I213" s="3"/>
      <c r="J213" s="4"/>
    </row>
    <row r="214" spans="9:10" x14ac:dyDescent="0.35">
      <c r="I214" s="3"/>
      <c r="J214" s="4"/>
    </row>
    <row r="215" spans="9:10" x14ac:dyDescent="0.35">
      <c r="I215" s="3"/>
      <c r="J215" s="4"/>
    </row>
    <row r="216" spans="9:10" x14ac:dyDescent="0.35">
      <c r="I216" s="3"/>
      <c r="J216" s="4"/>
    </row>
    <row r="217" spans="9:10" x14ac:dyDescent="0.35">
      <c r="I217" s="3"/>
      <c r="J217" s="4"/>
    </row>
    <row r="218" spans="9:10" x14ac:dyDescent="0.35">
      <c r="I218" s="3"/>
      <c r="J218" s="4"/>
    </row>
    <row r="219" spans="9:10" x14ac:dyDescent="0.35">
      <c r="I219" s="3"/>
      <c r="J219" s="4"/>
    </row>
    <row r="220" spans="9:10" x14ac:dyDescent="0.35">
      <c r="I220" s="3"/>
      <c r="J220" s="4"/>
    </row>
    <row r="221" spans="9:10" x14ac:dyDescent="0.35">
      <c r="I221" s="3"/>
      <c r="J221" s="4"/>
    </row>
    <row r="222" spans="9:10" x14ac:dyDescent="0.35">
      <c r="I222" s="3"/>
      <c r="J222" s="4"/>
    </row>
    <row r="223" spans="9:10" x14ac:dyDescent="0.35">
      <c r="I223" s="3"/>
      <c r="J223" s="4"/>
    </row>
    <row r="224" spans="9:10" x14ac:dyDescent="0.35">
      <c r="I224" s="3"/>
      <c r="J224" s="4"/>
    </row>
    <row r="225" spans="9:10" x14ac:dyDescent="0.35">
      <c r="I225" s="3"/>
      <c r="J225" s="4"/>
    </row>
    <row r="226" spans="9:10" x14ac:dyDescent="0.35">
      <c r="I226" s="3"/>
      <c r="J226" s="4"/>
    </row>
    <row r="227" spans="9:10" x14ac:dyDescent="0.35">
      <c r="I227" s="3"/>
      <c r="J227" s="4"/>
    </row>
    <row r="228" spans="9:10" x14ac:dyDescent="0.35">
      <c r="I228" s="3"/>
      <c r="J228" s="4"/>
    </row>
    <row r="229" spans="9:10" x14ac:dyDescent="0.35">
      <c r="I229" s="3"/>
      <c r="J229" s="4"/>
    </row>
    <row r="230" spans="9:10" x14ac:dyDescent="0.35">
      <c r="I230" s="3"/>
      <c r="J230" s="4"/>
    </row>
    <row r="231" spans="9:10" x14ac:dyDescent="0.35">
      <c r="I231" s="3"/>
      <c r="J231" s="4"/>
    </row>
    <row r="232" spans="9:10" x14ac:dyDescent="0.35">
      <c r="I232" s="3"/>
      <c r="J232" s="4"/>
    </row>
    <row r="233" spans="9:10" x14ac:dyDescent="0.35">
      <c r="I233" s="3"/>
      <c r="J233" s="4"/>
    </row>
    <row r="234" spans="9:10" x14ac:dyDescent="0.35">
      <c r="I234" s="3"/>
      <c r="J234" s="4"/>
    </row>
    <row r="235" spans="9:10" x14ac:dyDescent="0.35">
      <c r="I235" s="3"/>
      <c r="J235" s="4"/>
    </row>
    <row r="236" spans="9:10" x14ac:dyDescent="0.35">
      <c r="I236" s="3"/>
      <c r="J236" s="4"/>
    </row>
    <row r="237" spans="9:10" x14ac:dyDescent="0.35">
      <c r="I237" s="3"/>
      <c r="J237" s="4"/>
    </row>
    <row r="238" spans="9:10" x14ac:dyDescent="0.35">
      <c r="I238" s="3"/>
      <c r="J238" s="4"/>
    </row>
    <row r="239" spans="9:10" x14ac:dyDescent="0.35">
      <c r="I239" s="3"/>
      <c r="J239" s="4"/>
    </row>
    <row r="240" spans="9:10" x14ac:dyDescent="0.35">
      <c r="I240" s="3"/>
      <c r="J240" s="4"/>
    </row>
    <row r="241" spans="9:10" x14ac:dyDescent="0.35">
      <c r="I241" s="3"/>
      <c r="J241" s="4"/>
    </row>
    <row r="242" spans="9:10" x14ac:dyDescent="0.35">
      <c r="I242" s="3"/>
      <c r="J242" s="4"/>
    </row>
    <row r="243" spans="9:10" x14ac:dyDescent="0.35">
      <c r="I243" s="3"/>
      <c r="J243" s="4"/>
    </row>
    <row r="244" spans="9:10" x14ac:dyDescent="0.35">
      <c r="I244" s="3"/>
      <c r="J2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Jain</dc:creator>
  <cp:lastModifiedBy>Shubham Jain</cp:lastModifiedBy>
  <dcterms:created xsi:type="dcterms:W3CDTF">2015-06-05T18:17:20Z</dcterms:created>
  <dcterms:modified xsi:type="dcterms:W3CDTF">2019-11-07T17:03:07Z</dcterms:modified>
</cp:coreProperties>
</file>