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xampp7.3\htdocs\saby\PO&amp;PI\"/>
    </mc:Choice>
  </mc:AlternateContent>
  <bookViews>
    <workbookView xWindow="0" yWindow="0" windowWidth="28800" windowHeight="12435"/>
  </bookViews>
  <sheets>
    <sheet name="Purchase Order" sheetId="1" r:id="rId1"/>
  </sheets>
  <definedNames>
    <definedName name="_xlnm.Print_Area" localSheetId="0">'Purchase Order'!$A$1:$J$77</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1" i="1" l="1"/>
  <c r="G51" i="1"/>
  <c r="H27" i="1" l="1"/>
  <c r="J27" i="1" s="1"/>
  <c r="H28" i="1"/>
  <c r="J28" i="1" s="1"/>
  <c r="H26" i="1"/>
  <c r="H51" i="1" s="1"/>
  <c r="J26" i="1" l="1"/>
  <c r="J51" i="1" s="1"/>
</calcChain>
</file>

<file path=xl/sharedStrings.xml><?xml version="1.0" encoding="utf-8"?>
<sst xmlns="http://schemas.openxmlformats.org/spreadsheetml/2006/main" count="99" uniqueCount="96">
  <si>
    <t>Consignee :</t>
  </si>
  <si>
    <t>Cartons</t>
  </si>
  <si>
    <t>Qty</t>
  </si>
  <si>
    <t>Rate</t>
  </si>
  <si>
    <t>Amount</t>
  </si>
  <si>
    <t>Pcs</t>
  </si>
  <si>
    <t>kg</t>
  </si>
  <si>
    <t>Authorised Signatory</t>
  </si>
  <si>
    <t>Saby</t>
  </si>
  <si>
    <t>……………………………..</t>
  </si>
  <si>
    <t>Inco terms</t>
  </si>
  <si>
    <t>Payment  :</t>
  </si>
  <si>
    <t>Labels      :</t>
  </si>
  <si>
    <t>Docs required  :</t>
  </si>
  <si>
    <t>Sold To Party :</t>
  </si>
  <si>
    <t>Accepted By : Shipper</t>
  </si>
  <si>
    <t xml:space="preserve">Port of Discharge:  </t>
  </si>
  <si>
    <t xml:space="preserve">Port of Shipment:  </t>
  </si>
  <si>
    <t xml:space="preserve">Shipping Line:  </t>
  </si>
  <si>
    <t>Transshipment  : Allowed</t>
  </si>
  <si>
    <t>Ton</t>
  </si>
  <si>
    <t>Temperature Clause :  Product temperature to remain under - 20 degree centigrade.</t>
  </si>
  <si>
    <t>Clause :</t>
  </si>
  <si>
    <t xml:space="preserve">Nouadhibou , Mauritania </t>
  </si>
  <si>
    <t xml:space="preserve">Nouadhibou Mauritania </t>
  </si>
  <si>
    <t>FSG Middleeast</t>
  </si>
  <si>
    <t>P.O. Box : 113968</t>
  </si>
  <si>
    <t>Dubai, U.A.E.</t>
  </si>
  <si>
    <t>AMISACHI LIMITED</t>
  </si>
  <si>
    <t>P.O.BOX: CO102, TEMA</t>
  </si>
  <si>
    <t>TEMA HARBOUR ROUND ABOUT</t>
  </si>
  <si>
    <t xml:space="preserve"> GHANA</t>
  </si>
  <si>
    <t xml:space="preserve">                     Product(s)                                                               </t>
  </si>
  <si>
    <t xml:space="preserve">  Packing</t>
  </si>
  <si>
    <t>FSG Middleeast LLC</t>
  </si>
  <si>
    <t>Dubai: PO Box 113968</t>
  </si>
  <si>
    <t>Tema, Ghana</t>
  </si>
  <si>
    <t xml:space="preserve">Attn: Mr. Frido Werleman </t>
  </si>
  <si>
    <t xml:space="preserve">Order to : </t>
  </si>
  <si>
    <t>CAP BLANC PELAGIQUE Sarl</t>
  </si>
  <si>
    <t xml:space="preserve">ZONE FRANCHE AGREMNT 16AB0102049, </t>
  </si>
  <si>
    <t>Special point</t>
  </si>
  <si>
    <t>If cargo is inspected and loaded in the container and if payment has been done for the same, the ownership of the cargo</t>
  </si>
  <si>
    <t>Goes to FSG Middleeast LLC. Shipper will not have any rights on the cargo.</t>
  </si>
  <si>
    <t>2.  Refund of advance: If inspection is not satisfactory, advance have to be refunded with in seven days from the date of refusal.</t>
  </si>
  <si>
    <t xml:space="preserve">CMA CGM / Maersk line </t>
  </si>
  <si>
    <t xml:space="preserve">Shipment: Prompt. </t>
  </si>
  <si>
    <t>Shelf Life  : 18 months from the production date</t>
  </si>
  <si>
    <t xml:space="preserve">100%  advance before loading. </t>
  </si>
  <si>
    <t xml:space="preserve">Partial Shipment :  Not allowed </t>
  </si>
  <si>
    <t>10% Tolerance</t>
  </si>
  <si>
    <t>Size</t>
  </si>
  <si>
    <t>Euro/Ton</t>
  </si>
  <si>
    <t>Euro</t>
  </si>
  <si>
    <t xml:space="preserve">Frozen Fish </t>
  </si>
  <si>
    <t xml:space="preserve"> Purchase contract </t>
  </si>
  <si>
    <t xml:space="preserve">Purchase contract  </t>
  </si>
  <si>
    <t>Packing 20 Kg Carton</t>
  </si>
  <si>
    <t>Documentation and Labelling has to be based on 20 Kg basis</t>
  </si>
  <si>
    <t>Date: 23-March-2022</t>
  </si>
  <si>
    <t>Purchase Contract  :  390/March/2022</t>
  </si>
  <si>
    <t>Sardinella Eba</t>
  </si>
  <si>
    <t>Horse Mackerel</t>
  </si>
  <si>
    <t>20+</t>
  </si>
  <si>
    <t>18+</t>
  </si>
  <si>
    <t xml:space="preserve">Your Ref : </t>
  </si>
  <si>
    <t xml:space="preserve"> FZ-FSG-CC-278</t>
  </si>
  <si>
    <t>Shipment Ref:</t>
  </si>
  <si>
    <t>Product Origin :</t>
  </si>
  <si>
    <t>Mauritania</t>
  </si>
  <si>
    <t>PI No PFI-CBP22048 : 20.03.22</t>
  </si>
  <si>
    <t>CFR</t>
  </si>
  <si>
    <t>1.  Inspection: Product  and stuffing operation will  be inspected by our Inspector Mr. Surjeet Kr Yadav. Shipment is subject to satisfactory inspection.</t>
  </si>
  <si>
    <t>3. Shipment is subject to SGS license and SGS inspection.</t>
  </si>
  <si>
    <t xml:space="preserve">4. Microbiological reports and Heavy metal test report required prior shipment. Shipment is subject to compliance. </t>
  </si>
  <si>
    <t>5. Following test parameters have to be complied:</t>
  </si>
  <si>
    <t>TPC</t>
  </si>
  <si>
    <t>Salmonella</t>
  </si>
  <si>
    <t>Total coliform</t>
  </si>
  <si>
    <t>TVC</t>
  </si>
  <si>
    <t>below 25000</t>
  </si>
  <si>
    <t>Nil</t>
  </si>
  <si>
    <t>absence</t>
  </si>
  <si>
    <t xml:space="preserve"> absence below 10 ppm</t>
  </si>
  <si>
    <t>xxx</t>
  </si>
  <si>
    <t>6. Partial : Payment allowed</t>
  </si>
  <si>
    <t>Number of containers:  6x40 ft</t>
  </si>
  <si>
    <t>Invoice, Packing List, Health Certificate, Cerificate of origin, on board ocean bill of lading, VGM details, Stuffing photograph, inspection report</t>
  </si>
  <si>
    <t xml:space="preserve"> The purchase order should be considered to be official and correct information of this contract.
  Any terms or conditions which is not mentioned in this contract , should not be considered as part of this contract.
  Any other email/ skype/ zoom / google /whatsapp/telegram or similar communication  should be considered as process of negotiation but should not be considered as part of the   contract. In case of dispute all such communication  should be  ignored. Only this contract / PO will be considered for dispute resolution. </t>
  </si>
  <si>
    <t>Cape Blank SARL , Mauritania</t>
  </si>
  <si>
    <t>Name :</t>
  </si>
  <si>
    <t>Stamp:</t>
  </si>
  <si>
    <t>Insurance certificate if applicable</t>
  </si>
  <si>
    <t>Labels and documents to be approved by us.</t>
  </si>
  <si>
    <t xml:space="preserve">Freight </t>
  </si>
  <si>
    <t>Others</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</si>
</sst>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64" formatCode="_(&quot;$&quot;* #,##0.00_);_(&quot;$&quot;* \(#,##0.00\);_(&quot;$&quot;* &quot;-&quot;??_);_(@_)"/>
    <numFmt numFmtId="165" formatCode="_(* #,##0.00_);_(* \(#,##0.00\);_(* &quot;-&quot;??_);_(@_)"/>
    <numFmt numFmtId="166" formatCode="_-* #,##0.00_-;\-* #,##0.00_-;_-* &quot;-&quot;??_-;_-@_-"/>
    <numFmt numFmtId="167" formatCode="&quot;$&quot;#,##0.00"/>
  </numFmts>
  <fonts count="22" x14ac:knownFonts="1">
    <font>
      <sz val="10"/>
      <name val="Arial"/>
    </font>
    <font>
      <sz val="10"/>
      <name val="Arial"/>
      <family val="2"/>
    </font>
    <font>
      <b/>
      <sz val="14"/>
      <name val="Arial"/>
      <family val="2"/>
    </font>
    <font>
      <sz val="12"/>
      <name val="Arial"/>
      <family val="2"/>
    </font>
    <font>
      <b/>
      <sz val="10"/>
      <name val="Arial"/>
      <family val="2"/>
    </font>
    <font>
      <b/>
      <sz val="12"/>
      <name val="Arial"/>
      <family val="2"/>
    </font>
    <font>
      <sz val="10"/>
      <name val="Arial"/>
      <family val="2"/>
    </font>
    <font>
      <sz val="14"/>
      <name val="Arial"/>
      <family val="2"/>
    </font>
    <font>
      <b/>
      <sz val="10"/>
      <name val="Times New Roman"/>
      <family val="1"/>
    </font>
    <font>
      <b/>
      <sz val="11"/>
      <name val="Arial"/>
      <family val="2"/>
    </font>
    <font>
      <b/>
      <sz val="11"/>
      <color rgb="FFFF0000"/>
      <name val="Arial"/>
      <family val="2"/>
    </font>
    <font>
      <b/>
      <sz val="12"/>
      <color rgb="FFFF0000"/>
      <name val="Arial"/>
      <family val="2"/>
    </font>
    <font>
      <b/>
      <sz val="10"/>
      <color rgb="FFFF0000"/>
      <name val="Arial"/>
      <family val="2"/>
    </font>
    <font>
      <sz val="10"/>
      <color rgb="FFFF0000"/>
      <name val="Arial"/>
      <family val="2"/>
    </font>
    <font>
      <b/>
      <sz val="11"/>
      <color theme="1"/>
      <name val="Arial"/>
      <family val="2"/>
    </font>
    <font>
      <b/>
      <sz val="24"/>
      <name val="Times New Roman"/>
      <family val="1"/>
    </font>
    <font>
      <sz val="11"/>
      <name val="Arial"/>
      <family val="2"/>
    </font>
    <font>
      <b/>
      <sz val="11"/>
      <name val="Times New Roman"/>
      <family val="1"/>
    </font>
    <font>
      <b/>
      <sz val="12"/>
      <name val="Times New Roman"/>
      <family val="1"/>
    </font>
    <font>
      <b/>
      <sz val="14"/>
      <name val="Times New Roman"/>
      <family val="1"/>
    </font>
    <font>
      <sz val="13"/>
      <name val="Times New Roman"/>
      <family val="1"/>
    </font>
    <font>
      <sz val="10"/>
      <name val="Arial"/>
    </font>
  </fonts>
  <fills count="3">
    <fill>
      <patternFill patternType="none"/>
    </fill>
    <fill>
      <patternFill patternType="gray125"/>
    </fill>
    <fill>
      <patternFill patternType="solid">
        <fgColor indexed="18"/>
        <bgColor indexed="64"/>
      </patternFill>
    </fill>
  </fills>
  <borders count="5">
    <border>
      <left/>
      <right/>
      <top/>
      <bottom/>
      <diagonal/>
    </border>
    <border>
      <left/>
      <right/>
      <top/>
      <bottom style="medium">
        <color indexed="64"/>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s>
  <cellStyleXfs count="12">
    <xf numFmtId="0" fontId="0" fillId="0" borderId="0"/>
    <xf numFmtId="0" fontId="1" fillId="0" borderId="0"/>
    <xf numFmtId="0" fontId="1" fillId="0" borderId="0"/>
    <xf numFmtId="43" fontId="1" fillId="0" borderId="0" applyFont="0" applyFill="0" applyBorder="0" applyAlignment="0" applyProtection="0"/>
    <xf numFmtId="0" fontId="1" fillId="0" borderId="0"/>
    <xf numFmtId="0" fontId="1" fillId="0" borderId="0"/>
    <xf numFmtId="166"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166" fontId="21" fillId="0" borderId="0" applyFont="0" applyFill="0" applyBorder="0" applyAlignment="0" applyProtection="0"/>
  </cellStyleXfs>
  <cellXfs count="102">
    <xf numFmtId="0" fontId="0" fillId="0" borderId="0" xfId="0"/>
    <xf numFmtId="0" fontId="0" fillId="2" borderId="1" xfId="0" applyFill="1" applyBorder="1"/>
    <xf numFmtId="0" fontId="2" fillId="0" borderId="0" xfId="0" applyFont="1" applyBorder="1"/>
    <xf numFmtId="0" fontId="3" fillId="0" borderId="0" xfId="0" applyFont="1"/>
    <xf numFmtId="0" fontId="0" fillId="0" borderId="2" xfId="0" applyBorder="1"/>
    <xf numFmtId="0" fontId="0" fillId="0" borderId="0" xfId="0" applyBorder="1"/>
    <xf numFmtId="0" fontId="5" fillId="0" borderId="0" xfId="0" applyFont="1" applyBorder="1"/>
    <xf numFmtId="0" fontId="4" fillId="0" borderId="0" xfId="0" applyFont="1" applyBorder="1"/>
    <xf numFmtId="0" fontId="4" fillId="0" borderId="0" xfId="0" applyFont="1"/>
    <xf numFmtId="0" fontId="4" fillId="0" borderId="0" xfId="0" applyFont="1" applyFill="1"/>
    <xf numFmtId="0" fontId="4" fillId="0" borderId="2" xfId="0" applyFont="1" applyBorder="1" applyAlignment="1">
      <alignment horizontal="center"/>
    </xf>
    <xf numFmtId="0" fontId="4" fillId="0" borderId="0" xfId="0" applyFont="1" applyFill="1" applyBorder="1" applyAlignment="1">
      <alignment horizontal="right"/>
    </xf>
    <xf numFmtId="0" fontId="6" fillId="0" borderId="0" xfId="0" applyFont="1" applyAlignment="1">
      <alignment horizontal="center"/>
    </xf>
    <xf numFmtId="0" fontId="0" fillId="0" borderId="0" xfId="0" applyAlignment="1">
      <alignment horizontal="center"/>
    </xf>
    <xf numFmtId="0" fontId="7" fillId="0" borderId="0" xfId="0" applyFont="1"/>
    <xf numFmtId="0" fontId="2" fillId="0" borderId="0" xfId="0" applyFont="1"/>
    <xf numFmtId="0" fontId="5" fillId="0" borderId="0" xfId="0" applyFont="1"/>
    <xf numFmtId="0" fontId="6" fillId="0" borderId="0" xfId="0" applyFont="1"/>
    <xf numFmtId="9" fontId="7" fillId="0" borderId="0" xfId="0" applyNumberFormat="1" applyFont="1"/>
    <xf numFmtId="167" fontId="2" fillId="0" borderId="0" xfId="0" applyNumberFormat="1" applyFont="1"/>
    <xf numFmtId="0" fontId="5" fillId="0" borderId="0" xfId="0" applyFont="1" applyFill="1"/>
    <xf numFmtId="0" fontId="3" fillId="0" borderId="0" xfId="0" applyFont="1" applyBorder="1"/>
    <xf numFmtId="167" fontId="0" fillId="0" borderId="0" xfId="0" applyNumberFormat="1"/>
    <xf numFmtId="0" fontId="6" fillId="0" borderId="0" xfId="0" applyFont="1" applyBorder="1"/>
    <xf numFmtId="4" fontId="0" fillId="0" borderId="0" xfId="0" applyNumberFormat="1" applyBorder="1"/>
    <xf numFmtId="4" fontId="4" fillId="0" borderId="2" xfId="0" applyNumberFormat="1" applyFont="1" applyBorder="1"/>
    <xf numFmtId="0" fontId="8" fillId="0" borderId="0" xfId="0" applyFont="1"/>
    <xf numFmtId="167" fontId="0" fillId="0" borderId="0" xfId="0" applyNumberFormat="1" applyBorder="1"/>
    <xf numFmtId="0" fontId="9" fillId="0" borderId="0" xfId="0" applyFont="1"/>
    <xf numFmtId="2" fontId="3" fillId="0" borderId="0" xfId="0" applyNumberFormat="1" applyFont="1"/>
    <xf numFmtId="0" fontId="5" fillId="0" borderId="3" xfId="0" applyFont="1" applyBorder="1"/>
    <xf numFmtId="0" fontId="0" fillId="0" borderId="0" xfId="0" applyFont="1"/>
    <xf numFmtId="0" fontId="1" fillId="0" borderId="0" xfId="0" applyFont="1"/>
    <xf numFmtId="167" fontId="2" fillId="0" borderId="0" xfId="0" applyNumberFormat="1" applyFont="1" applyBorder="1"/>
    <xf numFmtId="2" fontId="2" fillId="0" borderId="0" xfId="0" applyNumberFormat="1" applyFont="1"/>
    <xf numFmtId="2" fontId="0" fillId="0" borderId="0" xfId="0" applyNumberFormat="1"/>
    <xf numFmtId="167" fontId="4" fillId="0" borderId="2" xfId="0" applyNumberFormat="1" applyFont="1" applyBorder="1" applyAlignment="1">
      <alignment horizontal="center"/>
    </xf>
    <xf numFmtId="2" fontId="4" fillId="0" borderId="2" xfId="0" applyNumberFormat="1" applyFont="1" applyBorder="1" applyAlignment="1">
      <alignment horizontal="center"/>
    </xf>
    <xf numFmtId="0" fontId="9" fillId="0" borderId="0" xfId="0" applyFont="1" applyFill="1"/>
    <xf numFmtId="0" fontId="0" fillId="0" borderId="0" xfId="0" applyFill="1"/>
    <xf numFmtId="2" fontId="4" fillId="0" borderId="0" xfId="0" applyNumberFormat="1" applyFont="1"/>
    <xf numFmtId="0" fontId="1" fillId="0" borderId="0" xfId="0" applyFont="1" applyAlignment="1">
      <alignment horizontal="center"/>
    </xf>
    <xf numFmtId="1" fontId="4" fillId="0" borderId="2" xfId="0" applyNumberFormat="1" applyFont="1" applyBorder="1" applyAlignment="1">
      <alignment horizontal="center"/>
    </xf>
    <xf numFmtId="0" fontId="2" fillId="0" borderId="0" xfId="0" applyFont="1" applyFill="1"/>
    <xf numFmtId="0" fontId="10" fillId="0" borderId="0" xfId="0" applyFont="1" applyBorder="1"/>
    <xf numFmtId="0" fontId="11" fillId="0" borderId="0" xfId="0" applyFont="1" applyBorder="1"/>
    <xf numFmtId="0" fontId="9" fillId="0" borderId="0" xfId="0" applyFont="1" applyAlignment="1"/>
    <xf numFmtId="0" fontId="0" fillId="0" borderId="0" xfId="0" applyAlignment="1"/>
    <xf numFmtId="0" fontId="5" fillId="0" borderId="0" xfId="0" applyFont="1" applyAlignment="1">
      <alignment horizontal="center"/>
    </xf>
    <xf numFmtId="4" fontId="5" fillId="0" borderId="0" xfId="0" applyNumberFormat="1" applyFont="1" applyAlignment="1">
      <alignment horizontal="center"/>
    </xf>
    <xf numFmtId="0" fontId="13" fillId="0" borderId="0" xfId="0" applyFont="1"/>
    <xf numFmtId="0" fontId="0" fillId="0" borderId="0" xfId="0"/>
    <xf numFmtId="0" fontId="3" fillId="0" borderId="0" xfId="0" applyFont="1"/>
    <xf numFmtId="0" fontId="4" fillId="0" borderId="0" xfId="0" applyFont="1"/>
    <xf numFmtId="0" fontId="4" fillId="0" borderId="2" xfId="0" applyFont="1" applyBorder="1" applyAlignment="1">
      <alignment horizontal="center"/>
    </xf>
    <xf numFmtId="0" fontId="0" fillId="0" borderId="0" xfId="0" applyAlignment="1">
      <alignment horizontal="center"/>
    </xf>
    <xf numFmtId="0" fontId="5" fillId="0" borderId="0" xfId="0" applyFont="1"/>
    <xf numFmtId="0" fontId="14" fillId="0" borderId="0" xfId="4" applyFont="1" applyAlignment="1">
      <alignment vertical="center"/>
    </xf>
    <xf numFmtId="0" fontId="9" fillId="0" borderId="0" xfId="0" applyFont="1" applyAlignment="1">
      <alignment vertical="center"/>
    </xf>
    <xf numFmtId="0" fontId="14" fillId="0" borderId="0" xfId="0" applyFont="1" applyAlignment="1">
      <alignment vertical="center"/>
    </xf>
    <xf numFmtId="0" fontId="4" fillId="0" borderId="2" xfId="0" applyFont="1" applyBorder="1" applyAlignment="1"/>
    <xf numFmtId="0" fontId="9" fillId="0" borderId="2" xfId="0" applyFont="1" applyBorder="1" applyAlignment="1">
      <alignment horizontal="center" vertical="center"/>
    </xf>
    <xf numFmtId="0" fontId="16" fillId="0" borderId="0" xfId="0" applyFont="1" applyAlignment="1">
      <alignment vertical="center"/>
    </xf>
    <xf numFmtId="0" fontId="5" fillId="0" borderId="0" xfId="0" applyFont="1" applyAlignment="1">
      <alignment horizontal="center" vertical="center"/>
    </xf>
    <xf numFmtId="0" fontId="17" fillId="0" borderId="0" xfId="0" applyFont="1"/>
    <xf numFmtId="0" fontId="18" fillId="0" borderId="0" xfId="4" applyFont="1"/>
    <xf numFmtId="3" fontId="5" fillId="0" borderId="0" xfId="0" applyNumberFormat="1" applyFont="1" applyAlignment="1">
      <alignment horizontal="center"/>
    </xf>
    <xf numFmtId="0" fontId="5" fillId="0" borderId="0" xfId="0" applyFont="1" applyAlignment="1">
      <alignment vertical="center"/>
    </xf>
    <xf numFmtId="0" fontId="4" fillId="0" borderId="4" xfId="0" applyFont="1" applyBorder="1" applyAlignment="1">
      <alignment vertical="top" wrapText="1"/>
    </xf>
    <xf numFmtId="0" fontId="14" fillId="0" borderId="0" xfId="4" applyFont="1" applyAlignment="1">
      <alignment vertical="center"/>
    </xf>
    <xf numFmtId="0" fontId="9" fillId="0" borderId="0" xfId="4" applyFont="1" applyAlignment="1">
      <alignment vertical="center"/>
    </xf>
    <xf numFmtId="0" fontId="9" fillId="0" borderId="0" xfId="2" applyFont="1"/>
    <xf numFmtId="0" fontId="9" fillId="0" borderId="0" xfId="0" applyFont="1" applyAlignment="1">
      <alignment vertical="top" wrapText="1"/>
    </xf>
    <xf numFmtId="0" fontId="16" fillId="0" borderId="0" xfId="0" applyFont="1"/>
    <xf numFmtId="0" fontId="2" fillId="0" borderId="0" xfId="0" applyFont="1" applyAlignment="1">
      <alignment horizontal="center" vertical="center"/>
    </xf>
    <xf numFmtId="4" fontId="2" fillId="0" borderId="0" xfId="0" applyNumberFormat="1" applyFont="1" applyAlignment="1">
      <alignment horizontal="center" vertical="center"/>
    </xf>
    <xf numFmtId="0" fontId="2" fillId="0" borderId="0" xfId="0" applyFont="1" applyAlignment="1">
      <alignment horizontal="center"/>
    </xf>
    <xf numFmtId="2" fontId="2" fillId="0" borderId="0" xfId="0" applyNumberFormat="1" applyFont="1" applyAlignment="1">
      <alignment horizontal="right"/>
    </xf>
    <xf numFmtId="0" fontId="20" fillId="0" borderId="0" xfId="0" applyFont="1"/>
    <xf numFmtId="0" fontId="18" fillId="0" borderId="0" xfId="0" applyFont="1" applyAlignment="1">
      <alignment horizontal="center"/>
    </xf>
    <xf numFmtId="0" fontId="19" fillId="0" borderId="0" xfId="0" applyFont="1" applyAlignment="1">
      <alignment horizontal="center" vertical="center"/>
    </xf>
    <xf numFmtId="0" fontId="9" fillId="0" borderId="0" xfId="0" applyFont="1" applyAlignment="1">
      <alignment horizontal="center"/>
    </xf>
    <xf numFmtId="0" fontId="9" fillId="0" borderId="0" xfId="0" applyFont="1" applyAlignment="1">
      <alignment horizontal="center" vertical="center"/>
    </xf>
    <xf numFmtId="0" fontId="9" fillId="0" borderId="0" xfId="0" applyFont="1" applyBorder="1"/>
    <xf numFmtId="0" fontId="8" fillId="0" borderId="0" xfId="4" applyFont="1"/>
    <xf numFmtId="166" fontId="4" fillId="0" borderId="0" xfId="11" applyFont="1" applyAlignment="1">
      <alignment horizontal="right"/>
    </xf>
    <xf numFmtId="166" fontId="9" fillId="0" borderId="0" xfId="11" applyFont="1" applyAlignment="1">
      <alignment horizontal="center"/>
    </xf>
    <xf numFmtId="166" fontId="4" fillId="0" borderId="0" xfId="11" applyFont="1" applyAlignment="1">
      <alignment horizontal="center"/>
    </xf>
    <xf numFmtId="0" fontId="4" fillId="0" borderId="0" xfId="0" applyFont="1" applyAlignment="1">
      <alignment wrapText="1"/>
    </xf>
    <xf numFmtId="0" fontId="17" fillId="0" borderId="0" xfId="0" applyFont="1" applyAlignment="1">
      <alignment wrapText="1"/>
    </xf>
    <xf numFmtId="0" fontId="4" fillId="0" borderId="0" xfId="0" applyFont="1" applyAlignment="1">
      <alignment vertical="center"/>
    </xf>
    <xf numFmtId="0" fontId="17" fillId="0" borderId="0" xfId="0" applyFont="1" applyAlignment="1">
      <alignment vertical="center"/>
    </xf>
    <xf numFmtId="0" fontId="18" fillId="0" borderId="0" xfId="4" applyFont="1" applyAlignment="1">
      <alignment wrapText="1"/>
    </xf>
    <xf numFmtId="0" fontId="18" fillId="0" borderId="0" xfId="4" applyFont="1" applyAlignment="1">
      <alignment vertical="center" wrapText="1"/>
    </xf>
    <xf numFmtId="0" fontId="3" fillId="0" borderId="0" xfId="0" applyFont="1" applyBorder="1" applyAlignment="1">
      <alignment wrapText="1"/>
    </xf>
    <xf numFmtId="0" fontId="5" fillId="0" borderId="0" xfId="0" applyFont="1" applyFill="1" applyAlignment="1">
      <alignment vertical="center"/>
    </xf>
    <xf numFmtId="0" fontId="1" fillId="0" borderId="0" xfId="0" applyFont="1" applyAlignment="1">
      <alignment vertical="center"/>
    </xf>
    <xf numFmtId="0" fontId="3" fillId="0" borderId="0" xfId="0" applyFont="1" applyBorder="1" applyAlignment="1">
      <alignment vertical="center"/>
    </xf>
    <xf numFmtId="0" fontId="2" fillId="0" borderId="2" xfId="0" applyFont="1" applyBorder="1" applyAlignment="1">
      <alignment horizontal="center"/>
    </xf>
    <xf numFmtId="0" fontId="12" fillId="0" borderId="0" xfId="0" applyFont="1" applyAlignment="1">
      <alignment horizontal="left" vertical="center"/>
    </xf>
    <xf numFmtId="0" fontId="4" fillId="0" borderId="4" xfId="0" applyFont="1" applyBorder="1" applyAlignment="1">
      <alignment horizontal="left" vertical="top" wrapText="1"/>
    </xf>
    <xf numFmtId="0" fontId="15" fillId="0" borderId="0" xfId="0" applyFont="1" applyAlignment="1">
      <alignment horizontal="center" vertical="center"/>
    </xf>
  </cellXfs>
  <cellStyles count="12">
    <cellStyle name="Comma" xfId="11" builtinId="3"/>
    <cellStyle name="Comma 2" xfId="3"/>
    <cellStyle name="Comma 2 2" xfId="7"/>
    <cellStyle name="Comma 2 3" xfId="10"/>
    <cellStyle name="Comma 3" xfId="6"/>
    <cellStyle name="Comma 3 2" xfId="9"/>
    <cellStyle name="Currency 2" xfId="8"/>
    <cellStyle name="Normal" xfId="0" builtinId="0"/>
    <cellStyle name="Normal 2" xfId="4"/>
    <cellStyle name="Normal 2 2" xfId="5"/>
    <cellStyle name="Normal 3" xfId="2"/>
    <cellStyle name="Normal 4"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79"/>
  <sheetViews>
    <sheetView tabSelected="1" workbookViewId="0">
      <selection activeCell="H16" sqref="H16:I19"/>
    </sheetView>
  </sheetViews>
  <sheetFormatPr defaultRowHeight="12.75" x14ac:dyDescent="0.2"/>
  <cols>
    <col min="1" max="1" width="75.85546875" customWidth="1"/>
    <col min="2" max="2" width="65.42578125" customWidth="1"/>
    <col min="3" max="3" width="23.42578125" customWidth="1"/>
    <col min="5" max="5" width="11.85546875" customWidth="1"/>
    <col min="6" max="6" width="18" customWidth="1"/>
    <col min="7" max="7" width="12.5703125" customWidth="1"/>
    <col min="8" max="8" width="11" customWidth="1"/>
    <col min="9" max="9" width="13.28515625" customWidth="1"/>
    <col min="10" max="10" width="13.7109375" customWidth="1"/>
    <col min="12" max="12" width="17" bestFit="1" customWidth="1"/>
  </cols>
  <sheetData>
    <row r="1" spans="1:12" s="51" customFormat="1" ht="12.75" customHeight="1" x14ac:dyDescent="0.2">
      <c r="A1" s="101" t="s">
        <v>56</v>
      </c>
      <c r="B1" s="101"/>
      <c r="C1" s="101"/>
      <c r="D1" s="101"/>
      <c r="E1" s="101"/>
      <c r="F1" s="101"/>
      <c r="G1" s="101"/>
      <c r="H1" s="101"/>
      <c r="I1" s="101"/>
      <c r="J1" s="101"/>
    </row>
    <row r="2" spans="1:12" s="51" customFormat="1" ht="12.75" customHeight="1" x14ac:dyDescent="0.2">
      <c r="A2" s="101"/>
      <c r="B2" s="101"/>
      <c r="C2" s="101"/>
      <c r="D2" s="101"/>
      <c r="E2" s="101"/>
      <c r="F2" s="101"/>
      <c r="G2" s="101"/>
      <c r="H2" s="101"/>
      <c r="I2" s="101"/>
      <c r="J2" s="101"/>
    </row>
    <row r="3" spans="1:12" s="51" customFormat="1" ht="12.75" customHeight="1" x14ac:dyDescent="0.2">
      <c r="A3" s="101"/>
      <c r="B3" s="101"/>
      <c r="C3" s="101"/>
      <c r="D3" s="101"/>
      <c r="E3" s="101"/>
      <c r="F3" s="101"/>
      <c r="G3" s="101"/>
      <c r="H3" s="101"/>
      <c r="I3" s="101"/>
      <c r="J3" s="101"/>
    </row>
    <row r="4" spans="1:12" s="51" customFormat="1" ht="12.75" customHeight="1" x14ac:dyDescent="0.2">
      <c r="A4" s="101"/>
      <c r="B4" s="101"/>
      <c r="C4" s="101"/>
      <c r="D4" s="101"/>
      <c r="E4" s="101"/>
      <c r="F4" s="101"/>
      <c r="G4" s="101"/>
      <c r="H4" s="101"/>
      <c r="I4" s="101"/>
      <c r="J4" s="101"/>
    </row>
    <row r="5" spans="1:12" ht="6" customHeight="1" thickBot="1" x14ac:dyDescent="0.25">
      <c r="A5" s="1"/>
      <c r="B5" s="1"/>
      <c r="C5" s="1"/>
      <c r="D5" s="1"/>
      <c r="E5" s="1"/>
      <c r="F5" s="1"/>
      <c r="G5" s="1"/>
      <c r="H5" s="1"/>
      <c r="I5" s="1"/>
      <c r="J5" s="1"/>
    </row>
    <row r="6" spans="1:12" ht="18" x14ac:dyDescent="0.25">
      <c r="A6" s="2" t="s">
        <v>37</v>
      </c>
      <c r="F6" s="3"/>
    </row>
    <row r="7" spans="1:12" ht="20.25" customHeight="1" thickBot="1" x14ac:dyDescent="0.3">
      <c r="A7" s="98" t="s">
        <v>55</v>
      </c>
      <c r="B7" s="98"/>
      <c r="C7" s="98"/>
      <c r="D7" s="98"/>
      <c r="E7" s="98"/>
      <c r="F7" s="98"/>
      <c r="G7" s="98"/>
      <c r="H7" s="98"/>
      <c r="I7" s="98"/>
      <c r="J7" s="98"/>
      <c r="K7" s="5"/>
      <c r="L7" s="5"/>
    </row>
    <row r="8" spans="1:12" ht="16.5" thickTop="1" x14ac:dyDescent="0.25">
      <c r="A8" s="16" t="s">
        <v>60</v>
      </c>
      <c r="B8" s="16"/>
      <c r="C8" s="5"/>
      <c r="D8" s="5"/>
      <c r="E8" s="5"/>
      <c r="F8" s="30" t="s">
        <v>59</v>
      </c>
      <c r="G8" s="7"/>
      <c r="I8" s="5"/>
      <c r="J8" s="5"/>
      <c r="K8" s="5"/>
      <c r="L8" s="5"/>
    </row>
    <row r="9" spans="1:12" ht="15" x14ac:dyDescent="0.25">
      <c r="A9" s="28" t="s">
        <v>67</v>
      </c>
      <c r="B9" s="83" t="s">
        <v>66</v>
      </c>
      <c r="C9" s="5"/>
      <c r="D9" s="5"/>
      <c r="E9" s="5"/>
      <c r="F9" s="5"/>
      <c r="G9" s="5"/>
      <c r="H9" s="5"/>
      <c r="I9" s="5"/>
      <c r="J9" s="5"/>
      <c r="K9" s="5"/>
      <c r="L9" s="5"/>
    </row>
    <row r="10" spans="1:12" s="51" customFormat="1" ht="15" x14ac:dyDescent="0.25">
      <c r="A10" s="28"/>
      <c r="B10" s="83"/>
      <c r="C10" s="5"/>
      <c r="D10" s="5"/>
      <c r="E10" s="5"/>
      <c r="F10" s="5"/>
      <c r="G10" s="5"/>
      <c r="H10" s="5"/>
      <c r="I10" s="5"/>
      <c r="J10" s="5"/>
      <c r="K10" s="5"/>
      <c r="L10" s="5"/>
    </row>
    <row r="11" spans="1:12" ht="15.75" x14ac:dyDescent="0.25">
      <c r="A11" s="8" t="s">
        <v>14</v>
      </c>
      <c r="B11" s="53" t="s">
        <v>25</v>
      </c>
      <c r="C11" s="3"/>
      <c r="D11" s="3"/>
      <c r="E11" s="3"/>
      <c r="F11" s="8" t="s">
        <v>38</v>
      </c>
      <c r="G11" s="8" t="s">
        <v>39</v>
      </c>
      <c r="I11" s="16"/>
      <c r="J11" s="3"/>
    </row>
    <row r="12" spans="1:12" ht="15" x14ac:dyDescent="0.2">
      <c r="A12" s="3"/>
      <c r="B12" s="53" t="s">
        <v>26</v>
      </c>
      <c r="C12" s="3"/>
      <c r="D12" s="3"/>
      <c r="E12" s="3"/>
      <c r="F12" s="3"/>
      <c r="G12" s="8" t="s">
        <v>40</v>
      </c>
      <c r="H12" s="8"/>
      <c r="I12" s="32"/>
      <c r="J12" s="3"/>
    </row>
    <row r="13" spans="1:12" ht="15" x14ac:dyDescent="0.2">
      <c r="A13" s="3"/>
      <c r="B13" s="53" t="s">
        <v>27</v>
      </c>
      <c r="C13" s="3"/>
      <c r="D13" s="3"/>
      <c r="E13" s="3"/>
      <c r="G13" s="52" t="s">
        <v>23</v>
      </c>
      <c r="H13" s="3"/>
      <c r="I13" s="3"/>
      <c r="J13" s="3"/>
    </row>
    <row r="14" spans="1:12" ht="15.75" x14ac:dyDescent="0.25">
      <c r="A14" s="16"/>
      <c r="B14" s="31"/>
      <c r="D14" s="3"/>
      <c r="E14" s="3"/>
      <c r="I14" s="3"/>
      <c r="J14" s="3"/>
    </row>
    <row r="15" spans="1:12" ht="15" x14ac:dyDescent="0.2">
      <c r="A15" s="8" t="s">
        <v>0</v>
      </c>
      <c r="B15" s="70" t="s">
        <v>28</v>
      </c>
      <c r="D15" s="3"/>
      <c r="E15" s="3"/>
      <c r="F15" s="3" t="s">
        <v>65</v>
      </c>
      <c r="G15" s="52" t="s">
        <v>70</v>
      </c>
      <c r="H15" s="3"/>
      <c r="I15" s="3"/>
      <c r="J15" s="3"/>
      <c r="L15" s="52"/>
    </row>
    <row r="16" spans="1:12" ht="15.75" x14ac:dyDescent="0.25">
      <c r="A16" s="16"/>
      <c r="B16" s="69" t="s">
        <v>29</v>
      </c>
      <c r="C16" s="8"/>
      <c r="D16" s="3"/>
      <c r="E16" s="3"/>
      <c r="F16" s="56" t="s">
        <v>68</v>
      </c>
      <c r="G16" s="56" t="s">
        <v>69</v>
      </c>
      <c r="H16" s="53"/>
      <c r="I16" s="3"/>
      <c r="J16" s="3"/>
    </row>
    <row r="17" spans="1:17" ht="15.75" x14ac:dyDescent="0.25">
      <c r="A17" s="16"/>
      <c r="B17" s="69" t="s">
        <v>30</v>
      </c>
      <c r="C17" s="8"/>
      <c r="D17" s="3"/>
      <c r="E17" s="3"/>
      <c r="G17" s="8"/>
      <c r="H17" s="3"/>
      <c r="I17" s="3"/>
      <c r="J17" s="3"/>
    </row>
    <row r="18" spans="1:17" ht="15.75" x14ac:dyDescent="0.25">
      <c r="A18" s="16"/>
      <c r="B18" s="69" t="s">
        <v>31</v>
      </c>
      <c r="C18" s="8"/>
      <c r="D18" s="3"/>
      <c r="E18" s="3"/>
      <c r="F18" s="28"/>
      <c r="G18" s="16"/>
      <c r="H18" s="3"/>
      <c r="I18" s="3"/>
      <c r="J18" s="3"/>
    </row>
    <row r="19" spans="1:17" s="51" customFormat="1" ht="15.75" x14ac:dyDescent="0.25">
      <c r="A19" s="56"/>
      <c r="B19" s="57"/>
      <c r="C19" s="53"/>
      <c r="D19" s="52"/>
      <c r="E19" s="52"/>
      <c r="F19" s="52"/>
      <c r="G19" s="52"/>
      <c r="H19" s="52"/>
      <c r="I19" s="52"/>
      <c r="J19" s="52"/>
    </row>
    <row r="20" spans="1:17" ht="15.75" x14ac:dyDescent="0.25">
      <c r="A20" s="9" t="s">
        <v>16</v>
      </c>
      <c r="B20" s="71" t="s">
        <v>36</v>
      </c>
      <c r="C20" s="32"/>
      <c r="D20" s="3"/>
      <c r="E20" s="3"/>
      <c r="F20" s="28" t="s">
        <v>18</v>
      </c>
      <c r="G20" s="38" t="s">
        <v>45</v>
      </c>
      <c r="H20" s="28"/>
      <c r="I20" s="3"/>
      <c r="J20" s="3"/>
    </row>
    <row r="21" spans="1:17" ht="15.75" x14ac:dyDescent="0.25">
      <c r="A21" s="8" t="s">
        <v>17</v>
      </c>
      <c r="B21" s="38" t="s">
        <v>24</v>
      </c>
      <c r="C21" s="32"/>
      <c r="D21" s="3"/>
      <c r="E21" s="3"/>
      <c r="H21" s="3"/>
      <c r="I21" s="3"/>
      <c r="J21" s="3"/>
    </row>
    <row r="22" spans="1:17" ht="15" x14ac:dyDescent="0.2">
      <c r="D22" s="3"/>
      <c r="E22" s="3"/>
      <c r="F22" s="8" t="s">
        <v>10</v>
      </c>
      <c r="G22" s="9" t="s">
        <v>71</v>
      </c>
      <c r="H22" s="8"/>
      <c r="J22" s="32"/>
    </row>
    <row r="23" spans="1:17" ht="15.75" thickBot="1" x14ac:dyDescent="0.25">
      <c r="A23" s="4"/>
      <c r="B23" s="60" t="s">
        <v>32</v>
      </c>
      <c r="C23" s="60"/>
      <c r="D23" s="61"/>
      <c r="E23" s="61" t="s">
        <v>51</v>
      </c>
      <c r="F23" s="54" t="s">
        <v>33</v>
      </c>
      <c r="G23" s="10" t="s">
        <v>1</v>
      </c>
      <c r="H23" s="10" t="s">
        <v>2</v>
      </c>
      <c r="I23" s="10" t="s">
        <v>3</v>
      </c>
      <c r="J23" s="10" t="s">
        <v>4</v>
      </c>
      <c r="K23" s="5"/>
      <c r="L23" s="11"/>
      <c r="M23" s="5"/>
      <c r="N23" s="5"/>
      <c r="O23" s="5"/>
      <c r="P23" s="5"/>
      <c r="Q23" s="5"/>
    </row>
    <row r="24" spans="1:17" ht="15" thickTop="1" x14ac:dyDescent="0.2">
      <c r="D24" s="62"/>
      <c r="E24" s="62"/>
      <c r="F24" s="55" t="s">
        <v>6</v>
      </c>
      <c r="G24" s="12" t="s">
        <v>5</v>
      </c>
      <c r="H24" s="13" t="s">
        <v>20</v>
      </c>
      <c r="I24" s="41" t="s">
        <v>52</v>
      </c>
      <c r="J24" s="41" t="s">
        <v>53</v>
      </c>
      <c r="L24" s="5"/>
      <c r="M24" s="5"/>
      <c r="N24" s="5"/>
      <c r="O24" s="5"/>
      <c r="P24" s="5"/>
      <c r="Q24" s="5"/>
    </row>
    <row r="25" spans="1:17" s="51" customFormat="1" ht="14.25" x14ac:dyDescent="0.2">
      <c r="A25" s="73" t="s">
        <v>54</v>
      </c>
      <c r="D25" s="62"/>
      <c r="E25" s="62"/>
      <c r="F25" s="55"/>
      <c r="G25" s="12"/>
      <c r="H25" s="55"/>
      <c r="I25" s="41"/>
      <c r="J25" s="55"/>
      <c r="L25" s="5"/>
      <c r="M25" s="5"/>
      <c r="N25" s="5"/>
      <c r="O25" s="5"/>
      <c r="P25" s="5"/>
      <c r="Q25" s="5"/>
    </row>
    <row r="26" spans="1:17" s="51" customFormat="1" ht="15" x14ac:dyDescent="0.25">
      <c r="A26" s="28" t="s">
        <v>61</v>
      </c>
      <c r="D26" s="58"/>
      <c r="E26" s="58" t="s">
        <v>63</v>
      </c>
      <c r="F26" s="81">
        <v>20</v>
      </c>
      <c r="G26" s="81">
        <v>4624</v>
      </c>
      <c r="H26" s="81">
        <f>F26*G26/1000</f>
        <v>92.48</v>
      </c>
      <c r="I26" s="81">
        <v>200</v>
      </c>
      <c r="J26" s="86">
        <f>H26*I26</f>
        <v>18496</v>
      </c>
      <c r="L26" s="5"/>
      <c r="M26" s="5"/>
      <c r="N26" s="5"/>
      <c r="O26" s="5"/>
      <c r="P26" s="5"/>
      <c r="Q26" s="5"/>
    </row>
    <row r="27" spans="1:17" s="51" customFormat="1" ht="15" x14ac:dyDescent="0.25">
      <c r="A27" s="28" t="s">
        <v>61</v>
      </c>
      <c r="D27" s="58"/>
      <c r="E27" s="58" t="s">
        <v>64</v>
      </c>
      <c r="F27" s="81">
        <v>20</v>
      </c>
      <c r="G27" s="81">
        <v>3352</v>
      </c>
      <c r="H27" s="81">
        <f t="shared" ref="H27:H28" si="0">F27*G27/1000</f>
        <v>67.040000000000006</v>
      </c>
      <c r="I27" s="81">
        <v>250</v>
      </c>
      <c r="J27" s="86">
        <f t="shared" ref="J27:J28" si="1">H27*I27</f>
        <v>16760</v>
      </c>
      <c r="L27" s="5"/>
      <c r="M27" s="5"/>
      <c r="N27" s="5"/>
      <c r="O27" s="5"/>
      <c r="P27" s="5"/>
      <c r="Q27" s="5"/>
    </row>
    <row r="28" spans="1:17" s="51" customFormat="1" ht="15.75" x14ac:dyDescent="0.25">
      <c r="A28" s="28" t="s">
        <v>62</v>
      </c>
      <c r="B28" s="72"/>
      <c r="C28" s="63"/>
      <c r="D28" s="58"/>
      <c r="E28" s="58" t="s">
        <v>63</v>
      </c>
      <c r="F28" s="82">
        <v>20</v>
      </c>
      <c r="G28" s="82">
        <v>124</v>
      </c>
      <c r="H28" s="81">
        <f t="shared" si="0"/>
        <v>2.48</v>
      </c>
      <c r="I28" s="81">
        <v>250</v>
      </c>
      <c r="J28" s="86">
        <f t="shared" si="1"/>
        <v>620</v>
      </c>
      <c r="L28" s="5"/>
      <c r="M28" s="5"/>
      <c r="N28" s="5"/>
      <c r="O28" s="5"/>
      <c r="P28" s="5"/>
      <c r="Q28" s="5"/>
    </row>
    <row r="29" spans="1:17" s="51" customFormat="1" ht="18.75" x14ac:dyDescent="0.25">
      <c r="A29" s="78" t="s">
        <v>57</v>
      </c>
      <c r="B29" s="72"/>
      <c r="C29" s="48"/>
      <c r="D29" s="79"/>
      <c r="E29" s="67"/>
      <c r="F29" s="74"/>
      <c r="G29" s="80"/>
      <c r="H29" s="75"/>
      <c r="I29" s="76"/>
      <c r="J29" s="77"/>
      <c r="L29" s="5"/>
      <c r="M29" s="5"/>
      <c r="N29" s="5"/>
      <c r="O29" s="5"/>
      <c r="P29" s="5"/>
      <c r="Q29" s="5"/>
    </row>
    <row r="30" spans="1:17" s="51" customFormat="1" ht="18.75" x14ac:dyDescent="0.25">
      <c r="A30" s="78"/>
      <c r="B30" s="72" t="s">
        <v>94</v>
      </c>
      <c r="C30" s="48"/>
      <c r="D30" s="79"/>
      <c r="E30" s="67"/>
      <c r="F30" s="74"/>
      <c r="G30" s="80"/>
      <c r="H30" s="75"/>
      <c r="I30" s="76"/>
      <c r="J30" s="85">
        <v>2000</v>
      </c>
      <c r="L30" s="5"/>
      <c r="M30" s="5"/>
      <c r="N30" s="5"/>
      <c r="O30" s="5"/>
      <c r="P30" s="5"/>
      <c r="Q30" s="5"/>
    </row>
    <row r="31" spans="1:17" s="51" customFormat="1" ht="15.75" x14ac:dyDescent="0.25">
      <c r="A31" s="28"/>
      <c r="B31" s="28" t="s">
        <v>95</v>
      </c>
      <c r="C31" s="67"/>
      <c r="D31" s="56"/>
      <c r="E31" s="67"/>
      <c r="F31" s="55"/>
      <c r="G31" s="66"/>
      <c r="H31" s="49"/>
      <c r="I31" s="41"/>
      <c r="J31" s="87">
        <v>200</v>
      </c>
      <c r="L31" s="5"/>
      <c r="M31" s="5"/>
      <c r="N31" s="5"/>
      <c r="O31" s="5"/>
      <c r="P31" s="5"/>
      <c r="Q31" s="5"/>
    </row>
    <row r="32" spans="1:17" ht="18" x14ac:dyDescent="0.25">
      <c r="A32" s="65"/>
      <c r="B32" s="14"/>
      <c r="C32" s="18"/>
      <c r="D32" s="14"/>
      <c r="E32" s="14"/>
      <c r="F32" s="16"/>
      <c r="G32" s="15"/>
      <c r="H32" s="34"/>
      <c r="I32" s="19"/>
      <c r="J32" s="15"/>
      <c r="N32" s="5"/>
      <c r="O32" s="5"/>
      <c r="P32" s="5"/>
      <c r="Q32" s="5"/>
    </row>
    <row r="33" spans="1:17" ht="18" x14ac:dyDescent="0.25">
      <c r="A33" s="28" t="s">
        <v>58</v>
      </c>
      <c r="B33" s="28"/>
      <c r="C33" s="67"/>
      <c r="D33" s="15"/>
      <c r="E33" s="14"/>
      <c r="F33" s="16"/>
      <c r="G33" s="15"/>
      <c r="H33" s="40"/>
      <c r="J33" s="15"/>
      <c r="N33" s="5"/>
      <c r="O33" s="5"/>
      <c r="P33" s="5"/>
      <c r="Q33" s="5"/>
    </row>
    <row r="34" spans="1:17" ht="18" x14ac:dyDescent="0.25">
      <c r="A34" s="65" t="s">
        <v>47</v>
      </c>
      <c r="B34" s="14"/>
      <c r="C34" s="18"/>
      <c r="D34" s="15"/>
      <c r="F34" s="16"/>
      <c r="G34" s="15"/>
      <c r="H34" s="34"/>
      <c r="J34" s="15"/>
      <c r="L34" s="33"/>
      <c r="M34" s="5"/>
      <c r="N34" s="5"/>
      <c r="O34" s="5"/>
      <c r="P34" s="5"/>
      <c r="Q34" s="5"/>
    </row>
    <row r="35" spans="1:17" ht="15.75" x14ac:dyDescent="0.25">
      <c r="A35" s="20" t="s">
        <v>50</v>
      </c>
      <c r="B35" s="56"/>
      <c r="C35" s="39"/>
      <c r="D35" s="21"/>
      <c r="E35" s="3"/>
      <c r="F35" s="3"/>
      <c r="G35" s="3"/>
      <c r="H35" s="29"/>
      <c r="L35" s="5"/>
      <c r="M35" s="5"/>
      <c r="N35" s="5"/>
      <c r="O35" s="5"/>
      <c r="P35" s="5"/>
      <c r="Q35" s="5"/>
    </row>
    <row r="36" spans="1:17" ht="18" x14ac:dyDescent="0.25">
      <c r="A36" s="38" t="s">
        <v>19</v>
      </c>
      <c r="B36" s="28"/>
      <c r="C36" s="15"/>
      <c r="D36" s="43"/>
      <c r="F36" s="52"/>
      <c r="G36" s="15"/>
      <c r="H36" s="34"/>
      <c r="J36" s="15"/>
      <c r="L36" s="33"/>
      <c r="M36" s="5"/>
      <c r="N36" s="5"/>
      <c r="O36" s="5"/>
      <c r="P36" s="5"/>
      <c r="Q36" s="5"/>
    </row>
    <row r="37" spans="1:17" ht="15.75" x14ac:dyDescent="0.25">
      <c r="A37" s="38" t="s">
        <v>49</v>
      </c>
      <c r="B37" s="44"/>
      <c r="C37" s="6"/>
      <c r="D37" s="3"/>
      <c r="E37" s="3"/>
      <c r="F37" s="3"/>
      <c r="G37" s="3"/>
      <c r="H37" s="29"/>
      <c r="L37" s="27"/>
      <c r="M37" s="5"/>
      <c r="N37" s="5"/>
      <c r="O37" s="23"/>
      <c r="P37" s="24"/>
      <c r="Q37" s="5"/>
    </row>
    <row r="38" spans="1:17" ht="18" x14ac:dyDescent="0.25">
      <c r="A38" s="20" t="s">
        <v>46</v>
      </c>
      <c r="B38" s="43"/>
      <c r="C38" s="43"/>
      <c r="D38" s="3"/>
      <c r="E38" s="3"/>
      <c r="F38" s="3"/>
      <c r="G38" s="3"/>
      <c r="H38" s="29"/>
      <c r="I38" s="22"/>
      <c r="L38" s="27"/>
      <c r="M38" s="5"/>
      <c r="N38" s="5"/>
      <c r="O38" s="23"/>
      <c r="P38" s="24"/>
      <c r="Q38" s="5"/>
    </row>
    <row r="39" spans="1:17" ht="15.75" x14ac:dyDescent="0.25">
      <c r="A39" s="56" t="s">
        <v>86</v>
      </c>
      <c r="B39" s="45"/>
      <c r="C39" s="52"/>
      <c r="D39" s="21"/>
      <c r="E39" s="21"/>
      <c r="F39" s="3"/>
      <c r="G39" s="3"/>
      <c r="H39" s="35"/>
      <c r="I39" s="22"/>
      <c r="L39" s="5"/>
      <c r="M39" s="5"/>
      <c r="N39" s="5"/>
      <c r="O39" s="5"/>
      <c r="P39" s="5"/>
      <c r="Q39" s="5"/>
    </row>
    <row r="40" spans="1:17" s="51" customFormat="1" ht="15.75" x14ac:dyDescent="0.25">
      <c r="A40" s="20"/>
      <c r="B40" s="20"/>
      <c r="D40" s="21"/>
      <c r="E40" s="21"/>
      <c r="F40" s="52"/>
      <c r="G40" s="52"/>
      <c r="H40" s="35"/>
      <c r="I40" s="22"/>
      <c r="L40" s="5"/>
      <c r="M40" s="5"/>
      <c r="N40" s="5"/>
      <c r="O40" s="5"/>
      <c r="P40" s="5"/>
      <c r="Q40" s="5"/>
    </row>
    <row r="41" spans="1:17" s="51" customFormat="1" ht="47.25" x14ac:dyDescent="0.25">
      <c r="A41" s="93" t="s">
        <v>72</v>
      </c>
      <c r="B41" s="20"/>
      <c r="D41" s="21"/>
      <c r="E41" s="21"/>
      <c r="F41" s="52"/>
      <c r="G41" s="52"/>
      <c r="H41" s="35"/>
      <c r="I41" s="22"/>
      <c r="L41" s="5"/>
      <c r="M41" s="5"/>
      <c r="N41" s="5"/>
      <c r="O41" s="5"/>
      <c r="P41" s="5"/>
      <c r="Q41" s="5"/>
    </row>
    <row r="42" spans="1:17" s="51" customFormat="1" ht="31.5" x14ac:dyDescent="0.25">
      <c r="A42" s="93" t="s">
        <v>44</v>
      </c>
      <c r="B42" s="20"/>
      <c r="D42" s="21"/>
      <c r="E42" s="21"/>
      <c r="F42" s="52"/>
      <c r="G42" s="52"/>
      <c r="H42" s="35"/>
      <c r="I42" s="22"/>
      <c r="L42" s="5"/>
      <c r="M42" s="5"/>
      <c r="N42" s="5"/>
      <c r="O42" s="5"/>
      <c r="P42" s="5"/>
      <c r="Q42" s="5"/>
    </row>
    <row r="43" spans="1:17" s="51" customFormat="1" ht="15.75" x14ac:dyDescent="0.25">
      <c r="A43" s="84" t="s">
        <v>73</v>
      </c>
      <c r="B43" s="20"/>
      <c r="D43" s="21"/>
      <c r="E43" s="21"/>
      <c r="F43" s="52"/>
      <c r="G43" s="52"/>
      <c r="H43" s="35"/>
      <c r="I43" s="22"/>
      <c r="L43" s="5"/>
      <c r="M43" s="5"/>
      <c r="N43" s="5"/>
      <c r="O43" s="5"/>
      <c r="P43" s="5"/>
      <c r="Q43" s="5"/>
    </row>
    <row r="44" spans="1:17" s="51" customFormat="1" ht="31.5" x14ac:dyDescent="0.25">
      <c r="A44" s="92" t="s">
        <v>74</v>
      </c>
      <c r="B44" s="20"/>
      <c r="D44" s="21"/>
      <c r="E44" s="21"/>
      <c r="F44" s="52"/>
      <c r="G44" s="52"/>
      <c r="H44" s="35"/>
      <c r="I44" s="22"/>
      <c r="L44" s="5"/>
      <c r="M44" s="5"/>
      <c r="N44" s="5"/>
      <c r="O44" s="5"/>
      <c r="P44" s="5"/>
      <c r="Q44" s="5"/>
    </row>
    <row r="45" spans="1:17" s="51" customFormat="1" ht="15.75" x14ac:dyDescent="0.25">
      <c r="A45" s="65" t="s">
        <v>75</v>
      </c>
      <c r="B45" s="20"/>
      <c r="D45" s="21"/>
      <c r="E45" s="21"/>
      <c r="F45" s="52"/>
      <c r="G45" s="52"/>
      <c r="H45" s="35"/>
      <c r="I45" s="22"/>
      <c r="L45" s="5"/>
      <c r="M45" s="5"/>
      <c r="N45" s="5"/>
      <c r="O45" s="5"/>
      <c r="P45" s="5"/>
      <c r="Q45" s="5"/>
    </row>
    <row r="46" spans="1:17" s="51" customFormat="1" ht="45.75" x14ac:dyDescent="0.25">
      <c r="A46" s="65"/>
      <c r="B46" s="95" t="s">
        <v>76</v>
      </c>
      <c r="C46" s="96" t="s">
        <v>80</v>
      </c>
      <c r="D46" s="97" t="s">
        <v>79</v>
      </c>
      <c r="E46" s="94" t="s">
        <v>83</v>
      </c>
      <c r="F46" s="52"/>
      <c r="G46" s="52"/>
      <c r="H46" s="35"/>
      <c r="I46" s="22"/>
      <c r="L46" s="5"/>
      <c r="M46" s="5"/>
      <c r="N46" s="5"/>
      <c r="O46" s="5"/>
      <c r="P46" s="5"/>
      <c r="Q46" s="5"/>
    </row>
    <row r="47" spans="1:17" s="51" customFormat="1" ht="15.75" x14ac:dyDescent="0.25">
      <c r="A47" s="65"/>
      <c r="B47" s="20" t="s">
        <v>77</v>
      </c>
      <c r="C47" s="32" t="s">
        <v>82</v>
      </c>
      <c r="D47" s="21" t="s">
        <v>84</v>
      </c>
      <c r="E47" s="21"/>
      <c r="F47" s="52"/>
      <c r="G47" s="52"/>
      <c r="H47" s="35"/>
      <c r="I47" s="22"/>
      <c r="L47" s="5"/>
      <c r="M47" s="5"/>
      <c r="N47" s="5"/>
      <c r="O47" s="5"/>
      <c r="P47" s="5"/>
      <c r="Q47" s="5"/>
    </row>
    <row r="48" spans="1:17" s="51" customFormat="1" ht="15.75" x14ac:dyDescent="0.25">
      <c r="A48" s="65"/>
      <c r="B48" s="20" t="s">
        <v>78</v>
      </c>
      <c r="C48" s="32" t="s">
        <v>81</v>
      </c>
      <c r="D48" s="21" t="s">
        <v>84</v>
      </c>
      <c r="E48" s="21"/>
      <c r="F48" s="52"/>
      <c r="G48" s="52"/>
      <c r="H48" s="35"/>
      <c r="I48" s="22"/>
      <c r="L48" s="5"/>
      <c r="M48" s="5"/>
      <c r="N48" s="5"/>
      <c r="O48" s="5"/>
      <c r="P48" s="5"/>
      <c r="Q48" s="5"/>
    </row>
    <row r="49" spans="1:17" s="51" customFormat="1" ht="15.75" x14ac:dyDescent="0.25">
      <c r="A49" s="65" t="s">
        <v>85</v>
      </c>
      <c r="B49" s="20"/>
      <c r="D49" s="21"/>
      <c r="E49" s="21"/>
      <c r="F49" s="52"/>
      <c r="G49" s="52"/>
      <c r="H49" s="35"/>
      <c r="I49" s="22"/>
      <c r="L49" s="5"/>
      <c r="M49" s="5"/>
      <c r="N49" s="5"/>
      <c r="O49" s="5"/>
      <c r="P49" s="5"/>
      <c r="Q49" s="5"/>
    </row>
    <row r="50" spans="1:17" s="51" customFormat="1" ht="15.75" x14ac:dyDescent="0.25">
      <c r="A50" s="65"/>
      <c r="B50" s="20"/>
      <c r="D50" s="21"/>
      <c r="E50" s="21"/>
      <c r="F50" s="52"/>
      <c r="G50" s="52"/>
      <c r="H50" s="35"/>
      <c r="I50" s="22"/>
      <c r="L50" s="5"/>
      <c r="M50" s="5"/>
      <c r="N50" s="5"/>
      <c r="O50" s="5"/>
      <c r="P50" s="5"/>
      <c r="Q50" s="5"/>
    </row>
    <row r="51" spans="1:17" ht="13.5" thickBot="1" x14ac:dyDescent="0.25">
      <c r="A51" s="4"/>
      <c r="B51" s="4"/>
      <c r="C51" s="4"/>
      <c r="D51" s="4"/>
      <c r="E51" s="4"/>
      <c r="F51" s="4"/>
      <c r="G51" s="42">
        <f>SUM(G26:G28)</f>
        <v>8100</v>
      </c>
      <c r="H51" s="37">
        <f>SUM(H26:H28)</f>
        <v>162</v>
      </c>
      <c r="I51" s="36" t="str">
        <f>J24</f>
        <v>Euro</v>
      </c>
      <c r="J51" s="25">
        <f>J26+J27+J28</f>
        <v>35876</v>
      </c>
      <c r="K51" s="5"/>
      <c r="L51" s="5"/>
    </row>
    <row r="52" spans="1:17" ht="13.5" thickTop="1" x14ac:dyDescent="0.2">
      <c r="A52" s="53" t="s">
        <v>11</v>
      </c>
      <c r="B52" s="9" t="s">
        <v>48</v>
      </c>
      <c r="C52" s="50"/>
      <c r="D52" s="50"/>
      <c r="E52" s="50"/>
      <c r="F52" s="50"/>
      <c r="G52" s="50"/>
      <c r="H52" s="50"/>
    </row>
    <row r="53" spans="1:17" x14ac:dyDescent="0.2">
      <c r="A53" s="53" t="s">
        <v>12</v>
      </c>
      <c r="B53" s="9" t="s">
        <v>93</v>
      </c>
    </row>
    <row r="54" spans="1:17" x14ac:dyDescent="0.2">
      <c r="A54" s="53" t="s">
        <v>21</v>
      </c>
      <c r="B54" s="8"/>
    </row>
    <row r="55" spans="1:17" x14ac:dyDescent="0.2">
      <c r="A55" s="8"/>
    </row>
    <row r="56" spans="1:17" ht="38.25" x14ac:dyDescent="0.2">
      <c r="A56" s="90" t="s">
        <v>13</v>
      </c>
      <c r="B56" s="88" t="s">
        <v>87</v>
      </c>
    </row>
    <row r="57" spans="1:17" s="51" customFormat="1" x14ac:dyDescent="0.2">
      <c r="A57" s="53"/>
      <c r="B57" s="53" t="s">
        <v>92</v>
      </c>
    </row>
    <row r="58" spans="1:17" s="51" customFormat="1" x14ac:dyDescent="0.2">
      <c r="A58" s="53"/>
      <c r="B58" s="53"/>
    </row>
    <row r="59" spans="1:17" s="51" customFormat="1" ht="28.5" x14ac:dyDescent="0.2">
      <c r="A59" s="91" t="s">
        <v>41</v>
      </c>
      <c r="B59" s="89" t="s">
        <v>42</v>
      </c>
    </row>
    <row r="60" spans="1:17" ht="28.5" x14ac:dyDescent="0.2">
      <c r="A60" s="64"/>
      <c r="B60" s="89" t="s">
        <v>43</v>
      </c>
    </row>
    <row r="61" spans="1:17" x14ac:dyDescent="0.2">
      <c r="A61" s="8"/>
      <c r="B61" s="99"/>
      <c r="C61" s="99"/>
      <c r="D61" s="99"/>
      <c r="E61" s="99"/>
      <c r="F61" s="99"/>
      <c r="G61" s="99"/>
      <c r="H61" s="99"/>
      <c r="I61" s="99"/>
    </row>
    <row r="62" spans="1:17" ht="15" x14ac:dyDescent="0.25">
      <c r="A62" s="53" t="s">
        <v>22</v>
      </c>
      <c r="B62" s="46"/>
      <c r="C62" s="47"/>
      <c r="D62" s="47"/>
      <c r="E62" s="47"/>
      <c r="F62" s="47"/>
      <c r="G62" s="47"/>
    </row>
    <row r="63" spans="1:17" ht="68.25" customHeight="1" x14ac:dyDescent="0.2">
      <c r="A63" s="100" t="s">
        <v>88</v>
      </c>
      <c r="B63" s="100"/>
      <c r="C63" s="100"/>
      <c r="D63" s="100"/>
      <c r="E63" s="100"/>
      <c r="F63" s="100"/>
      <c r="G63" s="100"/>
      <c r="H63" s="100"/>
      <c r="I63" s="100"/>
      <c r="J63" s="68"/>
    </row>
    <row r="64" spans="1:17" ht="13.5" thickBot="1" x14ac:dyDescent="0.25">
      <c r="A64" s="4"/>
      <c r="B64" s="4"/>
      <c r="C64" s="4"/>
      <c r="D64" s="4"/>
      <c r="E64" s="4"/>
      <c r="F64" s="4"/>
      <c r="G64" s="4"/>
      <c r="H64" s="4"/>
      <c r="I64" s="4"/>
      <c r="J64" s="4"/>
    </row>
    <row r="65" spans="1:10" ht="13.5" thickTop="1" x14ac:dyDescent="0.2">
      <c r="A65" s="8" t="s">
        <v>7</v>
      </c>
      <c r="B65" s="26"/>
      <c r="H65" s="8" t="s">
        <v>15</v>
      </c>
    </row>
    <row r="66" spans="1:10" x14ac:dyDescent="0.2">
      <c r="A66" s="8"/>
      <c r="B66" s="26"/>
      <c r="C66" s="5"/>
      <c r="D66" s="5"/>
      <c r="E66" s="5"/>
      <c r="F66" s="5"/>
      <c r="G66" s="5"/>
      <c r="H66" s="8"/>
      <c r="J66" s="5"/>
    </row>
    <row r="67" spans="1:10" x14ac:dyDescent="0.2">
      <c r="A67" s="8"/>
      <c r="B67" s="26"/>
      <c r="C67" s="5"/>
      <c r="D67" s="5"/>
      <c r="E67" s="5"/>
      <c r="F67" s="5"/>
      <c r="G67" s="5"/>
      <c r="H67" s="8"/>
      <c r="J67" s="5"/>
    </row>
    <row r="68" spans="1:10" x14ac:dyDescent="0.2">
      <c r="A68" s="8"/>
      <c r="B68" s="26"/>
      <c r="H68" s="8"/>
    </row>
    <row r="69" spans="1:10" x14ac:dyDescent="0.2">
      <c r="A69" s="8"/>
      <c r="B69" s="26"/>
      <c r="H69" s="8"/>
    </row>
    <row r="70" spans="1:10" ht="15" x14ac:dyDescent="0.2">
      <c r="A70" s="58" t="s">
        <v>8</v>
      </c>
      <c r="B70" s="26"/>
      <c r="H70" s="8" t="s">
        <v>9</v>
      </c>
    </row>
    <row r="71" spans="1:10" ht="15" x14ac:dyDescent="0.2">
      <c r="A71" s="59" t="s">
        <v>34</v>
      </c>
      <c r="B71" s="17"/>
      <c r="H71" s="32" t="s">
        <v>89</v>
      </c>
    </row>
    <row r="72" spans="1:10" ht="15" x14ac:dyDescent="0.2">
      <c r="A72" s="58" t="s">
        <v>35</v>
      </c>
      <c r="H72" s="32" t="s">
        <v>90</v>
      </c>
    </row>
    <row r="73" spans="1:10" x14ac:dyDescent="0.2">
      <c r="H73" s="53" t="s">
        <v>91</v>
      </c>
    </row>
    <row r="74" spans="1:10" x14ac:dyDescent="0.2">
      <c r="H74" s="8"/>
    </row>
    <row r="75" spans="1:10" x14ac:dyDescent="0.2">
      <c r="A75" s="8"/>
      <c r="H75" s="8"/>
    </row>
    <row r="76" spans="1:10" x14ac:dyDescent="0.2">
      <c r="A76" s="8"/>
      <c r="H76" s="8"/>
    </row>
    <row r="77" spans="1:10" x14ac:dyDescent="0.2">
      <c r="A77" s="8"/>
    </row>
    <row r="78" spans="1:10" x14ac:dyDescent="0.2">
      <c r="A78" s="8"/>
    </row>
    <row r="79" spans="1:10" x14ac:dyDescent="0.2">
      <c r="A79" s="8"/>
    </row>
  </sheetData>
  <mergeCells count="4">
    <mergeCell ref="A7:J7"/>
    <mergeCell ref="B61:I61"/>
    <mergeCell ref="A63:I63"/>
    <mergeCell ref="A1:J4"/>
  </mergeCells>
  <pageMargins left="0.6" right="0.25" top="1.98" bottom="0.34" header="0.17" footer="0"/>
  <pageSetup paperSize="9" scale="63" fitToHeight="0" orientation="portrait" r:id="rId1"/>
  <headerFooter alignWithMargins="0">
    <oddFooter>&amp;C&amp;"Arial,Bold Italic"</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Purchase Order</vt:lpstr>
      <vt:lpstr>'Purchase Order'!Print_Area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sabydutt</dc:creator>
  <cp:lastModifiedBy>SMG</cp:lastModifiedBy>
  <cp:lastPrinted>2021-11-15T14:03:50Z</cp:lastPrinted>
  <dcterms:created xsi:type="dcterms:W3CDTF">2010-09-21T07:55:00Z</dcterms:created>
  <dcterms:modified xsi:type="dcterms:W3CDTF">2022-06-21T13:27:59Z</dcterms:modified>
</cp:coreProperties>
</file>