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xampp7.3\htdocs\saby\PO&amp;PI\"/>
    </mc:Choice>
  </mc:AlternateContent>
  <bookViews>
    <workbookView xWindow="0" yWindow="0" windowWidth="25155" windowHeight="11910" tabRatio="786"/>
  </bookViews>
  <sheets>
    <sheet name="Sheet1 (4)" sheetId="4" r:id="rId1"/>
  </sheets>
  <definedNames>
    <definedName name="_xlnm.Print_Area" localSheetId="0">'Sheet1 (4)'!$A$1:$J$78</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7" i="4" l="1"/>
  <c r="H31" i="4" l="1"/>
  <c r="J31" i="4" s="1"/>
  <c r="H32" i="4"/>
  <c r="J32" i="4" s="1"/>
  <c r="H30" i="4"/>
  <c r="G46" i="4" l="1"/>
  <c r="H46" i="4"/>
  <c r="J39" i="4" l="1"/>
  <c r="J30" i="4"/>
  <c r="J46" i="4" l="1"/>
</calcChain>
</file>

<file path=xl/sharedStrings.xml><?xml version="1.0" encoding="utf-8"?>
<sst xmlns="http://schemas.openxmlformats.org/spreadsheetml/2006/main" count="103" uniqueCount="97">
  <si>
    <t xml:space="preserve">Sold to Party: </t>
  </si>
  <si>
    <t>Cartons</t>
  </si>
  <si>
    <t>Qty</t>
  </si>
  <si>
    <t>Amount</t>
  </si>
  <si>
    <t>Pcs</t>
  </si>
  <si>
    <t>kg</t>
  </si>
  <si>
    <t>Authorised Signatory</t>
  </si>
  <si>
    <t>Saby</t>
  </si>
  <si>
    <t xml:space="preserve">Accepted by :  </t>
  </si>
  <si>
    <t xml:space="preserve">Date: </t>
  </si>
  <si>
    <t>Rate</t>
  </si>
  <si>
    <t>Port of shipment:</t>
  </si>
  <si>
    <t>Destination Port:</t>
  </si>
  <si>
    <t>Consignee:</t>
  </si>
  <si>
    <t xml:space="preserve">Product(s)                                                                 </t>
  </si>
  <si>
    <t>Packing</t>
  </si>
  <si>
    <t>Dubai: PO Box 113968</t>
  </si>
  <si>
    <t>Ton</t>
  </si>
  <si>
    <t>Shipping line : any International line</t>
  </si>
  <si>
    <t>Tema, Ghana</t>
  </si>
  <si>
    <t>USD</t>
  </si>
  <si>
    <t xml:space="preserve">Invoice , Packing List , Health certificate , certificate of origin ,Bill of lading,
</t>
  </si>
  <si>
    <t>BENEFICIARY : FSG  MIDDLE EAST LLC</t>
  </si>
  <si>
    <t xml:space="preserve">Shipment   :  Promt </t>
  </si>
  <si>
    <t xml:space="preserve">Inco terms </t>
  </si>
  <si>
    <t>ACCOUNT NUMBER : 1025742539902</t>
  </si>
  <si>
    <t>IBAN NO. AE930260001025742539902</t>
  </si>
  <si>
    <t xml:space="preserve">BANK:  Emirates NBD bank </t>
  </si>
  <si>
    <t xml:space="preserve">Al Muraqabat Branch </t>
  </si>
  <si>
    <t>SWIFT CODE: EBILAEAD</t>
  </si>
  <si>
    <t xml:space="preserve">CIF Tema, Ghana </t>
  </si>
  <si>
    <t>Tolerance: 10%</t>
  </si>
  <si>
    <t xml:space="preserve">Insurance </t>
  </si>
  <si>
    <t>Sales Contract</t>
  </si>
  <si>
    <t>Nouadhibou, Mauritania</t>
  </si>
  <si>
    <t>Product Origin: Mauritania</t>
  </si>
  <si>
    <t>Frozen Fish</t>
  </si>
  <si>
    <t xml:space="preserve">30 days from BL date </t>
  </si>
  <si>
    <t>USD /Ton</t>
  </si>
  <si>
    <t>Freight</t>
  </si>
  <si>
    <t>FZ/278/March/2022</t>
  </si>
  <si>
    <t>Sardinella Eba (20 +)</t>
  </si>
  <si>
    <t>Sardinella Eba (18+)</t>
  </si>
  <si>
    <t>Horse Mackerel (20+)</t>
  </si>
  <si>
    <t>80-100 Pcs</t>
  </si>
  <si>
    <t>100-140 Pcs</t>
  </si>
  <si>
    <t xml:space="preserve">Sales Contract no: </t>
  </si>
  <si>
    <t>Shipment Ref No:          FZ- FSG-CC-278</t>
  </si>
  <si>
    <t xml:space="preserve">Your Ref: </t>
  </si>
  <si>
    <t xml:space="preserve">email </t>
  </si>
  <si>
    <t>Size/pces</t>
  </si>
  <si>
    <t>Sardinella Madresis</t>
  </si>
  <si>
    <t>Trachurus Trachurus</t>
  </si>
  <si>
    <t>100-120 pces</t>
  </si>
  <si>
    <t>Shel life : 18 months from production date</t>
  </si>
  <si>
    <t>Others</t>
  </si>
  <si>
    <t>Amisachi Ltd, Ghana</t>
  </si>
  <si>
    <t xml:space="preserve">Name : </t>
  </si>
  <si>
    <t xml:space="preserve">Stamp: </t>
  </si>
  <si>
    <t xml:space="preserve">   Tax: </t>
  </si>
  <si>
    <t>To be approved by you.</t>
  </si>
  <si>
    <t xml:space="preserve">The proforma information should be considered to be official and correct information of this contract.
Any terms or conditions which is not mentioned in this contract , should not be considered as part of this contract.
Any other email/ skype / zoom/ google/ whatspapp etc or similar communication  should be considered as process of negotiation but should not be considered as Part of the contract. In case of any disputed such should be  ignored. This contract will be considered for disputed resolution. </t>
  </si>
  <si>
    <t xml:space="preserve">1. In case of any specification related problem, it should be informed to us with in seven days from the </t>
  </si>
  <si>
    <t>receipt of the container from the port.</t>
  </si>
  <si>
    <t>with in 15 hours of the receipt of the container.</t>
  </si>
  <si>
    <t xml:space="preserve">2. in case of refrigeration or temperature related issues , it should be informed on an immediate basis </t>
  </si>
  <si>
    <t>Following parameters to be maintained.</t>
  </si>
  <si>
    <t xml:space="preserve">TPC : Nil </t>
  </si>
  <si>
    <t>Total count : Below 25,000</t>
  </si>
  <si>
    <t xml:space="preserve">Attention :  Mr. </t>
  </si>
  <si>
    <t>Notify party:  Amisachi Limited</t>
  </si>
  <si>
    <t>2nd Notify Party: FSG Middle East, Po box 113968</t>
  </si>
  <si>
    <t xml:space="preserve"> </t>
  </si>
  <si>
    <t>Dubai, UAE</t>
  </si>
  <si>
    <t>Amisachi Limited</t>
  </si>
  <si>
    <t>Po box CO 102, Tema</t>
  </si>
  <si>
    <t>Tema Harbour round about</t>
  </si>
  <si>
    <t>Ghana</t>
  </si>
  <si>
    <t xml:space="preserve"> Other </t>
  </si>
  <si>
    <t>Other</t>
  </si>
  <si>
    <t xml:space="preserve">If payment is not fully made, the ownership of the goods will be retained by us. </t>
  </si>
  <si>
    <t>No of FCL : 6 x 40 ft  (no of container * size of container)</t>
  </si>
  <si>
    <t>Label and document instruction: Separate (Fixd hoga)</t>
  </si>
  <si>
    <t>()</t>
  </si>
  <si>
    <t>Label  and Documents: (when sale contract ready hoga tab dena pade ga) input</t>
  </si>
  <si>
    <t>Partial shipment : Allowed  (when sale contract ready hoga tab dena pade ga) input</t>
  </si>
  <si>
    <t>Transhipment : Allowed (when sale contract ready hoga tab dena pade ga) input</t>
  </si>
  <si>
    <t>Docs provided : offer me hoga</t>
  </si>
  <si>
    <t>Lab report clauses: (repeter input field)</t>
  </si>
  <si>
    <t>Special clause : Fixed</t>
  </si>
  <si>
    <t>Quality complain : Fixd</t>
  </si>
  <si>
    <t>Temperature Clause:     To keep and transport below -18 degree centigrade. Fixed</t>
  </si>
  <si>
    <t>Owntership of goods: Fixed</t>
  </si>
  <si>
    <t>Payment  : Offer payment terms date</t>
  </si>
  <si>
    <t>FSG Middleeast LLC (when sale contract ready hoga tab dena pade ga) (select option)</t>
  </si>
  <si>
    <t>Packing 20 Kg Carton N/A</t>
  </si>
  <si>
    <t>Add from master and multiselect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</si>
</sst>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164" formatCode="_(&quot;$&quot;* #,##0.00_);_(&quot;$&quot;* \(#,##0.00\);_(&quot;$&quot;* &quot;-&quot;??_);_(@_)"/>
    <numFmt numFmtId="165" formatCode="_(* #,##0.00_);_(* \(#,##0.00\);_(* &quot;-&quot;??_);_(@_)"/>
    <numFmt numFmtId="166" formatCode="0.000"/>
    <numFmt numFmtId="167" formatCode="[$-409]dd\-mmm\-yy;@"/>
  </numFmts>
  <fonts count="21" x14ac:knownFonts="1">
    <font>
      <sz val="10"/>
      <name val="Arial"/>
      <family val="2"/>
    </font>
    <font>
      <b/>
      <sz val="14"/>
      <name val="Arial"/>
      <family val="2"/>
    </font>
    <font>
      <sz val="12"/>
      <name val="Arial"/>
      <family val="2"/>
    </font>
    <font>
      <b/>
      <sz val="10"/>
      <name val="Arial"/>
      <family val="2"/>
    </font>
    <font>
      <sz val="14"/>
      <name val="Arial"/>
      <family val="2"/>
    </font>
    <font>
      <sz val="11"/>
      <name val="Arial"/>
      <family val="2"/>
    </font>
    <font>
      <b/>
      <sz val="11"/>
      <name val="Arial"/>
      <family val="2"/>
    </font>
    <font>
      <sz val="10"/>
      <name val="Arial"/>
      <family val="2"/>
    </font>
    <font>
      <b/>
      <sz val="11"/>
      <color theme="1"/>
      <name val="Arial"/>
      <family val="2"/>
    </font>
    <font>
      <b/>
      <sz val="12"/>
      <name val="Arial"/>
      <family val="2"/>
    </font>
    <font>
      <sz val="12"/>
      <color rgb="FFFF0000"/>
      <name val="Arial"/>
      <family val="2"/>
    </font>
    <font>
      <b/>
      <sz val="10"/>
      <name val="Times New Roman"/>
      <family val="1"/>
    </font>
    <font>
      <sz val="10"/>
      <name val="Arial Black"/>
      <family val="2"/>
    </font>
    <font>
      <b/>
      <sz val="11"/>
      <name val="Times New Roman"/>
      <family val="1"/>
    </font>
    <font>
      <sz val="10"/>
      <name val="Times New Roman"/>
      <family val="1"/>
    </font>
    <font>
      <sz val="12"/>
      <name val="Times New Roman"/>
      <family val="1"/>
    </font>
    <font>
      <b/>
      <sz val="14"/>
      <name val="Times New Roman"/>
      <family val="1"/>
    </font>
    <font>
      <b/>
      <sz val="11"/>
      <color theme="1"/>
      <name val="Times New Roman"/>
      <family val="1"/>
    </font>
    <font>
      <b/>
      <sz val="12"/>
      <name val="Times New Roman"/>
      <family val="1"/>
    </font>
    <font>
      <sz val="11"/>
      <color theme="1"/>
      <name val="Arial"/>
      <family val="2"/>
    </font>
    <font>
      <b/>
      <sz val="9"/>
      <name val="Times New Roman"/>
      <family val="1"/>
    </font>
  </fonts>
  <fills count="3">
    <fill>
      <patternFill patternType="none"/>
    </fill>
    <fill>
      <patternFill patternType="gray125"/>
    </fill>
    <fill>
      <patternFill patternType="solid">
        <fgColor indexed="18"/>
        <bgColor indexed="64"/>
      </patternFill>
    </fill>
  </fills>
  <borders count="4">
    <border>
      <left/>
      <right/>
      <top/>
      <bottom/>
      <diagonal/>
    </border>
    <border>
      <left/>
      <right/>
      <top/>
      <bottom style="medium">
        <color indexed="64"/>
      </bottom>
      <diagonal/>
    </border>
    <border>
      <left/>
      <right/>
      <top style="thin">
        <color indexed="64"/>
      </top>
      <bottom style="double">
        <color indexed="64"/>
      </bottom>
      <diagonal/>
    </border>
    <border>
      <left/>
      <right/>
      <top/>
      <bottom style="thin">
        <color indexed="64"/>
      </bottom>
      <diagonal/>
    </border>
  </borders>
  <cellStyleXfs count="5">
    <xf numFmtId="0" fontId="0" fillId="0" borderId="0"/>
    <xf numFmtId="43" fontId="7" fillId="0" borderId="0" applyFont="0" applyFill="0" applyBorder="0" applyAlignment="0" applyProtection="0"/>
    <xf numFmtId="164" fontId="7" fillId="0" borderId="0" applyFont="0" applyFill="0" applyBorder="0" applyAlignment="0" applyProtection="0"/>
    <xf numFmtId="0" fontId="7" fillId="0" borderId="0"/>
    <xf numFmtId="0" fontId="7" fillId="0" borderId="0"/>
  </cellStyleXfs>
  <cellXfs count="97">
    <xf numFmtId="0" fontId="0" fillId="0" borderId="0" xfId="0"/>
    <xf numFmtId="0" fontId="1" fillId="0" borderId="0" xfId="0" applyFont="1" applyBorder="1"/>
    <xf numFmtId="0" fontId="2" fillId="0" borderId="0" xfId="0" applyFont="1"/>
    <xf numFmtId="0" fontId="3" fillId="0" borderId="0" xfId="0" applyFont="1"/>
    <xf numFmtId="0" fontId="0" fillId="0" borderId="0" xfId="0" applyFont="1"/>
    <xf numFmtId="0" fontId="5" fillId="0" borderId="0" xfId="0" applyFont="1"/>
    <xf numFmtId="0" fontId="0" fillId="2" borderId="1" xfId="0" applyFont="1" applyFill="1" applyBorder="1"/>
    <xf numFmtId="0" fontId="0" fillId="0" borderId="0" xfId="0" applyFont="1" applyBorder="1"/>
    <xf numFmtId="4" fontId="0" fillId="0" borderId="0" xfId="0" applyNumberFormat="1" applyFont="1" applyBorder="1"/>
    <xf numFmtId="0" fontId="6" fillId="0" borderId="0" xfId="0" applyFont="1"/>
    <xf numFmtId="0" fontId="5" fillId="0" borderId="2" xfId="0" applyFont="1" applyBorder="1"/>
    <xf numFmtId="0" fontId="6" fillId="0" borderId="2" xfId="0" applyFont="1" applyBorder="1" applyAlignment="1"/>
    <xf numFmtId="0" fontId="6" fillId="0" borderId="2" xfId="0" applyFont="1" applyBorder="1" applyAlignment="1">
      <alignment horizontal="center"/>
    </xf>
    <xf numFmtId="0" fontId="5" fillId="0" borderId="0" xfId="0" applyFont="1" applyAlignment="1">
      <alignment horizontal="center"/>
    </xf>
    <xf numFmtId="0" fontId="6" fillId="0" borderId="0" xfId="0" applyFont="1" applyAlignment="1">
      <alignment horizontal="center"/>
    </xf>
    <xf numFmtId="0" fontId="6" fillId="0" borderId="0" xfId="0" applyFont="1" applyBorder="1"/>
    <xf numFmtId="0" fontId="5" fillId="0" borderId="0" xfId="0" applyFont="1" applyBorder="1"/>
    <xf numFmtId="0" fontId="6" fillId="0" borderId="2" xfId="0" applyFont="1" applyBorder="1"/>
    <xf numFmtId="0" fontId="6" fillId="0" borderId="0" xfId="0" applyFont="1" applyBorder="1" applyAlignment="1">
      <alignment horizontal="right"/>
    </xf>
    <xf numFmtId="0" fontId="6" fillId="0" borderId="0" xfId="0" applyFont="1" applyAlignment="1">
      <alignment horizontal="right"/>
    </xf>
    <xf numFmtId="0" fontId="6" fillId="0" borderId="0" xfId="0" applyFont="1" applyFill="1"/>
    <xf numFmtId="43" fontId="5" fillId="0" borderId="0" xfId="1" applyFont="1"/>
    <xf numFmtId="166" fontId="0" fillId="2" borderId="1" xfId="0" applyNumberFormat="1" applyFont="1" applyFill="1" applyBorder="1"/>
    <xf numFmtId="166" fontId="0" fillId="0" borderId="0" xfId="0" applyNumberFormat="1" applyFont="1"/>
    <xf numFmtId="166" fontId="5" fillId="0" borderId="0" xfId="0" applyNumberFormat="1" applyFont="1" applyBorder="1"/>
    <xf numFmtId="166" fontId="6" fillId="0" borderId="0" xfId="0" applyNumberFormat="1" applyFont="1"/>
    <xf numFmtId="166" fontId="5" fillId="0" borderId="0" xfId="0" applyNumberFormat="1" applyFont="1"/>
    <xf numFmtId="166" fontId="6" fillId="0" borderId="2" xfId="0" applyNumberFormat="1" applyFont="1" applyBorder="1" applyAlignment="1">
      <alignment horizontal="center"/>
    </xf>
    <xf numFmtId="166" fontId="5" fillId="0" borderId="0" xfId="0" applyNumberFormat="1" applyFont="1" applyAlignment="1">
      <alignment horizontal="center"/>
    </xf>
    <xf numFmtId="166" fontId="5" fillId="0" borderId="2" xfId="0" applyNumberFormat="1" applyFont="1" applyBorder="1"/>
    <xf numFmtId="0" fontId="4" fillId="0" borderId="0" xfId="0" applyFont="1"/>
    <xf numFmtId="0" fontId="5" fillId="0" borderId="0" xfId="0" applyFont="1" applyFill="1"/>
    <xf numFmtId="0" fontId="9" fillId="0" borderId="0" xfId="0" applyFont="1" applyFill="1"/>
    <xf numFmtId="0" fontId="9" fillId="0" borderId="0" xfId="0" applyFont="1"/>
    <xf numFmtId="0" fontId="6" fillId="0" borderId="0" xfId="0" applyFont="1" applyAlignment="1"/>
    <xf numFmtId="9" fontId="6" fillId="0" borderId="0" xfId="0" applyNumberFormat="1" applyFont="1"/>
    <xf numFmtId="0" fontId="10" fillId="0" borderId="0" xfId="0" applyFont="1" applyBorder="1"/>
    <xf numFmtId="0" fontId="9" fillId="0" borderId="0" xfId="0" applyFont="1" applyFill="1" applyAlignment="1">
      <alignment vertical="center"/>
    </xf>
    <xf numFmtId="0" fontId="1" fillId="0" borderId="0" xfId="0" applyFont="1" applyAlignment="1">
      <alignment horizontal="center"/>
    </xf>
    <xf numFmtId="0" fontId="1" fillId="0" borderId="0" xfId="0" applyFont="1"/>
    <xf numFmtId="0" fontId="0" fillId="0" borderId="0" xfId="0" applyBorder="1"/>
    <xf numFmtId="0" fontId="0" fillId="0" borderId="0" xfId="0" applyFill="1" applyBorder="1"/>
    <xf numFmtId="4" fontId="0" fillId="0" borderId="0" xfId="0" applyNumberFormat="1"/>
    <xf numFmtId="0" fontId="2" fillId="0" borderId="0" xfId="0" applyFont="1" applyFill="1"/>
    <xf numFmtId="166" fontId="6" fillId="0" borderId="0" xfId="0" applyNumberFormat="1" applyFont="1" applyAlignment="1"/>
    <xf numFmtId="49" fontId="2" fillId="0" borderId="0" xfId="0" quotePrefix="1" applyNumberFormat="1" applyFont="1" applyAlignment="1">
      <alignment horizontal="center"/>
    </xf>
    <xf numFmtId="0" fontId="6" fillId="0" borderId="0" xfId="0" applyFont="1" applyAlignment="1">
      <alignment horizontal="left"/>
    </xf>
    <xf numFmtId="0" fontId="0" fillId="0" borderId="0" xfId="0" applyFont="1" applyFill="1"/>
    <xf numFmtId="0" fontId="9" fillId="0" borderId="0" xfId="0" applyFont="1" applyFill="1" applyAlignment="1">
      <alignment horizontal="center" vertical="top" wrapText="1"/>
    </xf>
    <xf numFmtId="0" fontId="6" fillId="0" borderId="2" xfId="0" applyFont="1" applyBorder="1" applyAlignment="1">
      <alignment horizontal="right"/>
    </xf>
    <xf numFmtId="0" fontId="0" fillId="0" borderId="0" xfId="0" applyFont="1" applyBorder="1" applyAlignment="1">
      <alignment horizontal="center"/>
    </xf>
    <xf numFmtId="49" fontId="9" fillId="0" borderId="0" xfId="0" quotePrefix="1" applyNumberFormat="1" applyFont="1" applyAlignment="1">
      <alignment horizontal="center"/>
    </xf>
    <xf numFmtId="0" fontId="14" fillId="0" borderId="0" xfId="0" applyFont="1"/>
    <xf numFmtId="43" fontId="16" fillId="0" borderId="0" xfId="1" applyFont="1" applyAlignment="1">
      <alignment horizontal="right"/>
    </xf>
    <xf numFmtId="0" fontId="16" fillId="0" borderId="0" xfId="0" applyFont="1" applyAlignment="1">
      <alignment horizontal="center"/>
    </xf>
    <xf numFmtId="4" fontId="16" fillId="0" borderId="0" xfId="0" applyNumberFormat="1" applyFont="1" applyAlignment="1">
      <alignment horizontal="center"/>
    </xf>
    <xf numFmtId="2" fontId="16" fillId="0" borderId="0" xfId="0" applyNumberFormat="1" applyFont="1"/>
    <xf numFmtId="0" fontId="16" fillId="0" borderId="0" xfId="0" applyFont="1" applyAlignment="1">
      <alignment horizontal="right"/>
    </xf>
    <xf numFmtId="0" fontId="16" fillId="0" borderId="0" xfId="0" applyFont="1" applyAlignment="1"/>
    <xf numFmtId="4" fontId="16" fillId="0" borderId="0" xfId="0" applyNumberFormat="1" applyFont="1"/>
    <xf numFmtId="166" fontId="16" fillId="0" borderId="0" xfId="0" applyNumberFormat="1" applyFont="1"/>
    <xf numFmtId="0" fontId="16" fillId="0" borderId="0" xfId="0" applyFont="1"/>
    <xf numFmtId="43" fontId="16" fillId="0" borderId="0" xfId="1" applyFont="1"/>
    <xf numFmtId="0" fontId="11" fillId="0" borderId="0" xfId="0" applyFont="1" applyAlignment="1">
      <alignment vertical="center"/>
    </xf>
    <xf numFmtId="0" fontId="12" fillId="0" borderId="0" xfId="0" applyFont="1" applyFill="1" applyBorder="1" applyAlignment="1">
      <alignment vertical="center"/>
    </xf>
    <xf numFmtId="0" fontId="17" fillId="0" borderId="0" xfId="0" applyFont="1"/>
    <xf numFmtId="0" fontId="13" fillId="0" borderId="0" xfId="0" applyFont="1" applyAlignment="1">
      <alignment vertical="center"/>
    </xf>
    <xf numFmtId="0" fontId="13" fillId="0" borderId="0" xfId="0" applyFont="1"/>
    <xf numFmtId="166" fontId="0" fillId="0" borderId="0" xfId="0" applyNumberFormat="1"/>
    <xf numFmtId="0" fontId="8" fillId="0" borderId="0" xfId="0" applyFont="1"/>
    <xf numFmtId="4" fontId="15" fillId="0" borderId="0" xfId="2" applyNumberFormat="1" applyFont="1" applyFill="1" applyAlignment="1">
      <alignment horizontal="center"/>
    </xf>
    <xf numFmtId="165" fontId="0" fillId="0" borderId="0" xfId="0" applyNumberFormat="1" applyFont="1" applyBorder="1"/>
    <xf numFmtId="0" fontId="13" fillId="0" borderId="0" xfId="0" applyFont="1" applyAlignment="1">
      <alignment horizontal="right"/>
    </xf>
    <xf numFmtId="0" fontId="15" fillId="0" borderId="0" xfId="0" applyFont="1"/>
    <xf numFmtId="166" fontId="15" fillId="0" borderId="0" xfId="0" applyNumberFormat="1" applyFont="1"/>
    <xf numFmtId="43" fontId="15" fillId="0" borderId="0" xfId="1" applyFont="1"/>
    <xf numFmtId="3" fontId="18" fillId="0" borderId="2" xfId="1" applyNumberFormat="1" applyFont="1" applyBorder="1" applyAlignment="1">
      <alignment horizontal="center"/>
    </xf>
    <xf numFmtId="39" fontId="18" fillId="0" borderId="2" xfId="1" applyNumberFormat="1" applyFont="1" applyBorder="1"/>
    <xf numFmtId="166" fontId="18" fillId="0" borderId="2" xfId="0" applyNumberFormat="1" applyFont="1" applyBorder="1" applyAlignment="1">
      <alignment horizontal="right"/>
    </xf>
    <xf numFmtId="43" fontId="18" fillId="0" borderId="2" xfId="1" applyFont="1" applyBorder="1"/>
    <xf numFmtId="0" fontId="15" fillId="0" borderId="0" xfId="0" applyFont="1" applyFill="1"/>
    <xf numFmtId="166" fontId="15" fillId="0" borderId="0" xfId="0" applyNumberFormat="1" applyFont="1" applyFill="1"/>
    <xf numFmtId="0" fontId="18" fillId="0" borderId="0" xfId="0" applyFont="1" applyAlignment="1">
      <alignment horizontal="center"/>
    </xf>
    <xf numFmtId="0" fontId="18" fillId="0" borderId="0" xfId="0" applyFont="1" applyAlignment="1">
      <alignment horizontal="center" vertical="center"/>
    </xf>
    <xf numFmtId="4" fontId="18" fillId="0" borderId="0" xfId="0" applyNumberFormat="1" applyFont="1" applyAlignment="1">
      <alignment horizontal="center" vertical="center"/>
    </xf>
    <xf numFmtId="2" fontId="18" fillId="0" borderId="0" xfId="0" applyNumberFormat="1" applyFont="1" applyFill="1"/>
    <xf numFmtId="43" fontId="18" fillId="0" borderId="0" xfId="1" applyFont="1" applyAlignment="1">
      <alignment horizontal="right"/>
    </xf>
    <xf numFmtId="2" fontId="18" fillId="0" borderId="0" xfId="0" applyNumberFormat="1" applyFont="1"/>
    <xf numFmtId="0" fontId="18" fillId="0" borderId="0" xfId="0" applyFont="1"/>
    <xf numFmtId="167" fontId="6" fillId="0" borderId="0" xfId="0" applyNumberFormat="1" applyFont="1" applyBorder="1" applyAlignment="1">
      <alignment horizontal="left"/>
    </xf>
    <xf numFmtId="0" fontId="13" fillId="0" borderId="0" xfId="0" applyFont="1" applyAlignment="1">
      <alignment horizontal="center"/>
    </xf>
    <xf numFmtId="0" fontId="6" fillId="0" borderId="0" xfId="0" applyFont="1" applyFill="1" applyBorder="1"/>
    <xf numFmtId="0" fontId="6" fillId="0" borderId="2" xfId="0" applyFont="1" applyBorder="1" applyAlignment="1">
      <alignment horizontal="center" vertical="center"/>
    </xf>
    <xf numFmtId="0" fontId="19" fillId="0" borderId="0" xfId="0" applyFont="1"/>
    <xf numFmtId="0" fontId="20" fillId="0" borderId="0" xfId="0" applyFont="1" applyAlignment="1">
      <alignment vertical="center"/>
    </xf>
    <xf numFmtId="0" fontId="1" fillId="0" borderId="2" xfId="0" applyFont="1" applyBorder="1" applyAlignment="1">
      <alignment horizontal="center"/>
    </xf>
    <xf numFmtId="0" fontId="3" fillId="0" borderId="3" xfId="0" applyFont="1" applyBorder="1" applyAlignment="1">
      <alignment horizontal="left" wrapText="1"/>
    </xf>
  </cellXfs>
  <cellStyles count="5">
    <cellStyle name="Comma" xfId="1" builtinId="3"/>
    <cellStyle name="Currency" xfId="2" builtinId="4"/>
    <cellStyle name="Normal" xfId="0" builtinId="0"/>
    <cellStyle name="Normal 2" xfId="3"/>
    <cellStyle name="Normal 3"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79"/>
  <sheetViews>
    <sheetView tabSelected="1" topLeftCell="A7" zoomScaleNormal="100" workbookViewId="0">
      <selection activeCell="A62" sqref="A62:J62"/>
    </sheetView>
  </sheetViews>
  <sheetFormatPr defaultColWidth="9.140625" defaultRowHeight="12.75" x14ac:dyDescent="0.2"/>
  <cols>
    <col min="1" max="1" width="96.28515625" style="4" customWidth="1"/>
    <col min="2" max="2" width="107.140625" style="4" bestFit="1" customWidth="1"/>
    <col min="3" max="3" width="34.140625" style="4" bestFit="1" customWidth="1"/>
    <col min="4" max="4" width="4.85546875" style="4" customWidth="1"/>
    <col min="5" max="5" width="6.42578125" style="4" customWidth="1"/>
    <col min="6" max="6" width="9" style="4" bestFit="1" customWidth="1"/>
    <col min="7" max="7" width="11.85546875" style="4" customWidth="1"/>
    <col min="8" max="8" width="12.140625" style="4" customWidth="1"/>
    <col min="9" max="9" width="10.140625" style="23" customWidth="1"/>
    <col min="10" max="10" width="16.42578125" style="4" customWidth="1"/>
    <col min="11" max="11" width="13.7109375" style="4" bestFit="1" customWidth="1"/>
    <col min="12" max="12" width="9.7109375" style="4" bestFit="1" customWidth="1"/>
    <col min="13" max="16384" width="9.140625" style="4"/>
  </cols>
  <sheetData>
    <row r="1" spans="1:11" customFormat="1" x14ac:dyDescent="0.2">
      <c r="I1" s="68"/>
    </row>
    <row r="2" spans="1:11" customFormat="1" x14ac:dyDescent="0.2">
      <c r="I2" s="68"/>
    </row>
    <row r="3" spans="1:11" customFormat="1" x14ac:dyDescent="0.2">
      <c r="I3" s="68"/>
    </row>
    <row r="4" spans="1:11" customFormat="1" x14ac:dyDescent="0.2">
      <c r="I4" s="68"/>
    </row>
    <row r="5" spans="1:11" customFormat="1" x14ac:dyDescent="0.2">
      <c r="I5" s="68"/>
    </row>
    <row r="6" spans="1:11" ht="6" customHeight="1" thickBot="1" x14ac:dyDescent="0.25">
      <c r="A6" s="6"/>
      <c r="B6" s="6"/>
      <c r="C6" s="6"/>
      <c r="D6" s="6"/>
      <c r="E6" s="6"/>
      <c r="F6" s="6"/>
      <c r="G6" s="6"/>
      <c r="H6" s="6"/>
      <c r="I6" s="22"/>
      <c r="J6" s="6"/>
    </row>
    <row r="7" spans="1:11" ht="18" x14ac:dyDescent="0.25">
      <c r="A7" s="1" t="s">
        <v>69</v>
      </c>
      <c r="B7" s="69"/>
      <c r="F7" s="2"/>
    </row>
    <row r="8" spans="1:11" ht="18" customHeight="1" thickBot="1" x14ac:dyDescent="0.3">
      <c r="A8" s="95" t="s">
        <v>33</v>
      </c>
      <c r="B8" s="95"/>
      <c r="C8" s="95"/>
      <c r="D8" s="95"/>
      <c r="E8" s="95"/>
      <c r="F8" s="95"/>
      <c r="G8" s="95"/>
      <c r="H8" s="95"/>
      <c r="I8" s="95"/>
      <c r="J8" s="95"/>
      <c r="K8" s="7"/>
    </row>
    <row r="9" spans="1:11" ht="15.75" thickTop="1" x14ac:dyDescent="0.25">
      <c r="A9" s="15" t="s">
        <v>46</v>
      </c>
      <c r="B9" s="91" t="s">
        <v>40</v>
      </c>
      <c r="C9" s="16"/>
      <c r="D9" s="16"/>
      <c r="E9" s="16"/>
      <c r="F9" s="15"/>
      <c r="G9" s="18" t="s">
        <v>9</v>
      </c>
      <c r="H9" s="89">
        <v>44643</v>
      </c>
      <c r="I9" s="24"/>
      <c r="J9" s="16"/>
      <c r="K9" s="7"/>
    </row>
    <row r="10" spans="1:11" ht="15" x14ac:dyDescent="0.25">
      <c r="A10" s="46" t="s">
        <v>47</v>
      </c>
      <c r="B10" s="16"/>
      <c r="C10" s="16"/>
      <c r="D10" s="16"/>
      <c r="E10" s="16"/>
      <c r="F10" s="9"/>
      <c r="G10" s="16"/>
      <c r="H10" s="16"/>
      <c r="I10" s="24"/>
      <c r="J10" s="16"/>
      <c r="K10" s="7"/>
    </row>
    <row r="11" spans="1:11" ht="15" x14ac:dyDescent="0.25">
      <c r="A11" s="46"/>
      <c r="B11" s="16"/>
      <c r="C11" s="16"/>
      <c r="D11" s="16"/>
      <c r="E11" s="16"/>
      <c r="F11" s="9"/>
      <c r="G11" s="16"/>
      <c r="H11" s="16"/>
      <c r="I11" s="24"/>
      <c r="J11" s="16"/>
      <c r="K11" s="7"/>
    </row>
    <row r="12" spans="1:11" ht="15" x14ac:dyDescent="0.25">
      <c r="A12" s="9" t="s">
        <v>0</v>
      </c>
      <c r="B12" s="65" t="s">
        <v>74</v>
      </c>
      <c r="C12" s="5"/>
      <c r="D12" s="5"/>
      <c r="E12" s="5"/>
      <c r="F12" s="5"/>
      <c r="G12" s="9"/>
      <c r="H12" s="5"/>
      <c r="I12" s="25"/>
      <c r="J12" s="5"/>
    </row>
    <row r="13" spans="1:11" ht="14.25" x14ac:dyDescent="0.2">
      <c r="A13" s="5"/>
      <c r="B13" s="65" t="s">
        <v>75</v>
      </c>
      <c r="C13" s="5"/>
      <c r="D13" s="5"/>
      <c r="E13" s="5"/>
      <c r="F13" s="5"/>
      <c r="G13" s="5" t="s">
        <v>48</v>
      </c>
      <c r="H13" s="5" t="s">
        <v>49</v>
      </c>
      <c r="I13" s="26"/>
      <c r="J13" s="5"/>
    </row>
    <row r="14" spans="1:11" ht="14.25" x14ac:dyDescent="0.2">
      <c r="A14" s="5"/>
      <c r="B14" s="65" t="s">
        <v>76</v>
      </c>
      <c r="C14" s="5"/>
      <c r="D14" s="5"/>
      <c r="E14" s="5"/>
      <c r="F14" s="5"/>
      <c r="G14" s="5"/>
      <c r="H14" s="5"/>
      <c r="I14" s="26"/>
      <c r="J14" s="5"/>
    </row>
    <row r="15" spans="1:11" ht="15" x14ac:dyDescent="0.25">
      <c r="A15" s="5"/>
      <c r="B15" s="93" t="s">
        <v>77</v>
      </c>
      <c r="C15" s="5"/>
      <c r="D15" s="5"/>
      <c r="E15" s="5"/>
      <c r="G15" s="46" t="s">
        <v>35</v>
      </c>
      <c r="H15" s="19"/>
      <c r="I15" s="20"/>
      <c r="J15" s="5"/>
    </row>
    <row r="16" spans="1:11" ht="8.25" customHeight="1" x14ac:dyDescent="0.25">
      <c r="A16" s="5"/>
      <c r="B16" s="69"/>
      <c r="C16" s="5"/>
      <c r="D16" s="5"/>
      <c r="E16" s="5"/>
      <c r="F16" s="20"/>
      <c r="G16" s="9"/>
      <c r="H16" s="5"/>
      <c r="I16" s="26"/>
      <c r="J16" s="5"/>
    </row>
    <row r="17" spans="1:14" ht="6" customHeight="1" x14ac:dyDescent="0.25">
      <c r="A17" s="5"/>
      <c r="B17" s="15"/>
      <c r="C17" s="5"/>
      <c r="D17" s="5"/>
      <c r="E17" s="5"/>
      <c r="F17" s="20"/>
      <c r="G17" s="9"/>
      <c r="H17" s="5"/>
      <c r="I17" s="26"/>
      <c r="J17" s="5"/>
    </row>
    <row r="18" spans="1:14" ht="15" x14ac:dyDescent="0.25">
      <c r="A18" s="9" t="s">
        <v>13</v>
      </c>
      <c r="B18" s="65" t="s">
        <v>74</v>
      </c>
      <c r="C18" s="5"/>
      <c r="D18" s="5"/>
      <c r="E18" s="5"/>
      <c r="G18" s="46" t="s">
        <v>70</v>
      </c>
      <c r="H18" s="47"/>
      <c r="I18" s="20"/>
      <c r="J18" s="5"/>
    </row>
    <row r="19" spans="1:14" ht="15" x14ac:dyDescent="0.25">
      <c r="A19" s="9"/>
      <c r="B19" s="65" t="s">
        <v>75</v>
      </c>
      <c r="C19" s="5"/>
      <c r="D19" s="5"/>
      <c r="E19" s="5"/>
      <c r="F19" s="9"/>
      <c r="G19" s="9" t="s">
        <v>71</v>
      </c>
      <c r="H19" s="5"/>
      <c r="I19" s="26"/>
      <c r="J19" s="5"/>
    </row>
    <row r="20" spans="1:14" ht="15" x14ac:dyDescent="0.25">
      <c r="A20" s="9"/>
      <c r="B20" s="65" t="s">
        <v>76</v>
      </c>
      <c r="C20" s="5"/>
      <c r="D20" s="5"/>
      <c r="E20" s="5"/>
      <c r="F20" s="5"/>
      <c r="G20" s="14" t="s">
        <v>72</v>
      </c>
      <c r="H20" s="5" t="s">
        <v>73</v>
      </c>
      <c r="I20" s="26"/>
      <c r="J20" s="5"/>
    </row>
    <row r="21" spans="1:14" ht="15" x14ac:dyDescent="0.25">
      <c r="A21" s="9"/>
      <c r="B21" s="93" t="s">
        <v>77</v>
      </c>
      <c r="C21" s="5"/>
      <c r="D21" s="5"/>
      <c r="E21" s="5"/>
      <c r="F21" s="5"/>
      <c r="G21" s="14"/>
      <c r="H21" s="5"/>
      <c r="I21" s="26"/>
      <c r="J21" s="5"/>
    </row>
    <row r="22" spans="1:14" ht="15" x14ac:dyDescent="0.25">
      <c r="A22" s="9"/>
      <c r="B22" s="69"/>
      <c r="C22" s="5"/>
      <c r="D22" s="5"/>
      <c r="E22" s="5"/>
      <c r="F22" s="9"/>
      <c r="G22" s="9" t="s">
        <v>18</v>
      </c>
      <c r="I22" s="26"/>
      <c r="J22" s="5"/>
    </row>
    <row r="23" spans="1:14" ht="8.25" customHeight="1" x14ac:dyDescent="0.25">
      <c r="A23" s="5"/>
      <c r="B23" s="69"/>
      <c r="C23" s="5"/>
      <c r="D23" s="5"/>
      <c r="E23" s="5"/>
      <c r="F23" s="5"/>
      <c r="G23" s="5"/>
      <c r="H23" s="5"/>
      <c r="I23" s="26"/>
      <c r="J23" s="5"/>
    </row>
    <row r="24" spans="1:14" ht="7.5" customHeight="1" x14ac:dyDescent="0.25">
      <c r="A24" s="5"/>
      <c r="B24" s="69"/>
      <c r="C24" s="5"/>
      <c r="D24" s="5"/>
      <c r="E24" s="5"/>
      <c r="F24" s="5"/>
      <c r="G24" s="5"/>
      <c r="H24" s="5"/>
      <c r="I24" s="26"/>
      <c r="J24" s="5"/>
    </row>
    <row r="25" spans="1:14" ht="15" x14ac:dyDescent="0.25">
      <c r="A25" s="9" t="s">
        <v>12</v>
      </c>
      <c r="B25" s="9" t="s">
        <v>19</v>
      </c>
      <c r="C25" s="5"/>
      <c r="D25" s="5"/>
      <c r="E25" s="5"/>
      <c r="F25" s="5"/>
      <c r="G25" s="9"/>
      <c r="H25" s="5"/>
      <c r="I25" s="26"/>
      <c r="J25" s="5"/>
    </row>
    <row r="26" spans="1:14" ht="15" x14ac:dyDescent="0.25">
      <c r="A26" s="9" t="s">
        <v>11</v>
      </c>
      <c r="B26" s="9" t="s">
        <v>34</v>
      </c>
      <c r="C26" s="5"/>
      <c r="D26" s="5"/>
      <c r="E26" s="5"/>
      <c r="G26" s="19" t="s">
        <v>24</v>
      </c>
      <c r="H26" s="9" t="s">
        <v>30</v>
      </c>
      <c r="I26" s="25"/>
      <c r="J26" s="5"/>
    </row>
    <row r="27" spans="1:14" ht="15.75" thickBot="1" x14ac:dyDescent="0.3">
      <c r="A27" s="10"/>
      <c r="B27" s="11" t="s">
        <v>14</v>
      </c>
      <c r="C27" s="92" t="s">
        <v>50</v>
      </c>
      <c r="D27" s="11"/>
      <c r="E27" s="49"/>
      <c r="F27" s="12" t="s">
        <v>15</v>
      </c>
      <c r="G27" s="12" t="s">
        <v>1</v>
      </c>
      <c r="H27" s="12" t="s">
        <v>2</v>
      </c>
      <c r="I27" s="27" t="s">
        <v>10</v>
      </c>
      <c r="J27" s="12" t="s">
        <v>3</v>
      </c>
      <c r="K27" s="7"/>
      <c r="L27" s="7"/>
      <c r="M27" s="7"/>
      <c r="N27" s="7"/>
    </row>
    <row r="28" spans="1:14" ht="15" thickTop="1" x14ac:dyDescent="0.2">
      <c r="A28" s="5"/>
      <c r="B28" s="5"/>
      <c r="C28" s="5"/>
      <c r="D28" s="5"/>
      <c r="E28" s="13"/>
      <c r="F28" s="13" t="s">
        <v>5</v>
      </c>
      <c r="G28" s="13" t="s">
        <v>4</v>
      </c>
      <c r="H28" s="13" t="s">
        <v>17</v>
      </c>
      <c r="I28" s="28" t="s">
        <v>38</v>
      </c>
      <c r="J28" s="13" t="s">
        <v>20</v>
      </c>
      <c r="L28" s="7"/>
      <c r="M28" s="7"/>
      <c r="N28" s="7"/>
    </row>
    <row r="29" spans="1:14" ht="14.25" x14ac:dyDescent="0.2">
      <c r="A29" s="5" t="s">
        <v>36</v>
      </c>
      <c r="B29" s="5"/>
      <c r="C29" s="5"/>
      <c r="D29" s="5"/>
      <c r="E29" s="13"/>
      <c r="F29" s="13"/>
      <c r="G29" s="13"/>
      <c r="H29" s="13"/>
      <c r="I29" s="28"/>
      <c r="J29" s="13"/>
      <c r="L29" s="7"/>
      <c r="M29" s="7"/>
      <c r="N29" s="7"/>
    </row>
    <row r="30" spans="1:14" ht="18" customHeight="1" x14ac:dyDescent="0.25">
      <c r="A30" s="9" t="s">
        <v>41</v>
      </c>
      <c r="B30" s="5" t="s">
        <v>51</v>
      </c>
      <c r="C30" s="82" t="s">
        <v>44</v>
      </c>
      <c r="D30" s="88"/>
      <c r="E30" s="88"/>
      <c r="F30" s="82">
        <v>20</v>
      </c>
      <c r="G30" s="83">
        <v>4624</v>
      </c>
      <c r="H30" s="84">
        <f>F30*G30/1000</f>
        <v>92.48</v>
      </c>
      <c r="I30" s="85">
        <v>225</v>
      </c>
      <c r="J30" s="86">
        <f t="shared" ref="J30" si="0">H30*I30</f>
        <v>20808</v>
      </c>
      <c r="L30" s="8"/>
      <c r="M30" s="7"/>
      <c r="N30" s="7"/>
    </row>
    <row r="31" spans="1:14" ht="18" customHeight="1" x14ac:dyDescent="0.25">
      <c r="A31" s="9" t="s">
        <v>42</v>
      </c>
      <c r="B31" s="5" t="s">
        <v>51</v>
      </c>
      <c r="C31" s="82" t="s">
        <v>45</v>
      </c>
      <c r="D31" s="88"/>
      <c r="E31" s="88"/>
      <c r="F31" s="82">
        <v>20</v>
      </c>
      <c r="G31" s="83">
        <v>3352</v>
      </c>
      <c r="H31" s="84">
        <f t="shared" ref="H31:H32" si="1">F31*G31/1000</f>
        <v>67.040000000000006</v>
      </c>
      <c r="I31" s="87">
        <v>250</v>
      </c>
      <c r="J31" s="86">
        <f>H31*I31</f>
        <v>16760</v>
      </c>
      <c r="L31" s="7"/>
      <c r="M31" s="7"/>
      <c r="N31" s="7"/>
    </row>
    <row r="32" spans="1:14" ht="18" customHeight="1" x14ac:dyDescent="0.25">
      <c r="A32" s="9" t="s">
        <v>43</v>
      </c>
      <c r="B32" s="5" t="s">
        <v>52</v>
      </c>
      <c r="C32" s="82" t="s">
        <v>53</v>
      </c>
      <c r="D32" s="9"/>
      <c r="E32" s="9"/>
      <c r="F32" s="14">
        <v>20</v>
      </c>
      <c r="G32" s="90">
        <v>124</v>
      </c>
      <c r="H32" s="84">
        <f t="shared" si="1"/>
        <v>2.48</v>
      </c>
      <c r="I32" s="85">
        <v>225</v>
      </c>
      <c r="J32" s="86">
        <f>H32*I32</f>
        <v>558</v>
      </c>
      <c r="L32" s="7"/>
      <c r="M32" s="7"/>
      <c r="N32" s="7"/>
    </row>
    <row r="33" spans="1:14" ht="18" customHeight="1" x14ac:dyDescent="0.25">
      <c r="A33" s="9"/>
      <c r="B33" s="5"/>
      <c r="C33" s="82"/>
      <c r="D33" s="9"/>
      <c r="E33" s="9"/>
      <c r="F33" s="14"/>
      <c r="G33" s="90"/>
      <c r="H33" s="84"/>
      <c r="I33" s="85"/>
      <c r="J33" s="86"/>
      <c r="L33" s="7"/>
      <c r="M33" s="7"/>
      <c r="N33" s="7"/>
    </row>
    <row r="34" spans="1:14" ht="18" customHeight="1" x14ac:dyDescent="0.25">
      <c r="A34" s="5" t="s">
        <v>95</v>
      </c>
      <c r="B34" s="5"/>
      <c r="C34" s="82"/>
      <c r="D34" s="9"/>
      <c r="E34" s="9"/>
      <c r="F34" s="14"/>
      <c r="G34" s="90"/>
      <c r="H34" s="84"/>
      <c r="I34" s="85"/>
      <c r="J34" s="86"/>
      <c r="L34" s="7"/>
      <c r="M34" s="7"/>
      <c r="N34" s="7"/>
    </row>
    <row r="35" spans="1:14" ht="18" customHeight="1" x14ac:dyDescent="0.25">
      <c r="A35" s="5" t="s">
        <v>81</v>
      </c>
      <c r="B35" s="5"/>
      <c r="C35" s="82"/>
      <c r="D35" s="9"/>
      <c r="E35" s="9"/>
      <c r="F35" s="14"/>
      <c r="G35" s="90"/>
      <c r="H35" s="84"/>
      <c r="I35" s="85"/>
      <c r="J35" s="86"/>
      <c r="L35" s="7"/>
      <c r="M35" s="7"/>
      <c r="N35" s="7"/>
    </row>
    <row r="36" spans="1:14" ht="18" customHeight="1" x14ac:dyDescent="0.25">
      <c r="A36" s="9" t="s">
        <v>54</v>
      </c>
      <c r="B36" s="5"/>
      <c r="C36" s="82"/>
      <c r="D36" s="9"/>
      <c r="E36" s="9"/>
      <c r="F36" s="14"/>
      <c r="G36" s="90"/>
      <c r="H36" s="84"/>
      <c r="I36" s="85"/>
      <c r="J36" s="86"/>
      <c r="L36" s="7"/>
      <c r="M36" s="7"/>
      <c r="N36" s="7"/>
    </row>
    <row r="37" spans="1:14" ht="18" customHeight="1" x14ac:dyDescent="0.25">
      <c r="A37" s="2" t="s">
        <v>31</v>
      </c>
      <c r="B37" s="5"/>
      <c r="C37" s="82"/>
      <c r="D37" s="9"/>
      <c r="E37" s="9"/>
      <c r="F37" s="14"/>
      <c r="G37" s="90" t="s">
        <v>39</v>
      </c>
      <c r="H37" s="84" t="s">
        <v>83</v>
      </c>
      <c r="I37" s="85"/>
      <c r="J37" s="86">
        <f>H46*25</f>
        <v>4050</v>
      </c>
      <c r="L37" s="7"/>
      <c r="M37" s="7"/>
      <c r="N37" s="7"/>
    </row>
    <row r="38" spans="1:14" ht="15" customHeight="1" x14ac:dyDescent="0.25">
      <c r="A38" s="32" t="s">
        <v>23</v>
      </c>
      <c r="B38" s="32"/>
      <c r="C38" s="37"/>
      <c r="D38" s="33"/>
      <c r="E38" s="51"/>
      <c r="G38" s="72"/>
      <c r="H38" s="70"/>
      <c r="I38" s="85"/>
      <c r="J38" s="86"/>
      <c r="K38" s="52"/>
      <c r="L38" s="7"/>
      <c r="M38" s="7"/>
      <c r="N38" s="7"/>
    </row>
    <row r="39" spans="1:14" ht="18" customHeight="1" x14ac:dyDescent="0.25">
      <c r="B39" s="48"/>
      <c r="C39" s="37"/>
      <c r="E39" s="45"/>
      <c r="G39" s="72" t="s">
        <v>32</v>
      </c>
      <c r="H39" s="70"/>
      <c r="I39" s="85"/>
      <c r="J39" s="86">
        <f>H46*5</f>
        <v>810</v>
      </c>
      <c r="K39" s="52"/>
      <c r="L39" s="7"/>
      <c r="M39" s="7"/>
      <c r="N39" s="7"/>
    </row>
    <row r="40" spans="1:14" ht="18" customHeight="1" x14ac:dyDescent="0.3">
      <c r="A40" s="2" t="s">
        <v>86</v>
      </c>
      <c r="B40" s="2"/>
      <c r="C40" s="2"/>
      <c r="D40" s="33"/>
      <c r="E40" s="38"/>
      <c r="F40" s="54"/>
      <c r="G40" s="54" t="s">
        <v>55</v>
      </c>
      <c r="H40" s="55"/>
      <c r="I40" s="56"/>
      <c r="J40" s="53">
        <v>2</v>
      </c>
      <c r="K40" s="52"/>
      <c r="L40" s="7"/>
      <c r="M40" s="7"/>
      <c r="N40" s="7"/>
    </row>
    <row r="41" spans="1:14" ht="16.899999999999999" customHeight="1" x14ac:dyDescent="0.3">
      <c r="A41" s="30" t="s">
        <v>85</v>
      </c>
      <c r="B41" s="30"/>
      <c r="C41" s="35"/>
      <c r="D41" s="9"/>
      <c r="E41" s="39"/>
      <c r="F41" s="57"/>
      <c r="G41" s="58" t="s">
        <v>59</v>
      </c>
      <c r="H41" s="59"/>
      <c r="I41" s="60"/>
      <c r="J41" s="53">
        <v>1</v>
      </c>
      <c r="K41" s="52"/>
      <c r="L41" s="7"/>
      <c r="M41" s="7"/>
      <c r="N41" s="7"/>
    </row>
    <row r="42" spans="1:14" ht="18.75" x14ac:dyDescent="0.3">
      <c r="A42" s="2" t="s">
        <v>82</v>
      </c>
      <c r="B42" s="2"/>
      <c r="C42" s="33"/>
      <c r="D42" s="33"/>
      <c r="E42" s="30"/>
      <c r="F42" s="61"/>
      <c r="G42" s="61"/>
      <c r="H42" s="61"/>
      <c r="I42" s="60"/>
      <c r="J42" s="62"/>
      <c r="K42" s="52"/>
      <c r="L42" s="7"/>
      <c r="M42" s="7"/>
      <c r="N42" s="7"/>
    </row>
    <row r="43" spans="1:14" ht="15.75" x14ac:dyDescent="0.25">
      <c r="A43" s="32" t="s">
        <v>78</v>
      </c>
      <c r="B43" s="32"/>
      <c r="C43" s="43"/>
      <c r="D43" s="43"/>
      <c r="E43" s="31"/>
      <c r="F43" s="31"/>
      <c r="G43" s="31"/>
      <c r="H43" s="31"/>
      <c r="I43" s="26"/>
      <c r="J43" s="21"/>
      <c r="L43" s="71"/>
      <c r="M43" s="8"/>
      <c r="N43" s="7"/>
    </row>
    <row r="44" spans="1:14" ht="15.75" x14ac:dyDescent="0.25">
      <c r="A44" s="32" t="s">
        <v>79</v>
      </c>
      <c r="B44" s="32"/>
      <c r="C44" s="43"/>
      <c r="D44" s="43"/>
      <c r="E44" s="31"/>
      <c r="F44" s="31"/>
      <c r="G44" s="31"/>
      <c r="H44" s="31"/>
      <c r="I44" s="26"/>
      <c r="J44" s="21"/>
      <c r="L44" s="7"/>
      <c r="M44" s="8"/>
      <c r="N44" s="7"/>
    </row>
    <row r="45" spans="1:14" ht="15.75" x14ac:dyDescent="0.25">
      <c r="A45" s="32"/>
      <c r="B45" s="32"/>
      <c r="C45" s="2"/>
      <c r="D45" s="36"/>
      <c r="E45" s="16"/>
      <c r="F45" s="5"/>
      <c r="G45" s="73"/>
      <c r="H45" s="73"/>
      <c r="I45" s="74"/>
      <c r="J45" s="75"/>
      <c r="L45" s="7"/>
      <c r="M45" s="7"/>
      <c r="N45" s="7"/>
    </row>
    <row r="46" spans="1:14" ht="16.5" thickBot="1" x14ac:dyDescent="0.3">
      <c r="A46" s="10"/>
      <c r="B46" s="10"/>
      <c r="C46" s="10"/>
      <c r="D46" s="10"/>
      <c r="E46" s="10"/>
      <c r="F46" s="10"/>
      <c r="G46" s="76">
        <f>SUM(G30:G43)</f>
        <v>8100</v>
      </c>
      <c r="H46" s="77">
        <f>SUM(H30:H45)</f>
        <v>162</v>
      </c>
      <c r="I46" s="78" t="s">
        <v>20</v>
      </c>
      <c r="J46" s="79">
        <f>SUM(J30:J42)</f>
        <v>42989</v>
      </c>
      <c r="K46" s="7"/>
    </row>
    <row r="47" spans="1:14" ht="8.25" customHeight="1" thickTop="1" x14ac:dyDescent="0.25">
      <c r="A47" s="5"/>
      <c r="B47" s="5"/>
      <c r="C47" s="5"/>
      <c r="D47" s="5"/>
      <c r="E47" s="5"/>
      <c r="F47" s="5"/>
      <c r="G47" s="73"/>
      <c r="H47" s="73"/>
      <c r="I47" s="74"/>
      <c r="J47" s="73"/>
    </row>
    <row r="48" spans="1:14" s="47" customFormat="1" ht="15.75" x14ac:dyDescent="0.25">
      <c r="A48" s="66" t="s">
        <v>93</v>
      </c>
      <c r="B48" s="67" t="s">
        <v>37</v>
      </c>
      <c r="C48" s="31"/>
      <c r="D48" s="31"/>
      <c r="E48" s="31"/>
      <c r="F48" s="31"/>
      <c r="G48" s="80"/>
      <c r="H48" s="80"/>
      <c r="I48" s="81"/>
      <c r="J48" s="80"/>
    </row>
    <row r="49" spans="1:10" s="47" customFormat="1" ht="15.75" x14ac:dyDescent="0.25">
      <c r="A49" s="66" t="s">
        <v>92</v>
      </c>
      <c r="B49" s="67" t="s">
        <v>80</v>
      </c>
      <c r="C49" s="31"/>
      <c r="D49" s="31"/>
      <c r="E49" s="31"/>
      <c r="F49" s="31"/>
      <c r="G49" s="80"/>
      <c r="H49" s="80"/>
      <c r="I49" s="81"/>
      <c r="J49" s="80"/>
    </row>
    <row r="50" spans="1:10" ht="15" x14ac:dyDescent="0.25">
      <c r="A50" s="9" t="s">
        <v>84</v>
      </c>
      <c r="B50" s="9" t="s">
        <v>60</v>
      </c>
      <c r="C50" s="5"/>
      <c r="D50" s="5"/>
      <c r="E50" s="5"/>
      <c r="F50" s="5"/>
      <c r="G50" s="5"/>
      <c r="H50" s="5"/>
      <c r="I50" s="26"/>
      <c r="J50" s="5"/>
    </row>
    <row r="51" spans="1:10" ht="15" x14ac:dyDescent="0.25">
      <c r="A51" s="9" t="s">
        <v>91</v>
      </c>
      <c r="B51" s="5"/>
      <c r="C51" s="5"/>
      <c r="D51" s="5"/>
      <c r="E51" s="5"/>
      <c r="F51" s="5"/>
      <c r="G51" s="5"/>
      <c r="H51" s="5"/>
      <c r="I51" s="26"/>
      <c r="J51" s="5"/>
    </row>
    <row r="52" spans="1:10" ht="6.75" customHeight="1" x14ac:dyDescent="0.25">
      <c r="A52" s="9"/>
      <c r="B52" s="9"/>
      <c r="C52" s="5"/>
      <c r="D52" s="5"/>
      <c r="E52" s="5"/>
      <c r="F52" s="5"/>
      <c r="G52" s="5"/>
      <c r="H52" s="5"/>
      <c r="I52" s="26"/>
      <c r="J52" s="5"/>
    </row>
    <row r="53" spans="1:10" ht="15" x14ac:dyDescent="0.25">
      <c r="A53" s="9" t="s">
        <v>87</v>
      </c>
      <c r="B53" s="34" t="s">
        <v>21</v>
      </c>
      <c r="C53" s="34"/>
      <c r="D53" s="34"/>
      <c r="E53" s="34"/>
      <c r="F53" s="34"/>
      <c r="G53" s="34"/>
      <c r="H53" s="34"/>
      <c r="I53" s="34"/>
      <c r="J53" s="5"/>
    </row>
    <row r="54" spans="1:10" ht="15" x14ac:dyDescent="0.25">
      <c r="A54" s="9" t="s">
        <v>90</v>
      </c>
      <c r="B54" s="34" t="s">
        <v>62</v>
      </c>
      <c r="C54" s="34"/>
      <c r="D54" s="34"/>
      <c r="E54" s="34"/>
      <c r="F54" s="34"/>
      <c r="G54" s="34"/>
      <c r="H54" s="34"/>
      <c r="I54" s="44"/>
      <c r="J54" s="5"/>
    </row>
    <row r="55" spans="1:10" ht="15" x14ac:dyDescent="0.25">
      <c r="A55" s="9"/>
      <c r="B55" s="34" t="s">
        <v>63</v>
      </c>
      <c r="C55" s="34"/>
      <c r="D55" s="34"/>
      <c r="E55" s="34"/>
      <c r="F55" s="34"/>
      <c r="G55" s="34"/>
      <c r="H55" s="34"/>
      <c r="I55" s="44"/>
      <c r="J55" s="5"/>
    </row>
    <row r="56" spans="1:10" ht="15.6" customHeight="1" x14ac:dyDescent="0.25">
      <c r="A56" s="9"/>
      <c r="B56" s="34" t="s">
        <v>65</v>
      </c>
      <c r="C56" s="34"/>
      <c r="D56" s="34"/>
      <c r="E56" s="34"/>
      <c r="F56" s="34"/>
      <c r="G56" s="34"/>
      <c r="H56" s="34"/>
      <c r="I56" s="44"/>
      <c r="J56" s="5"/>
    </row>
    <row r="57" spans="1:10" ht="15" x14ac:dyDescent="0.25">
      <c r="A57" s="9"/>
      <c r="B57" s="34" t="s">
        <v>64</v>
      </c>
      <c r="C57" s="34"/>
      <c r="D57" s="34"/>
      <c r="E57" s="34"/>
      <c r="F57" s="34"/>
      <c r="G57" s="34"/>
      <c r="H57" s="34"/>
      <c r="I57" s="44"/>
      <c r="J57" s="5"/>
    </row>
    <row r="58" spans="1:10" ht="15" x14ac:dyDescent="0.25">
      <c r="A58" s="9" t="s">
        <v>88</v>
      </c>
      <c r="B58" s="34" t="s">
        <v>66</v>
      </c>
      <c r="C58" s="34"/>
      <c r="D58" s="34"/>
      <c r="E58" s="34"/>
      <c r="F58" s="34"/>
      <c r="G58" s="34"/>
      <c r="H58" s="34"/>
      <c r="I58" s="44"/>
      <c r="J58" s="5"/>
    </row>
    <row r="59" spans="1:10" ht="15" x14ac:dyDescent="0.25">
      <c r="A59" s="9"/>
      <c r="B59" s="34" t="s">
        <v>67</v>
      </c>
      <c r="C59" s="34" t="s">
        <v>68</v>
      </c>
      <c r="D59" s="34"/>
      <c r="E59" s="34"/>
      <c r="F59" s="34"/>
      <c r="G59" s="34"/>
      <c r="H59" s="34"/>
      <c r="I59" s="44"/>
      <c r="J59" s="5"/>
    </row>
    <row r="60" spans="1:10" ht="15" x14ac:dyDescent="0.25">
      <c r="A60" s="9"/>
      <c r="B60" s="34"/>
      <c r="C60" s="34"/>
      <c r="D60" s="34"/>
      <c r="E60" s="34"/>
      <c r="F60" s="34"/>
      <c r="G60" s="34"/>
      <c r="H60" s="34"/>
      <c r="I60" s="44"/>
      <c r="J60" s="5"/>
    </row>
    <row r="61" spans="1:10" ht="15" x14ac:dyDescent="0.25">
      <c r="A61" s="9" t="s">
        <v>89</v>
      </c>
      <c r="B61" s="34"/>
      <c r="C61" s="34"/>
      <c r="D61" s="34"/>
      <c r="E61" s="34"/>
      <c r="F61" s="34"/>
      <c r="G61" s="34"/>
      <c r="H61" s="34"/>
      <c r="I61" s="44"/>
      <c r="J61" s="5"/>
    </row>
    <row r="62" spans="1:10" ht="52.5" customHeight="1" x14ac:dyDescent="0.2">
      <c r="A62" s="96" t="s">
        <v>61</v>
      </c>
      <c r="B62" s="96"/>
      <c r="C62" s="96"/>
      <c r="D62" s="96"/>
      <c r="E62" s="96"/>
      <c r="F62" s="96"/>
      <c r="G62" s="96"/>
      <c r="H62" s="96"/>
      <c r="I62" s="96"/>
      <c r="J62" s="96"/>
    </row>
    <row r="63" spans="1:10" ht="15" thickBot="1" x14ac:dyDescent="0.25">
      <c r="A63" s="10"/>
      <c r="B63" s="10"/>
      <c r="C63" s="10"/>
      <c r="D63" s="10"/>
      <c r="E63" s="10"/>
      <c r="F63" s="10"/>
      <c r="G63" s="10"/>
      <c r="H63" s="10"/>
      <c r="I63" s="29"/>
      <c r="J63" s="10"/>
    </row>
    <row r="64" spans="1:10" ht="10.5" customHeight="1" thickTop="1" x14ac:dyDescent="0.25">
      <c r="A64" s="16"/>
      <c r="B64" s="16"/>
      <c r="C64" s="34"/>
      <c r="D64" s="34"/>
      <c r="E64" s="34"/>
      <c r="F64" s="34"/>
      <c r="G64" s="34"/>
      <c r="H64" s="16"/>
      <c r="I64" s="24"/>
      <c r="J64" s="16"/>
    </row>
    <row r="65" spans="1:10" ht="15" x14ac:dyDescent="0.25">
      <c r="A65" s="9"/>
      <c r="B65" s="9"/>
      <c r="C65" s="94" t="s">
        <v>22</v>
      </c>
      <c r="D65" s="64"/>
      <c r="E65" s="50"/>
      <c r="F65" s="34"/>
      <c r="G65" s="34"/>
      <c r="H65" s="5"/>
      <c r="I65" s="26"/>
      <c r="J65" s="5"/>
    </row>
    <row r="66" spans="1:10" ht="15" x14ac:dyDescent="0.25">
      <c r="A66" s="9"/>
      <c r="B66" s="5"/>
      <c r="C66" s="63" t="s">
        <v>25</v>
      </c>
      <c r="D66" s="64"/>
      <c r="E66" s="50"/>
      <c r="F66" s="34"/>
      <c r="G66" s="34"/>
      <c r="H66" s="5"/>
      <c r="I66" s="26"/>
      <c r="J66" s="5"/>
    </row>
    <row r="67" spans="1:10" ht="15" x14ac:dyDescent="0.25">
      <c r="A67" s="9"/>
      <c r="B67" s="5"/>
      <c r="C67" s="63" t="s">
        <v>26</v>
      </c>
      <c r="D67" s="64"/>
      <c r="E67" s="50"/>
      <c r="F67" s="34"/>
      <c r="G67" s="34"/>
      <c r="H67" s="5"/>
      <c r="I67" s="26"/>
      <c r="J67" s="5"/>
    </row>
    <row r="68" spans="1:10" customFormat="1" ht="15" x14ac:dyDescent="0.25">
      <c r="A68" s="9"/>
      <c r="B68" s="5"/>
      <c r="C68" s="63" t="s">
        <v>27</v>
      </c>
      <c r="D68" s="64"/>
      <c r="E68" s="50"/>
      <c r="F68" s="34"/>
      <c r="G68" s="34"/>
      <c r="H68" s="5"/>
      <c r="I68" s="26"/>
      <c r="J68" s="5"/>
    </row>
    <row r="69" spans="1:10" ht="15" x14ac:dyDescent="0.25">
      <c r="A69" s="5"/>
      <c r="B69" s="5"/>
      <c r="C69" s="63" t="s">
        <v>28</v>
      </c>
      <c r="D69" s="64"/>
      <c r="E69" s="50"/>
      <c r="F69" s="34"/>
      <c r="G69" s="34"/>
      <c r="H69" s="5"/>
      <c r="I69" s="26"/>
      <c r="J69" s="5"/>
    </row>
    <row r="70" spans="1:10" ht="15" x14ac:dyDescent="0.25">
      <c r="A70" s="40"/>
      <c r="B70" s="41"/>
      <c r="C70" s="63" t="s">
        <v>29</v>
      </c>
      <c r="D70" s="64" t="s">
        <v>96</v>
      </c>
      <c r="E70" s="50"/>
      <c r="F70" s="34"/>
      <c r="G70" s="34"/>
      <c r="H70"/>
      <c r="I70" s="42"/>
      <c r="J70"/>
    </row>
    <row r="71" spans="1:10" ht="15.75" thickBot="1" x14ac:dyDescent="0.3">
      <c r="A71" s="17"/>
      <c r="B71" s="17"/>
      <c r="C71" s="10"/>
      <c r="D71" s="10"/>
      <c r="E71" s="10"/>
      <c r="F71" s="10"/>
      <c r="G71" s="10"/>
      <c r="H71" s="10"/>
      <c r="I71" s="29"/>
      <c r="J71" s="10"/>
    </row>
    <row r="72" spans="1:10" ht="15.75" thickTop="1" x14ac:dyDescent="0.25">
      <c r="A72" s="9" t="s">
        <v>6</v>
      </c>
      <c r="B72" s="9"/>
      <c r="C72" s="5"/>
      <c r="D72" s="5"/>
      <c r="E72" s="5"/>
      <c r="F72" s="5"/>
      <c r="G72" s="5"/>
      <c r="H72" s="5"/>
      <c r="I72" s="26"/>
      <c r="J72" s="5"/>
    </row>
    <row r="73" spans="1:10" ht="15" x14ac:dyDescent="0.25">
      <c r="A73" s="9"/>
      <c r="B73" s="9"/>
      <c r="C73" s="5"/>
      <c r="D73" s="5"/>
      <c r="E73" s="9" t="s">
        <v>8</v>
      </c>
      <c r="F73" s="9"/>
      <c r="G73" s="69"/>
      <c r="H73" s="5"/>
      <c r="I73" s="26"/>
      <c r="J73" s="5"/>
    </row>
    <row r="74" spans="1:10" ht="15" x14ac:dyDescent="0.25">
      <c r="B74" s="9"/>
      <c r="C74" s="5"/>
      <c r="D74" s="5"/>
      <c r="E74" s="5"/>
      <c r="F74" s="5"/>
      <c r="G74" s="5"/>
      <c r="H74" s="5"/>
      <c r="I74" s="26"/>
      <c r="J74" s="5"/>
    </row>
    <row r="75" spans="1:10" ht="15" x14ac:dyDescent="0.25">
      <c r="B75" s="9"/>
      <c r="C75" s="5"/>
      <c r="D75" s="5"/>
      <c r="E75" s="5"/>
      <c r="F75" s="5"/>
      <c r="G75" s="5"/>
      <c r="H75" s="5"/>
      <c r="I75" s="26"/>
      <c r="J75" s="5"/>
    </row>
    <row r="76" spans="1:10" ht="15" x14ac:dyDescent="0.25">
      <c r="A76" s="9" t="s">
        <v>7</v>
      </c>
      <c r="B76" s="5"/>
      <c r="C76" s="5"/>
      <c r="D76" s="5"/>
      <c r="E76" s="5" t="s">
        <v>56</v>
      </c>
      <c r="F76" s="5"/>
      <c r="G76" s="5"/>
      <c r="H76" s="5"/>
      <c r="I76" s="26"/>
      <c r="J76" s="5"/>
    </row>
    <row r="77" spans="1:10" ht="15" x14ac:dyDescent="0.25">
      <c r="A77" s="69" t="s">
        <v>94</v>
      </c>
      <c r="E77" s="4" t="s">
        <v>57</v>
      </c>
    </row>
    <row r="78" spans="1:10" ht="15" x14ac:dyDescent="0.25">
      <c r="A78" s="9" t="s">
        <v>16</v>
      </c>
      <c r="E78" s="5" t="s">
        <v>58</v>
      </c>
    </row>
    <row r="79" spans="1:10" x14ac:dyDescent="0.2">
      <c r="A79" s="3"/>
    </row>
  </sheetData>
  <mergeCells count="2">
    <mergeCell ref="A8:J8"/>
    <mergeCell ref="A62:J62"/>
  </mergeCells>
  <pageMargins left="0.56999999999999995" right="0.17" top="0.89" bottom="0.71" header="0.17" footer="0.34"/>
  <pageSetup paperSize="9" scale="63" fitToWidth="0" orientation="portrait" r:id="rId1"/>
  <headerFooter alignWithMargins="0">
    <oddFooter>&amp;C&amp;"Arial,Bold Italic"</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 (4)</vt:lpstr>
      <vt:lpstr>'Sheet1 (4)'!Print_Area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sabydutt</dc:creator>
  <cp:lastModifiedBy>SMG</cp:lastModifiedBy>
  <cp:lastPrinted>2022-06-09T07:16:06Z</cp:lastPrinted>
  <dcterms:created xsi:type="dcterms:W3CDTF">2010-09-27T05:20:41Z</dcterms:created>
  <dcterms:modified xsi:type="dcterms:W3CDTF">2022-06-16T13:45:17Z</dcterms:modified>
</cp:coreProperties>
</file>