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169\19072023\"/>
    </mc:Choice>
  </mc:AlternateContent>
  <bookViews>
    <workbookView xWindow="-120" yWindow="-120" windowWidth="20730" windowHeight="11160" activeTab="2"/>
  </bookViews>
  <sheets>
    <sheet name="Data" sheetId="1" r:id="rId1"/>
    <sheet name="Chart" sheetId="2" r:id="rId2"/>
    <sheet name="Dashboard" sheetId="3" r:id="rId3"/>
  </sheets>
  <definedNames>
    <definedName name="Slicer_10">#N/A</definedName>
    <definedName name="Slicer_101">#N/A</definedName>
    <definedName name="Slicer_Reg.No">#N/A</definedName>
    <definedName name="Slicer_UG_CGPA">#N/A</definedName>
    <definedName name="Slicer_UG_CGPA1">#N/A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5" i="1" l="1"/>
  <c r="K26" i="1"/>
  <c r="K27" i="1"/>
  <c r="J27" i="1"/>
  <c r="J26" i="1"/>
  <c r="J25" i="1"/>
  <c r="K24" i="1"/>
  <c r="J24" i="1"/>
  <c r="K23" i="1"/>
  <c r="J23" i="1"/>
</calcChain>
</file>

<file path=xl/sharedStrings.xml><?xml version="1.0" encoding="utf-8"?>
<sst xmlns="http://schemas.openxmlformats.org/spreadsheetml/2006/main" count="153" uniqueCount="100">
  <si>
    <t>Reg.No</t>
  </si>
  <si>
    <t>NIVEDHITHA BIJU</t>
  </si>
  <si>
    <t>PRAVEENKUMAR R</t>
  </si>
  <si>
    <t>RISHINATH S</t>
  </si>
  <si>
    <t>ROHIT BABU R</t>
  </si>
  <si>
    <t>SAKTHI K</t>
  </si>
  <si>
    <t>SANJAI M</t>
  </si>
  <si>
    <t>SARVESH RAJ P</t>
  </si>
  <si>
    <t>SHREEVYSHALI G</t>
  </si>
  <si>
    <t>SREE VARSHAA S</t>
  </si>
  <si>
    <t>SRINATH KISHORE A</t>
  </si>
  <si>
    <t>SUDHARSAN R</t>
  </si>
  <si>
    <t>SUHAIB AKTHER S</t>
  </si>
  <si>
    <t>SUMESH R</t>
  </si>
  <si>
    <t>SUNDARAPANDI T</t>
  </si>
  <si>
    <t>VIKRAM S</t>
  </si>
  <si>
    <t>YUVANSANKAR RAJA L</t>
  </si>
  <si>
    <t>ARAVIND R</t>
  </si>
  <si>
    <t>SOURAB L</t>
  </si>
  <si>
    <t>VENKATGIRI B S</t>
  </si>
  <si>
    <t>20104129@hicet.ac.in</t>
  </si>
  <si>
    <t>20104815@hicet.ac.in</t>
  </si>
  <si>
    <t>20104136@hicet.ac.in</t>
  </si>
  <si>
    <t>20104148@hicet.ac.in</t>
  </si>
  <si>
    <t>20104149@hicet.ac.in</t>
  </si>
  <si>
    <t>20104151@hicet.ac.in</t>
  </si>
  <si>
    <t>20104153@hicet.ac.in</t>
  </si>
  <si>
    <t>20104156@hicet.ac.in</t>
  </si>
  <si>
    <t>20104160@hicet.ac.in</t>
  </si>
  <si>
    <t>20104164@hicet.ac.in</t>
  </si>
  <si>
    <t>20104165@hicet.ac.in</t>
  </si>
  <si>
    <t>20104166@hicet.ac.in</t>
  </si>
  <si>
    <t>20104167@hicet.ac.in</t>
  </si>
  <si>
    <t>20104169@hicet.ac.in</t>
  </si>
  <si>
    <t>20104170@hicet.ac.in</t>
  </si>
  <si>
    <t>20104186@hicet.ac.in</t>
  </si>
  <si>
    <t>20104191@hicet.ac.in</t>
  </si>
  <si>
    <t>20104801@hicet.ac.in</t>
  </si>
  <si>
    <t>20104813@hicet.ac.in</t>
  </si>
  <si>
    <t>FULL NAME</t>
  </si>
  <si>
    <t>SHAJAHAN</t>
  </si>
  <si>
    <t>KUMAR</t>
  </si>
  <si>
    <t>RAJASEKARAN</t>
  </si>
  <si>
    <t>TAMILVANAN</t>
  </si>
  <si>
    <t>RAJENDRAN</t>
  </si>
  <si>
    <t>GENDER</t>
  </si>
  <si>
    <t>BRANCH</t>
  </si>
  <si>
    <t>COLLEGE NAME</t>
  </si>
  <si>
    <t>FATHER NAME</t>
  </si>
  <si>
    <t>MOBILE NO</t>
  </si>
  <si>
    <t>OFFICIAL MAIL ID</t>
  </si>
  <si>
    <t>PESONAL MAIL ID</t>
  </si>
  <si>
    <t>UG CGPA</t>
  </si>
  <si>
    <t>HICET</t>
  </si>
  <si>
    <t>CSE</t>
  </si>
  <si>
    <t>FEMALE</t>
  </si>
  <si>
    <t>MALE</t>
  </si>
  <si>
    <t>BIJU K .R</t>
  </si>
  <si>
    <t>RAMADASS R</t>
  </si>
  <si>
    <t>SARAVANAKUMAR K V</t>
  </si>
  <si>
    <t>RAJARAM K</t>
  </si>
  <si>
    <t>MUTHIRAMALINGAM R</t>
  </si>
  <si>
    <t>K R PACHAIAPPAN</t>
  </si>
  <si>
    <t>GANESAN K</t>
  </si>
  <si>
    <t>SENTHIL T</t>
  </si>
  <si>
    <t>AYYAPPAN C</t>
  </si>
  <si>
    <t xml:space="preserve">SUKUMARAN J K </t>
  </si>
  <si>
    <t>LOGANATHAN G</t>
  </si>
  <si>
    <t xml:space="preserve">BALAKRISHNAN </t>
  </si>
  <si>
    <t>SATHYAMURYTHY B R</t>
  </si>
  <si>
    <t>sanjai1672003@gmail.com</t>
  </si>
  <si>
    <t>shreevyshalig10@gmail.com</t>
  </si>
  <si>
    <t>s.sreevarshaa@gmail.com</t>
  </si>
  <si>
    <t>srinathkishore.a@gmail.com</t>
  </si>
  <si>
    <t>ssuhaibakther12@gmail.com</t>
  </si>
  <si>
    <t>sumeshrkg@gmail.com</t>
  </si>
  <si>
    <t>sundarapandi.tamilm@gmail.com</t>
  </si>
  <si>
    <t>vikramsukumaran03@gmail.com</t>
  </si>
  <si>
    <t>bsvenkatgiri@gmail.com</t>
  </si>
  <si>
    <t>rajaramjr2@gmail.com</t>
  </si>
  <si>
    <t>nathrishi792@gmail.com</t>
  </si>
  <si>
    <t>sarveshraj1302@gmail.com</t>
  </si>
  <si>
    <t>rsudharsan0912@gmail.com</t>
  </si>
  <si>
    <t>yuvansankarraja72@gmail.com</t>
  </si>
  <si>
    <t>sourabkrishnacsc03@gmail.com</t>
  </si>
  <si>
    <t>sakthithisanth@gmail.com</t>
  </si>
  <si>
    <t>praveenkumarramadass@gmail.com</t>
  </si>
  <si>
    <t>nivedhithakb74@gmail.com</t>
  </si>
  <si>
    <t>rajendranaravind187@gmail.com</t>
  </si>
  <si>
    <t>sum</t>
  </si>
  <si>
    <t>avg</t>
  </si>
  <si>
    <t>max</t>
  </si>
  <si>
    <t>min</t>
  </si>
  <si>
    <t>count</t>
  </si>
  <si>
    <t>RADHAKRISHNAN G</t>
  </si>
  <si>
    <t>Row Labels</t>
  </si>
  <si>
    <t>(blank)</t>
  </si>
  <si>
    <t>Grand Total</t>
  </si>
  <si>
    <t>Average of UG CGPA</t>
  </si>
  <si>
    <t>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</si>
</sst>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theme="1"/>
      <name val="Calibri"/>
      <family val="2"/>
    </font>
    <font>
      <u/>
      <sz val="11"/>
      <color theme="10"/>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2" fillId="2" borderId="1" xfId="0" applyFont="1" applyFill="1" applyBorder="1"/>
    <xf numFmtId="0" fontId="0" fillId="0" borderId="1" xfId="0" applyBorder="1"/>
    <xf numFmtId="0" fontId="5" fillId="2" borderId="1" xfId="1" applyFont="1" applyFill="1" applyBorder="1" applyAlignment="1">
      <alignment horizontal="center" vertical="center"/>
    </xf>
    <xf numFmtId="0" fontId="5" fillId="0" borderId="0" xfId="0" applyFont="1" applyAlignment="1">
      <alignment horizontal="center" vertical="center"/>
    </xf>
    <xf numFmtId="0" fontId="0" fillId="0" borderId="1" xfId="0" applyBorder="1" applyAlignment="1">
      <alignment vertical="center" wrapText="1"/>
    </xf>
    <xf numFmtId="0" fontId="0" fillId="3" borderId="1" xfId="0" applyFill="1" applyBorder="1" applyAlignment="1">
      <alignment vertical="center" wrapText="1"/>
    </xf>
    <xf numFmtId="0" fontId="2" fillId="2" borderId="1" xfId="0" applyFont="1" applyFill="1" applyBorder="1" applyAlignment="1">
      <alignment horizontal="center"/>
    </xf>
    <xf numFmtId="0" fontId="0" fillId="0" borderId="0" xfId="0" applyAlignment="1">
      <alignment horizontal="center"/>
    </xf>
    <xf numFmtId="0" fontId="5" fillId="0" borderId="1" xfId="0" applyFont="1" applyBorder="1"/>
    <xf numFmtId="0" fontId="5" fillId="0" borderId="1" xfId="1" applyFont="1" applyBorder="1"/>
    <xf numFmtId="1" fontId="2" fillId="0" borderId="1" xfId="0" applyNumberFormat="1" applyFont="1" applyBorder="1" applyAlignment="1">
      <alignment horizontal="right"/>
    </xf>
    <xf numFmtId="0" fontId="2" fillId="2" borderId="1" xfId="0" applyFont="1" applyFill="1" applyBorder="1" applyAlignment="1">
      <alignment horizontal="center" vertical="center"/>
    </xf>
    <xf numFmtId="0" fontId="0" fillId="0" borderId="1" xfId="0" applyBorder="1" applyAlignment="1">
      <alignment horizontal="center" wrapText="1"/>
    </xf>
    <xf numFmtId="0" fontId="6" fillId="0" borderId="1" xfId="0" applyFont="1" applyBorder="1"/>
    <xf numFmtId="0" fontId="0" fillId="3" borderId="1" xfId="0" applyFill="1" applyBorder="1" applyAlignment="1">
      <alignment horizontal="center" wrapText="1"/>
    </xf>
    <xf numFmtId="0" fontId="5" fillId="0" borderId="1"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4" borderId="0" xfId="0" applyFill="1"/>
    <xf numFmtId="0" fontId="1" fillId="0" borderId="1" xfId="0" applyFont="1" applyBorder="1" applyAlignment="1">
      <alignment horizontal="center" vertical="center"/>
    </xf>
    <xf numFmtId="0" fontId="4" fillId="0" borderId="1" xfId="0" applyFont="1" applyBorder="1" applyAlignment="1">
      <alignment horizontal="center" vertical="center"/>
    </xf>
    <xf numFmtId="9" fontId="1" fillId="0" borderId="1" xfId="0" applyNumberFormat="1" applyFont="1" applyBorder="1" applyAlignment="1">
      <alignment horizontal="center" vertical="center"/>
    </xf>
    <xf numFmtId="9" fontId="0" fillId="0" borderId="0" xfId="0" applyNumberFormat="1"/>
    <xf numFmtId="0" fontId="7" fillId="5"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Details.xlsx]Chart!PivotTable1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UG CGPA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Chart!$B$3</c:f>
              <c:strCache>
                <c:ptCount val="1"/>
                <c:pt idx="0">
                  <c:v>Total</c:v>
                </c:pt>
              </c:strCache>
            </c:strRef>
          </c:tx>
          <c:spPr>
            <a:ln w="28575" cap="rnd">
              <a:solidFill>
                <a:schemeClr val="accent1"/>
              </a:solidFill>
              <a:round/>
            </a:ln>
            <a:effectLst/>
          </c:spPr>
          <c:marker>
            <c:symbol val="none"/>
          </c:marker>
          <c:cat>
            <c:strRef>
              <c:f>Chart!$A$4:$A$24</c:f>
              <c:strCache>
                <c:ptCount val="20"/>
                <c:pt idx="0">
                  <c:v>20104129</c:v>
                </c:pt>
                <c:pt idx="1">
                  <c:v>20104136</c:v>
                </c:pt>
                <c:pt idx="2">
                  <c:v>20104148</c:v>
                </c:pt>
                <c:pt idx="3">
                  <c:v>20104149</c:v>
                </c:pt>
                <c:pt idx="4">
                  <c:v>20104151</c:v>
                </c:pt>
                <c:pt idx="5">
                  <c:v>20104153</c:v>
                </c:pt>
                <c:pt idx="6">
                  <c:v>20104156</c:v>
                </c:pt>
                <c:pt idx="7">
                  <c:v>20104160</c:v>
                </c:pt>
                <c:pt idx="8">
                  <c:v>20104164</c:v>
                </c:pt>
                <c:pt idx="9">
                  <c:v>20104165</c:v>
                </c:pt>
                <c:pt idx="10">
                  <c:v>20104166</c:v>
                </c:pt>
                <c:pt idx="11">
                  <c:v>20104167</c:v>
                </c:pt>
                <c:pt idx="12">
                  <c:v>20104169</c:v>
                </c:pt>
                <c:pt idx="13">
                  <c:v>20104170</c:v>
                </c:pt>
                <c:pt idx="14">
                  <c:v>20104186</c:v>
                </c:pt>
                <c:pt idx="15">
                  <c:v>20104191</c:v>
                </c:pt>
                <c:pt idx="16">
                  <c:v>20104801</c:v>
                </c:pt>
                <c:pt idx="17">
                  <c:v>20104813</c:v>
                </c:pt>
                <c:pt idx="18">
                  <c:v>20104815</c:v>
                </c:pt>
                <c:pt idx="19">
                  <c:v>(blank)</c:v>
                </c:pt>
              </c:strCache>
            </c:strRef>
          </c:cat>
          <c:val>
            <c:numRef>
              <c:f>Chart!$B$4:$B$24</c:f>
              <c:numCache>
                <c:formatCode>General</c:formatCode>
                <c:ptCount val="20"/>
                <c:pt idx="0">
                  <c:v>91</c:v>
                </c:pt>
                <c:pt idx="1">
                  <c:v>90.4</c:v>
                </c:pt>
                <c:pt idx="2">
                  <c:v>79.8</c:v>
                </c:pt>
                <c:pt idx="3">
                  <c:v>79.5</c:v>
                </c:pt>
                <c:pt idx="4">
                  <c:v>87.4</c:v>
                </c:pt>
                <c:pt idx="5">
                  <c:v>84.5</c:v>
                </c:pt>
                <c:pt idx="6">
                  <c:v>93.2</c:v>
                </c:pt>
                <c:pt idx="7">
                  <c:v>92.3</c:v>
                </c:pt>
                <c:pt idx="8">
                  <c:v>91.9</c:v>
                </c:pt>
                <c:pt idx="9">
                  <c:v>89.5</c:v>
                </c:pt>
                <c:pt idx="10">
                  <c:v>83.5</c:v>
                </c:pt>
                <c:pt idx="11">
                  <c:v>85.5</c:v>
                </c:pt>
                <c:pt idx="12">
                  <c:v>89.3</c:v>
                </c:pt>
                <c:pt idx="13">
                  <c:v>90</c:v>
                </c:pt>
                <c:pt idx="14">
                  <c:v>97.3</c:v>
                </c:pt>
                <c:pt idx="15">
                  <c:v>82</c:v>
                </c:pt>
                <c:pt idx="16">
                  <c:v>73.7</c:v>
                </c:pt>
                <c:pt idx="17">
                  <c:v>68.7</c:v>
                </c:pt>
                <c:pt idx="18">
                  <c:v>82.7</c:v>
                </c:pt>
              </c:numCache>
            </c:numRef>
          </c:val>
          <c:smooth val="0"/>
          <c:extLst>
            <c:ext xmlns:c16="http://schemas.microsoft.com/office/drawing/2014/chart" uri="{C3380CC4-5D6E-409C-BE32-E72D297353CC}">
              <c16:uniqueId val="{00000000-55D4-4655-96F6-C3537AA5360C}"/>
            </c:ext>
          </c:extLst>
        </c:ser>
        <c:dLbls>
          <c:showLegendKey val="0"/>
          <c:showVal val="0"/>
          <c:showCatName val="0"/>
          <c:showSerName val="0"/>
          <c:showPercent val="0"/>
          <c:showBubbleSize val="0"/>
        </c:dLbls>
        <c:smooth val="0"/>
        <c:axId val="324168336"/>
        <c:axId val="324169320"/>
      </c:lineChart>
      <c:catAx>
        <c:axId val="32416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69320"/>
        <c:crosses val="autoZero"/>
        <c:auto val="1"/>
        <c:lblAlgn val="ctr"/>
        <c:lblOffset val="100"/>
        <c:noMultiLvlLbl val="0"/>
      </c:catAx>
      <c:valAx>
        <c:axId val="32416932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6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10th</a:t>
            </a:r>
            <a:r>
              <a:rPr lang="en-IN" baseline="0"/>
              <a:t> score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0"/>
              <c:pt idx="0">
                <c:v>20104129</c:v>
              </c:pt>
              <c:pt idx="1">
                <c:v>20104136</c:v>
              </c:pt>
              <c:pt idx="2">
                <c:v>20104148</c:v>
              </c:pt>
              <c:pt idx="3">
                <c:v>20104149</c:v>
              </c:pt>
              <c:pt idx="4">
                <c:v>20104151</c:v>
              </c:pt>
              <c:pt idx="5">
                <c:v>20104153</c:v>
              </c:pt>
              <c:pt idx="6">
                <c:v>20104156</c:v>
              </c:pt>
              <c:pt idx="7">
                <c:v>20104160</c:v>
              </c:pt>
              <c:pt idx="8">
                <c:v>20104164</c:v>
              </c:pt>
              <c:pt idx="9">
                <c:v>20104165</c:v>
              </c:pt>
              <c:pt idx="10">
                <c:v>20104166</c:v>
              </c:pt>
              <c:pt idx="11">
                <c:v>20104167</c:v>
              </c:pt>
              <c:pt idx="12">
                <c:v>20104169</c:v>
              </c:pt>
              <c:pt idx="13">
                <c:v>20104170</c:v>
              </c:pt>
              <c:pt idx="14">
                <c:v>20104186</c:v>
              </c:pt>
              <c:pt idx="15">
                <c:v>20104191</c:v>
              </c:pt>
              <c:pt idx="16">
                <c:v>20104801</c:v>
              </c:pt>
              <c:pt idx="17">
                <c:v>20104813</c:v>
              </c:pt>
              <c:pt idx="18">
                <c:v>20104815</c:v>
              </c:pt>
              <c:pt idx="19">
                <c:v>(blank)</c:v>
              </c:pt>
            </c:strLit>
          </c:cat>
          <c:val>
            <c:numLit>
              <c:formatCode>General</c:formatCode>
              <c:ptCount val="20"/>
              <c:pt idx="0">
                <c:v>92</c:v>
              </c:pt>
              <c:pt idx="1">
                <c:v>89.8</c:v>
              </c:pt>
              <c:pt idx="2">
                <c:v>89</c:v>
              </c:pt>
              <c:pt idx="3">
                <c:v>78.8</c:v>
              </c:pt>
              <c:pt idx="4">
                <c:v>80.2</c:v>
              </c:pt>
              <c:pt idx="5">
                <c:v>88.1</c:v>
              </c:pt>
              <c:pt idx="6">
                <c:v>93.6</c:v>
              </c:pt>
              <c:pt idx="7">
                <c:v>92.4</c:v>
              </c:pt>
              <c:pt idx="8">
                <c:v>80.400000000000006</c:v>
              </c:pt>
              <c:pt idx="9">
                <c:v>94.4</c:v>
              </c:pt>
              <c:pt idx="10">
                <c:v>78</c:v>
              </c:pt>
              <c:pt idx="11">
                <c:v>87</c:v>
              </c:pt>
              <c:pt idx="12">
                <c:v>81.5</c:v>
              </c:pt>
              <c:pt idx="13">
                <c:v>93.4</c:v>
              </c:pt>
              <c:pt idx="14">
                <c:v>92.8</c:v>
              </c:pt>
              <c:pt idx="15">
                <c:v>88.8</c:v>
              </c:pt>
              <c:pt idx="16">
                <c:v>80.2</c:v>
              </c:pt>
              <c:pt idx="17">
                <c:v>70</c:v>
              </c:pt>
              <c:pt idx="18">
                <c:v>83</c:v>
              </c:pt>
              <c:pt idx="19">
                <c:v>0</c:v>
              </c:pt>
            </c:numLit>
          </c:val>
          <c:extLst>
            <c:ext xmlns:c16="http://schemas.microsoft.com/office/drawing/2014/chart" uri="{C3380CC4-5D6E-409C-BE32-E72D297353CC}">
              <c16:uniqueId val="{00000000-5688-4BE3-A762-461BB6799E7B}"/>
            </c:ext>
          </c:extLst>
        </c:ser>
        <c:dLbls>
          <c:showLegendKey val="0"/>
          <c:showVal val="0"/>
          <c:showCatName val="0"/>
          <c:showSerName val="0"/>
          <c:showPercent val="0"/>
          <c:showBubbleSize val="0"/>
        </c:dLbls>
        <c:gapWidth val="219"/>
        <c:overlap val="-27"/>
        <c:axId val="396515088"/>
        <c:axId val="396512136"/>
      </c:barChart>
      <c:catAx>
        <c:axId val="39651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12136"/>
        <c:crosses val="autoZero"/>
        <c:auto val="1"/>
        <c:lblAlgn val="ctr"/>
        <c:lblOffset val="100"/>
        <c:noMultiLvlLbl val="0"/>
      </c:catAx>
      <c:valAx>
        <c:axId val="39651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15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UG</a:t>
            </a:r>
            <a:r>
              <a:rPr lang="en-IN" baseline="0"/>
              <a:t> CGPA</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0"/>
              <c:pt idx="0">
                <c:v>20104129</c:v>
              </c:pt>
              <c:pt idx="1">
                <c:v>20104136</c:v>
              </c:pt>
              <c:pt idx="2">
                <c:v>20104148</c:v>
              </c:pt>
              <c:pt idx="3">
                <c:v>20104149</c:v>
              </c:pt>
              <c:pt idx="4">
                <c:v>20104151</c:v>
              </c:pt>
              <c:pt idx="5">
                <c:v>20104153</c:v>
              </c:pt>
              <c:pt idx="6">
                <c:v>20104156</c:v>
              </c:pt>
              <c:pt idx="7">
                <c:v>20104160</c:v>
              </c:pt>
              <c:pt idx="8">
                <c:v>20104164</c:v>
              </c:pt>
              <c:pt idx="9">
                <c:v>20104165</c:v>
              </c:pt>
              <c:pt idx="10">
                <c:v>20104166</c:v>
              </c:pt>
              <c:pt idx="11">
                <c:v>20104167</c:v>
              </c:pt>
              <c:pt idx="12">
                <c:v>20104169</c:v>
              </c:pt>
              <c:pt idx="13">
                <c:v>20104170</c:v>
              </c:pt>
              <c:pt idx="14">
                <c:v>20104186</c:v>
              </c:pt>
              <c:pt idx="15">
                <c:v>20104191</c:v>
              </c:pt>
              <c:pt idx="16">
                <c:v>20104801</c:v>
              </c:pt>
              <c:pt idx="17">
                <c:v>20104813</c:v>
              </c:pt>
              <c:pt idx="18">
                <c:v>20104815</c:v>
              </c:pt>
              <c:pt idx="19">
                <c:v>(blank)</c:v>
              </c:pt>
            </c:strLit>
          </c:cat>
          <c:val>
            <c:numLit>
              <c:formatCode>General</c:formatCode>
              <c:ptCount val="20"/>
              <c:pt idx="0">
                <c:v>91</c:v>
              </c:pt>
              <c:pt idx="1">
                <c:v>90.4</c:v>
              </c:pt>
              <c:pt idx="2">
                <c:v>79.8</c:v>
              </c:pt>
              <c:pt idx="3">
                <c:v>79.5</c:v>
              </c:pt>
              <c:pt idx="4">
                <c:v>87.4</c:v>
              </c:pt>
              <c:pt idx="5">
                <c:v>84.5</c:v>
              </c:pt>
              <c:pt idx="6">
                <c:v>93.2</c:v>
              </c:pt>
              <c:pt idx="7">
                <c:v>92.3</c:v>
              </c:pt>
              <c:pt idx="8">
                <c:v>91.9</c:v>
              </c:pt>
              <c:pt idx="9">
                <c:v>89.5</c:v>
              </c:pt>
              <c:pt idx="10">
                <c:v>83.5</c:v>
              </c:pt>
              <c:pt idx="11">
                <c:v>85.5</c:v>
              </c:pt>
              <c:pt idx="12">
                <c:v>89.3</c:v>
              </c:pt>
              <c:pt idx="13">
                <c:v>90</c:v>
              </c:pt>
              <c:pt idx="14">
                <c:v>97.3</c:v>
              </c:pt>
              <c:pt idx="15">
                <c:v>82</c:v>
              </c:pt>
              <c:pt idx="16">
                <c:v>73.7</c:v>
              </c:pt>
              <c:pt idx="17">
                <c:v>68.7</c:v>
              </c:pt>
              <c:pt idx="18">
                <c:v>82.7</c:v>
              </c:pt>
              <c:pt idx="19">
                <c:v>0</c:v>
              </c:pt>
            </c:numLit>
          </c:val>
          <c:smooth val="0"/>
          <c:extLst>
            <c:ext xmlns:c16="http://schemas.microsoft.com/office/drawing/2014/chart" uri="{C3380CC4-5D6E-409C-BE32-E72D297353CC}">
              <c16:uniqueId val="{00000000-3B33-4B85-9B38-0CF6478EEB51}"/>
            </c:ext>
          </c:extLst>
        </c:ser>
        <c:dLbls>
          <c:showLegendKey val="0"/>
          <c:showVal val="0"/>
          <c:showCatName val="0"/>
          <c:showSerName val="0"/>
          <c:showPercent val="0"/>
          <c:showBubbleSize val="0"/>
        </c:dLbls>
        <c:marker val="1"/>
        <c:smooth val="0"/>
        <c:axId val="317579848"/>
        <c:axId val="317578864"/>
      </c:lineChart>
      <c:catAx>
        <c:axId val="317579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78864"/>
        <c:crosses val="autoZero"/>
        <c:auto val="1"/>
        <c:lblAlgn val="ctr"/>
        <c:lblOffset val="100"/>
        <c:noMultiLvlLbl val="0"/>
      </c:catAx>
      <c:valAx>
        <c:axId val="31757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79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10th AND UG</a:t>
            </a:r>
          </a:p>
        </c:rich>
      </c:tx>
      <c:layout>
        <c:manualLayout>
          <c:xMode val="edge"/>
          <c:yMode val="edge"/>
          <c:x val="0.3276041119860017"/>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marker>
          <c:symbol val="none"/>
        </c:marke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s>
    <c:plotArea>
      <c:layout/>
      <c:pieChart>
        <c:varyColors val="1"/>
        <c:ser>
          <c:idx val="0"/>
          <c:order val="0"/>
          <c:tx>
            <c:v>Sum of 10%</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52-481B-BBEB-421F95EC19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52-481B-BBEB-421F95EC19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52-481B-BBEB-421F95EC19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52-481B-BBEB-421F95EC19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52-481B-BBEB-421F95EC19F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D52-481B-BBEB-421F95EC19F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D52-481B-BBEB-421F95EC19F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D52-481B-BBEB-421F95EC19F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D52-481B-BBEB-421F95EC19F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D52-481B-BBEB-421F95EC19F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D52-481B-BBEB-421F95EC19F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D52-481B-BBEB-421F95EC19F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D52-481B-BBEB-421F95EC19F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D52-481B-BBEB-421F95EC19F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D52-481B-BBEB-421F95EC19F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D52-481B-BBEB-421F95EC19F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D52-481B-BBEB-421F95EC19F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D52-481B-BBEB-421F95EC19F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9D52-481B-BBEB-421F95EC19F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9D52-481B-BBEB-421F95EC19F6}"/>
              </c:ext>
            </c:extLst>
          </c:dPt>
          <c:cat>
            <c:strLit>
              <c:ptCount val="20"/>
              <c:pt idx="0">
                <c:v>20104129</c:v>
              </c:pt>
              <c:pt idx="1">
                <c:v>20104136</c:v>
              </c:pt>
              <c:pt idx="2">
                <c:v>20104148</c:v>
              </c:pt>
              <c:pt idx="3">
                <c:v>20104149</c:v>
              </c:pt>
              <c:pt idx="4">
                <c:v>20104151</c:v>
              </c:pt>
              <c:pt idx="5">
                <c:v>20104153</c:v>
              </c:pt>
              <c:pt idx="6">
                <c:v>20104156</c:v>
              </c:pt>
              <c:pt idx="7">
                <c:v>20104160</c:v>
              </c:pt>
              <c:pt idx="8">
                <c:v>20104164</c:v>
              </c:pt>
              <c:pt idx="9">
                <c:v>20104165</c:v>
              </c:pt>
              <c:pt idx="10">
                <c:v>20104166</c:v>
              </c:pt>
              <c:pt idx="11">
                <c:v>20104167</c:v>
              </c:pt>
              <c:pt idx="12">
                <c:v>20104169</c:v>
              </c:pt>
              <c:pt idx="13">
                <c:v>20104170</c:v>
              </c:pt>
              <c:pt idx="14">
                <c:v>20104186</c:v>
              </c:pt>
              <c:pt idx="15">
                <c:v>20104191</c:v>
              </c:pt>
              <c:pt idx="16">
                <c:v>20104801</c:v>
              </c:pt>
              <c:pt idx="17">
                <c:v>20104813</c:v>
              </c:pt>
              <c:pt idx="18">
                <c:v>20104815</c:v>
              </c:pt>
              <c:pt idx="19">
                <c:v>(blank)</c:v>
              </c:pt>
            </c:strLit>
          </c:cat>
          <c:val>
            <c:numLit>
              <c:formatCode>General</c:formatCode>
              <c:ptCount val="20"/>
              <c:pt idx="0">
                <c:v>92</c:v>
              </c:pt>
              <c:pt idx="1">
                <c:v>89.8</c:v>
              </c:pt>
              <c:pt idx="2">
                <c:v>89</c:v>
              </c:pt>
              <c:pt idx="3">
                <c:v>78.8</c:v>
              </c:pt>
              <c:pt idx="4">
                <c:v>80.2</c:v>
              </c:pt>
              <c:pt idx="5">
                <c:v>88.1</c:v>
              </c:pt>
              <c:pt idx="6">
                <c:v>93.6</c:v>
              </c:pt>
              <c:pt idx="7">
                <c:v>92.4</c:v>
              </c:pt>
              <c:pt idx="8">
                <c:v>80.400000000000006</c:v>
              </c:pt>
              <c:pt idx="9">
                <c:v>94.4</c:v>
              </c:pt>
              <c:pt idx="10">
                <c:v>78</c:v>
              </c:pt>
              <c:pt idx="11">
                <c:v>87</c:v>
              </c:pt>
              <c:pt idx="12">
                <c:v>81.5</c:v>
              </c:pt>
              <c:pt idx="13">
                <c:v>93.4</c:v>
              </c:pt>
              <c:pt idx="14">
                <c:v>92.8</c:v>
              </c:pt>
              <c:pt idx="15">
                <c:v>88.8</c:v>
              </c:pt>
              <c:pt idx="16">
                <c:v>80.2</c:v>
              </c:pt>
              <c:pt idx="17">
                <c:v>70</c:v>
              </c:pt>
              <c:pt idx="18">
                <c:v>83</c:v>
              </c:pt>
              <c:pt idx="19">
                <c:v>0</c:v>
              </c:pt>
            </c:numLit>
          </c:val>
          <c:extLst>
            <c:ext xmlns:c16="http://schemas.microsoft.com/office/drawing/2014/chart" uri="{C3380CC4-5D6E-409C-BE32-E72D297353CC}">
              <c16:uniqueId val="{00000028-9D52-481B-BBEB-421F95EC19F6}"/>
            </c:ext>
          </c:extLst>
        </c:ser>
        <c:ser>
          <c:idx val="1"/>
          <c:order val="1"/>
          <c:tx>
            <c:v>Series2</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A-9D52-481B-BBEB-421F95EC19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C-9D52-481B-BBEB-421F95EC19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E-9D52-481B-BBEB-421F95EC19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0-9D52-481B-BBEB-421F95EC19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2-9D52-481B-BBEB-421F95EC19F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4-9D52-481B-BBEB-421F95EC19F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6-9D52-481B-BBEB-421F95EC19F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8-9D52-481B-BBEB-421F95EC19F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A-9D52-481B-BBEB-421F95EC19F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C-9D52-481B-BBEB-421F95EC19F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E-9D52-481B-BBEB-421F95EC19F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0-9D52-481B-BBEB-421F95EC19F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2-9D52-481B-BBEB-421F95EC19F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4-9D52-481B-BBEB-421F95EC19F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6-9D52-481B-BBEB-421F95EC19F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8-9D52-481B-BBEB-421F95EC19F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A-9D52-481B-BBEB-421F95EC19F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C-9D52-481B-BBEB-421F95EC19F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E-9D52-481B-BBEB-421F95EC19F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0-9D52-481B-BBEB-421F95EC19F6}"/>
              </c:ext>
            </c:extLst>
          </c:dPt>
          <c:cat>
            <c:strLit>
              <c:ptCount val="20"/>
              <c:pt idx="0">
                <c:v>20104129</c:v>
              </c:pt>
              <c:pt idx="1">
                <c:v>20104136</c:v>
              </c:pt>
              <c:pt idx="2">
                <c:v>20104148</c:v>
              </c:pt>
              <c:pt idx="3">
                <c:v>20104149</c:v>
              </c:pt>
              <c:pt idx="4">
                <c:v>20104151</c:v>
              </c:pt>
              <c:pt idx="5">
                <c:v>20104153</c:v>
              </c:pt>
              <c:pt idx="6">
                <c:v>20104156</c:v>
              </c:pt>
              <c:pt idx="7">
                <c:v>20104160</c:v>
              </c:pt>
              <c:pt idx="8">
                <c:v>20104164</c:v>
              </c:pt>
              <c:pt idx="9">
                <c:v>20104165</c:v>
              </c:pt>
              <c:pt idx="10">
                <c:v>20104166</c:v>
              </c:pt>
              <c:pt idx="11">
                <c:v>20104167</c:v>
              </c:pt>
              <c:pt idx="12">
                <c:v>20104169</c:v>
              </c:pt>
              <c:pt idx="13">
                <c:v>20104170</c:v>
              </c:pt>
              <c:pt idx="14">
                <c:v>20104186</c:v>
              </c:pt>
              <c:pt idx="15">
                <c:v>20104191</c:v>
              </c:pt>
              <c:pt idx="16">
                <c:v>20104801</c:v>
              </c:pt>
              <c:pt idx="17">
                <c:v>20104813</c:v>
              </c:pt>
              <c:pt idx="18">
                <c:v>20104815</c:v>
              </c:pt>
              <c:pt idx="19">
                <c:v>(blank)</c:v>
              </c:pt>
            </c:strLit>
          </c:cat>
          <c:val>
            <c:numLit>
              <c:formatCode>General</c:formatCode>
              <c:ptCount val="20"/>
              <c:pt idx="0">
                <c:v>91</c:v>
              </c:pt>
              <c:pt idx="1">
                <c:v>90.4</c:v>
              </c:pt>
              <c:pt idx="2">
                <c:v>79.8</c:v>
              </c:pt>
              <c:pt idx="3">
                <c:v>79.5</c:v>
              </c:pt>
              <c:pt idx="4">
                <c:v>87.4</c:v>
              </c:pt>
              <c:pt idx="5">
                <c:v>84.5</c:v>
              </c:pt>
              <c:pt idx="6">
                <c:v>93.2</c:v>
              </c:pt>
              <c:pt idx="7">
                <c:v>92.3</c:v>
              </c:pt>
              <c:pt idx="8">
                <c:v>91.9</c:v>
              </c:pt>
              <c:pt idx="9">
                <c:v>89.5</c:v>
              </c:pt>
              <c:pt idx="10">
                <c:v>83.5</c:v>
              </c:pt>
              <c:pt idx="11">
                <c:v>85.5</c:v>
              </c:pt>
              <c:pt idx="12">
                <c:v>89.3</c:v>
              </c:pt>
              <c:pt idx="13">
                <c:v>90</c:v>
              </c:pt>
              <c:pt idx="14">
                <c:v>97.3</c:v>
              </c:pt>
              <c:pt idx="15">
                <c:v>82</c:v>
              </c:pt>
              <c:pt idx="16">
                <c:v>73.7</c:v>
              </c:pt>
              <c:pt idx="17">
                <c:v>68.7</c:v>
              </c:pt>
              <c:pt idx="18">
                <c:v>82.7</c:v>
              </c:pt>
              <c:pt idx="19">
                <c:v>0</c:v>
              </c:pt>
            </c:numLit>
          </c:val>
          <c:extLst>
            <c:ext xmlns:c16="http://schemas.microsoft.com/office/drawing/2014/chart" uri="{C3380CC4-5D6E-409C-BE32-E72D297353CC}">
              <c16:uniqueId val="{00000051-9D52-481B-BBEB-421F95EC19F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80962</xdr:colOff>
      <xdr:row>5</xdr:row>
      <xdr:rowOff>38100</xdr:rowOff>
    </xdr:from>
    <xdr:to>
      <xdr:col>19</xdr:col>
      <xdr:colOff>52387</xdr:colOff>
      <xdr:row>19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304800</xdr:colOff>
      <xdr:row>0</xdr:row>
      <xdr:rowOff>0</xdr:rowOff>
    </xdr:from>
    <xdr:to>
      <xdr:col>10</xdr:col>
      <xdr:colOff>304800</xdr:colOff>
      <xdr:row>13</xdr:row>
      <xdr:rowOff>47625</xdr:rowOff>
    </xdr:to>
    <mc:AlternateContent xmlns:mc="http://schemas.openxmlformats.org/markup-compatibility/2006" xmlns:a14="http://schemas.microsoft.com/office/drawing/2010/main">
      <mc:Choice Requires="a14">
        <xdr:graphicFrame macro="">
          <xdr:nvGraphicFramePr>
            <xdr:cNvPr id="3" name="10%"/>
            <xdr:cNvGraphicFramePr/>
          </xdr:nvGraphicFramePr>
          <xdr:xfrm>
            <a:off x="0" y="0"/>
            <a:ext cx="0" cy="0"/>
          </xdr:xfrm>
          <a:graphic>
            <a:graphicData uri="http://schemas.microsoft.com/office/drawing/2010/slicer">
              <sle:slicer xmlns:sle="http://schemas.microsoft.com/office/drawing/2010/slicer" name="10%"/>
            </a:graphicData>
          </a:graphic>
        </xdr:graphicFrame>
      </mc:Choice>
      <mc:Fallback xmlns="">
        <xdr:sp macro="" textlink="">
          <xdr:nvSpPr>
            <xdr:cNvPr id="0" name=""/>
            <xdr:cNvSpPr>
              <a:spLocks noTextEdit="1"/>
            </xdr:cNvSpPr>
          </xdr:nvSpPr>
          <xdr:spPr>
            <a:xfrm>
              <a:off x="457200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0</xdr:rowOff>
    </xdr:from>
    <xdr:to>
      <xdr:col>7</xdr:col>
      <xdr:colOff>304800</xdr:colOff>
      <xdr:row>28</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304800</xdr:colOff>
      <xdr:row>14</xdr:row>
      <xdr:rowOff>9525</xdr:rowOff>
    </xdr:from>
    <xdr:to>
      <xdr:col>10</xdr:col>
      <xdr:colOff>304800</xdr:colOff>
      <xdr:row>27</xdr:row>
      <xdr:rowOff>57150</xdr:rowOff>
    </xdr:to>
    <mc:AlternateContent xmlns:mc="http://schemas.openxmlformats.org/markup-compatibility/2006" xmlns:a14="http://schemas.microsoft.com/office/drawing/2010/main">
      <mc:Choice Requires="a14">
        <xdr:graphicFrame macro="">
          <xdr:nvGraphicFramePr>
            <xdr:cNvPr id="5" name="UG CGPA"/>
            <xdr:cNvGraphicFramePr/>
          </xdr:nvGraphicFramePr>
          <xdr:xfrm>
            <a:off x="0" y="0"/>
            <a:ext cx="0" cy="0"/>
          </xdr:xfrm>
          <a:graphic>
            <a:graphicData uri="http://schemas.microsoft.com/office/drawing/2010/slicer">
              <sle:slicer xmlns:sle="http://schemas.microsoft.com/office/drawing/2010/slicer" name="UG CGPA"/>
            </a:graphicData>
          </a:graphic>
        </xdr:graphicFrame>
      </mc:Choice>
      <mc:Fallback xmlns="">
        <xdr:sp macro="" textlink="">
          <xdr:nvSpPr>
            <xdr:cNvPr id="0" name=""/>
            <xdr:cNvSpPr>
              <a:spLocks noTextEdit="1"/>
            </xdr:cNvSpPr>
          </xdr:nvSpPr>
          <xdr:spPr>
            <a:xfrm>
              <a:off x="4572000" y="2676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600075</xdr:colOff>
      <xdr:row>0</xdr:row>
      <xdr:rowOff>19050</xdr:rowOff>
    </xdr:from>
    <xdr:to>
      <xdr:col>18</xdr:col>
      <xdr:colOff>295275</xdr:colOff>
      <xdr:row>14</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333375</xdr:colOff>
      <xdr:row>15</xdr:row>
      <xdr:rowOff>9525</xdr:rowOff>
    </xdr:from>
    <xdr:to>
      <xdr:col>13</xdr:col>
      <xdr:colOff>333375</xdr:colOff>
      <xdr:row>28</xdr:row>
      <xdr:rowOff>57150</xdr:rowOff>
    </xdr:to>
    <mc:AlternateContent xmlns:mc="http://schemas.openxmlformats.org/markup-compatibility/2006">
      <mc:Choice xmlns:a14="http://schemas.microsoft.com/office/drawing/2010/main" Requires="a14">
        <xdr:graphicFrame macro="">
          <xdr:nvGraphicFramePr>
            <xdr:cNvPr id="7" name="Reg.No"/>
            <xdr:cNvGraphicFramePr/>
          </xdr:nvGraphicFramePr>
          <xdr:xfrm>
            <a:off x="0" y="0"/>
            <a:ext cx="0" cy="0"/>
          </xdr:xfrm>
          <a:graphic>
            <a:graphicData uri="http://schemas.microsoft.com/office/drawing/2010/slicer">
              <sle:slicer xmlns:sle="http://schemas.microsoft.com/office/drawing/2010/slicer" name="Reg.No"/>
            </a:graphicData>
          </a:graphic>
        </xdr:graphicFrame>
      </mc:Choice>
      <mc:Fallback>
        <xdr:sp macro="" textlink="">
          <xdr:nvSpPr>
            <xdr:cNvPr id="0" name=""/>
            <xdr:cNvSpPr>
              <a:spLocks noTextEdit="1"/>
            </xdr:cNvSpPr>
          </xdr:nvSpPr>
          <xdr:spPr>
            <a:xfrm>
              <a:off x="6429375" y="2867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285750</xdr:colOff>
      <xdr:row>14</xdr:row>
      <xdr:rowOff>180975</xdr:rowOff>
    </xdr:from>
    <xdr:to>
      <xdr:col>16</xdr:col>
      <xdr:colOff>285750</xdr:colOff>
      <xdr:row>28</xdr:row>
      <xdr:rowOff>38100</xdr:rowOff>
    </xdr:to>
    <mc:AlternateContent xmlns:mc="http://schemas.openxmlformats.org/markup-compatibility/2006">
      <mc:Choice xmlns:a14="http://schemas.microsoft.com/office/drawing/2010/main" Requires="a14">
        <xdr:graphicFrame macro="">
          <xdr:nvGraphicFramePr>
            <xdr:cNvPr id="8" name="10% 1"/>
            <xdr:cNvGraphicFramePr/>
          </xdr:nvGraphicFramePr>
          <xdr:xfrm>
            <a:off x="0" y="0"/>
            <a:ext cx="0" cy="0"/>
          </xdr:xfrm>
          <a:graphic>
            <a:graphicData uri="http://schemas.microsoft.com/office/drawing/2010/slicer">
              <sle:slicer xmlns:sle="http://schemas.microsoft.com/office/drawing/2010/slicer" name="10% 1"/>
            </a:graphicData>
          </a:graphic>
        </xdr:graphicFrame>
      </mc:Choice>
      <mc:Fallback>
        <xdr:sp macro="" textlink="">
          <xdr:nvSpPr>
            <xdr:cNvPr id="0" name=""/>
            <xdr:cNvSpPr>
              <a:spLocks noTextEdit="1"/>
            </xdr:cNvSpPr>
          </xdr:nvSpPr>
          <xdr:spPr>
            <a:xfrm>
              <a:off x="8210550" y="2847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304800</xdr:colOff>
      <xdr:row>15</xdr:row>
      <xdr:rowOff>9525</xdr:rowOff>
    </xdr:from>
    <xdr:to>
      <xdr:col>19</xdr:col>
      <xdr:colOff>304800</xdr:colOff>
      <xdr:row>28</xdr:row>
      <xdr:rowOff>57150</xdr:rowOff>
    </xdr:to>
    <mc:AlternateContent xmlns:mc="http://schemas.openxmlformats.org/markup-compatibility/2006">
      <mc:Choice xmlns:a14="http://schemas.microsoft.com/office/drawing/2010/main" Requires="a14">
        <xdr:graphicFrame macro="">
          <xdr:nvGraphicFramePr>
            <xdr:cNvPr id="9" name="UG CGPA 1"/>
            <xdr:cNvGraphicFramePr/>
          </xdr:nvGraphicFramePr>
          <xdr:xfrm>
            <a:off x="0" y="0"/>
            <a:ext cx="0" cy="0"/>
          </xdr:xfrm>
          <a:graphic>
            <a:graphicData uri="http://schemas.microsoft.com/office/drawing/2010/slicer">
              <sle:slicer xmlns:sle="http://schemas.microsoft.com/office/drawing/2010/slicer" name="UG CGPA 1"/>
            </a:graphicData>
          </a:graphic>
        </xdr:graphicFrame>
      </mc:Choice>
      <mc:Fallback>
        <xdr:sp macro="" textlink="">
          <xdr:nvSpPr>
            <xdr:cNvPr id="0" name=""/>
            <xdr:cNvSpPr>
              <a:spLocks noTextEdit="1"/>
            </xdr:cNvSpPr>
          </xdr:nvSpPr>
          <xdr:spPr>
            <a:xfrm>
              <a:off x="10058400" y="2867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26.698792476855" createdVersion="6" refreshedVersion="6" minRefreshableVersion="3" recordCount="20">
  <cacheSource type="worksheet">
    <worksheetSource ref="A1:K21" sheet="Data"/>
  </cacheSource>
  <cacheFields count="11">
    <cacheField name="Reg.No" numFmtId="0">
      <sharedItems containsString="0" containsBlank="1" containsNumber="1" containsInteger="1" minValue="20104129" maxValue="20104815" count="20">
        <m/>
        <n v="20104129"/>
        <n v="20104136"/>
        <n v="20104148"/>
        <n v="20104149"/>
        <n v="20104151"/>
        <n v="20104153"/>
        <n v="20104156"/>
        <n v="20104160"/>
        <n v="20104164"/>
        <n v="20104165"/>
        <n v="20104166"/>
        <n v="20104167"/>
        <n v="20104169"/>
        <n v="20104170"/>
        <n v="20104186"/>
        <n v="20104191"/>
        <n v="20104801"/>
        <n v="20104813"/>
        <n v="20104815"/>
      </sharedItems>
    </cacheField>
    <cacheField name="FULL NAME" numFmtId="0">
      <sharedItems containsBlank="1"/>
    </cacheField>
    <cacheField name="GENDER" numFmtId="0">
      <sharedItems containsBlank="1"/>
    </cacheField>
    <cacheField name="BRANCH" numFmtId="0">
      <sharedItems containsBlank="1"/>
    </cacheField>
    <cacheField name="COLLEGE NAME" numFmtId="0">
      <sharedItems containsBlank="1"/>
    </cacheField>
    <cacheField name="FATHER NAME" numFmtId="0">
      <sharedItems containsBlank="1"/>
    </cacheField>
    <cacheField name="MOBILE NO" numFmtId="0">
      <sharedItems containsString="0" containsBlank="1" containsNumber="1" containsInteger="1" minValue="6379749236" maxValue="9994164064"/>
    </cacheField>
    <cacheField name="OFFICIAL MAIL ID" numFmtId="0">
      <sharedItems containsBlank="1"/>
    </cacheField>
    <cacheField name="PESONAL MAIL ID" numFmtId="0">
      <sharedItems containsBlank="1"/>
    </cacheField>
    <cacheField name="10%" numFmtId="0">
      <sharedItems containsString="0" containsBlank="1" containsNumber="1" minValue="70" maxValue="94.4" count="19">
        <m/>
        <n v="92"/>
        <n v="89.8"/>
        <n v="89"/>
        <n v="78.8"/>
        <n v="80.2"/>
        <n v="88.1"/>
        <n v="93.6"/>
        <n v="92.4"/>
        <n v="80.400000000000006"/>
        <n v="94.4"/>
        <n v="78"/>
        <n v="87"/>
        <n v="81.5"/>
        <n v="93.4"/>
        <n v="92.8"/>
        <n v="88.8"/>
        <n v="70"/>
        <n v="83"/>
      </sharedItems>
    </cacheField>
    <cacheField name="UG CGPA" numFmtId="0">
      <sharedItems containsString="0" containsBlank="1" containsNumber="1" minValue="68.7" maxValue="97.3" count="20">
        <m/>
        <n v="91"/>
        <n v="90.4"/>
        <n v="79.8"/>
        <n v="79.5"/>
        <n v="87.4"/>
        <n v="84.5"/>
        <n v="93.2"/>
        <n v="92.3"/>
        <n v="91.9"/>
        <n v="89.5"/>
        <n v="83.5"/>
        <n v="85.5"/>
        <n v="89.3"/>
        <n v="90"/>
        <n v="97.3"/>
        <n v="82"/>
        <n v="73.7"/>
        <n v="68.7"/>
        <n v="82.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x v="0"/>
    <m/>
    <m/>
    <m/>
    <m/>
    <m/>
    <m/>
    <m/>
    <m/>
    <x v="0"/>
    <x v="0"/>
  </r>
  <r>
    <x v="1"/>
    <s v="NIVEDHITHA BIJU"/>
    <s v="FEMALE"/>
    <s v="CSE"/>
    <s v="HICET"/>
    <s v="BIJU K .R"/>
    <n v="9840871869"/>
    <s v="20104129@hicet.ac.in"/>
    <s v="nivedhithakb74@gmail.com"/>
    <x v="1"/>
    <x v="1"/>
  </r>
  <r>
    <x v="2"/>
    <s v="PRAVEENKUMAR R"/>
    <s v="MALE"/>
    <s v="CSE"/>
    <s v="HICET"/>
    <s v="RAMADASS R"/>
    <n v="6379749236"/>
    <s v="20104136@hicet.ac.in"/>
    <s v="praveenkumarramadass@gmail.com"/>
    <x v="2"/>
    <x v="2"/>
  </r>
  <r>
    <x v="3"/>
    <s v="RISHINATH S"/>
    <s v="MALE"/>
    <s v="CSE"/>
    <s v="HICET"/>
    <s v="SARAVANAKUMAR K V"/>
    <n v="9994164064"/>
    <s v="20104148@hicet.ac.in"/>
    <s v="nathrishi792@gmail.com"/>
    <x v="3"/>
    <x v="3"/>
  </r>
  <r>
    <x v="4"/>
    <s v="ROHIT BABU R"/>
    <s v="MALE"/>
    <s v="CSE"/>
    <s v="HICET"/>
    <s v="RAJARAM K"/>
    <n v="6383130308"/>
    <s v="20104149@hicet.ac.in"/>
    <s v="rajaramjr2@gmail.com"/>
    <x v="4"/>
    <x v="4"/>
  </r>
  <r>
    <x v="5"/>
    <s v="SAKTHI K"/>
    <s v="MALE"/>
    <s v="CSE"/>
    <s v="HICET"/>
    <s v="KUMAR"/>
    <n v="9566656469"/>
    <s v="20104151@hicet.ac.in"/>
    <s v="sakthithisanth@gmail.com"/>
    <x v="5"/>
    <x v="5"/>
  </r>
  <r>
    <x v="6"/>
    <s v="SANJAI M"/>
    <s v="MALE"/>
    <s v="CSE"/>
    <s v="HICET"/>
    <s v="MUTHIRAMALINGAM R"/>
    <n v="9940820955"/>
    <s v="20104153@hicet.ac.in"/>
    <s v="sanjai1672003@gmail.com"/>
    <x v="6"/>
    <x v="6"/>
  </r>
  <r>
    <x v="7"/>
    <s v="SARVESH RAJ P"/>
    <s v="MALE"/>
    <s v="CSE"/>
    <s v="HICET"/>
    <s v="K R PACHAIAPPAN"/>
    <n v="8825868718"/>
    <s v="20104156@hicet.ac.in"/>
    <s v="sarveshraj1302@gmail.com"/>
    <x v="7"/>
    <x v="7"/>
  </r>
  <r>
    <x v="8"/>
    <s v="SHREEVYSHALI G"/>
    <s v="FEMALE"/>
    <s v="CSE"/>
    <s v="HICET"/>
    <s v="GANESAN K"/>
    <n v="9500858864"/>
    <s v="20104160@hicet.ac.in"/>
    <s v="shreevyshalig10@gmail.com"/>
    <x v="8"/>
    <x v="8"/>
  </r>
  <r>
    <x v="9"/>
    <s v="SREE VARSHAA S"/>
    <s v="FEMALE"/>
    <s v="CSE"/>
    <s v="HICET"/>
    <s v="SENTHIL T"/>
    <n v="9944945405"/>
    <s v="20104164@hicet.ac.in"/>
    <s v="s.sreevarshaa@gmail.com"/>
    <x v="9"/>
    <x v="9"/>
  </r>
  <r>
    <x v="10"/>
    <s v="SRINATH KISHORE A"/>
    <s v="MALE"/>
    <s v="CSE"/>
    <s v="HICET"/>
    <s v="AYYAPPAN C"/>
    <n v="9626416635"/>
    <s v="20104165@hicet.ac.in"/>
    <s v="srinathkishore.a@gmail.com"/>
    <x v="10"/>
    <x v="10"/>
  </r>
  <r>
    <x v="11"/>
    <s v="SUDHARSAN R"/>
    <s v="MALE"/>
    <s v="CSE"/>
    <s v="HICET"/>
    <s v="RAJASEKARAN"/>
    <n v="8270877163"/>
    <s v="20104166@hicet.ac.in"/>
    <s v="rsudharsan0912@gmail.com"/>
    <x v="11"/>
    <x v="11"/>
  </r>
  <r>
    <x v="12"/>
    <s v="SUHAIB AKTHER S"/>
    <s v="MALE"/>
    <s v="CSE"/>
    <s v="HICET"/>
    <s v="SHAJAHAN"/>
    <n v="7598488180"/>
    <s v="20104167@hicet.ac.in"/>
    <s v="ssuhaibakther12@gmail.com"/>
    <x v="12"/>
    <x v="12"/>
  </r>
  <r>
    <x v="13"/>
    <s v="SUMESH R"/>
    <s v="MALE"/>
    <s v="CSE"/>
    <s v="HICET"/>
    <s v="RADHAKRISHNAN G"/>
    <n v="8940870288"/>
    <s v="20104169@hicet.ac.in"/>
    <s v="sumeshrkg@gmail.com"/>
    <x v="13"/>
    <x v="13"/>
  </r>
  <r>
    <x v="14"/>
    <s v="SUNDARAPANDI T"/>
    <s v="MALE"/>
    <s v="CSE"/>
    <s v="HICET"/>
    <s v="TAMILVANAN"/>
    <n v="8110880081"/>
    <s v="20104170@hicet.ac.in"/>
    <s v="sundarapandi.tamilm@gmail.com"/>
    <x v="14"/>
    <x v="14"/>
  </r>
  <r>
    <x v="15"/>
    <s v="VIKRAM S"/>
    <s v="MALE"/>
    <s v="CSE"/>
    <s v="HICET"/>
    <s v="SUKUMARAN J K "/>
    <n v="9486990265"/>
    <s v="20104186@hicet.ac.in"/>
    <s v="vikramsukumaran03@gmail.com"/>
    <x v="15"/>
    <x v="15"/>
  </r>
  <r>
    <x v="16"/>
    <s v="YUVANSANKAR RAJA L"/>
    <s v="MALE"/>
    <s v="CSE"/>
    <s v="HICET"/>
    <s v="LOGANATHAN G"/>
    <n v="7339510538"/>
    <s v="20104191@hicet.ac.in"/>
    <s v="yuvansankarraja72@gmail.com"/>
    <x v="16"/>
    <x v="16"/>
  </r>
  <r>
    <x v="17"/>
    <s v="ARAVIND R"/>
    <s v="MALE"/>
    <s v="CSE"/>
    <s v="HICET"/>
    <s v="RAJENDRAN"/>
    <n v="9384443910"/>
    <s v="20104801@hicet.ac.in"/>
    <s v="rajendranaravind187@gmail.com"/>
    <x v="5"/>
    <x v="17"/>
  </r>
  <r>
    <x v="18"/>
    <s v="SOURAB L"/>
    <s v="MALE"/>
    <s v="CSE"/>
    <s v="HICET"/>
    <s v="BALAKRISHNAN "/>
    <n v="9025247142"/>
    <s v="20104813@hicet.ac.in"/>
    <s v="sourabkrishnacsc03@gmail.com"/>
    <x v="17"/>
    <x v="18"/>
  </r>
  <r>
    <x v="19"/>
    <s v="VENKATGIRI B S"/>
    <s v="MALE"/>
    <s v="CSE"/>
    <s v="HICET"/>
    <s v="SATHYAMURYTHY B R"/>
    <n v="9944224658"/>
    <s v="20104815@hicet.ac.in"/>
    <s v="bsvenkatgiri@gmail.com"/>
    <x v="18"/>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1">
    <pivotField axis="axisRow" showAll="0">
      <items count="21">
        <item x="1"/>
        <item x="2"/>
        <item x="3"/>
        <item x="4"/>
        <item x="5"/>
        <item x="6"/>
        <item x="7"/>
        <item x="8"/>
        <item x="9"/>
        <item x="10"/>
        <item x="11"/>
        <item x="12"/>
        <item x="13"/>
        <item x="14"/>
        <item x="15"/>
        <item x="16"/>
        <item x="17"/>
        <item x="18"/>
        <item x="19"/>
        <item x="0"/>
        <item t="default"/>
      </items>
    </pivotField>
    <pivotField showAll="0"/>
    <pivotField showAll="0"/>
    <pivotField showAll="0"/>
    <pivotField showAll="0"/>
    <pivotField showAll="0"/>
    <pivotField showAll="0"/>
    <pivotField showAll="0"/>
    <pivotField showAll="0"/>
    <pivotField showAll="0">
      <items count="20">
        <item x="17"/>
        <item x="11"/>
        <item x="4"/>
        <item x="5"/>
        <item x="9"/>
        <item x="13"/>
        <item x="18"/>
        <item x="12"/>
        <item x="6"/>
        <item x="16"/>
        <item x="3"/>
        <item x="2"/>
        <item x="1"/>
        <item x="8"/>
        <item x="15"/>
        <item x="14"/>
        <item x="7"/>
        <item x="10"/>
        <item x="0"/>
        <item t="default"/>
      </items>
    </pivotField>
    <pivotField dataField="1" showAll="0">
      <items count="21">
        <item x="18"/>
        <item x="17"/>
        <item x="4"/>
        <item x="3"/>
        <item x="16"/>
        <item x="19"/>
        <item x="11"/>
        <item x="6"/>
        <item x="12"/>
        <item x="5"/>
        <item x="13"/>
        <item x="10"/>
        <item x="14"/>
        <item x="2"/>
        <item x="1"/>
        <item x="9"/>
        <item x="8"/>
        <item x="7"/>
        <item x="15"/>
        <item x="0"/>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UG CGPA" fld="10" subtotal="average"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10" sourceName="10%">
  <data>
    <tabular pivotCacheId="1">
      <items count="19">
        <i x="17" s="1"/>
        <i x="11" s="1"/>
        <i x="4" s="1"/>
        <i x="5" s="1"/>
        <i x="9" s="1"/>
        <i x="13" s="1"/>
        <i x="18" s="1"/>
        <i x="12" s="1"/>
        <i x="6" s="1"/>
        <i x="16" s="1"/>
        <i x="3" s="1"/>
        <i x="2" s="1"/>
        <i x="1" s="1"/>
        <i x="8" s="1"/>
        <i x="15" s="1"/>
        <i x="14" s="1"/>
        <i x="7" s="1"/>
        <i x="10"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UG_CGPA" sourceName="UG CGPA">
  <data>
    <tabular pivotCacheId="1">
      <items count="20">
        <i x="18" s="1"/>
        <i x="17" s="1"/>
        <i x="4" s="1"/>
        <i x="3" s="1"/>
        <i x="16" s="1"/>
        <i x="19" s="1"/>
        <i x="11" s="1"/>
        <i x="6" s="1"/>
        <i x="12" s="1"/>
        <i x="5" s="1"/>
        <i x="13" s="1"/>
        <i x="10" s="1"/>
        <i x="14" s="1"/>
        <i x="2" s="1"/>
        <i x="1" s="1"/>
        <i x="9" s="1"/>
        <i x="8" s="1"/>
        <i x="7" s="1"/>
        <i x="15" s="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No" sourceName="Reg.No">
  <data>
    <tabular pivotCacheId="1">
      <items count="20">
        <i x="1" s="1"/>
        <i x="2" s="1"/>
        <i x="3" s="1"/>
        <i x="4" s="1"/>
        <i x="5" s="1"/>
        <i x="6" s="1"/>
        <i x="7" s="1"/>
        <i x="8" s="1"/>
        <i x="9" s="1"/>
        <i x="10" s="1"/>
        <i x="11" s="1"/>
        <i x="12" s="1"/>
        <i x="13" s="1"/>
        <i x="14" s="1"/>
        <i x="15" s="1"/>
        <i x="16" s="1"/>
        <i x="17" s="1"/>
        <i x="18" s="1"/>
        <i x="19" s="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101" sourceName="10%">
  <data>
    <tabular pivotCacheId="1">
      <items count="19">
        <i x="17" s="1"/>
        <i x="11" s="1"/>
        <i x="4" s="1"/>
        <i x="5" s="1"/>
        <i x="9" s="1"/>
        <i x="13" s="1"/>
        <i x="18" s="1"/>
        <i x="12" s="1"/>
        <i x="6" s="1"/>
        <i x="16" s="1"/>
        <i x="3" s="1"/>
        <i x="2" s="1"/>
        <i x="1" s="1"/>
        <i x="8" s="1"/>
        <i x="15" s="1"/>
        <i x="14" s="1"/>
        <i x="7" s="1"/>
        <i x="10" s="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UG_CGPA1" sourceName="UG CGPA">
  <data>
    <tabular pivotCacheId="1">
      <items count="20">
        <i x="18" s="1"/>
        <i x="17" s="1"/>
        <i x="4" s="1"/>
        <i x="3" s="1"/>
        <i x="16" s="1"/>
        <i x="19" s="1"/>
        <i x="11" s="1"/>
        <i x="6" s="1"/>
        <i x="12" s="1"/>
        <i x="5" s="1"/>
        <i x="13" s="1"/>
        <i x="10" s="1"/>
        <i x="14" s="1"/>
        <i x="2" s="1"/>
        <i x="1" s="1"/>
        <i x="9" s="1"/>
        <i x="8" s="1"/>
        <i x="7" s="1"/>
        <i x="15"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10%" cache="Slicer_10" caption="10%" rowHeight="241300"/>
  <slicer name="UG CGPA" cache="Slicer_UG_CGPA" caption="UG CGPA" rowHeight="241300"/>
  <slicer name="Reg.No" cache="Slicer_Reg.No" caption="Reg.No" rowHeight="241300"/>
  <slicer name="10% 1" cache="Slicer_101" caption="10%" rowHeight="241300"/>
  <slicer name="UG CGPA 1" cache="Slicer_UG_CGPA1" caption="UG CGPA"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20104160@hicet.ac.in" TargetMode="External"/><Relationship Id="rId13" Type="http://schemas.openxmlformats.org/officeDocument/2006/relationships/hyperlink" Target="mailto:20104169@hicet.ac.in" TargetMode="External"/><Relationship Id="rId18" Type="http://schemas.openxmlformats.org/officeDocument/2006/relationships/hyperlink" Target="mailto:20104813@hicet.ac.in" TargetMode="External"/><Relationship Id="rId3" Type="http://schemas.openxmlformats.org/officeDocument/2006/relationships/hyperlink" Target="mailto:20104148@hicet.ac.in" TargetMode="External"/><Relationship Id="rId21" Type="http://schemas.openxmlformats.org/officeDocument/2006/relationships/hyperlink" Target="mailto:sarveshraj1302@gmail.com" TargetMode="External"/><Relationship Id="rId7" Type="http://schemas.openxmlformats.org/officeDocument/2006/relationships/hyperlink" Target="mailto:20104156@hicet.ac.in" TargetMode="External"/><Relationship Id="rId12" Type="http://schemas.openxmlformats.org/officeDocument/2006/relationships/hyperlink" Target="mailto:20104167@hicet.ac.in" TargetMode="External"/><Relationship Id="rId17" Type="http://schemas.openxmlformats.org/officeDocument/2006/relationships/hyperlink" Target="mailto:20104801@hicet.ac.in" TargetMode="External"/><Relationship Id="rId2" Type="http://schemas.openxmlformats.org/officeDocument/2006/relationships/hyperlink" Target="mailto:20104136@hicet.ac.in" TargetMode="External"/><Relationship Id="rId16" Type="http://schemas.openxmlformats.org/officeDocument/2006/relationships/hyperlink" Target="mailto:20104191@hicet.ac.in" TargetMode="External"/><Relationship Id="rId20" Type="http://schemas.openxmlformats.org/officeDocument/2006/relationships/hyperlink" Target="mailto:nathrishi792@gmail.com" TargetMode="External"/><Relationship Id="rId1" Type="http://schemas.openxmlformats.org/officeDocument/2006/relationships/hyperlink" Target="mailto:20104129@hicet.ac.in" TargetMode="External"/><Relationship Id="rId6" Type="http://schemas.openxmlformats.org/officeDocument/2006/relationships/hyperlink" Target="mailto:20104153@hicet.ac.in" TargetMode="External"/><Relationship Id="rId11" Type="http://schemas.openxmlformats.org/officeDocument/2006/relationships/hyperlink" Target="mailto:20104166@hicet.ac.in" TargetMode="External"/><Relationship Id="rId5" Type="http://schemas.openxmlformats.org/officeDocument/2006/relationships/hyperlink" Target="mailto:20104151@hicet.ac.in" TargetMode="External"/><Relationship Id="rId15" Type="http://schemas.openxmlformats.org/officeDocument/2006/relationships/hyperlink" Target="mailto:20104186@hicet.ac.in" TargetMode="External"/><Relationship Id="rId23" Type="http://schemas.openxmlformats.org/officeDocument/2006/relationships/printerSettings" Target="../printerSettings/printerSettings1.bin"/><Relationship Id="rId10" Type="http://schemas.openxmlformats.org/officeDocument/2006/relationships/hyperlink" Target="mailto:20104165@hicet.ac.in" TargetMode="External"/><Relationship Id="rId19" Type="http://schemas.openxmlformats.org/officeDocument/2006/relationships/hyperlink" Target="mailto:20104815@hicet.ac.in" TargetMode="External"/><Relationship Id="rId4" Type="http://schemas.openxmlformats.org/officeDocument/2006/relationships/hyperlink" Target="mailto:20104149@hicet.ac.in" TargetMode="External"/><Relationship Id="rId9" Type="http://schemas.openxmlformats.org/officeDocument/2006/relationships/hyperlink" Target="mailto:20104164@hicet.ac.in" TargetMode="External"/><Relationship Id="rId14" Type="http://schemas.openxmlformats.org/officeDocument/2006/relationships/hyperlink" Target="mailto:20104170@hicet.ac.in" TargetMode="External"/><Relationship Id="rId22" Type="http://schemas.openxmlformats.org/officeDocument/2006/relationships/hyperlink" Target="mailto:20104129@hicet.ac.in"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85" zoomScaleNormal="85" workbookViewId="0">
      <selection activeCell="L29" sqref="L29"/>
    </sheetView>
  </sheetViews>
  <sheetFormatPr defaultRowHeight="15" x14ac:dyDescent="0.25"/>
  <cols>
    <col min="1" max="1" width="10" customWidth="1"/>
    <col min="2" max="2" width="32.7109375" customWidth="1"/>
    <col min="3" max="3" width="11.5703125" style="8" customWidth="1"/>
    <col min="4" max="4" width="12.28515625" customWidth="1"/>
    <col min="5" max="5" width="15.42578125" customWidth="1"/>
    <col min="6" max="6" width="24" customWidth="1"/>
    <col min="7" max="7" width="17.5703125" customWidth="1"/>
    <col min="8" max="8" width="28.28515625" style="4" customWidth="1"/>
    <col min="9" max="9" width="31.42578125" style="4" customWidth="1"/>
  </cols>
  <sheetData>
    <row r="1" spans="1:11" x14ac:dyDescent="0.25">
      <c r="A1" s="21" t="s">
        <v>0</v>
      </c>
      <c r="B1" s="21" t="s">
        <v>39</v>
      </c>
      <c r="C1" s="21" t="s">
        <v>45</v>
      </c>
      <c r="D1" s="21" t="s">
        <v>46</v>
      </c>
      <c r="E1" s="21" t="s">
        <v>47</v>
      </c>
      <c r="F1" s="21" t="s">
        <v>48</v>
      </c>
      <c r="G1" s="21" t="s">
        <v>49</v>
      </c>
      <c r="H1" s="22" t="s">
        <v>50</v>
      </c>
      <c r="I1" s="22" t="s">
        <v>51</v>
      </c>
      <c r="J1" s="23">
        <v>0.1</v>
      </c>
      <c r="K1" s="21" t="s">
        <v>52</v>
      </c>
    </row>
    <row r="2" spans="1:11" x14ac:dyDescent="0.25">
      <c r="A2" s="21"/>
      <c r="B2" s="21"/>
      <c r="C2" s="21"/>
      <c r="D2" s="21"/>
      <c r="E2" s="21"/>
      <c r="F2" s="21"/>
      <c r="G2" s="21"/>
      <c r="H2" s="22"/>
      <c r="I2" s="22"/>
      <c r="J2" s="23"/>
      <c r="K2" s="21"/>
    </row>
    <row r="3" spans="1:11" x14ac:dyDescent="0.25">
      <c r="A3" s="11">
        <v>20104129</v>
      </c>
      <c r="B3" s="1" t="s">
        <v>1</v>
      </c>
      <c r="C3" s="7" t="s">
        <v>55</v>
      </c>
      <c r="D3" s="7" t="s">
        <v>54</v>
      </c>
      <c r="E3" s="12" t="s">
        <v>53</v>
      </c>
      <c r="F3" s="5" t="s">
        <v>57</v>
      </c>
      <c r="G3" s="13">
        <v>9840871869</v>
      </c>
      <c r="H3" s="3" t="s">
        <v>20</v>
      </c>
      <c r="I3" s="14" t="s">
        <v>87</v>
      </c>
      <c r="J3" s="2">
        <v>92</v>
      </c>
      <c r="K3" s="2">
        <v>91</v>
      </c>
    </row>
    <row r="4" spans="1:11" x14ac:dyDescent="0.25">
      <c r="A4" s="11">
        <v>20104136</v>
      </c>
      <c r="B4" s="1" t="s">
        <v>2</v>
      </c>
      <c r="C4" s="7" t="s">
        <v>56</v>
      </c>
      <c r="D4" s="7" t="s">
        <v>54</v>
      </c>
      <c r="E4" s="12" t="s">
        <v>53</v>
      </c>
      <c r="F4" s="5" t="s">
        <v>58</v>
      </c>
      <c r="G4" s="13">
        <v>6379749236</v>
      </c>
      <c r="H4" s="3" t="s">
        <v>22</v>
      </c>
      <c r="I4" s="9" t="s">
        <v>86</v>
      </c>
      <c r="J4" s="2">
        <v>89.8</v>
      </c>
      <c r="K4" s="2">
        <v>90.4</v>
      </c>
    </row>
    <row r="5" spans="1:11" x14ac:dyDescent="0.25">
      <c r="A5" s="11">
        <v>20104148</v>
      </c>
      <c r="B5" s="1" t="s">
        <v>3</v>
      </c>
      <c r="C5" s="7" t="s">
        <v>56</v>
      </c>
      <c r="D5" s="7" t="s">
        <v>54</v>
      </c>
      <c r="E5" s="12" t="s">
        <v>53</v>
      </c>
      <c r="F5" s="6" t="s">
        <v>59</v>
      </c>
      <c r="G5" s="15">
        <v>9994164064</v>
      </c>
      <c r="H5" s="3" t="s">
        <v>23</v>
      </c>
      <c r="I5" s="10" t="s">
        <v>80</v>
      </c>
      <c r="J5" s="2">
        <v>89</v>
      </c>
      <c r="K5" s="2">
        <v>79.8</v>
      </c>
    </row>
    <row r="6" spans="1:11" x14ac:dyDescent="0.25">
      <c r="A6" s="11">
        <v>20104149</v>
      </c>
      <c r="B6" s="1" t="s">
        <v>4</v>
      </c>
      <c r="C6" s="7" t="s">
        <v>56</v>
      </c>
      <c r="D6" s="7" t="s">
        <v>54</v>
      </c>
      <c r="E6" s="12" t="s">
        <v>53</v>
      </c>
      <c r="F6" s="6" t="s">
        <v>60</v>
      </c>
      <c r="G6" s="15">
        <v>6383130308</v>
      </c>
      <c r="H6" s="3" t="s">
        <v>24</v>
      </c>
      <c r="I6" s="9" t="s">
        <v>79</v>
      </c>
      <c r="J6" s="2">
        <v>78.8</v>
      </c>
      <c r="K6" s="2">
        <v>79.5</v>
      </c>
    </row>
    <row r="7" spans="1:11" x14ac:dyDescent="0.25">
      <c r="A7" s="11">
        <v>20104151</v>
      </c>
      <c r="B7" s="1" t="s">
        <v>5</v>
      </c>
      <c r="C7" s="7" t="s">
        <v>56</v>
      </c>
      <c r="D7" s="7" t="s">
        <v>54</v>
      </c>
      <c r="E7" s="12" t="s">
        <v>53</v>
      </c>
      <c r="F7" s="5" t="s">
        <v>41</v>
      </c>
      <c r="G7" s="13">
        <v>9566656469</v>
      </c>
      <c r="H7" s="3" t="s">
        <v>25</v>
      </c>
      <c r="I7" s="9" t="s">
        <v>85</v>
      </c>
      <c r="J7" s="2">
        <v>80.2</v>
      </c>
      <c r="K7" s="2">
        <v>87.4</v>
      </c>
    </row>
    <row r="8" spans="1:11" x14ac:dyDescent="0.25">
      <c r="A8" s="11">
        <v>20104153</v>
      </c>
      <c r="B8" s="1" t="s">
        <v>6</v>
      </c>
      <c r="C8" s="7" t="s">
        <v>56</v>
      </c>
      <c r="D8" s="7" t="s">
        <v>54</v>
      </c>
      <c r="E8" s="12" t="s">
        <v>53</v>
      </c>
      <c r="F8" s="5" t="s">
        <v>61</v>
      </c>
      <c r="G8" s="13">
        <v>9940820955</v>
      </c>
      <c r="H8" s="3" t="s">
        <v>26</v>
      </c>
      <c r="I8" s="9" t="s">
        <v>70</v>
      </c>
      <c r="J8" s="2">
        <v>88.1</v>
      </c>
      <c r="K8" s="2">
        <v>84.5</v>
      </c>
    </row>
    <row r="9" spans="1:11" x14ac:dyDescent="0.25">
      <c r="A9" s="11">
        <v>20104156</v>
      </c>
      <c r="B9" s="1" t="s">
        <v>7</v>
      </c>
      <c r="C9" s="7" t="s">
        <v>56</v>
      </c>
      <c r="D9" s="7" t="s">
        <v>54</v>
      </c>
      <c r="E9" s="12" t="s">
        <v>53</v>
      </c>
      <c r="F9" s="5" t="s">
        <v>62</v>
      </c>
      <c r="G9" s="13">
        <v>8825868718</v>
      </c>
      <c r="H9" s="3" t="s">
        <v>27</v>
      </c>
      <c r="I9" s="10" t="s">
        <v>81</v>
      </c>
      <c r="J9" s="2">
        <v>93.6</v>
      </c>
      <c r="K9" s="2">
        <v>93.2</v>
      </c>
    </row>
    <row r="10" spans="1:11" x14ac:dyDescent="0.25">
      <c r="A10" s="11">
        <v>20104160</v>
      </c>
      <c r="B10" s="1" t="s">
        <v>8</v>
      </c>
      <c r="C10" s="7" t="s">
        <v>55</v>
      </c>
      <c r="D10" s="7" t="s">
        <v>54</v>
      </c>
      <c r="E10" s="12" t="s">
        <v>53</v>
      </c>
      <c r="F10" s="5" t="s">
        <v>63</v>
      </c>
      <c r="G10" s="13">
        <v>9500858864</v>
      </c>
      <c r="H10" s="3" t="s">
        <v>28</v>
      </c>
      <c r="I10" s="9" t="s">
        <v>71</v>
      </c>
      <c r="J10" s="2">
        <v>92.4</v>
      </c>
      <c r="K10" s="2">
        <v>92.3</v>
      </c>
    </row>
    <row r="11" spans="1:11" x14ac:dyDescent="0.25">
      <c r="A11" s="11">
        <v>20104164</v>
      </c>
      <c r="B11" s="1" t="s">
        <v>9</v>
      </c>
      <c r="C11" s="7" t="s">
        <v>55</v>
      </c>
      <c r="D11" s="7" t="s">
        <v>54</v>
      </c>
      <c r="E11" s="12" t="s">
        <v>53</v>
      </c>
      <c r="F11" s="5" t="s">
        <v>64</v>
      </c>
      <c r="G11" s="13">
        <v>9944945405</v>
      </c>
      <c r="H11" s="3" t="s">
        <v>29</v>
      </c>
      <c r="I11" s="9" t="s">
        <v>72</v>
      </c>
      <c r="J11" s="2">
        <v>80.400000000000006</v>
      </c>
      <c r="K11" s="2">
        <v>91.9</v>
      </c>
    </row>
    <row r="12" spans="1:11" x14ac:dyDescent="0.25">
      <c r="A12" s="11">
        <v>20104165</v>
      </c>
      <c r="B12" s="1" t="s">
        <v>10</v>
      </c>
      <c r="C12" s="7" t="s">
        <v>56</v>
      </c>
      <c r="D12" s="7" t="s">
        <v>54</v>
      </c>
      <c r="E12" s="12" t="s">
        <v>53</v>
      </c>
      <c r="F12" s="5" t="s">
        <v>65</v>
      </c>
      <c r="G12" s="13">
        <v>9626416635</v>
      </c>
      <c r="H12" s="3" t="s">
        <v>30</v>
      </c>
      <c r="I12" s="9" t="s">
        <v>73</v>
      </c>
      <c r="J12" s="2">
        <v>94.4</v>
      </c>
      <c r="K12" s="2">
        <v>89.5</v>
      </c>
    </row>
    <row r="13" spans="1:11" x14ac:dyDescent="0.25">
      <c r="A13" s="11">
        <v>20104166</v>
      </c>
      <c r="B13" s="1" t="s">
        <v>11</v>
      </c>
      <c r="C13" s="7" t="s">
        <v>56</v>
      </c>
      <c r="D13" s="7" t="s">
        <v>54</v>
      </c>
      <c r="E13" s="12" t="s">
        <v>53</v>
      </c>
      <c r="F13" s="6" t="s">
        <v>42</v>
      </c>
      <c r="G13" s="15">
        <v>8270877163</v>
      </c>
      <c r="H13" s="3" t="s">
        <v>31</v>
      </c>
      <c r="I13" s="9" t="s">
        <v>82</v>
      </c>
      <c r="J13" s="2">
        <v>78</v>
      </c>
      <c r="K13" s="2">
        <v>83.5</v>
      </c>
    </row>
    <row r="14" spans="1:11" x14ac:dyDescent="0.25">
      <c r="A14" s="11">
        <v>20104167</v>
      </c>
      <c r="B14" s="1" t="s">
        <v>12</v>
      </c>
      <c r="C14" s="7" t="s">
        <v>56</v>
      </c>
      <c r="D14" s="7" t="s">
        <v>54</v>
      </c>
      <c r="E14" s="12" t="s">
        <v>53</v>
      </c>
      <c r="F14" s="5" t="s">
        <v>40</v>
      </c>
      <c r="G14" s="13">
        <v>7598488180</v>
      </c>
      <c r="H14" s="3" t="s">
        <v>32</v>
      </c>
      <c r="I14" s="9" t="s">
        <v>74</v>
      </c>
      <c r="J14" s="2">
        <v>87</v>
      </c>
      <c r="K14" s="2">
        <v>85.5</v>
      </c>
    </row>
    <row r="15" spans="1:11" x14ac:dyDescent="0.25">
      <c r="A15" s="11">
        <v>20104169</v>
      </c>
      <c r="B15" s="1" t="s">
        <v>13</v>
      </c>
      <c r="C15" s="7" t="s">
        <v>56</v>
      </c>
      <c r="D15" s="7" t="s">
        <v>54</v>
      </c>
      <c r="E15" s="12" t="s">
        <v>53</v>
      </c>
      <c r="F15" s="5" t="s">
        <v>94</v>
      </c>
      <c r="G15" s="13">
        <v>8940870288</v>
      </c>
      <c r="H15" s="3" t="s">
        <v>33</v>
      </c>
      <c r="I15" s="9" t="s">
        <v>75</v>
      </c>
      <c r="J15" s="2">
        <v>81.5</v>
      </c>
      <c r="K15" s="2">
        <v>89.3</v>
      </c>
    </row>
    <row r="16" spans="1:11" x14ac:dyDescent="0.25">
      <c r="A16" s="11">
        <v>20104170</v>
      </c>
      <c r="B16" s="1" t="s">
        <v>14</v>
      </c>
      <c r="C16" s="7" t="s">
        <v>56</v>
      </c>
      <c r="D16" s="7" t="s">
        <v>54</v>
      </c>
      <c r="E16" s="12" t="s">
        <v>53</v>
      </c>
      <c r="F16" s="5" t="s">
        <v>43</v>
      </c>
      <c r="G16" s="13">
        <v>8110880081</v>
      </c>
      <c r="H16" s="3" t="s">
        <v>34</v>
      </c>
      <c r="I16" s="9" t="s">
        <v>76</v>
      </c>
      <c r="J16" s="2">
        <v>93.4</v>
      </c>
      <c r="K16" s="2">
        <v>90</v>
      </c>
    </row>
    <row r="17" spans="1:11" x14ac:dyDescent="0.25">
      <c r="A17" s="11">
        <v>20104186</v>
      </c>
      <c r="B17" s="1" t="s">
        <v>15</v>
      </c>
      <c r="C17" s="7" t="s">
        <v>56</v>
      </c>
      <c r="D17" s="7" t="s">
        <v>54</v>
      </c>
      <c r="E17" s="12" t="s">
        <v>53</v>
      </c>
      <c r="F17" s="5" t="s">
        <v>66</v>
      </c>
      <c r="G17" s="13">
        <v>9486990265</v>
      </c>
      <c r="H17" s="3" t="s">
        <v>35</v>
      </c>
      <c r="I17" s="9" t="s">
        <v>77</v>
      </c>
      <c r="J17" s="2">
        <v>92.8</v>
      </c>
      <c r="K17" s="2">
        <v>97.3</v>
      </c>
    </row>
    <row r="18" spans="1:11" x14ac:dyDescent="0.25">
      <c r="A18" s="11">
        <v>20104191</v>
      </c>
      <c r="B18" s="1" t="s">
        <v>16</v>
      </c>
      <c r="C18" s="7" t="s">
        <v>56</v>
      </c>
      <c r="D18" s="7" t="s">
        <v>54</v>
      </c>
      <c r="E18" s="12" t="s">
        <v>53</v>
      </c>
      <c r="F18" s="5" t="s">
        <v>67</v>
      </c>
      <c r="G18" s="13">
        <v>7339510538</v>
      </c>
      <c r="H18" s="3" t="s">
        <v>36</v>
      </c>
      <c r="I18" s="9" t="s">
        <v>83</v>
      </c>
      <c r="J18" s="2">
        <v>88.8</v>
      </c>
      <c r="K18" s="2">
        <v>82</v>
      </c>
    </row>
    <row r="19" spans="1:11" x14ac:dyDescent="0.25">
      <c r="A19" s="11">
        <v>20104801</v>
      </c>
      <c r="B19" s="1" t="s">
        <v>17</v>
      </c>
      <c r="C19" s="7" t="s">
        <v>56</v>
      </c>
      <c r="D19" s="7" t="s">
        <v>54</v>
      </c>
      <c r="E19" s="12" t="s">
        <v>53</v>
      </c>
      <c r="F19" s="5" t="s">
        <v>44</v>
      </c>
      <c r="G19" s="13">
        <v>9384443910</v>
      </c>
      <c r="H19" s="3" t="s">
        <v>37</v>
      </c>
      <c r="I19" s="14" t="s">
        <v>88</v>
      </c>
      <c r="J19" s="2">
        <v>80.2</v>
      </c>
      <c r="K19" s="2">
        <v>73.7</v>
      </c>
    </row>
    <row r="20" spans="1:11" x14ac:dyDescent="0.25">
      <c r="A20" s="11">
        <v>20104813</v>
      </c>
      <c r="B20" s="1" t="s">
        <v>18</v>
      </c>
      <c r="C20" s="7" t="s">
        <v>56</v>
      </c>
      <c r="D20" s="7" t="s">
        <v>54</v>
      </c>
      <c r="E20" s="12" t="s">
        <v>53</v>
      </c>
      <c r="F20" s="5" t="s">
        <v>68</v>
      </c>
      <c r="G20" s="13">
        <v>9025247142</v>
      </c>
      <c r="H20" s="3" t="s">
        <v>38</v>
      </c>
      <c r="I20" s="9" t="s">
        <v>84</v>
      </c>
      <c r="J20" s="2">
        <v>70</v>
      </c>
      <c r="K20" s="2">
        <v>68.7</v>
      </c>
    </row>
    <row r="21" spans="1:11" x14ac:dyDescent="0.25">
      <c r="A21" s="11">
        <v>20104815</v>
      </c>
      <c r="B21" s="1" t="s">
        <v>19</v>
      </c>
      <c r="C21" s="7" t="s">
        <v>56</v>
      </c>
      <c r="D21" s="7" t="s">
        <v>54</v>
      </c>
      <c r="E21" s="12" t="s">
        <v>53</v>
      </c>
      <c r="F21" s="5" t="s">
        <v>69</v>
      </c>
      <c r="G21" s="13">
        <v>9944224658</v>
      </c>
      <c r="H21" s="3" t="s">
        <v>21</v>
      </c>
      <c r="I21" s="9" t="s">
        <v>78</v>
      </c>
      <c r="J21" s="2">
        <v>83</v>
      </c>
      <c r="K21" s="2">
        <v>82.7</v>
      </c>
    </row>
    <row r="22" spans="1:11" x14ac:dyDescent="0.25">
      <c r="J22" s="24">
        <v>0.1</v>
      </c>
      <c r="K22" t="s">
        <v>99</v>
      </c>
    </row>
    <row r="23" spans="1:11" x14ac:dyDescent="0.25">
      <c r="I23" s="16" t="s">
        <v>89</v>
      </c>
      <c r="J23" s="2">
        <f>SUM(J3:J21)</f>
        <v>1633.3999999999999</v>
      </c>
      <c r="K23" s="2">
        <f>SUM(K3:K21)</f>
        <v>1632.2</v>
      </c>
    </row>
    <row r="24" spans="1:11" x14ac:dyDescent="0.25">
      <c r="I24" s="16" t="s">
        <v>90</v>
      </c>
      <c r="J24" s="2">
        <f>AVERAGE(J3:J21)</f>
        <v>85.96842105263157</v>
      </c>
      <c r="K24" s="2">
        <f>AVERAGE(K3:K21)</f>
        <v>85.905263157894737</v>
      </c>
    </row>
    <row r="25" spans="1:11" x14ac:dyDescent="0.25">
      <c r="I25" s="16" t="s">
        <v>91</v>
      </c>
      <c r="J25" s="2">
        <f>MAX(J3:J21)</f>
        <v>94.4</v>
      </c>
      <c r="K25" s="2">
        <f>MAX(K3:K21)</f>
        <v>97.3</v>
      </c>
    </row>
    <row r="26" spans="1:11" x14ac:dyDescent="0.25">
      <c r="I26" s="16" t="s">
        <v>92</v>
      </c>
      <c r="J26" s="2">
        <f>MIN(J3:J21)</f>
        <v>70</v>
      </c>
      <c r="K26" s="2">
        <f>MIN(K3:K21)</f>
        <v>68.7</v>
      </c>
    </row>
    <row r="27" spans="1:11" x14ac:dyDescent="0.25">
      <c r="I27" s="16" t="s">
        <v>93</v>
      </c>
      <c r="J27" s="2">
        <f>COUNT(J3:J21)</f>
        <v>19</v>
      </c>
      <c r="K27" s="2">
        <f>COUNT(K3:K21)</f>
        <v>19</v>
      </c>
    </row>
  </sheetData>
  <mergeCells count="11">
    <mergeCell ref="K1:K2"/>
    <mergeCell ref="F1:F2"/>
    <mergeCell ref="G1:G2"/>
    <mergeCell ref="H1:H2"/>
    <mergeCell ref="I1:I2"/>
    <mergeCell ref="J1:J2"/>
    <mergeCell ref="C1:C2"/>
    <mergeCell ref="D1:D2"/>
    <mergeCell ref="A1:A2"/>
    <mergeCell ref="B1:B2"/>
    <mergeCell ref="E1:E2"/>
  </mergeCells>
  <hyperlinks>
    <hyperlink ref="H4:H21" r:id="rId1" display="20104129@hicet.ac.in"/>
    <hyperlink ref="H4" r:id="rId2"/>
    <hyperlink ref="H5" r:id="rId3"/>
    <hyperlink ref="H6" r:id="rId4"/>
    <hyperlink ref="H7" r:id="rId5"/>
    <hyperlink ref="H8" r:id="rId6"/>
    <hyperlink ref="H9" r:id="rId7"/>
    <hyperlink ref="H10" r:id="rId8"/>
    <hyperlink ref="H11" r:id="rId9"/>
    <hyperlink ref="H12" r:id="rId10"/>
    <hyperlink ref="H13" r:id="rId11"/>
    <hyperlink ref="H14" r:id="rId12"/>
    <hyperlink ref="H15" r:id="rId13"/>
    <hyperlink ref="H16" r:id="rId14"/>
    <hyperlink ref="H17" r:id="rId15"/>
    <hyperlink ref="H18" r:id="rId16"/>
    <hyperlink ref="H19" r:id="rId17"/>
    <hyperlink ref="H20" r:id="rId18"/>
    <hyperlink ref="H21" r:id="rId19"/>
    <hyperlink ref="I5" r:id="rId20"/>
    <hyperlink ref="I9" r:id="rId21"/>
    <hyperlink ref="H3" r:id="rId22"/>
  </hyperlinks>
  <pageMargins left="0.7" right="0.7" top="0.75" bottom="0.75" header="0.3" footer="0.3"/>
  <pageSetup paperSize="9"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8"/>
  <sheetViews>
    <sheetView workbookViewId="0">
      <selection activeCell="C1" activeCellId="2" sqref="A1:B2 A25:B28 C1:AG1048576"/>
    </sheetView>
  </sheetViews>
  <sheetFormatPr defaultRowHeight="15" x14ac:dyDescent="0.25"/>
  <cols>
    <col min="1" max="1" width="13.140625" customWidth="1"/>
    <col min="2" max="2" width="19.5703125" customWidth="1"/>
    <col min="3" max="5" width="5" style="25" customWidth="1"/>
    <col min="6" max="6" width="3" style="25" customWidth="1"/>
    <col min="7" max="13" width="5" style="25" customWidth="1"/>
    <col min="14" max="14" width="3" style="25" customWidth="1"/>
    <col min="15" max="15" width="5" style="25" customWidth="1"/>
    <col min="16" max="16" width="3" style="25" customWidth="1"/>
    <col min="17" max="20" width="5" style="25" customWidth="1"/>
    <col min="21" max="21" width="7.28515625" style="25" customWidth="1"/>
    <col min="22" max="22" width="11.28515625" style="25" customWidth="1"/>
    <col min="23" max="33" width="17.5703125" style="25" bestFit="1" customWidth="1"/>
    <col min="34" max="40" width="17.5703125" bestFit="1" customWidth="1"/>
    <col min="41" max="41" width="22.5703125" bestFit="1" customWidth="1"/>
    <col min="42" max="42" width="17.7109375" bestFit="1" customWidth="1"/>
  </cols>
  <sheetData>
    <row r="1" spans="1:2" x14ac:dyDescent="0.25">
      <c r="A1" s="25"/>
      <c r="B1" s="25"/>
    </row>
    <row r="2" spans="1:2" x14ac:dyDescent="0.25">
      <c r="A2" s="25"/>
      <c r="B2" s="25"/>
    </row>
    <row r="3" spans="1:2" x14ac:dyDescent="0.25">
      <c r="A3" s="17" t="s">
        <v>95</v>
      </c>
      <c r="B3" t="s">
        <v>98</v>
      </c>
    </row>
    <row r="4" spans="1:2" x14ac:dyDescent="0.25">
      <c r="A4" s="18">
        <v>20104129</v>
      </c>
      <c r="B4" s="19">
        <v>91</v>
      </c>
    </row>
    <row r="5" spans="1:2" x14ac:dyDescent="0.25">
      <c r="A5" s="18">
        <v>20104136</v>
      </c>
      <c r="B5" s="19">
        <v>90.4</v>
      </c>
    </row>
    <row r="6" spans="1:2" x14ac:dyDescent="0.25">
      <c r="A6" s="18">
        <v>20104148</v>
      </c>
      <c r="B6" s="19">
        <v>79.8</v>
      </c>
    </row>
    <row r="7" spans="1:2" x14ac:dyDescent="0.25">
      <c r="A7" s="18">
        <v>20104149</v>
      </c>
      <c r="B7" s="19">
        <v>79.5</v>
      </c>
    </row>
    <row r="8" spans="1:2" x14ac:dyDescent="0.25">
      <c r="A8" s="18">
        <v>20104151</v>
      </c>
      <c r="B8" s="19">
        <v>87.4</v>
      </c>
    </row>
    <row r="9" spans="1:2" x14ac:dyDescent="0.25">
      <c r="A9" s="18">
        <v>20104153</v>
      </c>
      <c r="B9" s="19">
        <v>84.5</v>
      </c>
    </row>
    <row r="10" spans="1:2" x14ac:dyDescent="0.25">
      <c r="A10" s="18">
        <v>20104156</v>
      </c>
      <c r="B10" s="19">
        <v>93.2</v>
      </c>
    </row>
    <row r="11" spans="1:2" x14ac:dyDescent="0.25">
      <c r="A11" s="18">
        <v>20104160</v>
      </c>
      <c r="B11" s="19">
        <v>92.3</v>
      </c>
    </row>
    <row r="12" spans="1:2" x14ac:dyDescent="0.25">
      <c r="A12" s="18">
        <v>20104164</v>
      </c>
      <c r="B12" s="19">
        <v>91.9</v>
      </c>
    </row>
    <row r="13" spans="1:2" x14ac:dyDescent="0.25">
      <c r="A13" s="18">
        <v>20104165</v>
      </c>
      <c r="B13" s="19">
        <v>89.5</v>
      </c>
    </row>
    <row r="14" spans="1:2" x14ac:dyDescent="0.25">
      <c r="A14" s="18">
        <v>20104166</v>
      </c>
      <c r="B14" s="19">
        <v>83.5</v>
      </c>
    </row>
    <row r="15" spans="1:2" x14ac:dyDescent="0.25">
      <c r="A15" s="18">
        <v>20104167</v>
      </c>
      <c r="B15" s="19">
        <v>85.5</v>
      </c>
    </row>
    <row r="16" spans="1:2" x14ac:dyDescent="0.25">
      <c r="A16" s="18">
        <v>20104169</v>
      </c>
      <c r="B16" s="19">
        <v>89.3</v>
      </c>
    </row>
    <row r="17" spans="1:2" x14ac:dyDescent="0.25">
      <c r="A17" s="18">
        <v>20104170</v>
      </c>
      <c r="B17" s="19">
        <v>90</v>
      </c>
    </row>
    <row r="18" spans="1:2" x14ac:dyDescent="0.25">
      <c r="A18" s="18">
        <v>20104186</v>
      </c>
      <c r="B18" s="19">
        <v>97.3</v>
      </c>
    </row>
    <row r="19" spans="1:2" x14ac:dyDescent="0.25">
      <c r="A19" s="18">
        <v>20104191</v>
      </c>
      <c r="B19" s="19">
        <v>82</v>
      </c>
    </row>
    <row r="20" spans="1:2" x14ac:dyDescent="0.25">
      <c r="A20" s="18">
        <v>20104801</v>
      </c>
      <c r="B20" s="19">
        <v>73.7</v>
      </c>
    </row>
    <row r="21" spans="1:2" x14ac:dyDescent="0.25">
      <c r="A21" s="18">
        <v>20104813</v>
      </c>
      <c r="B21" s="19">
        <v>68.7</v>
      </c>
    </row>
    <row r="22" spans="1:2" x14ac:dyDescent="0.25">
      <c r="A22" s="18">
        <v>20104815</v>
      </c>
      <c r="B22" s="19">
        <v>82.7</v>
      </c>
    </row>
    <row r="23" spans="1:2" x14ac:dyDescent="0.25">
      <c r="A23" s="18" t="s">
        <v>96</v>
      </c>
      <c r="B23" s="19"/>
    </row>
    <row r="24" spans="1:2" x14ac:dyDescent="0.25">
      <c r="A24" s="18" t="s">
        <v>97</v>
      </c>
      <c r="B24" s="19">
        <v>85.905263157894737</v>
      </c>
    </row>
    <row r="25" spans="1:2" x14ac:dyDescent="0.25">
      <c r="A25" s="25"/>
      <c r="B25" s="25"/>
    </row>
    <row r="26" spans="1:2" x14ac:dyDescent="0.25">
      <c r="A26" s="25"/>
      <c r="B26" s="25"/>
    </row>
    <row r="27" spans="1:2" x14ac:dyDescent="0.25">
      <c r="A27" s="25"/>
      <c r="B27" s="25"/>
    </row>
    <row r="28" spans="1:2" x14ac:dyDescent="0.25">
      <c r="A28" s="25"/>
      <c r="B28" s="25"/>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T12" sqref="T12"/>
    </sheetView>
  </sheetViews>
  <sheetFormatPr defaultRowHeight="15" x14ac:dyDescent="0.25"/>
  <cols>
    <col min="1" max="16384" width="9.14062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Vikram S</dc:creator>
  <cp:lastModifiedBy>user</cp:lastModifiedBy>
  <dcterms:created xsi:type="dcterms:W3CDTF">2023-07-17T15:05:16Z</dcterms:created>
  <dcterms:modified xsi:type="dcterms:W3CDTF">2023-07-19T11:38:58Z</dcterms:modified>
</cp:coreProperties>
</file>