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<sst xmlns="http://schemas.openxmlformats.org/spreadsheetml/2006/main" count="10" uniqueCount="9">
  <si>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Month</t>
  </si>
  <si>
    <t>Year</t>
  </si>
  <si>
    <t>Quarter</t>
  </si>
  <si>
    <t>No. of Banks live on UPI</t>
  </si>
  <si>
    <t>Volume (in Mn)</t>
  </si>
  <si>
    <t>Value (in Cr.)</t>
  </si>
  <si>
    <t>18,22,949.42</t>
  </si>
  <si>
    <t>17,39,740.61</t>
  </si>
  <si>
    <t>**https://www.npci.org.in/what-we-do/upi/product-statistics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</si>
</sst>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5">
    <font>
      <sz val="11"/>
      <color theme="1"/>
      <name val="Calibri"/>
      <charset val="134"/>
      <scheme val="minor"/>
    </font>
    <font>
      <b/>
      <sz val="10.2"/>
      <color rgb="FFFFFFFF"/>
      <name val="Arial"/>
      <charset val="134"/>
    </font>
    <font>
      <sz val="9.45"/>
      <color rgb="FF212529"/>
      <name val="Arial"/>
      <charset val="134"/>
    </font>
    <font>
      <sz val="9"/>
      <color rgb="FF212529"/>
      <name val="Arial"/>
      <charset val="134"/>
    </font>
    <font>
      <sz val="10.3"/>
      <color rgb="FF212529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7357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tabSelected="1" topLeftCell="A64" workbookViewId="0">
      <selection activeCell="H69" sqref="H69"/>
    </sheetView>
  </sheetViews>
  <sheetFormatPr defaultColWidth="9" defaultRowHeight="14.5"/>
  <cols>
    <col min="6" max="6" width="10.3636363636364" style="1" customWidth="1"/>
    <col min="7" max="7" width="11.1818181818182" style="1" customWidth="1"/>
  </cols>
  <sheetData>
    <row r="1" ht="52.75" spans="1:7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  <c r="F1" s="3" t="s">
        <v>4</v>
      </c>
      <c r="G1" s="3" t="s">
        <v>5</v>
      </c>
    </row>
    <row r="2" ht="15.25" spans="1:7">
      <c r="A2" s="4">
        <v>45200</v>
      </c>
      <c r="B2" s="5">
        <f>YEAR(A2)</f>
        <v>2023</v>
      </c>
      <c r="C2" s="5">
        <f>MONTH(A2)</f>
        <v>10</v>
      </c>
      <c r="D2" s="5" t="str">
        <f>_xlfn.SWITCH(ROUNDUP(C2/3,0),1,"Q1",2,"Q2",3,"Q3",4,"Q4")</f>
        <v>Q4</v>
      </c>
      <c r="E2" s="5">
        <v>505</v>
      </c>
      <c r="F2" s="6">
        <v>11408.79</v>
      </c>
      <c r="G2" s="6">
        <v>1715768.34</v>
      </c>
    </row>
    <row r="3" ht="15.25" spans="1:7">
      <c r="A3" s="4">
        <v>45170</v>
      </c>
      <c r="B3" s="5">
        <f t="shared" ref="B3:B66" si="0">YEAR(A3)</f>
        <v>2023</v>
      </c>
      <c r="C3" s="5">
        <f t="shared" ref="C3:C66" si="1">MONTH(A3)</f>
        <v>9</v>
      </c>
      <c r="D3" s="5" t="str">
        <f t="shared" ref="D3:D66" si="2">_xlfn.SWITCH(ROUNDUP(C3/3,0),1,"Q1",2,"Q2",3,"Q3",4,"Q4")</f>
        <v>Q3</v>
      </c>
      <c r="E3" s="5">
        <v>492</v>
      </c>
      <c r="F3" s="6">
        <v>10555.69</v>
      </c>
      <c r="G3" s="6">
        <v>1579133.18</v>
      </c>
    </row>
    <row r="4" ht="15.25" spans="1:7">
      <c r="A4" s="4">
        <v>45139</v>
      </c>
      <c r="B4" s="5">
        <f t="shared" si="0"/>
        <v>2023</v>
      </c>
      <c r="C4" s="5">
        <f t="shared" si="1"/>
        <v>8</v>
      </c>
      <c r="D4" s="5" t="str">
        <f t="shared" si="2"/>
        <v>Q3</v>
      </c>
      <c r="E4" s="5">
        <v>484</v>
      </c>
      <c r="F4" s="6">
        <v>10586.02</v>
      </c>
      <c r="G4" s="6">
        <v>1576536.56</v>
      </c>
    </row>
    <row r="5" ht="15.25" spans="1:7">
      <c r="A5" s="4">
        <v>45108</v>
      </c>
      <c r="B5" s="5">
        <f t="shared" si="0"/>
        <v>2023</v>
      </c>
      <c r="C5" s="5">
        <f t="shared" si="1"/>
        <v>7</v>
      </c>
      <c r="D5" s="5" t="str">
        <f t="shared" si="2"/>
        <v>Q3</v>
      </c>
      <c r="E5" s="5">
        <v>473</v>
      </c>
      <c r="F5" s="6">
        <v>9964.61</v>
      </c>
      <c r="G5" s="6">
        <v>1533645.2</v>
      </c>
    </row>
    <row r="6" ht="15.25" spans="1:7">
      <c r="A6" s="4">
        <v>45078</v>
      </c>
      <c r="B6" s="5">
        <f t="shared" si="0"/>
        <v>2023</v>
      </c>
      <c r="C6" s="5">
        <f t="shared" si="1"/>
        <v>6</v>
      </c>
      <c r="D6" s="5" t="str">
        <f t="shared" si="2"/>
        <v>Q2</v>
      </c>
      <c r="E6" s="5">
        <v>458</v>
      </c>
      <c r="F6" s="6">
        <v>9335.06</v>
      </c>
      <c r="G6" s="6">
        <v>1475464.27</v>
      </c>
    </row>
    <row r="7" ht="15.25" spans="1:7">
      <c r="A7" s="4">
        <v>45047</v>
      </c>
      <c r="B7" s="5">
        <f t="shared" si="0"/>
        <v>2023</v>
      </c>
      <c r="C7" s="5">
        <f t="shared" si="1"/>
        <v>5</v>
      </c>
      <c r="D7" s="5" t="str">
        <f t="shared" si="2"/>
        <v>Q2</v>
      </c>
      <c r="E7" s="5">
        <v>445</v>
      </c>
      <c r="F7" s="6">
        <v>9415.19</v>
      </c>
      <c r="G7" s="6">
        <v>1489145.5</v>
      </c>
    </row>
    <row r="8" ht="15.25" spans="1:7">
      <c r="A8" s="4">
        <v>45017</v>
      </c>
      <c r="B8" s="5">
        <f t="shared" si="0"/>
        <v>2023</v>
      </c>
      <c r="C8" s="5">
        <f t="shared" si="1"/>
        <v>4</v>
      </c>
      <c r="D8" s="5" t="str">
        <f t="shared" si="2"/>
        <v>Q2</v>
      </c>
      <c r="E8" s="5">
        <v>414</v>
      </c>
      <c r="F8" s="6">
        <v>8898.14</v>
      </c>
      <c r="G8" s="6">
        <v>1407007.55</v>
      </c>
    </row>
    <row r="9" ht="15.25" spans="1:7">
      <c r="A9" s="4">
        <v>44986</v>
      </c>
      <c r="B9" s="5">
        <f t="shared" si="0"/>
        <v>2023</v>
      </c>
      <c r="C9" s="5">
        <f t="shared" si="1"/>
        <v>3</v>
      </c>
      <c r="D9" s="5" t="str">
        <f t="shared" si="2"/>
        <v>Q1</v>
      </c>
      <c r="E9" s="5">
        <v>399</v>
      </c>
      <c r="F9" s="6">
        <v>8685.3</v>
      </c>
      <c r="G9" s="6">
        <v>1410443.01</v>
      </c>
    </row>
    <row r="10" ht="15.25" spans="1:7">
      <c r="A10" s="4">
        <v>44958</v>
      </c>
      <c r="B10" s="5">
        <f t="shared" si="0"/>
        <v>2023</v>
      </c>
      <c r="C10" s="5">
        <f t="shared" si="1"/>
        <v>2</v>
      </c>
      <c r="D10" s="5" t="str">
        <f t="shared" si="2"/>
        <v>Q1</v>
      </c>
      <c r="E10" s="5">
        <v>390</v>
      </c>
      <c r="F10" s="6">
        <v>7534.76</v>
      </c>
      <c r="G10" s="6">
        <v>1235846.62</v>
      </c>
    </row>
    <row r="11" ht="15.25" spans="1:7">
      <c r="A11" s="4">
        <v>44927</v>
      </c>
      <c r="B11" s="5">
        <f t="shared" si="0"/>
        <v>2023</v>
      </c>
      <c r="C11" s="5">
        <f t="shared" si="1"/>
        <v>1</v>
      </c>
      <c r="D11" s="5" t="str">
        <f t="shared" si="2"/>
        <v>Q1</v>
      </c>
      <c r="E11" s="5">
        <v>385</v>
      </c>
      <c r="F11" s="6">
        <v>8036.89</v>
      </c>
      <c r="G11" s="6">
        <v>1298726.62</v>
      </c>
    </row>
    <row r="12" ht="15.25" spans="1:7">
      <c r="A12" s="4">
        <v>44896</v>
      </c>
      <c r="B12" s="5">
        <f t="shared" si="0"/>
        <v>2022</v>
      </c>
      <c r="C12" s="5">
        <f t="shared" si="1"/>
        <v>12</v>
      </c>
      <c r="D12" s="5" t="str">
        <f t="shared" si="2"/>
        <v>Q4</v>
      </c>
      <c r="E12" s="5">
        <v>382</v>
      </c>
      <c r="F12" s="6">
        <v>7829.49</v>
      </c>
      <c r="G12" s="6">
        <v>1282055.01</v>
      </c>
    </row>
    <row r="13" ht="15.25" spans="1:7">
      <c r="A13" s="4">
        <v>44866</v>
      </c>
      <c r="B13" s="5">
        <f t="shared" si="0"/>
        <v>2022</v>
      </c>
      <c r="C13" s="5">
        <f t="shared" si="1"/>
        <v>11</v>
      </c>
      <c r="D13" s="5" t="str">
        <f t="shared" si="2"/>
        <v>Q4</v>
      </c>
      <c r="E13" s="5">
        <v>376</v>
      </c>
      <c r="F13" s="6">
        <v>7309.45</v>
      </c>
      <c r="G13" s="6">
        <v>1190593.39</v>
      </c>
    </row>
    <row r="14" ht="15.25" spans="1:7">
      <c r="A14" s="4">
        <v>44835</v>
      </c>
      <c r="B14" s="5">
        <f t="shared" si="0"/>
        <v>2022</v>
      </c>
      <c r="C14" s="5">
        <f t="shared" si="1"/>
        <v>10</v>
      </c>
      <c r="D14" s="5" t="str">
        <f t="shared" si="2"/>
        <v>Q4</v>
      </c>
      <c r="E14" s="5">
        <v>365</v>
      </c>
      <c r="F14" s="6">
        <v>7305.42</v>
      </c>
      <c r="G14" s="6">
        <v>1211582.51</v>
      </c>
    </row>
    <row r="15" ht="15.25" spans="1:7">
      <c r="A15" s="4">
        <v>44805</v>
      </c>
      <c r="B15" s="5">
        <f t="shared" si="0"/>
        <v>2022</v>
      </c>
      <c r="C15" s="5">
        <f t="shared" si="1"/>
        <v>9</v>
      </c>
      <c r="D15" s="5" t="str">
        <f t="shared" si="2"/>
        <v>Q3</v>
      </c>
      <c r="E15" s="5">
        <v>358</v>
      </c>
      <c r="F15" s="6">
        <v>6780.8</v>
      </c>
      <c r="G15" s="6">
        <v>1116438.1</v>
      </c>
    </row>
    <row r="16" ht="15.25" spans="1:7">
      <c r="A16" s="4">
        <v>44774</v>
      </c>
      <c r="B16" s="5">
        <f t="shared" si="0"/>
        <v>2022</v>
      </c>
      <c r="C16" s="5">
        <f t="shared" si="1"/>
        <v>8</v>
      </c>
      <c r="D16" s="5" t="str">
        <f t="shared" si="2"/>
        <v>Q3</v>
      </c>
      <c r="E16" s="5">
        <v>346</v>
      </c>
      <c r="F16" s="6">
        <v>6579.63</v>
      </c>
      <c r="G16" s="6">
        <v>1072792.68</v>
      </c>
    </row>
    <row r="17" ht="15.25" spans="1:7">
      <c r="A17" s="4">
        <v>44743</v>
      </c>
      <c r="B17" s="5">
        <f t="shared" si="0"/>
        <v>2022</v>
      </c>
      <c r="C17" s="5">
        <f t="shared" si="1"/>
        <v>7</v>
      </c>
      <c r="D17" s="5" t="str">
        <f t="shared" si="2"/>
        <v>Q3</v>
      </c>
      <c r="E17" s="5">
        <v>338</v>
      </c>
      <c r="F17" s="6">
        <v>6288.4</v>
      </c>
      <c r="G17" s="6">
        <v>1062991</v>
      </c>
    </row>
    <row r="18" ht="15.25" spans="1:7">
      <c r="A18" s="4">
        <v>44713</v>
      </c>
      <c r="B18" s="5">
        <f t="shared" si="0"/>
        <v>2022</v>
      </c>
      <c r="C18" s="5">
        <f t="shared" si="1"/>
        <v>6</v>
      </c>
      <c r="D18" s="5" t="str">
        <f t="shared" si="2"/>
        <v>Q2</v>
      </c>
      <c r="E18" s="5">
        <v>330</v>
      </c>
      <c r="F18" s="6">
        <v>5862.75</v>
      </c>
      <c r="G18" s="6">
        <v>1014384</v>
      </c>
    </row>
    <row r="19" ht="15.25" spans="1:7">
      <c r="A19" s="4">
        <v>44682</v>
      </c>
      <c r="B19" s="5">
        <f t="shared" si="0"/>
        <v>2022</v>
      </c>
      <c r="C19" s="5">
        <f t="shared" si="1"/>
        <v>5</v>
      </c>
      <c r="D19" s="5" t="str">
        <f t="shared" si="2"/>
        <v>Q2</v>
      </c>
      <c r="E19" s="5">
        <v>323</v>
      </c>
      <c r="F19" s="6">
        <v>5955.2</v>
      </c>
      <c r="G19" s="6">
        <v>1041520</v>
      </c>
    </row>
    <row r="20" ht="15.25" spans="1:7">
      <c r="A20" s="4">
        <v>44652</v>
      </c>
      <c r="B20" s="5">
        <f t="shared" si="0"/>
        <v>2022</v>
      </c>
      <c r="C20" s="5">
        <f t="shared" si="1"/>
        <v>4</v>
      </c>
      <c r="D20" s="5" t="str">
        <f t="shared" si="2"/>
        <v>Q2</v>
      </c>
      <c r="E20" s="5">
        <v>316</v>
      </c>
      <c r="F20" s="6">
        <v>5583.05</v>
      </c>
      <c r="G20" s="6">
        <v>983302.27</v>
      </c>
    </row>
    <row r="21" ht="15.25" spans="1:7">
      <c r="A21" s="4">
        <v>44621</v>
      </c>
      <c r="B21" s="5">
        <f t="shared" si="0"/>
        <v>2022</v>
      </c>
      <c r="C21" s="5">
        <f t="shared" si="1"/>
        <v>3</v>
      </c>
      <c r="D21" s="5" t="str">
        <f t="shared" si="2"/>
        <v>Q1</v>
      </c>
      <c r="E21" s="5">
        <v>314</v>
      </c>
      <c r="F21" s="6">
        <v>5405.65</v>
      </c>
      <c r="G21" s="6">
        <v>960581.66</v>
      </c>
    </row>
    <row r="22" ht="15.25" spans="1:7">
      <c r="A22" s="4">
        <v>44593</v>
      </c>
      <c r="B22" s="5">
        <f t="shared" si="0"/>
        <v>2022</v>
      </c>
      <c r="C22" s="5">
        <f t="shared" si="1"/>
        <v>2</v>
      </c>
      <c r="D22" s="5" t="str">
        <f t="shared" si="2"/>
        <v>Q1</v>
      </c>
      <c r="E22" s="5">
        <v>304</v>
      </c>
      <c r="F22" s="6">
        <v>4527.49</v>
      </c>
      <c r="G22" s="6">
        <v>826843</v>
      </c>
    </row>
    <row r="23" ht="15.25" spans="1:7">
      <c r="A23" s="4">
        <v>44562</v>
      </c>
      <c r="B23" s="5">
        <f t="shared" si="0"/>
        <v>2022</v>
      </c>
      <c r="C23" s="5">
        <f t="shared" si="1"/>
        <v>1</v>
      </c>
      <c r="D23" s="5" t="str">
        <f t="shared" si="2"/>
        <v>Q1</v>
      </c>
      <c r="E23" s="5">
        <v>297</v>
      </c>
      <c r="F23" s="6">
        <v>4617.15</v>
      </c>
      <c r="G23" s="6">
        <v>831993.11</v>
      </c>
    </row>
    <row r="24" ht="15.25" spans="1:7">
      <c r="A24" s="4">
        <v>44531</v>
      </c>
      <c r="B24" s="5">
        <f t="shared" si="0"/>
        <v>2021</v>
      </c>
      <c r="C24" s="5">
        <f t="shared" si="1"/>
        <v>12</v>
      </c>
      <c r="D24" s="5" t="str">
        <f t="shared" si="2"/>
        <v>Q4</v>
      </c>
      <c r="E24" s="5">
        <v>282</v>
      </c>
      <c r="F24" s="6">
        <v>4566.3</v>
      </c>
      <c r="G24" s="6">
        <v>826848.22</v>
      </c>
    </row>
    <row r="25" ht="15.25" spans="1:7">
      <c r="A25" s="4">
        <v>44501</v>
      </c>
      <c r="B25" s="5">
        <f t="shared" si="0"/>
        <v>2021</v>
      </c>
      <c r="C25" s="5">
        <f t="shared" si="1"/>
        <v>11</v>
      </c>
      <c r="D25" s="5" t="str">
        <f t="shared" si="2"/>
        <v>Q4</v>
      </c>
      <c r="E25" s="5">
        <v>274</v>
      </c>
      <c r="F25" s="6">
        <v>4186.48</v>
      </c>
      <c r="G25" s="6">
        <v>768436.11</v>
      </c>
    </row>
    <row r="26" ht="15.25" spans="1:7">
      <c r="A26" s="4">
        <v>44470</v>
      </c>
      <c r="B26" s="5">
        <f t="shared" si="0"/>
        <v>2021</v>
      </c>
      <c r="C26" s="5">
        <f t="shared" si="1"/>
        <v>10</v>
      </c>
      <c r="D26" s="5" t="str">
        <f t="shared" si="2"/>
        <v>Q4</v>
      </c>
      <c r="E26" s="5">
        <v>261</v>
      </c>
      <c r="F26" s="6">
        <v>4218.65</v>
      </c>
      <c r="G26" s="6">
        <v>771444.98</v>
      </c>
    </row>
    <row r="27" ht="15.25" spans="1:7">
      <c r="A27" s="4">
        <v>44440</v>
      </c>
      <c r="B27" s="5">
        <f t="shared" si="0"/>
        <v>2021</v>
      </c>
      <c r="C27" s="5">
        <f t="shared" si="1"/>
        <v>9</v>
      </c>
      <c r="D27" s="5" t="str">
        <f t="shared" si="2"/>
        <v>Q3</v>
      </c>
      <c r="E27" s="5">
        <v>259</v>
      </c>
      <c r="F27" s="6">
        <v>3654.3</v>
      </c>
      <c r="G27" s="6">
        <v>654351.81</v>
      </c>
    </row>
    <row r="28" ht="15.25" spans="1:7">
      <c r="A28" s="4">
        <v>44409</v>
      </c>
      <c r="B28" s="5">
        <f t="shared" si="0"/>
        <v>2021</v>
      </c>
      <c r="C28" s="5">
        <f t="shared" si="1"/>
        <v>8</v>
      </c>
      <c r="D28" s="5" t="str">
        <f t="shared" si="2"/>
        <v>Q3</v>
      </c>
      <c r="E28" s="5">
        <v>249</v>
      </c>
      <c r="F28" s="6">
        <v>3555.55</v>
      </c>
      <c r="G28" s="6">
        <v>639116.95</v>
      </c>
    </row>
    <row r="29" ht="15.25" spans="1:7">
      <c r="A29" s="4">
        <v>44378</v>
      </c>
      <c r="B29" s="5">
        <f t="shared" si="0"/>
        <v>2021</v>
      </c>
      <c r="C29" s="5">
        <f t="shared" si="1"/>
        <v>7</v>
      </c>
      <c r="D29" s="5" t="str">
        <f t="shared" si="2"/>
        <v>Q3</v>
      </c>
      <c r="E29" s="5">
        <v>235</v>
      </c>
      <c r="F29" s="6">
        <v>3247.82</v>
      </c>
      <c r="G29" s="6">
        <v>606281.14</v>
      </c>
    </row>
    <row r="30" ht="15.25" spans="1:7">
      <c r="A30" s="4">
        <v>44348</v>
      </c>
      <c r="B30" s="5">
        <f t="shared" si="0"/>
        <v>2021</v>
      </c>
      <c r="C30" s="5">
        <f t="shared" si="1"/>
        <v>6</v>
      </c>
      <c r="D30" s="5" t="str">
        <f t="shared" si="2"/>
        <v>Q2</v>
      </c>
      <c r="E30" s="5">
        <v>229</v>
      </c>
      <c r="F30" s="6">
        <v>2807.51</v>
      </c>
      <c r="G30" s="6">
        <v>547373.17</v>
      </c>
    </row>
    <row r="31" ht="15.25" spans="1:7">
      <c r="A31" s="4">
        <v>44317</v>
      </c>
      <c r="B31" s="5">
        <f t="shared" si="0"/>
        <v>2021</v>
      </c>
      <c r="C31" s="5">
        <f t="shared" si="1"/>
        <v>5</v>
      </c>
      <c r="D31" s="5" t="str">
        <f t="shared" si="2"/>
        <v>Q2</v>
      </c>
      <c r="E31" s="5">
        <v>224</v>
      </c>
      <c r="F31" s="6">
        <v>2539.57</v>
      </c>
      <c r="G31" s="6">
        <v>490638.65</v>
      </c>
    </row>
    <row r="32" ht="15.25" spans="1:7">
      <c r="A32" s="4">
        <v>44287</v>
      </c>
      <c r="B32" s="5">
        <f t="shared" si="0"/>
        <v>2021</v>
      </c>
      <c r="C32" s="5">
        <f t="shared" si="1"/>
        <v>4</v>
      </c>
      <c r="D32" s="5" t="str">
        <f t="shared" si="2"/>
        <v>Q2</v>
      </c>
      <c r="E32" s="5">
        <v>220</v>
      </c>
      <c r="F32" s="6">
        <v>2641.06</v>
      </c>
      <c r="G32" s="6">
        <v>493663.68</v>
      </c>
    </row>
    <row r="33" ht="15.25" spans="1:7">
      <c r="A33" s="4">
        <v>44256</v>
      </c>
      <c r="B33" s="5">
        <f t="shared" si="0"/>
        <v>2021</v>
      </c>
      <c r="C33" s="5">
        <f t="shared" si="1"/>
        <v>3</v>
      </c>
      <c r="D33" s="5" t="str">
        <f t="shared" si="2"/>
        <v>Q1</v>
      </c>
      <c r="E33" s="5">
        <v>216</v>
      </c>
      <c r="F33" s="6">
        <v>2731.68</v>
      </c>
      <c r="G33" s="6">
        <v>504886.44</v>
      </c>
    </row>
    <row r="34" ht="15.25" spans="1:7">
      <c r="A34" s="4">
        <v>44228</v>
      </c>
      <c r="B34" s="5">
        <f t="shared" si="0"/>
        <v>2021</v>
      </c>
      <c r="C34" s="5">
        <f t="shared" si="1"/>
        <v>2</v>
      </c>
      <c r="D34" s="5" t="str">
        <f t="shared" si="2"/>
        <v>Q1</v>
      </c>
      <c r="E34" s="5">
        <v>213</v>
      </c>
      <c r="F34" s="6">
        <v>2292.9</v>
      </c>
      <c r="G34" s="6">
        <v>425062.76</v>
      </c>
    </row>
    <row r="35" ht="15.25" spans="1:7">
      <c r="A35" s="4">
        <v>44197</v>
      </c>
      <c r="B35" s="5">
        <f t="shared" si="0"/>
        <v>2021</v>
      </c>
      <c r="C35" s="5">
        <f t="shared" si="1"/>
        <v>1</v>
      </c>
      <c r="D35" s="5" t="str">
        <f t="shared" si="2"/>
        <v>Q1</v>
      </c>
      <c r="E35" s="5">
        <v>207</v>
      </c>
      <c r="F35" s="6">
        <v>2302.73</v>
      </c>
      <c r="G35" s="6">
        <v>431181.89</v>
      </c>
    </row>
    <row r="36" ht="15.25" spans="1:7">
      <c r="A36" s="4">
        <v>44166</v>
      </c>
      <c r="B36" s="5">
        <f t="shared" si="0"/>
        <v>2020</v>
      </c>
      <c r="C36" s="5">
        <f t="shared" si="1"/>
        <v>12</v>
      </c>
      <c r="D36" s="5" t="str">
        <f t="shared" si="2"/>
        <v>Q4</v>
      </c>
      <c r="E36" s="5">
        <v>207</v>
      </c>
      <c r="F36" s="6">
        <v>2234.16</v>
      </c>
      <c r="G36" s="6">
        <v>416176.21</v>
      </c>
    </row>
    <row r="37" ht="15.25" spans="1:7">
      <c r="A37" s="4">
        <v>44136</v>
      </c>
      <c r="B37" s="5">
        <f t="shared" si="0"/>
        <v>2020</v>
      </c>
      <c r="C37" s="5">
        <f t="shared" si="1"/>
        <v>11</v>
      </c>
      <c r="D37" s="5" t="str">
        <f t="shared" si="2"/>
        <v>Q4</v>
      </c>
      <c r="E37" s="5">
        <v>200</v>
      </c>
      <c r="F37" s="6">
        <v>2210.23</v>
      </c>
      <c r="G37" s="6">
        <v>390999.15</v>
      </c>
    </row>
    <row r="38" ht="15.25" spans="1:7">
      <c r="A38" s="4">
        <v>44105</v>
      </c>
      <c r="B38" s="5">
        <f t="shared" si="0"/>
        <v>2020</v>
      </c>
      <c r="C38" s="5">
        <f t="shared" si="1"/>
        <v>10</v>
      </c>
      <c r="D38" s="5" t="str">
        <f t="shared" si="2"/>
        <v>Q4</v>
      </c>
      <c r="E38" s="5">
        <v>189</v>
      </c>
      <c r="F38" s="6">
        <v>2071.62</v>
      </c>
      <c r="G38" s="6">
        <v>386106.74</v>
      </c>
    </row>
    <row r="39" ht="15.25" spans="1:7">
      <c r="A39" s="4">
        <v>44075</v>
      </c>
      <c r="B39" s="5">
        <f t="shared" si="0"/>
        <v>2020</v>
      </c>
      <c r="C39" s="5">
        <f t="shared" si="1"/>
        <v>9</v>
      </c>
      <c r="D39" s="5" t="str">
        <f t="shared" si="2"/>
        <v>Q3</v>
      </c>
      <c r="E39" s="5">
        <v>174</v>
      </c>
      <c r="F39" s="6">
        <v>1800.14</v>
      </c>
      <c r="G39" s="6">
        <v>329027.66</v>
      </c>
    </row>
    <row r="40" ht="15.25" spans="1:7">
      <c r="A40" s="4">
        <v>44044</v>
      </c>
      <c r="B40" s="5">
        <f t="shared" si="0"/>
        <v>2020</v>
      </c>
      <c r="C40" s="5">
        <f t="shared" si="1"/>
        <v>8</v>
      </c>
      <c r="D40" s="5" t="str">
        <f t="shared" si="2"/>
        <v>Q3</v>
      </c>
      <c r="E40" s="5">
        <v>168</v>
      </c>
      <c r="F40" s="6">
        <v>1618.83</v>
      </c>
      <c r="G40" s="6">
        <v>298307.61</v>
      </c>
    </row>
    <row r="41" ht="15.25" spans="1:7">
      <c r="A41" s="4">
        <v>44013</v>
      </c>
      <c r="B41" s="5">
        <f t="shared" si="0"/>
        <v>2020</v>
      </c>
      <c r="C41" s="5">
        <f t="shared" si="1"/>
        <v>7</v>
      </c>
      <c r="D41" s="5" t="str">
        <f t="shared" si="2"/>
        <v>Q3</v>
      </c>
      <c r="E41" s="5">
        <v>164</v>
      </c>
      <c r="F41" s="6">
        <v>1497.36</v>
      </c>
      <c r="G41" s="6">
        <v>290537.86</v>
      </c>
    </row>
    <row r="42" ht="15.25" spans="1:7">
      <c r="A42" s="4">
        <v>43983</v>
      </c>
      <c r="B42" s="5">
        <f t="shared" si="0"/>
        <v>2020</v>
      </c>
      <c r="C42" s="5">
        <f t="shared" si="1"/>
        <v>6</v>
      </c>
      <c r="D42" s="5" t="str">
        <f t="shared" si="2"/>
        <v>Q2</v>
      </c>
      <c r="E42" s="5">
        <v>155</v>
      </c>
      <c r="F42" s="6">
        <v>1336.93</v>
      </c>
      <c r="G42" s="6">
        <v>261835</v>
      </c>
    </row>
    <row r="43" ht="15.25" spans="1:7">
      <c r="A43" s="4">
        <v>43952</v>
      </c>
      <c r="B43" s="5">
        <f t="shared" si="0"/>
        <v>2020</v>
      </c>
      <c r="C43" s="5">
        <f t="shared" si="1"/>
        <v>5</v>
      </c>
      <c r="D43" s="5" t="str">
        <f t="shared" si="2"/>
        <v>Q2</v>
      </c>
      <c r="E43" s="5">
        <v>155</v>
      </c>
      <c r="F43" s="6">
        <v>1234.5</v>
      </c>
      <c r="G43" s="6">
        <v>218391.6</v>
      </c>
    </row>
    <row r="44" ht="15.25" spans="1:7">
      <c r="A44" s="4">
        <v>43922</v>
      </c>
      <c r="B44" s="5">
        <f t="shared" si="0"/>
        <v>2020</v>
      </c>
      <c r="C44" s="5">
        <f t="shared" si="1"/>
        <v>4</v>
      </c>
      <c r="D44" s="5" t="str">
        <f t="shared" si="2"/>
        <v>Q2</v>
      </c>
      <c r="E44" s="5">
        <v>153</v>
      </c>
      <c r="F44" s="6">
        <v>999.57</v>
      </c>
      <c r="G44" s="6">
        <v>151140.66</v>
      </c>
    </row>
    <row r="45" ht="15.25" spans="1:7">
      <c r="A45" s="4">
        <v>43891</v>
      </c>
      <c r="B45" s="5">
        <f t="shared" si="0"/>
        <v>2020</v>
      </c>
      <c r="C45" s="5">
        <f t="shared" si="1"/>
        <v>3</v>
      </c>
      <c r="D45" s="5" t="str">
        <f t="shared" si="2"/>
        <v>Q1</v>
      </c>
      <c r="E45" s="5">
        <v>148</v>
      </c>
      <c r="F45" s="6">
        <v>1246.84</v>
      </c>
      <c r="G45" s="6">
        <v>206462.31</v>
      </c>
    </row>
    <row r="46" ht="15.25" spans="1:7">
      <c r="A46" s="4">
        <v>43862</v>
      </c>
      <c r="B46" s="5">
        <f t="shared" si="0"/>
        <v>2020</v>
      </c>
      <c r="C46" s="5">
        <f t="shared" si="1"/>
        <v>2</v>
      </c>
      <c r="D46" s="5" t="str">
        <f t="shared" si="2"/>
        <v>Q1</v>
      </c>
      <c r="E46" s="5">
        <v>146</v>
      </c>
      <c r="F46" s="6">
        <v>1325.69</v>
      </c>
      <c r="G46" s="6">
        <v>222516.95</v>
      </c>
    </row>
    <row r="47" ht="15.25" spans="1:7">
      <c r="A47" s="4">
        <v>43831</v>
      </c>
      <c r="B47" s="5">
        <f t="shared" si="0"/>
        <v>2020</v>
      </c>
      <c r="C47" s="5">
        <f t="shared" si="1"/>
        <v>1</v>
      </c>
      <c r="D47" s="5" t="str">
        <f t="shared" si="2"/>
        <v>Q1</v>
      </c>
      <c r="E47" s="5">
        <v>144</v>
      </c>
      <c r="F47" s="6">
        <v>1305.02</v>
      </c>
      <c r="G47" s="6">
        <v>216242.97</v>
      </c>
    </row>
    <row r="48" ht="15.25" spans="1:7">
      <c r="A48" s="4">
        <v>43800</v>
      </c>
      <c r="B48" s="5">
        <f t="shared" si="0"/>
        <v>2019</v>
      </c>
      <c r="C48" s="5">
        <f t="shared" si="1"/>
        <v>12</v>
      </c>
      <c r="D48" s="5" t="str">
        <f t="shared" si="2"/>
        <v>Q4</v>
      </c>
      <c r="E48" s="5">
        <v>143</v>
      </c>
      <c r="F48" s="6">
        <v>1308.4</v>
      </c>
      <c r="G48" s="6">
        <v>202520.76</v>
      </c>
    </row>
    <row r="49" ht="15.25" spans="1:7">
      <c r="A49" s="4">
        <v>43770</v>
      </c>
      <c r="B49" s="5">
        <f t="shared" si="0"/>
        <v>2019</v>
      </c>
      <c r="C49" s="5">
        <f t="shared" si="1"/>
        <v>11</v>
      </c>
      <c r="D49" s="5" t="str">
        <f t="shared" si="2"/>
        <v>Q4</v>
      </c>
      <c r="E49" s="5">
        <v>143</v>
      </c>
      <c r="F49" s="6">
        <v>1218.77</v>
      </c>
      <c r="G49" s="6">
        <v>189229.09</v>
      </c>
    </row>
    <row r="50" ht="15.25" spans="1:7">
      <c r="A50" s="4">
        <v>43739</v>
      </c>
      <c r="B50" s="5">
        <f t="shared" si="0"/>
        <v>2019</v>
      </c>
      <c r="C50" s="5">
        <f t="shared" si="1"/>
        <v>10</v>
      </c>
      <c r="D50" s="5" t="str">
        <f t="shared" si="2"/>
        <v>Q4</v>
      </c>
      <c r="E50" s="5">
        <v>141</v>
      </c>
      <c r="F50" s="6">
        <v>1148.36</v>
      </c>
      <c r="G50" s="6">
        <v>191359.94</v>
      </c>
    </row>
    <row r="51" ht="15.25" spans="1:7">
      <c r="A51" s="4">
        <v>43709</v>
      </c>
      <c r="B51" s="5">
        <f t="shared" si="0"/>
        <v>2019</v>
      </c>
      <c r="C51" s="5">
        <f t="shared" si="1"/>
        <v>9</v>
      </c>
      <c r="D51" s="5" t="str">
        <f t="shared" si="2"/>
        <v>Q3</v>
      </c>
      <c r="E51" s="5">
        <v>141</v>
      </c>
      <c r="F51" s="6">
        <v>955.02</v>
      </c>
      <c r="G51" s="6">
        <v>161456.56</v>
      </c>
    </row>
    <row r="52" ht="15.25" spans="1:7">
      <c r="A52" s="4">
        <v>43678</v>
      </c>
      <c r="B52" s="5">
        <f t="shared" si="0"/>
        <v>2019</v>
      </c>
      <c r="C52" s="5">
        <f t="shared" si="1"/>
        <v>8</v>
      </c>
      <c r="D52" s="5" t="str">
        <f t="shared" si="2"/>
        <v>Q3</v>
      </c>
      <c r="E52" s="5">
        <v>141</v>
      </c>
      <c r="F52" s="6">
        <v>918.35</v>
      </c>
      <c r="G52" s="6">
        <v>154504.89</v>
      </c>
    </row>
    <row r="53" ht="15.25" spans="1:7">
      <c r="A53" s="4">
        <v>43647</v>
      </c>
      <c r="B53" s="5">
        <f t="shared" si="0"/>
        <v>2019</v>
      </c>
      <c r="C53" s="5">
        <f t="shared" si="1"/>
        <v>7</v>
      </c>
      <c r="D53" s="5" t="str">
        <f t="shared" si="2"/>
        <v>Q3</v>
      </c>
      <c r="E53" s="5">
        <v>143</v>
      </c>
      <c r="F53" s="6">
        <v>822.29</v>
      </c>
      <c r="G53" s="6">
        <v>146386.64</v>
      </c>
    </row>
    <row r="54" ht="15.25" spans="1:7">
      <c r="A54" s="4">
        <v>43617</v>
      </c>
      <c r="B54" s="5">
        <f t="shared" si="0"/>
        <v>2019</v>
      </c>
      <c r="C54" s="5">
        <f t="shared" si="1"/>
        <v>6</v>
      </c>
      <c r="D54" s="5" t="str">
        <f t="shared" si="2"/>
        <v>Q2</v>
      </c>
      <c r="E54" s="5">
        <v>142</v>
      </c>
      <c r="F54" s="6">
        <v>754.54</v>
      </c>
      <c r="G54" s="6">
        <v>146566.35</v>
      </c>
    </row>
    <row r="55" ht="15.25" spans="1:7">
      <c r="A55" s="4">
        <v>43586</v>
      </c>
      <c r="B55" s="5">
        <f t="shared" si="0"/>
        <v>2019</v>
      </c>
      <c r="C55" s="5">
        <f t="shared" si="1"/>
        <v>5</v>
      </c>
      <c r="D55" s="5" t="str">
        <f t="shared" si="2"/>
        <v>Q2</v>
      </c>
      <c r="E55" s="5">
        <v>143</v>
      </c>
      <c r="F55" s="6">
        <v>733.54</v>
      </c>
      <c r="G55" s="6">
        <v>152449.29</v>
      </c>
    </row>
    <row r="56" ht="15.25" spans="1:7">
      <c r="A56" s="4">
        <v>43556</v>
      </c>
      <c r="B56" s="5">
        <f t="shared" si="0"/>
        <v>2019</v>
      </c>
      <c r="C56" s="5">
        <f t="shared" si="1"/>
        <v>4</v>
      </c>
      <c r="D56" s="5" t="str">
        <f t="shared" si="2"/>
        <v>Q2</v>
      </c>
      <c r="E56" s="5">
        <v>144</v>
      </c>
      <c r="F56" s="6">
        <v>781.79</v>
      </c>
      <c r="G56" s="6">
        <v>142034.39</v>
      </c>
    </row>
    <row r="57" ht="15.25" spans="1:7">
      <c r="A57" s="4">
        <v>43525</v>
      </c>
      <c r="B57" s="5">
        <f t="shared" si="0"/>
        <v>2019</v>
      </c>
      <c r="C57" s="5">
        <f t="shared" si="1"/>
        <v>3</v>
      </c>
      <c r="D57" s="5" t="str">
        <f t="shared" si="2"/>
        <v>Q1</v>
      </c>
      <c r="E57" s="5">
        <v>142</v>
      </c>
      <c r="F57" s="6">
        <v>799.54</v>
      </c>
      <c r="G57" s="6">
        <v>133460.72</v>
      </c>
    </row>
    <row r="58" ht="15.25" spans="1:7">
      <c r="A58" s="4">
        <v>43497</v>
      </c>
      <c r="B58" s="5">
        <f t="shared" si="0"/>
        <v>2019</v>
      </c>
      <c r="C58" s="5">
        <f t="shared" si="1"/>
        <v>2</v>
      </c>
      <c r="D58" s="5" t="str">
        <f t="shared" si="2"/>
        <v>Q1</v>
      </c>
      <c r="E58" s="5">
        <v>139</v>
      </c>
      <c r="F58" s="6">
        <v>674.19</v>
      </c>
      <c r="G58" s="6">
        <v>106737.12</v>
      </c>
    </row>
    <row r="59" ht="15.25" spans="1:7">
      <c r="A59" s="4">
        <v>43466</v>
      </c>
      <c r="B59" s="5">
        <f t="shared" si="0"/>
        <v>2019</v>
      </c>
      <c r="C59" s="5">
        <f t="shared" si="1"/>
        <v>1</v>
      </c>
      <c r="D59" s="5" t="str">
        <f t="shared" si="2"/>
        <v>Q1</v>
      </c>
      <c r="E59" s="5">
        <v>134</v>
      </c>
      <c r="F59" s="6">
        <v>672.75</v>
      </c>
      <c r="G59" s="6">
        <v>109932.43</v>
      </c>
    </row>
    <row r="60" ht="15.25" spans="1:7">
      <c r="A60" s="4">
        <v>43435</v>
      </c>
      <c r="B60" s="5">
        <f t="shared" si="0"/>
        <v>2018</v>
      </c>
      <c r="C60" s="5">
        <f t="shared" si="1"/>
        <v>12</v>
      </c>
      <c r="D60" s="5" t="str">
        <f t="shared" si="2"/>
        <v>Q4</v>
      </c>
      <c r="E60" s="5">
        <v>129</v>
      </c>
      <c r="F60" s="6">
        <v>620.17</v>
      </c>
      <c r="G60" s="6">
        <v>102594.82</v>
      </c>
    </row>
    <row r="61" ht="15.25" spans="1:7">
      <c r="A61" s="4">
        <v>43405</v>
      </c>
      <c r="B61" s="5">
        <f t="shared" si="0"/>
        <v>2018</v>
      </c>
      <c r="C61" s="5">
        <f t="shared" si="1"/>
        <v>11</v>
      </c>
      <c r="D61" s="5" t="str">
        <f t="shared" si="2"/>
        <v>Q4</v>
      </c>
      <c r="E61" s="5">
        <v>128</v>
      </c>
      <c r="F61" s="6">
        <v>524.94</v>
      </c>
      <c r="G61" s="6">
        <v>82232.21</v>
      </c>
    </row>
    <row r="62" ht="15.25" spans="1:7">
      <c r="A62" s="4">
        <v>43374</v>
      </c>
      <c r="B62" s="5">
        <f t="shared" si="0"/>
        <v>2018</v>
      </c>
      <c r="C62" s="5">
        <f t="shared" si="1"/>
        <v>10</v>
      </c>
      <c r="D62" s="5" t="str">
        <f t="shared" si="2"/>
        <v>Q4</v>
      </c>
      <c r="E62" s="5">
        <v>128</v>
      </c>
      <c r="F62" s="6">
        <v>482.36</v>
      </c>
      <c r="G62" s="6">
        <v>74978.27</v>
      </c>
    </row>
    <row r="63" ht="15.25" spans="1:7">
      <c r="A63" s="4">
        <v>43344</v>
      </c>
      <c r="B63" s="5">
        <f t="shared" si="0"/>
        <v>2018</v>
      </c>
      <c r="C63" s="5">
        <f t="shared" si="1"/>
        <v>9</v>
      </c>
      <c r="D63" s="5" t="str">
        <f t="shared" si="2"/>
        <v>Q3</v>
      </c>
      <c r="E63" s="5">
        <v>122</v>
      </c>
      <c r="F63" s="6">
        <v>405.87</v>
      </c>
      <c r="G63" s="6">
        <v>59835.36</v>
      </c>
    </row>
    <row r="64" ht="15.25" spans="1:7">
      <c r="A64" s="4">
        <v>43313</v>
      </c>
      <c r="B64" s="5">
        <f t="shared" si="0"/>
        <v>2018</v>
      </c>
      <c r="C64" s="5">
        <f t="shared" si="1"/>
        <v>8</v>
      </c>
      <c r="D64" s="5" t="str">
        <f t="shared" si="2"/>
        <v>Q3</v>
      </c>
      <c r="E64" s="5">
        <v>114</v>
      </c>
      <c r="F64" s="6">
        <v>312.02</v>
      </c>
      <c r="G64" s="6">
        <v>54212.26</v>
      </c>
    </row>
    <row r="65" ht="15.25" spans="1:7">
      <c r="A65" s="4">
        <v>43282</v>
      </c>
      <c r="B65" s="5">
        <f t="shared" si="0"/>
        <v>2018</v>
      </c>
      <c r="C65" s="5">
        <f t="shared" si="1"/>
        <v>7</v>
      </c>
      <c r="D65" s="5" t="str">
        <f t="shared" si="2"/>
        <v>Q3</v>
      </c>
      <c r="E65" s="5">
        <v>114</v>
      </c>
      <c r="F65" s="6">
        <v>273.75</v>
      </c>
      <c r="G65" s="6">
        <v>51843.14</v>
      </c>
    </row>
    <row r="66" ht="15.25" spans="1:7">
      <c r="A66" s="4">
        <v>43252</v>
      </c>
      <c r="B66" s="5">
        <f t="shared" si="0"/>
        <v>2018</v>
      </c>
      <c r="C66" s="5">
        <f t="shared" si="1"/>
        <v>6</v>
      </c>
      <c r="D66" s="5" t="str">
        <f t="shared" si="2"/>
        <v>Q2</v>
      </c>
      <c r="E66" s="5">
        <v>110</v>
      </c>
      <c r="F66" s="6">
        <v>246.37</v>
      </c>
      <c r="G66" s="6">
        <v>40834.03</v>
      </c>
    </row>
    <row r="67" ht="15.25" spans="1:7">
      <c r="A67" s="4">
        <v>43221</v>
      </c>
      <c r="B67" s="5">
        <f t="shared" ref="B67:B71" si="3">YEAR(A67)</f>
        <v>2018</v>
      </c>
      <c r="C67" s="5">
        <f t="shared" ref="C67:C71" si="4">MONTH(A67)</f>
        <v>5</v>
      </c>
      <c r="D67" s="5" t="str">
        <f t="shared" ref="D67:D71" si="5">_xlfn.SWITCH(ROUNDUP(C67/3,0),1,"Q1",2,"Q2",3,"Q3",4,"Q4")</f>
        <v>Q2</v>
      </c>
      <c r="E67" s="5">
        <v>101</v>
      </c>
      <c r="F67" s="6">
        <v>189.48</v>
      </c>
      <c r="G67" s="6">
        <v>33288.51</v>
      </c>
    </row>
    <row r="68" ht="15.25" spans="1:7">
      <c r="A68" s="4">
        <v>43191</v>
      </c>
      <c r="B68" s="5">
        <f t="shared" si="3"/>
        <v>2018</v>
      </c>
      <c r="C68" s="5">
        <f t="shared" si="4"/>
        <v>4</v>
      </c>
      <c r="D68" s="5" t="str">
        <f t="shared" si="5"/>
        <v>Q2</v>
      </c>
      <c r="E68" s="5">
        <v>97</v>
      </c>
      <c r="F68" s="6">
        <v>190.08</v>
      </c>
      <c r="G68" s="6">
        <v>27021.85</v>
      </c>
    </row>
    <row r="69" ht="15.25" spans="1:7">
      <c r="A69" s="4">
        <v>43160</v>
      </c>
      <c r="B69" s="5">
        <f t="shared" si="3"/>
        <v>2018</v>
      </c>
      <c r="C69" s="5">
        <f t="shared" si="4"/>
        <v>3</v>
      </c>
      <c r="D69" s="5" t="str">
        <f t="shared" si="5"/>
        <v>Q1</v>
      </c>
      <c r="E69" s="5">
        <v>91</v>
      </c>
      <c r="F69" s="6">
        <v>178.05</v>
      </c>
      <c r="G69" s="6">
        <v>24172.6</v>
      </c>
    </row>
    <row r="70" spans="1:7">
      <c r="A70" s="4">
        <v>43132</v>
      </c>
      <c r="B70" s="5">
        <f t="shared" si="3"/>
        <v>2018</v>
      </c>
      <c r="C70" s="5">
        <f t="shared" si="4"/>
        <v>2</v>
      </c>
      <c r="D70" s="5" t="str">
        <f t="shared" si="5"/>
        <v>Q1</v>
      </c>
      <c r="E70" s="5">
        <v>86</v>
      </c>
      <c r="F70" s="6">
        <v>171.4</v>
      </c>
      <c r="G70" s="6">
        <v>19126.2</v>
      </c>
    </row>
    <row r="71" spans="1:7">
      <c r="A71" s="4">
        <v>43101</v>
      </c>
      <c r="B71" s="5">
        <f t="shared" si="3"/>
        <v>2018</v>
      </c>
      <c r="C71" s="5">
        <f t="shared" si="4"/>
        <v>1</v>
      </c>
      <c r="D71" s="5" t="str">
        <f t="shared" si="5"/>
        <v>Q1</v>
      </c>
      <c r="E71" s="5">
        <v>71</v>
      </c>
      <c r="F71" s="6">
        <v>151.83</v>
      </c>
      <c r="G71" s="6">
        <v>15571.2</v>
      </c>
    </row>
    <row r="72" spans="1:7">
      <c r="A72" s="7">
        <v>45261</v>
      </c>
      <c r="B72" s="5">
        <f>YEAR(A72)</f>
        <v>2023</v>
      </c>
      <c r="C72" s="5">
        <f>MONTH(A72)</f>
        <v>12</v>
      </c>
      <c r="D72" s="5" t="str">
        <f>_xlfn.SWITCH(ROUNDUP(C72/3,0),1,"Q1",2,"Q2",3,"Q3",4,"Q4")</f>
        <v>Q4</v>
      </c>
      <c r="E72" s="8">
        <v>522</v>
      </c>
      <c r="F72" s="9">
        <v>12020.23</v>
      </c>
      <c r="G72" s="10" t="s">
        <v>6</v>
      </c>
    </row>
    <row r="73" spans="1:7">
      <c r="A73" s="7">
        <v>45231</v>
      </c>
      <c r="B73" s="5">
        <f>YEAR(A73)</f>
        <v>2023</v>
      </c>
      <c r="C73" s="5">
        <f>MONTH(A73)</f>
        <v>11</v>
      </c>
      <c r="D73" s="5" t="str">
        <f>_xlfn.SWITCH(ROUNDUP(C73/3,0),1,"Q1",2,"Q2",3,"Q3",4,"Q4")</f>
        <v>Q4</v>
      </c>
      <c r="E73" s="8">
        <v>516</v>
      </c>
      <c r="F73" s="9">
        <v>11235.29</v>
      </c>
      <c r="G73" s="10" t="s">
        <v>7</v>
      </c>
    </row>
    <row r="74" spans="1:13">
      <c r="A74" s="11"/>
      <c r="B74" s="11"/>
      <c r="C74" s="12"/>
      <c r="D74" s="11"/>
      <c r="E74" s="5"/>
      <c r="F74" s="6"/>
      <c r="G74" s="6"/>
      <c r="I74" s="13" t="s">
        <v>8</v>
      </c>
      <c r="J74" s="13"/>
      <c r="K74" s="13"/>
      <c r="L74" s="13"/>
      <c r="M74" s="13"/>
    </row>
    <row r="75" ht="15.25" spans="1:7">
      <c r="A75" s="4"/>
      <c r="B75" s="4"/>
      <c r="C75" s="4"/>
      <c r="D75" s="4"/>
      <c r="E75" s="5"/>
      <c r="F75" s="6"/>
      <c r="G75" s="6"/>
    </row>
    <row r="76" ht="15.25" spans="1:7">
      <c r="A76" s="4"/>
      <c r="B76" s="4"/>
      <c r="C76" s="4"/>
      <c r="D76" s="4"/>
      <c r="E76" s="5"/>
      <c r="F76" s="6"/>
      <c r="G76" s="6"/>
    </row>
    <row r="77" ht="15.25" spans="1:7">
      <c r="A77" s="4"/>
      <c r="B77" s="4"/>
      <c r="C77" s="4"/>
      <c r="D77" s="4"/>
      <c r="E77" s="5"/>
      <c r="F77" s="6"/>
      <c r="G77" s="6"/>
    </row>
    <row r="78" ht="15.25" spans="1:7">
      <c r="A78" s="4"/>
      <c r="B78" s="4"/>
      <c r="C78" s="4"/>
      <c r="D78" s="4"/>
      <c r="E78" s="5"/>
      <c r="F78" s="6"/>
      <c r="G78" s="6"/>
    </row>
    <row r="79" ht="15.25" spans="1:7">
      <c r="A79" s="4"/>
      <c r="B79" s="4"/>
      <c r="C79" s="4"/>
      <c r="D79" s="4"/>
      <c r="E79" s="5"/>
      <c r="F79" s="6"/>
      <c r="G79" s="6"/>
    </row>
    <row r="80" ht="15.25" spans="1:7">
      <c r="A80" s="4"/>
      <c r="B80" s="4"/>
      <c r="C80" s="4"/>
      <c r="D80" s="4"/>
      <c r="E80" s="5"/>
      <c r="F80" s="6"/>
      <c r="G80" s="6"/>
    </row>
    <row r="81" ht="15.25" spans="1:7">
      <c r="A81" s="4"/>
      <c r="B81" s="4"/>
      <c r="C81" s="4"/>
      <c r="D81" s="4"/>
      <c r="E81" s="5"/>
      <c r="F81" s="6"/>
      <c r="G81" s="6"/>
    </row>
    <row r="82" ht="15.25" spans="1:7">
      <c r="A82" s="4"/>
      <c r="B82" s="4"/>
      <c r="C82" s="4"/>
      <c r="D82" s="4"/>
      <c r="E82" s="5"/>
      <c r="F82" s="6"/>
      <c r="G82" s="6"/>
    </row>
    <row r="83" ht="15.25" spans="1:7">
      <c r="A83" s="4"/>
      <c r="B83" s="4"/>
      <c r="C83" s="4"/>
      <c r="D83" s="4"/>
      <c r="E83" s="5"/>
      <c r="F83" s="6"/>
      <c r="G83" s="6"/>
    </row>
    <row r="84" ht="15.25" spans="1:7">
      <c r="A84" s="4"/>
      <c r="B84" s="4"/>
      <c r="C84" s="4"/>
      <c r="D84" s="4"/>
      <c r="E84" s="5"/>
      <c r="F84" s="6"/>
      <c r="G84" s="6"/>
    </row>
    <row r="85" ht="15.25" spans="1:7">
      <c r="A85" s="4"/>
      <c r="B85" s="4"/>
      <c r="C85" s="4"/>
      <c r="D85" s="4"/>
      <c r="E85" s="5"/>
      <c r="F85" s="6"/>
      <c r="G85" s="6"/>
    </row>
    <row r="86" ht="15.25" spans="1:7">
      <c r="A86" s="4"/>
      <c r="B86" s="4"/>
      <c r="C86" s="4"/>
      <c r="D86" s="4"/>
      <c r="E86" s="5"/>
      <c r="F86" s="6"/>
      <c r="G86" s="6"/>
    </row>
    <row r="87" ht="15.25" spans="1:7">
      <c r="A87" s="4"/>
      <c r="B87" s="4"/>
      <c r="C87" s="4"/>
      <c r="D87" s="4"/>
      <c r="E87" s="5"/>
      <c r="F87" s="6"/>
      <c r="G87" s="6"/>
    </row>
    <row r="88" ht="15.25" spans="1:7">
      <c r="A88" s="4"/>
      <c r="B88" s="4"/>
      <c r="C88" s="4"/>
      <c r="D88" s="4"/>
      <c r="E88" s="5"/>
      <c r="F88" s="6"/>
      <c r="G88" s="6"/>
    </row>
    <row r="89" ht="15.25" spans="1:7">
      <c r="A89" s="4"/>
      <c r="B89" s="4"/>
      <c r="C89" s="4"/>
      <c r="D89" s="4"/>
      <c r="E89" s="5"/>
      <c r="F89" s="6"/>
      <c r="G89" s="6"/>
    </row>
    <row r="90" ht="15.25" spans="1:7">
      <c r="A90" s="4"/>
      <c r="B90" s="4"/>
      <c r="C90" s="4"/>
      <c r="D90" s="4"/>
      <c r="E90" s="5"/>
      <c r="F90" s="6"/>
      <c r="G90" s="6"/>
    </row>
    <row r="91" ht="15.25" spans="1:7">
      <c r="A91" s="4"/>
      <c r="B91" s="4"/>
      <c r="C91" s="4"/>
      <c r="D91" s="4"/>
      <c r="E91" s="5"/>
      <c r="F91" s="6"/>
      <c r="G91" s="6"/>
    </row>
    <row r="92" ht="15.25" spans="1:7">
      <c r="A92" s="4"/>
      <c r="B92" s="4"/>
      <c r="C92" s="4"/>
      <c r="D92" s="4"/>
      <c r="E92" s="5"/>
      <c r="F92" s="6"/>
      <c r="G92" s="6"/>
    </row>
  </sheetData>
  <mergeCells count="1">
    <mergeCell ref="I74:M74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y J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P S 8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v I l X K I p H u A 4 A A A A R A A A A E w A c A E Z v c m 1 1 b G F z L 1 N l Y 3 R p b 2 4 x L m 0 g o h g A K K A U A A A A A A A A A A A A A A A A A A A A A A A A A A A A K 0 5 N L s n M z 1 M I h t C G 1 g B Q S w E C L Q A U A A I A C A D 0 v I l X A + r q L a U A A A D 3 A A A A E g A A A A A A A A A A A A A A A A A A A A A A Q 2 9 u Z m l n L 1 B h Y 2 t h Z 2 U u e G 1 s U E s B A i 0 A F A A C A A g A 9 L y J V w / K 6 a u k A A A A 6 Q A A A B M A A A A A A A A A A A A A A A A A 8 Q A A A F t D b 2 5 0 Z W 5 0 X 1 R 5 c G V z X S 5 4 b W x Q S w E C L Q A U A A I A C A D 0 v I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S 1 u 2 T 9 M i 0 O 8 j e 1 c j b / k o Q A A A A A C A A A A A A A Q Z g A A A A E A A C A A A A B A b G f + m t M U 4 0 F 7 4 I g k G Z g Q B C i Y u 6 S t r H H B n T a O n a z S K Q A A A A A O g A A A A A I A A C A A A A C 2 3 0 U l k p W C v B Z T v 9 F u b u Q 5 3 2 z O p F L U K U z v q v G 4 v 8 D R l l A A A A B O C s 9 W 7 0 A W p p p 0 x D E o e + 9 3 X e W n 4 L Q R 9 o X h z 5 T H M q E X H z y w U Y C y X V 0 b N c Z m I b L N e C 4 O m G d V 5 q M y k P 0 U X w i o p 9 y E c S w v g o Z j 7 N g z 7 z A 1 U U q N B 0 A A A A A 6 N l x j Q L u H Q J B y 4 r 2 / K U 0 X 8 / X B 4 V 6 N k c x d 5 q L r m q g c p i 0 w X o D N Q x j 0 Q 8 L t / 3 c V c w D p U P F v w n c T g j I g W U t 3 R U v P < / D a t a M a s h u p > 
</file>

<file path=customXml/itemProps1.xml><?xml version="1.0" encoding="utf-8"?>
<ds:datastoreItem xmlns:ds="http://schemas.openxmlformats.org/officeDocument/2006/customXml" ds:itemID="{7DBF1259-6870-42F6-9740-1FB57D0AB3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rawat</dc:creator>
  <cp:lastModifiedBy>Sumit Rawat</cp:lastModifiedBy>
  <dcterms:created xsi:type="dcterms:W3CDTF">2023-12-09T18:08:00Z</dcterms:created>
  <dcterms:modified xsi:type="dcterms:W3CDTF">2024-02-11T16:41:35Z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76AD452EDA90436EB5BABBE88D16896E_12</vt:lpwstr>
  </property>
  <property fmtid="{D5CDD505-2E9C-101B-9397-08002B2CF9AE}" pid="3" name="KSOProductBuildVer">
    <vt:lpwstr>1033-12.2.0.13431</vt:lpwstr>
  </property>
</Properties>
</file>