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C1034780-C054-4B1E-BB80-A079B4E4828A}" xr6:coauthVersionLast="45" xr6:coauthVersionMax="45" xr10:uidLastSave="{00000000-0000-0000-0000-000000000000}"/>
  <bookViews>
    <workbookView xWindow="-120" yWindow="-120" windowWidth="29040" windowHeight="15840" activeTab="2" xr2:uid="{00000000-000D-0000-FFFF-FFFF00000000}"/>
  </bookViews>
  <sheets>
    <sheet name="Index" sheetId="2" r:id="rId1"/>
    <sheet name="Test Scenerios" sheetId="3" r:id="rId2"/>
    <sheet name="SMART- Export" sheetId="4" r:id="rId3"/>
  </sheet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0" i="4" l="1"/>
  <c r="G201" i="4"/>
  <c r="G192" i="4"/>
  <c r="G64" i="4" l="1"/>
  <c r="G118" i="4"/>
  <c r="G184" i="4"/>
  <c r="G175" i="4" l="1"/>
  <c r="G166" i="4" l="1"/>
  <c r="G157" i="4"/>
  <c r="G149" i="4"/>
  <c r="G141" i="4"/>
  <c r="G133" i="4"/>
  <c r="G125" i="4"/>
  <c r="G112" i="4" l="1"/>
  <c r="G104" i="4" l="1"/>
  <c r="G96" i="4"/>
  <c r="G88" i="4"/>
  <c r="G80" i="4"/>
  <c r="G72" i="4"/>
  <c r="G57" i="4"/>
  <c r="G50" i="4"/>
  <c r="G44" i="4"/>
  <c r="G37" i="4"/>
  <c r="G30" i="4"/>
  <c r="G23" i="4"/>
  <c r="G18" i="4"/>
  <c r="G7" i="4" s="1"/>
  <c r="G8" i="4" l="1"/>
  <c r="G10" i="4"/>
  <c r="G9" i="4"/>
  <c r="C13" i="4" l="1"/>
  <c r="D8" i="2"/>
  <c r="D10" i="2" s="1"/>
  <c r="C14" i="4"/>
  <c r="E8" i="2"/>
  <c r="E10" i="2" s="1"/>
  <c r="C12" i="4"/>
  <c r="C8" i="2"/>
  <c r="C10" i="2" s="1"/>
  <c r="B8" i="2"/>
  <c r="C11" i="4"/>
  <c r="B10" i="2" l="1"/>
  <c r="F8" i="2"/>
  <c r="F10" i="2" l="1"/>
  <c r="G8" i="2"/>
  <c r="G10" i="2" s="1"/>
  <c r="G11" i="2" s="1"/>
</calcChain>
</file>

<file path=xl/sharedStrings.xml><?xml version="1.0" encoding="utf-8"?>
<sst xmlns="http://schemas.openxmlformats.org/spreadsheetml/2006/main" count="736" uniqueCount="231">
  <si>
    <t>Test Case Result Modules-Wise</t>
  </si>
  <si>
    <t>Module\Status</t>
  </si>
  <si>
    <t>Count Of Test Case(Steps)</t>
  </si>
  <si>
    <t>% Completed</t>
  </si>
  <si>
    <t>Pass</t>
  </si>
  <si>
    <t>Fail</t>
  </si>
  <si>
    <t>Blocked</t>
  </si>
  <si>
    <t>Not Executed</t>
  </si>
  <si>
    <t>Total</t>
  </si>
  <si>
    <t>% Incompleted</t>
  </si>
  <si>
    <t>US#</t>
  </si>
  <si>
    <t>TC#</t>
  </si>
  <si>
    <t>Scenario</t>
  </si>
  <si>
    <t>TC01</t>
  </si>
  <si>
    <t>Verify Home screen after login into Application.</t>
  </si>
  <si>
    <t>TC02</t>
  </si>
  <si>
    <t>TC03</t>
  </si>
  <si>
    <t>TC04</t>
  </si>
  <si>
    <t>TC05</t>
  </si>
  <si>
    <t>TC06</t>
  </si>
  <si>
    <t>TC07</t>
  </si>
  <si>
    <t>TC08</t>
  </si>
  <si>
    <t>TC09</t>
  </si>
  <si>
    <t>TC10</t>
  </si>
  <si>
    <t>TC11</t>
  </si>
  <si>
    <t>TC12</t>
  </si>
  <si>
    <t>Verify the secondary Export FAB buttons are smaller than the primary FAB buttons and expand up from the primary Export FAB button.</t>
  </si>
  <si>
    <t>TC13</t>
  </si>
  <si>
    <t>Verify The text for the tooltip of "Close Export FAB" button  is “Cancel“</t>
  </si>
  <si>
    <t>Verify on clicking the "Cancel" button in the small modal with Export options should close the window</t>
  </si>
  <si>
    <t>Name:</t>
  </si>
  <si>
    <t>Export in new UI</t>
  </si>
  <si>
    <t>Regression</t>
  </si>
  <si>
    <t>Description:</t>
  </si>
  <si>
    <t>As a smart user can Export selected report</t>
  </si>
  <si>
    <t>Test Date:</t>
  </si>
  <si>
    <t>Product:</t>
  </si>
  <si>
    <t>SMART</t>
  </si>
  <si>
    <t>Tester Name:</t>
  </si>
  <si>
    <t>Feature: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</si>
  <si>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</si>
  <si>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</si>
  <si>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</si>
  <si>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</si>
  <si>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</si>
  <si>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</si>
  <si>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</si>
  <si>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</si>
  <si>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</si>
  <si>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</si>
  <si>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</si>
  <si>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</si>
  <si>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User Story: SMART- Export in new Ui</t>
  </si>
  <si>
    <t>Description :  As a SMART User, I want to have the ability to understand the Export functionality in Redesign</t>
  </si>
  <si>
    <t>Test Case Status:</t>
  </si>
  <si>
    <t>image</t>
  </si>
  <si>
    <t>Precondition</t>
  </si>
  <si>
    <t>User have SMART URL with valid Login credential.</t>
  </si>
  <si>
    <t>Step</t>
  </si>
  <si>
    <t>Action</t>
  </si>
  <si>
    <t>Expected Result</t>
  </si>
  <si>
    <t>Dataset</t>
  </si>
  <si>
    <t>Requirement #</t>
  </si>
  <si>
    <t>Step Result</t>
  </si>
  <si>
    <t>Comments</t>
  </si>
  <si>
    <t>Verify Home screen.</t>
  </si>
  <si>
    <t>END</t>
  </si>
  <si>
    <t>Select any  Export type from the modal window and click the "Send" button</t>
  </si>
  <si>
    <t>Select any record from the report for Export</t>
  </si>
  <si>
    <t>User should be able to see "Selected for Export" button when records are selected</t>
  </si>
  <si>
    <t>Click on the "Selected for Export" button</t>
  </si>
  <si>
    <t xml:space="preserve">User have SMART URL with valid Login credential.
</t>
  </si>
  <si>
    <t>Hover on the "Reset Export" button</t>
  </si>
  <si>
    <t>User should be able to see the tooltip "Reset Selected" on Reset Export button</t>
  </si>
  <si>
    <t>Hover on the "Close Export" button</t>
  </si>
  <si>
    <t>User should be able to see the tooltip with text "Cancel"</t>
  </si>
  <si>
    <t>On clicking the "Cnacel" button should close the modal window with the Export options</t>
  </si>
  <si>
    <t>SMART-Export</t>
  </si>
  <si>
    <t>US:WEB-7387_TC 01</t>
  </si>
  <si>
    <t>US:WEB-7387_TC 02</t>
  </si>
  <si>
    <t>US:WEB-7387_TC 03</t>
  </si>
  <si>
    <t>US:WEB-7387_TC 04</t>
  </si>
  <si>
    <t>US:WEB-7387_TC 05</t>
  </si>
  <si>
    <t>US:WEB-7387_TC 06</t>
  </si>
  <si>
    <t>US:WEB-7387_TC 07</t>
  </si>
  <si>
    <t>US:WEB-7387_TC 08</t>
  </si>
  <si>
    <t>US:WEB-7387_TC 12</t>
  </si>
  <si>
    <t>US:WEB-7387_TC 13</t>
  </si>
  <si>
    <t>Verify the tooltip for Reset Export button should be “Reset Selected“</t>
  </si>
  <si>
    <t>Export Functionality</t>
  </si>
  <si>
    <t>Numerator QA Team</t>
  </si>
  <si>
    <t>User should be able to see the "Export " button when no items are selected for export</t>
  </si>
  <si>
    <t>Select "Export" Button</t>
  </si>
  <si>
    <t>User should be able to open a small modal window on clicking "Export " button
with Export options, cancel and Send buttons</t>
  </si>
  <si>
    <t>Verify Export  button is fixed on the bottom right of the screen</t>
  </si>
  <si>
    <t xml:space="preserve">User should be able to see the Export  button on the bottom right of the screen </t>
  </si>
  <si>
    <t xml:space="preserve">Verify in Normal phase - "Export "  should be displayed
 only when no items are selected for export </t>
  </si>
  <si>
    <t>Verify on clicking the "Export " button should open the 
“Select an Export Type ...“ small modal with Export options
, Cancel and Send buttons</t>
  </si>
  <si>
    <t xml:space="preserve">User should be able to see that on clicking the "Selected for Export" button, it expands the secondary export action button "Export  Sm", "Reset Export" and "Close Export" button </t>
  </si>
  <si>
    <t>Verify the secondary Export  buttons are smaller than 
the primary  buttons.</t>
  </si>
  <si>
    <t>User should notice that the secondary Export  buttons are smaller than the primary  buttons</t>
  </si>
  <si>
    <t>Verify The text for the tooltip of "Close Export " button  is “Cancel“</t>
  </si>
  <si>
    <t>Select "Export " Button</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</si>
  <si>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Field options, Export &amp; Search options button on Right bottom side</t>
  </si>
  <si>
    <t>Click on the "Export Selected" button</t>
  </si>
  <si>
    <t>Verify Export button</t>
  </si>
  <si>
    <t xml:space="preserve">1. Export  button should be displayed in Sapphire color 
</t>
  </si>
  <si>
    <t>1. Tooltip should be "Export results"
2. Tooltip color should be in Sapphire color with White text</t>
  </si>
  <si>
    <t>Verify Tooltip of Export button</t>
  </si>
  <si>
    <t>Verify Clicking Export button should open the “Select an Export Type ...“ small modal with Export options, Cancel and Send buttons</t>
  </si>
  <si>
    <t>All items should be exported as per the selected export type by the user</t>
  </si>
  <si>
    <t xml:space="preserve">Verify Export button (When no items are selected) </t>
  </si>
  <si>
    <t>Verify User able to Export items in a selected format</t>
  </si>
  <si>
    <t>Select any record from the AgGrid</t>
  </si>
  <si>
    <t>Verify in "Export" button  counter should be increases/decrese by 1 each time when user select/Deselect any record from the AgGrid/Carousel</t>
  </si>
  <si>
    <t>Verify Export button when records are selected by user</t>
  </si>
  <si>
    <t>Selected items Count(numbers) should be displayed on Export button for i.e "2 items"</t>
  </si>
  <si>
    <t>1. Selected items Count(numbers) should be displayed on Export button for i.e "2 items"
2. Number of counts should be increases by 1 every time on export button when user selects a new record from AgGrid/Carousel</t>
  </si>
  <si>
    <t>Select multiple records from the AgGrid/Carousel</t>
  </si>
  <si>
    <t>De- select the records from AgGrid/Carousel</t>
  </si>
  <si>
    <t xml:space="preserve">Number of counts should be decreases by 1 every time on export button when user de-selects a new record from AgGrid/Carousel </t>
  </si>
  <si>
    <t>Verify in As a counter of selected items - Clicking the export button in this state should expand the secondary export actions (Export Selected and Reset Selected) and the Cancel button</t>
  </si>
  <si>
    <t>Verify Export button (When no items are selected)</t>
  </si>
  <si>
    <t>1. Clicking on "Export Selected" button, it expands the secondary export action button "Export  Selected" &amp; "Reset Selected" 
2. "Export Selected" button should be in green color with "Export  Selected" tooltip
3. "Reset Selected" button should be in green color with "Reset Selected" tooltip
4. "Export" button should be changed in to "Cancel" button 
5. "Cancel" button should be in green color with "Cancel" tooltip</t>
  </si>
  <si>
    <t>Verify Cancel button Functionality</t>
  </si>
  <si>
    <t>Click on "Cancel" button</t>
  </si>
  <si>
    <t>1. Secondary actions button should be removed(should be hidden)
2. Cancel button should be changed in to "Export selected" button</t>
  </si>
  <si>
    <t>US:WEB-7387_TC 09</t>
  </si>
  <si>
    <t xml:space="preserve">Verify the Secondary Export buttons are smaller than the primary buttons </t>
  </si>
  <si>
    <t>US:WEB-7387_TC 10</t>
  </si>
  <si>
    <t>Verify Reset Functionality</t>
  </si>
  <si>
    <t>Click on the "Reset Selected" button</t>
  </si>
  <si>
    <t>WEB-7504</t>
  </si>
  <si>
    <t>Not able to test due to WEB-7504</t>
  </si>
  <si>
    <t>1. All the selected record should reset
2. Export button should be in normal view (not as "1 item selected")
3. Secondary button should closed</t>
  </si>
  <si>
    <t>US:WEB-7387_TC 11</t>
  </si>
  <si>
    <t>Sumit Rana</t>
  </si>
  <si>
    <t>Chart Export</t>
  </si>
  <si>
    <t>TC14</t>
  </si>
  <si>
    <t>TC15</t>
  </si>
  <si>
    <t>TC16</t>
  </si>
  <si>
    <t>TC17</t>
  </si>
  <si>
    <t>TC18</t>
  </si>
  <si>
    <t>TC19</t>
  </si>
  <si>
    <t>TC20</t>
  </si>
  <si>
    <t>TC21</t>
  </si>
  <si>
    <t>TC22</t>
  </si>
  <si>
    <t>Verify Chart Export functionality</t>
  </si>
  <si>
    <t>Verify User able to Export chart in Excel format</t>
  </si>
  <si>
    <t>Verify User able to Export chart in PNG format</t>
  </si>
  <si>
    <t>Verify User able to Export chart in JPEG format</t>
  </si>
  <si>
    <t>Verify User able to Export chart in PDF format</t>
  </si>
  <si>
    <t>Verify Updated chart should be Exported after user updates any Legends</t>
  </si>
  <si>
    <t>Verify Updated chart should be Exported after user drill down in any pie chart</t>
  </si>
  <si>
    <t>Verify If user has selected any Bar from Bar chart then while export file should be Exported as selected Bar</t>
  </si>
  <si>
    <t>Pivot Export</t>
  </si>
  <si>
    <t>TC23</t>
  </si>
  <si>
    <t>US</t>
  </si>
  <si>
    <t>User Story: SMART-Export
As a SMART User, I want to have the ability to understand Export functionality of any Report</t>
  </si>
  <si>
    <t>Verify User able to Export Pivot data</t>
  </si>
  <si>
    <t>US:WEB-7387_TC 14</t>
  </si>
  <si>
    <t>Verify Chart card</t>
  </si>
  <si>
    <t>User should be able to see following things on Chart
1. Title of chart
2. Expand,Export &amp; Schedule button on right side
3. Chart graph
4. Legends on Below side
5. Date Range and "Numerator" text on Bottom</t>
  </si>
  <si>
    <t>US:WEB-7387_TC 15</t>
  </si>
  <si>
    <t>Click on Export icon</t>
  </si>
  <si>
    <t>User should be able to see following things
1. Download Excel
2. Download JPEG
3. Download PNG 
4. Download PDF</t>
  </si>
  <si>
    <t>US:WEB-7387_TC 16</t>
  </si>
  <si>
    <t>Click on "Download Excel" option</t>
  </si>
  <si>
    <t>1. File should be Exported in Excel format
2. Option list should be closed</t>
  </si>
  <si>
    <t>Verify the Content of Excel exported file</t>
  </si>
  <si>
    <t>US:WEB-7387_TC 17</t>
  </si>
  <si>
    <t>Click on "Download JPEG" option</t>
  </si>
  <si>
    <t>1. File should be Exported in JPEG format
2. Option list should be closed</t>
  </si>
  <si>
    <t>US:WEB-7387_TC 18</t>
  </si>
  <si>
    <t>Click on "Download PNG" option</t>
  </si>
  <si>
    <t>1. File should be Exported in PNG format
2. Option list should be closed</t>
  </si>
  <si>
    <t>US:WEB-7387_TC 19</t>
  </si>
  <si>
    <t>Click on "Download PDF" option</t>
  </si>
  <si>
    <t>1. File should be Exported in PDF format
2. Option list should be closed</t>
  </si>
  <si>
    <t>US:WEB-7387_TC 20</t>
  </si>
  <si>
    <t>Deselect any Legend from list</t>
  </si>
  <si>
    <t>1. Deselected legend should be display in Gray color
2. Chart should be updated according to it</t>
  </si>
  <si>
    <t>US:WEB-7387_TC 21</t>
  </si>
  <si>
    <t>Click on any Wedges from list</t>
  </si>
  <si>
    <t>1. Pie chart should be Drill down
2. Updated pie chart should be displayed</t>
  </si>
  <si>
    <t>Export all the option one by one to verify file should be Exported in each format</t>
  </si>
  <si>
    <t>1. File should be Exported in each format
2. Option list should be closed</t>
  </si>
  <si>
    <t>US:WEB-7387_TC 22</t>
  </si>
  <si>
    <t>Required ?</t>
  </si>
  <si>
    <t>Verify Content of exported Excel file</t>
  </si>
  <si>
    <t>1. Data should be according to the chart
2. Option list should be closed</t>
  </si>
  <si>
    <t>User account - Brand Canada
Report - Print report by Category</t>
  </si>
  <si>
    <t>Verify Pivot</t>
  </si>
  <si>
    <t>List should be open &amp; user should be able to see following things
1. Download Grid (Default Enabled)
2. Create analert (Default Disabled)
3. View Selected (Default Disabled)
4. Reset Selected (Default Disabled)</t>
  </si>
  <si>
    <t>Click on "Download Grid" option</t>
  </si>
  <si>
    <t>File should be Exported in Excel Format</t>
  </si>
  <si>
    <t>US:WEB-7387_TC 23</t>
  </si>
  <si>
    <t>Verify The “Select an Export Type ...“ small modal has a preview of the export. It should cycle as the user changes the export type</t>
  </si>
  <si>
    <t>TC24</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</si>
  <si>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Export &amp; Search options button on Right bottom side</t>
  </si>
  <si>
    <t>Verify Export FAB button is fixed on the bottom right of the screen</t>
  </si>
  <si>
    <t xml:space="preserve">User should be able to see the Export FAB button on the bottom right of the screen </t>
  </si>
  <si>
    <t>Select "Export FAB" Button</t>
  </si>
  <si>
    <t>User should be able to open a small modal window on clicking "Export FAB" button
with Export options, cancel and Send buttons</t>
  </si>
  <si>
    <t>Verify the opened small modal window with Export options</t>
  </si>
  <si>
    <t>User should be able to see modal window with Export options of Data Reports, Power Point reports and creative Assets report with the preview beside them , Cancel and Send button</t>
  </si>
  <si>
    <t>Verify The “Select an Export Type ...“ small modal has a preview of the export</t>
  </si>
  <si>
    <t>User should able to see the preview of the format chosen by the him/her for the export beside the Export options</t>
  </si>
  <si>
    <t>US:WEB-7387_TC 24</t>
  </si>
  <si>
    <t>Verify Exported video file should not be exported as Image</t>
  </si>
  <si>
    <t>SMRT-8045</t>
  </si>
  <si>
    <t>TC25</t>
  </si>
  <si>
    <t xml:space="preserve">Verify Help Center link in exported excels and PPT should be redirects to new help link </t>
  </si>
  <si>
    <t>SMRT-7944</t>
  </si>
  <si>
    <t>US:WEB-7387_TC 25</t>
  </si>
  <si>
    <t>TC26</t>
  </si>
  <si>
    <t>Ac : Brand - QA Testing weekly report</t>
  </si>
  <si>
    <t>Click on search options</t>
  </si>
  <si>
    <t>Select "Online video" option from media</t>
  </si>
  <si>
    <t>Click on apply button</t>
  </si>
  <si>
    <t>"Online video" media type data should be displayed in AgGrid</t>
  </si>
  <si>
    <t>Now select any record and click on Export button</t>
  </si>
  <si>
    <t>Export window should be open</t>
  </si>
  <si>
    <t>Select Creative Asset option &amp; click on send buton</t>
  </si>
  <si>
    <t>1. File should be Exported
2. Extract the expored file &amp; open the folder
3. Exported file should not be image</t>
  </si>
  <si>
    <t>Click Download options</t>
  </si>
  <si>
    <t>User should be able to see following things on Pivot
1. Download options button
2. Pivot Options button
3. Class,company &amp; division column in pivot
4. All categories in pivot</t>
  </si>
  <si>
    <t>US:WEB-7387_TC 26</t>
  </si>
  <si>
    <t>Click on Export button then Select option Ad list XLS &amp; Click on send button</t>
  </si>
  <si>
    <t>1. File should be exported
2. Open the file and verify help link should be redirect to "https://help.www2.numerator.com/en/"</t>
  </si>
  <si>
    <t>Now Click on Export button then Select option 
"1 Creative / Slide" &amp; click on send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</si>
</sst>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0"/>
      <color indexed="22"/>
      <name val="Arial"/>
      <family val="2"/>
      <charset val="134"/>
    </font>
    <font>
      <sz val="10"/>
      <name val="Arial"/>
      <family val="2"/>
    </font>
    <font>
      <b/>
      <sz val="11"/>
      <name val="Calibri"/>
      <family val="2"/>
      <scheme val="minor"/>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
      <sz val="10"/>
      <name val="Calibri"/>
      <family val="2"/>
    </font>
    <font>
      <sz val="11"/>
      <name val="Calibri"/>
      <family val="2"/>
    </font>
    <font>
      <sz val="10"/>
      <name val="Arial"/>
      <family val="2"/>
    </font>
    <font>
      <b/>
      <sz val="11"/>
      <color theme="0"/>
      <name val="Calibri"/>
      <family val="2"/>
    </font>
    <font>
      <b/>
      <sz val="11"/>
      <name val="Calibri"/>
      <family val="2"/>
    </font>
    <font>
      <b/>
      <sz val="14"/>
      <name val="Calibri"/>
      <family val="2"/>
    </font>
    <font>
      <b/>
      <sz val="12"/>
      <name val="Calibri"/>
      <family val="2"/>
      <scheme val="minor"/>
    </font>
    <font>
      <b/>
      <sz val="11"/>
      <color theme="1"/>
      <name val="Calibri"/>
      <family val="2"/>
      <scheme val="minor"/>
    </font>
    <font>
      <sz val="8"/>
      <name val="Calibri"/>
      <family val="2"/>
      <scheme val="minor"/>
    </font>
  </fonts>
  <fills count="21">
    <fill>
      <patternFill patternType="none"/>
    </fill>
    <fill>
      <patternFill patternType="gray125"/>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4A52"/>
        <bgColor indexed="64"/>
      </patternFill>
    </fill>
    <fill>
      <patternFill patternType="solid">
        <fgColor rgb="FF008080"/>
        <bgColor indexed="64"/>
      </patternFill>
    </fill>
    <fill>
      <patternFill patternType="solid">
        <fgColor rgb="FF00A8B8"/>
        <bgColor indexed="64"/>
      </patternFill>
    </fill>
    <fill>
      <patternFill patternType="solid">
        <fgColor indexed="19"/>
        <bgColor indexed="64"/>
      </patternFill>
    </fill>
    <fill>
      <patternFill patternType="solid">
        <fgColor indexed="23"/>
        <bgColor indexed="64"/>
      </patternFill>
    </fill>
    <fill>
      <patternFill patternType="solid">
        <fgColor indexed="46"/>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indexed="34"/>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35">
    <border>
      <left/>
      <right/>
      <top/>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ck">
        <color indexed="23"/>
      </bottom>
      <diagonal/>
    </border>
    <border>
      <left style="thin">
        <color indexed="8"/>
      </left>
      <right style="thin">
        <color indexed="8"/>
      </right>
      <top/>
      <bottom style="thick">
        <color indexed="23"/>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7">
    <xf numFmtId="0" fontId="0" fillId="0" borderId="0"/>
    <xf numFmtId="0" fontId="4" fillId="0" borderId="0" applyNumberFormat="0" applyFill="0" applyBorder="0" applyAlignment="0" applyProtection="0"/>
    <xf numFmtId="0" fontId="1" fillId="0" borderId="0"/>
    <xf numFmtId="0" fontId="3" fillId="2" borderId="0" applyNumberFormat="0" applyBorder="0" applyAlignment="0" applyProtection="0"/>
    <xf numFmtId="0" fontId="3" fillId="3" borderId="0" applyNumberFormat="0" applyBorder="0" applyAlignment="0" applyProtection="0"/>
    <xf numFmtId="0" fontId="5" fillId="0" borderId="0" applyNumberFormat="0" applyFill="0" applyBorder="0" applyAlignment="0" applyProtection="0">
      <alignment vertical="center"/>
    </xf>
    <xf numFmtId="0" fontId="6" fillId="0" borderId="0">
      <alignment vertical="center"/>
    </xf>
    <xf numFmtId="0" fontId="8" fillId="10" borderId="0" applyNumberFormat="0" applyBorder="0" applyAlignment="0" applyProtection="0">
      <alignment vertical="center"/>
    </xf>
    <xf numFmtId="0" fontId="9" fillId="0" borderId="10" applyNumberFormat="0" applyFill="0" applyAlignment="0" applyProtection="0">
      <alignment vertical="center"/>
    </xf>
    <xf numFmtId="0" fontId="1" fillId="4" borderId="0" applyNumberFormat="0" applyBorder="0" applyAlignment="0" applyProtection="0"/>
    <xf numFmtId="0" fontId="1" fillId="0" borderId="0"/>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41" fontId="14" fillId="0" borderId="0" applyFont="0" applyFill="0" applyBorder="0" applyAlignment="0" applyProtection="0"/>
    <xf numFmtId="41" fontId="6" fillId="0" borderId="0" applyFont="0" applyFill="0" applyBorder="0" applyAlignment="0" applyProtection="0"/>
  </cellStyleXfs>
  <cellXfs count="86">
    <xf numFmtId="0" fontId="0" fillId="0" borderId="0" xfId="0"/>
    <xf numFmtId="0" fontId="1" fillId="0" borderId="0" xfId="2"/>
    <xf numFmtId="0" fontId="2" fillId="6" borderId="8" xfId="3" applyFont="1" applyFill="1" applyBorder="1" applyAlignment="1">
      <alignment horizontal="center" vertical="center"/>
    </xf>
    <xf numFmtId="0" fontId="2" fillId="6" borderId="8" xfId="3" applyFont="1" applyFill="1" applyBorder="1" applyAlignment="1">
      <alignment horizontal="center" vertical="center" wrapText="1"/>
    </xf>
    <xf numFmtId="0" fontId="7" fillId="9" borderId="9" xfId="6" applyFont="1" applyFill="1" applyBorder="1" applyAlignment="1">
      <alignment horizontal="center" vertical="center" wrapText="1"/>
    </xf>
    <xf numFmtId="9" fontId="7" fillId="9" borderId="9" xfId="6" applyNumberFormat="1" applyFont="1" applyFill="1" applyBorder="1" applyAlignment="1">
      <alignment horizontal="center" vertical="center" wrapText="1"/>
    </xf>
    <xf numFmtId="0" fontId="2" fillId="6" borderId="10" xfId="7" applyFont="1" applyFill="1" applyBorder="1" applyAlignment="1"/>
    <xf numFmtId="0" fontId="2" fillId="6" borderId="11" xfId="7" applyFont="1" applyFill="1" applyBorder="1" applyAlignment="1">
      <alignment horizontal="center"/>
    </xf>
    <xf numFmtId="10" fontId="10" fillId="7" borderId="10" xfId="8" applyNumberFormat="1" applyFont="1" applyFill="1" applyAlignment="1"/>
    <xf numFmtId="10" fontId="11" fillId="7" borderId="6" xfId="9" applyNumberFormat="1" applyFont="1" applyFill="1" applyBorder="1"/>
    <xf numFmtId="0" fontId="1" fillId="0" borderId="0" xfId="10"/>
    <xf numFmtId="0" fontId="12" fillId="0" borderId="0" xfId="11" applyFont="1">
      <alignment vertical="center"/>
    </xf>
    <xf numFmtId="0" fontId="13" fillId="0" borderId="0" xfId="11" applyFont="1" applyAlignment="1"/>
    <xf numFmtId="0" fontId="13" fillId="0" borderId="0" xfId="12" applyFont="1" applyAlignment="1">
      <alignment horizontal="center" vertical="center"/>
    </xf>
    <xf numFmtId="0" fontId="2" fillId="7" borderId="9" xfId="4" applyFont="1" applyFill="1" applyBorder="1" applyAlignment="1">
      <alignment horizontal="right" vertical="center"/>
    </xf>
    <xf numFmtId="0" fontId="13" fillId="11" borderId="12" xfId="6" applyFont="1" applyFill="1" applyBorder="1" applyAlignment="1">
      <alignment horizontal="left" vertical="center" wrapText="1"/>
    </xf>
    <xf numFmtId="0" fontId="14" fillId="0" borderId="0" xfId="13" applyAlignment="1"/>
    <xf numFmtId="0" fontId="16" fillId="8" borderId="15" xfId="6" applyFont="1" applyFill="1" applyBorder="1" applyAlignment="1">
      <alignment horizontal="right" vertical="center"/>
    </xf>
    <xf numFmtId="14" fontId="16" fillId="0" borderId="16" xfId="6" applyNumberFormat="1" applyFont="1" applyBorder="1" applyAlignment="1">
      <alignment horizontal="left"/>
    </xf>
    <xf numFmtId="0" fontId="16" fillId="8" borderId="17" xfId="6" applyFont="1" applyFill="1" applyBorder="1" applyAlignment="1">
      <alignment horizontal="right" vertical="center"/>
    </xf>
    <xf numFmtId="0" fontId="16" fillId="0" borderId="18" xfId="6" applyFont="1" applyBorder="1" applyAlignment="1">
      <alignment horizontal="left"/>
    </xf>
    <xf numFmtId="0" fontId="16" fillId="8" borderId="19" xfId="6" applyFont="1" applyFill="1" applyBorder="1" applyAlignment="1">
      <alignment horizontal="right" vertical="center"/>
    </xf>
    <xf numFmtId="0" fontId="16" fillId="0" borderId="20" xfId="6" applyFont="1" applyBorder="1" applyAlignment="1">
      <alignment horizontal="left"/>
    </xf>
    <xf numFmtId="14" fontId="13" fillId="11" borderId="12" xfId="6" applyNumberFormat="1" applyFont="1" applyFill="1" applyBorder="1" applyAlignment="1">
      <alignment horizontal="left" vertical="center" wrapText="1"/>
    </xf>
    <xf numFmtId="0" fontId="16" fillId="13" borderId="15" xfId="6" applyFont="1" applyFill="1" applyBorder="1" applyAlignment="1">
      <alignment horizontal="center" vertical="center"/>
    </xf>
    <xf numFmtId="0" fontId="16" fillId="0" borderId="23" xfId="6" applyFont="1" applyBorder="1" applyAlignment="1">
      <alignment horizontal="center" vertical="center"/>
    </xf>
    <xf numFmtId="0" fontId="16" fillId="14" borderId="17" xfId="6" applyFont="1" applyFill="1" applyBorder="1" applyAlignment="1">
      <alignment horizontal="center" vertical="center"/>
    </xf>
    <xf numFmtId="0" fontId="7" fillId="15" borderId="24" xfId="6" applyFont="1" applyFill="1" applyBorder="1" applyAlignment="1">
      <alignment horizontal="center" vertical="center"/>
    </xf>
    <xf numFmtId="0" fontId="16" fillId="16" borderId="20" xfId="6" applyFont="1" applyFill="1" applyBorder="1" applyAlignment="1">
      <alignment horizontal="center" vertical="center"/>
    </xf>
    <xf numFmtId="0" fontId="13" fillId="17" borderId="25" xfId="6" applyFont="1" applyFill="1" applyBorder="1" applyAlignment="1">
      <alignment horizontal="center" vertical="center"/>
    </xf>
    <xf numFmtId="0" fontId="13" fillId="17" borderId="26" xfId="6" applyFont="1" applyFill="1" applyBorder="1" applyAlignment="1"/>
    <xf numFmtId="0" fontId="13" fillId="17" borderId="27" xfId="6" applyFont="1" applyFill="1" applyBorder="1" applyAlignment="1">
      <alignment horizontal="center" vertical="center"/>
    </xf>
    <xf numFmtId="0" fontId="13" fillId="17" borderId="28" xfId="6" applyFont="1" applyFill="1" applyBorder="1" applyAlignment="1"/>
    <xf numFmtId="0" fontId="13" fillId="0" borderId="0" xfId="12" applyFont="1" applyAlignment="1">
      <alignment horizontal="left" vertical="center" wrapText="1"/>
    </xf>
    <xf numFmtId="0" fontId="13" fillId="0" borderId="0" xfId="12" applyFont="1" applyAlignment="1"/>
    <xf numFmtId="0" fontId="13" fillId="17" borderId="29" xfId="6" applyFont="1" applyFill="1" applyBorder="1" applyAlignment="1">
      <alignment horizontal="center" vertical="center"/>
    </xf>
    <xf numFmtId="0" fontId="13" fillId="17" borderId="30" xfId="6" applyFont="1" applyFill="1" applyBorder="1" applyAlignment="1"/>
    <xf numFmtId="0" fontId="17" fillId="18" borderId="0" xfId="14" applyFont="1" applyFill="1" applyAlignment="1">
      <alignment horizontal="left" vertical="center" wrapText="1"/>
    </xf>
    <xf numFmtId="0" fontId="13" fillId="0" borderId="0" xfId="6" applyFont="1" applyAlignment="1"/>
    <xf numFmtId="0" fontId="17" fillId="18" borderId="31" xfId="14" applyFont="1" applyFill="1" applyBorder="1" applyAlignment="1">
      <alignment horizontal="left" vertical="center" wrapText="1"/>
    </xf>
    <xf numFmtId="0" fontId="15" fillId="19" borderId="9" xfId="6" applyFont="1" applyFill="1" applyBorder="1" applyAlignment="1">
      <alignment horizontal="center" vertical="center" wrapText="1"/>
    </xf>
    <xf numFmtId="0" fontId="15" fillId="19" borderId="9" xfId="6" applyFont="1" applyFill="1" applyBorder="1" applyAlignment="1">
      <alignment horizontal="left" vertical="center"/>
    </xf>
    <xf numFmtId="0" fontId="15" fillId="19" borderId="9" xfId="6" applyFont="1" applyFill="1" applyBorder="1" applyAlignment="1" applyProtection="1">
      <alignment horizontal="center" vertical="center"/>
      <protection hidden="1"/>
    </xf>
    <xf numFmtId="0" fontId="16" fillId="20" borderId="9" xfId="6" applyFont="1" applyFill="1" applyBorder="1" applyAlignment="1">
      <alignment horizontal="center" vertical="center" wrapText="1"/>
    </xf>
    <xf numFmtId="0" fontId="16" fillId="6" borderId="9" xfId="6" applyFont="1" applyFill="1" applyBorder="1" applyAlignment="1">
      <alignment horizontal="center" vertical="center" wrapText="1"/>
    </xf>
    <xf numFmtId="0" fontId="13" fillId="20" borderId="9" xfId="14" applyFont="1" applyFill="1" applyBorder="1" applyAlignment="1">
      <alignment horizontal="center" vertical="center" wrapText="1"/>
    </xf>
    <xf numFmtId="0" fontId="13" fillId="20" borderId="9" xfId="14" applyFont="1" applyFill="1" applyBorder="1" applyAlignment="1">
      <alignment vertical="center" wrapText="1"/>
    </xf>
    <xf numFmtId="0" fontId="13" fillId="20" borderId="9" xfId="14" applyFont="1" applyFill="1" applyBorder="1" applyAlignment="1">
      <alignment horizontal="left" vertical="center" wrapText="1"/>
    </xf>
    <xf numFmtId="41" fontId="18" fillId="20" borderId="9" xfId="15" applyFont="1" applyFill="1" applyBorder="1" applyAlignment="1">
      <alignment horizontal="center" vertical="center" wrapText="1" readingOrder="1"/>
    </xf>
    <xf numFmtId="0" fontId="13" fillId="20" borderId="9" xfId="14" applyFont="1" applyFill="1" applyBorder="1">
      <alignment vertical="center"/>
    </xf>
    <xf numFmtId="0" fontId="16" fillId="12" borderId="9" xfId="6" applyFont="1" applyFill="1" applyBorder="1" applyAlignment="1">
      <alignment horizontal="center" vertical="center" wrapText="1"/>
    </xf>
    <xf numFmtId="0" fontId="16" fillId="0" borderId="0" xfId="6" applyFont="1" applyAlignment="1">
      <alignment horizontal="left" vertical="center" wrapText="1"/>
    </xf>
    <xf numFmtId="0" fontId="13" fillId="20" borderId="32" xfId="14" applyFont="1" applyFill="1" applyBorder="1" applyAlignment="1">
      <alignment vertical="center" wrapText="1"/>
    </xf>
    <xf numFmtId="0" fontId="6" fillId="0" borderId="0" xfId="11" applyAlignment="1"/>
    <xf numFmtId="0" fontId="0" fillId="0" borderId="0" xfId="11" applyFont="1" applyAlignment="1"/>
    <xf numFmtId="41" fontId="18" fillId="0" borderId="0" xfId="16" applyFont="1" applyAlignment="1">
      <alignment horizontal="center" vertical="center" wrapText="1" readingOrder="1"/>
    </xf>
    <xf numFmtId="0" fontId="4" fillId="8" borderId="0" xfId="1" applyFill="1" applyAlignment="1"/>
    <xf numFmtId="0" fontId="0" fillId="0" borderId="0" xfId="10" applyFont="1"/>
    <xf numFmtId="0" fontId="13" fillId="20" borderId="9" xfId="14" applyFont="1" applyFill="1" applyBorder="1" applyAlignment="1">
      <alignment horizontal="left" vertical="top" wrapText="1"/>
    </xf>
    <xf numFmtId="0" fontId="13" fillId="0" borderId="0" xfId="6" applyFont="1" applyAlignment="1">
      <alignment vertical="top"/>
    </xf>
    <xf numFmtId="0" fontId="2" fillId="7" borderId="6" xfId="4" applyFont="1" applyFill="1" applyBorder="1" applyAlignment="1">
      <alignment horizontal="center" vertical="center"/>
    </xf>
    <xf numFmtId="0" fontId="19" fillId="0" borderId="0" xfId="10" applyFont="1"/>
    <xf numFmtId="0" fontId="2" fillId="5" borderId="1" xfId="2" applyFont="1" applyFill="1" applyBorder="1" applyAlignment="1">
      <alignment horizontal="center" vertical="center"/>
    </xf>
    <xf numFmtId="0" fontId="2" fillId="5" borderId="0" xfId="2" applyFont="1" applyFill="1" applyAlignment="1">
      <alignment horizontal="center" vertical="center"/>
    </xf>
    <xf numFmtId="0" fontId="2" fillId="6" borderId="2" xfId="3" applyFont="1" applyFill="1" applyBorder="1" applyAlignment="1">
      <alignment horizontal="center" vertical="center"/>
    </xf>
    <xf numFmtId="0" fontId="2" fillId="6" borderId="7" xfId="3" applyFont="1" applyFill="1" applyBorder="1" applyAlignment="1">
      <alignment horizontal="center" vertical="center"/>
    </xf>
    <xf numFmtId="0" fontId="2" fillId="6" borderId="3" xfId="3" applyFont="1" applyFill="1" applyBorder="1" applyAlignment="1">
      <alignment horizontal="center"/>
    </xf>
    <xf numFmtId="0" fontId="2" fillId="6" borderId="4" xfId="3" applyFont="1" applyFill="1" applyBorder="1" applyAlignment="1">
      <alignment horizontal="center"/>
    </xf>
    <xf numFmtId="0" fontId="2" fillId="6" borderId="5" xfId="3" applyFont="1" applyFill="1" applyBorder="1" applyAlignment="1">
      <alignment horizontal="center"/>
    </xf>
    <xf numFmtId="0" fontId="2" fillId="7" borderId="6" xfId="4" applyFont="1" applyFill="1" applyBorder="1" applyAlignment="1">
      <alignment horizontal="center" vertical="center"/>
    </xf>
    <xf numFmtId="0" fontId="16" fillId="0" borderId="0" xfId="11" applyFont="1" applyAlignment="1">
      <alignment horizontal="center" vertical="center" wrapText="1"/>
    </xf>
    <xf numFmtId="0" fontId="16" fillId="12" borderId="32" xfId="6" applyFont="1" applyFill="1" applyBorder="1" applyAlignment="1">
      <alignment horizontal="center" vertical="center" wrapText="1"/>
    </xf>
    <xf numFmtId="0" fontId="16" fillId="12" borderId="33" xfId="6" applyFont="1" applyFill="1" applyBorder="1" applyAlignment="1">
      <alignment horizontal="center" vertical="center" wrapText="1"/>
    </xf>
    <xf numFmtId="0" fontId="16" fillId="12" borderId="34" xfId="6" applyFont="1" applyFill="1" applyBorder="1" applyAlignment="1">
      <alignment horizontal="center" vertical="center" wrapText="1"/>
    </xf>
    <xf numFmtId="0" fontId="15" fillId="19" borderId="32" xfId="6" applyFont="1" applyFill="1" applyBorder="1" applyAlignment="1">
      <alignment horizontal="left" vertical="center"/>
    </xf>
    <xf numFmtId="0" fontId="15" fillId="19" borderId="33" xfId="6" applyFont="1" applyFill="1" applyBorder="1" applyAlignment="1">
      <alignment horizontal="left" vertical="center"/>
    </xf>
    <xf numFmtId="0" fontId="15" fillId="19" borderId="34" xfId="6" applyFont="1" applyFill="1" applyBorder="1" applyAlignment="1">
      <alignment horizontal="left" vertical="center"/>
    </xf>
    <xf numFmtId="0" fontId="13" fillId="20" borderId="32" xfId="6" applyFont="1" applyFill="1" applyBorder="1" applyAlignment="1">
      <alignment horizontal="left" vertical="center" wrapText="1"/>
    </xf>
    <xf numFmtId="0" fontId="13" fillId="20" borderId="33" xfId="6" applyFont="1" applyFill="1" applyBorder="1" applyAlignment="1">
      <alignment horizontal="left" vertical="center" wrapText="1"/>
    </xf>
    <xf numFmtId="0" fontId="13" fillId="20" borderId="34" xfId="6" applyFont="1" applyFill="1" applyBorder="1" applyAlignment="1">
      <alignment horizontal="left" vertical="center" wrapText="1"/>
    </xf>
    <xf numFmtId="0" fontId="15" fillId="12" borderId="13" xfId="6" applyFont="1" applyFill="1" applyBorder="1" applyAlignment="1">
      <alignment horizontal="center" vertical="center"/>
    </xf>
    <xf numFmtId="0" fontId="15" fillId="12" borderId="14" xfId="6" applyFont="1" applyFill="1" applyBorder="1" applyAlignment="1">
      <alignment horizontal="center" vertical="center"/>
    </xf>
    <xf numFmtId="0" fontId="2" fillId="7" borderId="21" xfId="4" applyFont="1" applyFill="1" applyBorder="1" applyAlignment="1">
      <alignment horizontal="center" vertical="center"/>
    </xf>
    <xf numFmtId="0" fontId="2" fillId="7" borderId="22" xfId="4" applyFont="1" applyFill="1" applyBorder="1" applyAlignment="1">
      <alignment horizontal="center" vertical="center"/>
    </xf>
    <xf numFmtId="0" fontId="17" fillId="18" borderId="0" xfId="14" applyFont="1" applyFill="1" applyAlignment="1">
      <alignment horizontal="left" vertical="center" wrapText="1"/>
    </xf>
    <xf numFmtId="0" fontId="17" fillId="18" borderId="31" xfId="14" applyFont="1" applyFill="1" applyBorder="1" applyAlignment="1">
      <alignment horizontal="left" vertical="center" wrapText="1"/>
    </xf>
  </cellXfs>
  <cellStyles count="17">
    <cellStyle name="40% - Accent2 2 3 2 2" xfId="9" xr:uid="{00000000-0005-0000-0000-000000000000}"/>
    <cellStyle name="Accent1 2 2 2 2 3" xfId="7" xr:uid="{00000000-0005-0000-0000-000001000000}"/>
    <cellStyle name="Accent1 2 3 2 2" xfId="3" xr:uid="{00000000-0005-0000-0000-000002000000}"/>
    <cellStyle name="Accent2 2 3 2 2" xfId="4" xr:uid="{00000000-0005-0000-0000-000003000000}"/>
    <cellStyle name="Comma [0] 2" xfId="15" xr:uid="{00000000-0005-0000-0000-000004000000}"/>
    <cellStyle name="Comma [0] 3" xfId="16" xr:uid="{00000000-0005-0000-0000-000005000000}"/>
    <cellStyle name="Heading 2 2 2 2 2 3 2" xfId="8" xr:uid="{00000000-0005-0000-0000-000006000000}"/>
    <cellStyle name="Hyperlink" xfId="1" builtinId="8"/>
    <cellStyle name="Hyperlink 2" xfId="5" xr:uid="{00000000-0005-0000-0000-000008000000}"/>
    <cellStyle name="Normal" xfId="0" builtinId="0"/>
    <cellStyle name="Normal 2" xfId="13" xr:uid="{00000000-0005-0000-0000-00000A000000}"/>
    <cellStyle name="Normal 2 4 2" xfId="2" xr:uid="{00000000-0005-0000-0000-00000B000000}"/>
    <cellStyle name="Normal 3 2 4 2" xfId="6" xr:uid="{00000000-0005-0000-0000-00000C000000}"/>
    <cellStyle name="Normal 3 2 4 3 2" xfId="11" xr:uid="{00000000-0005-0000-0000-00000D000000}"/>
    <cellStyle name="Normal 6" xfId="10" xr:uid="{00000000-0005-0000-0000-00000E000000}"/>
    <cellStyle name="TableStyleLight1 3 4 2" xfId="14" xr:uid="{00000000-0005-0000-0000-00000F000000}"/>
    <cellStyle name="TableStyleLight1 3 4 3 2" xfId="12" xr:uid="{00000000-0005-0000-0000-00001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87E-2"/>
          <c:y val="0.14185650994577867"/>
          <c:w val="0.90694002510216154"/>
          <c:h val="0.75521895211321866"/>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8970-41E1-9689-13CA975A75E2}"/>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8970-41E1-9689-13CA975A75E2}"/>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8970-41E1-9689-13CA975A75E2}"/>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8970-41E1-9689-13CA975A75E2}"/>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22</c:v>
                </c:pt>
                <c:pt idx="1">
                  <c:v>3</c:v>
                </c:pt>
                <c:pt idx="2">
                  <c:v>1</c:v>
                </c:pt>
                <c:pt idx="3">
                  <c:v>0</c:v>
                </c:pt>
              </c:numCache>
            </c:numRef>
          </c:val>
          <c:extLst>
            <c:ext xmlns:c16="http://schemas.microsoft.com/office/drawing/2014/chart" uri="{C3380CC4-5D6E-409C-BE32-E72D297353CC}">
              <c16:uniqueId val="{00000008-8970-41E1-9689-13CA975A75E2}"/>
            </c:ext>
          </c:extLst>
        </c:ser>
        <c:dLbls>
          <c:showLegendKey val="0"/>
          <c:showVal val="0"/>
          <c:showCatName val="0"/>
          <c:showSerName val="0"/>
          <c:showPercent val="0"/>
          <c:showBubbleSize val="0"/>
        </c:dLbls>
        <c:gapWidth val="150"/>
        <c:axId val="52209152"/>
        <c:axId val="52210688"/>
      </c:barChart>
      <c:catAx>
        <c:axId val="5220915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52210688"/>
        <c:crosses val="autoZero"/>
        <c:auto val="1"/>
        <c:lblAlgn val="ctr"/>
        <c:lblOffset val="100"/>
        <c:noMultiLvlLbl val="0"/>
      </c:catAx>
      <c:valAx>
        <c:axId val="52210688"/>
        <c:scaling>
          <c:orientation val="minMax"/>
        </c:scaling>
        <c:delete val="1"/>
        <c:axPos val="l"/>
        <c:numFmt formatCode="General" sourceLinked="1"/>
        <c:majorTickMark val="out"/>
        <c:minorTickMark val="none"/>
        <c:tickLblPos val="none"/>
        <c:crossAx val="5220915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44" l="0.70000000000000062" r="0.70000000000000062" t="0.750000000000005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95"/>
          <c:w val="0.92496729254319776"/>
          <c:h val="0.69766331701963369"/>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5019-4889-AF25-FEA016BCB8F3}"/>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5019-4889-AF25-FEA016BCB8F3}"/>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5019-4889-AF25-FEA016BCB8F3}"/>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5019-4889-AF25-FEA016BCB8F3}"/>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5019-4889-AF25-FEA016BCB8F3}"/>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452"/>
          <c:w val="0.42791036796598136"/>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89" l="0.70000000000000062" r="0.70000000000000062" t="0.75000000000000389"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41E-2"/>
          <c:w val="0.29672375522792616"/>
          <c:h val="0.85466509216403874"/>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B540-41C7-94E0-A9CBA388CE63}"/>
              </c:ext>
            </c:extLst>
          </c:dPt>
          <c:dPt>
            <c:idx val="1"/>
            <c:bubble3D val="0"/>
            <c:spPr>
              <a:solidFill>
                <a:srgbClr val="FF0000"/>
              </a:solidFill>
              <a:ln w="25400">
                <a:noFill/>
              </a:ln>
            </c:spPr>
            <c:extLst>
              <c:ext xmlns:c16="http://schemas.microsoft.com/office/drawing/2014/chart" uri="{C3380CC4-5D6E-409C-BE32-E72D297353CC}">
                <c16:uniqueId val="{00000003-B540-41C7-94E0-A9CBA388CE63}"/>
              </c:ext>
            </c:extLst>
          </c:dPt>
          <c:dPt>
            <c:idx val="2"/>
            <c:bubble3D val="0"/>
            <c:spPr>
              <a:solidFill>
                <a:srgbClr val="FFC000"/>
              </a:solidFill>
              <a:ln w="25400">
                <a:noFill/>
              </a:ln>
            </c:spPr>
            <c:extLst>
              <c:ext xmlns:c16="http://schemas.microsoft.com/office/drawing/2014/chart" uri="{C3380CC4-5D6E-409C-BE32-E72D297353CC}">
                <c16:uniqueId val="{00000005-B540-41C7-94E0-A9CBA388CE63}"/>
              </c:ext>
            </c:extLst>
          </c:dPt>
          <c:dPt>
            <c:idx val="3"/>
            <c:bubble3D val="0"/>
            <c:spPr>
              <a:solidFill>
                <a:srgbClr val="00B0F0"/>
              </a:solidFill>
              <a:ln w="25400">
                <a:noFill/>
              </a:ln>
            </c:spPr>
            <c:extLst>
              <c:ext xmlns:c16="http://schemas.microsoft.com/office/drawing/2014/chart" uri="{C3380CC4-5D6E-409C-BE32-E72D297353CC}">
                <c16:uniqueId val="{00000007-B540-41C7-94E0-A9CBA388CE63}"/>
              </c:ext>
            </c:extLst>
          </c:dPt>
          <c:cat>
            <c:strRef>
              <c:f>'SMART- Export'!$F$7:$F$10</c:f>
              <c:strCache>
                <c:ptCount val="4"/>
                <c:pt idx="0">
                  <c:v>Pass</c:v>
                </c:pt>
                <c:pt idx="1">
                  <c:v>Fail</c:v>
                </c:pt>
                <c:pt idx="2">
                  <c:v>Blocked</c:v>
                </c:pt>
                <c:pt idx="3">
                  <c:v>Not Executed</c:v>
                </c:pt>
              </c:strCache>
            </c:strRef>
          </c:cat>
          <c:val>
            <c:numRef>
              <c:f>'SMART- Export'!$G$7:$G$10</c:f>
              <c:numCache>
                <c:formatCode>General</c:formatCode>
                <c:ptCount val="4"/>
                <c:pt idx="0">
                  <c:v>22</c:v>
                </c:pt>
                <c:pt idx="1">
                  <c:v>3</c:v>
                </c:pt>
                <c:pt idx="2">
                  <c:v>1</c:v>
                </c:pt>
                <c:pt idx="3">
                  <c:v>0</c:v>
                </c:pt>
              </c:numCache>
            </c:numRef>
          </c:val>
          <c:extLst>
            <c:ext xmlns:c16="http://schemas.microsoft.com/office/drawing/2014/chart" uri="{C3380CC4-5D6E-409C-BE32-E72D297353CC}">
              <c16:uniqueId val="{00000008-B540-41C7-94E0-A9CBA388CE63}"/>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506"/>
          <c:y val="3.6083951617898601E-3"/>
          <c:w val="0.24112408909611374"/>
          <c:h val="0.95693837006674254"/>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44" r="0.75000000000000044"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3.xml"/><Relationship Id="rId1" Type="http://schemas.openxmlformats.org/officeDocument/2006/relationships/hyperlink" Target="#Index!A5"/><Relationship Id="rId6" Type="http://schemas.openxmlformats.org/officeDocument/2006/relationships/image" Target="../media/image5.jpeg"/><Relationship Id="rId5" Type="http://schemas.openxmlformats.org/officeDocument/2006/relationships/image" Target="../media/image4.jpeg"/><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8</xdr:col>
      <xdr:colOff>28575</xdr:colOff>
      <xdr:row>4</xdr:row>
      <xdr:rowOff>19047</xdr:rowOff>
    </xdr:from>
    <xdr:to>
      <xdr:col>16</xdr:col>
      <xdr:colOff>9524</xdr:colOff>
      <xdr:row>19</xdr:row>
      <xdr:rowOff>9525</xdr:rowOff>
    </xdr:to>
    <xdr:graphicFrame macro="">
      <xdr:nvGraphicFramePr>
        <xdr:cNvPr id="2" name="Chart 1">
          <a:extLst>
            <a:ext uri="{FF2B5EF4-FFF2-40B4-BE49-F238E27FC236}">
              <a16:creationId xmlns:a16="http://schemas.microsoft.com/office/drawing/2014/main" id="{2BE14715-47DA-4F23-BAF5-24D2A0240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5E23D74E-C8F9-4086-8A84-7BF83C515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id="{9ABF8EF7-8DD9-44DF-9280-7163A445B39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5</xdr:col>
      <xdr:colOff>76200</xdr:colOff>
      <xdr:row>2</xdr:row>
      <xdr:rowOff>552450</xdr:rowOff>
    </xdr:to>
    <xdr:pic>
      <xdr:nvPicPr>
        <xdr:cNvPr id="2" name="Picture 1">
          <a:extLst>
            <a:ext uri="{FF2B5EF4-FFF2-40B4-BE49-F238E27FC236}">
              <a16:creationId xmlns:a16="http://schemas.microsoft.com/office/drawing/2014/main" id="{60D52198-D506-4AA7-A57B-A8C3D0247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16125" y="381000"/>
          <a:ext cx="5191125" cy="5524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3DA16D2-291A-42A6-94EB-D697846FA36C}"/>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1C9D5358-04D5-45A9-9117-839674A38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2063750</xdr:colOff>
      <xdr:row>61</xdr:row>
      <xdr:rowOff>63500</xdr:rowOff>
    </xdr:from>
    <xdr:to>
      <xdr:col>17</xdr:col>
      <xdr:colOff>212302</xdr:colOff>
      <xdr:row>61</xdr:row>
      <xdr:rowOff>635000</xdr:rowOff>
    </xdr:to>
    <xdr:pic>
      <xdr:nvPicPr>
        <xdr:cNvPr id="11" name="Picture 10">
          <a:extLst>
            <a:ext uri="{FF2B5EF4-FFF2-40B4-BE49-F238E27FC236}">
              <a16:creationId xmlns:a16="http://schemas.microsoft.com/office/drawing/2014/main" id="{C5460449-34D4-472A-97B4-74063FD93EF7}"/>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8700750" y="28934833"/>
          <a:ext cx="6964468" cy="571500"/>
        </a:xfrm>
        <a:prstGeom prst="rect">
          <a:avLst/>
        </a:prstGeom>
      </xdr:spPr>
    </xdr:pic>
    <xdr:clientData/>
  </xdr:twoCellAnchor>
  <xdr:twoCellAnchor editAs="oneCell">
    <xdr:from>
      <xdr:col>7</xdr:col>
      <xdr:colOff>0</xdr:colOff>
      <xdr:row>85</xdr:row>
      <xdr:rowOff>0</xdr:rowOff>
    </xdr:from>
    <xdr:to>
      <xdr:col>14</xdr:col>
      <xdr:colOff>106469</xdr:colOff>
      <xdr:row>86</xdr:row>
      <xdr:rowOff>0</xdr:rowOff>
    </xdr:to>
    <xdr:pic>
      <xdr:nvPicPr>
        <xdr:cNvPr id="15" name="Picture 14">
          <a:extLst>
            <a:ext uri="{FF2B5EF4-FFF2-40B4-BE49-F238E27FC236}">
              <a16:creationId xmlns:a16="http://schemas.microsoft.com/office/drawing/2014/main" id="{B3257AE9-B407-40BD-AFE3-45B7CF3B360C}"/>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637000" y="66008250"/>
          <a:ext cx="7176135" cy="571500"/>
        </a:xfrm>
        <a:prstGeom prst="rect">
          <a:avLst/>
        </a:prstGeom>
      </xdr:spPr>
    </xdr:pic>
    <xdr:clientData/>
  </xdr:twoCellAnchor>
  <xdr:twoCellAnchor editAs="oneCell">
    <xdr:from>
      <xdr:col>7</xdr:col>
      <xdr:colOff>84667</xdr:colOff>
      <xdr:row>108</xdr:row>
      <xdr:rowOff>63500</xdr:rowOff>
    </xdr:from>
    <xdr:to>
      <xdr:col>14</xdr:col>
      <xdr:colOff>191136</xdr:colOff>
      <xdr:row>109</xdr:row>
      <xdr:rowOff>63500</xdr:rowOff>
    </xdr:to>
    <xdr:pic>
      <xdr:nvPicPr>
        <xdr:cNvPr id="22" name="Picture 21">
          <a:extLst>
            <a:ext uri="{FF2B5EF4-FFF2-40B4-BE49-F238E27FC236}">
              <a16:creationId xmlns:a16="http://schemas.microsoft.com/office/drawing/2014/main" id="{BCA27E28-A006-440E-A37D-4323F3CD8901}"/>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266584" y="60780083"/>
          <a:ext cx="7176135" cy="381000"/>
        </a:xfrm>
        <a:prstGeom prst="rect">
          <a:avLst/>
        </a:prstGeom>
      </xdr:spPr>
    </xdr:pic>
    <xdr:clientData/>
  </xdr:twoCellAnchor>
  <xdr:twoCellAnchor editAs="oneCell">
    <xdr:from>
      <xdr:col>7</xdr:col>
      <xdr:colOff>190500</xdr:colOff>
      <xdr:row>22</xdr:row>
      <xdr:rowOff>0</xdr:rowOff>
    </xdr:from>
    <xdr:to>
      <xdr:col>7</xdr:col>
      <xdr:colOff>895350</xdr:colOff>
      <xdr:row>25</xdr:row>
      <xdr:rowOff>190500</xdr:rowOff>
    </xdr:to>
    <xdr:pic>
      <xdr:nvPicPr>
        <xdr:cNvPr id="24" name="Picture 23">
          <a:extLst>
            <a:ext uri="{FF2B5EF4-FFF2-40B4-BE49-F238E27FC236}">
              <a16:creationId xmlns:a16="http://schemas.microsoft.com/office/drawing/2014/main" id="{B788E05D-6796-473C-B2C7-EEF8C7A50B0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827500" y="8911167"/>
          <a:ext cx="704850" cy="762000"/>
        </a:xfrm>
        <a:prstGeom prst="rect">
          <a:avLst/>
        </a:prstGeom>
      </xdr:spPr>
    </xdr:pic>
    <xdr:clientData/>
  </xdr:twoCellAnchor>
  <xdr:twoCellAnchor editAs="oneCell">
    <xdr:from>
      <xdr:col>7</xdr:col>
      <xdr:colOff>63500</xdr:colOff>
      <xdr:row>33</xdr:row>
      <xdr:rowOff>0</xdr:rowOff>
    </xdr:from>
    <xdr:to>
      <xdr:col>7</xdr:col>
      <xdr:colOff>768350</xdr:colOff>
      <xdr:row>34</xdr:row>
      <xdr:rowOff>190500</xdr:rowOff>
    </xdr:to>
    <xdr:pic>
      <xdr:nvPicPr>
        <xdr:cNvPr id="26" name="Picture 25">
          <a:extLst>
            <a:ext uri="{FF2B5EF4-FFF2-40B4-BE49-F238E27FC236}">
              <a16:creationId xmlns:a16="http://schemas.microsoft.com/office/drawing/2014/main" id="{F3A26610-B5E8-4FA3-BED3-4A266BF78BC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700500" y="24733250"/>
          <a:ext cx="704850" cy="762000"/>
        </a:xfrm>
        <a:prstGeom prst="rect">
          <a:avLst/>
        </a:prstGeom>
      </xdr:spPr>
    </xdr:pic>
    <xdr:clientData/>
  </xdr:twoCellAnchor>
  <xdr:twoCellAnchor editAs="oneCell">
    <xdr:from>
      <xdr:col>7</xdr:col>
      <xdr:colOff>179916</xdr:colOff>
      <xdr:row>39</xdr:row>
      <xdr:rowOff>127000</xdr:rowOff>
    </xdr:from>
    <xdr:to>
      <xdr:col>7</xdr:col>
      <xdr:colOff>884766</xdr:colOff>
      <xdr:row>39</xdr:row>
      <xdr:rowOff>889000</xdr:rowOff>
    </xdr:to>
    <xdr:pic>
      <xdr:nvPicPr>
        <xdr:cNvPr id="28" name="Picture 27">
          <a:extLst>
            <a:ext uri="{FF2B5EF4-FFF2-40B4-BE49-F238E27FC236}">
              <a16:creationId xmlns:a16="http://schemas.microsoft.com/office/drawing/2014/main" id="{A4521285-625F-4CA6-8FC5-4AFAFDF893A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816916" y="15906750"/>
          <a:ext cx="704850" cy="762000"/>
        </a:xfrm>
        <a:prstGeom prst="rect">
          <a:avLst/>
        </a:prstGeom>
      </xdr:spPr>
    </xdr:pic>
    <xdr:clientData/>
  </xdr:twoCellAnchor>
  <xdr:twoCellAnchor editAs="oneCell">
    <xdr:from>
      <xdr:col>7</xdr:col>
      <xdr:colOff>148166</xdr:colOff>
      <xdr:row>46</xdr:row>
      <xdr:rowOff>169333</xdr:rowOff>
    </xdr:from>
    <xdr:to>
      <xdr:col>7</xdr:col>
      <xdr:colOff>853016</xdr:colOff>
      <xdr:row>46</xdr:row>
      <xdr:rowOff>931332</xdr:rowOff>
    </xdr:to>
    <xdr:pic>
      <xdr:nvPicPr>
        <xdr:cNvPr id="29" name="Picture 28">
          <a:extLst>
            <a:ext uri="{FF2B5EF4-FFF2-40B4-BE49-F238E27FC236}">
              <a16:creationId xmlns:a16="http://schemas.microsoft.com/office/drawing/2014/main" id="{89936818-308B-4951-8C43-6322C73A3E3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785166" y="19568583"/>
          <a:ext cx="704850" cy="761999"/>
        </a:xfrm>
        <a:prstGeom prst="rect">
          <a:avLst/>
        </a:prstGeom>
      </xdr:spPr>
    </xdr:pic>
    <xdr:clientData/>
  </xdr:twoCellAnchor>
  <xdr:twoCellAnchor editAs="oneCell">
    <xdr:from>
      <xdr:col>7</xdr:col>
      <xdr:colOff>0</xdr:colOff>
      <xdr:row>47</xdr:row>
      <xdr:rowOff>0</xdr:rowOff>
    </xdr:from>
    <xdr:to>
      <xdr:col>7</xdr:col>
      <xdr:colOff>1162050</xdr:colOff>
      <xdr:row>48</xdr:row>
      <xdr:rowOff>83608</xdr:rowOff>
    </xdr:to>
    <xdr:pic>
      <xdr:nvPicPr>
        <xdr:cNvPr id="5" name="Picture 4">
          <a:extLst>
            <a:ext uri="{FF2B5EF4-FFF2-40B4-BE49-F238E27FC236}">
              <a16:creationId xmlns:a16="http://schemas.microsoft.com/office/drawing/2014/main" id="{B80C1EBE-F954-4FAF-9777-6966156D6D6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637000" y="37348583"/>
          <a:ext cx="1162050" cy="676275"/>
        </a:xfrm>
        <a:prstGeom prst="rect">
          <a:avLst/>
        </a:prstGeom>
      </xdr:spPr>
    </xdr:pic>
    <xdr:clientData/>
  </xdr:twoCellAnchor>
  <xdr:twoCellAnchor editAs="oneCell">
    <xdr:from>
      <xdr:col>7</xdr:col>
      <xdr:colOff>0</xdr:colOff>
      <xdr:row>53</xdr:row>
      <xdr:rowOff>0</xdr:rowOff>
    </xdr:from>
    <xdr:to>
      <xdr:col>7</xdr:col>
      <xdr:colOff>1162050</xdr:colOff>
      <xdr:row>53</xdr:row>
      <xdr:rowOff>676275</xdr:rowOff>
    </xdr:to>
    <xdr:pic>
      <xdr:nvPicPr>
        <xdr:cNvPr id="27" name="Picture 26">
          <a:extLst>
            <a:ext uri="{FF2B5EF4-FFF2-40B4-BE49-F238E27FC236}">
              <a16:creationId xmlns:a16="http://schemas.microsoft.com/office/drawing/2014/main" id="{DA25FA63-0A56-4155-9D0A-415548BF222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637000" y="41179750"/>
          <a:ext cx="1162050" cy="676275"/>
        </a:xfrm>
        <a:prstGeom prst="rect">
          <a:avLst/>
        </a:prstGeom>
      </xdr:spPr>
    </xdr:pic>
    <xdr:clientData/>
  </xdr:twoCellAnchor>
  <xdr:oneCellAnchor>
    <xdr:from>
      <xdr:col>7</xdr:col>
      <xdr:colOff>0</xdr:colOff>
      <xdr:row>53</xdr:row>
      <xdr:rowOff>0</xdr:rowOff>
    </xdr:from>
    <xdr:ext cx="1162050" cy="676275"/>
    <xdr:pic>
      <xdr:nvPicPr>
        <xdr:cNvPr id="30" name="Picture 29">
          <a:extLst>
            <a:ext uri="{FF2B5EF4-FFF2-40B4-BE49-F238E27FC236}">
              <a16:creationId xmlns:a16="http://schemas.microsoft.com/office/drawing/2014/main" id="{A407F95F-057E-476B-A252-51550475ED5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637000" y="21113750"/>
          <a:ext cx="1162050" cy="676275"/>
        </a:xfrm>
        <a:prstGeom prst="rect">
          <a:avLst/>
        </a:prstGeom>
      </xdr:spPr>
    </xdr:pic>
    <xdr:clientData/>
  </xdr:oneCellAnchor>
  <xdr:oneCellAnchor>
    <xdr:from>
      <xdr:col>7</xdr:col>
      <xdr:colOff>0</xdr:colOff>
      <xdr:row>60</xdr:row>
      <xdr:rowOff>0</xdr:rowOff>
    </xdr:from>
    <xdr:ext cx="1162050" cy="676275"/>
    <xdr:pic>
      <xdr:nvPicPr>
        <xdr:cNvPr id="31" name="Picture 30">
          <a:extLst>
            <a:ext uri="{FF2B5EF4-FFF2-40B4-BE49-F238E27FC236}">
              <a16:creationId xmlns:a16="http://schemas.microsoft.com/office/drawing/2014/main" id="{B1BA4C48-C2DC-4892-9738-3F8B8714409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637000" y="21113750"/>
          <a:ext cx="1162050" cy="676275"/>
        </a:xfrm>
        <a:prstGeom prst="rect">
          <a:avLst/>
        </a:prstGeom>
      </xdr:spPr>
    </xdr:pic>
    <xdr:clientData/>
  </xdr:oneCellAnchor>
  <xdr:twoCellAnchor editAs="oneCell">
    <xdr:from>
      <xdr:col>7</xdr:col>
      <xdr:colOff>105833</xdr:colOff>
      <xdr:row>61</xdr:row>
      <xdr:rowOff>455084</xdr:rowOff>
    </xdr:from>
    <xdr:to>
      <xdr:col>7</xdr:col>
      <xdr:colOff>982133</xdr:colOff>
      <xdr:row>61</xdr:row>
      <xdr:rowOff>1455209</xdr:rowOff>
    </xdr:to>
    <xdr:pic>
      <xdr:nvPicPr>
        <xdr:cNvPr id="7" name="Picture 6">
          <a:extLst>
            <a:ext uri="{FF2B5EF4-FFF2-40B4-BE49-F238E27FC236}">
              <a16:creationId xmlns:a16="http://schemas.microsoft.com/office/drawing/2014/main" id="{482A5AC2-E046-43EF-BB61-1DE7A7A1D4F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6742833" y="29326417"/>
          <a:ext cx="876300" cy="1000125"/>
        </a:xfrm>
        <a:prstGeom prst="rect">
          <a:avLst/>
        </a:prstGeom>
      </xdr:spPr>
    </xdr:pic>
    <xdr:clientData/>
  </xdr:twoCellAnchor>
  <xdr:oneCellAnchor>
    <xdr:from>
      <xdr:col>7</xdr:col>
      <xdr:colOff>0</xdr:colOff>
      <xdr:row>69</xdr:row>
      <xdr:rowOff>0</xdr:rowOff>
    </xdr:from>
    <xdr:ext cx="1162050" cy="676275"/>
    <xdr:pic>
      <xdr:nvPicPr>
        <xdr:cNvPr id="35" name="Picture 34">
          <a:extLst>
            <a:ext uri="{FF2B5EF4-FFF2-40B4-BE49-F238E27FC236}">
              <a16:creationId xmlns:a16="http://schemas.microsoft.com/office/drawing/2014/main" id="{63ADD56B-1BEA-4C18-896D-3A7E838FC08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637000" y="35369500"/>
          <a:ext cx="1162050" cy="67627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1"/>
  <sheetViews>
    <sheetView workbookViewId="0">
      <selection activeCell="C14" sqref="C14"/>
    </sheetView>
  </sheetViews>
  <sheetFormatPr defaultRowHeight="15"/>
  <cols>
    <col min="1" max="1" width="31.7109375" style="1" bestFit="1" customWidth="1"/>
    <col min="2" max="5" width="10.42578125" style="1" customWidth="1"/>
    <col min="6" max="6" width="14.42578125" style="1" bestFit="1" customWidth="1"/>
    <col min="7" max="7" width="13" style="1" customWidth="1"/>
    <col min="8" max="8" width="6.28515625" style="1" customWidth="1"/>
    <col min="9" max="16384" width="9.140625" style="1"/>
  </cols>
  <sheetData>
    <row r="5" spans="1:7" ht="18" customHeight="1">
      <c r="A5" s="62" t="s">
        <v>0</v>
      </c>
      <c r="B5" s="63"/>
      <c r="C5" s="63"/>
      <c r="D5" s="63"/>
      <c r="E5" s="63"/>
      <c r="F5" s="63"/>
      <c r="G5" s="63"/>
    </row>
    <row r="6" spans="1:7" ht="18" customHeight="1">
      <c r="A6" s="64" t="s">
        <v>1</v>
      </c>
      <c r="B6" s="66" t="s">
        <v>2</v>
      </c>
      <c r="C6" s="67"/>
      <c r="D6" s="67"/>
      <c r="E6" s="67"/>
      <c r="F6" s="68"/>
      <c r="G6" s="69" t="s">
        <v>3</v>
      </c>
    </row>
    <row r="7" spans="1:7" ht="30.75" thickBot="1">
      <c r="A7" s="65"/>
      <c r="B7" s="2" t="s">
        <v>4</v>
      </c>
      <c r="C7" s="2" t="s">
        <v>5</v>
      </c>
      <c r="D7" s="2" t="s">
        <v>6</v>
      </c>
      <c r="E7" s="3" t="s">
        <v>7</v>
      </c>
      <c r="F7" s="2" t="s">
        <v>8</v>
      </c>
      <c r="G7" s="69"/>
    </row>
    <row r="8" spans="1:7" ht="15.75" thickTop="1">
      <c r="A8" s="56" t="s">
        <v>77</v>
      </c>
      <c r="B8" s="4">
        <f>'SMART- Export'!G7</f>
        <v>22</v>
      </c>
      <c r="C8" s="4">
        <f>'SMART- Export'!G8</f>
        <v>3</v>
      </c>
      <c r="D8" s="4">
        <f>'SMART- Export'!G9</f>
        <v>1</v>
      </c>
      <c r="E8" s="4">
        <f>'SMART- Export'!G10</f>
        <v>0</v>
      </c>
      <c r="F8" s="4">
        <f>SUM(B8:E8)</f>
        <v>26</v>
      </c>
      <c r="G8" s="5">
        <f>(B8+C8+D8)/(F8)</f>
        <v>1</v>
      </c>
    </row>
    <row r="9" spans="1:7">
      <c r="A9" s="4"/>
      <c r="B9" s="4"/>
      <c r="C9" s="4"/>
      <c r="D9" s="4"/>
      <c r="E9" s="4"/>
      <c r="F9" s="4"/>
      <c r="G9" s="4"/>
    </row>
    <row r="10" spans="1:7" ht="19.5" customHeight="1" thickBot="1">
      <c r="A10" s="6" t="s">
        <v>8</v>
      </c>
      <c r="B10" s="7">
        <f>SUM(B8:B9)</f>
        <v>22</v>
      </c>
      <c r="C10" s="7">
        <f>SUM(C8:C9)</f>
        <v>3</v>
      </c>
      <c r="D10" s="7">
        <f>SUM(D8:D9)</f>
        <v>1</v>
      </c>
      <c r="E10" s="7">
        <f>SUM(E8:E9)</f>
        <v>0</v>
      </c>
      <c r="F10" s="7">
        <f>SUM(F8:F9)</f>
        <v>26</v>
      </c>
      <c r="G10" s="8">
        <f>SUM(G8:G8)</f>
        <v>1</v>
      </c>
    </row>
    <row r="11" spans="1:7" ht="15.75" thickTop="1">
      <c r="F11" s="9" t="s">
        <v>9</v>
      </c>
      <c r="G11" s="9">
        <f>100%-G10</f>
        <v>0</v>
      </c>
    </row>
  </sheetData>
  <mergeCells count="4">
    <mergeCell ref="A5:G5"/>
    <mergeCell ref="A6:A7"/>
    <mergeCell ref="B6:F6"/>
    <mergeCell ref="G6:G7"/>
  </mergeCells>
  <hyperlinks>
    <hyperlink ref="A8" location="'SMART- Export'!A1" display="SMART-Export"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3"/>
  <sheetViews>
    <sheetView topLeftCell="A10" workbookViewId="0">
      <selection activeCell="C30" sqref="C30"/>
    </sheetView>
  </sheetViews>
  <sheetFormatPr defaultColWidth="27.85546875" defaultRowHeight="15"/>
  <cols>
    <col min="1" max="1" width="45.7109375" style="10" customWidth="1"/>
    <col min="2" max="2" width="16.85546875" style="10" customWidth="1"/>
    <col min="3" max="3" width="165" style="10" customWidth="1"/>
    <col min="4" max="4" width="48.85546875" style="10" customWidth="1"/>
    <col min="5" max="16384" width="27.85546875" style="10"/>
  </cols>
  <sheetData>
    <row r="1" spans="1:4" s="12" customFormat="1" ht="15" customHeight="1">
      <c r="A1" s="60" t="s">
        <v>10</v>
      </c>
      <c r="B1" s="60" t="s">
        <v>157</v>
      </c>
      <c r="C1" s="60" t="s">
        <v>11</v>
      </c>
      <c r="D1" s="60" t="s">
        <v>12</v>
      </c>
    </row>
    <row r="2" spans="1:4">
      <c r="A2" s="70" t="s">
        <v>158</v>
      </c>
      <c r="B2" s="10" t="s">
        <v>13</v>
      </c>
      <c r="C2" s="10" t="s">
        <v>14</v>
      </c>
    </row>
    <row r="3" spans="1:4" ht="45.75" customHeight="1">
      <c r="A3" s="70"/>
      <c r="B3" s="10" t="s">
        <v>15</v>
      </c>
      <c r="C3" s="10" t="s">
        <v>111</v>
      </c>
    </row>
    <row r="4" spans="1:4">
      <c r="A4" s="70"/>
      <c r="B4" s="10" t="s">
        <v>16</v>
      </c>
      <c r="C4" s="10" t="s">
        <v>109</v>
      </c>
    </row>
    <row r="5" spans="1:4">
      <c r="A5" s="70"/>
      <c r="B5" s="10" t="s">
        <v>17</v>
      </c>
      <c r="C5" s="10" t="s">
        <v>112</v>
      </c>
    </row>
    <row r="6" spans="1:4">
      <c r="A6" s="70"/>
      <c r="B6" s="10" t="s">
        <v>18</v>
      </c>
      <c r="C6" s="57" t="s">
        <v>115</v>
      </c>
    </row>
    <row r="7" spans="1:4">
      <c r="A7" s="70"/>
      <c r="B7" s="10" t="s">
        <v>19</v>
      </c>
      <c r="C7" s="10" t="s">
        <v>114</v>
      </c>
    </row>
    <row r="8" spans="1:4">
      <c r="A8" s="70"/>
      <c r="B8" s="10" t="s">
        <v>20</v>
      </c>
      <c r="C8" s="10" t="s">
        <v>121</v>
      </c>
    </row>
    <row r="9" spans="1:4">
      <c r="A9" s="70"/>
      <c r="B9" s="10" t="s">
        <v>21</v>
      </c>
      <c r="C9" s="10" t="s">
        <v>124</v>
      </c>
      <c r="D9" s="10" t="s">
        <v>132</v>
      </c>
    </row>
    <row r="10" spans="1:4">
      <c r="A10" s="70"/>
      <c r="B10" s="10" t="s">
        <v>22</v>
      </c>
      <c r="C10" s="10" t="s">
        <v>26</v>
      </c>
    </row>
    <row r="11" spans="1:4">
      <c r="A11" s="70"/>
      <c r="B11" s="10" t="s">
        <v>23</v>
      </c>
      <c r="C11" s="10" t="s">
        <v>130</v>
      </c>
    </row>
    <row r="12" spans="1:4">
      <c r="A12" s="70"/>
      <c r="B12" s="10" t="s">
        <v>24</v>
      </c>
      <c r="C12" s="10" t="s">
        <v>88</v>
      </c>
    </row>
    <row r="13" spans="1:4">
      <c r="A13" s="70"/>
      <c r="B13" s="10" t="s">
        <v>25</v>
      </c>
      <c r="C13" s="10" t="s">
        <v>28</v>
      </c>
    </row>
    <row r="14" spans="1:4">
      <c r="A14" s="70"/>
      <c r="B14" s="10" t="s">
        <v>27</v>
      </c>
      <c r="C14" s="10" t="s">
        <v>29</v>
      </c>
    </row>
    <row r="15" spans="1:4">
      <c r="A15" s="70"/>
      <c r="C15" s="61" t="s">
        <v>137</v>
      </c>
    </row>
    <row r="16" spans="1:4">
      <c r="A16" s="70"/>
      <c r="B16" s="10" t="s">
        <v>138</v>
      </c>
      <c r="C16" s="10" t="s">
        <v>161</v>
      </c>
    </row>
    <row r="17" spans="1:4">
      <c r="A17" s="70"/>
      <c r="B17" s="10" t="s">
        <v>139</v>
      </c>
      <c r="C17" s="10" t="s">
        <v>147</v>
      </c>
    </row>
    <row r="18" spans="1:4">
      <c r="A18" s="70"/>
      <c r="B18" s="10" t="s">
        <v>140</v>
      </c>
      <c r="C18" s="10" t="s">
        <v>148</v>
      </c>
    </row>
    <row r="19" spans="1:4">
      <c r="A19" s="70"/>
      <c r="B19" s="10" t="s">
        <v>141</v>
      </c>
      <c r="C19" s="10" t="s">
        <v>150</v>
      </c>
    </row>
    <row r="20" spans="1:4">
      <c r="A20" s="70"/>
      <c r="B20" s="10" t="s">
        <v>142</v>
      </c>
      <c r="C20" s="10" t="s">
        <v>149</v>
      </c>
    </row>
    <row r="21" spans="1:4">
      <c r="A21" s="70"/>
      <c r="B21" s="10" t="s">
        <v>143</v>
      </c>
      <c r="C21" s="10" t="s">
        <v>151</v>
      </c>
    </row>
    <row r="22" spans="1:4">
      <c r="A22" s="70"/>
      <c r="B22" s="10" t="s">
        <v>144</v>
      </c>
      <c r="C22" s="10" t="s">
        <v>152</v>
      </c>
    </row>
    <row r="23" spans="1:4">
      <c r="A23" s="70"/>
      <c r="B23" s="10" t="s">
        <v>145</v>
      </c>
      <c r="C23" s="10" t="s">
        <v>153</v>
      </c>
    </row>
    <row r="24" spans="1:4">
      <c r="A24" s="70"/>
      <c r="B24" s="10" t="s">
        <v>146</v>
      </c>
      <c r="C24" s="10" t="s">
        <v>169</v>
      </c>
    </row>
    <row r="25" spans="1:4">
      <c r="A25" s="70"/>
      <c r="C25" s="61" t="s">
        <v>155</v>
      </c>
    </row>
    <row r="26" spans="1:4">
      <c r="A26" s="70"/>
      <c r="B26" s="10" t="s">
        <v>156</v>
      </c>
      <c r="C26" s="10" t="s">
        <v>159</v>
      </c>
    </row>
    <row r="27" spans="1:4">
      <c r="A27" s="70"/>
      <c r="B27" s="10" t="s">
        <v>198</v>
      </c>
      <c r="C27" s="57" t="s">
        <v>197</v>
      </c>
    </row>
    <row r="28" spans="1:4">
      <c r="A28" s="70"/>
      <c r="C28" s="57"/>
    </row>
    <row r="29" spans="1:4">
      <c r="A29" s="70"/>
      <c r="B29" s="10" t="s">
        <v>211</v>
      </c>
      <c r="C29" s="57" t="s">
        <v>209</v>
      </c>
      <c r="D29" s="57" t="s">
        <v>210</v>
      </c>
    </row>
    <row r="30" spans="1:4">
      <c r="A30" s="70"/>
      <c r="B30" s="10" t="s">
        <v>215</v>
      </c>
      <c r="C30" s="57" t="s">
        <v>212</v>
      </c>
      <c r="D30" s="57" t="s">
        <v>213</v>
      </c>
    </row>
    <row r="31" spans="1:4">
      <c r="A31" s="70"/>
      <c r="C31" s="57"/>
      <c r="D31" s="57"/>
    </row>
    <row r="32" spans="1:4">
      <c r="A32" s="70"/>
      <c r="B32" s="10" t="s">
        <v>188</v>
      </c>
      <c r="C32" s="10" t="s">
        <v>154</v>
      </c>
    </row>
    <row r="33" spans="1:3">
      <c r="A33" s="70"/>
      <c r="C33" s="10" t="s">
        <v>197</v>
      </c>
    </row>
    <row r="34" spans="1:3">
      <c r="A34" s="70"/>
      <c r="B34"/>
    </row>
    <row r="35" spans="1:3">
      <c r="A35" s="70"/>
      <c r="B35"/>
    </row>
    <row r="36" spans="1:3">
      <c r="A36" s="70"/>
      <c r="B36"/>
    </row>
    <row r="37" spans="1:3">
      <c r="A37" s="70"/>
    </row>
    <row r="38" spans="1:3">
      <c r="A38" s="70"/>
    </row>
    <row r="39" spans="1:3">
      <c r="A39" s="70"/>
    </row>
    <row r="40" spans="1:3">
      <c r="A40" s="70"/>
    </row>
    <row r="41" spans="1:3">
      <c r="A41" s="70"/>
    </row>
    <row r="42" spans="1:3">
      <c r="A42" s="70"/>
    </row>
    <row r="43" spans="1:3">
      <c r="A43" s="70"/>
    </row>
  </sheetData>
  <mergeCells count="1">
    <mergeCell ref="A2:A43"/>
  </mergeCells>
  <phoneticPr fontId="20"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84"/>
  <sheetViews>
    <sheetView tabSelected="1" zoomScaleNormal="100" zoomScaleSheetLayoutView="100" workbookViewId="0"/>
  </sheetViews>
  <sheetFormatPr defaultColWidth="8.7109375" defaultRowHeight="15"/>
  <cols>
    <col min="1" max="1" width="23.140625" style="34" customWidth="1"/>
    <col min="2" max="2" width="52.42578125" style="34" customWidth="1"/>
    <col min="3" max="3" width="73.42578125" style="34" customWidth="1"/>
    <col min="4" max="4" width="25.7109375" style="34" customWidth="1"/>
    <col min="5" max="5" width="15.42578125" style="34" customWidth="1"/>
    <col min="6" max="6" width="16" style="34" customWidth="1"/>
    <col min="7" max="7" width="36.5703125" style="34" customWidth="1"/>
    <col min="8" max="8" width="31.140625" style="12" customWidth="1"/>
    <col min="9" max="9" width="31.28515625" style="12" customWidth="1"/>
    <col min="10" max="110" width="8.7109375" style="12" customWidth="1"/>
    <col min="111" max="256" width="8.7109375" style="12"/>
    <col min="257" max="257" width="18" style="12" bestFit="1" customWidth="1"/>
    <col min="258" max="258" width="52.42578125" style="12" customWidth="1"/>
    <col min="259" max="259" width="73.42578125" style="12" customWidth="1"/>
    <col min="260" max="260" width="32.5703125" style="12" customWidth="1"/>
    <col min="261" max="261" width="15.42578125" style="12" customWidth="1"/>
    <col min="262" max="262" width="16" style="12" customWidth="1"/>
    <col min="263" max="263" width="28.85546875" style="12" customWidth="1"/>
    <col min="264" max="264" width="9.140625" style="12" customWidth="1"/>
    <col min="265" max="366" width="8.7109375" style="12" customWidth="1"/>
    <col min="367" max="512" width="8.7109375" style="12"/>
    <col min="513" max="513" width="18" style="12" bestFit="1" customWidth="1"/>
    <col min="514" max="514" width="52.42578125" style="12" customWidth="1"/>
    <col min="515" max="515" width="73.42578125" style="12" customWidth="1"/>
    <col min="516" max="516" width="32.5703125" style="12" customWidth="1"/>
    <col min="517" max="517" width="15.42578125" style="12" customWidth="1"/>
    <col min="518" max="518" width="16" style="12" customWidth="1"/>
    <col min="519" max="519" width="28.85546875" style="12" customWidth="1"/>
    <col min="520" max="520" width="9.140625" style="12" customWidth="1"/>
    <col min="521" max="622" width="8.7109375" style="12" customWidth="1"/>
    <col min="623" max="768" width="8.7109375" style="12"/>
    <col min="769" max="769" width="18" style="12" bestFit="1" customWidth="1"/>
    <col min="770" max="770" width="52.42578125" style="12" customWidth="1"/>
    <col min="771" max="771" width="73.42578125" style="12" customWidth="1"/>
    <col min="772" max="772" width="32.5703125" style="12" customWidth="1"/>
    <col min="773" max="773" width="15.42578125" style="12" customWidth="1"/>
    <col min="774" max="774" width="16" style="12" customWidth="1"/>
    <col min="775" max="775" width="28.85546875" style="12" customWidth="1"/>
    <col min="776" max="776" width="9.140625" style="12" customWidth="1"/>
    <col min="777" max="878" width="8.7109375" style="12" customWidth="1"/>
    <col min="879" max="1024" width="8.7109375" style="12"/>
    <col min="1025" max="1025" width="18" style="12" bestFit="1" customWidth="1"/>
    <col min="1026" max="1026" width="52.42578125" style="12" customWidth="1"/>
    <col min="1027" max="1027" width="73.42578125" style="12" customWidth="1"/>
    <col min="1028" max="1028" width="32.5703125" style="12" customWidth="1"/>
    <col min="1029" max="1029" width="15.42578125" style="12" customWidth="1"/>
    <col min="1030" max="1030" width="16" style="12" customWidth="1"/>
    <col min="1031" max="1031" width="28.85546875" style="12" customWidth="1"/>
    <col min="1032" max="1032" width="9.140625" style="12" customWidth="1"/>
    <col min="1033" max="1134" width="8.7109375" style="12" customWidth="1"/>
    <col min="1135" max="1280" width="8.7109375" style="12"/>
    <col min="1281" max="1281" width="18" style="12" bestFit="1" customWidth="1"/>
    <col min="1282" max="1282" width="52.42578125" style="12" customWidth="1"/>
    <col min="1283" max="1283" width="73.42578125" style="12" customWidth="1"/>
    <col min="1284" max="1284" width="32.5703125" style="12" customWidth="1"/>
    <col min="1285" max="1285" width="15.42578125" style="12" customWidth="1"/>
    <col min="1286" max="1286" width="16" style="12" customWidth="1"/>
    <col min="1287" max="1287" width="28.85546875" style="12" customWidth="1"/>
    <col min="1288" max="1288" width="9.140625" style="12" customWidth="1"/>
    <col min="1289" max="1390" width="8.7109375" style="12" customWidth="1"/>
    <col min="1391" max="1536" width="8.7109375" style="12"/>
    <col min="1537" max="1537" width="18" style="12" bestFit="1" customWidth="1"/>
    <col min="1538" max="1538" width="52.42578125" style="12" customWidth="1"/>
    <col min="1539" max="1539" width="73.42578125" style="12" customWidth="1"/>
    <col min="1540" max="1540" width="32.5703125" style="12" customWidth="1"/>
    <col min="1541" max="1541" width="15.42578125" style="12" customWidth="1"/>
    <col min="1542" max="1542" width="16" style="12" customWidth="1"/>
    <col min="1543" max="1543" width="28.85546875" style="12" customWidth="1"/>
    <col min="1544" max="1544" width="9.140625" style="12" customWidth="1"/>
    <col min="1545" max="1646" width="8.7109375" style="12" customWidth="1"/>
    <col min="1647" max="1792" width="8.7109375" style="12"/>
    <col min="1793" max="1793" width="18" style="12" bestFit="1" customWidth="1"/>
    <col min="1794" max="1794" width="52.42578125" style="12" customWidth="1"/>
    <col min="1795" max="1795" width="73.42578125" style="12" customWidth="1"/>
    <col min="1796" max="1796" width="32.5703125" style="12" customWidth="1"/>
    <col min="1797" max="1797" width="15.42578125" style="12" customWidth="1"/>
    <col min="1798" max="1798" width="16" style="12" customWidth="1"/>
    <col min="1799" max="1799" width="28.85546875" style="12" customWidth="1"/>
    <col min="1800" max="1800" width="9.140625" style="12" customWidth="1"/>
    <col min="1801" max="1902" width="8.7109375" style="12" customWidth="1"/>
    <col min="1903" max="2048" width="8.7109375" style="12"/>
    <col min="2049" max="2049" width="18" style="12" bestFit="1" customWidth="1"/>
    <col min="2050" max="2050" width="52.42578125" style="12" customWidth="1"/>
    <col min="2051" max="2051" width="73.42578125" style="12" customWidth="1"/>
    <col min="2052" max="2052" width="32.5703125" style="12" customWidth="1"/>
    <col min="2053" max="2053" width="15.42578125" style="12" customWidth="1"/>
    <col min="2054" max="2054" width="16" style="12" customWidth="1"/>
    <col min="2055" max="2055" width="28.85546875" style="12" customWidth="1"/>
    <col min="2056" max="2056" width="9.140625" style="12" customWidth="1"/>
    <col min="2057" max="2158" width="8.7109375" style="12" customWidth="1"/>
    <col min="2159" max="2304" width="8.7109375" style="12"/>
    <col min="2305" max="2305" width="18" style="12" bestFit="1" customWidth="1"/>
    <col min="2306" max="2306" width="52.42578125" style="12" customWidth="1"/>
    <col min="2307" max="2307" width="73.42578125" style="12" customWidth="1"/>
    <col min="2308" max="2308" width="32.5703125" style="12" customWidth="1"/>
    <col min="2309" max="2309" width="15.42578125" style="12" customWidth="1"/>
    <col min="2310" max="2310" width="16" style="12" customWidth="1"/>
    <col min="2311" max="2311" width="28.85546875" style="12" customWidth="1"/>
    <col min="2312" max="2312" width="9.140625" style="12" customWidth="1"/>
    <col min="2313" max="2414" width="8.7109375" style="12" customWidth="1"/>
    <col min="2415" max="2560" width="8.7109375" style="12"/>
    <col min="2561" max="2561" width="18" style="12" bestFit="1" customWidth="1"/>
    <col min="2562" max="2562" width="52.42578125" style="12" customWidth="1"/>
    <col min="2563" max="2563" width="73.42578125" style="12" customWidth="1"/>
    <col min="2564" max="2564" width="32.5703125" style="12" customWidth="1"/>
    <col min="2565" max="2565" width="15.42578125" style="12" customWidth="1"/>
    <col min="2566" max="2566" width="16" style="12" customWidth="1"/>
    <col min="2567" max="2567" width="28.85546875" style="12" customWidth="1"/>
    <col min="2568" max="2568" width="9.140625" style="12" customWidth="1"/>
    <col min="2569" max="2670" width="8.7109375" style="12" customWidth="1"/>
    <col min="2671" max="2816" width="8.7109375" style="12"/>
    <col min="2817" max="2817" width="18" style="12" bestFit="1" customWidth="1"/>
    <col min="2818" max="2818" width="52.42578125" style="12" customWidth="1"/>
    <col min="2819" max="2819" width="73.42578125" style="12" customWidth="1"/>
    <col min="2820" max="2820" width="32.5703125" style="12" customWidth="1"/>
    <col min="2821" max="2821" width="15.42578125" style="12" customWidth="1"/>
    <col min="2822" max="2822" width="16" style="12" customWidth="1"/>
    <col min="2823" max="2823" width="28.85546875" style="12" customWidth="1"/>
    <col min="2824" max="2824" width="9.140625" style="12" customWidth="1"/>
    <col min="2825" max="2926" width="8.7109375" style="12" customWidth="1"/>
    <col min="2927" max="3072" width="8.7109375" style="12"/>
    <col min="3073" max="3073" width="18" style="12" bestFit="1" customWidth="1"/>
    <col min="3074" max="3074" width="52.42578125" style="12" customWidth="1"/>
    <col min="3075" max="3075" width="73.42578125" style="12" customWidth="1"/>
    <col min="3076" max="3076" width="32.5703125" style="12" customWidth="1"/>
    <col min="3077" max="3077" width="15.42578125" style="12" customWidth="1"/>
    <col min="3078" max="3078" width="16" style="12" customWidth="1"/>
    <col min="3079" max="3079" width="28.85546875" style="12" customWidth="1"/>
    <col min="3080" max="3080" width="9.140625" style="12" customWidth="1"/>
    <col min="3081" max="3182" width="8.7109375" style="12" customWidth="1"/>
    <col min="3183" max="3328" width="8.7109375" style="12"/>
    <col min="3329" max="3329" width="18" style="12" bestFit="1" customWidth="1"/>
    <col min="3330" max="3330" width="52.42578125" style="12" customWidth="1"/>
    <col min="3331" max="3331" width="73.42578125" style="12" customWidth="1"/>
    <col min="3332" max="3332" width="32.5703125" style="12" customWidth="1"/>
    <col min="3333" max="3333" width="15.42578125" style="12" customWidth="1"/>
    <col min="3334" max="3334" width="16" style="12" customWidth="1"/>
    <col min="3335" max="3335" width="28.85546875" style="12" customWidth="1"/>
    <col min="3336" max="3336" width="9.140625" style="12" customWidth="1"/>
    <col min="3337" max="3438" width="8.7109375" style="12" customWidth="1"/>
    <col min="3439" max="3584" width="8.7109375" style="12"/>
    <col min="3585" max="3585" width="18" style="12" bestFit="1" customWidth="1"/>
    <col min="3586" max="3586" width="52.42578125" style="12" customWidth="1"/>
    <col min="3587" max="3587" width="73.42578125" style="12" customWidth="1"/>
    <col min="3588" max="3588" width="32.5703125" style="12" customWidth="1"/>
    <col min="3589" max="3589" width="15.42578125" style="12" customWidth="1"/>
    <col min="3590" max="3590" width="16" style="12" customWidth="1"/>
    <col min="3591" max="3591" width="28.85546875" style="12" customWidth="1"/>
    <col min="3592" max="3592" width="9.140625" style="12" customWidth="1"/>
    <col min="3593" max="3694" width="8.7109375" style="12" customWidth="1"/>
    <col min="3695" max="3840" width="8.7109375" style="12"/>
    <col min="3841" max="3841" width="18" style="12" bestFit="1" customWidth="1"/>
    <col min="3842" max="3842" width="52.42578125" style="12" customWidth="1"/>
    <col min="3843" max="3843" width="73.42578125" style="12" customWidth="1"/>
    <col min="3844" max="3844" width="32.5703125" style="12" customWidth="1"/>
    <col min="3845" max="3845" width="15.42578125" style="12" customWidth="1"/>
    <col min="3846" max="3846" width="16" style="12" customWidth="1"/>
    <col min="3847" max="3847" width="28.85546875" style="12" customWidth="1"/>
    <col min="3848" max="3848" width="9.140625" style="12" customWidth="1"/>
    <col min="3849" max="3950" width="8.7109375" style="12" customWidth="1"/>
    <col min="3951" max="4096" width="8.7109375" style="12"/>
    <col min="4097" max="4097" width="18" style="12" bestFit="1" customWidth="1"/>
    <col min="4098" max="4098" width="52.42578125" style="12" customWidth="1"/>
    <col min="4099" max="4099" width="73.42578125" style="12" customWidth="1"/>
    <col min="4100" max="4100" width="32.5703125" style="12" customWidth="1"/>
    <col min="4101" max="4101" width="15.42578125" style="12" customWidth="1"/>
    <col min="4102" max="4102" width="16" style="12" customWidth="1"/>
    <col min="4103" max="4103" width="28.85546875" style="12" customWidth="1"/>
    <col min="4104" max="4104" width="9.140625" style="12" customWidth="1"/>
    <col min="4105" max="4206" width="8.7109375" style="12" customWidth="1"/>
    <col min="4207" max="4352" width="8.7109375" style="12"/>
    <col min="4353" max="4353" width="18" style="12" bestFit="1" customWidth="1"/>
    <col min="4354" max="4354" width="52.42578125" style="12" customWidth="1"/>
    <col min="4355" max="4355" width="73.42578125" style="12" customWidth="1"/>
    <col min="4356" max="4356" width="32.5703125" style="12" customWidth="1"/>
    <col min="4357" max="4357" width="15.42578125" style="12" customWidth="1"/>
    <col min="4358" max="4358" width="16" style="12" customWidth="1"/>
    <col min="4359" max="4359" width="28.85546875" style="12" customWidth="1"/>
    <col min="4360" max="4360" width="9.140625" style="12" customWidth="1"/>
    <col min="4361" max="4462" width="8.7109375" style="12" customWidth="1"/>
    <col min="4463" max="4608" width="8.7109375" style="12"/>
    <col min="4609" max="4609" width="18" style="12" bestFit="1" customWidth="1"/>
    <col min="4610" max="4610" width="52.42578125" style="12" customWidth="1"/>
    <col min="4611" max="4611" width="73.42578125" style="12" customWidth="1"/>
    <col min="4612" max="4612" width="32.5703125" style="12" customWidth="1"/>
    <col min="4613" max="4613" width="15.42578125" style="12" customWidth="1"/>
    <col min="4614" max="4614" width="16" style="12" customWidth="1"/>
    <col min="4615" max="4615" width="28.85546875" style="12" customWidth="1"/>
    <col min="4616" max="4616" width="9.140625" style="12" customWidth="1"/>
    <col min="4617" max="4718" width="8.7109375" style="12" customWidth="1"/>
    <col min="4719" max="4864" width="8.7109375" style="12"/>
    <col min="4865" max="4865" width="18" style="12" bestFit="1" customWidth="1"/>
    <col min="4866" max="4866" width="52.42578125" style="12" customWidth="1"/>
    <col min="4867" max="4867" width="73.42578125" style="12" customWidth="1"/>
    <col min="4868" max="4868" width="32.5703125" style="12" customWidth="1"/>
    <col min="4869" max="4869" width="15.42578125" style="12" customWidth="1"/>
    <col min="4870" max="4870" width="16" style="12" customWidth="1"/>
    <col min="4871" max="4871" width="28.85546875" style="12" customWidth="1"/>
    <col min="4872" max="4872" width="9.140625" style="12" customWidth="1"/>
    <col min="4873" max="4974" width="8.7109375" style="12" customWidth="1"/>
    <col min="4975" max="5120" width="8.7109375" style="12"/>
    <col min="5121" max="5121" width="18" style="12" bestFit="1" customWidth="1"/>
    <col min="5122" max="5122" width="52.42578125" style="12" customWidth="1"/>
    <col min="5123" max="5123" width="73.42578125" style="12" customWidth="1"/>
    <col min="5124" max="5124" width="32.5703125" style="12" customWidth="1"/>
    <col min="5125" max="5125" width="15.42578125" style="12" customWidth="1"/>
    <col min="5126" max="5126" width="16" style="12" customWidth="1"/>
    <col min="5127" max="5127" width="28.85546875" style="12" customWidth="1"/>
    <col min="5128" max="5128" width="9.140625" style="12" customWidth="1"/>
    <col min="5129" max="5230" width="8.7109375" style="12" customWidth="1"/>
    <col min="5231" max="5376" width="8.7109375" style="12"/>
    <col min="5377" max="5377" width="18" style="12" bestFit="1" customWidth="1"/>
    <col min="5378" max="5378" width="52.42578125" style="12" customWidth="1"/>
    <col min="5379" max="5379" width="73.42578125" style="12" customWidth="1"/>
    <col min="5380" max="5380" width="32.5703125" style="12" customWidth="1"/>
    <col min="5381" max="5381" width="15.42578125" style="12" customWidth="1"/>
    <col min="5382" max="5382" width="16" style="12" customWidth="1"/>
    <col min="5383" max="5383" width="28.85546875" style="12" customWidth="1"/>
    <col min="5384" max="5384" width="9.140625" style="12" customWidth="1"/>
    <col min="5385" max="5486" width="8.7109375" style="12" customWidth="1"/>
    <col min="5487" max="5632" width="8.7109375" style="12"/>
    <col min="5633" max="5633" width="18" style="12" bestFit="1" customWidth="1"/>
    <col min="5634" max="5634" width="52.42578125" style="12" customWidth="1"/>
    <col min="5635" max="5635" width="73.42578125" style="12" customWidth="1"/>
    <col min="5636" max="5636" width="32.5703125" style="12" customWidth="1"/>
    <col min="5637" max="5637" width="15.42578125" style="12" customWidth="1"/>
    <col min="5638" max="5638" width="16" style="12" customWidth="1"/>
    <col min="5639" max="5639" width="28.85546875" style="12" customWidth="1"/>
    <col min="5640" max="5640" width="9.140625" style="12" customWidth="1"/>
    <col min="5641" max="5742" width="8.7109375" style="12" customWidth="1"/>
    <col min="5743" max="5888" width="8.7109375" style="12"/>
    <col min="5889" max="5889" width="18" style="12" bestFit="1" customWidth="1"/>
    <col min="5890" max="5890" width="52.42578125" style="12" customWidth="1"/>
    <col min="5891" max="5891" width="73.42578125" style="12" customWidth="1"/>
    <col min="5892" max="5892" width="32.5703125" style="12" customWidth="1"/>
    <col min="5893" max="5893" width="15.42578125" style="12" customWidth="1"/>
    <col min="5894" max="5894" width="16" style="12" customWidth="1"/>
    <col min="5895" max="5895" width="28.85546875" style="12" customWidth="1"/>
    <col min="5896" max="5896" width="9.140625" style="12" customWidth="1"/>
    <col min="5897" max="5998" width="8.7109375" style="12" customWidth="1"/>
    <col min="5999" max="6144" width="8.7109375" style="12"/>
    <col min="6145" max="6145" width="18" style="12" bestFit="1" customWidth="1"/>
    <col min="6146" max="6146" width="52.42578125" style="12" customWidth="1"/>
    <col min="6147" max="6147" width="73.42578125" style="12" customWidth="1"/>
    <col min="6148" max="6148" width="32.5703125" style="12" customWidth="1"/>
    <col min="6149" max="6149" width="15.42578125" style="12" customWidth="1"/>
    <col min="6150" max="6150" width="16" style="12" customWidth="1"/>
    <col min="6151" max="6151" width="28.85546875" style="12" customWidth="1"/>
    <col min="6152" max="6152" width="9.140625" style="12" customWidth="1"/>
    <col min="6153" max="6254" width="8.7109375" style="12" customWidth="1"/>
    <col min="6255" max="6400" width="8.7109375" style="12"/>
    <col min="6401" max="6401" width="18" style="12" bestFit="1" customWidth="1"/>
    <col min="6402" max="6402" width="52.42578125" style="12" customWidth="1"/>
    <col min="6403" max="6403" width="73.42578125" style="12" customWidth="1"/>
    <col min="6404" max="6404" width="32.5703125" style="12" customWidth="1"/>
    <col min="6405" max="6405" width="15.42578125" style="12" customWidth="1"/>
    <col min="6406" max="6406" width="16" style="12" customWidth="1"/>
    <col min="6407" max="6407" width="28.85546875" style="12" customWidth="1"/>
    <col min="6408" max="6408" width="9.140625" style="12" customWidth="1"/>
    <col min="6409" max="6510" width="8.7109375" style="12" customWidth="1"/>
    <col min="6511" max="6656" width="8.7109375" style="12"/>
    <col min="6657" max="6657" width="18" style="12" bestFit="1" customWidth="1"/>
    <col min="6658" max="6658" width="52.42578125" style="12" customWidth="1"/>
    <col min="6659" max="6659" width="73.42578125" style="12" customWidth="1"/>
    <col min="6660" max="6660" width="32.5703125" style="12" customWidth="1"/>
    <col min="6661" max="6661" width="15.42578125" style="12" customWidth="1"/>
    <col min="6662" max="6662" width="16" style="12" customWidth="1"/>
    <col min="6663" max="6663" width="28.85546875" style="12" customWidth="1"/>
    <col min="6664" max="6664" width="9.140625" style="12" customWidth="1"/>
    <col min="6665" max="6766" width="8.7109375" style="12" customWidth="1"/>
    <col min="6767" max="6912" width="8.7109375" style="12"/>
    <col min="6913" max="6913" width="18" style="12" bestFit="1" customWidth="1"/>
    <col min="6914" max="6914" width="52.42578125" style="12" customWidth="1"/>
    <col min="6915" max="6915" width="73.42578125" style="12" customWidth="1"/>
    <col min="6916" max="6916" width="32.5703125" style="12" customWidth="1"/>
    <col min="6917" max="6917" width="15.42578125" style="12" customWidth="1"/>
    <col min="6918" max="6918" width="16" style="12" customWidth="1"/>
    <col min="6919" max="6919" width="28.85546875" style="12" customWidth="1"/>
    <col min="6920" max="6920" width="9.140625" style="12" customWidth="1"/>
    <col min="6921" max="7022" width="8.7109375" style="12" customWidth="1"/>
    <col min="7023" max="7168" width="8.7109375" style="12"/>
    <col min="7169" max="7169" width="18" style="12" bestFit="1" customWidth="1"/>
    <col min="7170" max="7170" width="52.42578125" style="12" customWidth="1"/>
    <col min="7171" max="7171" width="73.42578125" style="12" customWidth="1"/>
    <col min="7172" max="7172" width="32.5703125" style="12" customWidth="1"/>
    <col min="7173" max="7173" width="15.42578125" style="12" customWidth="1"/>
    <col min="7174" max="7174" width="16" style="12" customWidth="1"/>
    <col min="7175" max="7175" width="28.85546875" style="12" customWidth="1"/>
    <col min="7176" max="7176" width="9.140625" style="12" customWidth="1"/>
    <col min="7177" max="7278" width="8.7109375" style="12" customWidth="1"/>
    <col min="7279" max="7424" width="8.7109375" style="12"/>
    <col min="7425" max="7425" width="18" style="12" bestFit="1" customWidth="1"/>
    <col min="7426" max="7426" width="52.42578125" style="12" customWidth="1"/>
    <col min="7427" max="7427" width="73.42578125" style="12" customWidth="1"/>
    <col min="7428" max="7428" width="32.5703125" style="12" customWidth="1"/>
    <col min="7429" max="7429" width="15.42578125" style="12" customWidth="1"/>
    <col min="7430" max="7430" width="16" style="12" customWidth="1"/>
    <col min="7431" max="7431" width="28.85546875" style="12" customWidth="1"/>
    <col min="7432" max="7432" width="9.140625" style="12" customWidth="1"/>
    <col min="7433" max="7534" width="8.7109375" style="12" customWidth="1"/>
    <col min="7535" max="7680" width="8.7109375" style="12"/>
    <col min="7681" max="7681" width="18" style="12" bestFit="1" customWidth="1"/>
    <col min="7682" max="7682" width="52.42578125" style="12" customWidth="1"/>
    <col min="7683" max="7683" width="73.42578125" style="12" customWidth="1"/>
    <col min="7684" max="7684" width="32.5703125" style="12" customWidth="1"/>
    <col min="7685" max="7685" width="15.42578125" style="12" customWidth="1"/>
    <col min="7686" max="7686" width="16" style="12" customWidth="1"/>
    <col min="7687" max="7687" width="28.85546875" style="12" customWidth="1"/>
    <col min="7688" max="7688" width="9.140625" style="12" customWidth="1"/>
    <col min="7689" max="7790" width="8.7109375" style="12" customWidth="1"/>
    <col min="7791" max="7936" width="8.7109375" style="12"/>
    <col min="7937" max="7937" width="18" style="12" bestFit="1" customWidth="1"/>
    <col min="7938" max="7938" width="52.42578125" style="12" customWidth="1"/>
    <col min="7939" max="7939" width="73.42578125" style="12" customWidth="1"/>
    <col min="7940" max="7940" width="32.5703125" style="12" customWidth="1"/>
    <col min="7941" max="7941" width="15.42578125" style="12" customWidth="1"/>
    <col min="7942" max="7942" width="16" style="12" customWidth="1"/>
    <col min="7943" max="7943" width="28.85546875" style="12" customWidth="1"/>
    <col min="7944" max="7944" width="9.140625" style="12" customWidth="1"/>
    <col min="7945" max="8046" width="8.7109375" style="12" customWidth="1"/>
    <col min="8047" max="8192" width="8.7109375" style="12"/>
    <col min="8193" max="8193" width="18" style="12" bestFit="1" customWidth="1"/>
    <col min="8194" max="8194" width="52.42578125" style="12" customWidth="1"/>
    <col min="8195" max="8195" width="73.42578125" style="12" customWidth="1"/>
    <col min="8196" max="8196" width="32.5703125" style="12" customWidth="1"/>
    <col min="8197" max="8197" width="15.42578125" style="12" customWidth="1"/>
    <col min="8198" max="8198" width="16" style="12" customWidth="1"/>
    <col min="8199" max="8199" width="28.85546875" style="12" customWidth="1"/>
    <col min="8200" max="8200" width="9.140625" style="12" customWidth="1"/>
    <col min="8201" max="8302" width="8.7109375" style="12" customWidth="1"/>
    <col min="8303" max="8448" width="8.7109375" style="12"/>
    <col min="8449" max="8449" width="18" style="12" bestFit="1" customWidth="1"/>
    <col min="8450" max="8450" width="52.42578125" style="12" customWidth="1"/>
    <col min="8451" max="8451" width="73.42578125" style="12" customWidth="1"/>
    <col min="8452" max="8452" width="32.5703125" style="12" customWidth="1"/>
    <col min="8453" max="8453" width="15.42578125" style="12" customWidth="1"/>
    <col min="8454" max="8454" width="16" style="12" customWidth="1"/>
    <col min="8455" max="8455" width="28.85546875" style="12" customWidth="1"/>
    <col min="8456" max="8456" width="9.140625" style="12" customWidth="1"/>
    <col min="8457" max="8558" width="8.7109375" style="12" customWidth="1"/>
    <col min="8559" max="8704" width="8.7109375" style="12"/>
    <col min="8705" max="8705" width="18" style="12" bestFit="1" customWidth="1"/>
    <col min="8706" max="8706" width="52.42578125" style="12" customWidth="1"/>
    <col min="8707" max="8707" width="73.42578125" style="12" customWidth="1"/>
    <col min="8708" max="8708" width="32.5703125" style="12" customWidth="1"/>
    <col min="8709" max="8709" width="15.42578125" style="12" customWidth="1"/>
    <col min="8710" max="8710" width="16" style="12" customWidth="1"/>
    <col min="8711" max="8711" width="28.85546875" style="12" customWidth="1"/>
    <col min="8712" max="8712" width="9.140625" style="12" customWidth="1"/>
    <col min="8713" max="8814" width="8.7109375" style="12" customWidth="1"/>
    <col min="8815" max="8960" width="8.7109375" style="12"/>
    <col min="8961" max="8961" width="18" style="12" bestFit="1" customWidth="1"/>
    <col min="8962" max="8962" width="52.42578125" style="12" customWidth="1"/>
    <col min="8963" max="8963" width="73.42578125" style="12" customWidth="1"/>
    <col min="8964" max="8964" width="32.5703125" style="12" customWidth="1"/>
    <col min="8965" max="8965" width="15.42578125" style="12" customWidth="1"/>
    <col min="8966" max="8966" width="16" style="12" customWidth="1"/>
    <col min="8967" max="8967" width="28.85546875" style="12" customWidth="1"/>
    <col min="8968" max="8968" width="9.140625" style="12" customWidth="1"/>
    <col min="8969" max="9070" width="8.7109375" style="12" customWidth="1"/>
    <col min="9071" max="9216" width="8.7109375" style="12"/>
    <col min="9217" max="9217" width="18" style="12" bestFit="1" customWidth="1"/>
    <col min="9218" max="9218" width="52.42578125" style="12" customWidth="1"/>
    <col min="9219" max="9219" width="73.42578125" style="12" customWidth="1"/>
    <col min="9220" max="9220" width="32.5703125" style="12" customWidth="1"/>
    <col min="9221" max="9221" width="15.42578125" style="12" customWidth="1"/>
    <col min="9222" max="9222" width="16" style="12" customWidth="1"/>
    <col min="9223" max="9223" width="28.85546875" style="12" customWidth="1"/>
    <col min="9224" max="9224" width="9.140625" style="12" customWidth="1"/>
    <col min="9225" max="9326" width="8.7109375" style="12" customWidth="1"/>
    <col min="9327" max="9472" width="8.7109375" style="12"/>
    <col min="9473" max="9473" width="18" style="12" bestFit="1" customWidth="1"/>
    <col min="9474" max="9474" width="52.42578125" style="12" customWidth="1"/>
    <col min="9475" max="9475" width="73.42578125" style="12" customWidth="1"/>
    <col min="9476" max="9476" width="32.5703125" style="12" customWidth="1"/>
    <col min="9477" max="9477" width="15.42578125" style="12" customWidth="1"/>
    <col min="9478" max="9478" width="16" style="12" customWidth="1"/>
    <col min="9479" max="9479" width="28.85546875" style="12" customWidth="1"/>
    <col min="9480" max="9480" width="9.140625" style="12" customWidth="1"/>
    <col min="9481" max="9582" width="8.7109375" style="12" customWidth="1"/>
    <col min="9583" max="9728" width="8.7109375" style="12"/>
    <col min="9729" max="9729" width="18" style="12" bestFit="1" customWidth="1"/>
    <col min="9730" max="9730" width="52.42578125" style="12" customWidth="1"/>
    <col min="9731" max="9731" width="73.42578125" style="12" customWidth="1"/>
    <col min="9732" max="9732" width="32.5703125" style="12" customWidth="1"/>
    <col min="9733" max="9733" width="15.42578125" style="12" customWidth="1"/>
    <col min="9734" max="9734" width="16" style="12" customWidth="1"/>
    <col min="9735" max="9735" width="28.85546875" style="12" customWidth="1"/>
    <col min="9736" max="9736" width="9.140625" style="12" customWidth="1"/>
    <col min="9737" max="9838" width="8.7109375" style="12" customWidth="1"/>
    <col min="9839" max="9984" width="8.7109375" style="12"/>
    <col min="9985" max="9985" width="18" style="12" bestFit="1" customWidth="1"/>
    <col min="9986" max="9986" width="52.42578125" style="12" customWidth="1"/>
    <col min="9987" max="9987" width="73.42578125" style="12" customWidth="1"/>
    <col min="9988" max="9988" width="32.5703125" style="12" customWidth="1"/>
    <col min="9989" max="9989" width="15.42578125" style="12" customWidth="1"/>
    <col min="9990" max="9990" width="16" style="12" customWidth="1"/>
    <col min="9991" max="9991" width="28.85546875" style="12" customWidth="1"/>
    <col min="9992" max="9992" width="9.140625" style="12" customWidth="1"/>
    <col min="9993" max="10094" width="8.7109375" style="12" customWidth="1"/>
    <col min="10095" max="10240" width="8.7109375" style="12"/>
    <col min="10241" max="10241" width="18" style="12" bestFit="1" customWidth="1"/>
    <col min="10242" max="10242" width="52.42578125" style="12" customWidth="1"/>
    <col min="10243" max="10243" width="73.42578125" style="12" customWidth="1"/>
    <col min="10244" max="10244" width="32.5703125" style="12" customWidth="1"/>
    <col min="10245" max="10245" width="15.42578125" style="12" customWidth="1"/>
    <col min="10246" max="10246" width="16" style="12" customWidth="1"/>
    <col min="10247" max="10247" width="28.85546875" style="12" customWidth="1"/>
    <col min="10248" max="10248" width="9.140625" style="12" customWidth="1"/>
    <col min="10249" max="10350" width="8.7109375" style="12" customWidth="1"/>
    <col min="10351" max="10496" width="8.7109375" style="12"/>
    <col min="10497" max="10497" width="18" style="12" bestFit="1" customWidth="1"/>
    <col min="10498" max="10498" width="52.42578125" style="12" customWidth="1"/>
    <col min="10499" max="10499" width="73.42578125" style="12" customWidth="1"/>
    <col min="10500" max="10500" width="32.5703125" style="12" customWidth="1"/>
    <col min="10501" max="10501" width="15.42578125" style="12" customWidth="1"/>
    <col min="10502" max="10502" width="16" style="12" customWidth="1"/>
    <col min="10503" max="10503" width="28.85546875" style="12" customWidth="1"/>
    <col min="10504" max="10504" width="9.140625" style="12" customWidth="1"/>
    <col min="10505" max="10606" width="8.7109375" style="12" customWidth="1"/>
    <col min="10607" max="10752" width="8.7109375" style="12"/>
    <col min="10753" max="10753" width="18" style="12" bestFit="1" customWidth="1"/>
    <col min="10754" max="10754" width="52.42578125" style="12" customWidth="1"/>
    <col min="10755" max="10755" width="73.42578125" style="12" customWidth="1"/>
    <col min="10756" max="10756" width="32.5703125" style="12" customWidth="1"/>
    <col min="10757" max="10757" width="15.42578125" style="12" customWidth="1"/>
    <col min="10758" max="10758" width="16" style="12" customWidth="1"/>
    <col min="10759" max="10759" width="28.85546875" style="12" customWidth="1"/>
    <col min="10760" max="10760" width="9.140625" style="12" customWidth="1"/>
    <col min="10761" max="10862" width="8.7109375" style="12" customWidth="1"/>
    <col min="10863" max="11008" width="8.7109375" style="12"/>
    <col min="11009" max="11009" width="18" style="12" bestFit="1" customWidth="1"/>
    <col min="11010" max="11010" width="52.42578125" style="12" customWidth="1"/>
    <col min="11011" max="11011" width="73.42578125" style="12" customWidth="1"/>
    <col min="11012" max="11012" width="32.5703125" style="12" customWidth="1"/>
    <col min="11013" max="11013" width="15.42578125" style="12" customWidth="1"/>
    <col min="11014" max="11014" width="16" style="12" customWidth="1"/>
    <col min="11015" max="11015" width="28.85546875" style="12" customWidth="1"/>
    <col min="11016" max="11016" width="9.140625" style="12" customWidth="1"/>
    <col min="11017" max="11118" width="8.7109375" style="12" customWidth="1"/>
    <col min="11119" max="11264" width="8.7109375" style="12"/>
    <col min="11265" max="11265" width="18" style="12" bestFit="1" customWidth="1"/>
    <col min="11266" max="11266" width="52.42578125" style="12" customWidth="1"/>
    <col min="11267" max="11267" width="73.42578125" style="12" customWidth="1"/>
    <col min="11268" max="11268" width="32.5703125" style="12" customWidth="1"/>
    <col min="11269" max="11269" width="15.42578125" style="12" customWidth="1"/>
    <col min="11270" max="11270" width="16" style="12" customWidth="1"/>
    <col min="11271" max="11271" width="28.85546875" style="12" customWidth="1"/>
    <col min="11272" max="11272" width="9.140625" style="12" customWidth="1"/>
    <col min="11273" max="11374" width="8.7109375" style="12" customWidth="1"/>
    <col min="11375" max="11520" width="8.7109375" style="12"/>
    <col min="11521" max="11521" width="18" style="12" bestFit="1" customWidth="1"/>
    <col min="11522" max="11522" width="52.42578125" style="12" customWidth="1"/>
    <col min="11523" max="11523" width="73.42578125" style="12" customWidth="1"/>
    <col min="11524" max="11524" width="32.5703125" style="12" customWidth="1"/>
    <col min="11525" max="11525" width="15.42578125" style="12" customWidth="1"/>
    <col min="11526" max="11526" width="16" style="12" customWidth="1"/>
    <col min="11527" max="11527" width="28.85546875" style="12" customWidth="1"/>
    <col min="11528" max="11528" width="9.140625" style="12" customWidth="1"/>
    <col min="11529" max="11630" width="8.7109375" style="12" customWidth="1"/>
    <col min="11631" max="11776" width="8.7109375" style="12"/>
    <col min="11777" max="11777" width="18" style="12" bestFit="1" customWidth="1"/>
    <col min="11778" max="11778" width="52.42578125" style="12" customWidth="1"/>
    <col min="11779" max="11779" width="73.42578125" style="12" customWidth="1"/>
    <col min="11780" max="11780" width="32.5703125" style="12" customWidth="1"/>
    <col min="11781" max="11781" width="15.42578125" style="12" customWidth="1"/>
    <col min="11782" max="11782" width="16" style="12" customWidth="1"/>
    <col min="11783" max="11783" width="28.85546875" style="12" customWidth="1"/>
    <col min="11784" max="11784" width="9.140625" style="12" customWidth="1"/>
    <col min="11785" max="11886" width="8.7109375" style="12" customWidth="1"/>
    <col min="11887" max="12032" width="8.7109375" style="12"/>
    <col min="12033" max="12033" width="18" style="12" bestFit="1" customWidth="1"/>
    <col min="12034" max="12034" width="52.42578125" style="12" customWidth="1"/>
    <col min="12035" max="12035" width="73.42578125" style="12" customWidth="1"/>
    <col min="12036" max="12036" width="32.5703125" style="12" customWidth="1"/>
    <col min="12037" max="12037" width="15.42578125" style="12" customWidth="1"/>
    <col min="12038" max="12038" width="16" style="12" customWidth="1"/>
    <col min="12039" max="12039" width="28.85546875" style="12" customWidth="1"/>
    <col min="12040" max="12040" width="9.140625" style="12" customWidth="1"/>
    <col min="12041" max="12142" width="8.7109375" style="12" customWidth="1"/>
    <col min="12143" max="12288" width="8.7109375" style="12"/>
    <col min="12289" max="12289" width="18" style="12" bestFit="1" customWidth="1"/>
    <col min="12290" max="12290" width="52.42578125" style="12" customWidth="1"/>
    <col min="12291" max="12291" width="73.42578125" style="12" customWidth="1"/>
    <col min="12292" max="12292" width="32.5703125" style="12" customWidth="1"/>
    <col min="12293" max="12293" width="15.42578125" style="12" customWidth="1"/>
    <col min="12294" max="12294" width="16" style="12" customWidth="1"/>
    <col min="12295" max="12295" width="28.85546875" style="12" customWidth="1"/>
    <col min="12296" max="12296" width="9.140625" style="12" customWidth="1"/>
    <col min="12297" max="12398" width="8.7109375" style="12" customWidth="1"/>
    <col min="12399" max="12544" width="8.7109375" style="12"/>
    <col min="12545" max="12545" width="18" style="12" bestFit="1" customWidth="1"/>
    <col min="12546" max="12546" width="52.42578125" style="12" customWidth="1"/>
    <col min="12547" max="12547" width="73.42578125" style="12" customWidth="1"/>
    <col min="12548" max="12548" width="32.5703125" style="12" customWidth="1"/>
    <col min="12549" max="12549" width="15.42578125" style="12" customWidth="1"/>
    <col min="12550" max="12550" width="16" style="12" customWidth="1"/>
    <col min="12551" max="12551" width="28.85546875" style="12" customWidth="1"/>
    <col min="12552" max="12552" width="9.140625" style="12" customWidth="1"/>
    <col min="12553" max="12654" width="8.7109375" style="12" customWidth="1"/>
    <col min="12655" max="12800" width="8.7109375" style="12"/>
    <col min="12801" max="12801" width="18" style="12" bestFit="1" customWidth="1"/>
    <col min="12802" max="12802" width="52.42578125" style="12" customWidth="1"/>
    <col min="12803" max="12803" width="73.42578125" style="12" customWidth="1"/>
    <col min="12804" max="12804" width="32.5703125" style="12" customWidth="1"/>
    <col min="12805" max="12805" width="15.42578125" style="12" customWidth="1"/>
    <col min="12806" max="12806" width="16" style="12" customWidth="1"/>
    <col min="12807" max="12807" width="28.85546875" style="12" customWidth="1"/>
    <col min="12808" max="12808" width="9.140625" style="12" customWidth="1"/>
    <col min="12809" max="12910" width="8.7109375" style="12" customWidth="1"/>
    <col min="12911" max="13056" width="8.7109375" style="12"/>
    <col min="13057" max="13057" width="18" style="12" bestFit="1" customWidth="1"/>
    <col min="13058" max="13058" width="52.42578125" style="12" customWidth="1"/>
    <col min="13059" max="13059" width="73.42578125" style="12" customWidth="1"/>
    <col min="13060" max="13060" width="32.5703125" style="12" customWidth="1"/>
    <col min="13061" max="13061" width="15.42578125" style="12" customWidth="1"/>
    <col min="13062" max="13062" width="16" style="12" customWidth="1"/>
    <col min="13063" max="13063" width="28.85546875" style="12" customWidth="1"/>
    <col min="13064" max="13064" width="9.140625" style="12" customWidth="1"/>
    <col min="13065" max="13166" width="8.7109375" style="12" customWidth="1"/>
    <col min="13167" max="13312" width="8.7109375" style="12"/>
    <col min="13313" max="13313" width="18" style="12" bestFit="1" customWidth="1"/>
    <col min="13314" max="13314" width="52.42578125" style="12" customWidth="1"/>
    <col min="13315" max="13315" width="73.42578125" style="12" customWidth="1"/>
    <col min="13316" max="13316" width="32.5703125" style="12" customWidth="1"/>
    <col min="13317" max="13317" width="15.42578125" style="12" customWidth="1"/>
    <col min="13318" max="13318" width="16" style="12" customWidth="1"/>
    <col min="13319" max="13319" width="28.85546875" style="12" customWidth="1"/>
    <col min="13320" max="13320" width="9.140625" style="12" customWidth="1"/>
    <col min="13321" max="13422" width="8.7109375" style="12" customWidth="1"/>
    <col min="13423" max="13568" width="8.7109375" style="12"/>
    <col min="13569" max="13569" width="18" style="12" bestFit="1" customWidth="1"/>
    <col min="13570" max="13570" width="52.42578125" style="12" customWidth="1"/>
    <col min="13571" max="13571" width="73.42578125" style="12" customWidth="1"/>
    <col min="13572" max="13572" width="32.5703125" style="12" customWidth="1"/>
    <col min="13573" max="13573" width="15.42578125" style="12" customWidth="1"/>
    <col min="13574" max="13574" width="16" style="12" customWidth="1"/>
    <col min="13575" max="13575" width="28.85546875" style="12" customWidth="1"/>
    <col min="13576" max="13576" width="9.140625" style="12" customWidth="1"/>
    <col min="13577" max="13678" width="8.7109375" style="12" customWidth="1"/>
    <col min="13679" max="13824" width="8.7109375" style="12"/>
    <col min="13825" max="13825" width="18" style="12" bestFit="1" customWidth="1"/>
    <col min="13826" max="13826" width="52.42578125" style="12" customWidth="1"/>
    <col min="13827" max="13827" width="73.42578125" style="12" customWidth="1"/>
    <col min="13828" max="13828" width="32.5703125" style="12" customWidth="1"/>
    <col min="13829" max="13829" width="15.42578125" style="12" customWidth="1"/>
    <col min="13830" max="13830" width="16" style="12" customWidth="1"/>
    <col min="13831" max="13831" width="28.85546875" style="12" customWidth="1"/>
    <col min="13832" max="13832" width="9.140625" style="12" customWidth="1"/>
    <col min="13833" max="13934" width="8.7109375" style="12" customWidth="1"/>
    <col min="13935" max="14080" width="8.7109375" style="12"/>
    <col min="14081" max="14081" width="18" style="12" bestFit="1" customWidth="1"/>
    <col min="14082" max="14082" width="52.42578125" style="12" customWidth="1"/>
    <col min="14083" max="14083" width="73.42578125" style="12" customWidth="1"/>
    <col min="14084" max="14084" width="32.5703125" style="12" customWidth="1"/>
    <col min="14085" max="14085" width="15.42578125" style="12" customWidth="1"/>
    <col min="14086" max="14086" width="16" style="12" customWidth="1"/>
    <col min="14087" max="14087" width="28.85546875" style="12" customWidth="1"/>
    <col min="14088" max="14088" width="9.140625" style="12" customWidth="1"/>
    <col min="14089" max="14190" width="8.7109375" style="12" customWidth="1"/>
    <col min="14191" max="14336" width="8.7109375" style="12"/>
    <col min="14337" max="14337" width="18" style="12" bestFit="1" customWidth="1"/>
    <col min="14338" max="14338" width="52.42578125" style="12" customWidth="1"/>
    <col min="14339" max="14339" width="73.42578125" style="12" customWidth="1"/>
    <col min="14340" max="14340" width="32.5703125" style="12" customWidth="1"/>
    <col min="14341" max="14341" width="15.42578125" style="12" customWidth="1"/>
    <col min="14342" max="14342" width="16" style="12" customWidth="1"/>
    <col min="14343" max="14343" width="28.85546875" style="12" customWidth="1"/>
    <col min="14344" max="14344" width="9.140625" style="12" customWidth="1"/>
    <col min="14345" max="14446" width="8.7109375" style="12" customWidth="1"/>
    <col min="14447" max="14592" width="8.7109375" style="12"/>
    <col min="14593" max="14593" width="18" style="12" bestFit="1" customWidth="1"/>
    <col min="14594" max="14594" width="52.42578125" style="12" customWidth="1"/>
    <col min="14595" max="14595" width="73.42578125" style="12" customWidth="1"/>
    <col min="14596" max="14596" width="32.5703125" style="12" customWidth="1"/>
    <col min="14597" max="14597" width="15.42578125" style="12" customWidth="1"/>
    <col min="14598" max="14598" width="16" style="12" customWidth="1"/>
    <col min="14599" max="14599" width="28.85546875" style="12" customWidth="1"/>
    <col min="14600" max="14600" width="9.140625" style="12" customWidth="1"/>
    <col min="14601" max="14702" width="8.7109375" style="12" customWidth="1"/>
    <col min="14703" max="14848" width="8.7109375" style="12"/>
    <col min="14849" max="14849" width="18" style="12" bestFit="1" customWidth="1"/>
    <col min="14850" max="14850" width="52.42578125" style="12" customWidth="1"/>
    <col min="14851" max="14851" width="73.42578125" style="12" customWidth="1"/>
    <col min="14852" max="14852" width="32.5703125" style="12" customWidth="1"/>
    <col min="14853" max="14853" width="15.42578125" style="12" customWidth="1"/>
    <col min="14854" max="14854" width="16" style="12" customWidth="1"/>
    <col min="14855" max="14855" width="28.85546875" style="12" customWidth="1"/>
    <col min="14856" max="14856" width="9.140625" style="12" customWidth="1"/>
    <col min="14857" max="14958" width="8.7109375" style="12" customWidth="1"/>
    <col min="14959" max="15104" width="8.7109375" style="12"/>
    <col min="15105" max="15105" width="18" style="12" bestFit="1" customWidth="1"/>
    <col min="15106" max="15106" width="52.42578125" style="12" customWidth="1"/>
    <col min="15107" max="15107" width="73.42578125" style="12" customWidth="1"/>
    <col min="15108" max="15108" width="32.5703125" style="12" customWidth="1"/>
    <col min="15109" max="15109" width="15.42578125" style="12" customWidth="1"/>
    <col min="15110" max="15110" width="16" style="12" customWidth="1"/>
    <col min="15111" max="15111" width="28.85546875" style="12" customWidth="1"/>
    <col min="15112" max="15112" width="9.140625" style="12" customWidth="1"/>
    <col min="15113" max="15214" width="8.7109375" style="12" customWidth="1"/>
    <col min="15215" max="15360" width="8.7109375" style="12"/>
    <col min="15361" max="15361" width="18" style="12" bestFit="1" customWidth="1"/>
    <col min="15362" max="15362" width="52.42578125" style="12" customWidth="1"/>
    <col min="15363" max="15363" width="73.42578125" style="12" customWidth="1"/>
    <col min="15364" max="15364" width="32.5703125" style="12" customWidth="1"/>
    <col min="15365" max="15365" width="15.42578125" style="12" customWidth="1"/>
    <col min="15366" max="15366" width="16" style="12" customWidth="1"/>
    <col min="15367" max="15367" width="28.85546875" style="12" customWidth="1"/>
    <col min="15368" max="15368" width="9.140625" style="12" customWidth="1"/>
    <col min="15369" max="15470" width="8.7109375" style="12" customWidth="1"/>
    <col min="15471" max="15616" width="8.7109375" style="12"/>
    <col min="15617" max="15617" width="18" style="12" bestFit="1" customWidth="1"/>
    <col min="15618" max="15618" width="52.42578125" style="12" customWidth="1"/>
    <col min="15619" max="15619" width="73.42578125" style="12" customWidth="1"/>
    <col min="15620" max="15620" width="32.5703125" style="12" customWidth="1"/>
    <col min="15621" max="15621" width="15.42578125" style="12" customWidth="1"/>
    <col min="15622" max="15622" width="16" style="12" customWidth="1"/>
    <col min="15623" max="15623" width="28.85546875" style="12" customWidth="1"/>
    <col min="15624" max="15624" width="9.140625" style="12" customWidth="1"/>
    <col min="15625" max="15726" width="8.7109375" style="12" customWidth="1"/>
    <col min="15727" max="15872" width="8.7109375" style="12"/>
    <col min="15873" max="15873" width="18" style="12" bestFit="1" customWidth="1"/>
    <col min="15874" max="15874" width="52.42578125" style="12" customWidth="1"/>
    <col min="15875" max="15875" width="73.42578125" style="12" customWidth="1"/>
    <col min="15876" max="15876" width="32.5703125" style="12" customWidth="1"/>
    <col min="15877" max="15877" width="15.42578125" style="12" customWidth="1"/>
    <col min="15878" max="15878" width="16" style="12" customWidth="1"/>
    <col min="15879" max="15879" width="28.85546875" style="12" customWidth="1"/>
    <col min="15880" max="15880" width="9.140625" style="12" customWidth="1"/>
    <col min="15881" max="15982" width="8.7109375" style="12" customWidth="1"/>
    <col min="15983" max="16128" width="8.7109375" style="12"/>
    <col min="16129" max="16129" width="18" style="12" bestFit="1" customWidth="1"/>
    <col min="16130" max="16130" width="52.42578125" style="12" customWidth="1"/>
    <col min="16131" max="16131" width="73.42578125" style="12" customWidth="1"/>
    <col min="16132" max="16132" width="32.5703125" style="12" customWidth="1"/>
    <col min="16133" max="16133" width="15.42578125" style="12" customWidth="1"/>
    <col min="16134" max="16134" width="16" style="12" customWidth="1"/>
    <col min="16135" max="16135" width="28.85546875" style="12" customWidth="1"/>
    <col min="16136" max="16136" width="9.140625" style="12" customWidth="1"/>
    <col min="16137" max="16238" width="8.7109375" style="12" customWidth="1"/>
    <col min="16239" max="16384" width="8.7109375" style="12"/>
  </cols>
  <sheetData>
    <row r="1" spans="1:9" ht="39.950000000000003" customHeight="1" thickBot="1">
      <c r="A1" s="11"/>
      <c r="B1" s="12"/>
      <c r="C1" s="12"/>
      <c r="D1" s="12"/>
      <c r="E1" s="12"/>
      <c r="F1" s="12"/>
      <c r="G1" s="12"/>
    </row>
    <row r="2" spans="1:9" ht="15.75" thickBot="1">
      <c r="A2" s="13"/>
      <c r="B2" s="14" t="s">
        <v>30</v>
      </c>
      <c r="C2" s="15" t="s">
        <v>31</v>
      </c>
      <c r="D2" s="16"/>
      <c r="E2" s="13"/>
      <c r="F2" s="80" t="s">
        <v>32</v>
      </c>
      <c r="G2" s="81"/>
    </row>
    <row r="3" spans="1:9">
      <c r="A3" s="13"/>
      <c r="B3" s="14" t="s">
        <v>33</v>
      </c>
      <c r="C3" s="15" t="s">
        <v>34</v>
      </c>
      <c r="D3" s="16"/>
      <c r="E3" s="13"/>
      <c r="F3" s="17" t="s">
        <v>35</v>
      </c>
      <c r="G3" s="18"/>
    </row>
    <row r="4" spans="1:9">
      <c r="A4" s="13"/>
      <c r="B4" s="14" t="s">
        <v>36</v>
      </c>
      <c r="C4" s="15" t="s">
        <v>37</v>
      </c>
      <c r="D4" s="16"/>
      <c r="E4" s="13"/>
      <c r="F4" s="19" t="s">
        <v>38</v>
      </c>
      <c r="G4" s="20" t="s">
        <v>136</v>
      </c>
    </row>
    <row r="5" spans="1:9" ht="15.75" thickBot="1">
      <c r="A5" s="13"/>
      <c r="B5" s="14" t="s">
        <v>39</v>
      </c>
      <c r="C5" s="15" t="s">
        <v>89</v>
      </c>
      <c r="D5" s="16"/>
      <c r="E5" s="13"/>
      <c r="F5" s="21" t="s">
        <v>40</v>
      </c>
      <c r="G5" s="22" t="s">
        <v>41</v>
      </c>
    </row>
    <row r="6" spans="1:9" ht="15.75" thickBot="1">
      <c r="A6" s="13"/>
      <c r="B6" s="14" t="s">
        <v>42</v>
      </c>
      <c r="C6" s="15"/>
      <c r="D6" s="16"/>
      <c r="E6" s="13"/>
      <c r="F6" s="82" t="s">
        <v>43</v>
      </c>
      <c r="G6" s="83"/>
    </row>
    <row r="7" spans="1:9" ht="19.5" customHeight="1" thickBot="1">
      <c r="A7" s="13"/>
      <c r="B7" s="14" t="s">
        <v>44</v>
      </c>
      <c r="C7" s="23">
        <v>43999</v>
      </c>
      <c r="D7" s="16"/>
      <c r="E7" s="13"/>
      <c r="F7" s="24" t="s">
        <v>4</v>
      </c>
      <c r="G7" s="25">
        <f>COUNTIF(G11:G1010,"Pass")</f>
        <v>22</v>
      </c>
    </row>
    <row r="8" spans="1:9" ht="15.75" thickBot="1">
      <c r="A8" s="13"/>
      <c r="B8" s="14" t="s">
        <v>45</v>
      </c>
      <c r="C8" s="15"/>
      <c r="D8" s="16"/>
      <c r="E8" s="13"/>
      <c r="F8" s="26" t="s">
        <v>5</v>
      </c>
      <c r="G8" s="25">
        <f>COUNTIF(G12:G1011,"Fail")</f>
        <v>3</v>
      </c>
    </row>
    <row r="9" spans="1:9" ht="15.75" thickBot="1">
      <c r="A9" s="13"/>
      <c r="B9" s="14" t="s">
        <v>46</v>
      </c>
      <c r="C9" s="15" t="s">
        <v>90</v>
      </c>
      <c r="D9" s="16"/>
      <c r="E9" s="13"/>
      <c r="F9" s="27" t="s">
        <v>6</v>
      </c>
      <c r="G9" s="25">
        <f>COUNTIF(G13:G1012,"Blocked")</f>
        <v>1</v>
      </c>
    </row>
    <row r="10" spans="1:9" ht="15.75" thickBot="1">
      <c r="A10" s="13"/>
      <c r="B10" s="14" t="s">
        <v>47</v>
      </c>
      <c r="C10" s="15"/>
      <c r="D10" s="16"/>
      <c r="E10" s="13"/>
      <c r="F10" s="28" t="s">
        <v>7</v>
      </c>
      <c r="G10" s="25">
        <f>COUNTIF(G14:G1013,"Not Executed")</f>
        <v>0</v>
      </c>
    </row>
    <row r="11" spans="1:9">
      <c r="A11" s="13"/>
      <c r="B11" s="14" t="s">
        <v>48</v>
      </c>
      <c r="C11" s="15">
        <f>G7</f>
        <v>22</v>
      </c>
      <c r="D11" s="16"/>
      <c r="E11" s="13"/>
      <c r="F11" s="29"/>
      <c r="G11" s="30"/>
    </row>
    <row r="12" spans="1:9">
      <c r="A12" s="13"/>
      <c r="B12" s="14" t="s">
        <v>49</v>
      </c>
      <c r="C12" s="15">
        <f>G8</f>
        <v>3</v>
      </c>
      <c r="D12" s="16"/>
      <c r="E12" s="13"/>
      <c r="F12" s="31"/>
      <c r="G12" s="32"/>
    </row>
    <row r="13" spans="1:9">
      <c r="A13" s="13"/>
      <c r="B13" s="14" t="s">
        <v>50</v>
      </c>
      <c r="C13" s="15">
        <f>G9</f>
        <v>1</v>
      </c>
      <c r="D13" s="16"/>
      <c r="E13" s="13"/>
      <c r="F13" s="31"/>
      <c r="G13" s="32"/>
    </row>
    <row r="14" spans="1:9" ht="29.85" customHeight="1">
      <c r="A14" s="33"/>
      <c r="B14" s="14" t="s">
        <v>51</v>
      </c>
      <c r="C14" s="15">
        <f>G10</f>
        <v>0</v>
      </c>
      <c r="D14" s="33"/>
      <c r="E14" s="13"/>
      <c r="F14" s="31"/>
      <c r="G14" s="32"/>
    </row>
    <row r="15" spans="1:9" ht="15.75" thickBot="1">
      <c r="F15" s="35"/>
      <c r="G15" s="36"/>
    </row>
    <row r="16" spans="1:9" s="38" customFormat="1" ht="18.75" customHeight="1">
      <c r="A16" s="84" t="s">
        <v>52</v>
      </c>
      <c r="B16" s="84"/>
      <c r="C16" s="84"/>
      <c r="D16" s="84"/>
      <c r="E16" s="84"/>
      <c r="F16" s="84"/>
      <c r="G16" s="84"/>
      <c r="H16" s="37"/>
      <c r="I16"/>
    </row>
    <row r="17" spans="1:9" s="38" customFormat="1" ht="18.75" customHeight="1">
      <c r="A17" s="85" t="s">
        <v>53</v>
      </c>
      <c r="B17" s="85"/>
      <c r="C17" s="85"/>
      <c r="D17" s="85"/>
      <c r="E17" s="85"/>
      <c r="F17" s="85"/>
      <c r="G17" s="85"/>
      <c r="H17" s="39"/>
      <c r="I17"/>
    </row>
    <row r="18" spans="1:9" s="38" customFormat="1">
      <c r="A18" s="40" t="s">
        <v>78</v>
      </c>
      <c r="B18" s="74" t="s">
        <v>14</v>
      </c>
      <c r="C18" s="75"/>
      <c r="D18" s="75"/>
      <c r="E18" s="76"/>
      <c r="F18" s="41" t="s">
        <v>54</v>
      </c>
      <c r="G18" s="42" t="str">
        <f>IF(COUNTIF(F21:F21,"Blocked")&gt;0,"Blocked",IF(COUNTIF(F21:F21,"Fail")&gt;0,"Fail",IF(COUNTIF(F21:F21,"")=0,"Pass","Not Executed")))</f>
        <v>Pass</v>
      </c>
      <c r="H18" s="42" t="s">
        <v>55</v>
      </c>
      <c r="I18"/>
    </row>
    <row r="19" spans="1:9" s="38" customFormat="1">
      <c r="A19" s="43" t="s">
        <v>56</v>
      </c>
      <c r="B19" s="77" t="s">
        <v>57</v>
      </c>
      <c r="C19" s="78"/>
      <c r="D19" s="78"/>
      <c r="E19" s="78"/>
      <c r="F19" s="78"/>
      <c r="G19" s="79"/>
      <c r="I19"/>
    </row>
    <row r="20" spans="1:9" s="38" customFormat="1">
      <c r="A20" s="44" t="s">
        <v>58</v>
      </c>
      <c r="B20" s="44" t="s">
        <v>59</v>
      </c>
      <c r="C20" s="44" t="s">
        <v>60</v>
      </c>
      <c r="D20" s="44" t="s">
        <v>61</v>
      </c>
      <c r="E20" s="44" t="s">
        <v>62</v>
      </c>
      <c r="F20" s="44" t="s">
        <v>63</v>
      </c>
      <c r="G20" s="44" t="s">
        <v>64</v>
      </c>
    </row>
    <row r="21" spans="1:9" s="38" customFormat="1" ht="165">
      <c r="A21" s="45">
        <v>1</v>
      </c>
      <c r="B21" s="46" t="s">
        <v>65</v>
      </c>
      <c r="C21" s="47" t="s">
        <v>103</v>
      </c>
      <c r="D21" s="47"/>
      <c r="E21" s="47"/>
      <c r="F21" s="48" t="s">
        <v>4</v>
      </c>
      <c r="G21" s="49"/>
    </row>
    <row r="22" spans="1:9" s="51" customFormat="1">
      <c r="A22" s="50" t="s">
        <v>66</v>
      </c>
      <c r="B22" s="71"/>
      <c r="C22" s="72"/>
      <c r="D22" s="72"/>
      <c r="E22" s="72"/>
      <c r="F22" s="72"/>
      <c r="G22" s="73"/>
    </row>
    <row r="23" spans="1:9" s="38" customFormat="1">
      <c r="A23" s="40" t="s">
        <v>79</v>
      </c>
      <c r="B23" s="74" t="s">
        <v>122</v>
      </c>
      <c r="C23" s="75"/>
      <c r="D23" s="75"/>
      <c r="E23" s="76"/>
      <c r="F23" s="41" t="s">
        <v>54</v>
      </c>
      <c r="G23" s="42" t="str">
        <f>IF(COUNTIF(F26:F28,"Blocked")&gt;0,"Blocked",IF(COUNTIF(F26:F28,"Fail")&gt;0,"Fail",IF(COUNTIF(F26:F28,"")=0,"Pass","Not Executed")))</f>
        <v>Pass</v>
      </c>
    </row>
    <row r="24" spans="1:9" s="38" customFormat="1">
      <c r="A24" s="43" t="s">
        <v>56</v>
      </c>
      <c r="B24" s="77" t="s">
        <v>57</v>
      </c>
      <c r="C24" s="78"/>
      <c r="D24" s="78"/>
      <c r="E24" s="78"/>
      <c r="F24" s="78"/>
      <c r="G24" s="79"/>
    </row>
    <row r="25" spans="1:9" s="38" customFormat="1">
      <c r="A25" s="44" t="s">
        <v>58</v>
      </c>
      <c r="B25" s="44" t="s">
        <v>59</v>
      </c>
      <c r="C25" s="44" t="s">
        <v>60</v>
      </c>
      <c r="D25" s="44" t="s">
        <v>61</v>
      </c>
      <c r="E25" s="44" t="s">
        <v>62</v>
      </c>
      <c r="F25" s="44" t="s">
        <v>63</v>
      </c>
      <c r="G25" s="44" t="s">
        <v>64</v>
      </c>
    </row>
    <row r="26" spans="1:9" s="38" customFormat="1" ht="165">
      <c r="A26" s="45">
        <v>1</v>
      </c>
      <c r="B26" s="46" t="s">
        <v>65</v>
      </c>
      <c r="C26" s="47" t="s">
        <v>103</v>
      </c>
      <c r="D26" s="47"/>
      <c r="E26" s="47"/>
      <c r="F26" s="48" t="s">
        <v>4</v>
      </c>
      <c r="G26" s="49"/>
    </row>
    <row r="27" spans="1:9" s="38" customFormat="1" ht="30">
      <c r="A27" s="45">
        <v>2</v>
      </c>
      <c r="B27" s="46" t="s">
        <v>105</v>
      </c>
      <c r="C27" s="47" t="s">
        <v>106</v>
      </c>
      <c r="D27" s="47"/>
      <c r="E27" s="47"/>
      <c r="F27" s="48" t="s">
        <v>4</v>
      </c>
      <c r="G27" s="49"/>
    </row>
    <row r="28" spans="1:9" s="38" customFormat="1" ht="30">
      <c r="A28" s="45">
        <v>3</v>
      </c>
      <c r="B28" s="46" t="s">
        <v>108</v>
      </c>
      <c r="C28" s="47" t="s">
        <v>107</v>
      </c>
      <c r="D28" s="47"/>
      <c r="E28" s="47"/>
      <c r="F28" s="48" t="s">
        <v>4</v>
      </c>
      <c r="G28" s="49"/>
    </row>
    <row r="29" spans="1:9" s="51" customFormat="1">
      <c r="A29" s="50" t="s">
        <v>66</v>
      </c>
      <c r="B29" s="71"/>
      <c r="C29" s="72"/>
      <c r="D29" s="72"/>
      <c r="E29" s="72"/>
      <c r="F29" s="72"/>
      <c r="G29" s="73"/>
    </row>
    <row r="30" spans="1:9" s="38" customFormat="1">
      <c r="A30" s="40" t="s">
        <v>80</v>
      </c>
      <c r="B30" s="74" t="s">
        <v>109</v>
      </c>
      <c r="C30" s="75"/>
      <c r="D30" s="75"/>
      <c r="E30" s="76"/>
      <c r="F30" s="41" t="s">
        <v>54</v>
      </c>
      <c r="G30" s="42" t="str">
        <f>IF(COUNTIF(F33:F35,"Blocked")&gt;0,"Blocked",IF(COUNTIF(F33:F35,"Fail")&gt;0,"Fail",IF(COUNTIF(F33:F35,"")=0,"Pass","Not Executed")))</f>
        <v>Pass</v>
      </c>
    </row>
    <row r="31" spans="1:9" s="38" customFormat="1">
      <c r="A31" s="43" t="s">
        <v>56</v>
      </c>
      <c r="B31" s="77" t="s">
        <v>57</v>
      </c>
      <c r="C31" s="78"/>
      <c r="D31" s="78"/>
      <c r="E31" s="78"/>
      <c r="F31" s="78"/>
      <c r="G31" s="79"/>
    </row>
    <row r="32" spans="1:9" s="38" customFormat="1">
      <c r="A32" s="44" t="s">
        <v>58</v>
      </c>
      <c r="B32" s="44" t="s">
        <v>59</v>
      </c>
      <c r="C32" s="44" t="s">
        <v>60</v>
      </c>
      <c r="D32" s="44" t="s">
        <v>61</v>
      </c>
      <c r="E32" s="44" t="s">
        <v>62</v>
      </c>
      <c r="F32" s="44" t="s">
        <v>63</v>
      </c>
      <c r="G32" s="44" t="s">
        <v>64</v>
      </c>
    </row>
    <row r="33" spans="1:7" s="38" customFormat="1" ht="165">
      <c r="A33" s="45">
        <v>1</v>
      </c>
      <c r="B33" s="46" t="s">
        <v>65</v>
      </c>
      <c r="C33" s="47" t="s">
        <v>103</v>
      </c>
      <c r="D33" s="47"/>
      <c r="E33" s="47"/>
      <c r="F33" s="48" t="s">
        <v>4</v>
      </c>
      <c r="G33" s="49"/>
    </row>
    <row r="34" spans="1:7" s="38" customFormat="1" ht="30">
      <c r="A34" s="45">
        <v>2</v>
      </c>
      <c r="B34" s="46" t="s">
        <v>96</v>
      </c>
      <c r="C34" s="47" t="s">
        <v>91</v>
      </c>
      <c r="D34" s="47"/>
      <c r="E34" s="47"/>
      <c r="F34" s="48" t="s">
        <v>4</v>
      </c>
      <c r="G34" s="49"/>
    </row>
    <row r="35" spans="1:7" s="38" customFormat="1" ht="60">
      <c r="A35" s="45">
        <v>3</v>
      </c>
      <c r="B35" s="52" t="s">
        <v>97</v>
      </c>
      <c r="C35" s="47" t="s">
        <v>93</v>
      </c>
      <c r="D35" s="47"/>
      <c r="E35" s="47"/>
      <c r="F35" s="48" t="s">
        <v>4</v>
      </c>
      <c r="G35" s="49"/>
    </row>
    <row r="36" spans="1:7" s="51" customFormat="1">
      <c r="A36" s="50" t="s">
        <v>66</v>
      </c>
      <c r="B36" s="71"/>
      <c r="C36" s="72"/>
      <c r="D36" s="72"/>
      <c r="E36" s="72"/>
      <c r="F36" s="72"/>
      <c r="G36" s="73"/>
    </row>
    <row r="37" spans="1:7" s="38" customFormat="1">
      <c r="A37" s="40" t="s">
        <v>81</v>
      </c>
      <c r="B37" s="74" t="s">
        <v>112</v>
      </c>
      <c r="C37" s="75"/>
      <c r="D37" s="75"/>
      <c r="E37" s="76"/>
      <c r="F37" s="41" t="s">
        <v>54</v>
      </c>
      <c r="G37" s="42" t="str">
        <f>IF(COUNTIF(F40:F42,"Blocked")&gt;0,"Blocked",IF(COUNTIF(F40:F42,"Fail")&gt;0,"Fail",IF(COUNTIF(F40:F42,"")=0,"Pass","Not Executed")))</f>
        <v>Pass</v>
      </c>
    </row>
    <row r="38" spans="1:7" s="38" customFormat="1">
      <c r="A38" s="43" t="s">
        <v>56</v>
      </c>
      <c r="B38" s="77" t="s">
        <v>57</v>
      </c>
      <c r="C38" s="78"/>
      <c r="D38" s="78"/>
      <c r="E38" s="78"/>
      <c r="F38" s="78"/>
      <c r="G38" s="79"/>
    </row>
    <row r="39" spans="1:7" s="38" customFormat="1">
      <c r="A39" s="44" t="s">
        <v>58</v>
      </c>
      <c r="B39" s="44" t="s">
        <v>59</v>
      </c>
      <c r="C39" s="44" t="s">
        <v>60</v>
      </c>
      <c r="D39" s="44" t="s">
        <v>61</v>
      </c>
      <c r="E39" s="44" t="s">
        <v>62</v>
      </c>
      <c r="F39" s="44" t="s">
        <v>63</v>
      </c>
      <c r="G39" s="44" t="s">
        <v>64</v>
      </c>
    </row>
    <row r="40" spans="1:7" s="38" customFormat="1" ht="165">
      <c r="A40" s="45">
        <v>1</v>
      </c>
      <c r="B40" s="46" t="s">
        <v>65</v>
      </c>
      <c r="C40" s="47" t="s">
        <v>103</v>
      </c>
      <c r="D40" s="47"/>
      <c r="E40" s="47"/>
      <c r="F40" s="48" t="s">
        <v>4</v>
      </c>
      <c r="G40" s="49"/>
    </row>
    <row r="41" spans="1:7" s="38" customFormat="1" ht="30">
      <c r="A41" s="45">
        <v>2</v>
      </c>
      <c r="B41" s="46" t="s">
        <v>92</v>
      </c>
      <c r="C41" s="47" t="s">
        <v>93</v>
      </c>
      <c r="D41" s="47"/>
      <c r="E41" s="47"/>
      <c r="F41" s="48" t="s">
        <v>4</v>
      </c>
      <c r="G41" s="49"/>
    </row>
    <row r="42" spans="1:7" s="38" customFormat="1" ht="30">
      <c r="A42" s="45">
        <v>3</v>
      </c>
      <c r="B42" s="46" t="s">
        <v>67</v>
      </c>
      <c r="C42" s="47" t="s">
        <v>110</v>
      </c>
      <c r="D42" s="47"/>
      <c r="E42" s="47"/>
      <c r="F42" s="48" t="s">
        <v>4</v>
      </c>
      <c r="G42" s="49"/>
    </row>
    <row r="43" spans="1:7" s="51" customFormat="1">
      <c r="A43" s="50" t="s">
        <v>66</v>
      </c>
      <c r="B43" s="71"/>
      <c r="C43" s="72"/>
      <c r="D43" s="72"/>
      <c r="E43" s="72"/>
      <c r="F43" s="72"/>
      <c r="G43" s="73"/>
    </row>
    <row r="44" spans="1:7" s="38" customFormat="1">
      <c r="A44" s="40" t="s">
        <v>82</v>
      </c>
      <c r="B44" s="74" t="s">
        <v>115</v>
      </c>
      <c r="C44" s="75"/>
      <c r="D44" s="75"/>
      <c r="E44" s="76"/>
      <c r="F44" s="41" t="s">
        <v>54</v>
      </c>
      <c r="G44" s="42" t="str">
        <f>IF(COUNTIF(F47:F48,"Blocked")&gt;0,"Blocked",IF(COUNTIF(F47:F48,"Fail")&gt;0,"Fail",IF(COUNTIF(F47:F48,"")=0,"Pass","Not Executed")))</f>
        <v>Pass</v>
      </c>
    </row>
    <row r="45" spans="1:7" s="38" customFormat="1">
      <c r="A45" s="43" t="s">
        <v>56</v>
      </c>
      <c r="B45" s="77" t="s">
        <v>57</v>
      </c>
      <c r="C45" s="78"/>
      <c r="D45" s="78"/>
      <c r="E45" s="78"/>
      <c r="F45" s="78"/>
      <c r="G45" s="79"/>
    </row>
    <row r="46" spans="1:7" s="38" customFormat="1">
      <c r="A46" s="44" t="s">
        <v>58</v>
      </c>
      <c r="B46" s="44" t="s">
        <v>59</v>
      </c>
      <c r="C46" s="44" t="s">
        <v>60</v>
      </c>
      <c r="D46" s="44" t="s">
        <v>61</v>
      </c>
      <c r="E46" s="44" t="s">
        <v>62</v>
      </c>
      <c r="F46" s="44" t="s">
        <v>63</v>
      </c>
      <c r="G46" s="44" t="s">
        <v>64</v>
      </c>
    </row>
    <row r="47" spans="1:7" s="38" customFormat="1" ht="165">
      <c r="A47" s="45">
        <v>1</v>
      </c>
      <c r="B47" s="46" t="s">
        <v>65</v>
      </c>
      <c r="C47" s="47" t="s">
        <v>103</v>
      </c>
      <c r="D47" s="47"/>
      <c r="E47" s="47"/>
      <c r="F47" s="48" t="s">
        <v>4</v>
      </c>
      <c r="G47" s="49"/>
    </row>
    <row r="48" spans="1:7" s="38" customFormat="1" ht="46.5" customHeight="1">
      <c r="A48" s="45">
        <v>2</v>
      </c>
      <c r="B48" s="46" t="s">
        <v>113</v>
      </c>
      <c r="C48" s="47" t="s">
        <v>116</v>
      </c>
      <c r="D48" s="47"/>
      <c r="E48" s="47"/>
      <c r="F48" s="48" t="s">
        <v>4</v>
      </c>
      <c r="G48" s="49"/>
    </row>
    <row r="49" spans="1:9" s="51" customFormat="1">
      <c r="A49" s="50" t="s">
        <v>66</v>
      </c>
      <c r="B49" s="71"/>
      <c r="C49" s="72"/>
      <c r="D49" s="72"/>
      <c r="E49" s="72"/>
      <c r="F49" s="72"/>
      <c r="G49" s="73"/>
    </row>
    <row r="50" spans="1:9" s="38" customFormat="1">
      <c r="A50" s="40" t="s">
        <v>83</v>
      </c>
      <c r="B50" s="74" t="s">
        <v>114</v>
      </c>
      <c r="C50" s="75"/>
      <c r="D50" s="75"/>
      <c r="E50" s="76"/>
      <c r="F50" s="41" t="s">
        <v>54</v>
      </c>
      <c r="G50" s="42" t="str">
        <f>IF(COUNTIF(F53:F55,"Blocked")&gt;0,"Blocked",IF(COUNTIF(F53:F55,"Fail")&gt;0,"Fail",IF(COUNTIF(F53:F55,"")=0,"Pass","Not Executed")))</f>
        <v>Pass</v>
      </c>
    </row>
    <row r="51" spans="1:9" s="38" customFormat="1">
      <c r="A51" s="43" t="s">
        <v>56</v>
      </c>
      <c r="B51" s="77" t="s">
        <v>57</v>
      </c>
      <c r="C51" s="78"/>
      <c r="D51" s="78"/>
      <c r="E51" s="78"/>
      <c r="F51" s="78"/>
      <c r="G51" s="79"/>
    </row>
    <row r="52" spans="1:9" s="38" customFormat="1">
      <c r="A52" s="44" t="s">
        <v>58</v>
      </c>
      <c r="B52" s="44" t="s">
        <v>59</v>
      </c>
      <c r="C52" s="44" t="s">
        <v>60</v>
      </c>
      <c r="D52" s="44" t="s">
        <v>61</v>
      </c>
      <c r="E52" s="44" t="s">
        <v>62</v>
      </c>
      <c r="F52" s="44" t="s">
        <v>63</v>
      </c>
      <c r="G52" s="44" t="s">
        <v>64</v>
      </c>
    </row>
    <row r="53" spans="1:9" s="38" customFormat="1" ht="165">
      <c r="A53" s="45">
        <v>1</v>
      </c>
      <c r="B53" s="46" t="s">
        <v>65</v>
      </c>
      <c r="C53" s="47" t="s">
        <v>103</v>
      </c>
      <c r="D53" s="47"/>
      <c r="E53" s="47"/>
      <c r="F53" s="48" t="s">
        <v>4</v>
      </c>
      <c r="G53" s="49"/>
    </row>
    <row r="54" spans="1:9" s="38" customFormat="1" ht="67.5" customHeight="1">
      <c r="A54" s="45">
        <v>2</v>
      </c>
      <c r="B54" s="46" t="s">
        <v>118</v>
      </c>
      <c r="C54" s="47" t="s">
        <v>117</v>
      </c>
      <c r="D54" s="47"/>
      <c r="E54" s="47"/>
      <c r="F54" s="48" t="s">
        <v>4</v>
      </c>
      <c r="G54" s="49"/>
    </row>
    <row r="55" spans="1:9" s="38" customFormat="1" ht="30">
      <c r="A55" s="45">
        <v>4</v>
      </c>
      <c r="B55" s="46" t="s">
        <v>119</v>
      </c>
      <c r="C55" s="47" t="s">
        <v>120</v>
      </c>
      <c r="D55" s="47"/>
      <c r="E55" s="47"/>
      <c r="F55" s="48" t="s">
        <v>4</v>
      </c>
      <c r="G55" s="49"/>
    </row>
    <row r="56" spans="1:9" s="51" customFormat="1">
      <c r="A56" s="50" t="s">
        <v>66</v>
      </c>
      <c r="B56" s="71"/>
      <c r="C56" s="72"/>
      <c r="D56" s="72"/>
      <c r="E56" s="72"/>
      <c r="F56" s="72"/>
      <c r="G56" s="73"/>
    </row>
    <row r="57" spans="1:9" s="38" customFormat="1">
      <c r="A57" s="40" t="s">
        <v>84</v>
      </c>
      <c r="B57" s="74" t="s">
        <v>121</v>
      </c>
      <c r="C57" s="75"/>
      <c r="D57" s="75"/>
      <c r="E57" s="76"/>
      <c r="F57" s="41" t="s">
        <v>54</v>
      </c>
      <c r="G57" s="42" t="str">
        <f>IF(COUNTIF(F60:F62,"Blocked")&gt;0,"Blocked",IF(COUNTIF(F60:F62,"Fail")&gt;0,"Fail",IF(COUNTIF(F60:F62,"")=0,"Pass","Not Executed")))</f>
        <v>Fail</v>
      </c>
    </row>
    <row r="58" spans="1:9" s="38" customFormat="1">
      <c r="A58" s="43" t="s">
        <v>56</v>
      </c>
      <c r="B58" s="77" t="s">
        <v>57</v>
      </c>
      <c r="C58" s="78"/>
      <c r="D58" s="78"/>
      <c r="E58" s="78"/>
      <c r="F58" s="78"/>
      <c r="G58" s="79"/>
    </row>
    <row r="59" spans="1:9" s="38" customFormat="1">
      <c r="A59" s="44" t="s">
        <v>58</v>
      </c>
      <c r="B59" s="44" t="s">
        <v>59</v>
      </c>
      <c r="C59" s="44" t="s">
        <v>60</v>
      </c>
      <c r="D59" s="44" t="s">
        <v>61</v>
      </c>
      <c r="E59" s="44" t="s">
        <v>62</v>
      </c>
      <c r="F59" s="44" t="s">
        <v>63</v>
      </c>
      <c r="G59" s="44" t="s">
        <v>64</v>
      </c>
    </row>
    <row r="60" spans="1:9" s="38" customFormat="1" ht="165">
      <c r="A60" s="45">
        <v>1</v>
      </c>
      <c r="B60" s="46" t="s">
        <v>65</v>
      </c>
      <c r="C60" s="47" t="s">
        <v>103</v>
      </c>
      <c r="D60" s="47"/>
      <c r="E60" s="47"/>
      <c r="F60" s="48" t="s">
        <v>4</v>
      </c>
      <c r="G60" s="49"/>
      <c r="I60" s="59"/>
    </row>
    <row r="61" spans="1:9" s="38" customFormat="1" ht="46.5" customHeight="1">
      <c r="A61" s="45">
        <v>2</v>
      </c>
      <c r="B61" s="46" t="s">
        <v>113</v>
      </c>
      <c r="C61" s="47" t="s">
        <v>116</v>
      </c>
      <c r="D61" s="47"/>
      <c r="E61" s="47"/>
      <c r="F61" s="48" t="s">
        <v>4</v>
      </c>
      <c r="G61" s="49"/>
    </row>
    <row r="62" spans="1:9" s="38" customFormat="1" ht="120">
      <c r="A62" s="45">
        <v>3</v>
      </c>
      <c r="B62" s="46" t="s">
        <v>104</v>
      </c>
      <c r="C62" s="58" t="s">
        <v>123</v>
      </c>
      <c r="D62" s="47"/>
      <c r="E62" s="47"/>
      <c r="F62" s="48" t="s">
        <v>5</v>
      </c>
      <c r="G62" s="49" t="s">
        <v>133</v>
      </c>
    </row>
    <row r="63" spans="1:9" s="51" customFormat="1">
      <c r="A63" s="50" t="s">
        <v>66</v>
      </c>
      <c r="B63" s="71"/>
      <c r="C63" s="72"/>
      <c r="D63" s="72"/>
      <c r="E63" s="72"/>
      <c r="F63" s="72"/>
      <c r="G63" s="73"/>
    </row>
    <row r="64" spans="1:9" s="38" customFormat="1">
      <c r="A64" s="40" t="s">
        <v>85</v>
      </c>
      <c r="B64" s="74" t="s">
        <v>124</v>
      </c>
      <c r="C64" s="75"/>
      <c r="D64" s="75"/>
      <c r="E64" s="76"/>
      <c r="F64" s="41" t="s">
        <v>54</v>
      </c>
      <c r="G64" s="42" t="str">
        <f>IF(COUNTIF(F67:F70,"Blocked")&gt;0,"Blocked",IF(COUNTIF(F67:F70,"Fail")&gt;0,"Fail",IF(COUNTIF(F67:F70,"")=0,"Pass","Not Executed")))</f>
        <v>Blocked</v>
      </c>
    </row>
    <row r="65" spans="1:7" s="38" customFormat="1">
      <c r="A65" s="43" t="s">
        <v>56</v>
      </c>
      <c r="B65" s="77" t="s">
        <v>57</v>
      </c>
      <c r="C65" s="78"/>
      <c r="D65" s="78"/>
      <c r="E65" s="78"/>
      <c r="F65" s="78"/>
      <c r="G65" s="79"/>
    </row>
    <row r="66" spans="1:7" s="38" customFormat="1">
      <c r="A66" s="44" t="s">
        <v>58</v>
      </c>
      <c r="B66" s="44" t="s">
        <v>59</v>
      </c>
      <c r="C66" s="44" t="s">
        <v>60</v>
      </c>
      <c r="D66" s="44" t="s">
        <v>61</v>
      </c>
      <c r="E66" s="44" t="s">
        <v>62</v>
      </c>
      <c r="F66" s="44" t="s">
        <v>63</v>
      </c>
      <c r="G66" s="44" t="s">
        <v>64</v>
      </c>
    </row>
    <row r="67" spans="1:7" s="38" customFormat="1" ht="165">
      <c r="A67" s="45">
        <v>1</v>
      </c>
      <c r="B67" s="46" t="s">
        <v>65</v>
      </c>
      <c r="C67" s="47" t="s">
        <v>103</v>
      </c>
      <c r="D67" s="47"/>
      <c r="E67" s="47"/>
      <c r="F67" s="48" t="s">
        <v>4</v>
      </c>
      <c r="G67" s="49"/>
    </row>
    <row r="68" spans="1:7" s="38" customFormat="1" ht="46.5" customHeight="1">
      <c r="A68" s="45">
        <v>2</v>
      </c>
      <c r="B68" s="46" t="s">
        <v>113</v>
      </c>
      <c r="C68" s="47" t="s">
        <v>116</v>
      </c>
      <c r="D68" s="47"/>
      <c r="E68" s="47"/>
      <c r="F68" s="48" t="s">
        <v>4</v>
      </c>
      <c r="G68" s="49"/>
    </row>
    <row r="69" spans="1:7" s="38" customFormat="1" ht="120">
      <c r="A69" s="45">
        <v>3</v>
      </c>
      <c r="B69" s="46" t="s">
        <v>104</v>
      </c>
      <c r="C69" s="47" t="s">
        <v>123</v>
      </c>
      <c r="D69" s="47"/>
      <c r="E69" s="47"/>
      <c r="F69" s="48" t="s">
        <v>6</v>
      </c>
      <c r="G69" s="49"/>
    </row>
    <row r="70" spans="1:7" s="38" customFormat="1" ht="46.5" customHeight="1">
      <c r="A70" s="45">
        <v>4</v>
      </c>
      <c r="B70" s="46" t="s">
        <v>125</v>
      </c>
      <c r="C70" s="47" t="s">
        <v>126</v>
      </c>
      <c r="D70" s="47"/>
      <c r="E70" s="47"/>
      <c r="F70" s="48" t="s">
        <v>6</v>
      </c>
      <c r="G70" s="49"/>
    </row>
    <row r="71" spans="1:7" s="51" customFormat="1">
      <c r="A71" s="50" t="s">
        <v>66</v>
      </c>
      <c r="B71" s="71"/>
      <c r="C71" s="72"/>
      <c r="D71" s="72"/>
      <c r="E71" s="72"/>
      <c r="F71" s="72"/>
      <c r="G71" s="73"/>
    </row>
    <row r="72" spans="1:7" s="38" customFormat="1">
      <c r="A72" s="40" t="s">
        <v>127</v>
      </c>
      <c r="B72" s="74" t="s">
        <v>128</v>
      </c>
      <c r="C72" s="75"/>
      <c r="D72" s="75"/>
      <c r="E72" s="76"/>
      <c r="F72" s="41" t="s">
        <v>54</v>
      </c>
      <c r="G72" s="42" t="str">
        <f>IF(COUNTIF(F75:F78,"Blocked")&gt;0,"Blocked",IF(COUNTIF(F75:F78,"Fail")&gt;0,"Fail",IF(COUNTIF(F75:F78,"")=0,"Pass","Not Executed")))</f>
        <v>Pass</v>
      </c>
    </row>
    <row r="73" spans="1:7" s="38" customFormat="1" ht="39.75" customHeight="1">
      <c r="A73" s="43" t="s">
        <v>56</v>
      </c>
      <c r="B73" s="77" t="s">
        <v>57</v>
      </c>
      <c r="C73" s="78"/>
      <c r="D73" s="78"/>
      <c r="E73" s="78"/>
      <c r="F73" s="78"/>
      <c r="G73" s="79"/>
    </row>
    <row r="74" spans="1:7" s="38" customFormat="1">
      <c r="A74" s="44" t="s">
        <v>58</v>
      </c>
      <c r="B74" s="44" t="s">
        <v>59</v>
      </c>
      <c r="C74" s="44" t="s">
        <v>60</v>
      </c>
      <c r="D74" s="44" t="s">
        <v>61</v>
      </c>
      <c r="E74" s="44" t="s">
        <v>62</v>
      </c>
      <c r="F74" s="44" t="s">
        <v>63</v>
      </c>
      <c r="G74" s="44" t="s">
        <v>64</v>
      </c>
    </row>
    <row r="75" spans="1:7" s="38" customFormat="1" ht="165">
      <c r="A75" s="45">
        <v>1</v>
      </c>
      <c r="B75" s="46" t="s">
        <v>65</v>
      </c>
      <c r="C75" s="47" t="s">
        <v>103</v>
      </c>
      <c r="D75" s="47"/>
      <c r="E75" s="47"/>
      <c r="F75" s="48" t="s">
        <v>4</v>
      </c>
      <c r="G75" s="49"/>
    </row>
    <row r="76" spans="1:7" s="38" customFormat="1" ht="46.5" customHeight="1">
      <c r="A76" s="45">
        <v>2</v>
      </c>
      <c r="B76" s="46" t="s">
        <v>113</v>
      </c>
      <c r="C76" s="47" t="s">
        <v>116</v>
      </c>
      <c r="D76" s="47"/>
      <c r="E76" s="47"/>
      <c r="F76" s="48" t="s">
        <v>4</v>
      </c>
      <c r="G76" s="49"/>
    </row>
    <row r="77" spans="1:7" s="38" customFormat="1" ht="120">
      <c r="A77" s="45">
        <v>3</v>
      </c>
      <c r="B77" s="46" t="s">
        <v>104</v>
      </c>
      <c r="C77" s="58" t="s">
        <v>123</v>
      </c>
      <c r="D77" s="47"/>
      <c r="E77" s="47"/>
      <c r="F77" s="48" t="s">
        <v>4</v>
      </c>
      <c r="G77" s="49"/>
    </row>
    <row r="78" spans="1:7" s="38" customFormat="1" ht="30">
      <c r="A78" s="45">
        <v>4</v>
      </c>
      <c r="B78" s="46" t="s">
        <v>99</v>
      </c>
      <c r="C78" s="47" t="s">
        <v>100</v>
      </c>
      <c r="D78" s="47"/>
      <c r="E78" s="47"/>
      <c r="F78" s="48" t="s">
        <v>4</v>
      </c>
      <c r="G78" s="49"/>
    </row>
    <row r="79" spans="1:7" s="51" customFormat="1">
      <c r="A79" s="50" t="s">
        <v>66</v>
      </c>
      <c r="B79" s="71"/>
      <c r="C79" s="72"/>
      <c r="D79" s="72"/>
      <c r="E79" s="72"/>
      <c r="F79" s="72"/>
      <c r="G79" s="73"/>
    </row>
    <row r="80" spans="1:7">
      <c r="A80" s="40" t="s">
        <v>129</v>
      </c>
      <c r="B80" s="74" t="s">
        <v>130</v>
      </c>
      <c r="C80" s="75"/>
      <c r="D80" s="75"/>
      <c r="E80" s="76"/>
      <c r="F80" s="41" t="s">
        <v>54</v>
      </c>
      <c r="G80" s="42" t="str">
        <f>IF(COUNTIF(F83:F86,"Blocked")&gt;0,"Blocked",IF(COUNTIF(F83:F86,"Fail")&gt;0,"Fail",IF(COUNTIF(F83:F86,"")=0,"Pass","Not Executed")))</f>
        <v>Pass</v>
      </c>
    </row>
    <row r="81" spans="1:7" ht="31.5" customHeight="1">
      <c r="A81" s="43" t="s">
        <v>56</v>
      </c>
      <c r="B81" s="77" t="s">
        <v>71</v>
      </c>
      <c r="C81" s="78"/>
      <c r="D81" s="78"/>
      <c r="E81" s="78"/>
      <c r="F81" s="78"/>
      <c r="G81" s="79"/>
    </row>
    <row r="82" spans="1:7">
      <c r="A82" s="44" t="s">
        <v>58</v>
      </c>
      <c r="B82" s="44" t="s">
        <v>59</v>
      </c>
      <c r="C82" s="44" t="s">
        <v>60</v>
      </c>
      <c r="D82" s="44" t="s">
        <v>61</v>
      </c>
      <c r="E82" s="44" t="s">
        <v>62</v>
      </c>
      <c r="F82" s="44" t="s">
        <v>63</v>
      </c>
      <c r="G82" s="44" t="s">
        <v>64</v>
      </c>
    </row>
    <row r="83" spans="1:7" ht="165">
      <c r="A83" s="45">
        <v>1</v>
      </c>
      <c r="B83" s="46" t="s">
        <v>65</v>
      </c>
      <c r="C83" s="47" t="s">
        <v>103</v>
      </c>
      <c r="D83" s="47"/>
      <c r="E83" s="47"/>
      <c r="F83" s="48" t="s">
        <v>4</v>
      </c>
      <c r="G83" s="49"/>
    </row>
    <row r="84" spans="1:7" s="38" customFormat="1" ht="46.5" customHeight="1">
      <c r="A84" s="45">
        <v>2</v>
      </c>
      <c r="B84" s="46" t="s">
        <v>113</v>
      </c>
      <c r="C84" s="47" t="s">
        <v>116</v>
      </c>
      <c r="D84" s="47"/>
      <c r="E84" s="47"/>
      <c r="F84" s="48" t="s">
        <v>4</v>
      </c>
      <c r="G84" s="49"/>
    </row>
    <row r="85" spans="1:7" s="38" customFormat="1" ht="120">
      <c r="A85" s="45">
        <v>3</v>
      </c>
      <c r="B85" s="46" t="s">
        <v>104</v>
      </c>
      <c r="C85" s="47" t="s">
        <v>123</v>
      </c>
      <c r="D85" s="47"/>
      <c r="E85" s="47"/>
      <c r="F85" s="48" t="s">
        <v>4</v>
      </c>
      <c r="G85" s="49"/>
    </row>
    <row r="86" spans="1:7" ht="45">
      <c r="A86" s="45">
        <v>4</v>
      </c>
      <c r="B86" s="46" t="s">
        <v>131</v>
      </c>
      <c r="C86" s="47" t="s">
        <v>134</v>
      </c>
      <c r="D86" s="47"/>
      <c r="E86" s="47"/>
      <c r="F86" s="48" t="s">
        <v>4</v>
      </c>
      <c r="G86" s="49"/>
    </row>
    <row r="87" spans="1:7">
      <c r="A87" s="50" t="s">
        <v>66</v>
      </c>
      <c r="B87" s="71"/>
      <c r="C87" s="72"/>
      <c r="D87" s="72"/>
      <c r="E87" s="72"/>
      <c r="F87" s="72"/>
      <c r="G87" s="73"/>
    </row>
    <row r="88" spans="1:7">
      <c r="A88" s="40" t="s">
        <v>135</v>
      </c>
      <c r="B88" s="74" t="s">
        <v>88</v>
      </c>
      <c r="C88" s="75"/>
      <c r="D88" s="75"/>
      <c r="E88" s="76"/>
      <c r="F88" s="41" t="s">
        <v>54</v>
      </c>
      <c r="G88" s="42" t="str">
        <f>IF(COUNTIF(F91:F94,"Blocked")&gt;0,"Blocked",IF(COUNTIF(F91:F94,"Fail")&gt;0,"Fail",IF(COUNTIF(F91:F94,"")=0,"Pass","Not Executed")))</f>
        <v>Pass</v>
      </c>
    </row>
    <row r="89" spans="1:7" ht="48" customHeight="1">
      <c r="A89" s="43" t="s">
        <v>56</v>
      </c>
      <c r="B89" s="77" t="s">
        <v>71</v>
      </c>
      <c r="C89" s="78"/>
      <c r="D89" s="78"/>
      <c r="E89" s="78"/>
      <c r="F89" s="78"/>
      <c r="G89" s="79"/>
    </row>
    <row r="90" spans="1:7">
      <c r="A90" s="44" t="s">
        <v>58</v>
      </c>
      <c r="B90" s="44" t="s">
        <v>59</v>
      </c>
      <c r="C90" s="44" t="s">
        <v>60</v>
      </c>
      <c r="D90" s="44" t="s">
        <v>61</v>
      </c>
      <c r="E90" s="44" t="s">
        <v>62</v>
      </c>
      <c r="F90" s="44" t="s">
        <v>63</v>
      </c>
      <c r="G90" s="44" t="s">
        <v>64</v>
      </c>
    </row>
    <row r="91" spans="1:7" ht="165">
      <c r="A91" s="45">
        <v>1</v>
      </c>
      <c r="B91" s="46" t="s">
        <v>65</v>
      </c>
      <c r="C91" s="47" t="s">
        <v>103</v>
      </c>
      <c r="D91" s="47"/>
      <c r="E91" s="47"/>
      <c r="F91" s="48" t="s">
        <v>4</v>
      </c>
      <c r="G91" s="49"/>
    </row>
    <row r="92" spans="1:7" s="38" customFormat="1" ht="46.5" customHeight="1">
      <c r="A92" s="45">
        <v>2</v>
      </c>
      <c r="B92" s="46" t="s">
        <v>113</v>
      </c>
      <c r="C92" s="47" t="s">
        <v>116</v>
      </c>
      <c r="D92" s="47"/>
      <c r="E92" s="47"/>
      <c r="F92" s="48" t="s">
        <v>4</v>
      </c>
      <c r="G92" s="49"/>
    </row>
    <row r="93" spans="1:7" s="38" customFormat="1" ht="120">
      <c r="A93" s="45">
        <v>3</v>
      </c>
      <c r="B93" s="46" t="s">
        <v>104</v>
      </c>
      <c r="C93" s="58" t="s">
        <v>123</v>
      </c>
      <c r="D93" s="47"/>
      <c r="E93" s="47"/>
      <c r="F93" s="48" t="s">
        <v>4</v>
      </c>
      <c r="G93" s="49"/>
    </row>
    <row r="94" spans="1:7" ht="15.75">
      <c r="A94" s="45">
        <v>5</v>
      </c>
      <c r="B94" s="46" t="s">
        <v>72</v>
      </c>
      <c r="C94" s="47" t="s">
        <v>73</v>
      </c>
      <c r="D94" s="47"/>
      <c r="E94" s="47"/>
      <c r="F94" s="48" t="s">
        <v>4</v>
      </c>
      <c r="G94" s="49"/>
    </row>
    <row r="95" spans="1:7">
      <c r="A95" s="50" t="s">
        <v>66</v>
      </c>
      <c r="B95" s="71"/>
      <c r="C95" s="72"/>
      <c r="D95" s="72"/>
      <c r="E95" s="72"/>
      <c r="F95" s="72"/>
      <c r="G95" s="73"/>
    </row>
    <row r="96" spans="1:7">
      <c r="A96" s="40" t="s">
        <v>86</v>
      </c>
      <c r="B96" s="74" t="s">
        <v>101</v>
      </c>
      <c r="C96" s="75"/>
      <c r="D96" s="75"/>
      <c r="E96" s="76"/>
      <c r="F96" s="41" t="s">
        <v>54</v>
      </c>
      <c r="G96" s="42" t="str">
        <f>IF(COUNTIF(F99:F102,"Blocked")&gt;0,"Blocked",IF(COUNTIF(F99:F102,"Fail")&gt;0,"Fail",IF(COUNTIF(F99:F102,"")=0,"Pass","Not Executed")))</f>
        <v>Fail</v>
      </c>
    </row>
    <row r="97" spans="1:7" ht="37.5" customHeight="1">
      <c r="A97" s="43" t="s">
        <v>56</v>
      </c>
      <c r="B97" s="77" t="s">
        <v>71</v>
      </c>
      <c r="C97" s="78"/>
      <c r="D97" s="78"/>
      <c r="E97" s="78"/>
      <c r="F97" s="78"/>
      <c r="G97" s="79"/>
    </row>
    <row r="98" spans="1:7">
      <c r="A98" s="44" t="s">
        <v>58</v>
      </c>
      <c r="B98" s="44" t="s">
        <v>59</v>
      </c>
      <c r="C98" s="44" t="s">
        <v>60</v>
      </c>
      <c r="D98" s="44" t="s">
        <v>61</v>
      </c>
      <c r="E98" s="44" t="s">
        <v>62</v>
      </c>
      <c r="F98" s="44" t="s">
        <v>63</v>
      </c>
      <c r="G98" s="44" t="s">
        <v>64</v>
      </c>
    </row>
    <row r="99" spans="1:7" ht="165">
      <c r="A99" s="45">
        <v>1</v>
      </c>
      <c r="B99" s="46" t="s">
        <v>65</v>
      </c>
      <c r="C99" s="47" t="s">
        <v>103</v>
      </c>
      <c r="D99" s="47"/>
      <c r="E99" s="47"/>
      <c r="F99" s="48" t="s">
        <v>4</v>
      </c>
      <c r="G99" s="49"/>
    </row>
    <row r="100" spans="1:7" ht="30">
      <c r="A100" s="45">
        <v>2</v>
      </c>
      <c r="B100" s="46" t="s">
        <v>68</v>
      </c>
      <c r="C100" s="47" t="s">
        <v>69</v>
      </c>
      <c r="D100" s="47"/>
      <c r="E100" s="47"/>
      <c r="F100" s="48" t="s">
        <v>4</v>
      </c>
      <c r="G100" s="49"/>
    </row>
    <row r="101" spans="1:7" ht="45">
      <c r="A101" s="45">
        <v>3</v>
      </c>
      <c r="B101" s="46" t="s">
        <v>70</v>
      </c>
      <c r="C101" s="47" t="s">
        <v>98</v>
      </c>
      <c r="D101" s="47"/>
      <c r="E101" s="47"/>
      <c r="F101" s="48" t="s">
        <v>4</v>
      </c>
      <c r="G101" s="49"/>
    </row>
    <row r="102" spans="1:7" ht="15.75">
      <c r="A102" s="45">
        <v>4</v>
      </c>
      <c r="B102" s="46" t="s">
        <v>74</v>
      </c>
      <c r="C102" s="47" t="s">
        <v>75</v>
      </c>
      <c r="D102" s="47"/>
      <c r="E102" s="47"/>
      <c r="F102" s="48" t="s">
        <v>5</v>
      </c>
      <c r="G102" s="49"/>
    </row>
    <row r="103" spans="1:7">
      <c r="A103" s="50" t="s">
        <v>66</v>
      </c>
      <c r="B103" s="71"/>
      <c r="C103" s="72"/>
      <c r="D103" s="72"/>
      <c r="E103" s="72"/>
      <c r="F103" s="72"/>
      <c r="G103" s="73"/>
    </row>
    <row r="104" spans="1:7">
      <c r="A104" s="40" t="s">
        <v>87</v>
      </c>
      <c r="B104" s="74" t="s">
        <v>29</v>
      </c>
      <c r="C104" s="75"/>
      <c r="D104" s="75"/>
      <c r="E104" s="76"/>
      <c r="F104" s="41" t="s">
        <v>54</v>
      </c>
      <c r="G104" s="42" t="str">
        <f>IF(COUNTIF(F107:F110,"Blocked")&gt;0,"Blocked",IF(COUNTIF(F107:F110,"Fail")&gt;0,"Fail",IF(COUNTIF(F107:F110,"")=0,"Pass","Not Executed")))</f>
        <v>Pass</v>
      </c>
    </row>
    <row r="105" spans="1:7" ht="30" customHeight="1">
      <c r="A105" s="43" t="s">
        <v>56</v>
      </c>
      <c r="B105" s="77" t="s">
        <v>71</v>
      </c>
      <c r="C105" s="78"/>
      <c r="D105" s="78"/>
      <c r="E105" s="78"/>
      <c r="F105" s="78"/>
      <c r="G105" s="79"/>
    </row>
    <row r="106" spans="1:7">
      <c r="A106" s="44" t="s">
        <v>58</v>
      </c>
      <c r="B106" s="44" t="s">
        <v>59</v>
      </c>
      <c r="C106" s="44" t="s">
        <v>60</v>
      </c>
      <c r="D106" s="44" t="s">
        <v>61</v>
      </c>
      <c r="E106" s="44" t="s">
        <v>62</v>
      </c>
      <c r="F106" s="44" t="s">
        <v>63</v>
      </c>
      <c r="G106" s="44" t="s">
        <v>64</v>
      </c>
    </row>
    <row r="107" spans="1:7" ht="165">
      <c r="A107" s="45">
        <v>1</v>
      </c>
      <c r="B107" s="46" t="s">
        <v>65</v>
      </c>
      <c r="C107" s="47" t="s">
        <v>103</v>
      </c>
      <c r="D107" s="47"/>
      <c r="E107" s="47"/>
      <c r="F107" s="48" t="s">
        <v>4</v>
      </c>
      <c r="G107" s="49"/>
    </row>
    <row r="108" spans="1:7" ht="30">
      <c r="A108" s="45">
        <v>2</v>
      </c>
      <c r="B108" s="46" t="s">
        <v>94</v>
      </c>
      <c r="C108" s="47" t="s">
        <v>95</v>
      </c>
      <c r="D108" s="47"/>
      <c r="E108" s="47"/>
      <c r="F108" s="48" t="s">
        <v>4</v>
      </c>
      <c r="G108" s="49"/>
    </row>
    <row r="109" spans="1:7" ht="30">
      <c r="A109" s="45">
        <v>3</v>
      </c>
      <c r="B109" s="46" t="s">
        <v>102</v>
      </c>
      <c r="C109" s="47" t="s">
        <v>93</v>
      </c>
      <c r="D109" s="47"/>
      <c r="E109" s="47"/>
      <c r="F109" s="48" t="s">
        <v>4</v>
      </c>
      <c r="G109" s="49"/>
    </row>
    <row r="110" spans="1:7" ht="30">
      <c r="A110" s="45">
        <v>4</v>
      </c>
      <c r="B110" s="46" t="s">
        <v>29</v>
      </c>
      <c r="C110" s="47" t="s">
        <v>76</v>
      </c>
      <c r="D110" s="47"/>
      <c r="E110" s="47"/>
      <c r="F110" s="48" t="s">
        <v>4</v>
      </c>
      <c r="G110" s="49"/>
    </row>
    <row r="111" spans="1:7">
      <c r="A111" s="50" t="s">
        <v>66</v>
      </c>
      <c r="B111" s="71"/>
      <c r="C111" s="72"/>
      <c r="D111" s="72"/>
      <c r="E111" s="72"/>
      <c r="F111" s="72"/>
      <c r="G111" s="73"/>
    </row>
    <row r="112" spans="1:7">
      <c r="A112" s="40" t="s">
        <v>160</v>
      </c>
      <c r="B112" s="74" t="s">
        <v>161</v>
      </c>
      <c r="C112" s="75"/>
      <c r="D112" s="75"/>
      <c r="E112" s="76"/>
      <c r="F112" s="41" t="s">
        <v>54</v>
      </c>
      <c r="G112" s="42" t="str">
        <f>IF(COUNTIF(F115:F116,"Blocked")&gt;0,"Blocked",IF(COUNTIF(F115:F116,"Fail")&gt;0,"Fail",IF(COUNTIF(F115:F116,"")=0,"Pass","Not Executed")))</f>
        <v>Pass</v>
      </c>
    </row>
    <row r="113" spans="1:7" ht="30" customHeight="1">
      <c r="A113" s="43" t="s">
        <v>56</v>
      </c>
      <c r="B113" s="77" t="s">
        <v>71</v>
      </c>
      <c r="C113" s="78"/>
      <c r="D113" s="78"/>
      <c r="E113" s="78"/>
      <c r="F113" s="78"/>
      <c r="G113" s="79"/>
    </row>
    <row r="114" spans="1:7">
      <c r="A114" s="44" t="s">
        <v>58</v>
      </c>
      <c r="B114" s="44" t="s">
        <v>59</v>
      </c>
      <c r="C114" s="44" t="s">
        <v>60</v>
      </c>
      <c r="D114" s="44" t="s">
        <v>61</v>
      </c>
      <c r="E114" s="44" t="s">
        <v>62</v>
      </c>
      <c r="F114" s="44" t="s">
        <v>63</v>
      </c>
      <c r="G114" s="44" t="s">
        <v>64</v>
      </c>
    </row>
    <row r="115" spans="1:7" ht="165">
      <c r="A115" s="45">
        <v>1</v>
      </c>
      <c r="B115" s="46" t="s">
        <v>65</v>
      </c>
      <c r="C115" s="47" t="s">
        <v>103</v>
      </c>
      <c r="D115" s="47"/>
      <c r="E115" s="47"/>
      <c r="F115" s="48" t="s">
        <v>4</v>
      </c>
      <c r="G115" s="49"/>
    </row>
    <row r="116" spans="1:7" ht="90">
      <c r="A116" s="45">
        <v>2</v>
      </c>
      <c r="B116" s="46" t="s">
        <v>161</v>
      </c>
      <c r="C116" s="47" t="s">
        <v>162</v>
      </c>
      <c r="D116" s="47"/>
      <c r="E116" s="47"/>
      <c r="F116" s="48" t="s">
        <v>4</v>
      </c>
      <c r="G116" s="49"/>
    </row>
    <row r="117" spans="1:7">
      <c r="A117" s="50" t="s">
        <v>66</v>
      </c>
      <c r="B117" s="71"/>
      <c r="C117" s="72"/>
      <c r="D117" s="72"/>
      <c r="E117" s="72"/>
      <c r="F117" s="72"/>
      <c r="G117" s="73"/>
    </row>
    <row r="118" spans="1:7">
      <c r="A118" s="40" t="s">
        <v>163</v>
      </c>
      <c r="B118" s="74" t="s">
        <v>147</v>
      </c>
      <c r="C118" s="75"/>
      <c r="D118" s="75"/>
      <c r="E118" s="76"/>
      <c r="F118" s="41" t="s">
        <v>54</v>
      </c>
      <c r="G118" s="42" t="str">
        <f>IF(COUNTIF(F121:F123,"Blocked")&gt;0,"Blocked",IF(COUNTIF(F121:F123,"Fail")&gt;0,"Fail",IF(COUNTIF(F121:F123,"")=0,"Pass","Not Executed")))</f>
        <v>Pass</v>
      </c>
    </row>
    <row r="119" spans="1:7" ht="30" customHeight="1">
      <c r="A119" s="43" t="s">
        <v>56</v>
      </c>
      <c r="B119" s="77" t="s">
        <v>71</v>
      </c>
      <c r="C119" s="78"/>
      <c r="D119" s="78"/>
      <c r="E119" s="78"/>
      <c r="F119" s="78"/>
      <c r="G119" s="79"/>
    </row>
    <row r="120" spans="1:7">
      <c r="A120" s="44" t="s">
        <v>58</v>
      </c>
      <c r="B120" s="44" t="s">
        <v>59</v>
      </c>
      <c r="C120" s="44" t="s">
        <v>60</v>
      </c>
      <c r="D120" s="44" t="s">
        <v>61</v>
      </c>
      <c r="E120" s="44" t="s">
        <v>62</v>
      </c>
      <c r="F120" s="44" t="s">
        <v>63</v>
      </c>
      <c r="G120" s="44" t="s">
        <v>64</v>
      </c>
    </row>
    <row r="121" spans="1:7" ht="165">
      <c r="A121" s="45">
        <v>1</v>
      </c>
      <c r="B121" s="46" t="s">
        <v>65</v>
      </c>
      <c r="C121" s="47" t="s">
        <v>103</v>
      </c>
      <c r="D121" s="47"/>
      <c r="E121" s="47"/>
      <c r="F121" s="48" t="s">
        <v>4</v>
      </c>
      <c r="G121" s="49"/>
    </row>
    <row r="122" spans="1:7" ht="90">
      <c r="A122" s="45">
        <v>2</v>
      </c>
      <c r="B122" s="46" t="s">
        <v>161</v>
      </c>
      <c r="C122" s="47" t="s">
        <v>162</v>
      </c>
      <c r="D122" s="47"/>
      <c r="E122" s="47"/>
      <c r="F122" s="48" t="s">
        <v>4</v>
      </c>
      <c r="G122" s="49"/>
    </row>
    <row r="123" spans="1:7" ht="75">
      <c r="A123" s="45">
        <v>3</v>
      </c>
      <c r="B123" s="46" t="s">
        <v>164</v>
      </c>
      <c r="C123" s="47" t="s">
        <v>165</v>
      </c>
      <c r="D123" s="47"/>
      <c r="E123" s="47"/>
      <c r="F123" s="48" t="s">
        <v>4</v>
      </c>
      <c r="G123" s="49"/>
    </row>
    <row r="124" spans="1:7">
      <c r="A124" s="50" t="s">
        <v>66</v>
      </c>
      <c r="B124" s="71"/>
      <c r="C124" s="72"/>
      <c r="D124" s="72"/>
      <c r="E124" s="72"/>
      <c r="F124" s="72"/>
      <c r="G124" s="73"/>
    </row>
    <row r="125" spans="1:7">
      <c r="A125" s="40" t="s">
        <v>166</v>
      </c>
      <c r="B125" s="74" t="s">
        <v>148</v>
      </c>
      <c r="C125" s="75"/>
      <c r="D125" s="75"/>
      <c r="E125" s="76"/>
      <c r="F125" s="41" t="s">
        <v>54</v>
      </c>
      <c r="G125" s="42" t="str">
        <f>IF(COUNTIF(F128:F131,"Blocked")&gt;0,"Blocked",IF(COUNTIF(F128:F131,"Fail")&gt;0,"Fail",IF(COUNTIF(F128:F131,"")=0,"Pass","Not Executed")))</f>
        <v>Pass</v>
      </c>
    </row>
    <row r="126" spans="1:7" ht="30" customHeight="1">
      <c r="A126" s="43" t="s">
        <v>56</v>
      </c>
      <c r="B126" s="77" t="s">
        <v>71</v>
      </c>
      <c r="C126" s="78"/>
      <c r="D126" s="78"/>
      <c r="E126" s="78"/>
      <c r="F126" s="78"/>
      <c r="G126" s="79"/>
    </row>
    <row r="127" spans="1:7">
      <c r="A127" s="44" t="s">
        <v>58</v>
      </c>
      <c r="B127" s="44" t="s">
        <v>59</v>
      </c>
      <c r="C127" s="44" t="s">
        <v>60</v>
      </c>
      <c r="D127" s="44" t="s">
        <v>61</v>
      </c>
      <c r="E127" s="44" t="s">
        <v>62</v>
      </c>
      <c r="F127" s="44" t="s">
        <v>63</v>
      </c>
      <c r="G127" s="44" t="s">
        <v>64</v>
      </c>
    </row>
    <row r="128" spans="1:7" ht="165">
      <c r="A128" s="45">
        <v>1</v>
      </c>
      <c r="B128" s="46" t="s">
        <v>65</v>
      </c>
      <c r="C128" s="47" t="s">
        <v>103</v>
      </c>
      <c r="D128" s="47"/>
      <c r="E128" s="47"/>
      <c r="F128" s="48" t="s">
        <v>4</v>
      </c>
      <c r="G128" s="49"/>
    </row>
    <row r="129" spans="1:7" ht="90">
      <c r="A129" s="45">
        <v>2</v>
      </c>
      <c r="B129" s="46" t="s">
        <v>161</v>
      </c>
      <c r="C129" s="47" t="s">
        <v>162</v>
      </c>
      <c r="D129" s="47"/>
      <c r="E129" s="47"/>
      <c r="F129" s="48" t="s">
        <v>4</v>
      </c>
      <c r="G129" s="49"/>
    </row>
    <row r="130" spans="1:7" ht="75">
      <c r="A130" s="45">
        <v>3</v>
      </c>
      <c r="B130" s="46" t="s">
        <v>164</v>
      </c>
      <c r="C130" s="47" t="s">
        <v>165</v>
      </c>
      <c r="D130" s="47"/>
      <c r="E130" s="47"/>
      <c r="F130" s="48" t="s">
        <v>4</v>
      </c>
      <c r="G130" s="49"/>
    </row>
    <row r="131" spans="1:7" ht="30">
      <c r="A131" s="45">
        <v>4</v>
      </c>
      <c r="B131" s="46" t="s">
        <v>167</v>
      </c>
      <c r="C131" s="47" t="s">
        <v>168</v>
      </c>
      <c r="D131" s="47"/>
      <c r="E131" s="47"/>
      <c r="F131" s="48" t="s">
        <v>4</v>
      </c>
      <c r="G131" s="49"/>
    </row>
    <row r="132" spans="1:7">
      <c r="A132" s="50" t="s">
        <v>66</v>
      </c>
      <c r="B132" s="71"/>
      <c r="C132" s="72"/>
      <c r="D132" s="72"/>
      <c r="E132" s="72"/>
      <c r="F132" s="72"/>
      <c r="G132" s="73"/>
    </row>
    <row r="133" spans="1:7">
      <c r="A133" s="40" t="s">
        <v>170</v>
      </c>
      <c r="B133" s="74" t="s">
        <v>150</v>
      </c>
      <c r="C133" s="75"/>
      <c r="D133" s="75"/>
      <c r="E133" s="76"/>
      <c r="F133" s="41" t="s">
        <v>54</v>
      </c>
      <c r="G133" s="42" t="str">
        <f>IF(COUNTIF(F136:F139,"Blocked")&gt;0,"Blocked",IF(COUNTIF(F136:F139,"Fail")&gt;0,"Fail",IF(COUNTIF(F136:F139,"")=0,"Pass","Not Executed")))</f>
        <v>Pass</v>
      </c>
    </row>
    <row r="134" spans="1:7" ht="30" customHeight="1">
      <c r="A134" s="43" t="s">
        <v>56</v>
      </c>
      <c r="B134" s="77" t="s">
        <v>71</v>
      </c>
      <c r="C134" s="78"/>
      <c r="D134" s="78"/>
      <c r="E134" s="78"/>
      <c r="F134" s="78"/>
      <c r="G134" s="79"/>
    </row>
    <row r="135" spans="1:7">
      <c r="A135" s="44" t="s">
        <v>58</v>
      </c>
      <c r="B135" s="44" t="s">
        <v>59</v>
      </c>
      <c r="C135" s="44" t="s">
        <v>60</v>
      </c>
      <c r="D135" s="44" t="s">
        <v>61</v>
      </c>
      <c r="E135" s="44" t="s">
        <v>62</v>
      </c>
      <c r="F135" s="44" t="s">
        <v>63</v>
      </c>
      <c r="G135" s="44" t="s">
        <v>64</v>
      </c>
    </row>
    <row r="136" spans="1:7" ht="165">
      <c r="A136" s="45">
        <v>1</v>
      </c>
      <c r="B136" s="46" t="s">
        <v>65</v>
      </c>
      <c r="C136" s="47" t="s">
        <v>103</v>
      </c>
      <c r="D136" s="47"/>
      <c r="E136" s="47"/>
      <c r="F136" s="48" t="s">
        <v>4</v>
      </c>
      <c r="G136" s="49"/>
    </row>
    <row r="137" spans="1:7" ht="90">
      <c r="A137" s="45">
        <v>2</v>
      </c>
      <c r="B137" s="46" t="s">
        <v>161</v>
      </c>
      <c r="C137" s="47" t="s">
        <v>162</v>
      </c>
      <c r="D137" s="47"/>
      <c r="E137" s="47"/>
      <c r="F137" s="48" t="s">
        <v>4</v>
      </c>
      <c r="G137" s="49"/>
    </row>
    <row r="138" spans="1:7" ht="75">
      <c r="A138" s="45">
        <v>3</v>
      </c>
      <c r="B138" s="46" t="s">
        <v>164</v>
      </c>
      <c r="C138" s="47" t="s">
        <v>165</v>
      </c>
      <c r="D138" s="47"/>
      <c r="E138" s="47"/>
      <c r="F138" s="48" t="s">
        <v>4</v>
      </c>
      <c r="G138" s="49"/>
    </row>
    <row r="139" spans="1:7" ht="30">
      <c r="A139" s="45">
        <v>4</v>
      </c>
      <c r="B139" s="46" t="s">
        <v>171</v>
      </c>
      <c r="C139" s="47" t="s">
        <v>172</v>
      </c>
      <c r="D139" s="47"/>
      <c r="E139" s="47"/>
      <c r="F139" s="48" t="s">
        <v>4</v>
      </c>
      <c r="G139" s="49"/>
    </row>
    <row r="140" spans="1:7">
      <c r="A140" s="50" t="s">
        <v>66</v>
      </c>
      <c r="B140" s="71"/>
      <c r="C140" s="72"/>
      <c r="D140" s="72"/>
      <c r="E140" s="72"/>
      <c r="F140" s="72"/>
      <c r="G140" s="73"/>
    </row>
    <row r="141" spans="1:7">
      <c r="A141" s="40" t="s">
        <v>173</v>
      </c>
      <c r="B141" s="74" t="s">
        <v>149</v>
      </c>
      <c r="C141" s="75"/>
      <c r="D141" s="75"/>
      <c r="E141" s="76"/>
      <c r="F141" s="41" t="s">
        <v>54</v>
      </c>
      <c r="G141" s="42" t="str">
        <f>IF(COUNTIF(F144:F147,"Blocked")&gt;0,"Blocked",IF(COUNTIF(F144:F147,"Fail")&gt;0,"Fail",IF(COUNTIF(F144:F147,"")=0,"Pass","Not Executed")))</f>
        <v>Pass</v>
      </c>
    </row>
    <row r="142" spans="1:7" ht="30" customHeight="1">
      <c r="A142" s="43" t="s">
        <v>56</v>
      </c>
      <c r="B142" s="77" t="s">
        <v>71</v>
      </c>
      <c r="C142" s="78"/>
      <c r="D142" s="78"/>
      <c r="E142" s="78"/>
      <c r="F142" s="78"/>
      <c r="G142" s="79"/>
    </row>
    <row r="143" spans="1:7">
      <c r="A143" s="44" t="s">
        <v>58</v>
      </c>
      <c r="B143" s="44" t="s">
        <v>59</v>
      </c>
      <c r="C143" s="44" t="s">
        <v>60</v>
      </c>
      <c r="D143" s="44" t="s">
        <v>61</v>
      </c>
      <c r="E143" s="44" t="s">
        <v>62</v>
      </c>
      <c r="F143" s="44" t="s">
        <v>63</v>
      </c>
      <c r="G143" s="44" t="s">
        <v>64</v>
      </c>
    </row>
    <row r="144" spans="1:7" ht="165">
      <c r="A144" s="45">
        <v>1</v>
      </c>
      <c r="B144" s="46" t="s">
        <v>65</v>
      </c>
      <c r="C144" s="47" t="s">
        <v>103</v>
      </c>
      <c r="D144" s="47"/>
      <c r="E144" s="47"/>
      <c r="F144" s="48" t="s">
        <v>4</v>
      </c>
      <c r="G144" s="49"/>
    </row>
    <row r="145" spans="1:7" ht="90">
      <c r="A145" s="45">
        <v>2</v>
      </c>
      <c r="B145" s="46" t="s">
        <v>161</v>
      </c>
      <c r="C145" s="47" t="s">
        <v>162</v>
      </c>
      <c r="D145" s="47"/>
      <c r="E145" s="47"/>
      <c r="F145" s="48" t="s">
        <v>4</v>
      </c>
      <c r="G145" s="49"/>
    </row>
    <row r="146" spans="1:7" ht="75">
      <c r="A146" s="45">
        <v>3</v>
      </c>
      <c r="B146" s="46" t="s">
        <v>164</v>
      </c>
      <c r="C146" s="47" t="s">
        <v>165</v>
      </c>
      <c r="D146" s="47"/>
      <c r="E146" s="47"/>
      <c r="F146" s="48" t="s">
        <v>4</v>
      </c>
      <c r="G146" s="49"/>
    </row>
    <row r="147" spans="1:7" ht="30">
      <c r="A147" s="45">
        <v>4</v>
      </c>
      <c r="B147" s="46" t="s">
        <v>174</v>
      </c>
      <c r="C147" s="47" t="s">
        <v>175</v>
      </c>
      <c r="D147" s="47"/>
      <c r="E147" s="47"/>
      <c r="F147" s="48" t="s">
        <v>4</v>
      </c>
      <c r="G147" s="49"/>
    </row>
    <row r="148" spans="1:7">
      <c r="A148" s="50" t="s">
        <v>66</v>
      </c>
      <c r="B148" s="71"/>
      <c r="C148" s="72"/>
      <c r="D148" s="72"/>
      <c r="E148" s="72"/>
      <c r="F148" s="72"/>
      <c r="G148" s="73"/>
    </row>
    <row r="149" spans="1:7">
      <c r="A149" s="40" t="s">
        <v>176</v>
      </c>
      <c r="B149" s="74" t="s">
        <v>151</v>
      </c>
      <c r="C149" s="75"/>
      <c r="D149" s="75"/>
      <c r="E149" s="76"/>
      <c r="F149" s="41" t="s">
        <v>54</v>
      </c>
      <c r="G149" s="42" t="str">
        <f>IF(COUNTIF(F152:F155,"Blocked")&gt;0,"Blocked",IF(COUNTIF(F152:F155,"Fail")&gt;0,"Fail",IF(COUNTIF(F152:F155,"")=0,"Pass","Not Executed")))</f>
        <v>Pass</v>
      </c>
    </row>
    <row r="150" spans="1:7" ht="30" customHeight="1">
      <c r="A150" s="43" t="s">
        <v>56</v>
      </c>
      <c r="B150" s="77" t="s">
        <v>71</v>
      </c>
      <c r="C150" s="78"/>
      <c r="D150" s="78"/>
      <c r="E150" s="78"/>
      <c r="F150" s="78"/>
      <c r="G150" s="79"/>
    </row>
    <row r="151" spans="1:7">
      <c r="A151" s="44" t="s">
        <v>58</v>
      </c>
      <c r="B151" s="44" t="s">
        <v>59</v>
      </c>
      <c r="C151" s="44" t="s">
        <v>60</v>
      </c>
      <c r="D151" s="44" t="s">
        <v>61</v>
      </c>
      <c r="E151" s="44" t="s">
        <v>62</v>
      </c>
      <c r="F151" s="44" t="s">
        <v>63</v>
      </c>
      <c r="G151" s="44" t="s">
        <v>64</v>
      </c>
    </row>
    <row r="152" spans="1:7" ht="165">
      <c r="A152" s="45">
        <v>1</v>
      </c>
      <c r="B152" s="46" t="s">
        <v>65</v>
      </c>
      <c r="C152" s="47" t="s">
        <v>103</v>
      </c>
      <c r="D152" s="47"/>
      <c r="E152" s="47"/>
      <c r="F152" s="48" t="s">
        <v>4</v>
      </c>
      <c r="G152" s="49"/>
    </row>
    <row r="153" spans="1:7" ht="90">
      <c r="A153" s="45">
        <v>2</v>
      </c>
      <c r="B153" s="46" t="s">
        <v>161</v>
      </c>
      <c r="C153" s="47" t="s">
        <v>162</v>
      </c>
      <c r="D153" s="47"/>
      <c r="E153" s="47"/>
      <c r="F153" s="48" t="s">
        <v>4</v>
      </c>
      <c r="G153" s="49"/>
    </row>
    <row r="154" spans="1:7" ht="75">
      <c r="A154" s="45">
        <v>3</v>
      </c>
      <c r="B154" s="46" t="s">
        <v>164</v>
      </c>
      <c r="C154" s="47" t="s">
        <v>165</v>
      </c>
      <c r="D154" s="47"/>
      <c r="E154" s="47"/>
      <c r="F154" s="48" t="s">
        <v>4</v>
      </c>
      <c r="G154" s="49"/>
    </row>
    <row r="155" spans="1:7" ht="30">
      <c r="A155" s="45">
        <v>4</v>
      </c>
      <c r="B155" s="46" t="s">
        <v>177</v>
      </c>
      <c r="C155" s="47" t="s">
        <v>178</v>
      </c>
      <c r="D155" s="47"/>
      <c r="E155" s="47"/>
      <c r="F155" s="48" t="s">
        <v>4</v>
      </c>
      <c r="G155" s="49"/>
    </row>
    <row r="156" spans="1:7">
      <c r="A156" s="50" t="s">
        <v>66</v>
      </c>
      <c r="B156" s="71"/>
      <c r="C156" s="72"/>
      <c r="D156" s="72"/>
      <c r="E156" s="72"/>
      <c r="F156" s="72"/>
      <c r="G156" s="73"/>
    </row>
    <row r="157" spans="1:7">
      <c r="A157" s="40" t="s">
        <v>179</v>
      </c>
      <c r="B157" s="74" t="s">
        <v>152</v>
      </c>
      <c r="C157" s="75"/>
      <c r="D157" s="75"/>
      <c r="E157" s="76"/>
      <c r="F157" s="41" t="s">
        <v>54</v>
      </c>
      <c r="G157" s="42" t="str">
        <f>IF(COUNTIF(F160:F164,"Blocked")&gt;0,"Blocked",IF(COUNTIF(F160:F164,"Fail")&gt;0,"Fail",IF(COUNTIF(F160:F164,"")=0,"Pass","Not Executed")))</f>
        <v>Pass</v>
      </c>
    </row>
    <row r="158" spans="1:7" ht="30" customHeight="1">
      <c r="A158" s="43" t="s">
        <v>56</v>
      </c>
      <c r="B158" s="77" t="s">
        <v>71</v>
      </c>
      <c r="C158" s="78"/>
      <c r="D158" s="78"/>
      <c r="E158" s="78"/>
      <c r="F158" s="78"/>
      <c r="G158" s="79"/>
    </row>
    <row r="159" spans="1:7">
      <c r="A159" s="44" t="s">
        <v>58</v>
      </c>
      <c r="B159" s="44" t="s">
        <v>59</v>
      </c>
      <c r="C159" s="44" t="s">
        <v>60</v>
      </c>
      <c r="D159" s="44" t="s">
        <v>61</v>
      </c>
      <c r="E159" s="44" t="s">
        <v>62</v>
      </c>
      <c r="F159" s="44" t="s">
        <v>63</v>
      </c>
      <c r="G159" s="44" t="s">
        <v>64</v>
      </c>
    </row>
    <row r="160" spans="1:7" ht="165">
      <c r="A160" s="45">
        <v>1</v>
      </c>
      <c r="B160" s="46" t="s">
        <v>65</v>
      </c>
      <c r="C160" s="47" t="s">
        <v>103</v>
      </c>
      <c r="D160" s="47"/>
      <c r="E160" s="47"/>
      <c r="F160" s="48" t="s">
        <v>4</v>
      </c>
      <c r="G160" s="49"/>
    </row>
    <row r="161" spans="1:7" ht="90">
      <c r="A161" s="45">
        <v>2</v>
      </c>
      <c r="B161" s="46" t="s">
        <v>161</v>
      </c>
      <c r="C161" s="47" t="s">
        <v>162</v>
      </c>
      <c r="D161" s="47"/>
      <c r="E161" s="47"/>
      <c r="F161" s="48" t="s">
        <v>4</v>
      </c>
      <c r="G161" s="49"/>
    </row>
    <row r="162" spans="1:7" ht="30">
      <c r="A162" s="45">
        <v>3</v>
      </c>
      <c r="B162" s="46" t="s">
        <v>180</v>
      </c>
      <c r="C162" s="47" t="s">
        <v>181</v>
      </c>
      <c r="D162" s="47"/>
      <c r="E162" s="47"/>
      <c r="F162" s="48" t="s">
        <v>4</v>
      </c>
      <c r="G162" s="49"/>
    </row>
    <row r="163" spans="1:7" ht="75">
      <c r="A163" s="45">
        <v>4</v>
      </c>
      <c r="B163" s="46" t="s">
        <v>164</v>
      </c>
      <c r="C163" s="47" t="s">
        <v>165</v>
      </c>
      <c r="D163" s="47"/>
      <c r="E163" s="47"/>
      <c r="F163" s="48" t="s">
        <v>4</v>
      </c>
      <c r="G163" s="49"/>
    </row>
    <row r="164" spans="1:7" ht="30">
      <c r="A164" s="45">
        <v>5</v>
      </c>
      <c r="B164" s="46" t="s">
        <v>185</v>
      </c>
      <c r="C164" s="47" t="s">
        <v>186</v>
      </c>
      <c r="D164" s="47"/>
      <c r="E164" s="47"/>
      <c r="F164" s="48" t="s">
        <v>4</v>
      </c>
      <c r="G164" s="49"/>
    </row>
    <row r="165" spans="1:7">
      <c r="A165" s="50" t="s">
        <v>66</v>
      </c>
      <c r="B165" s="71"/>
      <c r="C165" s="72"/>
      <c r="D165" s="72"/>
      <c r="E165" s="72"/>
      <c r="F165" s="72"/>
      <c r="G165" s="73"/>
    </row>
    <row r="166" spans="1:7">
      <c r="A166" s="40" t="s">
        <v>182</v>
      </c>
      <c r="B166" s="74" t="s">
        <v>153</v>
      </c>
      <c r="C166" s="75"/>
      <c r="D166" s="75"/>
      <c r="E166" s="76"/>
      <c r="F166" s="41" t="s">
        <v>54</v>
      </c>
      <c r="G166" s="42" t="str">
        <f>IF(COUNTIF(F169:F173,"Blocked")&gt;0,"Blocked",IF(COUNTIF(F169:F173,"Fail")&gt;0,"Fail",IF(COUNTIF(F169:F173,"")=0,"Pass","Not Executed")))</f>
        <v>Pass</v>
      </c>
    </row>
    <row r="167" spans="1:7" ht="30" customHeight="1">
      <c r="A167" s="43" t="s">
        <v>56</v>
      </c>
      <c r="B167" s="77" t="s">
        <v>71</v>
      </c>
      <c r="C167" s="78"/>
      <c r="D167" s="78"/>
      <c r="E167" s="78"/>
      <c r="F167" s="78"/>
      <c r="G167" s="79"/>
    </row>
    <row r="168" spans="1:7">
      <c r="A168" s="44" t="s">
        <v>58</v>
      </c>
      <c r="B168" s="44" t="s">
        <v>59</v>
      </c>
      <c r="C168" s="44" t="s">
        <v>60</v>
      </c>
      <c r="D168" s="44" t="s">
        <v>61</v>
      </c>
      <c r="E168" s="44" t="s">
        <v>62</v>
      </c>
      <c r="F168" s="44" t="s">
        <v>63</v>
      </c>
      <c r="G168" s="44" t="s">
        <v>64</v>
      </c>
    </row>
    <row r="169" spans="1:7" ht="165">
      <c r="A169" s="45">
        <v>1</v>
      </c>
      <c r="B169" s="46" t="s">
        <v>65</v>
      </c>
      <c r="C169" s="47" t="s">
        <v>103</v>
      </c>
      <c r="D169" s="47"/>
      <c r="E169" s="47"/>
      <c r="F169" s="48" t="s">
        <v>4</v>
      </c>
      <c r="G169" s="49"/>
    </row>
    <row r="170" spans="1:7" ht="90">
      <c r="A170" s="45">
        <v>2</v>
      </c>
      <c r="B170" s="46" t="s">
        <v>161</v>
      </c>
      <c r="C170" s="47" t="s">
        <v>162</v>
      </c>
      <c r="D170" s="47"/>
      <c r="E170" s="47"/>
      <c r="F170" s="48" t="s">
        <v>4</v>
      </c>
      <c r="G170" s="49"/>
    </row>
    <row r="171" spans="1:7" ht="30">
      <c r="A171" s="45">
        <v>3</v>
      </c>
      <c r="B171" s="46" t="s">
        <v>183</v>
      </c>
      <c r="C171" s="47" t="s">
        <v>184</v>
      </c>
      <c r="D171" s="47"/>
      <c r="E171" s="47"/>
      <c r="F171" s="48" t="s">
        <v>4</v>
      </c>
      <c r="G171" s="49"/>
    </row>
    <row r="172" spans="1:7" ht="75">
      <c r="A172" s="45">
        <v>4</v>
      </c>
      <c r="B172" s="46" t="s">
        <v>164</v>
      </c>
      <c r="C172" s="47" t="s">
        <v>165</v>
      </c>
      <c r="D172" s="47"/>
      <c r="E172" s="47"/>
      <c r="F172" s="48" t="s">
        <v>4</v>
      </c>
      <c r="G172" s="49"/>
    </row>
    <row r="173" spans="1:7" ht="30">
      <c r="A173" s="45">
        <v>5</v>
      </c>
      <c r="B173" s="46" t="s">
        <v>185</v>
      </c>
      <c r="C173" s="47" t="s">
        <v>186</v>
      </c>
      <c r="D173" s="47"/>
      <c r="E173" s="47"/>
      <c r="F173" s="48" t="s">
        <v>4</v>
      </c>
      <c r="G173" s="49"/>
    </row>
    <row r="174" spans="1:7">
      <c r="A174" s="50" t="s">
        <v>66</v>
      </c>
      <c r="B174" s="71"/>
      <c r="C174" s="72"/>
      <c r="D174" s="72"/>
      <c r="E174" s="72"/>
      <c r="F174" s="72"/>
      <c r="G174" s="73"/>
    </row>
    <row r="175" spans="1:7">
      <c r="A175" s="40" t="s">
        <v>187</v>
      </c>
      <c r="B175" s="74" t="s">
        <v>169</v>
      </c>
      <c r="C175" s="75"/>
      <c r="D175" s="75"/>
      <c r="E175" s="76"/>
      <c r="F175" s="41" t="s">
        <v>54</v>
      </c>
      <c r="G175" s="42" t="str">
        <f>IF(COUNTIF(F178:F182,"Blocked")&gt;0,"Blocked",IF(COUNTIF(F178:F182,"Fail")&gt;0,"Fail",IF(COUNTIF(F178:F182,"")=0,"Pass","Not Executed")))</f>
        <v>Pass</v>
      </c>
    </row>
    <row r="176" spans="1:7" ht="30" customHeight="1">
      <c r="A176" s="43" t="s">
        <v>56</v>
      </c>
      <c r="B176" s="77" t="s">
        <v>71</v>
      </c>
      <c r="C176" s="78"/>
      <c r="D176" s="78"/>
      <c r="E176" s="78"/>
      <c r="F176" s="78"/>
      <c r="G176" s="79"/>
    </row>
    <row r="177" spans="1:7">
      <c r="A177" s="44" t="s">
        <v>58</v>
      </c>
      <c r="B177" s="44" t="s">
        <v>59</v>
      </c>
      <c r="C177" s="44" t="s">
        <v>60</v>
      </c>
      <c r="D177" s="44" t="s">
        <v>61</v>
      </c>
      <c r="E177" s="44" t="s">
        <v>62</v>
      </c>
      <c r="F177" s="44" t="s">
        <v>63</v>
      </c>
      <c r="G177" s="44" t="s">
        <v>64</v>
      </c>
    </row>
    <row r="178" spans="1:7" ht="165">
      <c r="A178" s="45">
        <v>1</v>
      </c>
      <c r="B178" s="46" t="s">
        <v>65</v>
      </c>
      <c r="C178" s="47" t="s">
        <v>103</v>
      </c>
      <c r="D178" s="47"/>
      <c r="E178" s="47"/>
      <c r="F178" s="48" t="s">
        <v>4</v>
      </c>
      <c r="G178" s="49"/>
    </row>
    <row r="179" spans="1:7" ht="90">
      <c r="A179" s="45">
        <v>2</v>
      </c>
      <c r="B179" s="46" t="s">
        <v>161</v>
      </c>
      <c r="C179" s="47" t="s">
        <v>162</v>
      </c>
      <c r="D179" s="47"/>
      <c r="E179" s="47"/>
      <c r="F179" s="48" t="s">
        <v>4</v>
      </c>
      <c r="G179" s="49"/>
    </row>
    <row r="180" spans="1:7" ht="75">
      <c r="A180" s="45">
        <v>3</v>
      </c>
      <c r="B180" s="46" t="s">
        <v>164</v>
      </c>
      <c r="C180" s="47" t="s">
        <v>165</v>
      </c>
      <c r="D180" s="47"/>
      <c r="E180" s="47"/>
      <c r="F180" s="48" t="s">
        <v>4</v>
      </c>
      <c r="G180" s="49"/>
    </row>
    <row r="181" spans="1:7" ht="30">
      <c r="A181" s="45">
        <v>4</v>
      </c>
      <c r="B181" s="46" t="s">
        <v>167</v>
      </c>
      <c r="C181" s="47" t="s">
        <v>168</v>
      </c>
      <c r="D181" s="47"/>
      <c r="E181" s="47"/>
      <c r="F181" s="48" t="s">
        <v>4</v>
      </c>
      <c r="G181" s="49"/>
    </row>
    <row r="182" spans="1:7" ht="30">
      <c r="A182" s="45">
        <v>5</v>
      </c>
      <c r="B182" s="46" t="s">
        <v>189</v>
      </c>
      <c r="C182" s="47" t="s">
        <v>190</v>
      </c>
      <c r="D182" s="47"/>
      <c r="E182" s="47"/>
      <c r="F182" s="48" t="s">
        <v>4</v>
      </c>
      <c r="G182" s="49"/>
    </row>
    <row r="183" spans="1:7">
      <c r="A183" s="50" t="s">
        <v>66</v>
      </c>
      <c r="B183" s="71"/>
      <c r="C183" s="72"/>
      <c r="D183" s="72"/>
      <c r="E183" s="72"/>
      <c r="F183" s="72"/>
      <c r="G183" s="73"/>
    </row>
    <row r="184" spans="1:7">
      <c r="A184" s="40" t="s">
        <v>196</v>
      </c>
      <c r="B184" s="74" t="s">
        <v>159</v>
      </c>
      <c r="C184" s="75"/>
      <c r="D184" s="75"/>
      <c r="E184" s="76"/>
      <c r="F184" s="41" t="s">
        <v>54</v>
      </c>
      <c r="G184" s="42" t="str">
        <f>IF(COUNTIF(F187:F190,"Blocked")&gt;0,"Blocked",IF(COUNTIF(F187:F190,"Fail")&gt;0,"Fail",IF(COUNTIF(F187:F190,"")=0,"Pass","Not Executed")))</f>
        <v>Pass</v>
      </c>
    </row>
    <row r="185" spans="1:7" ht="30" customHeight="1">
      <c r="A185" s="43" t="s">
        <v>56</v>
      </c>
      <c r="B185" s="77" t="s">
        <v>71</v>
      </c>
      <c r="C185" s="78"/>
      <c r="D185" s="78"/>
      <c r="E185" s="78"/>
      <c r="F185" s="78"/>
      <c r="G185" s="79"/>
    </row>
    <row r="186" spans="1:7">
      <c r="A186" s="44" t="s">
        <v>58</v>
      </c>
      <c r="B186" s="44" t="s">
        <v>59</v>
      </c>
      <c r="C186" s="44" t="s">
        <v>60</v>
      </c>
      <c r="D186" s="44" t="s">
        <v>61</v>
      </c>
      <c r="E186" s="44" t="s">
        <v>62</v>
      </c>
      <c r="F186" s="44" t="s">
        <v>63</v>
      </c>
      <c r="G186" s="44" t="s">
        <v>64</v>
      </c>
    </row>
    <row r="187" spans="1:7" ht="165">
      <c r="A187" s="45">
        <v>1</v>
      </c>
      <c r="B187" s="46" t="s">
        <v>65</v>
      </c>
      <c r="C187" s="47" t="s">
        <v>103</v>
      </c>
      <c r="D187" s="47" t="s">
        <v>191</v>
      </c>
      <c r="E187" s="47"/>
      <c r="F187" s="48" t="s">
        <v>4</v>
      </c>
      <c r="G187" s="49"/>
    </row>
    <row r="188" spans="1:7" ht="75">
      <c r="A188" s="45">
        <v>2</v>
      </c>
      <c r="B188" s="46" t="s">
        <v>192</v>
      </c>
      <c r="C188" s="47" t="s">
        <v>226</v>
      </c>
      <c r="D188" s="47"/>
      <c r="E188" s="47"/>
      <c r="F188" s="48" t="s">
        <v>4</v>
      </c>
      <c r="G188" s="49"/>
    </row>
    <row r="189" spans="1:7" ht="75">
      <c r="A189" s="45">
        <v>3</v>
      </c>
      <c r="B189" s="46" t="s">
        <v>225</v>
      </c>
      <c r="C189" s="47" t="s">
        <v>193</v>
      </c>
      <c r="D189" s="47"/>
      <c r="E189" s="47"/>
      <c r="F189" s="48" t="s">
        <v>4</v>
      </c>
      <c r="G189" s="49"/>
    </row>
    <row r="190" spans="1:7" ht="15.75">
      <c r="A190" s="45">
        <v>4</v>
      </c>
      <c r="B190" s="46" t="s">
        <v>194</v>
      </c>
      <c r="C190" s="47" t="s">
        <v>195</v>
      </c>
      <c r="D190" s="47"/>
      <c r="E190" s="47"/>
      <c r="F190" s="48" t="s">
        <v>4</v>
      </c>
      <c r="G190" s="49"/>
    </row>
    <row r="191" spans="1:7">
      <c r="A191" s="50" t="s">
        <v>66</v>
      </c>
      <c r="B191" s="71"/>
      <c r="C191" s="72"/>
      <c r="D191" s="72"/>
      <c r="E191" s="72"/>
      <c r="F191" s="72"/>
      <c r="G191" s="73"/>
    </row>
    <row r="192" spans="1:7">
      <c r="A192" s="40" t="s">
        <v>208</v>
      </c>
      <c r="B192" s="74" t="s">
        <v>197</v>
      </c>
      <c r="C192" s="75"/>
      <c r="D192" s="75"/>
      <c r="E192" s="76"/>
      <c r="F192" s="41" t="s">
        <v>54</v>
      </c>
      <c r="G192" s="42" t="str">
        <f>IF(COUNTIF(F195:F199,"Blocked")&gt;0,"Blocked",IF(COUNTIF(F195:F199,"Fail")&gt;0,"Fail",IF(COUNTIF(F195:F199,"")=0,"Pass","Not Executed")))</f>
        <v>Pass</v>
      </c>
    </row>
    <row r="193" spans="1:7" ht="15" customHeight="1">
      <c r="A193" s="43" t="s">
        <v>56</v>
      </c>
      <c r="B193" s="77" t="s">
        <v>71</v>
      </c>
      <c r="C193" s="78"/>
      <c r="D193" s="78"/>
      <c r="E193" s="78"/>
      <c r="F193" s="78"/>
      <c r="G193" s="79"/>
    </row>
    <row r="194" spans="1:7">
      <c r="A194" s="44" t="s">
        <v>58</v>
      </c>
      <c r="B194" s="44" t="s">
        <v>59</v>
      </c>
      <c r="C194" s="44" t="s">
        <v>60</v>
      </c>
      <c r="D194" s="44" t="s">
        <v>61</v>
      </c>
      <c r="E194" s="44" t="s">
        <v>62</v>
      </c>
      <c r="F194" s="44" t="s">
        <v>63</v>
      </c>
      <c r="G194" s="44" t="s">
        <v>64</v>
      </c>
    </row>
    <row r="195" spans="1:7" ht="165">
      <c r="A195" s="45">
        <v>1</v>
      </c>
      <c r="B195" s="46" t="s">
        <v>65</v>
      </c>
      <c r="C195" s="47" t="s">
        <v>199</v>
      </c>
      <c r="D195" s="47"/>
      <c r="E195" s="47"/>
      <c r="F195" s="48" t="s">
        <v>4</v>
      </c>
      <c r="G195" s="49"/>
    </row>
    <row r="196" spans="1:7" ht="30">
      <c r="A196" s="45">
        <v>2</v>
      </c>
      <c r="B196" s="46" t="s">
        <v>200</v>
      </c>
      <c r="C196" s="47" t="s">
        <v>201</v>
      </c>
      <c r="D196" s="47"/>
      <c r="E196" s="47"/>
      <c r="F196" s="48" t="s">
        <v>4</v>
      </c>
      <c r="G196" s="49"/>
    </row>
    <row r="197" spans="1:7" ht="45">
      <c r="A197" s="45">
        <v>3</v>
      </c>
      <c r="B197" s="46" t="s">
        <v>202</v>
      </c>
      <c r="C197" s="47" t="s">
        <v>203</v>
      </c>
      <c r="D197" s="47"/>
      <c r="E197" s="47"/>
      <c r="F197" s="48" t="s">
        <v>4</v>
      </c>
      <c r="G197" s="49"/>
    </row>
    <row r="198" spans="1:7" ht="45">
      <c r="A198" s="45">
        <v>4</v>
      </c>
      <c r="B198" s="46" t="s">
        <v>204</v>
      </c>
      <c r="C198" s="47" t="s">
        <v>205</v>
      </c>
      <c r="D198" s="47"/>
      <c r="E198" s="47"/>
      <c r="F198" s="48" t="s">
        <v>4</v>
      </c>
      <c r="G198" s="49"/>
    </row>
    <row r="199" spans="1:7" ht="30">
      <c r="A199" s="45">
        <v>5</v>
      </c>
      <c r="B199" s="46" t="s">
        <v>206</v>
      </c>
      <c r="C199" s="47" t="s">
        <v>207</v>
      </c>
      <c r="D199" s="47"/>
      <c r="E199" s="47"/>
      <c r="F199" s="48" t="s">
        <v>4</v>
      </c>
      <c r="G199" s="49"/>
    </row>
    <row r="200" spans="1:7">
      <c r="A200" s="50" t="s">
        <v>66</v>
      </c>
      <c r="B200" s="71"/>
      <c r="C200" s="72"/>
      <c r="D200" s="72"/>
      <c r="E200" s="72"/>
      <c r="F200" s="72"/>
      <c r="G200" s="73"/>
    </row>
    <row r="201" spans="1:7">
      <c r="A201" s="40" t="s">
        <v>214</v>
      </c>
      <c r="B201" s="74" t="s">
        <v>209</v>
      </c>
      <c r="C201" s="75"/>
      <c r="D201" s="75"/>
      <c r="E201" s="76"/>
      <c r="F201" s="41" t="s">
        <v>54</v>
      </c>
      <c r="G201" s="42" t="str">
        <f>IF(COUNTIF(F204:F208,"Blocked")&gt;0,"Blocked",IF(COUNTIF(F204:F208,"Fail")&gt;0,"Fail",IF(COUNTIF(F204:F208,"")=0,"Pass","Not Executed")))</f>
        <v>Fail</v>
      </c>
    </row>
    <row r="202" spans="1:7" ht="15" customHeight="1">
      <c r="A202" s="43" t="s">
        <v>56</v>
      </c>
      <c r="B202" s="77" t="s">
        <v>71</v>
      </c>
      <c r="C202" s="78"/>
      <c r="D202" s="78"/>
      <c r="E202" s="78"/>
      <c r="F202" s="78"/>
      <c r="G202" s="79"/>
    </row>
    <row r="203" spans="1:7">
      <c r="A203" s="44" t="s">
        <v>58</v>
      </c>
      <c r="B203" s="44" t="s">
        <v>59</v>
      </c>
      <c r="C203" s="44" t="s">
        <v>60</v>
      </c>
      <c r="D203" s="44" t="s">
        <v>61</v>
      </c>
      <c r="E203" s="44" t="s">
        <v>62</v>
      </c>
      <c r="F203" s="44" t="s">
        <v>63</v>
      </c>
      <c r="G203" s="44" t="s">
        <v>64</v>
      </c>
    </row>
    <row r="204" spans="1:7" ht="165">
      <c r="A204" s="45">
        <v>1</v>
      </c>
      <c r="B204" s="46" t="s">
        <v>65</v>
      </c>
      <c r="C204" s="47" t="s">
        <v>199</v>
      </c>
      <c r="D204" s="47" t="s">
        <v>216</v>
      </c>
      <c r="E204" s="47"/>
      <c r="F204" s="48" t="s">
        <v>4</v>
      </c>
      <c r="G204" s="49"/>
    </row>
    <row r="205" spans="1:7" ht="15.75">
      <c r="A205" s="45">
        <v>2</v>
      </c>
      <c r="B205" s="46" t="s">
        <v>217</v>
      </c>
      <c r="C205" s="47" t="s">
        <v>218</v>
      </c>
      <c r="D205" s="47"/>
      <c r="E205" s="47"/>
      <c r="F205" s="48" t="s">
        <v>4</v>
      </c>
      <c r="G205" s="49"/>
    </row>
    <row r="206" spans="1:7" ht="15.75">
      <c r="A206" s="45">
        <v>3</v>
      </c>
      <c r="B206" s="46" t="s">
        <v>219</v>
      </c>
      <c r="C206" s="47" t="s">
        <v>220</v>
      </c>
      <c r="D206" s="47"/>
      <c r="E206" s="47"/>
      <c r="F206" s="48" t="s">
        <v>4</v>
      </c>
      <c r="G206" s="49"/>
    </row>
    <row r="207" spans="1:7" ht="15.75">
      <c r="A207" s="45">
        <v>4</v>
      </c>
      <c r="B207" s="46" t="s">
        <v>221</v>
      </c>
      <c r="C207" s="47" t="s">
        <v>222</v>
      </c>
      <c r="D207" s="47"/>
      <c r="E207" s="47"/>
      <c r="F207" s="48" t="s">
        <v>4</v>
      </c>
      <c r="G207" s="49"/>
    </row>
    <row r="208" spans="1:7" ht="45">
      <c r="A208" s="45">
        <v>5</v>
      </c>
      <c r="B208" s="46" t="s">
        <v>223</v>
      </c>
      <c r="C208" s="47" t="s">
        <v>224</v>
      </c>
      <c r="D208" s="47"/>
      <c r="E208" s="47"/>
      <c r="F208" s="48" t="s">
        <v>5</v>
      </c>
      <c r="G208" s="49"/>
    </row>
    <row r="209" spans="1:7">
      <c r="A209" s="50" t="s">
        <v>66</v>
      </c>
      <c r="B209" s="71"/>
      <c r="C209" s="72"/>
      <c r="D209" s="72"/>
      <c r="E209" s="72"/>
      <c r="F209" s="72"/>
      <c r="G209" s="73"/>
    </row>
    <row r="210" spans="1:7">
      <c r="A210" s="40" t="s">
        <v>227</v>
      </c>
      <c r="B210" s="74" t="s">
        <v>212</v>
      </c>
      <c r="C210" s="75"/>
      <c r="D210" s="75"/>
      <c r="E210" s="76"/>
      <c r="F210" s="41" t="s">
        <v>54</v>
      </c>
      <c r="G210" s="42" t="str">
        <f>IF(COUNTIF(F213:F215,"Blocked")&gt;0,"Blocked",IF(COUNTIF(F213:F215,"Fail")&gt;0,"Fail",IF(COUNTIF(F213:F215,"")=0,"Pass","Not Executed")))</f>
        <v>Pass</v>
      </c>
    </row>
    <row r="211" spans="1:7" ht="15" customHeight="1">
      <c r="A211" s="43" t="s">
        <v>56</v>
      </c>
      <c r="B211" s="77" t="s">
        <v>71</v>
      </c>
      <c r="C211" s="78"/>
      <c r="D211" s="78"/>
      <c r="E211" s="78"/>
      <c r="F211" s="78"/>
      <c r="G211" s="79"/>
    </row>
    <row r="212" spans="1:7">
      <c r="A212" s="44" t="s">
        <v>58</v>
      </c>
      <c r="B212" s="44" t="s">
        <v>59</v>
      </c>
      <c r="C212" s="44" t="s">
        <v>60</v>
      </c>
      <c r="D212" s="44" t="s">
        <v>61</v>
      </c>
      <c r="E212" s="44" t="s">
        <v>62</v>
      </c>
      <c r="F212" s="44" t="s">
        <v>63</v>
      </c>
      <c r="G212" s="44" t="s">
        <v>64</v>
      </c>
    </row>
    <row r="213" spans="1:7" ht="165">
      <c r="A213" s="45">
        <v>1</v>
      </c>
      <c r="B213" s="46" t="s">
        <v>65</v>
      </c>
      <c r="C213" s="47" t="s">
        <v>199</v>
      </c>
      <c r="D213" s="47" t="s">
        <v>216</v>
      </c>
      <c r="E213" s="47"/>
      <c r="F213" s="48" t="s">
        <v>4</v>
      </c>
      <c r="G213" s="49"/>
    </row>
    <row r="214" spans="1:7" ht="45">
      <c r="A214" s="45">
        <v>2</v>
      </c>
      <c r="B214" s="46" t="s">
        <v>228</v>
      </c>
      <c r="C214" s="47" t="s">
        <v>229</v>
      </c>
      <c r="D214" s="47"/>
      <c r="E214" s="47"/>
      <c r="F214" s="48" t="s">
        <v>4</v>
      </c>
      <c r="G214" s="49"/>
    </row>
    <row r="215" spans="1:7" ht="45">
      <c r="A215" s="45">
        <v>3</v>
      </c>
      <c r="B215" s="46" t="s">
        <v>230</v>
      </c>
      <c r="C215" s="47" t="s">
        <v>229</v>
      </c>
      <c r="D215" s="47"/>
      <c r="E215" s="47"/>
      <c r="F215" s="48" t="s">
        <v>4</v>
      </c>
      <c r="G215" s="46"/>
    </row>
    <row r="216" spans="1:7">
      <c r="A216" s="50" t="s">
        <v>66</v>
      </c>
      <c r="B216" s="71"/>
      <c r="C216" s="72"/>
      <c r="D216" s="72"/>
      <c r="E216" s="72"/>
      <c r="F216" s="72"/>
      <c r="G216" s="73"/>
    </row>
    <row r="217" spans="1:7">
      <c r="A217" s="16"/>
      <c r="B217" s="16"/>
      <c r="C217" s="16"/>
      <c r="D217" s="16"/>
      <c r="E217" s="16"/>
      <c r="F217" s="16"/>
      <c r="G217" s="16"/>
    </row>
    <row r="218" spans="1:7">
      <c r="A218" s="16"/>
      <c r="B218" s="16"/>
      <c r="C218" s="16"/>
      <c r="D218" s="16"/>
      <c r="E218" s="16"/>
      <c r="F218" s="16"/>
      <c r="G218" s="16"/>
    </row>
    <row r="219" spans="1:7">
      <c r="A219" s="16"/>
      <c r="B219" s="16"/>
      <c r="C219" s="16"/>
      <c r="D219" s="16"/>
      <c r="E219" s="16"/>
      <c r="F219" s="16"/>
      <c r="G219" s="16"/>
    </row>
    <row r="220" spans="1:7">
      <c r="A220" s="16"/>
      <c r="B220" s="16"/>
      <c r="C220" s="16"/>
      <c r="D220" s="16"/>
      <c r="E220" s="16"/>
      <c r="F220" s="16"/>
      <c r="G220" s="16"/>
    </row>
    <row r="221" spans="1:7">
      <c r="A221" s="16"/>
      <c r="B221" s="16"/>
      <c r="C221" s="16"/>
      <c r="D221" s="16"/>
      <c r="E221" s="16"/>
      <c r="F221" s="16"/>
      <c r="G221" s="16"/>
    </row>
    <row r="222" spans="1:7">
      <c r="A222" s="16"/>
      <c r="B222" s="16"/>
      <c r="C222" s="16"/>
      <c r="D222" s="16"/>
      <c r="E222" s="16"/>
      <c r="F222" s="16"/>
      <c r="G222" s="16"/>
    </row>
    <row r="223" spans="1:7">
      <c r="A223" s="16"/>
      <c r="B223" s="16"/>
      <c r="C223" s="16"/>
      <c r="D223" s="16"/>
      <c r="E223" s="16"/>
      <c r="F223" s="16"/>
      <c r="G223" s="16"/>
    </row>
    <row r="224" spans="1:7">
      <c r="A224" s="16"/>
      <c r="B224" s="16"/>
      <c r="C224" s="16"/>
      <c r="D224" s="16"/>
      <c r="E224" s="16"/>
      <c r="F224" s="16"/>
      <c r="G224" s="16"/>
    </row>
    <row r="225" spans="1:7">
      <c r="A225" s="16"/>
      <c r="B225" s="16"/>
      <c r="C225" s="16"/>
      <c r="D225" s="16"/>
      <c r="E225" s="16"/>
      <c r="F225" s="16"/>
      <c r="G225" s="16"/>
    </row>
    <row r="226" spans="1:7">
      <c r="A226" s="16"/>
      <c r="B226" s="16"/>
      <c r="C226" s="16"/>
      <c r="D226" s="16"/>
      <c r="E226" s="16"/>
      <c r="F226" s="16"/>
      <c r="G226" s="16"/>
    </row>
    <row r="227" spans="1:7">
      <c r="A227" s="16"/>
      <c r="B227" s="16"/>
      <c r="C227" s="16"/>
      <c r="D227" s="16"/>
      <c r="E227" s="16"/>
      <c r="F227" s="16"/>
      <c r="G227" s="16"/>
    </row>
    <row r="228" spans="1:7">
      <c r="A228" s="16"/>
      <c r="B228" s="16"/>
      <c r="C228" s="16"/>
      <c r="D228" s="16"/>
      <c r="E228" s="16"/>
      <c r="F228" s="16"/>
      <c r="G228" s="16"/>
    </row>
    <row r="229" spans="1:7">
      <c r="A229" s="16"/>
      <c r="B229" s="16"/>
      <c r="C229" s="16"/>
      <c r="D229" s="16"/>
      <c r="E229" s="16"/>
      <c r="F229" s="16"/>
      <c r="G229" s="16"/>
    </row>
    <row r="230" spans="1:7">
      <c r="A230" s="16"/>
      <c r="B230" s="16"/>
      <c r="C230" s="16"/>
      <c r="D230" s="16"/>
      <c r="E230" s="16"/>
      <c r="F230" s="16"/>
      <c r="G230" s="16"/>
    </row>
    <row r="231" spans="1:7">
      <c r="A231" s="16"/>
      <c r="B231" s="16"/>
      <c r="C231" s="16"/>
      <c r="D231" s="16"/>
      <c r="E231" s="16"/>
      <c r="F231" s="16"/>
      <c r="G231" s="16"/>
    </row>
    <row r="232" spans="1:7">
      <c r="A232" s="16"/>
      <c r="B232" s="16"/>
      <c r="C232" s="16"/>
      <c r="D232" s="16"/>
      <c r="E232" s="16"/>
      <c r="F232" s="16"/>
      <c r="G232" s="16"/>
    </row>
    <row r="233" spans="1:7">
      <c r="A233" s="16"/>
      <c r="B233" s="16"/>
      <c r="C233" s="16"/>
      <c r="D233" s="16"/>
      <c r="E233" s="16"/>
      <c r="F233" s="16"/>
      <c r="G233" s="16"/>
    </row>
    <row r="234" spans="1:7">
      <c r="A234" s="16"/>
      <c r="B234" s="16"/>
      <c r="C234" s="16"/>
      <c r="D234" s="16"/>
      <c r="E234" s="16"/>
      <c r="F234" s="16"/>
      <c r="G234" s="16"/>
    </row>
    <row r="235" spans="1:7">
      <c r="A235" s="16"/>
      <c r="B235" s="16"/>
      <c r="C235" s="16"/>
      <c r="D235" s="16"/>
      <c r="E235" s="16"/>
      <c r="F235" s="16"/>
      <c r="G235" s="16"/>
    </row>
    <row r="236" spans="1:7">
      <c r="A236" s="16"/>
      <c r="B236" s="16"/>
      <c r="C236" s="16"/>
      <c r="D236" s="16"/>
      <c r="E236" s="16"/>
      <c r="F236" s="16"/>
      <c r="G236" s="16"/>
    </row>
    <row r="237" spans="1:7">
      <c r="A237" s="16"/>
      <c r="B237" s="16"/>
      <c r="C237" s="16"/>
      <c r="D237" s="16"/>
      <c r="E237" s="16"/>
      <c r="F237" s="16"/>
      <c r="G237" s="16"/>
    </row>
    <row r="238" spans="1:7">
      <c r="A238" s="16"/>
      <c r="B238" s="16"/>
      <c r="C238" s="16"/>
      <c r="D238" s="16"/>
      <c r="E238" s="16"/>
      <c r="F238" s="16"/>
      <c r="G238" s="16"/>
    </row>
    <row r="239" spans="1:7">
      <c r="A239" s="16"/>
      <c r="B239" s="16"/>
      <c r="C239" s="16"/>
      <c r="D239" s="16"/>
      <c r="E239" s="16"/>
      <c r="F239" s="16"/>
      <c r="G239" s="16"/>
    </row>
    <row r="240" spans="1:7">
      <c r="A240" s="16"/>
      <c r="B240" s="16"/>
      <c r="C240" s="16"/>
      <c r="D240" s="16"/>
      <c r="E240" s="16"/>
      <c r="F240" s="16"/>
      <c r="G240" s="16"/>
    </row>
    <row r="241" spans="1:7">
      <c r="A241" s="16"/>
      <c r="B241" s="16"/>
      <c r="C241" s="16"/>
      <c r="D241" s="16"/>
      <c r="E241" s="16"/>
      <c r="F241" s="16"/>
      <c r="G241" s="16"/>
    </row>
    <row r="242" spans="1:7">
      <c r="A242" s="16"/>
      <c r="B242" s="16"/>
      <c r="C242" s="16"/>
      <c r="D242" s="16"/>
      <c r="E242" s="16"/>
      <c r="F242" s="16"/>
      <c r="G242" s="16"/>
    </row>
    <row r="243" spans="1:7">
      <c r="A243" s="16"/>
      <c r="B243" s="16"/>
      <c r="C243" s="16"/>
      <c r="D243" s="16"/>
      <c r="E243" s="16"/>
      <c r="F243" s="16"/>
      <c r="G243" s="16"/>
    </row>
    <row r="244" spans="1:7">
      <c r="A244" s="16"/>
      <c r="B244" s="16"/>
      <c r="C244" s="16"/>
      <c r="D244" s="16"/>
      <c r="E244" s="16"/>
      <c r="F244" s="16"/>
      <c r="G244" s="16"/>
    </row>
    <row r="245" spans="1:7">
      <c r="A245" s="16"/>
      <c r="B245" s="16"/>
      <c r="C245" s="16"/>
      <c r="D245" s="16"/>
      <c r="E245" s="16"/>
      <c r="F245" s="16"/>
      <c r="G245" s="16"/>
    </row>
    <row r="246" spans="1:7">
      <c r="A246" s="16"/>
      <c r="B246" s="16"/>
      <c r="C246" s="16"/>
      <c r="D246" s="16"/>
      <c r="E246" s="16"/>
      <c r="F246" s="16"/>
      <c r="G246" s="16"/>
    </row>
    <row r="247" spans="1:7">
      <c r="A247" s="16"/>
      <c r="B247" s="16"/>
      <c r="C247" s="16"/>
      <c r="D247" s="16"/>
      <c r="E247" s="16"/>
      <c r="F247" s="16"/>
      <c r="G247" s="16"/>
    </row>
    <row r="248" spans="1:7">
      <c r="A248" s="16"/>
      <c r="B248" s="16"/>
      <c r="C248" s="16"/>
      <c r="D248" s="16"/>
      <c r="E248" s="16"/>
      <c r="F248" s="16"/>
      <c r="G248" s="16"/>
    </row>
    <row r="249" spans="1:7">
      <c r="A249" s="16"/>
      <c r="B249" s="16"/>
      <c r="C249" s="16"/>
      <c r="D249" s="16"/>
      <c r="E249" s="16"/>
      <c r="F249" s="16"/>
      <c r="G249" s="16"/>
    </row>
    <row r="250" spans="1:7">
      <c r="A250" s="16"/>
      <c r="B250" s="16"/>
      <c r="C250" s="16"/>
      <c r="D250" s="16"/>
      <c r="E250" s="16"/>
      <c r="F250" s="16"/>
      <c r="G250" s="16"/>
    </row>
    <row r="251" spans="1:7">
      <c r="A251" s="16"/>
      <c r="B251" s="16"/>
      <c r="C251" s="16"/>
      <c r="D251" s="16"/>
      <c r="E251" s="16"/>
      <c r="F251" s="16"/>
      <c r="G251" s="16"/>
    </row>
    <row r="252" spans="1:7">
      <c r="A252" s="16"/>
      <c r="B252" s="16"/>
      <c r="C252" s="16"/>
      <c r="D252" s="16"/>
      <c r="E252" s="16"/>
      <c r="F252" s="16"/>
      <c r="G252" s="16"/>
    </row>
    <row r="253" spans="1:7">
      <c r="A253" s="16"/>
      <c r="B253" s="16"/>
      <c r="C253" s="16"/>
      <c r="D253" s="16"/>
      <c r="E253" s="16"/>
      <c r="F253" s="16"/>
      <c r="G253" s="16"/>
    </row>
    <row r="254" spans="1:7">
      <c r="A254" s="16"/>
      <c r="B254" s="16"/>
      <c r="C254" s="16"/>
      <c r="D254" s="16"/>
      <c r="E254" s="16"/>
      <c r="F254" s="16"/>
      <c r="G254" s="16"/>
    </row>
    <row r="255" spans="1:7">
      <c r="A255" s="16"/>
      <c r="B255" s="16"/>
      <c r="C255" s="16"/>
      <c r="D255" s="16"/>
      <c r="E255" s="16"/>
      <c r="F255" s="16"/>
      <c r="G255" s="16"/>
    </row>
    <row r="256" spans="1:7">
      <c r="A256" s="16"/>
      <c r="B256" s="16"/>
      <c r="C256" s="16"/>
      <c r="D256" s="16"/>
      <c r="E256" s="16"/>
      <c r="F256" s="16"/>
      <c r="G256" s="16"/>
    </row>
    <row r="257" spans="1:7">
      <c r="A257" s="16"/>
      <c r="B257" s="16"/>
      <c r="C257" s="16"/>
      <c r="D257" s="16"/>
      <c r="E257" s="16"/>
      <c r="F257" s="16"/>
      <c r="G257" s="16"/>
    </row>
    <row r="258" spans="1:7">
      <c r="A258" s="16"/>
      <c r="B258" s="16"/>
      <c r="C258" s="16"/>
      <c r="D258" s="16"/>
      <c r="E258" s="16"/>
      <c r="F258" s="16"/>
      <c r="G258" s="16"/>
    </row>
    <row r="259" spans="1:7">
      <c r="A259" s="16"/>
      <c r="B259" s="16"/>
      <c r="C259" s="16"/>
      <c r="D259" s="16"/>
      <c r="E259" s="16"/>
      <c r="F259" s="16"/>
      <c r="G259" s="16"/>
    </row>
    <row r="260" spans="1:7">
      <c r="A260" s="16"/>
      <c r="B260" s="16"/>
      <c r="C260" s="16"/>
      <c r="D260" s="16"/>
      <c r="E260" s="16"/>
      <c r="F260" s="16"/>
      <c r="G260" s="16"/>
    </row>
    <row r="261" spans="1:7">
      <c r="A261" s="16"/>
      <c r="B261" s="16"/>
      <c r="C261" s="16"/>
      <c r="D261" s="16"/>
      <c r="E261" s="16"/>
      <c r="F261" s="16"/>
      <c r="G261" s="16"/>
    </row>
    <row r="262" spans="1:7">
      <c r="A262" s="16"/>
      <c r="B262" s="16"/>
      <c r="C262" s="16"/>
      <c r="D262" s="16"/>
      <c r="E262" s="16"/>
      <c r="F262" s="16"/>
      <c r="G262" s="16"/>
    </row>
    <row r="263" spans="1:7">
      <c r="A263" s="16"/>
      <c r="B263" s="16"/>
      <c r="C263" s="16"/>
      <c r="D263" s="16"/>
      <c r="E263" s="16"/>
      <c r="F263" s="16"/>
      <c r="G263" s="16"/>
    </row>
    <row r="264" spans="1:7">
      <c r="A264" s="16"/>
      <c r="B264" s="16"/>
      <c r="C264" s="16"/>
      <c r="D264" s="16"/>
      <c r="E264" s="16"/>
      <c r="F264" s="16"/>
      <c r="G264" s="16"/>
    </row>
    <row r="265" spans="1:7">
      <c r="A265" s="16"/>
      <c r="B265" s="16"/>
      <c r="C265" s="16"/>
      <c r="D265" s="16"/>
      <c r="E265" s="16"/>
      <c r="F265" s="16"/>
      <c r="G265" s="16"/>
    </row>
    <row r="266" spans="1:7">
      <c r="A266" s="16"/>
      <c r="B266" s="16"/>
      <c r="C266" s="16"/>
      <c r="D266" s="16"/>
      <c r="E266" s="16"/>
      <c r="F266" s="16"/>
      <c r="G266" s="16"/>
    </row>
    <row r="267" spans="1:7">
      <c r="A267" s="16"/>
      <c r="B267" s="16"/>
      <c r="C267" s="16"/>
      <c r="D267" s="16"/>
      <c r="E267" s="16"/>
      <c r="F267" s="16"/>
      <c r="G267" s="16"/>
    </row>
    <row r="268" spans="1:7">
      <c r="A268" s="16"/>
      <c r="B268" s="16"/>
      <c r="C268" s="16"/>
      <c r="D268" s="16"/>
      <c r="E268" s="16"/>
      <c r="F268" s="16"/>
      <c r="G268" s="16"/>
    </row>
    <row r="269" spans="1:7">
      <c r="A269" s="16"/>
      <c r="B269" s="16"/>
      <c r="C269" s="16"/>
      <c r="D269" s="16"/>
      <c r="E269" s="16"/>
      <c r="F269" s="16"/>
      <c r="G269" s="16"/>
    </row>
    <row r="270" spans="1:7">
      <c r="A270" s="16"/>
      <c r="B270" s="16"/>
      <c r="C270" s="16"/>
      <c r="D270" s="16"/>
      <c r="E270" s="16"/>
      <c r="F270" s="16"/>
      <c r="G270" s="16"/>
    </row>
    <row r="271" spans="1:7">
      <c r="A271" s="16"/>
      <c r="B271" s="16"/>
      <c r="C271" s="16"/>
      <c r="D271" s="16"/>
      <c r="E271" s="16"/>
      <c r="F271" s="16"/>
      <c r="G271" s="16"/>
    </row>
    <row r="272" spans="1:7">
      <c r="A272" s="16"/>
      <c r="B272" s="16"/>
      <c r="C272" s="16"/>
      <c r="D272" s="16"/>
      <c r="E272" s="16"/>
      <c r="F272" s="16"/>
      <c r="G272" s="16"/>
    </row>
    <row r="273" spans="1:7">
      <c r="A273" s="16"/>
      <c r="B273" s="16"/>
      <c r="C273" s="16"/>
      <c r="D273" s="16"/>
      <c r="E273" s="16"/>
      <c r="F273" s="16"/>
      <c r="G273" s="16"/>
    </row>
    <row r="274" spans="1:7">
      <c r="A274" s="16"/>
      <c r="B274" s="16"/>
      <c r="C274" s="16"/>
      <c r="D274" s="16"/>
      <c r="E274" s="16"/>
      <c r="F274" s="16"/>
      <c r="G274" s="16"/>
    </row>
    <row r="275" spans="1:7">
      <c r="A275" s="16"/>
      <c r="B275" s="16"/>
      <c r="C275" s="16"/>
      <c r="D275" s="16"/>
      <c r="E275" s="16"/>
      <c r="F275" s="16"/>
      <c r="G275" s="16"/>
    </row>
    <row r="276" spans="1:7">
      <c r="A276" s="16"/>
      <c r="B276" s="16"/>
      <c r="C276" s="16"/>
      <c r="D276" s="16"/>
      <c r="E276" s="16"/>
      <c r="F276" s="16"/>
      <c r="G276" s="16"/>
    </row>
    <row r="277" spans="1:7">
      <c r="A277" s="16"/>
      <c r="B277" s="16"/>
      <c r="C277" s="16"/>
      <c r="D277" s="16"/>
      <c r="E277" s="16"/>
      <c r="F277" s="16"/>
      <c r="G277" s="16"/>
    </row>
    <row r="278" spans="1:7">
      <c r="A278" s="16"/>
      <c r="B278" s="16"/>
      <c r="C278" s="16"/>
      <c r="D278" s="16"/>
      <c r="E278" s="16"/>
      <c r="F278" s="16"/>
      <c r="G278" s="16"/>
    </row>
    <row r="279" spans="1:7">
      <c r="A279" s="16"/>
      <c r="B279" s="16"/>
      <c r="C279" s="16"/>
      <c r="D279" s="16"/>
      <c r="E279" s="16"/>
      <c r="F279" s="16"/>
      <c r="G279" s="16"/>
    </row>
    <row r="280" spans="1:7">
      <c r="A280" s="16"/>
      <c r="B280" s="16"/>
      <c r="C280" s="16"/>
      <c r="D280" s="16"/>
      <c r="E280" s="16"/>
      <c r="F280" s="16"/>
      <c r="G280" s="16"/>
    </row>
    <row r="281" spans="1:7">
      <c r="A281" s="16"/>
      <c r="B281" s="16"/>
      <c r="C281" s="16"/>
      <c r="D281" s="16"/>
      <c r="E281" s="16"/>
      <c r="F281" s="16"/>
      <c r="G281" s="16"/>
    </row>
    <row r="282" spans="1:7">
      <c r="A282" s="16"/>
      <c r="B282" s="16"/>
      <c r="C282" s="16"/>
      <c r="D282" s="16"/>
      <c r="E282" s="16"/>
      <c r="F282" s="16"/>
      <c r="G282" s="16"/>
    </row>
    <row r="283" spans="1:7">
      <c r="A283" s="16"/>
      <c r="B283" s="16"/>
      <c r="C283" s="16"/>
      <c r="D283" s="16"/>
      <c r="E283" s="16"/>
      <c r="F283" s="16"/>
      <c r="G283" s="16"/>
    </row>
    <row r="284" spans="1:7">
      <c r="A284" s="16"/>
      <c r="B284" s="16"/>
      <c r="C284" s="16"/>
      <c r="D284" s="16"/>
      <c r="E284" s="16"/>
      <c r="F284" s="16"/>
      <c r="G284" s="16"/>
    </row>
    <row r="285" spans="1:7">
      <c r="A285" s="16"/>
      <c r="B285" s="16"/>
      <c r="C285" s="16"/>
      <c r="D285" s="16"/>
      <c r="E285" s="16"/>
      <c r="F285" s="16"/>
      <c r="G285" s="16"/>
    </row>
    <row r="286" spans="1:7">
      <c r="A286" s="16"/>
      <c r="B286" s="16"/>
      <c r="C286" s="16"/>
      <c r="D286" s="16"/>
      <c r="E286" s="16"/>
      <c r="F286" s="16"/>
      <c r="G286" s="16"/>
    </row>
    <row r="287" spans="1:7">
      <c r="A287" s="16"/>
      <c r="B287" s="16"/>
      <c r="C287" s="16"/>
      <c r="D287" s="16"/>
      <c r="E287" s="16"/>
      <c r="F287" s="16"/>
      <c r="G287" s="16"/>
    </row>
    <row r="288" spans="1:7">
      <c r="A288" s="16"/>
      <c r="B288" s="16"/>
      <c r="C288" s="16"/>
      <c r="D288" s="16"/>
      <c r="E288" s="16"/>
      <c r="F288" s="16"/>
      <c r="G288" s="16"/>
    </row>
    <row r="289" spans="1:7">
      <c r="A289" s="16"/>
      <c r="B289" s="16"/>
      <c r="C289" s="16"/>
      <c r="D289" s="16"/>
      <c r="E289" s="16"/>
      <c r="F289" s="16"/>
      <c r="G289" s="16"/>
    </row>
    <row r="290" spans="1:7">
      <c r="A290" s="16"/>
      <c r="B290" s="16"/>
      <c r="C290" s="16"/>
      <c r="D290" s="16"/>
      <c r="E290" s="16"/>
      <c r="F290" s="16"/>
      <c r="G290" s="16"/>
    </row>
    <row r="291" spans="1:7">
      <c r="A291" s="16"/>
      <c r="B291" s="16"/>
      <c r="C291" s="16"/>
      <c r="D291" s="16"/>
      <c r="E291" s="16"/>
      <c r="F291" s="16"/>
      <c r="G291" s="16"/>
    </row>
    <row r="292" spans="1:7">
      <c r="A292" s="16"/>
      <c r="B292" s="16"/>
      <c r="C292" s="16"/>
      <c r="D292" s="16"/>
      <c r="E292" s="16"/>
      <c r="F292" s="16"/>
      <c r="G292" s="16"/>
    </row>
    <row r="293" spans="1:7">
      <c r="A293" s="16"/>
      <c r="B293" s="16"/>
      <c r="C293" s="16"/>
      <c r="D293" s="16"/>
      <c r="E293" s="16"/>
      <c r="F293" s="16"/>
      <c r="G293" s="16"/>
    </row>
    <row r="294" spans="1:7">
      <c r="A294" s="16"/>
      <c r="B294" s="16"/>
      <c r="C294" s="16"/>
      <c r="D294" s="16"/>
      <c r="E294" s="16"/>
      <c r="F294" s="16"/>
      <c r="G294" s="16"/>
    </row>
    <row r="295" spans="1:7">
      <c r="A295" s="16"/>
      <c r="B295" s="16"/>
      <c r="C295" s="16"/>
      <c r="D295" s="16"/>
      <c r="E295" s="16"/>
      <c r="F295" s="16"/>
      <c r="G295" s="16"/>
    </row>
    <row r="296" spans="1:7">
      <c r="A296" s="16"/>
      <c r="B296" s="16"/>
      <c r="C296" s="16"/>
      <c r="D296" s="16"/>
      <c r="E296" s="16"/>
      <c r="F296" s="16"/>
      <c r="G296" s="16"/>
    </row>
    <row r="297" spans="1:7">
      <c r="A297" s="16"/>
      <c r="B297" s="16"/>
      <c r="C297" s="16"/>
      <c r="D297" s="16"/>
      <c r="E297" s="16"/>
      <c r="F297" s="16"/>
      <c r="G297" s="16"/>
    </row>
    <row r="298" spans="1:7">
      <c r="A298" s="16"/>
      <c r="B298" s="16"/>
      <c r="C298" s="16"/>
      <c r="D298" s="16"/>
      <c r="E298" s="16"/>
      <c r="F298" s="16"/>
      <c r="G298" s="16"/>
    </row>
    <row r="299" spans="1:7">
      <c r="A299" s="16"/>
      <c r="B299" s="16"/>
      <c r="C299" s="16"/>
      <c r="D299" s="16"/>
      <c r="E299" s="16"/>
      <c r="F299" s="16"/>
      <c r="G299" s="16"/>
    </row>
    <row r="300" spans="1:7">
      <c r="A300" s="16"/>
      <c r="B300" s="16"/>
      <c r="C300" s="16"/>
      <c r="D300" s="16"/>
      <c r="E300" s="16"/>
      <c r="F300" s="16"/>
      <c r="G300" s="16"/>
    </row>
    <row r="301" spans="1:7">
      <c r="A301" s="16"/>
      <c r="B301" s="16"/>
      <c r="C301" s="16"/>
      <c r="D301" s="16"/>
      <c r="E301" s="16"/>
      <c r="F301" s="16"/>
      <c r="G301" s="16"/>
    </row>
    <row r="302" spans="1:7">
      <c r="A302" s="16"/>
      <c r="B302" s="16"/>
      <c r="C302" s="16"/>
      <c r="D302" s="16"/>
      <c r="E302" s="16"/>
      <c r="F302" s="16"/>
      <c r="G302" s="16"/>
    </row>
    <row r="303" spans="1:7">
      <c r="A303" s="16"/>
      <c r="B303" s="16"/>
      <c r="C303" s="16"/>
      <c r="D303" s="16"/>
      <c r="E303" s="16"/>
      <c r="F303" s="16"/>
      <c r="G303" s="16"/>
    </row>
    <row r="304" spans="1:7">
      <c r="A304" s="16"/>
      <c r="B304" s="16"/>
      <c r="C304" s="16"/>
      <c r="D304" s="16"/>
      <c r="E304" s="16"/>
      <c r="F304" s="16"/>
      <c r="G304" s="16"/>
    </row>
    <row r="305" spans="1:7">
      <c r="A305" s="16"/>
      <c r="B305" s="16"/>
      <c r="C305" s="16"/>
      <c r="D305" s="16"/>
      <c r="E305" s="16"/>
      <c r="F305" s="16"/>
      <c r="G305" s="16"/>
    </row>
    <row r="306" spans="1:7">
      <c r="A306" s="16"/>
      <c r="B306" s="16"/>
      <c r="C306" s="16"/>
      <c r="D306" s="16"/>
      <c r="E306" s="16"/>
      <c r="F306" s="16"/>
      <c r="G306" s="16"/>
    </row>
    <row r="307" spans="1:7">
      <c r="A307" s="16"/>
      <c r="B307" s="16"/>
      <c r="C307" s="16"/>
      <c r="D307" s="16"/>
      <c r="E307" s="16"/>
      <c r="F307" s="16"/>
      <c r="G307" s="16"/>
    </row>
    <row r="308" spans="1:7">
      <c r="A308" s="16"/>
      <c r="B308" s="16"/>
      <c r="C308" s="16"/>
      <c r="D308" s="16"/>
      <c r="E308" s="16"/>
      <c r="F308" s="16"/>
      <c r="G308" s="16"/>
    </row>
    <row r="309" spans="1:7">
      <c r="A309" s="16"/>
      <c r="B309" s="16"/>
      <c r="C309" s="16"/>
      <c r="D309" s="16"/>
      <c r="E309" s="16"/>
      <c r="F309" s="16"/>
      <c r="G309" s="16"/>
    </row>
    <row r="310" spans="1:7">
      <c r="A310" s="16"/>
      <c r="B310" s="16"/>
      <c r="C310" s="16"/>
      <c r="D310" s="16"/>
      <c r="E310" s="16"/>
      <c r="F310" s="16"/>
      <c r="G310" s="16"/>
    </row>
    <row r="311" spans="1:7">
      <c r="A311" s="16"/>
      <c r="B311" s="16"/>
      <c r="C311" s="16"/>
      <c r="D311" s="16"/>
      <c r="E311" s="16"/>
      <c r="F311" s="16"/>
      <c r="G311" s="16"/>
    </row>
    <row r="312" spans="1:7">
      <c r="A312" s="16"/>
      <c r="B312" s="16"/>
      <c r="C312" s="16"/>
      <c r="D312" s="16"/>
      <c r="E312" s="16"/>
      <c r="F312" s="16"/>
      <c r="G312" s="16"/>
    </row>
    <row r="313" spans="1:7">
      <c r="A313" s="16"/>
      <c r="B313" s="16"/>
      <c r="C313" s="16"/>
      <c r="D313" s="16"/>
      <c r="E313" s="16"/>
      <c r="F313" s="16"/>
      <c r="G313" s="16"/>
    </row>
    <row r="314" spans="1:7">
      <c r="A314" s="16"/>
      <c r="B314" s="16"/>
      <c r="C314" s="16"/>
      <c r="D314" s="16"/>
      <c r="E314" s="16"/>
      <c r="F314" s="16"/>
      <c r="G314" s="16"/>
    </row>
    <row r="315" spans="1:7">
      <c r="A315" s="16"/>
      <c r="B315" s="16"/>
      <c r="C315" s="16"/>
      <c r="D315" s="16"/>
      <c r="E315" s="16"/>
      <c r="F315" s="16"/>
      <c r="G315" s="16"/>
    </row>
    <row r="316" spans="1:7">
      <c r="A316" s="16"/>
      <c r="B316" s="16"/>
      <c r="C316" s="16"/>
      <c r="D316" s="16"/>
      <c r="E316" s="16"/>
      <c r="F316" s="16"/>
      <c r="G316" s="16"/>
    </row>
    <row r="317" spans="1:7">
      <c r="A317" s="16"/>
      <c r="B317" s="16"/>
      <c r="C317" s="16"/>
      <c r="D317" s="16"/>
      <c r="E317" s="16"/>
      <c r="F317" s="16"/>
      <c r="G317" s="16"/>
    </row>
    <row r="318" spans="1:7">
      <c r="A318" s="16"/>
      <c r="B318" s="16"/>
      <c r="C318" s="16"/>
      <c r="D318" s="16"/>
      <c r="E318" s="16"/>
      <c r="F318" s="16"/>
      <c r="G318" s="16"/>
    </row>
    <row r="319" spans="1:7">
      <c r="A319" s="16"/>
      <c r="B319" s="16"/>
      <c r="C319" s="16"/>
      <c r="D319" s="16"/>
      <c r="E319" s="16"/>
      <c r="F319" s="16"/>
      <c r="G319" s="16"/>
    </row>
    <row r="320" spans="1:7">
      <c r="A320" s="16"/>
      <c r="B320" s="16"/>
      <c r="C320" s="16"/>
      <c r="D320" s="16"/>
      <c r="E320" s="16"/>
      <c r="F320" s="16"/>
      <c r="G320" s="16"/>
    </row>
    <row r="321" spans="1:7">
      <c r="A321" s="16"/>
      <c r="B321" s="16"/>
      <c r="C321" s="16"/>
      <c r="D321" s="16"/>
      <c r="E321" s="16"/>
      <c r="F321" s="16"/>
      <c r="G321" s="16"/>
    </row>
    <row r="322" spans="1:7">
      <c r="A322" s="16"/>
      <c r="B322" s="16"/>
      <c r="C322" s="16"/>
      <c r="D322" s="16"/>
      <c r="E322" s="16"/>
      <c r="F322" s="16"/>
      <c r="G322" s="16"/>
    </row>
    <row r="323" spans="1:7">
      <c r="A323" s="16"/>
      <c r="B323" s="16"/>
      <c r="C323" s="16"/>
      <c r="D323" s="16"/>
      <c r="E323" s="16"/>
      <c r="F323" s="16"/>
      <c r="G323" s="16"/>
    </row>
    <row r="324" spans="1:7">
      <c r="A324" s="16"/>
      <c r="B324" s="16"/>
      <c r="C324" s="16"/>
      <c r="D324" s="16"/>
      <c r="E324" s="16"/>
      <c r="F324" s="16"/>
      <c r="G324" s="16"/>
    </row>
    <row r="325" spans="1:7">
      <c r="A325" s="16"/>
      <c r="B325" s="16"/>
      <c r="C325" s="16"/>
      <c r="D325" s="16"/>
      <c r="E325" s="16"/>
      <c r="F325" s="16"/>
      <c r="G325" s="16"/>
    </row>
    <row r="326" spans="1:7">
      <c r="A326" s="16"/>
      <c r="B326" s="16"/>
      <c r="C326" s="16"/>
      <c r="D326" s="16"/>
      <c r="E326" s="16"/>
      <c r="F326" s="16"/>
      <c r="G326" s="16"/>
    </row>
    <row r="327" spans="1:7">
      <c r="A327" s="16"/>
      <c r="B327" s="16"/>
      <c r="C327" s="16"/>
      <c r="D327" s="16"/>
      <c r="E327" s="16"/>
      <c r="F327" s="16"/>
      <c r="G327" s="16"/>
    </row>
    <row r="328" spans="1:7">
      <c r="A328" s="16"/>
      <c r="B328" s="16"/>
      <c r="C328" s="16"/>
      <c r="D328" s="16"/>
      <c r="E328" s="16"/>
      <c r="F328" s="16"/>
      <c r="G328" s="16"/>
    </row>
    <row r="329" spans="1:7">
      <c r="A329" s="16"/>
      <c r="B329" s="16"/>
      <c r="C329" s="16"/>
      <c r="D329" s="16"/>
      <c r="E329" s="16"/>
      <c r="F329" s="16"/>
      <c r="G329" s="16"/>
    </row>
    <row r="330" spans="1:7">
      <c r="A330" s="16"/>
      <c r="B330" s="16"/>
      <c r="C330" s="16"/>
      <c r="D330" s="16"/>
      <c r="E330" s="16"/>
      <c r="F330" s="16"/>
      <c r="G330" s="16"/>
    </row>
    <row r="331" spans="1:7">
      <c r="A331" s="16"/>
      <c r="B331" s="16"/>
      <c r="C331" s="16"/>
      <c r="D331" s="16"/>
      <c r="E331" s="16"/>
      <c r="F331" s="16"/>
      <c r="G331" s="16"/>
    </row>
    <row r="332" spans="1:7">
      <c r="A332" s="16"/>
      <c r="B332" s="16"/>
      <c r="C332" s="16"/>
      <c r="D332" s="16"/>
      <c r="E332" s="16"/>
      <c r="F332" s="16"/>
      <c r="G332" s="16"/>
    </row>
    <row r="333" spans="1:7">
      <c r="A333" s="16"/>
      <c r="B333" s="16"/>
      <c r="C333" s="16"/>
      <c r="D333" s="16"/>
      <c r="E333" s="16"/>
      <c r="F333" s="16"/>
      <c r="G333" s="16"/>
    </row>
    <row r="334" spans="1:7">
      <c r="A334" s="16"/>
      <c r="B334" s="16"/>
      <c r="C334" s="16"/>
      <c r="D334" s="16"/>
      <c r="E334" s="16"/>
      <c r="F334" s="16"/>
      <c r="G334" s="16"/>
    </row>
    <row r="335" spans="1:7">
      <c r="A335" s="16"/>
      <c r="B335" s="16"/>
      <c r="C335" s="16"/>
      <c r="D335" s="16"/>
      <c r="E335" s="16"/>
      <c r="F335" s="16"/>
      <c r="G335" s="16"/>
    </row>
    <row r="336" spans="1:7">
      <c r="A336" s="16"/>
      <c r="B336" s="16"/>
      <c r="C336" s="16"/>
      <c r="D336" s="16"/>
      <c r="E336" s="16"/>
      <c r="F336" s="16"/>
      <c r="G336" s="16"/>
    </row>
    <row r="337" spans="1:7">
      <c r="A337" s="16"/>
      <c r="B337" s="16"/>
      <c r="C337" s="16"/>
      <c r="D337" s="16"/>
      <c r="E337" s="16"/>
      <c r="F337" s="16"/>
      <c r="G337" s="16"/>
    </row>
    <row r="338" spans="1:7">
      <c r="A338" s="16"/>
      <c r="B338" s="16"/>
      <c r="C338" s="16"/>
      <c r="D338" s="16"/>
      <c r="E338" s="16"/>
      <c r="F338" s="16"/>
      <c r="G338" s="16"/>
    </row>
    <row r="339" spans="1:7">
      <c r="A339" s="16"/>
      <c r="B339" s="16"/>
      <c r="C339" s="16"/>
      <c r="D339" s="16"/>
      <c r="E339" s="16"/>
      <c r="F339" s="16"/>
      <c r="G339" s="16"/>
    </row>
    <row r="340" spans="1:7">
      <c r="A340" s="16"/>
      <c r="B340" s="16"/>
      <c r="C340" s="16"/>
      <c r="D340" s="16"/>
      <c r="E340" s="16"/>
      <c r="F340" s="16"/>
      <c r="G340" s="16"/>
    </row>
    <row r="341" spans="1:7">
      <c r="A341" s="16"/>
      <c r="B341" s="16"/>
      <c r="C341" s="16"/>
      <c r="D341" s="16"/>
      <c r="E341" s="16"/>
      <c r="F341" s="16"/>
      <c r="G341" s="16"/>
    </row>
    <row r="342" spans="1:7">
      <c r="A342" s="16"/>
      <c r="B342" s="16"/>
      <c r="C342" s="16"/>
      <c r="D342" s="16"/>
      <c r="E342" s="16"/>
      <c r="F342" s="16"/>
      <c r="G342" s="16"/>
    </row>
    <row r="343" spans="1:7">
      <c r="A343" s="16"/>
      <c r="B343" s="16"/>
      <c r="C343" s="16"/>
      <c r="D343" s="16"/>
      <c r="E343" s="16"/>
      <c r="F343" s="16"/>
      <c r="G343" s="16"/>
    </row>
    <row r="344" spans="1:7">
      <c r="A344" s="16"/>
      <c r="B344" s="16"/>
      <c r="C344" s="16"/>
      <c r="D344" s="16"/>
      <c r="E344" s="16"/>
      <c r="F344" s="16"/>
      <c r="G344" s="16"/>
    </row>
    <row r="345" spans="1:7">
      <c r="A345" s="16"/>
      <c r="B345" s="16"/>
      <c r="C345" s="16"/>
      <c r="D345" s="16"/>
      <c r="E345" s="16"/>
      <c r="F345" s="16"/>
      <c r="G345" s="16"/>
    </row>
    <row r="346" spans="1:7">
      <c r="A346" s="16"/>
      <c r="B346" s="16"/>
      <c r="C346" s="16"/>
      <c r="D346" s="16"/>
      <c r="E346" s="16"/>
      <c r="F346" s="16"/>
      <c r="G346" s="16"/>
    </row>
    <row r="347" spans="1:7">
      <c r="A347" s="16"/>
      <c r="B347" s="16"/>
      <c r="C347" s="16"/>
      <c r="D347" s="16"/>
      <c r="E347" s="16"/>
      <c r="F347" s="16"/>
      <c r="G347" s="16"/>
    </row>
    <row r="348" spans="1:7">
      <c r="A348" s="16"/>
      <c r="B348" s="16"/>
      <c r="C348" s="16"/>
      <c r="D348" s="16"/>
      <c r="E348" s="16"/>
      <c r="F348" s="16"/>
      <c r="G348" s="16"/>
    </row>
    <row r="349" spans="1:7">
      <c r="A349" s="16"/>
      <c r="B349" s="16"/>
      <c r="C349" s="16"/>
      <c r="D349" s="16"/>
      <c r="E349" s="16"/>
      <c r="F349" s="16"/>
      <c r="G349" s="16"/>
    </row>
    <row r="350" spans="1:7">
      <c r="A350" s="16"/>
      <c r="B350" s="16"/>
      <c r="C350" s="16"/>
      <c r="D350" s="16"/>
      <c r="E350" s="16"/>
      <c r="F350" s="16"/>
      <c r="G350" s="16"/>
    </row>
    <row r="351" spans="1:7">
      <c r="A351" s="16"/>
      <c r="B351" s="16"/>
      <c r="C351" s="16"/>
      <c r="D351" s="16"/>
      <c r="E351" s="16"/>
      <c r="F351" s="16"/>
      <c r="G351" s="16"/>
    </row>
    <row r="352" spans="1:7">
      <c r="A352" s="16"/>
      <c r="B352" s="16"/>
      <c r="C352" s="16"/>
      <c r="D352" s="16"/>
      <c r="E352" s="16"/>
      <c r="F352" s="16"/>
      <c r="G352" s="16"/>
    </row>
    <row r="353" spans="1:7">
      <c r="A353" s="16"/>
      <c r="B353" s="16"/>
      <c r="C353" s="16"/>
      <c r="D353" s="16"/>
      <c r="E353" s="16"/>
      <c r="F353" s="16"/>
      <c r="G353" s="16"/>
    </row>
    <row r="354" spans="1:7">
      <c r="A354" s="16"/>
      <c r="B354" s="16"/>
      <c r="C354" s="16"/>
      <c r="D354" s="16"/>
      <c r="E354" s="16"/>
      <c r="F354" s="16"/>
      <c r="G354" s="16"/>
    </row>
    <row r="355" spans="1:7">
      <c r="A355" s="16"/>
      <c r="B355" s="16"/>
      <c r="C355" s="16"/>
      <c r="D355" s="16"/>
      <c r="E355" s="16"/>
      <c r="F355" s="16"/>
      <c r="G355" s="16"/>
    </row>
    <row r="356" spans="1:7">
      <c r="A356" s="16"/>
      <c r="B356" s="16"/>
      <c r="C356" s="16"/>
      <c r="D356" s="16"/>
      <c r="E356" s="16"/>
      <c r="F356" s="16"/>
      <c r="G356" s="16"/>
    </row>
    <row r="357" spans="1:7">
      <c r="A357" s="16"/>
      <c r="B357" s="16"/>
      <c r="C357" s="16"/>
      <c r="D357" s="16"/>
      <c r="E357" s="16"/>
      <c r="F357" s="16"/>
      <c r="G357" s="16"/>
    </row>
    <row r="358" spans="1:7">
      <c r="A358" s="16"/>
      <c r="B358" s="16"/>
      <c r="C358" s="16"/>
      <c r="D358" s="16"/>
      <c r="E358" s="16"/>
      <c r="F358" s="16"/>
      <c r="G358" s="16"/>
    </row>
    <row r="359" spans="1:7">
      <c r="A359" s="16"/>
      <c r="B359" s="16"/>
      <c r="C359" s="16"/>
      <c r="D359" s="16"/>
      <c r="E359" s="16"/>
      <c r="F359" s="16"/>
      <c r="G359" s="16"/>
    </row>
    <row r="360" spans="1:7">
      <c r="A360" s="16"/>
      <c r="B360" s="16"/>
      <c r="C360" s="16"/>
      <c r="D360" s="16"/>
      <c r="E360" s="16"/>
      <c r="F360" s="16"/>
      <c r="G360" s="16"/>
    </row>
    <row r="361" spans="1:7">
      <c r="A361" s="16"/>
      <c r="B361" s="16"/>
      <c r="C361" s="16"/>
      <c r="D361" s="16"/>
      <c r="E361" s="16"/>
      <c r="F361" s="16"/>
      <c r="G361" s="16"/>
    </row>
    <row r="362" spans="1:7">
      <c r="A362" s="16"/>
      <c r="B362" s="16"/>
      <c r="C362" s="16"/>
      <c r="D362" s="16"/>
      <c r="E362" s="16"/>
      <c r="F362" s="16"/>
      <c r="G362" s="16"/>
    </row>
    <row r="363" spans="1:7">
      <c r="A363" s="16"/>
      <c r="B363" s="16"/>
      <c r="C363" s="16"/>
      <c r="D363" s="16"/>
      <c r="E363" s="16"/>
      <c r="F363" s="16"/>
      <c r="G363" s="16"/>
    </row>
    <row r="364" spans="1:7">
      <c r="A364" s="16"/>
      <c r="B364" s="16"/>
      <c r="C364" s="16"/>
      <c r="D364" s="16"/>
      <c r="E364" s="16"/>
      <c r="F364" s="16"/>
      <c r="G364" s="16"/>
    </row>
    <row r="365" spans="1:7">
      <c r="A365" s="16"/>
      <c r="B365" s="16"/>
      <c r="C365" s="16"/>
      <c r="D365" s="16"/>
      <c r="E365" s="16"/>
      <c r="F365" s="16"/>
      <c r="G365" s="16"/>
    </row>
    <row r="366" spans="1:7">
      <c r="A366" s="16"/>
      <c r="B366" s="16"/>
      <c r="C366" s="16"/>
      <c r="D366" s="16"/>
      <c r="E366" s="16"/>
      <c r="F366" s="16"/>
      <c r="G366" s="16"/>
    </row>
    <row r="367" spans="1:7" ht="15.75">
      <c r="A367" s="13"/>
      <c r="B367" s="33"/>
      <c r="C367" s="33"/>
      <c r="D367" s="53"/>
      <c r="E367" s="54"/>
      <c r="F367" s="55"/>
    </row>
    <row r="368" spans="1:7" ht="15.75">
      <c r="A368" s="13"/>
      <c r="B368" s="33"/>
      <c r="C368" s="33"/>
      <c r="D368" s="53"/>
      <c r="E368" s="54"/>
      <c r="F368" s="55"/>
    </row>
    <row r="369" spans="1:8" s="34" customFormat="1" ht="15.75">
      <c r="A369" s="13"/>
      <c r="B369" s="33"/>
      <c r="C369" s="33"/>
      <c r="D369" s="53"/>
      <c r="E369" s="54"/>
      <c r="F369" s="55"/>
      <c r="H369" s="12"/>
    </row>
    <row r="370" spans="1:8" s="34" customFormat="1" ht="15.75">
      <c r="A370" s="13"/>
      <c r="B370" s="33"/>
      <c r="C370" s="33"/>
      <c r="D370" s="53"/>
      <c r="E370" s="54"/>
      <c r="F370" s="55"/>
      <c r="H370" s="12"/>
    </row>
    <row r="371" spans="1:8" s="34" customFormat="1" ht="15.75">
      <c r="A371" s="13"/>
      <c r="B371" s="33"/>
      <c r="C371" s="33"/>
      <c r="D371" s="53"/>
      <c r="E371" s="54"/>
      <c r="F371" s="55"/>
      <c r="H371" s="12"/>
    </row>
    <row r="372" spans="1:8" s="34" customFormat="1" ht="15.75">
      <c r="A372" s="13"/>
      <c r="B372" s="33"/>
      <c r="C372" s="33"/>
      <c r="D372" s="53"/>
      <c r="E372" s="54"/>
      <c r="F372" s="55"/>
      <c r="H372" s="12"/>
    </row>
    <row r="373" spans="1:8" s="34" customFormat="1" ht="15.75">
      <c r="A373" s="13"/>
      <c r="B373" s="33"/>
      <c r="C373" s="33"/>
      <c r="D373" s="53"/>
      <c r="E373" s="54"/>
      <c r="F373" s="55"/>
      <c r="H373" s="12"/>
    </row>
    <row r="374" spans="1:8" s="34" customFormat="1" ht="15.75">
      <c r="A374" s="13"/>
      <c r="B374" s="33"/>
      <c r="C374" s="33"/>
      <c r="D374" s="53"/>
      <c r="E374" s="54"/>
      <c r="F374" s="55"/>
      <c r="H374" s="12"/>
    </row>
    <row r="375" spans="1:8" s="34" customFormat="1" ht="15.75">
      <c r="A375" s="13"/>
      <c r="B375" s="33"/>
      <c r="C375" s="33"/>
      <c r="D375" s="53"/>
      <c r="E375" s="54"/>
      <c r="F375" s="55"/>
      <c r="H375" s="12"/>
    </row>
    <row r="376" spans="1:8" s="34" customFormat="1" ht="15.75">
      <c r="A376" s="13"/>
      <c r="B376" s="33"/>
      <c r="C376" s="33"/>
      <c r="D376" s="53"/>
      <c r="E376" s="54"/>
      <c r="F376" s="55"/>
      <c r="H376" s="12"/>
    </row>
    <row r="377" spans="1:8" s="34" customFormat="1" ht="15.75">
      <c r="A377" s="13"/>
      <c r="B377" s="33"/>
      <c r="C377" s="33"/>
      <c r="D377" s="53"/>
      <c r="E377" s="54"/>
      <c r="F377" s="55"/>
      <c r="H377" s="12"/>
    </row>
    <row r="378" spans="1:8" s="34" customFormat="1" ht="15.75">
      <c r="A378" s="13"/>
      <c r="B378" s="33"/>
      <c r="C378" s="33"/>
      <c r="D378" s="53"/>
      <c r="E378" s="54"/>
      <c r="F378" s="55"/>
      <c r="H378" s="12"/>
    </row>
    <row r="379" spans="1:8" s="34" customFormat="1" ht="15.75">
      <c r="A379" s="13"/>
      <c r="B379" s="33"/>
      <c r="C379" s="33"/>
      <c r="D379" s="53"/>
      <c r="E379" s="54"/>
      <c r="F379" s="55"/>
      <c r="H379" s="12"/>
    </row>
    <row r="380" spans="1:8" s="34" customFormat="1" ht="15.75">
      <c r="A380" s="13"/>
      <c r="B380" s="33"/>
      <c r="C380" s="33"/>
      <c r="D380" s="53"/>
      <c r="E380" s="54"/>
      <c r="F380" s="55"/>
      <c r="H380" s="12"/>
    </row>
    <row r="381" spans="1:8" s="34" customFormat="1" ht="15.75">
      <c r="A381" s="13"/>
      <c r="B381" s="33"/>
      <c r="C381" s="33"/>
      <c r="D381" s="53"/>
      <c r="E381" s="54"/>
      <c r="F381" s="55"/>
      <c r="H381" s="12"/>
    </row>
    <row r="382" spans="1:8" s="34" customFormat="1" ht="15.75">
      <c r="A382" s="13"/>
      <c r="B382" s="33"/>
      <c r="C382" s="33"/>
      <c r="D382" s="53"/>
      <c r="E382" s="54"/>
      <c r="F382" s="55"/>
      <c r="H382" s="12"/>
    </row>
    <row r="383" spans="1:8" s="34" customFormat="1" ht="15.75">
      <c r="A383" s="13"/>
      <c r="B383" s="33"/>
      <c r="C383" s="33"/>
      <c r="D383" s="53"/>
      <c r="E383" s="54"/>
      <c r="F383" s="55"/>
      <c r="H383" s="12"/>
    </row>
    <row r="384" spans="1:8" s="34" customFormat="1" ht="15.75">
      <c r="A384" s="13"/>
      <c r="B384" s="33"/>
      <c r="C384" s="33"/>
      <c r="D384" s="53"/>
      <c r="E384" s="54"/>
      <c r="F384" s="55"/>
      <c r="H384" s="12"/>
    </row>
    <row r="385" spans="1:8" s="34" customFormat="1" ht="15.75">
      <c r="A385" s="13"/>
      <c r="B385" s="33"/>
      <c r="C385" s="33"/>
      <c r="D385" s="53"/>
      <c r="E385" s="54"/>
      <c r="F385" s="55"/>
      <c r="H385" s="12"/>
    </row>
    <row r="386" spans="1:8" s="34" customFormat="1" ht="15.75">
      <c r="A386" s="13"/>
      <c r="B386" s="33"/>
      <c r="C386" s="33"/>
      <c r="D386" s="53"/>
      <c r="E386" s="54"/>
      <c r="F386" s="55"/>
      <c r="H386" s="12"/>
    </row>
    <row r="387" spans="1:8" s="34" customFormat="1" ht="15.75">
      <c r="A387" s="13"/>
      <c r="B387" s="33"/>
      <c r="C387" s="33"/>
      <c r="D387" s="53"/>
      <c r="E387" s="54"/>
      <c r="F387" s="55"/>
      <c r="H387" s="12"/>
    </row>
    <row r="388" spans="1:8" s="34" customFormat="1" ht="15.75">
      <c r="A388" s="13"/>
      <c r="B388" s="33"/>
      <c r="C388" s="33"/>
      <c r="D388" s="53"/>
      <c r="E388" s="54"/>
      <c r="F388" s="55"/>
      <c r="H388" s="12"/>
    </row>
    <row r="389" spans="1:8" s="34" customFormat="1" ht="15.75">
      <c r="A389" s="13"/>
      <c r="B389" s="33"/>
      <c r="C389" s="33"/>
      <c r="D389" s="53"/>
      <c r="E389" s="54"/>
      <c r="F389" s="55"/>
      <c r="H389" s="12"/>
    </row>
    <row r="390" spans="1:8" s="34" customFormat="1" ht="15.75">
      <c r="A390" s="13"/>
      <c r="B390" s="33"/>
      <c r="C390" s="33"/>
      <c r="D390" s="53"/>
      <c r="E390" s="54"/>
      <c r="F390" s="55"/>
      <c r="H390" s="12"/>
    </row>
    <row r="391" spans="1:8" s="34" customFormat="1" ht="15.75">
      <c r="A391" s="13"/>
      <c r="B391" s="33"/>
      <c r="C391" s="33"/>
      <c r="D391" s="53"/>
      <c r="E391" s="54"/>
      <c r="F391" s="55"/>
      <c r="H391" s="12"/>
    </row>
    <row r="392" spans="1:8" s="34" customFormat="1" ht="15.75">
      <c r="A392" s="13"/>
      <c r="B392" s="33"/>
      <c r="C392" s="33"/>
      <c r="D392" s="53"/>
      <c r="E392" s="54"/>
      <c r="F392" s="55"/>
      <c r="H392" s="12"/>
    </row>
    <row r="393" spans="1:8" s="34" customFormat="1" ht="15.75">
      <c r="A393" s="13"/>
      <c r="B393" s="33"/>
      <c r="C393" s="33"/>
      <c r="D393" s="53"/>
      <c r="E393" s="54"/>
      <c r="F393" s="55"/>
      <c r="H393" s="12"/>
    </row>
    <row r="394" spans="1:8" s="34" customFormat="1" ht="15.75">
      <c r="A394" s="13"/>
      <c r="B394" s="33"/>
      <c r="C394" s="33"/>
      <c r="D394" s="53"/>
      <c r="E394" s="54"/>
      <c r="F394" s="55"/>
      <c r="H394" s="12"/>
    </row>
    <row r="395" spans="1:8" s="34" customFormat="1" ht="15.75">
      <c r="A395" s="13"/>
      <c r="B395" s="33"/>
      <c r="C395" s="33"/>
      <c r="D395" s="53"/>
      <c r="E395" s="54"/>
      <c r="F395" s="55"/>
      <c r="H395" s="12"/>
    </row>
    <row r="396" spans="1:8" s="34" customFormat="1" ht="15.75">
      <c r="A396" s="13"/>
      <c r="B396" s="33"/>
      <c r="C396" s="33"/>
      <c r="D396" s="53"/>
      <c r="E396" s="54"/>
      <c r="F396" s="55"/>
      <c r="H396" s="12"/>
    </row>
    <row r="397" spans="1:8" s="34" customFormat="1" ht="15.75">
      <c r="A397" s="13"/>
      <c r="B397" s="33"/>
      <c r="C397" s="33"/>
      <c r="D397" s="53"/>
      <c r="E397" s="54"/>
      <c r="F397" s="55"/>
      <c r="H397" s="12"/>
    </row>
    <row r="398" spans="1:8" s="34" customFormat="1" ht="15.75">
      <c r="A398" s="13"/>
      <c r="B398" s="33"/>
      <c r="C398" s="33"/>
      <c r="D398" s="53"/>
      <c r="E398" s="54"/>
      <c r="F398" s="55"/>
      <c r="H398" s="12"/>
    </row>
    <row r="399" spans="1:8" s="34" customFormat="1" ht="15.75">
      <c r="A399" s="13"/>
      <c r="B399" s="33"/>
      <c r="C399" s="33"/>
      <c r="D399" s="53"/>
      <c r="E399" s="54"/>
      <c r="F399" s="55"/>
      <c r="H399" s="12"/>
    </row>
    <row r="400" spans="1:8" s="34" customFormat="1" ht="15.75">
      <c r="A400" s="13"/>
      <c r="B400" s="33"/>
      <c r="C400" s="33"/>
      <c r="D400" s="53"/>
      <c r="E400" s="54"/>
      <c r="F400" s="55"/>
      <c r="H400" s="12"/>
    </row>
    <row r="401" spans="1:8" s="34" customFormat="1" ht="15.75">
      <c r="A401" s="13"/>
      <c r="B401" s="33"/>
      <c r="C401" s="33"/>
      <c r="D401" s="53"/>
      <c r="E401" s="54"/>
      <c r="F401" s="55"/>
      <c r="H401" s="12"/>
    </row>
    <row r="402" spans="1:8" s="34" customFormat="1" ht="15.75">
      <c r="A402" s="13"/>
      <c r="B402" s="33"/>
      <c r="C402" s="33"/>
      <c r="D402" s="53"/>
      <c r="E402" s="54"/>
      <c r="F402" s="55"/>
      <c r="H402" s="12"/>
    </row>
    <row r="403" spans="1:8" s="34" customFormat="1" ht="15.75">
      <c r="A403" s="13"/>
      <c r="B403" s="33"/>
      <c r="C403" s="33"/>
      <c r="D403" s="53"/>
      <c r="E403" s="54"/>
      <c r="F403" s="55"/>
      <c r="H403" s="12"/>
    </row>
    <row r="404" spans="1:8" s="34" customFormat="1" ht="15.75">
      <c r="A404" s="13"/>
      <c r="B404" s="33"/>
      <c r="C404" s="33"/>
      <c r="D404" s="53"/>
      <c r="E404" s="54"/>
      <c r="F404" s="55"/>
      <c r="H404" s="12"/>
    </row>
    <row r="405" spans="1:8" s="34" customFormat="1" ht="15.75">
      <c r="A405" s="13"/>
      <c r="B405" s="33"/>
      <c r="C405" s="33"/>
      <c r="D405" s="53"/>
      <c r="E405" s="54"/>
      <c r="F405" s="55"/>
      <c r="H405" s="12"/>
    </row>
    <row r="406" spans="1:8" s="34" customFormat="1" ht="15.75">
      <c r="A406" s="13"/>
      <c r="B406" s="33"/>
      <c r="C406" s="33"/>
      <c r="D406" s="53"/>
      <c r="E406" s="54"/>
      <c r="F406" s="55"/>
      <c r="H406" s="12"/>
    </row>
    <row r="407" spans="1:8" s="34" customFormat="1" ht="15.75">
      <c r="A407" s="13"/>
      <c r="B407" s="33"/>
      <c r="C407" s="33"/>
      <c r="D407" s="53"/>
      <c r="E407" s="54"/>
      <c r="F407" s="55"/>
      <c r="H407" s="12"/>
    </row>
    <row r="408" spans="1:8" s="34" customFormat="1" ht="15.75">
      <c r="A408" s="13"/>
      <c r="B408" s="33"/>
      <c r="C408" s="33"/>
      <c r="D408" s="53"/>
      <c r="E408" s="54"/>
      <c r="F408" s="55"/>
      <c r="H408" s="12"/>
    </row>
    <row r="409" spans="1:8" s="34" customFormat="1" ht="15.75">
      <c r="A409" s="13"/>
      <c r="B409" s="33"/>
      <c r="C409" s="33"/>
      <c r="D409" s="53"/>
      <c r="E409" s="54"/>
      <c r="F409" s="55"/>
      <c r="H409" s="12"/>
    </row>
    <row r="410" spans="1:8" s="34" customFormat="1" ht="15.75">
      <c r="A410" s="13"/>
      <c r="B410" s="33"/>
      <c r="C410" s="33"/>
      <c r="D410" s="53"/>
      <c r="E410" s="54"/>
      <c r="F410" s="55"/>
      <c r="H410" s="12"/>
    </row>
    <row r="411" spans="1:8" s="34" customFormat="1" ht="15.75">
      <c r="A411" s="13"/>
      <c r="B411" s="33"/>
      <c r="C411" s="33"/>
      <c r="D411" s="53"/>
      <c r="E411" s="54"/>
      <c r="F411" s="55"/>
      <c r="H411" s="12"/>
    </row>
    <row r="412" spans="1:8" s="34" customFormat="1" ht="15.75">
      <c r="A412" s="13"/>
      <c r="B412" s="33"/>
      <c r="C412" s="33"/>
      <c r="D412" s="53"/>
      <c r="E412" s="54"/>
      <c r="F412" s="55"/>
      <c r="H412" s="12"/>
    </row>
    <row r="413" spans="1:8" s="34" customFormat="1" ht="15.75">
      <c r="A413" s="13"/>
      <c r="B413" s="33"/>
      <c r="C413" s="33"/>
      <c r="D413" s="53"/>
      <c r="E413" s="54"/>
      <c r="F413" s="55"/>
      <c r="H413" s="12"/>
    </row>
    <row r="414" spans="1:8" s="34" customFormat="1" ht="15.75">
      <c r="A414" s="13"/>
      <c r="B414" s="33"/>
      <c r="C414" s="33"/>
      <c r="D414" s="53"/>
      <c r="E414" s="54"/>
      <c r="F414" s="55"/>
      <c r="H414" s="12"/>
    </row>
    <row r="415" spans="1:8" s="34" customFormat="1" ht="15.75">
      <c r="A415" s="13"/>
      <c r="B415" s="33"/>
      <c r="C415" s="33"/>
      <c r="D415" s="53"/>
      <c r="E415" s="54"/>
      <c r="F415" s="55"/>
      <c r="H415" s="12"/>
    </row>
    <row r="416" spans="1:8" s="34" customFormat="1" ht="15.75">
      <c r="A416" s="13"/>
      <c r="B416" s="33"/>
      <c r="C416" s="33"/>
      <c r="D416" s="53"/>
      <c r="E416" s="54"/>
      <c r="F416" s="55"/>
      <c r="H416" s="12"/>
    </row>
    <row r="417" spans="1:8" s="34" customFormat="1" ht="15.75">
      <c r="A417" s="13"/>
      <c r="B417" s="33"/>
      <c r="C417" s="33"/>
      <c r="D417" s="53"/>
      <c r="E417" s="54"/>
      <c r="F417" s="55"/>
      <c r="H417" s="12"/>
    </row>
    <row r="418" spans="1:8" s="34" customFormat="1" ht="15.75">
      <c r="A418" s="13"/>
      <c r="B418" s="33"/>
      <c r="C418" s="33"/>
      <c r="D418" s="53"/>
      <c r="E418" s="54"/>
      <c r="F418" s="55"/>
      <c r="H418" s="12"/>
    </row>
    <row r="419" spans="1:8" s="34" customFormat="1" ht="15.75">
      <c r="A419" s="13"/>
      <c r="B419" s="33"/>
      <c r="C419" s="33"/>
      <c r="D419" s="53"/>
      <c r="E419" s="54"/>
      <c r="F419" s="55"/>
      <c r="H419" s="12"/>
    </row>
    <row r="420" spans="1:8" s="34" customFormat="1" ht="15.75">
      <c r="A420" s="13"/>
      <c r="B420" s="33"/>
      <c r="C420" s="33"/>
      <c r="D420" s="53"/>
      <c r="E420" s="54"/>
      <c r="F420" s="55"/>
      <c r="H420" s="12"/>
    </row>
    <row r="421" spans="1:8" s="34" customFormat="1" ht="15.75">
      <c r="A421" s="13"/>
      <c r="B421" s="33"/>
      <c r="C421" s="33"/>
      <c r="D421" s="53"/>
      <c r="E421" s="54"/>
      <c r="F421" s="55"/>
      <c r="H421" s="12"/>
    </row>
    <row r="422" spans="1:8" s="34" customFormat="1" ht="15.75">
      <c r="A422" s="13"/>
      <c r="B422" s="33"/>
      <c r="C422" s="33"/>
      <c r="D422" s="53"/>
      <c r="E422" s="54"/>
      <c r="F422" s="55"/>
      <c r="H422" s="12"/>
    </row>
    <row r="423" spans="1:8" s="34" customFormat="1" ht="15.75">
      <c r="A423" s="13"/>
      <c r="B423" s="33"/>
      <c r="C423" s="33"/>
      <c r="D423" s="53"/>
      <c r="E423" s="54"/>
      <c r="F423" s="55"/>
      <c r="H423" s="12"/>
    </row>
    <row r="424" spans="1:8" s="34" customFormat="1" ht="15.75">
      <c r="A424" s="13"/>
      <c r="B424" s="33"/>
      <c r="C424" s="33"/>
      <c r="D424" s="53"/>
      <c r="E424" s="54"/>
      <c r="F424" s="55"/>
      <c r="H424" s="12"/>
    </row>
    <row r="425" spans="1:8" s="34" customFormat="1" ht="15.75">
      <c r="A425" s="13"/>
      <c r="B425" s="33"/>
      <c r="C425" s="33"/>
      <c r="D425" s="53"/>
      <c r="E425" s="54"/>
      <c r="F425" s="55"/>
      <c r="H425" s="12"/>
    </row>
    <row r="426" spans="1:8" s="34" customFormat="1" ht="15.75">
      <c r="A426" s="13"/>
      <c r="B426" s="33"/>
      <c r="C426" s="33"/>
      <c r="D426" s="53"/>
      <c r="E426" s="54"/>
      <c r="F426" s="55"/>
      <c r="H426" s="12"/>
    </row>
    <row r="427" spans="1:8" s="34" customFormat="1" ht="15.75">
      <c r="A427" s="13"/>
      <c r="B427" s="33"/>
      <c r="C427" s="33"/>
      <c r="D427" s="53"/>
      <c r="E427" s="54"/>
      <c r="F427" s="55"/>
      <c r="H427" s="12"/>
    </row>
    <row r="428" spans="1:8" s="34" customFormat="1" ht="15.75">
      <c r="A428" s="13"/>
      <c r="B428" s="33"/>
      <c r="C428" s="33"/>
      <c r="D428" s="53"/>
      <c r="E428" s="54"/>
      <c r="F428" s="55"/>
      <c r="H428" s="12"/>
    </row>
    <row r="429" spans="1:8" s="34" customFormat="1" ht="15.75">
      <c r="A429" s="13"/>
      <c r="B429" s="33"/>
      <c r="C429" s="33"/>
      <c r="D429" s="53"/>
      <c r="E429" s="54"/>
      <c r="F429" s="55"/>
      <c r="H429" s="12"/>
    </row>
    <row r="430" spans="1:8" s="34" customFormat="1" ht="15.75">
      <c r="A430" s="13"/>
      <c r="B430" s="33"/>
      <c r="C430" s="33"/>
      <c r="D430" s="53"/>
      <c r="E430" s="54"/>
      <c r="F430" s="55"/>
      <c r="H430" s="12"/>
    </row>
    <row r="431" spans="1:8" s="34" customFormat="1" ht="15.75">
      <c r="A431" s="13"/>
      <c r="B431" s="33"/>
      <c r="C431" s="33"/>
      <c r="D431" s="53"/>
      <c r="E431" s="54"/>
      <c r="F431" s="55"/>
      <c r="H431" s="12"/>
    </row>
    <row r="432" spans="1:8" s="34" customFormat="1" ht="15.75">
      <c r="A432" s="13"/>
      <c r="B432" s="33"/>
      <c r="C432" s="33"/>
      <c r="D432" s="53"/>
      <c r="E432" s="54"/>
      <c r="F432" s="55"/>
      <c r="H432" s="12"/>
    </row>
    <row r="433" spans="1:8" s="34" customFormat="1" ht="15.75">
      <c r="A433" s="13"/>
      <c r="B433" s="33"/>
      <c r="C433" s="33"/>
      <c r="D433" s="53"/>
      <c r="E433" s="54"/>
      <c r="F433" s="55"/>
      <c r="H433" s="12"/>
    </row>
    <row r="434" spans="1:8" s="34" customFormat="1" ht="15.75">
      <c r="A434" s="13"/>
      <c r="B434" s="33"/>
      <c r="C434" s="33"/>
      <c r="D434" s="53"/>
      <c r="E434" s="54"/>
      <c r="F434" s="55"/>
      <c r="H434" s="12"/>
    </row>
    <row r="435" spans="1:8" s="34" customFormat="1" ht="15.75">
      <c r="A435" s="13"/>
      <c r="B435" s="33"/>
      <c r="C435" s="33"/>
      <c r="D435" s="53"/>
      <c r="E435" s="54"/>
      <c r="F435" s="55"/>
      <c r="H435" s="12"/>
    </row>
    <row r="436" spans="1:8" s="34" customFormat="1" ht="15.75">
      <c r="A436" s="13"/>
      <c r="B436" s="33"/>
      <c r="C436" s="33"/>
      <c r="D436" s="53"/>
      <c r="E436" s="54"/>
      <c r="F436" s="55"/>
      <c r="H436" s="12"/>
    </row>
    <row r="437" spans="1:8" s="34" customFormat="1" ht="15.75">
      <c r="A437" s="13"/>
      <c r="B437" s="33"/>
      <c r="C437" s="33"/>
      <c r="D437" s="53"/>
      <c r="E437" s="54"/>
      <c r="F437" s="55"/>
      <c r="H437" s="12"/>
    </row>
    <row r="438" spans="1:8" s="34" customFormat="1" ht="15.75">
      <c r="A438" s="13"/>
      <c r="B438" s="33"/>
      <c r="C438" s="33"/>
      <c r="D438" s="53"/>
      <c r="E438" s="54"/>
      <c r="F438" s="55"/>
      <c r="H438" s="12"/>
    </row>
    <row r="439" spans="1:8" s="34" customFormat="1" ht="15.75">
      <c r="A439" s="13"/>
      <c r="B439" s="33"/>
      <c r="C439" s="33"/>
      <c r="D439" s="53"/>
      <c r="E439" s="54"/>
      <c r="F439" s="55"/>
      <c r="H439" s="12"/>
    </row>
    <row r="440" spans="1:8" s="34" customFormat="1" ht="15.75">
      <c r="A440" s="13"/>
      <c r="B440" s="33"/>
      <c r="C440" s="33"/>
      <c r="D440" s="53"/>
      <c r="E440" s="54"/>
      <c r="F440" s="55"/>
      <c r="H440" s="12"/>
    </row>
    <row r="441" spans="1:8" s="34" customFormat="1" ht="15.75">
      <c r="A441" s="13"/>
      <c r="B441" s="33"/>
      <c r="C441" s="33"/>
      <c r="D441" s="53"/>
      <c r="E441" s="54"/>
      <c r="F441" s="55"/>
      <c r="H441" s="12"/>
    </row>
    <row r="442" spans="1:8" s="34" customFormat="1" ht="15.75">
      <c r="A442" s="13"/>
      <c r="B442" s="33"/>
      <c r="C442" s="33"/>
      <c r="D442" s="53"/>
      <c r="E442" s="54"/>
      <c r="F442" s="55"/>
      <c r="H442" s="12"/>
    </row>
    <row r="443" spans="1:8" s="34" customFormat="1" ht="15.75">
      <c r="A443" s="13"/>
      <c r="B443" s="33"/>
      <c r="C443" s="33"/>
      <c r="D443" s="53"/>
      <c r="E443" s="54"/>
      <c r="F443" s="55"/>
      <c r="H443" s="12"/>
    </row>
    <row r="444" spans="1:8" s="34" customFormat="1" ht="15.75">
      <c r="A444" s="13"/>
      <c r="B444" s="33"/>
      <c r="C444" s="33"/>
      <c r="D444" s="53"/>
      <c r="E444" s="54"/>
      <c r="F444" s="55"/>
      <c r="H444" s="12"/>
    </row>
    <row r="445" spans="1:8" s="34" customFormat="1" ht="15.75">
      <c r="A445" s="13"/>
      <c r="B445" s="33"/>
      <c r="C445" s="33"/>
      <c r="D445" s="53"/>
      <c r="E445" s="54"/>
      <c r="F445" s="55"/>
      <c r="H445" s="12"/>
    </row>
    <row r="446" spans="1:8" s="34" customFormat="1" ht="15.75">
      <c r="A446" s="13"/>
      <c r="B446" s="33"/>
      <c r="C446" s="33"/>
      <c r="D446" s="53"/>
      <c r="E446" s="54"/>
      <c r="F446" s="55"/>
      <c r="H446" s="12"/>
    </row>
    <row r="447" spans="1:8" s="34" customFormat="1" ht="15.75">
      <c r="A447" s="13"/>
      <c r="B447" s="33"/>
      <c r="C447" s="33"/>
      <c r="D447" s="53"/>
      <c r="E447" s="54"/>
      <c r="F447" s="55"/>
      <c r="H447" s="12"/>
    </row>
    <row r="448" spans="1:8" s="34" customFormat="1" ht="15.75">
      <c r="A448" s="13"/>
      <c r="B448" s="33"/>
      <c r="C448" s="33"/>
      <c r="D448" s="53"/>
      <c r="E448" s="54"/>
      <c r="F448" s="55"/>
      <c r="H448" s="12"/>
    </row>
    <row r="449" spans="1:8" s="34" customFormat="1" ht="15.75">
      <c r="A449" s="13"/>
      <c r="B449" s="33"/>
      <c r="C449" s="33"/>
      <c r="D449" s="53"/>
      <c r="E449" s="54"/>
      <c r="F449" s="55"/>
      <c r="H449" s="12"/>
    </row>
    <row r="450" spans="1:8" s="34" customFormat="1" ht="15.75">
      <c r="A450" s="13"/>
      <c r="B450" s="33"/>
      <c r="C450" s="33"/>
      <c r="D450" s="53"/>
      <c r="E450" s="54"/>
      <c r="F450" s="55"/>
      <c r="H450" s="12"/>
    </row>
    <row r="451" spans="1:8" s="34" customFormat="1" ht="15.75">
      <c r="A451" s="13"/>
      <c r="B451" s="33"/>
      <c r="C451" s="33"/>
      <c r="D451" s="53"/>
      <c r="E451" s="54"/>
      <c r="F451" s="55"/>
      <c r="H451" s="12"/>
    </row>
    <row r="452" spans="1:8" s="34" customFormat="1" ht="15.75">
      <c r="A452" s="13"/>
      <c r="B452" s="33"/>
      <c r="C452" s="33"/>
      <c r="D452" s="53"/>
      <c r="E452" s="54"/>
      <c r="F452" s="55"/>
      <c r="H452" s="12"/>
    </row>
    <row r="453" spans="1:8" s="34" customFormat="1" ht="15.75">
      <c r="A453" s="13"/>
      <c r="B453" s="33"/>
      <c r="C453" s="33"/>
      <c r="D453" s="53"/>
      <c r="E453" s="54"/>
      <c r="F453" s="55"/>
      <c r="H453" s="12"/>
    </row>
    <row r="454" spans="1:8" s="34" customFormat="1" ht="15.75">
      <c r="A454" s="13"/>
      <c r="B454" s="33"/>
      <c r="C454" s="33"/>
      <c r="D454" s="53"/>
      <c r="E454" s="54"/>
      <c r="F454" s="55"/>
      <c r="H454" s="12"/>
    </row>
    <row r="455" spans="1:8" s="34" customFormat="1" ht="15.75">
      <c r="A455" s="13"/>
      <c r="B455" s="33"/>
      <c r="C455" s="33"/>
      <c r="D455" s="53"/>
      <c r="E455" s="54"/>
      <c r="F455" s="55"/>
      <c r="H455" s="12"/>
    </row>
    <row r="456" spans="1:8" s="34" customFormat="1" ht="15.75">
      <c r="A456" s="13"/>
      <c r="B456" s="33"/>
      <c r="C456" s="33"/>
      <c r="D456" s="53"/>
      <c r="E456" s="54"/>
      <c r="F456" s="55"/>
      <c r="H456" s="12"/>
    </row>
    <row r="457" spans="1:8" s="34" customFormat="1" ht="15.75">
      <c r="A457" s="13"/>
      <c r="B457" s="33"/>
      <c r="C457" s="33"/>
      <c r="D457" s="53"/>
      <c r="E457" s="54"/>
      <c r="F457" s="55"/>
      <c r="H457" s="12"/>
    </row>
    <row r="458" spans="1:8" s="34" customFormat="1" ht="15.75">
      <c r="A458" s="13"/>
      <c r="B458" s="33"/>
      <c r="C458" s="33"/>
      <c r="D458" s="53"/>
      <c r="E458" s="54"/>
      <c r="F458" s="55"/>
      <c r="H458" s="12"/>
    </row>
    <row r="459" spans="1:8" s="34" customFormat="1" ht="15.75">
      <c r="A459" s="13"/>
      <c r="B459" s="33"/>
      <c r="C459" s="33"/>
      <c r="D459" s="53"/>
      <c r="E459" s="54"/>
      <c r="F459" s="55"/>
      <c r="H459" s="12"/>
    </row>
    <row r="460" spans="1:8" s="34" customFormat="1" ht="15.75">
      <c r="A460" s="13"/>
      <c r="B460" s="33"/>
      <c r="C460" s="33"/>
      <c r="D460" s="53"/>
      <c r="E460" s="54"/>
      <c r="F460" s="55"/>
      <c r="H460" s="12"/>
    </row>
    <row r="461" spans="1:8" s="34" customFormat="1" ht="15.75">
      <c r="A461" s="13"/>
      <c r="B461" s="33"/>
      <c r="C461" s="33"/>
      <c r="D461" s="53"/>
      <c r="E461" s="54"/>
      <c r="F461" s="55"/>
      <c r="H461" s="12"/>
    </row>
    <row r="462" spans="1:8" s="34" customFormat="1" ht="15.75">
      <c r="A462" s="13"/>
      <c r="B462" s="33"/>
      <c r="C462" s="33"/>
      <c r="D462" s="53"/>
      <c r="E462" s="54"/>
      <c r="F462" s="55"/>
      <c r="H462" s="12"/>
    </row>
    <row r="463" spans="1:8" s="34" customFormat="1" ht="15.75">
      <c r="A463" s="13"/>
      <c r="B463" s="33"/>
      <c r="C463" s="33"/>
      <c r="D463" s="53"/>
      <c r="E463" s="54"/>
      <c r="F463" s="55"/>
      <c r="H463" s="12"/>
    </row>
    <row r="464" spans="1:8" s="34" customFormat="1" ht="15.75">
      <c r="A464" s="13"/>
      <c r="B464" s="33"/>
      <c r="C464" s="33"/>
      <c r="D464" s="53"/>
      <c r="E464" s="54"/>
      <c r="F464" s="55"/>
      <c r="H464" s="12"/>
    </row>
    <row r="465" spans="1:8" s="34" customFormat="1" ht="15.75">
      <c r="A465" s="13"/>
      <c r="B465" s="33"/>
      <c r="C465" s="33"/>
      <c r="D465" s="53"/>
      <c r="E465" s="54"/>
      <c r="F465" s="55"/>
      <c r="H465" s="12"/>
    </row>
    <row r="466" spans="1:8" s="34" customFormat="1" ht="15.75">
      <c r="A466" s="13"/>
      <c r="B466" s="33"/>
      <c r="C466" s="33"/>
      <c r="D466" s="53"/>
      <c r="E466" s="54"/>
      <c r="F466" s="55"/>
      <c r="H466" s="12"/>
    </row>
    <row r="467" spans="1:8" s="34" customFormat="1" ht="15.75">
      <c r="A467" s="13"/>
      <c r="B467" s="33"/>
      <c r="C467" s="33"/>
      <c r="D467" s="53"/>
      <c r="E467" s="54"/>
      <c r="F467" s="55"/>
      <c r="H467" s="12"/>
    </row>
    <row r="468" spans="1:8" s="34" customFormat="1" ht="15.75">
      <c r="A468" s="13"/>
      <c r="B468" s="33"/>
      <c r="C468" s="33"/>
      <c r="D468" s="53"/>
      <c r="E468" s="54"/>
      <c r="F468" s="55"/>
      <c r="H468" s="12"/>
    </row>
    <row r="469" spans="1:8" s="34" customFormat="1" ht="15.75">
      <c r="A469" s="13"/>
      <c r="B469" s="33"/>
      <c r="C469" s="33"/>
      <c r="D469" s="53"/>
      <c r="E469" s="54"/>
      <c r="F469" s="55"/>
      <c r="H469" s="12"/>
    </row>
    <row r="470" spans="1:8" s="34" customFormat="1" ht="15.75">
      <c r="A470" s="13"/>
      <c r="B470" s="33"/>
      <c r="C470" s="33"/>
      <c r="D470" s="53"/>
      <c r="E470" s="54"/>
      <c r="F470" s="55"/>
      <c r="H470" s="12"/>
    </row>
    <row r="471" spans="1:8" s="34" customFormat="1" ht="15.75">
      <c r="A471" s="13"/>
      <c r="B471" s="33"/>
      <c r="C471" s="33"/>
      <c r="D471" s="53"/>
      <c r="E471" s="54"/>
      <c r="F471" s="55"/>
      <c r="H471" s="12"/>
    </row>
    <row r="472" spans="1:8" s="34" customFormat="1" ht="15.75">
      <c r="A472" s="13"/>
      <c r="B472" s="33"/>
      <c r="C472" s="33"/>
      <c r="D472" s="53"/>
      <c r="E472" s="54"/>
      <c r="F472" s="55"/>
      <c r="H472" s="12"/>
    </row>
    <row r="473" spans="1:8" s="34" customFormat="1" ht="15.75">
      <c r="A473" s="13"/>
      <c r="B473" s="33"/>
      <c r="C473" s="33"/>
      <c r="D473" s="53"/>
      <c r="E473" s="54"/>
      <c r="F473" s="55"/>
      <c r="H473" s="12"/>
    </row>
    <row r="474" spans="1:8" s="34" customFormat="1" ht="15.75">
      <c r="A474" s="13"/>
      <c r="B474" s="33"/>
      <c r="C474" s="33"/>
      <c r="D474" s="53"/>
      <c r="E474" s="54"/>
      <c r="F474" s="55"/>
      <c r="H474" s="12"/>
    </row>
    <row r="475" spans="1:8" s="34" customFormat="1" ht="15.75">
      <c r="A475" s="13"/>
      <c r="B475" s="33"/>
      <c r="C475" s="33"/>
      <c r="D475" s="53"/>
      <c r="E475" s="54"/>
      <c r="F475" s="55"/>
      <c r="H475" s="12"/>
    </row>
    <row r="476" spans="1:8" s="34" customFormat="1" ht="15.75">
      <c r="A476" s="13"/>
      <c r="B476" s="33"/>
      <c r="C476" s="33"/>
      <c r="D476" s="53"/>
      <c r="E476" s="54"/>
      <c r="F476" s="55"/>
      <c r="H476" s="12"/>
    </row>
    <row r="477" spans="1:8" s="34" customFormat="1" ht="15.75">
      <c r="A477" s="13"/>
      <c r="B477" s="33"/>
      <c r="C477" s="33"/>
      <c r="D477" s="53"/>
      <c r="E477" s="54"/>
      <c r="F477" s="55"/>
      <c r="H477" s="12"/>
    </row>
    <row r="478" spans="1:8" s="34" customFormat="1" ht="15.75">
      <c r="A478" s="13"/>
      <c r="B478" s="33"/>
      <c r="C478" s="33"/>
      <c r="D478" s="53"/>
      <c r="E478" s="54"/>
      <c r="F478" s="55"/>
      <c r="H478" s="12"/>
    </row>
    <row r="479" spans="1:8" s="34" customFormat="1" ht="15.75">
      <c r="A479" s="13"/>
      <c r="B479" s="33"/>
      <c r="C479" s="33"/>
      <c r="D479" s="53"/>
      <c r="E479" s="54"/>
      <c r="F479" s="55"/>
      <c r="H479" s="12"/>
    </row>
    <row r="480" spans="1:8" s="34" customFormat="1" ht="15.75">
      <c r="A480" s="13"/>
      <c r="B480" s="33"/>
      <c r="C480" s="33"/>
      <c r="D480" s="53"/>
      <c r="E480" s="54"/>
      <c r="F480" s="55"/>
      <c r="H480" s="12"/>
    </row>
    <row r="481" spans="1:8" s="34" customFormat="1" ht="15.75">
      <c r="A481" s="13"/>
      <c r="B481" s="33"/>
      <c r="C481" s="33"/>
      <c r="D481" s="53"/>
      <c r="E481" s="54"/>
      <c r="F481" s="55"/>
      <c r="H481" s="12"/>
    </row>
    <row r="482" spans="1:8" s="34" customFormat="1" ht="15.75">
      <c r="A482" s="13"/>
      <c r="B482" s="33"/>
      <c r="C482" s="33"/>
      <c r="D482" s="53"/>
      <c r="E482" s="54"/>
      <c r="F482" s="55"/>
      <c r="H482" s="12"/>
    </row>
    <row r="483" spans="1:8" s="34" customFormat="1" ht="15.75">
      <c r="A483" s="13"/>
      <c r="B483" s="33"/>
      <c r="C483" s="33"/>
      <c r="D483" s="53"/>
      <c r="E483" s="54"/>
      <c r="F483" s="55"/>
      <c r="H483" s="12"/>
    </row>
    <row r="484" spans="1:8" s="34" customFormat="1" ht="15.75">
      <c r="A484" s="13"/>
      <c r="B484" s="33"/>
      <c r="C484" s="33"/>
      <c r="D484" s="53"/>
      <c r="E484" s="54"/>
      <c r="F484" s="55"/>
      <c r="H484" s="12"/>
    </row>
    <row r="485" spans="1:8" s="34" customFormat="1" ht="15.75">
      <c r="A485" s="13"/>
      <c r="B485" s="33"/>
      <c r="C485" s="33"/>
      <c r="D485" s="53"/>
      <c r="E485" s="54"/>
      <c r="F485" s="55"/>
      <c r="H485" s="12"/>
    </row>
    <row r="486" spans="1:8" s="34" customFormat="1" ht="15.75">
      <c r="A486" s="13"/>
      <c r="B486" s="33"/>
      <c r="C486" s="33"/>
      <c r="D486" s="53"/>
      <c r="E486" s="54"/>
      <c r="F486" s="55"/>
      <c r="H486" s="12"/>
    </row>
    <row r="487" spans="1:8" s="34" customFormat="1" ht="15.75">
      <c r="A487" s="13"/>
      <c r="B487" s="33"/>
      <c r="C487" s="33"/>
      <c r="D487" s="53"/>
      <c r="E487" s="54"/>
      <c r="F487" s="55"/>
      <c r="H487" s="12"/>
    </row>
    <row r="488" spans="1:8" s="34" customFormat="1" ht="15.75">
      <c r="A488" s="13"/>
      <c r="B488" s="33"/>
      <c r="C488" s="33"/>
      <c r="D488" s="53"/>
      <c r="E488" s="54"/>
      <c r="F488" s="55"/>
      <c r="H488" s="12"/>
    </row>
    <row r="489" spans="1:8" s="34" customFormat="1" ht="15.75">
      <c r="A489" s="13"/>
      <c r="B489" s="33"/>
      <c r="C489" s="33"/>
      <c r="D489" s="53"/>
      <c r="E489" s="54"/>
      <c r="F489" s="55"/>
      <c r="H489" s="12"/>
    </row>
    <row r="490" spans="1:8" s="34" customFormat="1" ht="15.75">
      <c r="A490" s="13"/>
      <c r="B490" s="33"/>
      <c r="C490" s="33"/>
      <c r="D490" s="53"/>
      <c r="E490" s="54"/>
      <c r="F490" s="55"/>
      <c r="H490" s="12"/>
    </row>
    <row r="491" spans="1:8" s="34" customFormat="1" ht="15.75">
      <c r="A491" s="13"/>
      <c r="B491" s="33"/>
      <c r="C491" s="33"/>
      <c r="D491" s="53"/>
      <c r="E491" s="54"/>
      <c r="F491" s="55"/>
      <c r="H491" s="12"/>
    </row>
    <row r="492" spans="1:8" s="34" customFormat="1" ht="15.75">
      <c r="A492" s="13"/>
      <c r="B492" s="33"/>
      <c r="C492" s="33"/>
      <c r="D492" s="53"/>
      <c r="E492" s="54"/>
      <c r="F492" s="55"/>
      <c r="H492" s="12"/>
    </row>
    <row r="493" spans="1:8" s="34" customFormat="1" ht="15.75">
      <c r="A493" s="13"/>
      <c r="B493" s="33"/>
      <c r="C493" s="33"/>
      <c r="D493" s="53"/>
      <c r="E493" s="54"/>
      <c r="F493" s="55"/>
      <c r="H493" s="12"/>
    </row>
    <row r="494" spans="1:8" s="34" customFormat="1" ht="15.75">
      <c r="A494" s="13"/>
      <c r="B494" s="33"/>
      <c r="C494" s="33"/>
      <c r="D494" s="53"/>
      <c r="E494" s="54"/>
      <c r="F494" s="55"/>
      <c r="H494" s="12"/>
    </row>
    <row r="495" spans="1:8" s="34" customFormat="1" ht="15.75">
      <c r="A495" s="13"/>
      <c r="B495" s="33"/>
      <c r="C495" s="33"/>
      <c r="D495" s="53"/>
      <c r="E495" s="54"/>
      <c r="F495" s="55"/>
      <c r="H495" s="12"/>
    </row>
    <row r="496" spans="1:8" s="34" customFormat="1" ht="15.75">
      <c r="A496" s="13"/>
      <c r="B496" s="33"/>
      <c r="C496" s="33"/>
      <c r="D496" s="53"/>
      <c r="E496" s="54"/>
      <c r="F496" s="55"/>
      <c r="H496" s="12"/>
    </row>
    <row r="497" spans="1:8" s="34" customFormat="1" ht="15.75">
      <c r="A497" s="13"/>
      <c r="B497" s="33"/>
      <c r="C497" s="33"/>
      <c r="D497" s="53"/>
      <c r="E497" s="54"/>
      <c r="F497" s="55"/>
      <c r="H497" s="12"/>
    </row>
    <row r="498" spans="1:8" s="34" customFormat="1" ht="15.75">
      <c r="A498" s="13"/>
      <c r="B498" s="33"/>
      <c r="C498" s="33"/>
      <c r="D498" s="53"/>
      <c r="E498" s="54"/>
      <c r="F498" s="55"/>
      <c r="H498" s="12"/>
    </row>
    <row r="499" spans="1:8" s="34" customFormat="1" ht="15.75">
      <c r="A499" s="13"/>
      <c r="B499" s="33"/>
      <c r="C499" s="33"/>
      <c r="D499" s="53"/>
      <c r="E499" s="54"/>
      <c r="F499" s="55"/>
      <c r="H499" s="12"/>
    </row>
    <row r="500" spans="1:8" s="34" customFormat="1" ht="15.75">
      <c r="A500" s="13"/>
      <c r="B500" s="33"/>
      <c r="C500" s="33"/>
      <c r="D500" s="53"/>
      <c r="E500" s="54"/>
      <c r="F500" s="55"/>
      <c r="H500" s="12"/>
    </row>
    <row r="501" spans="1:8" s="34" customFormat="1" ht="15.75">
      <c r="A501" s="13"/>
      <c r="B501" s="33"/>
      <c r="C501" s="33"/>
      <c r="D501" s="53"/>
      <c r="E501" s="54"/>
      <c r="F501" s="55"/>
      <c r="H501" s="12"/>
    </row>
    <row r="502" spans="1:8" s="34" customFormat="1" ht="15.75">
      <c r="A502" s="13"/>
      <c r="B502" s="33"/>
      <c r="C502" s="33"/>
      <c r="D502" s="53"/>
      <c r="E502" s="54"/>
      <c r="F502" s="55"/>
      <c r="H502" s="12"/>
    </row>
    <row r="503" spans="1:8" s="34" customFormat="1" ht="15.75">
      <c r="A503" s="13"/>
      <c r="B503" s="33"/>
      <c r="C503" s="33"/>
      <c r="D503" s="53"/>
      <c r="E503" s="54"/>
      <c r="F503" s="55"/>
      <c r="H503" s="12"/>
    </row>
    <row r="504" spans="1:8" s="34" customFormat="1" ht="15.75">
      <c r="A504" s="13"/>
      <c r="B504" s="33"/>
      <c r="C504" s="33"/>
      <c r="D504" s="53"/>
      <c r="E504" s="54"/>
      <c r="F504" s="55"/>
      <c r="H504" s="12"/>
    </row>
    <row r="505" spans="1:8" s="34" customFormat="1" ht="15.75">
      <c r="A505" s="13"/>
      <c r="B505" s="33"/>
      <c r="C505" s="33"/>
      <c r="D505" s="53"/>
      <c r="E505" s="54"/>
      <c r="F505" s="55"/>
      <c r="H505" s="12"/>
    </row>
    <row r="506" spans="1:8" s="34" customFormat="1" ht="15.75">
      <c r="A506" s="13"/>
      <c r="B506" s="33"/>
      <c r="C506" s="33"/>
      <c r="D506" s="53"/>
      <c r="E506" s="54"/>
      <c r="F506" s="55"/>
      <c r="H506" s="12"/>
    </row>
    <row r="507" spans="1:8" s="34" customFormat="1" ht="15.75">
      <c r="A507" s="13"/>
      <c r="B507" s="33"/>
      <c r="C507" s="33"/>
      <c r="D507" s="53"/>
      <c r="E507" s="54"/>
      <c r="F507" s="55"/>
      <c r="H507" s="12"/>
    </row>
    <row r="508" spans="1:8" s="34" customFormat="1" ht="15.75">
      <c r="A508" s="13"/>
      <c r="B508" s="33"/>
      <c r="C508" s="33"/>
      <c r="D508" s="53"/>
      <c r="E508" s="54"/>
      <c r="F508" s="55"/>
      <c r="H508" s="12"/>
    </row>
    <row r="509" spans="1:8" s="34" customFormat="1" ht="15.75">
      <c r="A509" s="13"/>
      <c r="B509" s="33"/>
      <c r="C509" s="33"/>
      <c r="D509" s="53"/>
      <c r="E509" s="54"/>
      <c r="F509" s="55"/>
      <c r="H509" s="12"/>
    </row>
    <row r="510" spans="1:8" s="34" customFormat="1" ht="15.75">
      <c r="A510" s="13"/>
      <c r="B510" s="33"/>
      <c r="C510" s="33"/>
      <c r="D510" s="53"/>
      <c r="E510" s="54"/>
      <c r="F510" s="55"/>
      <c r="H510" s="12"/>
    </row>
    <row r="511" spans="1:8" s="34" customFormat="1" ht="15.75">
      <c r="A511" s="13"/>
      <c r="B511" s="33"/>
      <c r="C511" s="33"/>
      <c r="D511" s="53"/>
      <c r="E511" s="54"/>
      <c r="F511" s="55"/>
      <c r="H511" s="12"/>
    </row>
    <row r="512" spans="1:8" s="34" customFormat="1" ht="15.75">
      <c r="A512" s="13"/>
      <c r="B512" s="33"/>
      <c r="C512" s="33"/>
      <c r="D512" s="53"/>
      <c r="E512" s="54"/>
      <c r="F512" s="55"/>
      <c r="H512" s="12"/>
    </row>
    <row r="513" spans="1:8" s="34" customFormat="1" ht="15.75">
      <c r="A513" s="13"/>
      <c r="B513" s="33"/>
      <c r="C513" s="33"/>
      <c r="D513" s="53"/>
      <c r="E513" s="54"/>
      <c r="F513" s="55"/>
      <c r="H513" s="12"/>
    </row>
    <row r="514" spans="1:8" s="34" customFormat="1" ht="15.75">
      <c r="A514" s="13"/>
      <c r="B514" s="33"/>
      <c r="C514" s="33"/>
      <c r="D514" s="53"/>
      <c r="E514" s="54"/>
      <c r="F514" s="55"/>
      <c r="H514" s="12"/>
    </row>
    <row r="515" spans="1:8" s="34" customFormat="1" ht="15.75">
      <c r="A515" s="13"/>
      <c r="B515" s="33"/>
      <c r="C515" s="33"/>
      <c r="D515" s="53"/>
      <c r="E515" s="54"/>
      <c r="F515" s="55"/>
      <c r="H515" s="12"/>
    </row>
    <row r="516" spans="1:8" s="34" customFormat="1" ht="15.75">
      <c r="A516" s="13"/>
      <c r="B516" s="33"/>
      <c r="C516" s="33"/>
      <c r="D516" s="53"/>
      <c r="E516" s="54"/>
      <c r="F516" s="55"/>
      <c r="H516" s="12"/>
    </row>
    <row r="517" spans="1:8" s="34" customFormat="1" ht="15.75">
      <c r="A517" s="13"/>
      <c r="B517" s="33"/>
      <c r="C517" s="33"/>
      <c r="D517" s="53"/>
      <c r="E517" s="54"/>
      <c r="F517" s="55"/>
      <c r="H517" s="12"/>
    </row>
    <row r="518" spans="1:8" s="34" customFormat="1" ht="15.75">
      <c r="A518" s="13"/>
      <c r="B518" s="33"/>
      <c r="C518" s="33"/>
      <c r="D518" s="53"/>
      <c r="E518" s="54"/>
      <c r="F518" s="55"/>
      <c r="H518" s="12"/>
    </row>
    <row r="519" spans="1:8" s="34" customFormat="1" ht="15.75">
      <c r="A519" s="13"/>
      <c r="B519" s="33"/>
      <c r="C519" s="33"/>
      <c r="D519" s="53"/>
      <c r="E519" s="54"/>
      <c r="F519" s="55"/>
      <c r="H519" s="12"/>
    </row>
    <row r="520" spans="1:8" s="34" customFormat="1" ht="15.75">
      <c r="A520" s="13"/>
      <c r="B520" s="33"/>
      <c r="C520" s="33"/>
      <c r="D520" s="53"/>
      <c r="E520" s="54"/>
      <c r="F520" s="55"/>
      <c r="H520" s="12"/>
    </row>
    <row r="521" spans="1:8" s="34" customFormat="1" ht="15.75">
      <c r="A521" s="13"/>
      <c r="B521" s="33"/>
      <c r="C521" s="33"/>
      <c r="D521" s="53"/>
      <c r="E521" s="54"/>
      <c r="F521" s="55"/>
      <c r="H521" s="12"/>
    </row>
    <row r="522" spans="1:8" s="34" customFormat="1" ht="15.75">
      <c r="A522" s="13"/>
      <c r="B522" s="33"/>
      <c r="C522" s="33"/>
      <c r="D522" s="53"/>
      <c r="E522" s="54"/>
      <c r="F522" s="55"/>
      <c r="H522" s="12"/>
    </row>
    <row r="523" spans="1:8" s="34" customFormat="1" ht="15.75">
      <c r="A523" s="13"/>
      <c r="B523" s="33"/>
      <c r="C523" s="33"/>
      <c r="D523" s="53"/>
      <c r="E523" s="54"/>
      <c r="F523" s="55"/>
      <c r="H523" s="12"/>
    </row>
    <row r="524" spans="1:8" s="34" customFormat="1" ht="15.75">
      <c r="A524" s="13"/>
      <c r="B524" s="33"/>
      <c r="C524" s="33"/>
      <c r="D524" s="53"/>
      <c r="E524" s="54"/>
      <c r="F524" s="55"/>
      <c r="H524" s="12"/>
    </row>
    <row r="525" spans="1:8" s="34" customFormat="1" ht="15.75">
      <c r="A525" s="13"/>
      <c r="B525" s="33"/>
      <c r="C525" s="33"/>
      <c r="D525" s="53"/>
      <c r="E525" s="54"/>
      <c r="F525" s="55"/>
      <c r="H525" s="12"/>
    </row>
    <row r="526" spans="1:8" s="34" customFormat="1" ht="15.75">
      <c r="A526" s="13"/>
      <c r="B526" s="33"/>
      <c r="C526" s="33"/>
      <c r="D526" s="53"/>
      <c r="E526" s="54"/>
      <c r="F526" s="55"/>
      <c r="H526" s="12"/>
    </row>
    <row r="527" spans="1:8" s="34" customFormat="1" ht="15.75">
      <c r="A527" s="13"/>
      <c r="B527" s="33"/>
      <c r="C527" s="33"/>
      <c r="D527" s="53"/>
      <c r="E527" s="54"/>
      <c r="F527" s="55"/>
      <c r="H527" s="12"/>
    </row>
    <row r="528" spans="1:8" s="34" customFormat="1" ht="15.75">
      <c r="A528" s="13"/>
      <c r="B528" s="33"/>
      <c r="C528" s="33"/>
      <c r="D528" s="53"/>
      <c r="E528" s="54"/>
      <c r="F528" s="55"/>
      <c r="H528" s="12"/>
    </row>
    <row r="529" spans="1:8" s="34" customFormat="1" ht="15.75">
      <c r="A529" s="13"/>
      <c r="B529" s="33"/>
      <c r="C529" s="33"/>
      <c r="D529" s="53"/>
      <c r="E529" s="54"/>
      <c r="F529" s="55"/>
      <c r="H529" s="12"/>
    </row>
    <row r="530" spans="1:8" s="34" customFormat="1" ht="15.75">
      <c r="A530" s="13"/>
      <c r="B530" s="33"/>
      <c r="C530" s="33"/>
      <c r="D530" s="53"/>
      <c r="E530" s="54"/>
      <c r="F530" s="55"/>
      <c r="H530" s="12"/>
    </row>
    <row r="531" spans="1:8" s="34" customFormat="1" ht="15.75">
      <c r="A531" s="13"/>
      <c r="B531" s="33"/>
      <c r="C531" s="33"/>
      <c r="D531" s="53"/>
      <c r="E531" s="54"/>
      <c r="F531" s="55"/>
      <c r="H531" s="12"/>
    </row>
    <row r="532" spans="1:8" s="34" customFormat="1" ht="15.75">
      <c r="A532" s="13"/>
      <c r="B532" s="33"/>
      <c r="C532" s="33"/>
      <c r="D532" s="53"/>
      <c r="E532" s="54"/>
      <c r="F532" s="55"/>
      <c r="H532" s="12"/>
    </row>
    <row r="533" spans="1:8" s="34" customFormat="1" ht="15.75">
      <c r="A533" s="13"/>
      <c r="B533" s="33"/>
      <c r="C533" s="33"/>
      <c r="D533" s="53"/>
      <c r="E533" s="54"/>
      <c r="F533" s="55"/>
      <c r="H533" s="12"/>
    </row>
    <row r="534" spans="1:8" s="34" customFormat="1" ht="15.75">
      <c r="A534" s="13"/>
      <c r="B534" s="33"/>
      <c r="C534" s="33"/>
      <c r="D534" s="53"/>
      <c r="E534" s="54"/>
      <c r="F534" s="55"/>
      <c r="H534" s="12"/>
    </row>
    <row r="535" spans="1:8" s="34" customFormat="1" ht="15.75">
      <c r="A535" s="13"/>
      <c r="B535" s="33"/>
      <c r="C535" s="33"/>
      <c r="D535" s="53"/>
      <c r="E535" s="54"/>
      <c r="F535" s="55"/>
      <c r="H535" s="12"/>
    </row>
    <row r="536" spans="1:8" s="34" customFormat="1" ht="15.75">
      <c r="A536" s="13"/>
      <c r="B536" s="33"/>
      <c r="C536" s="33"/>
      <c r="D536" s="53"/>
      <c r="E536" s="54"/>
      <c r="F536" s="55"/>
      <c r="H536" s="12"/>
    </row>
    <row r="537" spans="1:8" s="34" customFormat="1" ht="15.75">
      <c r="A537" s="13"/>
      <c r="B537" s="33"/>
      <c r="C537" s="33"/>
      <c r="D537" s="53"/>
      <c r="E537" s="54"/>
      <c r="F537" s="55"/>
      <c r="H537" s="12"/>
    </row>
    <row r="538" spans="1:8" s="34" customFormat="1" ht="15.75">
      <c r="A538" s="13"/>
      <c r="B538" s="33"/>
      <c r="C538" s="33"/>
      <c r="D538" s="53"/>
      <c r="E538" s="54"/>
      <c r="F538" s="55"/>
      <c r="H538" s="12"/>
    </row>
    <row r="539" spans="1:8" s="34" customFormat="1" ht="15.75">
      <c r="A539" s="13"/>
      <c r="B539" s="33"/>
      <c r="C539" s="33"/>
      <c r="D539" s="53"/>
      <c r="E539" s="54"/>
      <c r="F539" s="55"/>
      <c r="H539" s="12"/>
    </row>
    <row r="540" spans="1:8" s="34" customFormat="1" ht="15.75">
      <c r="A540" s="13"/>
      <c r="B540" s="33"/>
      <c r="C540" s="33"/>
      <c r="D540" s="53"/>
      <c r="E540" s="54"/>
      <c r="F540" s="55"/>
      <c r="H540" s="12"/>
    </row>
    <row r="541" spans="1:8" s="34" customFormat="1" ht="15.75">
      <c r="A541" s="13"/>
      <c r="B541" s="33"/>
      <c r="C541" s="33"/>
      <c r="D541" s="53"/>
      <c r="E541" s="54"/>
      <c r="F541" s="55"/>
      <c r="H541" s="12"/>
    </row>
    <row r="542" spans="1:8" s="34" customFormat="1" ht="15.75">
      <c r="A542" s="13"/>
      <c r="B542" s="33"/>
      <c r="C542" s="33"/>
      <c r="D542" s="53"/>
      <c r="E542" s="54"/>
      <c r="F542" s="55"/>
      <c r="H542" s="12"/>
    </row>
    <row r="543" spans="1:8" s="34" customFormat="1" ht="15.75">
      <c r="A543" s="13"/>
      <c r="B543" s="33"/>
      <c r="C543" s="33"/>
      <c r="D543" s="53"/>
      <c r="E543" s="54"/>
      <c r="F543" s="55"/>
      <c r="H543" s="12"/>
    </row>
    <row r="544" spans="1:8" s="34" customFormat="1" ht="15.75">
      <c r="A544" s="13"/>
      <c r="B544" s="33"/>
      <c r="C544" s="33"/>
      <c r="D544" s="53"/>
      <c r="E544" s="54"/>
      <c r="F544" s="55"/>
      <c r="H544" s="12"/>
    </row>
    <row r="545" spans="1:8" s="34" customFormat="1" ht="15.75">
      <c r="A545" s="13"/>
      <c r="B545" s="33"/>
      <c r="C545" s="33"/>
      <c r="D545" s="53"/>
      <c r="E545" s="54"/>
      <c r="F545" s="55"/>
      <c r="H545" s="12"/>
    </row>
    <row r="546" spans="1:8" s="34" customFormat="1" ht="15.75">
      <c r="A546" s="13"/>
      <c r="B546" s="33"/>
      <c r="C546" s="33"/>
      <c r="D546" s="53"/>
      <c r="E546" s="54"/>
      <c r="F546" s="55"/>
      <c r="H546" s="12"/>
    </row>
    <row r="547" spans="1:8" s="34" customFormat="1" ht="15.75">
      <c r="A547" s="13"/>
      <c r="B547" s="33"/>
      <c r="C547" s="33"/>
      <c r="D547" s="53"/>
      <c r="E547" s="54"/>
      <c r="F547" s="55"/>
      <c r="H547" s="12"/>
    </row>
    <row r="548" spans="1:8" s="34" customFormat="1" ht="15.75">
      <c r="A548" s="13"/>
      <c r="B548" s="33"/>
      <c r="C548" s="33"/>
      <c r="D548" s="53"/>
      <c r="E548" s="54"/>
      <c r="F548" s="55"/>
      <c r="H548" s="12"/>
    </row>
    <row r="549" spans="1:8" s="34" customFormat="1" ht="15.75">
      <c r="A549" s="13"/>
      <c r="B549" s="33"/>
      <c r="C549" s="33"/>
      <c r="D549" s="53"/>
      <c r="E549" s="54"/>
      <c r="F549" s="55"/>
      <c r="H549" s="12"/>
    </row>
    <row r="550" spans="1:8" s="34" customFormat="1" ht="15.75">
      <c r="A550" s="13"/>
      <c r="B550" s="33"/>
      <c r="C550" s="33"/>
      <c r="D550" s="53"/>
      <c r="E550" s="54"/>
      <c r="F550" s="55"/>
      <c r="H550" s="12"/>
    </row>
    <row r="551" spans="1:8" s="34" customFormat="1" ht="15.75">
      <c r="A551" s="13"/>
      <c r="B551" s="33"/>
      <c r="C551" s="33"/>
      <c r="D551" s="53"/>
      <c r="E551" s="54"/>
      <c r="F551" s="55"/>
      <c r="H551" s="12"/>
    </row>
    <row r="552" spans="1:8" s="34" customFormat="1" ht="15.75">
      <c r="A552" s="13"/>
      <c r="B552" s="33"/>
      <c r="C552" s="33"/>
      <c r="D552" s="53"/>
      <c r="E552" s="54"/>
      <c r="F552" s="55"/>
      <c r="H552" s="12"/>
    </row>
    <row r="553" spans="1:8" s="34" customFormat="1" ht="15.75">
      <c r="A553" s="13"/>
      <c r="B553" s="33"/>
      <c r="C553" s="33"/>
      <c r="D553" s="53"/>
      <c r="E553" s="54"/>
      <c r="F553" s="55"/>
      <c r="H553" s="12"/>
    </row>
    <row r="554" spans="1:8" s="34" customFormat="1" ht="15.75">
      <c r="A554" s="13"/>
      <c r="B554" s="33"/>
      <c r="C554" s="33"/>
      <c r="D554" s="53"/>
      <c r="E554" s="54"/>
      <c r="F554" s="55"/>
      <c r="H554" s="12"/>
    </row>
    <row r="555" spans="1:8" s="34" customFormat="1" ht="15.75">
      <c r="A555" s="13"/>
      <c r="B555" s="33"/>
      <c r="C555" s="33"/>
      <c r="D555" s="53"/>
      <c r="E555" s="54"/>
      <c r="F555" s="55"/>
      <c r="H555" s="12"/>
    </row>
    <row r="556" spans="1:8" s="34" customFormat="1" ht="15.75">
      <c r="A556" s="13"/>
      <c r="B556" s="33"/>
      <c r="C556" s="33"/>
      <c r="D556" s="53"/>
      <c r="E556" s="54"/>
      <c r="F556" s="55"/>
      <c r="H556" s="12"/>
    </row>
    <row r="557" spans="1:8" s="34" customFormat="1" ht="15.75">
      <c r="A557" s="13"/>
      <c r="B557" s="33"/>
      <c r="C557" s="33"/>
      <c r="D557" s="53"/>
      <c r="E557" s="54"/>
      <c r="F557" s="55"/>
      <c r="H557" s="12"/>
    </row>
    <row r="558" spans="1:8" s="34" customFormat="1" ht="15.75">
      <c r="A558" s="13"/>
      <c r="B558" s="33"/>
      <c r="C558" s="33"/>
      <c r="D558" s="53"/>
      <c r="E558" s="54"/>
      <c r="F558" s="55"/>
      <c r="H558" s="12"/>
    </row>
    <row r="559" spans="1:8" s="34" customFormat="1" ht="15.75">
      <c r="A559" s="13"/>
      <c r="B559" s="33"/>
      <c r="C559" s="33"/>
      <c r="D559" s="53"/>
      <c r="E559" s="54"/>
      <c r="F559" s="55"/>
      <c r="H559" s="12"/>
    </row>
    <row r="560" spans="1:8" s="34" customFormat="1" ht="15.75">
      <c r="A560" s="13"/>
      <c r="B560" s="33"/>
      <c r="C560" s="33"/>
      <c r="D560" s="53"/>
      <c r="E560" s="54"/>
      <c r="F560" s="55"/>
      <c r="H560" s="12"/>
    </row>
    <row r="561" spans="1:8" s="34" customFormat="1" ht="15.75">
      <c r="A561" s="13"/>
      <c r="B561" s="33"/>
      <c r="C561" s="33"/>
      <c r="D561" s="53"/>
      <c r="E561" s="54"/>
      <c r="F561" s="55"/>
      <c r="H561" s="12"/>
    </row>
    <row r="562" spans="1:8" s="34" customFormat="1" ht="15.75">
      <c r="A562" s="13"/>
      <c r="B562" s="33"/>
      <c r="C562" s="33"/>
      <c r="D562" s="53"/>
      <c r="E562" s="54"/>
      <c r="F562" s="55"/>
      <c r="H562" s="12"/>
    </row>
    <row r="563" spans="1:8" s="34" customFormat="1" ht="15.75">
      <c r="A563" s="13"/>
      <c r="B563" s="33"/>
      <c r="C563" s="33"/>
      <c r="D563" s="53"/>
      <c r="E563" s="54"/>
      <c r="F563" s="55"/>
      <c r="H563" s="12"/>
    </row>
    <row r="564" spans="1:8" s="34" customFormat="1" ht="15.75">
      <c r="A564" s="13"/>
      <c r="B564" s="33"/>
      <c r="C564" s="33"/>
      <c r="D564" s="53"/>
      <c r="E564" s="54"/>
      <c r="F564" s="55"/>
      <c r="H564" s="12"/>
    </row>
    <row r="565" spans="1:8" s="34" customFormat="1" ht="15.75">
      <c r="A565" s="13"/>
      <c r="B565" s="33"/>
      <c r="C565" s="33"/>
      <c r="D565" s="53"/>
      <c r="E565" s="54"/>
      <c r="F565" s="55"/>
      <c r="H565" s="12"/>
    </row>
    <row r="566" spans="1:8" s="34" customFormat="1" ht="15.75">
      <c r="A566" s="13"/>
      <c r="B566" s="33"/>
      <c r="C566" s="33"/>
      <c r="D566" s="53"/>
      <c r="E566" s="54"/>
      <c r="F566" s="55"/>
      <c r="H566" s="12"/>
    </row>
    <row r="567" spans="1:8" s="34" customFormat="1" ht="15.75">
      <c r="A567" s="13"/>
      <c r="B567" s="33"/>
      <c r="C567" s="33"/>
      <c r="D567" s="53"/>
      <c r="E567" s="54"/>
      <c r="F567" s="55"/>
      <c r="H567" s="12"/>
    </row>
    <row r="568" spans="1:8" s="34" customFormat="1" ht="15.75">
      <c r="A568" s="13"/>
      <c r="B568" s="33"/>
      <c r="C568" s="33"/>
      <c r="D568" s="53"/>
      <c r="E568" s="54"/>
      <c r="F568" s="55"/>
      <c r="H568" s="12"/>
    </row>
    <row r="569" spans="1:8" s="34" customFormat="1" ht="15.75">
      <c r="A569" s="13"/>
      <c r="B569" s="33"/>
      <c r="C569" s="33"/>
      <c r="D569" s="53"/>
      <c r="E569" s="54"/>
      <c r="F569" s="55"/>
      <c r="H569" s="12"/>
    </row>
    <row r="570" spans="1:8" s="34" customFormat="1" ht="15.75">
      <c r="A570" s="13"/>
      <c r="B570" s="33"/>
      <c r="C570" s="33"/>
      <c r="D570" s="53"/>
      <c r="E570" s="54"/>
      <c r="F570" s="55"/>
      <c r="H570" s="12"/>
    </row>
    <row r="571" spans="1:8" s="34" customFormat="1" ht="15.75">
      <c r="A571" s="13"/>
      <c r="B571" s="33"/>
      <c r="C571" s="33"/>
      <c r="D571" s="53"/>
      <c r="E571" s="54"/>
      <c r="F571" s="55"/>
      <c r="H571" s="12"/>
    </row>
    <row r="572" spans="1:8" s="34" customFormat="1" ht="15.75">
      <c r="A572" s="13"/>
      <c r="B572" s="33"/>
      <c r="C572" s="33"/>
      <c r="D572" s="53"/>
      <c r="E572" s="54"/>
      <c r="F572" s="55"/>
      <c r="H572" s="12"/>
    </row>
    <row r="573" spans="1:8" s="34" customFormat="1" ht="15.75">
      <c r="A573" s="13"/>
      <c r="B573" s="33"/>
      <c r="C573" s="33"/>
      <c r="D573" s="53"/>
      <c r="E573" s="54"/>
      <c r="F573" s="55"/>
      <c r="H573" s="12"/>
    </row>
    <row r="574" spans="1:8" s="34" customFormat="1" ht="15.75">
      <c r="A574" s="13"/>
      <c r="B574" s="33"/>
      <c r="C574" s="33"/>
      <c r="D574" s="53"/>
      <c r="E574" s="54"/>
      <c r="F574" s="55"/>
      <c r="H574" s="12"/>
    </row>
    <row r="575" spans="1:8" s="34" customFormat="1" ht="15.75">
      <c r="A575" s="13"/>
      <c r="B575" s="33"/>
      <c r="C575" s="33"/>
      <c r="D575" s="53"/>
      <c r="E575" s="54"/>
      <c r="F575" s="55"/>
      <c r="H575" s="12"/>
    </row>
    <row r="576" spans="1:8" s="34" customFormat="1" ht="15.75">
      <c r="A576" s="13"/>
      <c r="B576" s="33"/>
      <c r="C576" s="33"/>
      <c r="D576" s="53"/>
      <c r="E576" s="54"/>
      <c r="F576" s="55"/>
      <c r="H576" s="12"/>
    </row>
    <row r="577" spans="1:8" s="34" customFormat="1" ht="15.75">
      <c r="A577" s="13"/>
      <c r="B577" s="33"/>
      <c r="C577" s="33"/>
      <c r="D577" s="53"/>
      <c r="E577" s="54"/>
      <c r="F577" s="55"/>
      <c r="H577" s="12"/>
    </row>
    <row r="578" spans="1:8" s="34" customFormat="1" ht="15.75">
      <c r="A578" s="13"/>
      <c r="B578" s="33"/>
      <c r="C578" s="33"/>
      <c r="D578" s="53"/>
      <c r="E578" s="54"/>
      <c r="F578" s="55"/>
      <c r="H578" s="12"/>
    </row>
    <row r="579" spans="1:8" s="34" customFormat="1" ht="15.75">
      <c r="A579" s="13"/>
      <c r="B579" s="33"/>
      <c r="C579" s="33"/>
      <c r="D579" s="53"/>
      <c r="E579" s="54"/>
      <c r="F579" s="55"/>
      <c r="H579" s="12"/>
    </row>
    <row r="580" spans="1:8" s="34" customFormat="1" ht="15.75">
      <c r="A580" s="13"/>
      <c r="B580" s="33"/>
      <c r="C580" s="33"/>
      <c r="D580" s="53"/>
      <c r="E580" s="54"/>
      <c r="F580" s="55"/>
      <c r="H580" s="12"/>
    </row>
    <row r="581" spans="1:8" s="34" customFormat="1" ht="15.75">
      <c r="A581" s="13"/>
      <c r="B581" s="33"/>
      <c r="C581" s="33"/>
      <c r="D581" s="53"/>
      <c r="E581" s="54"/>
      <c r="F581" s="55"/>
      <c r="H581" s="12"/>
    </row>
    <row r="582" spans="1:8" s="34" customFormat="1" ht="15.75">
      <c r="A582" s="13"/>
      <c r="B582" s="33"/>
      <c r="C582" s="33"/>
      <c r="D582" s="53"/>
      <c r="E582" s="54"/>
      <c r="F582" s="55"/>
      <c r="H582" s="12"/>
    </row>
    <row r="583" spans="1:8" s="34" customFormat="1" ht="15.75">
      <c r="A583" s="13"/>
      <c r="B583" s="33"/>
      <c r="C583" s="33"/>
      <c r="D583" s="53"/>
      <c r="E583" s="54"/>
      <c r="F583" s="55"/>
      <c r="H583" s="12"/>
    </row>
    <row r="584" spans="1:8" s="34" customFormat="1" ht="15.75">
      <c r="A584" s="13"/>
      <c r="B584" s="33"/>
      <c r="C584" s="33"/>
      <c r="D584" s="53"/>
      <c r="E584" s="54"/>
      <c r="F584" s="55"/>
      <c r="H584" s="12"/>
    </row>
    <row r="585" spans="1:8" s="34" customFormat="1" ht="15.75">
      <c r="A585" s="13"/>
      <c r="B585" s="33"/>
      <c r="C585" s="33"/>
      <c r="D585" s="53"/>
      <c r="E585" s="54"/>
      <c r="F585" s="55"/>
      <c r="H585" s="12"/>
    </row>
    <row r="586" spans="1:8" s="34" customFormat="1" ht="15.75">
      <c r="A586" s="13"/>
      <c r="B586" s="33"/>
      <c r="C586" s="33"/>
      <c r="D586" s="53"/>
      <c r="E586" s="54"/>
      <c r="F586" s="55"/>
      <c r="H586" s="12"/>
    </row>
    <row r="587" spans="1:8" s="34" customFormat="1" ht="15.75">
      <c r="A587" s="13"/>
      <c r="B587" s="33"/>
      <c r="C587" s="33"/>
      <c r="D587" s="53"/>
      <c r="E587" s="54"/>
      <c r="F587" s="55"/>
      <c r="H587" s="12"/>
    </row>
    <row r="588" spans="1:8" s="34" customFormat="1" ht="15.75">
      <c r="A588" s="13"/>
      <c r="B588" s="33"/>
      <c r="C588" s="33"/>
      <c r="D588" s="53"/>
      <c r="E588" s="54"/>
      <c r="F588" s="55"/>
      <c r="H588" s="12"/>
    </row>
    <row r="589" spans="1:8" s="34" customFormat="1" ht="15.75">
      <c r="A589" s="13"/>
      <c r="B589" s="33"/>
      <c r="C589" s="33"/>
      <c r="D589" s="53"/>
      <c r="E589" s="54"/>
      <c r="F589" s="55"/>
      <c r="H589" s="12"/>
    </row>
    <row r="590" spans="1:8" s="34" customFormat="1" ht="15.75">
      <c r="A590" s="13"/>
      <c r="B590" s="33"/>
      <c r="C590" s="33"/>
      <c r="D590" s="53"/>
      <c r="E590" s="54"/>
      <c r="F590" s="55"/>
      <c r="H590" s="12"/>
    </row>
    <row r="591" spans="1:8" s="34" customFormat="1" ht="15.75">
      <c r="A591" s="13"/>
      <c r="B591" s="33"/>
      <c r="C591" s="33"/>
      <c r="D591" s="53"/>
      <c r="E591" s="54"/>
      <c r="F591" s="55"/>
      <c r="H591" s="12"/>
    </row>
    <row r="592" spans="1:8" s="34" customFormat="1" ht="15.75">
      <c r="A592" s="13"/>
      <c r="B592" s="33"/>
      <c r="C592" s="33"/>
      <c r="D592" s="53"/>
      <c r="E592" s="54"/>
      <c r="F592" s="55"/>
      <c r="H592" s="12"/>
    </row>
    <row r="593" spans="1:8" s="34" customFormat="1" ht="15.75">
      <c r="A593" s="13"/>
      <c r="B593" s="33"/>
      <c r="C593" s="33"/>
      <c r="D593" s="53"/>
      <c r="E593" s="54"/>
      <c r="F593" s="55"/>
      <c r="H593" s="12"/>
    </row>
    <row r="594" spans="1:8" s="34" customFormat="1" ht="15.75">
      <c r="A594" s="13"/>
      <c r="B594" s="33"/>
      <c r="C594" s="33"/>
      <c r="D594" s="53"/>
      <c r="E594" s="54"/>
      <c r="F594" s="55"/>
      <c r="H594" s="12"/>
    </row>
    <row r="595" spans="1:8" s="34" customFormat="1" ht="15.75">
      <c r="A595" s="13"/>
      <c r="B595" s="33"/>
      <c r="C595" s="33"/>
      <c r="D595" s="53"/>
      <c r="E595" s="54"/>
      <c r="F595" s="55"/>
      <c r="H595" s="12"/>
    </row>
    <row r="596" spans="1:8" s="34" customFormat="1" ht="15.75">
      <c r="A596" s="13"/>
      <c r="B596" s="33"/>
      <c r="C596" s="33"/>
      <c r="D596" s="53"/>
      <c r="E596" s="54"/>
      <c r="F596" s="55"/>
      <c r="H596" s="12"/>
    </row>
    <row r="597" spans="1:8" s="34" customFormat="1" ht="15.75">
      <c r="A597" s="13"/>
      <c r="B597" s="33"/>
      <c r="C597" s="33"/>
      <c r="D597" s="53"/>
      <c r="E597" s="54"/>
      <c r="F597" s="55"/>
      <c r="H597" s="12"/>
    </row>
    <row r="598" spans="1:8" s="34" customFormat="1" ht="15.75">
      <c r="A598" s="13"/>
      <c r="B598" s="33"/>
      <c r="C598" s="33"/>
      <c r="D598" s="53"/>
      <c r="E598" s="54"/>
      <c r="F598" s="55"/>
      <c r="H598" s="12"/>
    </row>
    <row r="599" spans="1:8" s="34" customFormat="1" ht="15.75">
      <c r="A599" s="13"/>
      <c r="B599" s="33"/>
      <c r="C599" s="33"/>
      <c r="D599" s="53"/>
      <c r="E599" s="54"/>
      <c r="F599" s="55"/>
      <c r="H599" s="12"/>
    </row>
    <row r="600" spans="1:8" s="34" customFormat="1" ht="15.75">
      <c r="A600" s="13"/>
      <c r="B600" s="33"/>
      <c r="C600" s="33"/>
      <c r="D600" s="53"/>
      <c r="E600" s="54"/>
      <c r="F600" s="55"/>
      <c r="H600" s="12"/>
    </row>
    <row r="601" spans="1:8" s="34" customFormat="1" ht="15.75">
      <c r="A601" s="13"/>
      <c r="B601" s="33"/>
      <c r="C601" s="33"/>
      <c r="D601" s="53"/>
      <c r="E601" s="54"/>
      <c r="F601" s="55"/>
      <c r="H601" s="12"/>
    </row>
    <row r="602" spans="1:8" s="34" customFormat="1" ht="15.75">
      <c r="A602" s="13"/>
      <c r="B602" s="33"/>
      <c r="C602" s="33"/>
      <c r="D602" s="53"/>
      <c r="E602" s="54"/>
      <c r="F602" s="55"/>
      <c r="H602" s="12"/>
    </row>
    <row r="603" spans="1:8" s="34" customFormat="1" ht="15.75">
      <c r="A603" s="13"/>
      <c r="B603" s="33"/>
      <c r="C603" s="33"/>
      <c r="D603" s="53"/>
      <c r="E603" s="54"/>
      <c r="F603" s="55"/>
      <c r="H603" s="12"/>
    </row>
    <row r="604" spans="1:8" s="34" customFormat="1" ht="15.75">
      <c r="A604" s="13"/>
      <c r="B604" s="33"/>
      <c r="C604" s="33"/>
      <c r="D604" s="53"/>
      <c r="E604" s="54"/>
      <c r="F604" s="55"/>
      <c r="H604" s="12"/>
    </row>
    <row r="605" spans="1:8" s="34" customFormat="1" ht="15.75">
      <c r="A605" s="13"/>
      <c r="B605" s="33"/>
      <c r="C605" s="33"/>
      <c r="D605" s="53"/>
      <c r="E605" s="54"/>
      <c r="F605" s="55"/>
      <c r="H605" s="12"/>
    </row>
    <row r="606" spans="1:8" s="34" customFormat="1" ht="15.75">
      <c r="A606" s="13"/>
      <c r="B606" s="33"/>
      <c r="C606" s="33"/>
      <c r="D606" s="53"/>
      <c r="E606" s="54"/>
      <c r="F606" s="55"/>
      <c r="H606" s="12"/>
    </row>
    <row r="607" spans="1:8" s="34" customFormat="1" ht="15.75">
      <c r="A607" s="13"/>
      <c r="B607" s="33"/>
      <c r="C607" s="33"/>
      <c r="D607" s="53"/>
      <c r="E607" s="54"/>
      <c r="F607" s="55"/>
      <c r="H607" s="12"/>
    </row>
    <row r="608" spans="1:8" s="34" customFormat="1" ht="15.75">
      <c r="A608" s="13"/>
      <c r="B608" s="33"/>
      <c r="C608" s="33"/>
      <c r="D608" s="53"/>
      <c r="E608" s="54"/>
      <c r="F608" s="55"/>
      <c r="H608" s="12"/>
    </row>
    <row r="609" spans="1:8" s="34" customFormat="1" ht="15.75">
      <c r="A609" s="13"/>
      <c r="B609" s="33"/>
      <c r="C609" s="33"/>
      <c r="D609" s="53"/>
      <c r="E609" s="54"/>
      <c r="F609" s="55"/>
      <c r="H609" s="12"/>
    </row>
    <row r="610" spans="1:8" s="34" customFormat="1" ht="15.75">
      <c r="A610" s="13"/>
      <c r="B610" s="33"/>
      <c r="C610" s="33"/>
      <c r="D610" s="53"/>
      <c r="E610" s="54"/>
      <c r="F610" s="55"/>
      <c r="H610" s="12"/>
    </row>
    <row r="611" spans="1:8" s="34" customFormat="1" ht="15.75">
      <c r="A611" s="13"/>
      <c r="B611" s="33"/>
      <c r="C611" s="33"/>
      <c r="D611" s="53"/>
      <c r="E611" s="54"/>
      <c r="F611" s="55"/>
      <c r="H611" s="12"/>
    </row>
    <row r="612" spans="1:8" s="34" customFormat="1" ht="15.75">
      <c r="A612" s="13"/>
      <c r="B612" s="33"/>
      <c r="C612" s="33"/>
      <c r="D612" s="53"/>
      <c r="E612" s="54"/>
      <c r="F612" s="55"/>
      <c r="H612" s="12"/>
    </row>
    <row r="613" spans="1:8" s="34" customFormat="1" ht="15.75">
      <c r="A613" s="13"/>
      <c r="B613" s="33"/>
      <c r="C613" s="33"/>
      <c r="D613" s="53"/>
      <c r="E613" s="54"/>
      <c r="F613" s="55"/>
      <c r="H613" s="12"/>
    </row>
    <row r="614" spans="1:8" s="34" customFormat="1" ht="15.75">
      <c r="A614" s="13"/>
      <c r="B614" s="33"/>
      <c r="C614" s="33"/>
      <c r="D614" s="53"/>
      <c r="E614" s="54"/>
      <c r="F614" s="55"/>
      <c r="H614" s="12"/>
    </row>
    <row r="615" spans="1:8" s="34" customFormat="1" ht="15.75">
      <c r="A615" s="13"/>
      <c r="B615" s="33"/>
      <c r="C615" s="33"/>
      <c r="D615" s="53"/>
      <c r="E615" s="54"/>
      <c r="F615" s="55"/>
      <c r="H615" s="12"/>
    </row>
    <row r="616" spans="1:8" s="34" customFormat="1" ht="15.75">
      <c r="A616" s="13"/>
      <c r="B616" s="33"/>
      <c r="C616" s="33"/>
      <c r="D616" s="53"/>
      <c r="E616" s="54"/>
      <c r="F616" s="55"/>
      <c r="H616" s="12"/>
    </row>
    <row r="617" spans="1:8" s="34" customFormat="1" ht="15.75">
      <c r="A617" s="13"/>
      <c r="B617" s="33"/>
      <c r="C617" s="33"/>
      <c r="D617" s="53"/>
      <c r="E617" s="54"/>
      <c r="F617" s="55"/>
      <c r="H617" s="12"/>
    </row>
    <row r="618" spans="1:8" s="34" customFormat="1" ht="15.75">
      <c r="A618" s="13"/>
      <c r="B618" s="33"/>
      <c r="C618" s="33"/>
      <c r="D618" s="53"/>
      <c r="E618" s="54"/>
      <c r="F618" s="55"/>
      <c r="H618" s="12"/>
    </row>
    <row r="619" spans="1:8" s="34" customFormat="1" ht="15.75">
      <c r="A619" s="13"/>
      <c r="B619" s="33"/>
      <c r="C619" s="33"/>
      <c r="D619" s="53"/>
      <c r="E619" s="54"/>
      <c r="F619" s="55"/>
      <c r="H619" s="12"/>
    </row>
    <row r="620" spans="1:8" s="34" customFormat="1" ht="15.75">
      <c r="A620" s="13"/>
      <c r="B620" s="33"/>
      <c r="C620" s="33"/>
      <c r="D620" s="53"/>
      <c r="E620" s="54"/>
      <c r="F620" s="55"/>
      <c r="H620" s="12"/>
    </row>
    <row r="621" spans="1:8" s="34" customFormat="1" ht="15.75">
      <c r="A621" s="13"/>
      <c r="B621" s="33"/>
      <c r="C621" s="33"/>
      <c r="D621" s="53"/>
      <c r="E621" s="54"/>
      <c r="F621" s="55"/>
      <c r="H621" s="12"/>
    </row>
    <row r="622" spans="1:8" s="34" customFormat="1" ht="15.75">
      <c r="A622" s="13"/>
      <c r="B622" s="33"/>
      <c r="C622" s="33"/>
      <c r="D622" s="53"/>
      <c r="E622" s="54"/>
      <c r="F622" s="55"/>
      <c r="H622" s="12"/>
    </row>
    <row r="623" spans="1:8" s="34" customFormat="1" ht="15.75">
      <c r="A623" s="13"/>
      <c r="B623" s="33"/>
      <c r="C623" s="33"/>
      <c r="D623" s="53"/>
      <c r="E623" s="54"/>
      <c r="F623" s="55"/>
      <c r="H623" s="12"/>
    </row>
    <row r="624" spans="1:8" s="34" customFormat="1" ht="15.75">
      <c r="A624" s="13"/>
      <c r="B624" s="33"/>
      <c r="C624" s="33"/>
      <c r="D624" s="53"/>
      <c r="E624" s="54"/>
      <c r="F624" s="55"/>
      <c r="H624" s="12"/>
    </row>
    <row r="625" spans="1:8" s="34" customFormat="1" ht="15.75">
      <c r="A625" s="13"/>
      <c r="B625" s="33"/>
      <c r="C625" s="33"/>
      <c r="D625" s="53"/>
      <c r="E625" s="54"/>
      <c r="F625" s="55"/>
      <c r="H625" s="12"/>
    </row>
    <row r="626" spans="1:8" s="34" customFormat="1" ht="15.75">
      <c r="A626" s="13"/>
      <c r="B626" s="33"/>
      <c r="C626" s="33"/>
      <c r="D626" s="53"/>
      <c r="E626" s="54"/>
      <c r="F626" s="55"/>
      <c r="H626" s="12"/>
    </row>
    <row r="627" spans="1:8" s="34" customFormat="1" ht="15.75">
      <c r="A627" s="13"/>
      <c r="B627" s="33"/>
      <c r="C627" s="33"/>
      <c r="D627" s="53"/>
      <c r="E627" s="54"/>
      <c r="F627" s="55"/>
      <c r="H627" s="12"/>
    </row>
    <row r="628" spans="1:8" s="34" customFormat="1" ht="15.75">
      <c r="A628" s="13"/>
      <c r="B628" s="33"/>
      <c r="C628" s="33"/>
      <c r="D628" s="53"/>
      <c r="E628" s="54"/>
      <c r="F628" s="55"/>
      <c r="H628" s="12"/>
    </row>
    <row r="629" spans="1:8" s="34" customFormat="1" ht="15.75">
      <c r="A629" s="13"/>
      <c r="B629" s="33"/>
      <c r="C629" s="33"/>
      <c r="D629" s="53"/>
      <c r="E629" s="54"/>
      <c r="F629" s="55"/>
      <c r="H629" s="12"/>
    </row>
    <row r="630" spans="1:8" s="34" customFormat="1" ht="15.75">
      <c r="A630" s="13"/>
      <c r="B630" s="33"/>
      <c r="C630" s="33"/>
      <c r="D630" s="53"/>
      <c r="E630" s="54"/>
      <c r="F630" s="55"/>
      <c r="H630" s="12"/>
    </row>
    <row r="631" spans="1:8" s="34" customFormat="1" ht="15.75">
      <c r="A631" s="13"/>
      <c r="B631" s="33"/>
      <c r="C631" s="33"/>
      <c r="D631" s="53"/>
      <c r="E631" s="54"/>
      <c r="F631" s="55"/>
      <c r="H631" s="12"/>
    </row>
    <row r="632" spans="1:8" s="34" customFormat="1" ht="15.75">
      <c r="A632" s="13"/>
      <c r="B632" s="33"/>
      <c r="C632" s="33"/>
      <c r="D632" s="53"/>
      <c r="E632" s="54"/>
      <c r="F632" s="55"/>
      <c r="H632" s="12"/>
    </row>
    <row r="633" spans="1:8" s="34" customFormat="1" ht="15.75">
      <c r="A633" s="13"/>
      <c r="B633" s="33"/>
      <c r="C633" s="33"/>
      <c r="D633" s="53"/>
      <c r="E633" s="54"/>
      <c r="F633" s="55"/>
      <c r="H633" s="12"/>
    </row>
    <row r="634" spans="1:8" s="34" customFormat="1" ht="15.75">
      <c r="A634" s="13"/>
      <c r="B634" s="33"/>
      <c r="C634" s="33"/>
      <c r="D634" s="53"/>
      <c r="E634" s="54"/>
      <c r="F634" s="55"/>
      <c r="H634" s="12"/>
    </row>
    <row r="635" spans="1:8" s="34" customFormat="1" ht="15.75">
      <c r="A635" s="13"/>
      <c r="B635" s="33"/>
      <c r="C635" s="33"/>
      <c r="D635" s="53"/>
      <c r="E635" s="54"/>
      <c r="F635" s="55"/>
      <c r="H635" s="12"/>
    </row>
    <row r="636" spans="1:8" s="34" customFormat="1" ht="15.75">
      <c r="A636" s="13"/>
      <c r="B636" s="33"/>
      <c r="C636" s="33"/>
      <c r="D636" s="53"/>
      <c r="E636" s="54"/>
      <c r="F636" s="55"/>
      <c r="H636" s="12"/>
    </row>
    <row r="637" spans="1:8" s="34" customFormat="1" ht="15.75">
      <c r="A637" s="13"/>
      <c r="B637" s="33"/>
      <c r="C637" s="33"/>
      <c r="D637" s="53"/>
      <c r="E637" s="54"/>
      <c r="F637" s="55"/>
      <c r="H637" s="12"/>
    </row>
    <row r="638" spans="1:8" s="34" customFormat="1" ht="15.75">
      <c r="A638" s="13"/>
      <c r="B638" s="33"/>
      <c r="C638" s="33"/>
      <c r="D638" s="53"/>
      <c r="E638" s="54"/>
      <c r="F638" s="55"/>
      <c r="H638" s="12"/>
    </row>
    <row r="639" spans="1:8" s="34" customFormat="1" ht="15.75">
      <c r="A639" s="13"/>
      <c r="B639" s="33"/>
      <c r="C639" s="33"/>
      <c r="D639" s="53"/>
      <c r="E639" s="54"/>
      <c r="F639" s="55"/>
      <c r="H639" s="12"/>
    </row>
    <row r="640" spans="1:8" s="34" customFormat="1" ht="15.75">
      <c r="A640" s="13"/>
      <c r="B640" s="33"/>
      <c r="C640" s="33"/>
      <c r="D640" s="53"/>
      <c r="E640" s="54"/>
      <c r="F640" s="55"/>
      <c r="H640" s="12"/>
    </row>
    <row r="641" spans="1:8" s="34" customFormat="1" ht="15.75">
      <c r="A641" s="13"/>
      <c r="B641" s="33"/>
      <c r="C641" s="33"/>
      <c r="D641" s="53"/>
      <c r="E641" s="54"/>
      <c r="F641" s="55"/>
      <c r="H641" s="12"/>
    </row>
    <row r="642" spans="1:8" s="34" customFormat="1" ht="15.75">
      <c r="A642" s="13"/>
      <c r="B642" s="33"/>
      <c r="C642" s="33"/>
      <c r="D642" s="53"/>
      <c r="E642" s="54"/>
      <c r="F642" s="55"/>
      <c r="H642" s="12"/>
    </row>
    <row r="643" spans="1:8" s="34" customFormat="1" ht="15.75">
      <c r="A643" s="13"/>
      <c r="B643" s="33"/>
      <c r="C643" s="33"/>
      <c r="D643" s="53"/>
      <c r="E643" s="54"/>
      <c r="F643" s="55"/>
      <c r="H643" s="12"/>
    </row>
    <row r="644" spans="1:8" s="34" customFormat="1" ht="15.75">
      <c r="A644" s="13"/>
      <c r="B644" s="33"/>
      <c r="C644" s="33"/>
      <c r="D644" s="53"/>
      <c r="E644" s="54"/>
      <c r="F644" s="55"/>
      <c r="H644" s="12"/>
    </row>
    <row r="645" spans="1:8" s="34" customFormat="1" ht="15.75">
      <c r="A645" s="13"/>
      <c r="B645" s="33"/>
      <c r="C645" s="33"/>
      <c r="D645" s="53"/>
      <c r="E645" s="54"/>
      <c r="F645" s="55"/>
      <c r="H645" s="12"/>
    </row>
    <row r="646" spans="1:8" s="34" customFormat="1" ht="15.75">
      <c r="A646" s="13"/>
      <c r="B646" s="33"/>
      <c r="C646" s="33"/>
      <c r="D646" s="53"/>
      <c r="E646" s="54"/>
      <c r="F646" s="55"/>
      <c r="H646" s="12"/>
    </row>
    <row r="647" spans="1:8" s="34" customFormat="1" ht="15.75">
      <c r="A647" s="13"/>
      <c r="B647" s="33"/>
      <c r="C647" s="33"/>
      <c r="D647" s="53"/>
      <c r="E647" s="54"/>
      <c r="F647" s="55"/>
      <c r="H647" s="12"/>
    </row>
    <row r="648" spans="1:8" s="34" customFormat="1" ht="15.75">
      <c r="A648" s="13"/>
      <c r="B648" s="33"/>
      <c r="C648" s="33"/>
      <c r="D648" s="53"/>
      <c r="E648" s="54"/>
      <c r="F648" s="55"/>
      <c r="H648" s="12"/>
    </row>
    <row r="649" spans="1:8" s="34" customFormat="1" ht="15.75">
      <c r="A649" s="13"/>
      <c r="B649" s="33"/>
      <c r="C649" s="33"/>
      <c r="D649" s="53"/>
      <c r="E649" s="54"/>
      <c r="F649" s="55"/>
      <c r="H649" s="12"/>
    </row>
    <row r="650" spans="1:8" s="34" customFormat="1" ht="15.75">
      <c r="A650" s="13"/>
      <c r="B650" s="33"/>
      <c r="C650" s="33"/>
      <c r="D650" s="53"/>
      <c r="E650" s="54"/>
      <c r="F650" s="55"/>
      <c r="H650" s="12"/>
    </row>
    <row r="651" spans="1:8" s="34" customFormat="1" ht="15.75">
      <c r="A651" s="13"/>
      <c r="B651" s="33"/>
      <c r="C651" s="33"/>
      <c r="D651" s="53"/>
      <c r="E651" s="54"/>
      <c r="F651" s="55"/>
      <c r="H651" s="12"/>
    </row>
    <row r="652" spans="1:8" s="34" customFormat="1" ht="15.75">
      <c r="A652" s="13"/>
      <c r="B652" s="33"/>
      <c r="C652" s="33"/>
      <c r="D652" s="53"/>
      <c r="E652" s="54"/>
      <c r="F652" s="55"/>
      <c r="H652" s="12"/>
    </row>
    <row r="653" spans="1:8" s="34" customFormat="1" ht="15.75">
      <c r="A653" s="13"/>
      <c r="B653" s="33"/>
      <c r="C653" s="33"/>
      <c r="D653" s="53"/>
      <c r="E653" s="54"/>
      <c r="F653" s="55"/>
      <c r="H653" s="12"/>
    </row>
    <row r="654" spans="1:8" s="34" customFormat="1" ht="15.75">
      <c r="A654" s="13"/>
      <c r="B654" s="33"/>
      <c r="C654" s="33"/>
      <c r="D654" s="53"/>
      <c r="E654" s="54"/>
      <c r="F654" s="55"/>
      <c r="H654" s="12"/>
    </row>
    <row r="655" spans="1:8" s="34" customFormat="1" ht="15.75">
      <c r="A655" s="13"/>
      <c r="B655" s="33"/>
      <c r="C655" s="33"/>
      <c r="D655" s="53"/>
      <c r="E655" s="54"/>
      <c r="F655" s="55"/>
      <c r="H655" s="12"/>
    </row>
    <row r="656" spans="1:8" s="34" customFormat="1" ht="15.75">
      <c r="A656" s="13"/>
      <c r="B656" s="33"/>
      <c r="C656" s="33"/>
      <c r="D656" s="53"/>
      <c r="E656" s="54"/>
      <c r="F656" s="55"/>
      <c r="H656" s="12"/>
    </row>
    <row r="657" spans="1:8" s="34" customFormat="1" ht="15.75">
      <c r="A657" s="13"/>
      <c r="B657" s="33"/>
      <c r="C657" s="33"/>
      <c r="D657" s="53"/>
      <c r="E657" s="54"/>
      <c r="F657" s="55"/>
      <c r="H657" s="12"/>
    </row>
    <row r="658" spans="1:8" s="34" customFormat="1" ht="15.75">
      <c r="A658" s="13"/>
      <c r="B658" s="33"/>
      <c r="C658" s="33"/>
      <c r="D658" s="53"/>
      <c r="E658" s="54"/>
      <c r="F658" s="55"/>
      <c r="H658" s="12"/>
    </row>
    <row r="659" spans="1:8" s="34" customFormat="1" ht="15.75">
      <c r="A659" s="13"/>
      <c r="B659" s="33"/>
      <c r="C659" s="33"/>
      <c r="D659" s="53"/>
      <c r="E659" s="54"/>
      <c r="F659" s="55"/>
      <c r="H659" s="12"/>
    </row>
    <row r="660" spans="1:8" s="34" customFormat="1" ht="15.75">
      <c r="A660" s="13"/>
      <c r="B660" s="33"/>
      <c r="C660" s="33"/>
      <c r="D660" s="53"/>
      <c r="E660" s="54"/>
      <c r="F660" s="55"/>
      <c r="H660" s="12"/>
    </row>
    <row r="661" spans="1:8" s="34" customFormat="1" ht="15.75">
      <c r="A661" s="13"/>
      <c r="B661" s="33"/>
      <c r="C661" s="33"/>
      <c r="D661" s="53"/>
      <c r="E661" s="54"/>
      <c r="F661" s="55"/>
      <c r="H661" s="12"/>
    </row>
    <row r="662" spans="1:8" s="34" customFormat="1" ht="15.75">
      <c r="A662" s="13"/>
      <c r="B662" s="33"/>
      <c r="C662" s="33"/>
      <c r="D662" s="53"/>
      <c r="E662" s="54"/>
      <c r="F662" s="55"/>
      <c r="H662" s="12"/>
    </row>
    <row r="663" spans="1:8" s="34" customFormat="1" ht="15.75">
      <c r="A663" s="13"/>
      <c r="B663" s="33"/>
      <c r="C663" s="33"/>
      <c r="D663" s="53"/>
      <c r="E663" s="54"/>
      <c r="F663" s="55"/>
      <c r="H663" s="12"/>
    </row>
    <row r="664" spans="1:8" s="34" customFormat="1" ht="15.75">
      <c r="A664" s="13"/>
      <c r="B664" s="33"/>
      <c r="C664" s="33"/>
      <c r="D664" s="53"/>
      <c r="E664" s="54"/>
      <c r="F664" s="55"/>
      <c r="H664" s="12"/>
    </row>
    <row r="665" spans="1:8" s="34" customFormat="1" ht="15.75">
      <c r="A665" s="13"/>
      <c r="B665" s="33"/>
      <c r="C665" s="33"/>
      <c r="D665" s="53"/>
      <c r="E665" s="54"/>
      <c r="F665" s="55"/>
      <c r="H665" s="12"/>
    </row>
    <row r="666" spans="1:8" s="34" customFormat="1" ht="15.75">
      <c r="A666" s="13"/>
      <c r="B666" s="33"/>
      <c r="C666" s="33"/>
      <c r="D666" s="53"/>
      <c r="E666" s="54"/>
      <c r="F666" s="55"/>
      <c r="H666" s="12"/>
    </row>
    <row r="667" spans="1:8" s="34" customFormat="1" ht="15.75">
      <c r="A667" s="13"/>
      <c r="B667" s="33"/>
      <c r="C667" s="33"/>
      <c r="D667" s="53"/>
      <c r="E667" s="54"/>
      <c r="F667" s="55"/>
      <c r="H667" s="12"/>
    </row>
    <row r="668" spans="1:8" s="34" customFormat="1" ht="15.75">
      <c r="A668" s="13"/>
      <c r="B668" s="33"/>
      <c r="C668" s="33"/>
      <c r="D668" s="53"/>
      <c r="E668" s="54"/>
      <c r="F668" s="55"/>
      <c r="H668" s="12"/>
    </row>
    <row r="669" spans="1:8" s="34" customFormat="1" ht="15.75">
      <c r="A669" s="13"/>
      <c r="B669" s="33"/>
      <c r="C669" s="33"/>
      <c r="D669" s="53"/>
      <c r="E669" s="54"/>
      <c r="F669" s="55"/>
      <c r="H669" s="12"/>
    </row>
    <row r="670" spans="1:8" s="34" customFormat="1" ht="15.75">
      <c r="A670" s="13"/>
      <c r="B670" s="33"/>
      <c r="C670" s="33"/>
      <c r="D670" s="53"/>
      <c r="E670" s="54"/>
      <c r="F670" s="55"/>
      <c r="H670" s="12"/>
    </row>
    <row r="671" spans="1:8" s="34" customFormat="1" ht="15.75">
      <c r="A671" s="13"/>
      <c r="B671" s="33"/>
      <c r="C671" s="33"/>
      <c r="D671" s="53"/>
      <c r="E671" s="54"/>
      <c r="F671" s="55"/>
      <c r="H671" s="12"/>
    </row>
    <row r="672" spans="1:8" s="34" customFormat="1" ht="15.75">
      <c r="A672" s="13"/>
      <c r="B672" s="33"/>
      <c r="C672" s="33"/>
      <c r="D672" s="53"/>
      <c r="E672" s="54"/>
      <c r="F672" s="55"/>
      <c r="H672" s="12"/>
    </row>
    <row r="673" spans="1:8" s="34" customFormat="1" ht="15.75">
      <c r="A673" s="13"/>
      <c r="B673" s="33"/>
      <c r="C673" s="33"/>
      <c r="D673" s="53"/>
      <c r="E673" s="54"/>
      <c r="F673" s="55"/>
      <c r="H673" s="12"/>
    </row>
    <row r="674" spans="1:8" s="34" customFormat="1" ht="15.75">
      <c r="A674" s="13"/>
      <c r="B674" s="33"/>
      <c r="C674" s="33"/>
      <c r="D674" s="53"/>
      <c r="E674" s="54"/>
      <c r="F674" s="55"/>
      <c r="H674" s="12"/>
    </row>
    <row r="675" spans="1:8" s="34" customFormat="1" ht="15.75">
      <c r="A675" s="13"/>
      <c r="B675" s="33"/>
      <c r="C675" s="33"/>
      <c r="D675" s="53"/>
      <c r="E675" s="54"/>
      <c r="F675" s="55"/>
      <c r="H675" s="12"/>
    </row>
    <row r="676" spans="1:8" s="34" customFormat="1" ht="15.75">
      <c r="A676" s="13"/>
      <c r="B676" s="33"/>
      <c r="C676" s="33"/>
      <c r="D676" s="53"/>
      <c r="E676" s="54"/>
      <c r="F676" s="55"/>
      <c r="H676" s="12"/>
    </row>
    <row r="677" spans="1:8" s="34" customFormat="1" ht="15.75">
      <c r="A677" s="13"/>
      <c r="B677" s="33"/>
      <c r="C677" s="33"/>
      <c r="D677" s="53"/>
      <c r="E677" s="54"/>
      <c r="F677" s="55"/>
      <c r="H677" s="12"/>
    </row>
    <row r="678" spans="1:8" s="34" customFormat="1" ht="15.75">
      <c r="A678" s="13"/>
      <c r="B678" s="33"/>
      <c r="C678" s="33"/>
      <c r="D678" s="53"/>
      <c r="E678" s="54"/>
      <c r="F678" s="55"/>
      <c r="H678" s="12"/>
    </row>
    <row r="679" spans="1:8" s="34" customFormat="1" ht="15.75">
      <c r="A679" s="13"/>
      <c r="B679" s="33"/>
      <c r="C679" s="33"/>
      <c r="D679" s="53"/>
      <c r="E679" s="54"/>
      <c r="F679" s="55"/>
      <c r="H679" s="12"/>
    </row>
    <row r="680" spans="1:8" s="34" customFormat="1" ht="15.75">
      <c r="A680" s="13"/>
      <c r="B680" s="33"/>
      <c r="C680" s="33"/>
      <c r="D680" s="53"/>
      <c r="E680" s="54"/>
      <c r="F680" s="55"/>
      <c r="H680" s="12"/>
    </row>
    <row r="681" spans="1:8" s="34" customFormat="1" ht="15.75">
      <c r="A681" s="13"/>
      <c r="B681" s="33"/>
      <c r="C681" s="33"/>
      <c r="D681" s="53"/>
      <c r="E681" s="54"/>
      <c r="F681" s="55"/>
      <c r="H681" s="12"/>
    </row>
    <row r="682" spans="1:8" s="34" customFormat="1" ht="15.75">
      <c r="A682" s="13"/>
      <c r="B682" s="33"/>
      <c r="C682" s="33"/>
      <c r="D682" s="53"/>
      <c r="E682" s="54"/>
      <c r="F682" s="55"/>
      <c r="H682" s="12"/>
    </row>
    <row r="683" spans="1:8" s="34" customFormat="1" ht="15.75">
      <c r="A683" s="13"/>
      <c r="B683" s="33"/>
      <c r="C683" s="33"/>
      <c r="D683" s="53"/>
      <c r="E683" s="54"/>
      <c r="F683" s="55"/>
      <c r="H683" s="12"/>
    </row>
    <row r="684" spans="1:8" s="34" customFormat="1" ht="15.75">
      <c r="A684" s="13"/>
      <c r="B684" s="33"/>
      <c r="C684" s="33"/>
      <c r="D684" s="53"/>
      <c r="E684" s="54"/>
      <c r="F684" s="55"/>
      <c r="H684" s="12"/>
    </row>
    <row r="685" spans="1:8" s="34" customFormat="1" ht="15.75">
      <c r="A685" s="13"/>
      <c r="B685" s="33"/>
      <c r="C685" s="33"/>
      <c r="D685" s="53"/>
      <c r="E685" s="54"/>
      <c r="F685" s="55"/>
      <c r="H685" s="12"/>
    </row>
    <row r="686" spans="1:8" s="34" customFormat="1" ht="15.75">
      <c r="A686" s="13"/>
      <c r="B686" s="33"/>
      <c r="C686" s="33"/>
      <c r="D686" s="53"/>
      <c r="E686" s="54"/>
      <c r="F686" s="55"/>
      <c r="H686" s="12"/>
    </row>
    <row r="687" spans="1:8" s="34" customFormat="1" ht="15.75">
      <c r="A687" s="13"/>
      <c r="B687" s="33"/>
      <c r="C687" s="33"/>
      <c r="D687" s="53"/>
      <c r="E687" s="54"/>
      <c r="F687" s="55"/>
      <c r="H687" s="12"/>
    </row>
    <row r="688" spans="1:8" s="34" customFormat="1" ht="15.75">
      <c r="A688" s="13"/>
      <c r="B688" s="33"/>
      <c r="C688" s="33"/>
      <c r="D688" s="53"/>
      <c r="E688" s="54"/>
      <c r="F688" s="55"/>
      <c r="H688" s="12"/>
    </row>
    <row r="689" spans="1:8" s="34" customFormat="1" ht="15.75">
      <c r="A689" s="13"/>
      <c r="B689" s="33"/>
      <c r="C689" s="33"/>
      <c r="D689" s="53"/>
      <c r="E689" s="54"/>
      <c r="F689" s="55"/>
      <c r="H689" s="12"/>
    </row>
    <row r="690" spans="1:8" s="34" customFormat="1" ht="15.75">
      <c r="A690" s="13"/>
      <c r="B690" s="33"/>
      <c r="C690" s="33"/>
      <c r="D690" s="53"/>
      <c r="E690" s="54"/>
      <c r="F690" s="55"/>
      <c r="H690" s="12"/>
    </row>
    <row r="691" spans="1:8" s="34" customFormat="1" ht="15.75">
      <c r="A691" s="13"/>
      <c r="B691" s="33"/>
      <c r="C691" s="33"/>
      <c r="D691" s="53"/>
      <c r="E691" s="54"/>
      <c r="F691" s="55"/>
      <c r="H691" s="12"/>
    </row>
    <row r="692" spans="1:8" s="34" customFormat="1" ht="15.75">
      <c r="A692" s="13"/>
      <c r="B692" s="33"/>
      <c r="C692" s="33"/>
      <c r="D692" s="53"/>
      <c r="E692" s="54"/>
      <c r="F692" s="55"/>
      <c r="H692" s="12"/>
    </row>
    <row r="693" spans="1:8" s="34" customFormat="1" ht="15.75">
      <c r="A693" s="13"/>
      <c r="B693" s="33"/>
      <c r="C693" s="33"/>
      <c r="D693" s="53"/>
      <c r="E693" s="54"/>
      <c r="F693" s="55"/>
      <c r="H693" s="12"/>
    </row>
    <row r="694" spans="1:8" s="34" customFormat="1" ht="15.75">
      <c r="A694" s="13"/>
      <c r="B694" s="33"/>
      <c r="C694" s="33"/>
      <c r="D694" s="53"/>
      <c r="E694" s="54"/>
      <c r="F694" s="55"/>
      <c r="H694" s="12"/>
    </row>
    <row r="695" spans="1:8" s="34" customFormat="1" ht="15.75">
      <c r="A695" s="13"/>
      <c r="B695" s="33"/>
      <c r="C695" s="33"/>
      <c r="D695" s="53"/>
      <c r="E695" s="54"/>
      <c r="F695" s="55"/>
      <c r="H695" s="12"/>
    </row>
    <row r="696" spans="1:8" s="34" customFormat="1" ht="15.75">
      <c r="A696" s="13"/>
      <c r="B696" s="33"/>
      <c r="C696" s="33"/>
      <c r="D696" s="53"/>
      <c r="E696" s="54"/>
      <c r="F696" s="55"/>
      <c r="H696" s="12"/>
    </row>
    <row r="697" spans="1:8" s="34" customFormat="1" ht="15.75">
      <c r="A697" s="13"/>
      <c r="B697" s="33"/>
      <c r="C697" s="33"/>
      <c r="D697" s="53"/>
      <c r="E697" s="54"/>
      <c r="F697" s="55"/>
      <c r="H697" s="12"/>
    </row>
    <row r="698" spans="1:8" s="34" customFormat="1" ht="15.75">
      <c r="A698" s="13"/>
      <c r="B698" s="33"/>
      <c r="C698" s="33"/>
      <c r="D698" s="53"/>
      <c r="E698" s="54"/>
      <c r="F698" s="55"/>
      <c r="H698" s="12"/>
    </row>
    <row r="699" spans="1:8" s="34" customFormat="1" ht="15.75">
      <c r="A699" s="13"/>
      <c r="B699" s="33"/>
      <c r="C699" s="33"/>
      <c r="D699" s="53"/>
      <c r="E699" s="54"/>
      <c r="F699" s="55"/>
      <c r="H699" s="12"/>
    </row>
    <row r="700" spans="1:8" s="34" customFormat="1" ht="15.75">
      <c r="A700" s="13"/>
      <c r="B700" s="33"/>
      <c r="C700" s="33"/>
      <c r="D700" s="53"/>
      <c r="E700" s="54"/>
      <c r="F700" s="55"/>
      <c r="H700" s="12"/>
    </row>
    <row r="701" spans="1:8" s="34" customFormat="1" ht="15.75">
      <c r="A701" s="13"/>
      <c r="B701" s="33"/>
      <c r="C701" s="33"/>
      <c r="D701" s="53"/>
      <c r="E701" s="54"/>
      <c r="F701" s="55"/>
      <c r="H701" s="12"/>
    </row>
    <row r="702" spans="1:8" s="34" customFormat="1" ht="15.75">
      <c r="A702" s="13"/>
      <c r="B702" s="33"/>
      <c r="C702" s="33"/>
      <c r="D702" s="53"/>
      <c r="E702" s="54"/>
      <c r="F702" s="55"/>
      <c r="H702" s="12"/>
    </row>
    <row r="703" spans="1:8" s="34" customFormat="1" ht="15.75">
      <c r="A703" s="13"/>
      <c r="B703" s="33"/>
      <c r="C703" s="33"/>
      <c r="D703" s="53"/>
      <c r="E703" s="54"/>
      <c r="F703" s="55"/>
      <c r="H703" s="12"/>
    </row>
    <row r="704" spans="1:8" s="34" customFormat="1" ht="15.75">
      <c r="A704" s="13"/>
      <c r="B704" s="33"/>
      <c r="C704" s="33"/>
      <c r="D704" s="53"/>
      <c r="E704" s="54"/>
      <c r="F704" s="55"/>
      <c r="H704" s="12"/>
    </row>
    <row r="705" spans="1:8" s="34" customFormat="1" ht="15.75">
      <c r="A705" s="13"/>
      <c r="B705" s="33"/>
      <c r="C705" s="33"/>
      <c r="D705" s="53"/>
      <c r="E705" s="54"/>
      <c r="F705" s="55"/>
      <c r="H705" s="12"/>
    </row>
    <row r="706" spans="1:8" s="34" customFormat="1" ht="15.75">
      <c r="A706" s="13"/>
      <c r="B706" s="33"/>
      <c r="C706" s="33"/>
      <c r="D706" s="53"/>
      <c r="E706" s="54"/>
      <c r="F706" s="55"/>
      <c r="H706" s="12"/>
    </row>
    <row r="707" spans="1:8" s="34" customFormat="1" ht="15.75">
      <c r="A707" s="13"/>
      <c r="B707" s="33"/>
      <c r="C707" s="33"/>
      <c r="D707" s="53"/>
      <c r="E707" s="54"/>
      <c r="F707" s="55"/>
      <c r="H707" s="12"/>
    </row>
    <row r="708" spans="1:8" s="34" customFormat="1" ht="15.75">
      <c r="A708" s="13"/>
      <c r="B708" s="33"/>
      <c r="C708" s="33"/>
      <c r="D708" s="53"/>
      <c r="E708" s="54"/>
      <c r="F708" s="55"/>
      <c r="H708" s="12"/>
    </row>
    <row r="709" spans="1:8" s="34" customFormat="1" ht="15.75">
      <c r="A709" s="13"/>
      <c r="B709" s="33"/>
      <c r="C709" s="33"/>
      <c r="D709" s="53"/>
      <c r="E709" s="54"/>
      <c r="F709" s="55"/>
      <c r="H709" s="12"/>
    </row>
    <row r="710" spans="1:8" s="34" customFormat="1" ht="15.75">
      <c r="A710" s="13"/>
      <c r="B710" s="33"/>
      <c r="C710" s="33"/>
      <c r="D710" s="53"/>
      <c r="E710" s="54"/>
      <c r="F710" s="55"/>
      <c r="H710" s="12"/>
    </row>
    <row r="711" spans="1:8" s="34" customFormat="1" ht="15.75">
      <c r="A711" s="13"/>
      <c r="B711" s="33"/>
      <c r="C711" s="33"/>
      <c r="D711" s="53"/>
      <c r="E711" s="54"/>
      <c r="F711" s="55"/>
      <c r="H711" s="12"/>
    </row>
    <row r="712" spans="1:8" s="34" customFormat="1" ht="15.75">
      <c r="A712" s="13"/>
      <c r="B712" s="33"/>
      <c r="C712" s="33"/>
      <c r="D712" s="53"/>
      <c r="E712" s="54"/>
      <c r="F712" s="55"/>
      <c r="H712" s="12"/>
    </row>
    <row r="713" spans="1:8" s="34" customFormat="1" ht="15.75">
      <c r="A713" s="13"/>
      <c r="B713" s="33"/>
      <c r="C713" s="33"/>
      <c r="D713" s="53"/>
      <c r="E713" s="54"/>
      <c r="F713" s="55"/>
      <c r="H713" s="12"/>
    </row>
    <row r="714" spans="1:8" s="34" customFormat="1" ht="15.75">
      <c r="A714" s="13"/>
      <c r="B714" s="33"/>
      <c r="C714" s="33"/>
      <c r="D714" s="53"/>
      <c r="E714" s="54"/>
      <c r="F714" s="55"/>
      <c r="H714" s="12"/>
    </row>
    <row r="715" spans="1:8" s="34" customFormat="1" ht="15.75">
      <c r="A715" s="13"/>
      <c r="B715" s="33"/>
      <c r="C715" s="33"/>
      <c r="D715" s="53"/>
      <c r="E715" s="54"/>
      <c r="F715" s="55"/>
      <c r="H715" s="12"/>
    </row>
    <row r="716" spans="1:8" s="34" customFormat="1" ht="15.75">
      <c r="A716" s="13"/>
      <c r="B716" s="33"/>
      <c r="C716" s="33"/>
      <c r="D716" s="53"/>
      <c r="E716" s="54"/>
      <c r="F716" s="55"/>
      <c r="H716" s="12"/>
    </row>
    <row r="717" spans="1:8" s="34" customFormat="1" ht="15.75">
      <c r="A717" s="13"/>
      <c r="B717" s="33"/>
      <c r="C717" s="33"/>
      <c r="D717" s="53"/>
      <c r="E717" s="54"/>
      <c r="F717" s="55"/>
      <c r="H717" s="12"/>
    </row>
    <row r="718" spans="1:8" s="34" customFormat="1" ht="15.75">
      <c r="A718" s="13"/>
      <c r="B718" s="33"/>
      <c r="C718" s="33"/>
      <c r="D718" s="53"/>
      <c r="E718" s="54"/>
      <c r="F718" s="55"/>
      <c r="H718" s="12"/>
    </row>
    <row r="719" spans="1:8" s="34" customFormat="1" ht="15.75">
      <c r="A719" s="13"/>
      <c r="B719" s="33"/>
      <c r="C719" s="33"/>
      <c r="D719" s="53"/>
      <c r="E719" s="54"/>
      <c r="F719" s="55"/>
      <c r="H719" s="12"/>
    </row>
    <row r="720" spans="1:8" s="34" customFormat="1" ht="15.75">
      <c r="A720" s="13"/>
      <c r="B720" s="33"/>
      <c r="C720" s="33"/>
      <c r="D720" s="53"/>
      <c r="E720" s="54"/>
      <c r="F720" s="55"/>
      <c r="H720" s="12"/>
    </row>
    <row r="721" spans="1:8" s="34" customFormat="1" ht="15.75">
      <c r="A721" s="13"/>
      <c r="B721" s="33"/>
      <c r="C721" s="33"/>
      <c r="D721" s="53"/>
      <c r="E721" s="54"/>
      <c r="F721" s="55"/>
      <c r="H721" s="12"/>
    </row>
    <row r="722" spans="1:8" s="34" customFormat="1" ht="15.75">
      <c r="A722" s="13"/>
      <c r="B722" s="33"/>
      <c r="C722" s="33"/>
      <c r="D722" s="53"/>
      <c r="E722" s="54"/>
      <c r="F722" s="55"/>
      <c r="H722" s="12"/>
    </row>
    <row r="723" spans="1:8" s="34" customFormat="1" ht="15.75">
      <c r="A723" s="13"/>
      <c r="B723" s="33"/>
      <c r="C723" s="33"/>
      <c r="D723" s="53"/>
      <c r="E723" s="54"/>
      <c r="F723" s="55"/>
      <c r="H723" s="12"/>
    </row>
    <row r="724" spans="1:8" s="34" customFormat="1" ht="15.75">
      <c r="A724" s="13"/>
      <c r="B724" s="33"/>
      <c r="C724" s="33"/>
      <c r="D724" s="53"/>
      <c r="E724" s="54"/>
      <c r="F724" s="55"/>
      <c r="H724" s="12"/>
    </row>
    <row r="725" spans="1:8" s="34" customFormat="1" ht="15.75">
      <c r="A725" s="13"/>
      <c r="B725" s="33"/>
      <c r="C725" s="33"/>
      <c r="D725" s="53"/>
      <c r="E725" s="54"/>
      <c r="F725" s="55"/>
      <c r="H725" s="12"/>
    </row>
    <row r="726" spans="1:8" s="34" customFormat="1" ht="15.75">
      <c r="A726" s="13"/>
      <c r="B726" s="33"/>
      <c r="C726" s="33"/>
      <c r="D726" s="53"/>
      <c r="E726" s="54"/>
      <c r="F726" s="55"/>
      <c r="H726" s="12"/>
    </row>
    <row r="727" spans="1:8" s="34" customFormat="1" ht="15.75">
      <c r="A727" s="13"/>
      <c r="B727" s="33"/>
      <c r="C727" s="33"/>
      <c r="D727" s="53"/>
      <c r="E727" s="54"/>
      <c r="F727" s="55"/>
      <c r="H727" s="12"/>
    </row>
    <row r="728" spans="1:8" s="34" customFormat="1" ht="15.75">
      <c r="A728" s="13"/>
      <c r="B728" s="33"/>
      <c r="C728" s="33"/>
      <c r="D728" s="53"/>
      <c r="E728" s="54"/>
      <c r="F728" s="55"/>
      <c r="H728" s="12"/>
    </row>
    <row r="729" spans="1:8" s="34" customFormat="1" ht="15.75">
      <c r="A729" s="13"/>
      <c r="B729" s="33"/>
      <c r="C729" s="33"/>
      <c r="D729" s="53"/>
      <c r="E729" s="54"/>
      <c r="F729" s="55"/>
      <c r="H729" s="12"/>
    </row>
    <row r="730" spans="1:8" s="34" customFormat="1" ht="15.75">
      <c r="A730" s="13"/>
      <c r="B730" s="33"/>
      <c r="C730" s="33"/>
      <c r="D730" s="53"/>
      <c r="E730" s="54"/>
      <c r="F730" s="55"/>
      <c r="H730" s="12"/>
    </row>
    <row r="731" spans="1:8" s="34" customFormat="1" ht="15.75">
      <c r="A731" s="13"/>
      <c r="B731" s="33"/>
      <c r="C731" s="33"/>
      <c r="D731" s="53"/>
      <c r="E731" s="54"/>
      <c r="F731" s="55"/>
      <c r="H731" s="12"/>
    </row>
    <row r="732" spans="1:8" s="34" customFormat="1" ht="15.75">
      <c r="A732" s="13"/>
      <c r="B732" s="33"/>
      <c r="C732" s="33"/>
      <c r="D732" s="53"/>
      <c r="E732" s="54"/>
      <c r="F732" s="55"/>
      <c r="H732" s="12"/>
    </row>
    <row r="733" spans="1:8" s="34" customFormat="1" ht="15.75">
      <c r="A733" s="13"/>
      <c r="B733" s="33"/>
      <c r="C733" s="33"/>
      <c r="D733" s="53"/>
      <c r="E733" s="54"/>
      <c r="F733" s="55"/>
      <c r="H733" s="12"/>
    </row>
    <row r="734" spans="1:8" s="34" customFormat="1" ht="15.75">
      <c r="A734" s="13"/>
      <c r="B734" s="33"/>
      <c r="C734" s="33"/>
      <c r="D734" s="53"/>
      <c r="E734" s="54"/>
      <c r="F734" s="55"/>
      <c r="H734" s="12"/>
    </row>
    <row r="735" spans="1:8" s="34" customFormat="1" ht="15.75">
      <c r="A735" s="13"/>
      <c r="B735" s="33"/>
      <c r="C735" s="33"/>
      <c r="D735" s="53"/>
      <c r="E735" s="54"/>
      <c r="F735" s="55"/>
      <c r="H735" s="12"/>
    </row>
    <row r="736" spans="1:8" s="34" customFormat="1" ht="15.75">
      <c r="A736" s="13"/>
      <c r="B736" s="33"/>
      <c r="C736" s="33"/>
      <c r="D736" s="53"/>
      <c r="E736" s="54"/>
      <c r="F736" s="55"/>
      <c r="H736" s="12"/>
    </row>
    <row r="737" spans="1:8" s="34" customFormat="1" ht="15.75">
      <c r="A737" s="13"/>
      <c r="B737" s="33"/>
      <c r="C737" s="33"/>
      <c r="D737" s="53"/>
      <c r="E737" s="54"/>
      <c r="F737" s="55"/>
      <c r="H737" s="12"/>
    </row>
    <row r="738" spans="1:8" s="34" customFormat="1" ht="15.75">
      <c r="A738" s="13"/>
      <c r="B738" s="33"/>
      <c r="C738" s="33"/>
      <c r="D738" s="53"/>
      <c r="E738" s="54"/>
      <c r="F738" s="55"/>
      <c r="H738" s="12"/>
    </row>
    <row r="739" spans="1:8" s="34" customFormat="1" ht="15.75">
      <c r="A739" s="13"/>
      <c r="B739" s="33"/>
      <c r="C739" s="33"/>
      <c r="D739" s="53"/>
      <c r="E739" s="54"/>
      <c r="F739" s="55"/>
      <c r="H739" s="12"/>
    </row>
    <row r="740" spans="1:8" s="34" customFormat="1" ht="15.75">
      <c r="A740" s="13"/>
      <c r="B740" s="33"/>
      <c r="C740" s="33"/>
      <c r="D740" s="53"/>
      <c r="E740" s="54"/>
      <c r="F740" s="55"/>
      <c r="H740" s="12"/>
    </row>
    <row r="741" spans="1:8" s="34" customFormat="1" ht="15.75">
      <c r="A741" s="13"/>
      <c r="B741" s="33"/>
      <c r="C741" s="33"/>
      <c r="D741" s="53"/>
      <c r="E741" s="54"/>
      <c r="F741" s="55"/>
      <c r="H741" s="12"/>
    </row>
    <row r="742" spans="1:8" s="34" customFormat="1" ht="15.75">
      <c r="A742" s="13"/>
      <c r="B742" s="33"/>
      <c r="C742" s="33"/>
      <c r="D742" s="53"/>
      <c r="E742" s="54"/>
      <c r="F742" s="55"/>
      <c r="H742" s="12"/>
    </row>
    <row r="743" spans="1:8" s="34" customFormat="1" ht="15.75">
      <c r="A743" s="13"/>
      <c r="B743" s="33"/>
      <c r="C743" s="33"/>
      <c r="D743" s="53"/>
      <c r="E743" s="54"/>
      <c r="F743" s="55"/>
      <c r="H743" s="12"/>
    </row>
    <row r="744" spans="1:8" s="34" customFormat="1" ht="15.75">
      <c r="A744" s="13"/>
      <c r="B744" s="33"/>
      <c r="C744" s="33"/>
      <c r="D744" s="53"/>
      <c r="E744" s="54"/>
      <c r="F744" s="55"/>
      <c r="H744" s="12"/>
    </row>
    <row r="745" spans="1:8" s="34" customFormat="1" ht="15.75">
      <c r="A745" s="13"/>
      <c r="B745" s="33"/>
      <c r="C745" s="33"/>
      <c r="D745" s="53"/>
      <c r="E745" s="54"/>
      <c r="F745" s="55"/>
      <c r="H745" s="12"/>
    </row>
    <row r="746" spans="1:8" s="34" customFormat="1" ht="15.75">
      <c r="A746" s="13"/>
      <c r="B746" s="33"/>
      <c r="C746" s="33"/>
      <c r="D746" s="53"/>
      <c r="E746" s="54"/>
      <c r="F746" s="55"/>
      <c r="H746" s="12"/>
    </row>
    <row r="747" spans="1:8" s="34" customFormat="1" ht="15.75">
      <c r="A747" s="13"/>
      <c r="B747" s="33"/>
      <c r="C747" s="33"/>
      <c r="D747" s="53"/>
      <c r="E747" s="54"/>
      <c r="F747" s="55"/>
      <c r="H747" s="12"/>
    </row>
    <row r="748" spans="1:8" s="34" customFormat="1" ht="15.75">
      <c r="A748" s="13"/>
      <c r="B748" s="33"/>
      <c r="C748" s="33"/>
      <c r="D748" s="53"/>
      <c r="E748" s="54"/>
      <c r="F748" s="55"/>
      <c r="H748" s="12"/>
    </row>
    <row r="749" spans="1:8" s="34" customFormat="1" ht="15.75">
      <c r="A749" s="13"/>
      <c r="B749" s="33"/>
      <c r="C749" s="33"/>
      <c r="D749" s="53"/>
      <c r="E749" s="54"/>
      <c r="F749" s="55"/>
      <c r="H749" s="12"/>
    </row>
    <row r="750" spans="1:8" s="34" customFormat="1" ht="15.75">
      <c r="A750" s="13"/>
      <c r="B750" s="33"/>
      <c r="C750" s="33"/>
      <c r="D750" s="53"/>
      <c r="E750" s="54"/>
      <c r="F750" s="55"/>
      <c r="H750" s="12"/>
    </row>
    <row r="751" spans="1:8" s="34" customFormat="1" ht="15.75">
      <c r="A751" s="13"/>
      <c r="B751" s="33"/>
      <c r="C751" s="33"/>
      <c r="D751" s="53"/>
      <c r="E751" s="54"/>
      <c r="F751" s="55"/>
      <c r="H751" s="12"/>
    </row>
    <row r="752" spans="1:8" s="34" customFormat="1" ht="15.75">
      <c r="A752" s="13"/>
      <c r="B752" s="33"/>
      <c r="C752" s="33"/>
      <c r="D752" s="53"/>
      <c r="E752" s="54"/>
      <c r="F752" s="55"/>
      <c r="H752" s="12"/>
    </row>
    <row r="753" spans="1:8" s="34" customFormat="1" ht="15.75">
      <c r="A753" s="13"/>
      <c r="B753" s="33"/>
      <c r="C753" s="33"/>
      <c r="D753" s="53"/>
      <c r="E753" s="54"/>
      <c r="F753" s="55"/>
      <c r="H753" s="12"/>
    </row>
    <row r="754" spans="1:8" s="34" customFormat="1" ht="15.75">
      <c r="A754" s="13"/>
      <c r="B754" s="33"/>
      <c r="C754" s="33"/>
      <c r="D754" s="53"/>
      <c r="E754" s="54"/>
      <c r="F754" s="55"/>
      <c r="H754" s="12"/>
    </row>
    <row r="755" spans="1:8" s="34" customFormat="1" ht="15.75">
      <c r="A755" s="13"/>
      <c r="B755" s="33"/>
      <c r="C755" s="33"/>
      <c r="D755" s="53"/>
      <c r="E755" s="54"/>
      <c r="F755" s="55"/>
      <c r="H755" s="12"/>
    </row>
    <row r="756" spans="1:8" s="34" customFormat="1" ht="15.75">
      <c r="A756" s="13"/>
      <c r="B756" s="33"/>
      <c r="C756" s="33"/>
      <c r="D756" s="53"/>
      <c r="E756" s="54"/>
      <c r="F756" s="55"/>
      <c r="H756" s="12"/>
    </row>
    <row r="757" spans="1:8" s="34" customFormat="1" ht="15.75">
      <c r="A757" s="13"/>
      <c r="B757" s="33"/>
      <c r="C757" s="33"/>
      <c r="D757" s="53"/>
      <c r="E757" s="54"/>
      <c r="F757" s="55"/>
      <c r="H757" s="12"/>
    </row>
    <row r="758" spans="1:8" s="34" customFormat="1" ht="15.75">
      <c r="A758" s="13"/>
      <c r="B758" s="33"/>
      <c r="C758" s="33"/>
      <c r="D758" s="53"/>
      <c r="E758" s="54"/>
      <c r="F758" s="55"/>
      <c r="H758" s="12"/>
    </row>
    <row r="759" spans="1:8" s="34" customFormat="1" ht="15.75">
      <c r="A759" s="13"/>
      <c r="B759" s="33"/>
      <c r="C759" s="33"/>
      <c r="D759" s="53"/>
      <c r="E759" s="54"/>
      <c r="F759" s="55"/>
      <c r="H759" s="12"/>
    </row>
    <row r="760" spans="1:8" s="34" customFormat="1" ht="15.75">
      <c r="A760" s="13"/>
      <c r="B760" s="33"/>
      <c r="C760" s="33"/>
      <c r="D760" s="53"/>
      <c r="E760" s="54"/>
      <c r="F760" s="55"/>
      <c r="H760" s="12"/>
    </row>
    <row r="761" spans="1:8" s="34" customFormat="1" ht="15.75">
      <c r="A761" s="13"/>
      <c r="B761" s="33"/>
      <c r="C761" s="33"/>
      <c r="D761" s="53"/>
      <c r="E761" s="54"/>
      <c r="F761" s="55"/>
      <c r="H761" s="12"/>
    </row>
    <row r="762" spans="1:8" s="34" customFormat="1" ht="15.75">
      <c r="A762" s="13"/>
      <c r="B762" s="33"/>
      <c r="C762" s="33"/>
      <c r="D762" s="53"/>
      <c r="E762" s="54"/>
      <c r="F762" s="55"/>
      <c r="H762" s="12"/>
    </row>
    <row r="763" spans="1:8" s="34" customFormat="1" ht="15.75">
      <c r="A763" s="13"/>
      <c r="B763" s="33"/>
      <c r="C763" s="33"/>
      <c r="D763" s="53"/>
      <c r="E763" s="54"/>
      <c r="F763" s="55"/>
      <c r="H763" s="12"/>
    </row>
    <row r="764" spans="1:8" s="34" customFormat="1" ht="15.75">
      <c r="A764" s="13"/>
      <c r="B764" s="33"/>
      <c r="C764" s="33"/>
      <c r="D764" s="53"/>
      <c r="E764" s="54"/>
      <c r="F764" s="55"/>
      <c r="H764" s="12"/>
    </row>
    <row r="765" spans="1:8" s="34" customFormat="1" ht="15.75">
      <c r="A765" s="13"/>
      <c r="B765" s="33"/>
      <c r="C765" s="33"/>
      <c r="D765" s="53"/>
      <c r="E765" s="54"/>
      <c r="F765" s="55"/>
      <c r="H765" s="12"/>
    </row>
    <row r="766" spans="1:8" s="34" customFormat="1" ht="15.75">
      <c r="A766" s="13"/>
      <c r="B766" s="33"/>
      <c r="C766" s="33"/>
      <c r="D766" s="53"/>
      <c r="E766" s="54"/>
      <c r="F766" s="55"/>
      <c r="H766" s="12"/>
    </row>
    <row r="767" spans="1:8" s="34" customFormat="1" ht="15.75">
      <c r="A767" s="13"/>
      <c r="B767" s="33"/>
      <c r="C767" s="33"/>
      <c r="D767" s="53"/>
      <c r="E767" s="54"/>
      <c r="F767" s="55"/>
      <c r="H767" s="12"/>
    </row>
    <row r="768" spans="1:8" s="34" customFormat="1" ht="15.75">
      <c r="A768" s="13"/>
      <c r="B768" s="33"/>
      <c r="C768" s="33"/>
      <c r="D768" s="53"/>
      <c r="E768" s="54"/>
      <c r="F768" s="55"/>
      <c r="H768" s="12"/>
    </row>
    <row r="769" spans="1:8" s="34" customFormat="1" ht="15.75">
      <c r="A769" s="13"/>
      <c r="B769" s="33"/>
      <c r="C769" s="33"/>
      <c r="D769" s="53"/>
      <c r="E769" s="54"/>
      <c r="F769" s="55"/>
      <c r="H769" s="12"/>
    </row>
    <row r="770" spans="1:8" s="34" customFormat="1" ht="15.75">
      <c r="A770" s="13"/>
      <c r="B770" s="33"/>
      <c r="C770" s="33"/>
      <c r="D770" s="53"/>
      <c r="E770" s="54"/>
      <c r="F770" s="55"/>
      <c r="H770" s="12"/>
    </row>
    <row r="771" spans="1:8" s="34" customFormat="1" ht="15.75">
      <c r="A771" s="13"/>
      <c r="B771" s="33"/>
      <c r="C771" s="33"/>
      <c r="D771" s="53"/>
      <c r="E771" s="54"/>
      <c r="F771" s="55"/>
      <c r="H771" s="12"/>
    </row>
    <row r="772" spans="1:8" s="34" customFormat="1" ht="15.75">
      <c r="A772" s="13"/>
      <c r="B772" s="33"/>
      <c r="C772" s="33"/>
      <c r="D772" s="53"/>
      <c r="E772" s="54"/>
      <c r="F772" s="55"/>
      <c r="H772" s="12"/>
    </row>
    <row r="773" spans="1:8" s="34" customFormat="1" ht="15.75">
      <c r="A773" s="13"/>
      <c r="B773" s="33"/>
      <c r="C773" s="33"/>
      <c r="D773" s="53"/>
      <c r="E773" s="54"/>
      <c r="F773" s="55"/>
      <c r="H773" s="12"/>
    </row>
    <row r="774" spans="1:8" s="34" customFormat="1" ht="15.75">
      <c r="A774" s="13"/>
      <c r="B774" s="33"/>
      <c r="C774" s="33"/>
      <c r="D774" s="53"/>
      <c r="E774" s="54"/>
      <c r="F774" s="55"/>
      <c r="H774" s="12"/>
    </row>
    <row r="775" spans="1:8" s="34" customFormat="1" ht="15.75">
      <c r="A775" s="13"/>
      <c r="B775" s="33"/>
      <c r="C775" s="33"/>
      <c r="D775" s="53"/>
      <c r="E775" s="54"/>
      <c r="F775" s="55"/>
      <c r="H775" s="12"/>
    </row>
    <row r="776" spans="1:8" s="34" customFormat="1" ht="15.75">
      <c r="A776" s="13"/>
      <c r="B776" s="33"/>
      <c r="C776" s="33"/>
      <c r="D776" s="53"/>
      <c r="E776" s="54"/>
      <c r="F776" s="55"/>
      <c r="H776" s="12"/>
    </row>
    <row r="777" spans="1:8" s="34" customFormat="1" ht="15.75">
      <c r="A777" s="13"/>
      <c r="B777" s="33"/>
      <c r="C777" s="33"/>
      <c r="D777" s="53"/>
      <c r="E777" s="54"/>
      <c r="F777" s="55"/>
      <c r="H777" s="12"/>
    </row>
    <row r="778" spans="1:8" s="34" customFormat="1" ht="15.75">
      <c r="A778" s="13"/>
      <c r="B778" s="33"/>
      <c r="C778" s="33"/>
      <c r="D778" s="53"/>
      <c r="E778" s="54"/>
      <c r="F778" s="55"/>
      <c r="H778" s="12"/>
    </row>
    <row r="779" spans="1:8" s="34" customFormat="1" ht="15.75">
      <c r="A779" s="13"/>
      <c r="B779" s="33"/>
      <c r="C779" s="33"/>
      <c r="D779" s="53"/>
      <c r="E779" s="54"/>
      <c r="F779" s="55"/>
      <c r="H779" s="12"/>
    </row>
    <row r="780" spans="1:8" s="34" customFormat="1" ht="15.75">
      <c r="A780" s="13"/>
      <c r="B780" s="33"/>
      <c r="C780" s="33"/>
      <c r="D780" s="53"/>
      <c r="E780" s="54"/>
      <c r="F780" s="55"/>
      <c r="H780" s="12"/>
    </row>
    <row r="781" spans="1:8" s="34" customFormat="1" ht="15.75">
      <c r="A781" s="13"/>
      <c r="B781" s="33"/>
      <c r="C781" s="33"/>
      <c r="D781" s="53"/>
      <c r="E781" s="54"/>
      <c r="F781" s="55"/>
      <c r="H781" s="12"/>
    </row>
    <row r="782" spans="1:8" s="34" customFormat="1" ht="15.75">
      <c r="A782" s="13"/>
      <c r="B782" s="33"/>
      <c r="C782" s="33"/>
      <c r="D782" s="53"/>
      <c r="E782" s="54"/>
      <c r="F782" s="55"/>
      <c r="H782" s="12"/>
    </row>
    <row r="783" spans="1:8" s="34" customFormat="1" ht="15.75">
      <c r="A783" s="13"/>
      <c r="B783" s="33"/>
      <c r="C783" s="33"/>
      <c r="D783" s="53"/>
      <c r="E783" s="54"/>
      <c r="F783" s="55"/>
      <c r="H783" s="12"/>
    </row>
    <row r="784" spans="1:8" s="34" customFormat="1" ht="15.75">
      <c r="A784" s="13"/>
      <c r="B784" s="33"/>
      <c r="C784" s="33"/>
      <c r="D784" s="53"/>
      <c r="E784" s="54"/>
      <c r="F784" s="55"/>
      <c r="H784" s="12"/>
    </row>
    <row r="785" spans="1:8" s="34" customFormat="1" ht="15.75">
      <c r="A785" s="13"/>
      <c r="B785" s="33"/>
      <c r="C785" s="33"/>
      <c r="D785" s="53"/>
      <c r="E785" s="54"/>
      <c r="F785" s="55"/>
      <c r="H785" s="12"/>
    </row>
    <row r="786" spans="1:8" s="34" customFormat="1" ht="15.75">
      <c r="A786" s="13"/>
      <c r="B786" s="33"/>
      <c r="C786" s="33"/>
      <c r="D786" s="53"/>
      <c r="E786" s="54"/>
      <c r="F786" s="55"/>
      <c r="H786" s="12"/>
    </row>
    <row r="787" spans="1:8" s="34" customFormat="1" ht="15.75">
      <c r="A787" s="13"/>
      <c r="B787" s="33"/>
      <c r="C787" s="33"/>
      <c r="D787" s="53"/>
      <c r="E787" s="54"/>
      <c r="F787" s="55"/>
      <c r="H787" s="12"/>
    </row>
    <row r="788" spans="1:8" s="34" customFormat="1" ht="15.75">
      <c r="A788" s="13"/>
      <c r="B788" s="33"/>
      <c r="C788" s="33"/>
      <c r="D788" s="53"/>
      <c r="E788" s="54"/>
      <c r="F788" s="55"/>
      <c r="H788" s="12"/>
    </row>
    <row r="789" spans="1:8" s="34" customFormat="1" ht="15.75">
      <c r="A789" s="13"/>
      <c r="B789" s="33"/>
      <c r="C789" s="33"/>
      <c r="D789" s="53"/>
      <c r="E789" s="54"/>
      <c r="F789" s="55"/>
      <c r="H789" s="12"/>
    </row>
    <row r="790" spans="1:8" s="34" customFormat="1" ht="15.75">
      <c r="A790" s="13"/>
      <c r="B790" s="33"/>
      <c r="C790" s="33"/>
      <c r="D790" s="53"/>
      <c r="E790" s="54"/>
      <c r="F790" s="55"/>
      <c r="H790" s="12"/>
    </row>
    <row r="791" spans="1:8" s="34" customFormat="1" ht="15.75">
      <c r="A791" s="13"/>
      <c r="B791" s="33"/>
      <c r="C791" s="33"/>
      <c r="D791" s="53"/>
      <c r="E791" s="54"/>
      <c r="F791" s="55"/>
      <c r="H791" s="12"/>
    </row>
    <row r="792" spans="1:8" s="34" customFormat="1" ht="15.75">
      <c r="A792" s="13"/>
      <c r="B792" s="33"/>
      <c r="C792" s="33"/>
      <c r="D792" s="53"/>
      <c r="E792" s="54"/>
      <c r="F792" s="55"/>
      <c r="H792" s="12"/>
    </row>
    <row r="793" spans="1:8" s="34" customFormat="1" ht="15.75">
      <c r="A793" s="13"/>
      <c r="B793" s="33"/>
      <c r="C793" s="33"/>
      <c r="D793" s="53"/>
      <c r="E793" s="54"/>
      <c r="F793" s="55"/>
      <c r="H793" s="12"/>
    </row>
    <row r="794" spans="1:8" s="34" customFormat="1" ht="15.75">
      <c r="A794" s="13"/>
      <c r="B794" s="33"/>
      <c r="C794" s="33"/>
      <c r="D794" s="53"/>
      <c r="E794" s="54"/>
      <c r="F794" s="55"/>
      <c r="H794" s="12"/>
    </row>
    <row r="795" spans="1:8" s="34" customFormat="1" ht="15.75">
      <c r="A795" s="13"/>
      <c r="B795" s="33"/>
      <c r="C795" s="33"/>
      <c r="D795" s="53"/>
      <c r="E795" s="54"/>
      <c r="F795" s="55"/>
      <c r="H795" s="12"/>
    </row>
    <row r="796" spans="1:8" s="34" customFormat="1" ht="15.75">
      <c r="A796" s="13"/>
      <c r="B796" s="33"/>
      <c r="C796" s="33"/>
      <c r="D796" s="53"/>
      <c r="E796" s="54"/>
      <c r="F796" s="55"/>
      <c r="H796" s="12"/>
    </row>
    <row r="797" spans="1:8" s="34" customFormat="1" ht="15.75">
      <c r="A797" s="13"/>
      <c r="B797" s="33"/>
      <c r="C797" s="33"/>
      <c r="D797" s="53"/>
      <c r="E797" s="54"/>
      <c r="F797" s="55"/>
      <c r="H797" s="12"/>
    </row>
    <row r="798" spans="1:8" s="34" customFormat="1" ht="15.75">
      <c r="A798" s="13"/>
      <c r="B798" s="33"/>
      <c r="C798" s="33"/>
      <c r="D798" s="53"/>
      <c r="E798" s="54"/>
      <c r="F798" s="55"/>
      <c r="H798" s="12"/>
    </row>
    <row r="799" spans="1:8" s="34" customFormat="1" ht="15.75">
      <c r="A799" s="13"/>
      <c r="B799" s="33"/>
      <c r="C799" s="33"/>
      <c r="D799" s="53"/>
      <c r="E799" s="54"/>
      <c r="F799" s="55"/>
      <c r="H799" s="12"/>
    </row>
    <row r="800" spans="1:8" s="34" customFormat="1" ht="15.75">
      <c r="A800" s="13"/>
      <c r="B800" s="33"/>
      <c r="C800" s="33"/>
      <c r="D800" s="53"/>
      <c r="E800" s="54"/>
      <c r="F800" s="55"/>
      <c r="H800" s="12"/>
    </row>
    <row r="801" spans="1:8" s="34" customFormat="1" ht="15.75">
      <c r="A801" s="13"/>
      <c r="B801" s="33"/>
      <c r="C801" s="33"/>
      <c r="D801" s="53"/>
      <c r="E801" s="54"/>
      <c r="F801" s="55"/>
      <c r="H801" s="12"/>
    </row>
    <row r="802" spans="1:8" s="34" customFormat="1" ht="15.75">
      <c r="A802" s="13"/>
      <c r="B802" s="33"/>
      <c r="C802" s="33"/>
      <c r="D802" s="53"/>
      <c r="E802" s="54"/>
      <c r="F802" s="55"/>
      <c r="H802" s="12"/>
    </row>
    <row r="803" spans="1:8" s="34" customFormat="1" ht="15.75">
      <c r="A803" s="13"/>
      <c r="B803" s="33"/>
      <c r="C803" s="33"/>
      <c r="D803" s="53"/>
      <c r="E803" s="54"/>
      <c r="F803" s="55"/>
      <c r="H803" s="12"/>
    </row>
    <row r="804" spans="1:8" s="34" customFormat="1" ht="15.75">
      <c r="A804" s="13"/>
      <c r="B804" s="33"/>
      <c r="C804" s="33"/>
      <c r="D804" s="53"/>
      <c r="E804" s="54"/>
      <c r="F804" s="55"/>
      <c r="H804" s="12"/>
    </row>
    <row r="805" spans="1:8" s="34" customFormat="1" ht="15.75">
      <c r="A805" s="13"/>
      <c r="B805" s="33"/>
      <c r="C805" s="33"/>
      <c r="D805" s="53"/>
      <c r="E805" s="54"/>
      <c r="F805" s="55"/>
      <c r="H805" s="12"/>
    </row>
    <row r="806" spans="1:8" s="34" customFormat="1" ht="15.75">
      <c r="A806" s="13"/>
      <c r="B806" s="33"/>
      <c r="C806" s="33"/>
      <c r="D806" s="53"/>
      <c r="E806" s="54"/>
      <c r="F806" s="55"/>
      <c r="H806" s="12"/>
    </row>
    <row r="807" spans="1:8" s="34" customFormat="1" ht="15.75">
      <c r="A807" s="13"/>
      <c r="B807" s="33"/>
      <c r="C807" s="33"/>
      <c r="D807" s="53"/>
      <c r="E807" s="54"/>
      <c r="F807" s="55"/>
      <c r="H807" s="12"/>
    </row>
    <row r="808" spans="1:8" s="34" customFormat="1" ht="15.75">
      <c r="A808" s="13"/>
      <c r="B808" s="33"/>
      <c r="C808" s="33"/>
      <c r="D808" s="53"/>
      <c r="E808" s="54"/>
      <c r="F808" s="55"/>
      <c r="H808" s="12"/>
    </row>
    <row r="809" spans="1:8" s="34" customFormat="1" ht="15.75">
      <c r="A809" s="13"/>
      <c r="B809" s="33"/>
      <c r="C809" s="33"/>
      <c r="D809" s="53"/>
      <c r="E809" s="54"/>
      <c r="F809" s="55"/>
      <c r="H809" s="12"/>
    </row>
    <row r="810" spans="1:8" s="34" customFormat="1" ht="15.75">
      <c r="A810" s="13"/>
      <c r="B810" s="33"/>
      <c r="C810" s="33"/>
      <c r="D810" s="53"/>
      <c r="E810" s="54"/>
      <c r="F810" s="55"/>
      <c r="H810" s="12"/>
    </row>
    <row r="811" spans="1:8" s="34" customFormat="1" ht="15.75">
      <c r="A811" s="13"/>
      <c r="B811" s="33"/>
      <c r="C811" s="33"/>
      <c r="D811" s="53"/>
      <c r="E811" s="54"/>
      <c r="F811" s="55"/>
      <c r="H811" s="12"/>
    </row>
    <row r="812" spans="1:8" s="34" customFormat="1" ht="15.75">
      <c r="A812" s="13"/>
      <c r="B812" s="33"/>
      <c r="C812" s="33"/>
      <c r="D812" s="53"/>
      <c r="E812" s="54"/>
      <c r="F812" s="55"/>
      <c r="H812" s="12"/>
    </row>
    <row r="813" spans="1:8" s="34" customFormat="1" ht="15.75">
      <c r="A813" s="13"/>
      <c r="B813" s="33"/>
      <c r="C813" s="33"/>
      <c r="D813" s="53"/>
      <c r="E813" s="54"/>
      <c r="F813" s="55"/>
      <c r="H813" s="12"/>
    </row>
    <row r="814" spans="1:8" s="34" customFormat="1" ht="15.75">
      <c r="A814" s="13"/>
      <c r="B814" s="33"/>
      <c r="C814" s="33"/>
      <c r="D814" s="53"/>
      <c r="E814" s="54"/>
      <c r="F814" s="55"/>
      <c r="H814" s="12"/>
    </row>
    <row r="815" spans="1:8" s="34" customFormat="1" ht="15.75">
      <c r="A815" s="13"/>
      <c r="B815" s="33"/>
      <c r="C815" s="33"/>
      <c r="D815" s="53"/>
      <c r="E815" s="54"/>
      <c r="F815" s="55"/>
      <c r="H815" s="12"/>
    </row>
    <row r="816" spans="1:8" s="34" customFormat="1" ht="15.75">
      <c r="A816" s="13"/>
      <c r="B816" s="33"/>
      <c r="C816" s="33"/>
      <c r="D816" s="53"/>
      <c r="E816" s="54"/>
      <c r="F816" s="55"/>
      <c r="H816" s="12"/>
    </row>
    <row r="817" spans="1:8" s="34" customFormat="1" ht="15.75">
      <c r="A817" s="13"/>
      <c r="B817" s="33"/>
      <c r="C817" s="33"/>
      <c r="D817" s="53"/>
      <c r="E817" s="54"/>
      <c r="F817" s="55"/>
      <c r="H817" s="12"/>
    </row>
    <row r="818" spans="1:8" s="34" customFormat="1" ht="15.75">
      <c r="A818" s="13"/>
      <c r="B818" s="33"/>
      <c r="C818" s="33"/>
      <c r="D818" s="53"/>
      <c r="E818" s="54"/>
      <c r="F818" s="55"/>
      <c r="H818" s="12"/>
    </row>
    <row r="819" spans="1:8" s="34" customFormat="1" ht="15.75">
      <c r="A819" s="13"/>
      <c r="B819" s="33"/>
      <c r="C819" s="33"/>
      <c r="D819" s="53"/>
      <c r="E819" s="54"/>
      <c r="F819" s="55"/>
      <c r="H819" s="12"/>
    </row>
    <row r="820" spans="1:8" s="34" customFormat="1" ht="15.75">
      <c r="A820" s="13"/>
      <c r="B820" s="33"/>
      <c r="C820" s="33"/>
      <c r="D820" s="53"/>
      <c r="E820" s="54"/>
      <c r="F820" s="55"/>
      <c r="H820" s="12"/>
    </row>
    <row r="821" spans="1:8" s="34" customFormat="1" ht="15.75">
      <c r="A821" s="13"/>
      <c r="B821" s="33"/>
      <c r="C821" s="33"/>
      <c r="D821" s="53"/>
      <c r="E821" s="54"/>
      <c r="F821" s="55"/>
      <c r="H821" s="12"/>
    </row>
    <row r="822" spans="1:8" s="34" customFormat="1" ht="15.75">
      <c r="A822" s="13"/>
      <c r="B822" s="33"/>
      <c r="C822" s="33"/>
      <c r="D822" s="53"/>
      <c r="E822" s="54"/>
      <c r="F822" s="55"/>
      <c r="H822" s="12"/>
    </row>
    <row r="823" spans="1:8" s="34" customFormat="1" ht="15.75">
      <c r="A823" s="13"/>
      <c r="B823" s="33"/>
      <c r="C823" s="33"/>
      <c r="D823" s="53"/>
      <c r="E823" s="54"/>
      <c r="F823" s="55"/>
      <c r="H823" s="12"/>
    </row>
    <row r="824" spans="1:8" s="34" customFormat="1" ht="15.75">
      <c r="A824" s="13"/>
      <c r="B824" s="33"/>
      <c r="C824" s="33"/>
      <c r="D824" s="53"/>
      <c r="E824" s="54"/>
      <c r="F824" s="55"/>
      <c r="H824" s="12"/>
    </row>
    <row r="825" spans="1:8" s="34" customFormat="1" ht="15.75">
      <c r="A825" s="13"/>
      <c r="B825" s="33"/>
      <c r="C825" s="33"/>
      <c r="D825" s="53"/>
      <c r="E825" s="54"/>
      <c r="F825" s="55"/>
      <c r="H825" s="12"/>
    </row>
    <row r="826" spans="1:8" s="34" customFormat="1" ht="15.75">
      <c r="A826" s="13"/>
      <c r="B826" s="33"/>
      <c r="C826" s="33"/>
      <c r="D826" s="53"/>
      <c r="E826" s="54"/>
      <c r="F826" s="55"/>
      <c r="H826" s="12"/>
    </row>
    <row r="827" spans="1:8" s="34" customFormat="1" ht="15.75">
      <c r="A827" s="13"/>
      <c r="B827" s="33"/>
      <c r="C827" s="33"/>
      <c r="D827" s="53"/>
      <c r="E827" s="54"/>
      <c r="F827" s="55"/>
      <c r="H827" s="12"/>
    </row>
    <row r="828" spans="1:8" s="34" customFormat="1" ht="15.75">
      <c r="A828" s="13"/>
      <c r="B828" s="33"/>
      <c r="C828" s="33"/>
      <c r="D828" s="53"/>
      <c r="E828" s="54"/>
      <c r="F828" s="55"/>
      <c r="H828" s="12"/>
    </row>
    <row r="829" spans="1:8" s="34" customFormat="1" ht="15.75">
      <c r="A829" s="13"/>
      <c r="B829" s="33"/>
      <c r="C829" s="33"/>
      <c r="D829" s="53"/>
      <c r="E829" s="54"/>
      <c r="F829" s="55"/>
      <c r="H829" s="12"/>
    </row>
    <row r="830" spans="1:8" s="34" customFormat="1" ht="15.75">
      <c r="A830" s="13"/>
      <c r="B830" s="33"/>
      <c r="C830" s="33"/>
      <c r="D830" s="53"/>
      <c r="E830" s="54"/>
      <c r="F830" s="55"/>
      <c r="H830" s="12"/>
    </row>
    <row r="831" spans="1:8" s="34" customFormat="1" ht="15.75">
      <c r="A831" s="13"/>
      <c r="B831" s="33"/>
      <c r="C831" s="33"/>
      <c r="D831" s="53"/>
      <c r="E831" s="54"/>
      <c r="F831" s="55"/>
      <c r="H831" s="12"/>
    </row>
    <row r="832" spans="1:8" s="34" customFormat="1" ht="15.75">
      <c r="A832" s="13"/>
      <c r="B832" s="33"/>
      <c r="C832" s="33"/>
      <c r="D832" s="53"/>
      <c r="E832" s="54"/>
      <c r="F832" s="55"/>
      <c r="H832" s="12"/>
    </row>
    <row r="833" spans="1:8" s="34" customFormat="1" ht="15.75">
      <c r="A833" s="13"/>
      <c r="B833" s="33"/>
      <c r="C833" s="33"/>
      <c r="D833" s="53"/>
      <c r="E833" s="54"/>
      <c r="F833" s="55"/>
      <c r="H833" s="12"/>
    </row>
    <row r="834" spans="1:8" s="34" customFormat="1" ht="15.75">
      <c r="A834" s="13"/>
      <c r="B834" s="33"/>
      <c r="C834" s="33"/>
      <c r="D834" s="53"/>
      <c r="E834" s="54"/>
      <c r="F834" s="55"/>
      <c r="H834" s="12"/>
    </row>
    <row r="835" spans="1:8" s="34" customFormat="1" ht="15.75">
      <c r="A835" s="13"/>
      <c r="B835" s="33"/>
      <c r="C835" s="33"/>
      <c r="D835" s="53"/>
      <c r="E835" s="54"/>
      <c r="F835" s="55"/>
      <c r="H835" s="12"/>
    </row>
    <row r="836" spans="1:8" s="34" customFormat="1" ht="15.75">
      <c r="A836" s="13"/>
      <c r="B836" s="33"/>
      <c r="C836" s="33"/>
      <c r="D836" s="53"/>
      <c r="E836" s="54"/>
      <c r="F836" s="55"/>
      <c r="H836" s="12"/>
    </row>
    <row r="837" spans="1:8" s="34" customFormat="1" ht="15.75">
      <c r="A837" s="13"/>
      <c r="B837" s="33"/>
      <c r="C837" s="33"/>
      <c r="D837" s="53"/>
      <c r="E837" s="54"/>
      <c r="F837" s="55"/>
      <c r="H837" s="12"/>
    </row>
    <row r="838" spans="1:8" s="34" customFormat="1" ht="15.75">
      <c r="A838" s="13"/>
      <c r="B838" s="33"/>
      <c r="C838" s="33"/>
      <c r="D838" s="53"/>
      <c r="E838" s="54"/>
      <c r="F838" s="55"/>
      <c r="H838" s="12"/>
    </row>
    <row r="839" spans="1:8" s="34" customFormat="1" ht="15.75">
      <c r="A839" s="13"/>
      <c r="B839" s="33"/>
      <c r="C839" s="33"/>
      <c r="D839" s="53"/>
      <c r="E839" s="54"/>
      <c r="F839" s="55"/>
      <c r="H839" s="12"/>
    </row>
    <row r="840" spans="1:8" s="34" customFormat="1" ht="15.75">
      <c r="A840" s="13"/>
      <c r="B840" s="33"/>
      <c r="C840" s="33"/>
      <c r="D840" s="53"/>
      <c r="E840" s="54"/>
      <c r="F840" s="55"/>
      <c r="H840" s="12"/>
    </row>
    <row r="841" spans="1:8" s="34" customFormat="1" ht="15.75">
      <c r="A841" s="13"/>
      <c r="B841" s="33"/>
      <c r="C841" s="33"/>
      <c r="D841" s="53"/>
      <c r="E841" s="54"/>
      <c r="F841" s="55"/>
      <c r="H841" s="12"/>
    </row>
    <row r="842" spans="1:8" s="34" customFormat="1" ht="15.75">
      <c r="A842" s="13"/>
      <c r="B842" s="33"/>
      <c r="C842" s="33"/>
      <c r="D842" s="53"/>
      <c r="E842" s="54"/>
      <c r="F842" s="55"/>
      <c r="H842" s="12"/>
    </row>
    <row r="843" spans="1:8" s="34" customFormat="1" ht="15.75">
      <c r="A843" s="13"/>
      <c r="B843" s="33"/>
      <c r="C843" s="33"/>
      <c r="D843" s="53"/>
      <c r="E843" s="54"/>
      <c r="F843" s="55"/>
      <c r="H843" s="12"/>
    </row>
    <row r="844" spans="1:8" s="34" customFormat="1" ht="15.75">
      <c r="A844" s="13"/>
      <c r="B844" s="33"/>
      <c r="C844" s="33"/>
      <c r="D844" s="53"/>
      <c r="E844" s="54"/>
      <c r="F844" s="55"/>
      <c r="H844" s="12"/>
    </row>
    <row r="845" spans="1:8" s="34" customFormat="1" ht="15.75">
      <c r="A845" s="13"/>
      <c r="B845" s="33"/>
      <c r="C845" s="33"/>
      <c r="D845" s="53"/>
      <c r="E845" s="54"/>
      <c r="F845" s="55"/>
      <c r="H845" s="12"/>
    </row>
    <row r="846" spans="1:8" s="34" customFormat="1" ht="15.75">
      <c r="A846" s="13"/>
      <c r="B846" s="33"/>
      <c r="C846" s="33"/>
      <c r="D846" s="53"/>
      <c r="E846" s="54"/>
      <c r="F846" s="55"/>
      <c r="H846" s="12"/>
    </row>
    <row r="847" spans="1:8" s="34" customFormat="1" ht="15.75">
      <c r="A847" s="13"/>
      <c r="B847" s="33"/>
      <c r="C847" s="33"/>
      <c r="D847" s="53"/>
      <c r="E847" s="54"/>
      <c r="F847" s="55"/>
      <c r="H847" s="12"/>
    </row>
    <row r="848" spans="1:8" s="34" customFormat="1" ht="15.75">
      <c r="A848" s="13"/>
      <c r="B848" s="33"/>
      <c r="C848" s="33"/>
      <c r="D848" s="53"/>
      <c r="E848" s="54"/>
      <c r="F848" s="55"/>
      <c r="H848" s="12"/>
    </row>
    <row r="849" spans="1:8" s="34" customFormat="1" ht="15.75">
      <c r="A849" s="13"/>
      <c r="B849" s="33"/>
      <c r="C849" s="33"/>
      <c r="D849" s="53"/>
      <c r="E849" s="54"/>
      <c r="F849" s="55"/>
      <c r="H849" s="12"/>
    </row>
    <row r="850" spans="1:8" s="34" customFormat="1" ht="15.75">
      <c r="A850" s="13"/>
      <c r="B850" s="33"/>
      <c r="C850" s="33"/>
      <c r="D850" s="53"/>
      <c r="E850" s="54"/>
      <c r="F850" s="55"/>
      <c r="H850" s="12"/>
    </row>
    <row r="851" spans="1:8" s="34" customFormat="1" ht="15.75">
      <c r="A851" s="13"/>
      <c r="B851" s="33"/>
      <c r="C851" s="33"/>
      <c r="D851" s="53"/>
      <c r="E851" s="54"/>
      <c r="F851" s="55"/>
      <c r="H851" s="12"/>
    </row>
    <row r="852" spans="1:8" s="34" customFormat="1" ht="15.75">
      <c r="A852" s="13"/>
      <c r="B852" s="33"/>
      <c r="C852" s="33"/>
      <c r="D852" s="53"/>
      <c r="E852" s="54"/>
      <c r="F852" s="55"/>
      <c r="H852" s="12"/>
    </row>
    <row r="853" spans="1:8" s="34" customFormat="1" ht="15.75">
      <c r="A853" s="13"/>
      <c r="B853" s="33"/>
      <c r="C853" s="33"/>
      <c r="D853" s="53"/>
      <c r="E853" s="54"/>
      <c r="F853" s="55"/>
      <c r="H853" s="12"/>
    </row>
    <row r="854" spans="1:8" s="34" customFormat="1" ht="15.75">
      <c r="A854" s="13"/>
      <c r="B854" s="33"/>
      <c r="C854" s="33"/>
      <c r="D854" s="53"/>
      <c r="E854" s="54"/>
      <c r="F854" s="55"/>
      <c r="H854" s="12"/>
    </row>
    <row r="855" spans="1:8" s="34" customFormat="1" ht="15.75">
      <c r="A855" s="13"/>
      <c r="B855" s="33"/>
      <c r="C855" s="33"/>
      <c r="D855" s="53"/>
      <c r="E855" s="54"/>
      <c r="F855" s="55"/>
      <c r="H855" s="12"/>
    </row>
    <row r="856" spans="1:8" s="34" customFormat="1" ht="15.75">
      <c r="A856" s="13"/>
      <c r="B856" s="33"/>
      <c r="C856" s="33"/>
      <c r="D856" s="53"/>
      <c r="E856" s="54"/>
      <c r="F856" s="55"/>
      <c r="H856" s="12"/>
    </row>
    <row r="857" spans="1:8" s="34" customFormat="1" ht="15.75">
      <c r="A857" s="13"/>
      <c r="B857" s="33"/>
      <c r="C857" s="33"/>
      <c r="D857" s="53"/>
      <c r="E857" s="54"/>
      <c r="F857" s="55"/>
      <c r="H857" s="12"/>
    </row>
    <row r="858" spans="1:8" s="34" customFormat="1" ht="15.75">
      <c r="A858" s="13"/>
      <c r="B858" s="33"/>
      <c r="C858" s="33"/>
      <c r="D858" s="53"/>
      <c r="E858" s="54"/>
      <c r="F858" s="55"/>
      <c r="H858" s="12"/>
    </row>
    <row r="859" spans="1:8" s="34" customFormat="1" ht="15.75">
      <c r="A859" s="13"/>
      <c r="B859" s="33"/>
      <c r="C859" s="33"/>
      <c r="D859" s="53"/>
      <c r="E859" s="54"/>
      <c r="F859" s="55"/>
      <c r="H859" s="12"/>
    </row>
    <row r="860" spans="1:8" s="34" customFormat="1" ht="15.75">
      <c r="A860" s="13"/>
      <c r="B860" s="33"/>
      <c r="C860" s="33"/>
      <c r="D860" s="53"/>
      <c r="E860" s="54"/>
      <c r="F860" s="55"/>
      <c r="H860" s="12"/>
    </row>
    <row r="861" spans="1:8" s="34" customFormat="1" ht="15.75">
      <c r="A861" s="13"/>
      <c r="B861" s="33"/>
      <c r="C861" s="33"/>
      <c r="D861" s="53"/>
      <c r="E861" s="54"/>
      <c r="F861" s="55"/>
      <c r="H861" s="12"/>
    </row>
    <row r="862" spans="1:8" s="34" customFormat="1" ht="15.75">
      <c r="A862" s="13"/>
      <c r="B862" s="33"/>
      <c r="C862" s="33"/>
      <c r="D862" s="53"/>
      <c r="E862" s="54"/>
      <c r="F862" s="55"/>
      <c r="H862" s="12"/>
    </row>
    <row r="863" spans="1:8" s="34" customFormat="1" ht="15.75">
      <c r="A863" s="13"/>
      <c r="B863" s="33"/>
      <c r="C863" s="33"/>
      <c r="D863" s="53"/>
      <c r="E863" s="54"/>
      <c r="F863" s="55"/>
      <c r="H863" s="12"/>
    </row>
    <row r="864" spans="1:8" s="34" customFormat="1" ht="15.75">
      <c r="A864" s="13"/>
      <c r="B864" s="33"/>
      <c r="C864" s="33"/>
      <c r="D864" s="53"/>
      <c r="E864" s="54"/>
      <c r="F864" s="55"/>
      <c r="H864" s="12"/>
    </row>
    <row r="865" spans="1:8" s="34" customFormat="1" ht="15.75">
      <c r="A865" s="13"/>
      <c r="B865" s="33"/>
      <c r="C865" s="33"/>
      <c r="D865" s="53"/>
      <c r="E865" s="54"/>
      <c r="F865" s="55"/>
      <c r="H865" s="12"/>
    </row>
    <row r="866" spans="1:8" s="34" customFormat="1" ht="15.75">
      <c r="A866" s="13"/>
      <c r="B866" s="33"/>
      <c r="C866" s="33"/>
      <c r="D866" s="53"/>
      <c r="E866" s="54"/>
      <c r="F866" s="55"/>
      <c r="H866" s="12"/>
    </row>
    <row r="867" spans="1:8" s="34" customFormat="1" ht="15.75">
      <c r="A867" s="13"/>
      <c r="B867" s="33"/>
      <c r="C867" s="33"/>
      <c r="D867" s="53"/>
      <c r="E867" s="54"/>
      <c r="F867" s="55"/>
      <c r="H867" s="12"/>
    </row>
    <row r="868" spans="1:8" s="34" customFormat="1" ht="15.75">
      <c r="A868" s="13"/>
      <c r="B868" s="33"/>
      <c r="C868" s="33"/>
      <c r="D868" s="53"/>
      <c r="E868" s="54"/>
      <c r="F868" s="55"/>
      <c r="H868" s="12"/>
    </row>
    <row r="869" spans="1:8" s="34" customFormat="1" ht="15.75">
      <c r="A869" s="13"/>
      <c r="B869" s="33"/>
      <c r="C869" s="33"/>
      <c r="D869" s="53"/>
      <c r="E869" s="54"/>
      <c r="F869" s="55"/>
      <c r="H869" s="12"/>
    </row>
    <row r="870" spans="1:8" s="34" customFormat="1" ht="15.75">
      <c r="A870" s="13"/>
      <c r="B870" s="33"/>
      <c r="C870" s="33"/>
      <c r="D870" s="53"/>
      <c r="E870" s="54"/>
      <c r="F870" s="55"/>
      <c r="H870" s="12"/>
    </row>
    <row r="871" spans="1:8" s="34" customFormat="1" ht="15.75">
      <c r="A871" s="13"/>
      <c r="B871" s="33"/>
      <c r="C871" s="33"/>
      <c r="D871" s="53"/>
      <c r="E871" s="54"/>
      <c r="F871" s="55"/>
      <c r="H871" s="12"/>
    </row>
    <row r="872" spans="1:8" s="34" customFormat="1" ht="15.75">
      <c r="A872" s="13"/>
      <c r="B872" s="33"/>
      <c r="C872" s="33"/>
      <c r="D872" s="53"/>
      <c r="E872" s="54"/>
      <c r="F872" s="55"/>
      <c r="H872" s="12"/>
    </row>
    <row r="873" spans="1:8" s="34" customFormat="1" ht="15.75">
      <c r="A873" s="13"/>
      <c r="B873" s="33"/>
      <c r="C873" s="33"/>
      <c r="D873" s="53"/>
      <c r="E873" s="54"/>
      <c r="F873" s="55"/>
      <c r="H873" s="12"/>
    </row>
    <row r="874" spans="1:8" s="34" customFormat="1" ht="15.75">
      <c r="A874" s="13"/>
      <c r="B874" s="33"/>
      <c r="C874" s="33"/>
      <c r="D874" s="53"/>
      <c r="E874" s="54"/>
      <c r="F874" s="55"/>
      <c r="H874" s="12"/>
    </row>
    <row r="875" spans="1:8" s="34" customFormat="1" ht="15.75">
      <c r="A875" s="13"/>
      <c r="B875" s="33"/>
      <c r="C875" s="33"/>
      <c r="D875" s="53"/>
      <c r="E875" s="54"/>
      <c r="F875" s="55"/>
      <c r="H875" s="12"/>
    </row>
    <row r="876" spans="1:8" s="34" customFormat="1" ht="15.75">
      <c r="A876" s="13"/>
      <c r="B876" s="33"/>
      <c r="C876" s="33"/>
      <c r="D876" s="53"/>
      <c r="E876" s="54"/>
      <c r="F876" s="55"/>
      <c r="H876" s="12"/>
    </row>
    <row r="877" spans="1:8" s="34" customFormat="1" ht="15.75">
      <c r="A877" s="13"/>
      <c r="B877" s="33"/>
      <c r="C877" s="33"/>
      <c r="D877" s="53"/>
      <c r="E877" s="54"/>
      <c r="F877" s="55"/>
      <c r="H877" s="12"/>
    </row>
    <row r="878" spans="1:8" s="34" customFormat="1" ht="15.75">
      <c r="A878" s="13"/>
      <c r="B878" s="33"/>
      <c r="C878" s="33"/>
      <c r="D878" s="53"/>
      <c r="E878" s="54"/>
      <c r="F878" s="55"/>
      <c r="H878" s="12"/>
    </row>
    <row r="879" spans="1:8" s="34" customFormat="1" ht="15.75">
      <c r="A879" s="13"/>
      <c r="B879" s="33"/>
      <c r="C879" s="33"/>
      <c r="D879" s="53"/>
      <c r="E879" s="54"/>
      <c r="F879" s="55"/>
      <c r="H879" s="12"/>
    </row>
    <row r="880" spans="1:8" s="34" customFormat="1" ht="15.75">
      <c r="A880" s="13"/>
      <c r="B880" s="33"/>
      <c r="C880" s="33"/>
      <c r="D880" s="53"/>
      <c r="E880" s="54"/>
      <c r="F880" s="55"/>
      <c r="H880" s="12"/>
    </row>
    <row r="881" spans="1:8" s="34" customFormat="1" ht="15.75">
      <c r="A881" s="13"/>
      <c r="B881" s="33"/>
      <c r="C881" s="33"/>
      <c r="D881" s="53"/>
      <c r="E881" s="54"/>
      <c r="F881" s="55"/>
      <c r="H881" s="12"/>
    </row>
    <row r="882" spans="1:8" s="34" customFormat="1" ht="15.75">
      <c r="A882" s="13"/>
      <c r="B882" s="33"/>
      <c r="C882" s="33"/>
      <c r="D882" s="53"/>
      <c r="E882" s="54"/>
      <c r="F882" s="55"/>
      <c r="H882" s="12"/>
    </row>
    <row r="883" spans="1:8" s="34" customFormat="1" ht="15.75">
      <c r="A883" s="13"/>
      <c r="B883" s="33"/>
      <c r="C883" s="33"/>
      <c r="D883" s="53"/>
      <c r="E883" s="54"/>
      <c r="F883" s="55"/>
      <c r="H883" s="12"/>
    </row>
    <row r="884" spans="1:8" s="34" customFormat="1" ht="15.75">
      <c r="A884" s="13"/>
      <c r="B884" s="33"/>
      <c r="C884" s="33"/>
      <c r="D884" s="53"/>
      <c r="E884" s="54"/>
      <c r="F884" s="55"/>
      <c r="H884" s="12"/>
    </row>
  </sheetData>
  <mergeCells count="82">
    <mergeCell ref="B132:G132"/>
    <mergeCell ref="B118:E118"/>
    <mergeCell ref="B119:G119"/>
    <mergeCell ref="B124:G124"/>
    <mergeCell ref="B125:E125"/>
    <mergeCell ref="B126:G126"/>
    <mergeCell ref="B112:E112"/>
    <mergeCell ref="B113:G113"/>
    <mergeCell ref="B117:G117"/>
    <mergeCell ref="B104:E104"/>
    <mergeCell ref="B105:G105"/>
    <mergeCell ref="B111:G111"/>
    <mergeCell ref="B96:E96"/>
    <mergeCell ref="B97:G97"/>
    <mergeCell ref="B103:G103"/>
    <mergeCell ref="B87:G87"/>
    <mergeCell ref="B88:E88"/>
    <mergeCell ref="B89:G89"/>
    <mergeCell ref="B95:G95"/>
    <mergeCell ref="B81:G81"/>
    <mergeCell ref="B63:G63"/>
    <mergeCell ref="B72:E72"/>
    <mergeCell ref="B73:G73"/>
    <mergeCell ref="B79:G79"/>
    <mergeCell ref="B80:E80"/>
    <mergeCell ref="B64:E64"/>
    <mergeCell ref="B65:G65"/>
    <mergeCell ref="B71:G71"/>
    <mergeCell ref="B58:G58"/>
    <mergeCell ref="B43:G43"/>
    <mergeCell ref="B44:E44"/>
    <mergeCell ref="B45:G45"/>
    <mergeCell ref="B49:G49"/>
    <mergeCell ref="B50:E50"/>
    <mergeCell ref="B51:G51"/>
    <mergeCell ref="B56:G56"/>
    <mergeCell ref="B57:E57"/>
    <mergeCell ref="B38:G38"/>
    <mergeCell ref="B29:G29"/>
    <mergeCell ref="B30:E30"/>
    <mergeCell ref="B31:G31"/>
    <mergeCell ref="B36:G36"/>
    <mergeCell ref="B37:E37"/>
    <mergeCell ref="B24:G24"/>
    <mergeCell ref="F2:G2"/>
    <mergeCell ref="F6:G6"/>
    <mergeCell ref="A16:G16"/>
    <mergeCell ref="A17:G17"/>
    <mergeCell ref="B18:E18"/>
    <mergeCell ref="B19:G19"/>
    <mergeCell ref="B22:G22"/>
    <mergeCell ref="B23:E23"/>
    <mergeCell ref="B133:E133"/>
    <mergeCell ref="B134:G134"/>
    <mergeCell ref="B140:G140"/>
    <mergeCell ref="B141:E141"/>
    <mergeCell ref="B142:G142"/>
    <mergeCell ref="B148:G148"/>
    <mergeCell ref="B149:E149"/>
    <mergeCell ref="B150:G150"/>
    <mergeCell ref="B156:G156"/>
    <mergeCell ref="B157:E157"/>
    <mergeCell ref="B158:G158"/>
    <mergeCell ref="B165:G165"/>
    <mergeCell ref="B166:E166"/>
    <mergeCell ref="B167:G167"/>
    <mergeCell ref="B174:G174"/>
    <mergeCell ref="B192:E192"/>
    <mergeCell ref="B193:G193"/>
    <mergeCell ref="B200:G200"/>
    <mergeCell ref="B191:G191"/>
    <mergeCell ref="B175:E175"/>
    <mergeCell ref="B176:G176"/>
    <mergeCell ref="B183:G183"/>
    <mergeCell ref="B184:E184"/>
    <mergeCell ref="B185:G185"/>
    <mergeCell ref="B216:G216"/>
    <mergeCell ref="B201:E201"/>
    <mergeCell ref="B202:G202"/>
    <mergeCell ref="B209:G209"/>
    <mergeCell ref="B210:E210"/>
    <mergeCell ref="B211:G211"/>
  </mergeCells>
  <dataValidations count="1">
    <dataValidation type="list" showErrorMessage="1" promptTitle="Valid values include:" prompt="_x000a_" sqref="F367:F369 F374:F380 F593:F595 F583:F588 F385:F394 F399:F402 F407:F412 F417:F425 F430:F439 F444:F454 F459:F469 F485:F491 F513:F515 F474:F480 F496:F502 F507:F508 F520:F526 F531:F537 F553:F555 F542:F548 F560:F563 F568:F570 F575:F578 F213:F215 F204:F208 F195:F199 F187:F190 F178:F182 F169:F173 F160:F164 F152:F155 F144:F147 F136:F139 F128:F131 F121:F123 F115:F116 F99:F102 F91:F94 F83:F86 F60:F62 F53:F55 F47:F49 F33:F35 F40:F42 F26:F28 F75:F78 F67:F70 F107:F110 F21"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Scenerios</vt:lpstr>
      <vt:lpstr>SMART- 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Rana</cp:lastModifiedBy>
  <dcterms:created xsi:type="dcterms:W3CDTF">2019-09-30T10:57:54Z</dcterms:created>
  <dcterms:modified xsi:type="dcterms:W3CDTF">2020-09-25T08:34:53Z</dcterms:modified>
</cp:coreProperties>
</file>