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120" yWindow="-120" windowWidth="19440" windowHeight="12240" activeTab="1"/>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4"/>
  <c r="G210"/>
  <c r="G201"/>
  <c r="G192"/>
  <c r="G64" l="1"/>
  <c r="G118"/>
  <c r="G184"/>
  <c r="G175" l="1"/>
  <c r="G166" l="1"/>
  <c r="G157"/>
  <c r="G149"/>
  <c r="G141"/>
  <c r="G133"/>
  <c r="G125"/>
  <c r="G112" l="1"/>
  <c r="G104" l="1"/>
  <c r="G96"/>
  <c r="G88"/>
  <c r="G80"/>
  <c r="G72"/>
  <c r="G57"/>
  <c r="G50"/>
  <c r="G44"/>
  <c r="G37"/>
  <c r="G30"/>
  <c r="G23"/>
  <c r="G18"/>
  <c r="G8" l="1"/>
  <c r="G10"/>
  <c r="G9"/>
  <c r="C13" l="1"/>
  <c r="D8" i="2"/>
  <c r="D10" s="1"/>
  <c r="C14" i="4"/>
  <c r="E8" i="2"/>
  <c r="E10" s="1"/>
  <c r="C12" i="4"/>
  <c r="C8" i="2"/>
  <c r="C10" s="1"/>
  <c r="B8"/>
  <c r="C11" i="4"/>
  <c r="B10" i="2" l="1"/>
  <c r="F8"/>
  <c r="F10" l="1"/>
  <c r="G8"/>
  <c r="G10" s="1"/>
  <c r="G11" s="1"/>
</calcChain>
</file>

<file path=xl/sharedStrings.xml><?xml version="1.0" encoding="utf-8"?>
<sst xmlns="http://schemas.openxmlformats.org/spreadsheetml/2006/main" count="737" uniqueCount="232">
  <si>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</si>
  <si>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</si>
  <si>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</si>
  <si>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</si>
  <si>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</si>
  <si>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</si>
  <si>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</si>
  <si>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</si>
  <si>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</si>
  <si>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</si>
  <si>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</si>
  <si>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</si>
  <si>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</si>
  <si>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</si>
  <si>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</si>
  <si>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</si>
  <si>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</si>
  <si>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</si>
  <si>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</si>
  <si>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</si>
  <si>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</si>
  <si>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</si>
  <si>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</si>
  <si>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</si>
  <si>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</si>
  <si>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</si>
  <si>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</si>
  <si>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</si>
  <si>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</si>
  <si>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</si>
  <si>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</si>
  <si>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</si>
  <si>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</si>
  <si>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</si>
  <si>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</si>
  <si>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</si>
  <si>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</si>
  <si>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</si>
  <si>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</si>
  <si>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</si>
  <si>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</si>
  <si>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</si>
  <si>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</si>
  <si>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</si>
  <si>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</si>
  <si>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</si>
  <si>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</si>
  <si>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</si>
  <si>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</si>
  <si>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</si>
  <si>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</si>
  <si>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</si>
  <si>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</si>
  <si>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</si>
  <si>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</si>
  <si>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</si>
  <si>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</si>
  <si>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</si>
  <si>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</si>
  <si>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</si>
  <si>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</si>
  <si>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</si>
  <si>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</si>
  <si>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</si>
  <si>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</si>
  <si>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</si>
  <si>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</si>
  <si>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</si>
  <si>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</si>
  <si>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</si>
  <si>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</si>
  <si>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</si>
  <si>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</si>
  <si>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</si>
  <si>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</si>
  <si>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</si>
  <si>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</si>
  <si>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</si>
  <si>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</si>
  <si>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</si>
  <si>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</si>
  <si>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</si>
  <si>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</si>
  <si>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</si>
  <si>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</si>
  <si>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</si>
  <si>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</si>
  <si>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</si>
  <si>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</si>
  <si>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</si>
  <si>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</si>
  <si>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</si>
  <si>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</si>
  <si>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</si>
  <si>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</si>
  <si>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</si>
  <si>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</si>
  <si>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</si>
  <si>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</si>
  <si>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</si>
  <si>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</si>
  <si>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</si>
  <si>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</si>
  <si>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</si>
  <si>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</si>
  <si>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</si>
  <si>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</si>
  <si>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</si>
  <si>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</si>
  <si>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</si>
  <si>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</si>
  <si>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</si>
  <si>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</si>
  <si>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</si>
  <si>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</si>
  <si>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</si>
  <si>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</si>
  <si>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</si>
  <si>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</si>
  <si>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</si>
  <si>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</si>
  <si>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</si>
  <si>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</si>
  <si>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</si>
  <si>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</si>
  <si>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</si>
  <si>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</si>
  <si>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</si>
  <si>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</si>
  <si>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</si>
  <si>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</si>
  <si>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</si>
  <si>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WEB-7504</t>
  </si>
  <si>
    <t>Not able to test due to WEB-7504</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</si>
  <si>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</si>
  <si>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</si>
  <si>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</si>
  <si>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</si>
  <si>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</si>
  <si>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</si>
  <si>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</si>
  <si>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</si>
  <si>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</si>
  <si>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</si>
  <si>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</si>
  <si>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</si>
  <si>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</si>
  <si>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</si>
  <si>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</si>
  <si>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</si>
  <si>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</si>
  <si>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</si>
  <si>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</si>
  <si>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</si>
  <si>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</si>
  <si>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</si>
  <si>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</si>
  <si>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</si>
  <si>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</si>
  <si>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</si>
  <si>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</si>
  <si>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</si>
  <si>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</si>
  <si>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</si>
  <si>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</si>
  <si>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</si>
  <si>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</si>
  <si>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</si>
  <si>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</si>
  <si>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</si>
  <si>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</si>
  <si>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</si>
  <si>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</si>
  <si>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</si>
  <si>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</si>
  <si>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</si>
  <si>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</si>
  <si>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</si>
  <si>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</si>
  <si>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</si>
  <si>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</si>
  <si>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</si>
  <si>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</si>
  <si>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</si>
  <si>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</si>
  <si>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</si>
  <si>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</si>
  <si>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</si>
  <si>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</si>
  <si>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</si>
  <si>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</si>
  <si>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</si>
  <si>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</si>
  <si>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</si>
  <si>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</si>
  <si>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</si>
  <si>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</si>
  <si>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</si>
  <si>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</si>
  <si>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</si>
  <si>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</si>
  <si>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</si>
  <si>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</si>
  <si>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</si>
  <si>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</si>
  <si>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</si>
  <si>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</si>
  <si>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</si>
  <si>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</si>
  <si>
    <t>Verify Exported video file should not be exported as Image</t>
  </si>
  <si>
    <t>SMRT-8045</t>
  </si>
  <si>
    <t>TC25</t>
  </si>
  <si>
    <t xml:space="preserve">Verify Help Center link in exported excels and PPT should be redirects to new help link </t>
  </si>
  <si>
    <t>SMRT-7944</t>
  </si>
  <si>
    <t>US:WEB-7387_TC 25</t>
  </si>
  <si>
    <t>TC26</t>
  </si>
  <si>
    <t>Ac : Brand - QA Testing weekly report</t>
  </si>
  <si>
    <t>Click on search options</t>
  </si>
  <si>
    <t>Select "Online video" option from media</t>
  </si>
  <si>
    <t>Click on apply button</t>
  </si>
  <si>
    <t>"Online video" media type data should be displayed in AgGrid</t>
  </si>
  <si>
    <t>Now select any record and click on Export button</t>
  </si>
  <si>
    <t>Export window should be open</t>
  </si>
  <si>
    <t>Select Creative Asset option &amp; click on send buton</t>
  </si>
  <si>
    <t>1. File should be Exported
2. Extract the expored file &amp; open the folder
3. Exported file should not be image</t>
  </si>
  <si>
    <t>Click Download options</t>
  </si>
  <si>
    <t>User should be able to see following things on Pivot
1. Download options button
2. Pivot Options button
3. Class,company &amp; division column in pivot
4. All categories in pivot</t>
  </si>
  <si>
    <t>US:WEB-7387_TC 26</t>
  </si>
  <si>
    <t>Click on Export button then Select option Ad list XLS &amp; Click on send button</t>
  </si>
  <si>
    <t>1. File should be exported
2. Open the file and verify help link should be redirect to "https://help.www2.numerator.com/en/"</t>
  </si>
  <si>
    <t>Now Click on Export button then Select option 
"1 Creative / Slide" &amp; click on send button</t>
  </si>
  <si>
    <t>We have ticket for old help link is displayed in PPT file</t>
  </si>
</sst>
</file>

<file path=xl/styles.xml><?xml version="1.0" encoding="utf-8"?>
<styleSheet xmlns="http://schemas.openxmlformats.org/spreadsheetml/2006/main">
  <numFmts count="1">
    <numFmt numFmtId="41" formatCode="_(* #,##0_);_(* \(#,##0\);_(* &quot;-&quot;_);_(@_)"/>
  </numFmts>
  <fonts count="2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family val="2"/>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6">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cellStyle name="Accent1 2 2 2 2 3" xfId="7"/>
    <cellStyle name="Accent1 2 3 2 2" xfId="3"/>
    <cellStyle name="Accent2 2 3 2 2" xfId="4"/>
    <cellStyle name="Comma [0] 2" xfId="15"/>
    <cellStyle name="Comma [0] 3" xfId="16"/>
    <cellStyle name="Heading 2 2 2 2 2 3 2" xfId="8"/>
    <cellStyle name="Hyperlink" xfId="1" builtinId="8"/>
    <cellStyle name="Hyperlink 2" xfId="5"/>
    <cellStyle name="Normal" xfId="0" builtinId="0"/>
    <cellStyle name="Normal 2" xfId="13"/>
    <cellStyle name="Normal 2 4 2" xfId="2"/>
    <cellStyle name="Normal 3 2 4 2" xfId="6"/>
    <cellStyle name="Normal 3 2 4 3 2" xfId="11"/>
    <cellStyle name="Normal 6" xfId="10"/>
    <cellStyle name="TableStyleLight1 3 4 2" xfId="14"/>
    <cellStyle name="TableStyleLight1 3 4 3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66"/>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8970-41E1-9689-13CA975A75E2}"/>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8970-41E1-9689-13CA975A75E2}"/>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8970-41E1-9689-13CA975A75E2}"/>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4</c:v>
                </c:pt>
                <c:pt idx="2">
                  <c:v>1</c:v>
                </c:pt>
                <c:pt idx="3">
                  <c:v>0</c:v>
                </c:pt>
              </c:numCache>
            </c:numRef>
          </c:val>
          <c:extLst xmlns:c16r2="http://schemas.microsoft.com/office/drawing/2015/06/chart">
            <c:ext xmlns:c16="http://schemas.microsoft.com/office/drawing/2014/chart" uri="{C3380CC4-5D6E-409C-BE32-E72D297353CC}">
              <c16:uniqueId val="{00000008-8970-41E1-9689-13CA975A75E2}"/>
            </c:ext>
          </c:extLst>
        </c:ser>
        <c:axId val="52209152"/>
        <c:axId val="52210688"/>
      </c:barChart>
      <c:catAx>
        <c:axId val="52209152"/>
        <c:scaling>
          <c:orientation val="minMax"/>
        </c:scaling>
        <c:axPos val="b"/>
        <c:numFmt formatCode="General" sourceLinked="1"/>
        <c:tickLblPos val="nextTo"/>
        <c:txPr>
          <a:bodyPr/>
          <a:lstStyle/>
          <a:p>
            <a:pPr>
              <a:defRPr lang="en-US" baseline="0">
                <a:latin typeface="Calibri" pitchFamily="34" charset="0"/>
              </a:defRPr>
            </a:pPr>
            <a:endParaRPr lang="en-US"/>
          </a:p>
        </c:txPr>
        <c:crossAx val="52210688"/>
        <c:crosses val="autoZero"/>
        <c:auto val="1"/>
        <c:lblAlgn val="ctr"/>
        <c:lblOffset val="100"/>
      </c:catAx>
      <c:valAx>
        <c:axId val="52210688"/>
        <c:scaling>
          <c:orientation val="minMax"/>
        </c:scaling>
        <c:delete val="1"/>
        <c:axPos val="l"/>
        <c:numFmt formatCode="General" sourceLinked="1"/>
        <c:tickLblPos val="none"/>
        <c:crossAx val="52209152"/>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5019-4889-AF25-FEA016BCB8F3}"/>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xmlns:c16r2="http://schemas.microsoft.com/office/drawing/2015/06/chart">
            <c:ext xmlns:c16="http://schemas.microsoft.com/office/drawing/2014/chart" uri="{C3380CC4-5D6E-409C-BE32-E72D297353CC}">
              <c16:uniqueId val="{00000004-5019-4889-AF25-FEA016BCB8F3}"/>
            </c:ext>
          </c:extLst>
        </c:ser>
        <c:dLbls>
          <c:showPercent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B540-41C7-94E0-A9CBA388CE63}"/>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B540-41C7-94E0-A9CBA388CE63}"/>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B540-41C7-94E0-A9CBA388CE63}"/>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21</c:v>
                </c:pt>
                <c:pt idx="1">
                  <c:v>4</c:v>
                </c:pt>
                <c:pt idx="2">
                  <c:v>1</c:v>
                </c:pt>
                <c:pt idx="3">
                  <c:v>0</c:v>
                </c:pt>
              </c:numCache>
            </c:numRef>
          </c:val>
          <c:extLst xmlns:c16r2="http://schemas.microsoft.com/office/drawing/2015/06/chart">
            <c:ext xmlns:c16="http://schemas.microsoft.com/office/drawing/2014/chart" uri="{C3380CC4-5D6E-409C-BE32-E72D297353CC}">
              <c16:uniqueId val="{00000008-B540-41C7-94E0-A9CBA388CE63}"/>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 xmlns:a16="http://schemas.microsoft.com/office/drawing/2014/main"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 xmlns:a16="http://schemas.microsoft.com/office/drawing/2014/main"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 xmlns:a16="http://schemas.microsoft.com/office/drawing/2014/main"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 xmlns:a16="http://schemas.microsoft.com/office/drawing/2014/main" id="{C5460449-34D4-472A-97B4-74063FD93EF7}"/>
            </a:ext>
          </a:extLst>
        </xdr:cNvPr>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 xmlns:a16="http://schemas.microsoft.com/office/drawing/2014/main" id="{B3257AE9-B407-40BD-AFE3-45B7CF3B360C}"/>
            </a:ext>
          </a:extLst>
        </xdr:cNvPr>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 xmlns:a16="http://schemas.microsoft.com/office/drawing/2014/main" id="{BCA27E28-A006-440E-A37D-4323F3CD8901}"/>
            </a:ext>
          </a:extLst>
        </xdr:cNvPr>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 xmlns:a16="http://schemas.microsoft.com/office/drawing/2014/main"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 xmlns:a16="http://schemas.microsoft.com/office/drawing/2014/main"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 xmlns:a16="http://schemas.microsoft.com/office/drawing/2014/main"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 xmlns:a16="http://schemas.microsoft.com/office/drawing/2014/main"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 xmlns:a16="http://schemas.microsoft.com/office/drawing/2014/main"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 xmlns:a16="http://schemas.microsoft.com/office/drawing/2014/main"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 xmlns:a16="http://schemas.microsoft.com/office/drawing/2014/main"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 xmlns:a16="http://schemas.microsoft.com/office/drawing/2014/main"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6637000" y="21113750"/>
          <a:ext cx="1162050" cy="676275"/>
        </a:xfrm>
        <a:prstGeom prst="rect">
          <a:avLst/>
        </a:prstGeom>
      </xdr:spPr>
    </xdr:pic>
    <xdr:clientData/>
  </xdr:oneCellAnchor>
  <xdr:twoCellAnchor editAs="oneCell">
    <xdr:from>
      <xdr:col>7</xdr:col>
      <xdr:colOff>105833</xdr:colOff>
      <xdr:row>61</xdr:row>
      <xdr:rowOff>455084</xdr:rowOff>
    </xdr:from>
    <xdr:to>
      <xdr:col>7</xdr:col>
      <xdr:colOff>982133</xdr:colOff>
      <xdr:row>61</xdr:row>
      <xdr:rowOff>1455209</xdr:rowOff>
    </xdr:to>
    <xdr:pic>
      <xdr:nvPicPr>
        <xdr:cNvPr id="7" name="Picture 6">
          <a:extLst>
            <a:ext uri="{FF2B5EF4-FFF2-40B4-BE49-F238E27FC236}">
              <a16:creationId xmlns="" xmlns:a16="http://schemas.microsoft.com/office/drawing/2014/main" id="{482A5AC2-E046-43EF-BB61-1DE7A7A1D4FB}"/>
            </a:ext>
          </a:extLst>
        </xdr:cNvPr>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16742833" y="29326417"/>
          <a:ext cx="876300" cy="1000125"/>
        </a:xfrm>
        <a:prstGeom prst="rect">
          <a:avLst/>
        </a:prstGeom>
      </xdr:spPr>
    </xdr:pic>
    <xdr:clientData/>
  </xdr:twoCellAnchor>
  <xdr:oneCellAnchor>
    <xdr:from>
      <xdr:col>7</xdr:col>
      <xdr:colOff>0</xdr:colOff>
      <xdr:row>69</xdr:row>
      <xdr:rowOff>0</xdr:rowOff>
    </xdr:from>
    <xdr:ext cx="1162050" cy="676275"/>
    <xdr:pic>
      <xdr:nvPicPr>
        <xdr:cNvPr id="35" name="Picture 34">
          <a:extLst>
            <a:ext uri="{FF2B5EF4-FFF2-40B4-BE49-F238E27FC236}">
              <a16:creationId xmlns="" xmlns:a16="http://schemas.microsoft.com/office/drawing/2014/main"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1"/>
  <sheetViews>
    <sheetView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2" t="s">
        <v>0</v>
      </c>
      <c r="B5" s="63"/>
      <c r="C5" s="63"/>
      <c r="D5" s="63"/>
      <c r="E5" s="63"/>
      <c r="F5" s="63"/>
      <c r="G5" s="63"/>
    </row>
    <row r="6" spans="1:7" ht="18" customHeight="1">
      <c r="A6" s="64" t="s">
        <v>1</v>
      </c>
      <c r="B6" s="66" t="s">
        <v>2</v>
      </c>
      <c r="C6" s="67"/>
      <c r="D6" s="67"/>
      <c r="E6" s="67"/>
      <c r="F6" s="68"/>
      <c r="G6" s="69" t="s">
        <v>3</v>
      </c>
    </row>
    <row r="7" spans="1:7" ht="30.75" thickBot="1">
      <c r="A7" s="65"/>
      <c r="B7" s="2" t="s">
        <v>4</v>
      </c>
      <c r="C7" s="2" t="s">
        <v>5</v>
      </c>
      <c r="D7" s="2" t="s">
        <v>6</v>
      </c>
      <c r="E7" s="3" t="s">
        <v>7</v>
      </c>
      <c r="F7" s="2" t="s">
        <v>8</v>
      </c>
      <c r="G7" s="69"/>
    </row>
    <row r="8" spans="1:7" ht="15.75" thickTop="1">
      <c r="A8" s="56" t="s">
        <v>77</v>
      </c>
      <c r="B8" s="4">
        <f>'SMART- Export'!G7</f>
        <v>21</v>
      </c>
      <c r="C8" s="4">
        <f>'SMART- Export'!G8</f>
        <v>4</v>
      </c>
      <c r="D8" s="4">
        <f>'SMART- Export'!G9</f>
        <v>1</v>
      </c>
      <c r="E8" s="4">
        <f>'SMART- Export'!G10</f>
        <v>0</v>
      </c>
      <c r="F8" s="4">
        <f>SUM(B8:E8)</f>
        <v>26</v>
      </c>
      <c r="G8" s="5">
        <f>(B8+C8+D8)/(F8)</f>
        <v>1</v>
      </c>
    </row>
    <row r="9" spans="1:7">
      <c r="A9" s="4"/>
      <c r="B9" s="4"/>
      <c r="C9" s="4"/>
      <c r="D9" s="4"/>
      <c r="E9" s="4"/>
      <c r="F9" s="4"/>
      <c r="G9" s="4"/>
    </row>
    <row r="10" spans="1:7" ht="19.5" customHeight="1" thickBot="1">
      <c r="A10" s="6" t="s">
        <v>8</v>
      </c>
      <c r="B10" s="7">
        <f>SUM(B8:B9)</f>
        <v>21</v>
      </c>
      <c r="C10" s="7">
        <f>SUM(C8:C9)</f>
        <v>4</v>
      </c>
      <c r="D10" s="7">
        <f>SUM(D8:D9)</f>
        <v>1</v>
      </c>
      <c r="E10" s="7">
        <f>SUM(E8:E9)</f>
        <v>0</v>
      </c>
      <c r="F10" s="7">
        <f>SUM(F8:F9)</f>
        <v>26</v>
      </c>
      <c r="G10" s="8">
        <f>SUM(G8:G8)</f>
        <v>1</v>
      </c>
    </row>
    <row r="11" spans="1:7" ht="15.75" thickTop="1">
      <c r="F11" s="9" t="s">
        <v>9</v>
      </c>
      <c r="G11" s="9">
        <f>100%-G10</f>
        <v>0</v>
      </c>
    </row>
  </sheetData>
  <mergeCells count="4">
    <mergeCell ref="A5:G5"/>
    <mergeCell ref="A6:A7"/>
    <mergeCell ref="B6:F6"/>
    <mergeCell ref="G6:G7"/>
  </mergeCells>
  <hyperlinks>
    <hyperlink ref="A8" location="'SMART- Export'!A1" display="SMART-Export"/>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D43"/>
  <sheetViews>
    <sheetView tabSelected="1" topLeftCell="A10" workbookViewId="0">
      <selection activeCell="C22" sqref="C22"/>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157</v>
      </c>
      <c r="C1" s="60" t="s">
        <v>11</v>
      </c>
      <c r="D1" s="60" t="s">
        <v>12</v>
      </c>
    </row>
    <row r="2" spans="1:4">
      <c r="A2" s="70" t="s">
        <v>158</v>
      </c>
      <c r="B2" s="10" t="s">
        <v>13</v>
      </c>
      <c r="C2" s="10" t="s">
        <v>14</v>
      </c>
    </row>
    <row r="3" spans="1:4" ht="45.75" customHeight="1">
      <c r="A3" s="70"/>
      <c r="B3" s="10" t="s">
        <v>15</v>
      </c>
      <c r="C3" s="10" t="s">
        <v>111</v>
      </c>
    </row>
    <row r="4" spans="1:4">
      <c r="A4" s="70"/>
      <c r="B4" s="10" t="s">
        <v>16</v>
      </c>
      <c r="C4" s="10" t="s">
        <v>109</v>
      </c>
    </row>
    <row r="5" spans="1:4">
      <c r="A5" s="70"/>
      <c r="B5" s="10" t="s">
        <v>17</v>
      </c>
      <c r="C5" s="10" t="s">
        <v>112</v>
      </c>
    </row>
    <row r="6" spans="1:4">
      <c r="A6" s="70"/>
      <c r="B6" s="10" t="s">
        <v>18</v>
      </c>
      <c r="C6" s="57" t="s">
        <v>115</v>
      </c>
    </row>
    <row r="7" spans="1:4">
      <c r="A7" s="70"/>
      <c r="B7" s="10" t="s">
        <v>19</v>
      </c>
      <c r="C7" s="10" t="s">
        <v>114</v>
      </c>
    </row>
    <row r="8" spans="1:4">
      <c r="A8" s="70"/>
      <c r="B8" s="10" t="s">
        <v>20</v>
      </c>
      <c r="C8" s="10" t="s">
        <v>121</v>
      </c>
    </row>
    <row r="9" spans="1:4">
      <c r="A9" s="70"/>
      <c r="B9" s="10" t="s">
        <v>21</v>
      </c>
      <c r="C9" s="10" t="s">
        <v>124</v>
      </c>
      <c r="D9" s="10" t="s">
        <v>132</v>
      </c>
    </row>
    <row r="10" spans="1:4">
      <c r="A10" s="70"/>
      <c r="B10" s="10" t="s">
        <v>22</v>
      </c>
      <c r="C10" s="10" t="s">
        <v>26</v>
      </c>
    </row>
    <row r="11" spans="1:4">
      <c r="A11" s="70"/>
      <c r="B11" s="10" t="s">
        <v>23</v>
      </c>
      <c r="C11" s="10" t="s">
        <v>130</v>
      </c>
    </row>
    <row r="12" spans="1:4">
      <c r="A12" s="70"/>
      <c r="B12" s="10" t="s">
        <v>24</v>
      </c>
      <c r="C12" s="10" t="s">
        <v>88</v>
      </c>
    </row>
    <row r="13" spans="1:4">
      <c r="A13" s="70"/>
      <c r="B13" s="10" t="s">
        <v>25</v>
      </c>
      <c r="C13" s="10" t="s">
        <v>28</v>
      </c>
    </row>
    <row r="14" spans="1:4">
      <c r="A14" s="70"/>
      <c r="B14" s="10" t="s">
        <v>27</v>
      </c>
      <c r="C14" s="10" t="s">
        <v>29</v>
      </c>
    </row>
    <row r="15" spans="1:4">
      <c r="A15" s="70"/>
      <c r="C15" s="61" t="s">
        <v>137</v>
      </c>
    </row>
    <row r="16" spans="1:4">
      <c r="A16" s="70"/>
      <c r="B16" s="10" t="s">
        <v>138</v>
      </c>
      <c r="C16" s="10" t="s">
        <v>161</v>
      </c>
    </row>
    <row r="17" spans="1:4">
      <c r="A17" s="70"/>
      <c r="B17" s="10" t="s">
        <v>139</v>
      </c>
      <c r="C17" s="10" t="s">
        <v>147</v>
      </c>
    </row>
    <row r="18" spans="1:4">
      <c r="A18" s="70"/>
      <c r="B18" s="10" t="s">
        <v>140</v>
      </c>
      <c r="C18" s="10" t="s">
        <v>148</v>
      </c>
    </row>
    <row r="19" spans="1:4">
      <c r="A19" s="70"/>
      <c r="B19" s="10" t="s">
        <v>141</v>
      </c>
      <c r="C19" s="10" t="s">
        <v>150</v>
      </c>
    </row>
    <row r="20" spans="1:4">
      <c r="A20" s="70"/>
      <c r="B20" s="10" t="s">
        <v>142</v>
      </c>
      <c r="C20" s="10" t="s">
        <v>149</v>
      </c>
    </row>
    <row r="21" spans="1:4">
      <c r="A21" s="70"/>
      <c r="B21" s="10" t="s">
        <v>143</v>
      </c>
      <c r="C21" s="10" t="s">
        <v>151</v>
      </c>
    </row>
    <row r="22" spans="1:4">
      <c r="A22" s="70"/>
      <c r="B22" s="10" t="s">
        <v>144</v>
      </c>
      <c r="C22" s="10" t="s">
        <v>152</v>
      </c>
    </row>
    <row r="23" spans="1:4">
      <c r="A23" s="70"/>
      <c r="B23" s="10" t="s">
        <v>145</v>
      </c>
      <c r="C23" s="10" t="s">
        <v>153</v>
      </c>
    </row>
    <row r="24" spans="1:4">
      <c r="A24" s="70"/>
      <c r="B24" s="10" t="s">
        <v>146</v>
      </c>
      <c r="C24" s="10" t="s">
        <v>169</v>
      </c>
    </row>
    <row r="25" spans="1:4">
      <c r="A25" s="70"/>
      <c r="C25" s="61" t="s">
        <v>155</v>
      </c>
    </row>
    <row r="26" spans="1:4">
      <c r="A26" s="70"/>
      <c r="B26" s="10" t="s">
        <v>156</v>
      </c>
      <c r="C26" s="10" t="s">
        <v>159</v>
      </c>
    </row>
    <row r="27" spans="1:4">
      <c r="A27" s="70"/>
      <c r="B27" s="10" t="s">
        <v>198</v>
      </c>
      <c r="C27" s="57" t="s">
        <v>197</v>
      </c>
    </row>
    <row r="28" spans="1:4">
      <c r="A28" s="70"/>
      <c r="C28" s="57"/>
    </row>
    <row r="29" spans="1:4">
      <c r="A29" s="70"/>
      <c r="B29" s="10" t="s">
        <v>211</v>
      </c>
      <c r="C29" s="57" t="s">
        <v>209</v>
      </c>
      <c r="D29" s="57" t="s">
        <v>210</v>
      </c>
    </row>
    <row r="30" spans="1:4">
      <c r="A30" s="70"/>
      <c r="B30" s="10" t="s">
        <v>215</v>
      </c>
      <c r="C30" s="57" t="s">
        <v>212</v>
      </c>
      <c r="D30" s="57" t="s">
        <v>213</v>
      </c>
    </row>
    <row r="31" spans="1:4">
      <c r="A31" s="70"/>
      <c r="C31" s="57"/>
      <c r="D31" s="57"/>
    </row>
    <row r="32" spans="1:4">
      <c r="A32" s="70"/>
      <c r="B32" s="10" t="s">
        <v>188</v>
      </c>
      <c r="C32" s="10" t="s">
        <v>154</v>
      </c>
    </row>
    <row r="33" spans="1:3">
      <c r="A33" s="70"/>
      <c r="C33" s="10" t="s">
        <v>197</v>
      </c>
    </row>
    <row r="34" spans="1:3">
      <c r="A34" s="70"/>
      <c r="B34"/>
    </row>
    <row r="35" spans="1:3">
      <c r="A35" s="70"/>
      <c r="B35"/>
    </row>
    <row r="36" spans="1:3">
      <c r="A36" s="70"/>
      <c r="B36"/>
    </row>
    <row r="37" spans="1:3">
      <c r="A37" s="70"/>
    </row>
    <row r="38" spans="1:3">
      <c r="A38" s="70"/>
    </row>
    <row r="39" spans="1:3">
      <c r="A39" s="70"/>
    </row>
    <row r="40" spans="1:3">
      <c r="A40" s="70"/>
    </row>
    <row r="41" spans="1:3">
      <c r="A41" s="70"/>
    </row>
    <row r="42" spans="1:3">
      <c r="A42" s="70"/>
    </row>
    <row r="43" spans="1:3">
      <c r="A43" s="70"/>
    </row>
  </sheetData>
  <mergeCells count="1">
    <mergeCell ref="A2:A4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I884"/>
  <sheetViews>
    <sheetView topLeftCell="A7" zoomScale="80" zoomScaleNormal="80" zoomScaleSheetLayoutView="100" workbookViewId="0">
      <selection activeCell="C8" sqref="C8"/>
    </sheetView>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0" t="s">
        <v>32</v>
      </c>
      <c r="G2" s="81"/>
    </row>
    <row r="3" spans="1:9">
      <c r="A3" s="13"/>
      <c r="B3" s="14" t="s">
        <v>33</v>
      </c>
      <c r="C3" s="15" t="s">
        <v>34</v>
      </c>
      <c r="D3" s="16"/>
      <c r="E3" s="13"/>
      <c r="F3" s="17" t="s">
        <v>35</v>
      </c>
      <c r="G3" s="18"/>
    </row>
    <row r="4" spans="1:9">
      <c r="A4" s="13"/>
      <c r="B4" s="14" t="s">
        <v>36</v>
      </c>
      <c r="C4" s="15" t="s">
        <v>37</v>
      </c>
      <c r="D4" s="16"/>
      <c r="E4" s="13"/>
      <c r="F4" s="19" t="s">
        <v>38</v>
      </c>
      <c r="G4" s="20" t="s">
        <v>136</v>
      </c>
    </row>
    <row r="5" spans="1:9" ht="15.75" thickBot="1">
      <c r="A5" s="13"/>
      <c r="B5" s="14" t="s">
        <v>39</v>
      </c>
      <c r="C5" s="15" t="s">
        <v>89</v>
      </c>
      <c r="D5" s="16"/>
      <c r="E5" s="13"/>
      <c r="F5" s="21" t="s">
        <v>40</v>
      </c>
      <c r="G5" s="22" t="s">
        <v>41</v>
      </c>
    </row>
    <row r="6" spans="1:9" ht="15.75" thickBot="1">
      <c r="A6" s="13"/>
      <c r="B6" s="14" t="s">
        <v>42</v>
      </c>
      <c r="C6" s="15"/>
      <c r="D6" s="16"/>
      <c r="E6" s="13"/>
      <c r="F6" s="82" t="s">
        <v>43</v>
      </c>
      <c r="G6" s="83"/>
    </row>
    <row r="7" spans="1:9" ht="19.5" customHeight="1" thickBot="1">
      <c r="A7" s="13"/>
      <c r="B7" s="14" t="s">
        <v>44</v>
      </c>
      <c r="C7" s="23">
        <v>43999</v>
      </c>
      <c r="D7" s="16"/>
      <c r="E7" s="13"/>
      <c r="F7" s="24" t="s">
        <v>4</v>
      </c>
      <c r="G7" s="25">
        <f>COUNTIF(G11:G1010,"Pass")</f>
        <v>21</v>
      </c>
    </row>
    <row r="8" spans="1:9" ht="15.75" thickBot="1">
      <c r="A8" s="13"/>
      <c r="B8" s="14" t="s">
        <v>45</v>
      </c>
      <c r="C8" s="15"/>
      <c r="D8" s="16"/>
      <c r="E8" s="13"/>
      <c r="F8" s="26" t="s">
        <v>5</v>
      </c>
      <c r="G8" s="25">
        <f>COUNTIF(G12:G1011,"Fail")</f>
        <v>4</v>
      </c>
    </row>
    <row r="9" spans="1:9" ht="15.75" thickBot="1">
      <c r="A9" s="13"/>
      <c r="B9" s="14" t="s">
        <v>46</v>
      </c>
      <c r="C9" s="15" t="s">
        <v>90</v>
      </c>
      <c r="D9" s="16"/>
      <c r="E9" s="13"/>
      <c r="F9" s="27" t="s">
        <v>6</v>
      </c>
      <c r="G9" s="25">
        <f>COUNTIF(G13:G1012,"Blocked")</f>
        <v>1</v>
      </c>
    </row>
    <row r="10" spans="1:9" ht="15.75" thickBot="1">
      <c r="A10" s="13"/>
      <c r="B10" s="14" t="s">
        <v>47</v>
      </c>
      <c r="C10" s="15"/>
      <c r="D10" s="16"/>
      <c r="E10" s="13"/>
      <c r="F10" s="28" t="s">
        <v>7</v>
      </c>
      <c r="G10" s="25">
        <f>COUNTIF(G14:G1013,"Not Executed")</f>
        <v>0</v>
      </c>
    </row>
    <row r="11" spans="1:9">
      <c r="A11" s="13"/>
      <c r="B11" s="14" t="s">
        <v>48</v>
      </c>
      <c r="C11" s="15">
        <f>G7</f>
        <v>21</v>
      </c>
      <c r="D11" s="16"/>
      <c r="E11" s="13"/>
      <c r="F11" s="29"/>
      <c r="G11" s="30"/>
    </row>
    <row r="12" spans="1:9">
      <c r="A12" s="13"/>
      <c r="B12" s="14" t="s">
        <v>49</v>
      </c>
      <c r="C12" s="15">
        <f>G8</f>
        <v>4</v>
      </c>
      <c r="D12" s="16"/>
      <c r="E12" s="13"/>
      <c r="F12" s="31"/>
      <c r="G12" s="32"/>
    </row>
    <row r="13" spans="1:9">
      <c r="A13" s="13"/>
      <c r="B13" s="14" t="s">
        <v>50</v>
      </c>
      <c r="C13" s="15">
        <f>G9</f>
        <v>1</v>
      </c>
      <c r="D13" s="16"/>
      <c r="E13" s="13"/>
      <c r="F13" s="31"/>
      <c r="G13" s="32"/>
    </row>
    <row r="14" spans="1:9" ht="29.85" customHeight="1">
      <c r="A14" s="33"/>
      <c r="B14" s="14" t="s">
        <v>51</v>
      </c>
      <c r="C14" s="15">
        <f>G10</f>
        <v>0</v>
      </c>
      <c r="D14" s="33"/>
      <c r="E14" s="13"/>
      <c r="F14" s="31"/>
      <c r="G14" s="32"/>
    </row>
    <row r="15" spans="1:9" ht="15.75" thickBot="1">
      <c r="F15" s="35"/>
      <c r="G15" s="36"/>
    </row>
    <row r="16" spans="1:9" s="38" customFormat="1" ht="18.75" customHeight="1">
      <c r="A16" s="84" t="s">
        <v>52</v>
      </c>
      <c r="B16" s="84"/>
      <c r="C16" s="84"/>
      <c r="D16" s="84"/>
      <c r="E16" s="84"/>
      <c r="F16" s="84"/>
      <c r="G16" s="84"/>
      <c r="H16" s="37"/>
      <c r="I16"/>
    </row>
    <row r="17" spans="1:9" s="38" customFormat="1" ht="18.75" customHeight="1">
      <c r="A17" s="85" t="s">
        <v>53</v>
      </c>
      <c r="B17" s="85"/>
      <c r="C17" s="85"/>
      <c r="D17" s="85"/>
      <c r="E17" s="85"/>
      <c r="F17" s="85"/>
      <c r="G17" s="85"/>
      <c r="H17" s="39"/>
      <c r="I17"/>
    </row>
    <row r="18" spans="1:9" s="38" customFormat="1">
      <c r="A18" s="40" t="s">
        <v>78</v>
      </c>
      <c r="B18" s="74" t="s">
        <v>14</v>
      </c>
      <c r="C18" s="75"/>
      <c r="D18" s="75"/>
      <c r="E18" s="76"/>
      <c r="F18" s="41" t="s">
        <v>54</v>
      </c>
      <c r="G18" s="42" t="str">
        <f>IF(COUNTIF(F21:F21,"Blocked")&gt;0,"Blocked",IF(COUNTIF(F21:F21,"Fail")&gt;0,"Fail",IF(COUNTIF(F21:F21,"")=0,"Pass","Not Executed")))</f>
        <v>Pass</v>
      </c>
      <c r="H18" s="42" t="s">
        <v>55</v>
      </c>
      <c r="I18"/>
    </row>
    <row r="19" spans="1:9" s="38" customFormat="1">
      <c r="A19" s="43" t="s">
        <v>56</v>
      </c>
      <c r="B19" s="77" t="s">
        <v>57</v>
      </c>
      <c r="C19" s="78"/>
      <c r="D19" s="78"/>
      <c r="E19" s="78"/>
      <c r="F19" s="78"/>
      <c r="G19" s="79"/>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1"/>
      <c r="C22" s="72"/>
      <c r="D22" s="72"/>
      <c r="E22" s="72"/>
      <c r="F22" s="72"/>
      <c r="G22" s="73"/>
    </row>
    <row r="23" spans="1:9" s="38" customFormat="1">
      <c r="A23" s="40" t="s">
        <v>79</v>
      </c>
      <c r="B23" s="74" t="s">
        <v>122</v>
      </c>
      <c r="C23" s="75"/>
      <c r="D23" s="75"/>
      <c r="E23" s="76"/>
      <c r="F23" s="41" t="s">
        <v>54</v>
      </c>
      <c r="G23" s="42" t="str">
        <f>IF(COUNTIF(F26:F28,"Blocked")&gt;0,"Blocked",IF(COUNTIF(F26:F28,"Fail")&gt;0,"Fail",IF(COUNTIF(F26:F28,"")=0,"Pass","Not Executed")))</f>
        <v>Pass</v>
      </c>
    </row>
    <row r="24" spans="1:9" s="38" customFormat="1">
      <c r="A24" s="43" t="s">
        <v>56</v>
      </c>
      <c r="B24" s="77" t="s">
        <v>57</v>
      </c>
      <c r="C24" s="78"/>
      <c r="D24" s="78"/>
      <c r="E24" s="78"/>
      <c r="F24" s="78"/>
      <c r="G24" s="79"/>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1"/>
      <c r="C29" s="72"/>
      <c r="D29" s="72"/>
      <c r="E29" s="72"/>
      <c r="F29" s="72"/>
      <c r="G29" s="73"/>
    </row>
    <row r="30" spans="1:9" s="38" customFormat="1">
      <c r="A30" s="40" t="s">
        <v>80</v>
      </c>
      <c r="B30" s="74" t="s">
        <v>109</v>
      </c>
      <c r="C30" s="75"/>
      <c r="D30" s="75"/>
      <c r="E30" s="76"/>
      <c r="F30" s="41" t="s">
        <v>54</v>
      </c>
      <c r="G30" s="42" t="str">
        <f>IF(COUNTIF(F33:F35,"Blocked")&gt;0,"Blocked",IF(COUNTIF(F33:F35,"Fail")&gt;0,"Fail",IF(COUNTIF(F33:F35,"")=0,"Pass","Not Executed")))</f>
        <v>Pass</v>
      </c>
    </row>
    <row r="31" spans="1:9" s="38" customFormat="1">
      <c r="A31" s="43" t="s">
        <v>56</v>
      </c>
      <c r="B31" s="77" t="s">
        <v>57</v>
      </c>
      <c r="C31" s="78"/>
      <c r="D31" s="78"/>
      <c r="E31" s="78"/>
      <c r="F31" s="78"/>
      <c r="G31" s="79"/>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1"/>
      <c r="C36" s="72"/>
      <c r="D36" s="72"/>
      <c r="E36" s="72"/>
      <c r="F36" s="72"/>
      <c r="G36" s="73"/>
    </row>
    <row r="37" spans="1:7" s="38" customFormat="1">
      <c r="A37" s="40" t="s">
        <v>81</v>
      </c>
      <c r="B37" s="74" t="s">
        <v>112</v>
      </c>
      <c r="C37" s="75"/>
      <c r="D37" s="75"/>
      <c r="E37" s="76"/>
      <c r="F37" s="41" t="s">
        <v>54</v>
      </c>
      <c r="G37" s="42" t="str">
        <f>IF(COUNTIF(F40:F42,"Blocked")&gt;0,"Blocked",IF(COUNTIF(F40:F42,"Fail")&gt;0,"Fail",IF(COUNTIF(F40:F42,"")=0,"Pass","Not Executed")))</f>
        <v>Pass</v>
      </c>
    </row>
    <row r="38" spans="1:7" s="38" customFormat="1">
      <c r="A38" s="43" t="s">
        <v>56</v>
      </c>
      <c r="B38" s="77" t="s">
        <v>57</v>
      </c>
      <c r="C38" s="78"/>
      <c r="D38" s="78"/>
      <c r="E38" s="78"/>
      <c r="F38" s="78"/>
      <c r="G38" s="79"/>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1"/>
      <c r="C43" s="72"/>
      <c r="D43" s="72"/>
      <c r="E43" s="72"/>
      <c r="F43" s="72"/>
      <c r="G43" s="73"/>
    </row>
    <row r="44" spans="1:7" s="38" customFormat="1">
      <c r="A44" s="40" t="s">
        <v>82</v>
      </c>
      <c r="B44" s="74" t="s">
        <v>115</v>
      </c>
      <c r="C44" s="75"/>
      <c r="D44" s="75"/>
      <c r="E44" s="76"/>
      <c r="F44" s="41" t="s">
        <v>54</v>
      </c>
      <c r="G44" s="42" t="str">
        <f>IF(COUNTIF(F47:F48,"Blocked")&gt;0,"Blocked",IF(COUNTIF(F47:F48,"Fail")&gt;0,"Fail",IF(COUNTIF(F47:F48,"")=0,"Pass","Not Executed")))</f>
        <v>Pass</v>
      </c>
    </row>
    <row r="45" spans="1:7" s="38" customFormat="1">
      <c r="A45" s="43" t="s">
        <v>56</v>
      </c>
      <c r="B45" s="77" t="s">
        <v>57</v>
      </c>
      <c r="C45" s="78"/>
      <c r="D45" s="78"/>
      <c r="E45" s="78"/>
      <c r="F45" s="78"/>
      <c r="G45" s="79"/>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1"/>
      <c r="C49" s="72"/>
      <c r="D49" s="72"/>
      <c r="E49" s="72"/>
      <c r="F49" s="72"/>
      <c r="G49" s="73"/>
    </row>
    <row r="50" spans="1:9" s="38" customFormat="1">
      <c r="A50" s="40" t="s">
        <v>83</v>
      </c>
      <c r="B50" s="74" t="s">
        <v>114</v>
      </c>
      <c r="C50" s="75"/>
      <c r="D50" s="75"/>
      <c r="E50" s="76"/>
      <c r="F50" s="41" t="s">
        <v>54</v>
      </c>
      <c r="G50" s="42" t="str">
        <f>IF(COUNTIF(F53:F55,"Blocked")&gt;0,"Blocked",IF(COUNTIF(F53:F55,"Fail")&gt;0,"Fail",IF(COUNTIF(F53:F55,"")=0,"Pass","Not Executed")))</f>
        <v>Pass</v>
      </c>
    </row>
    <row r="51" spans="1:9" s="38" customFormat="1">
      <c r="A51" s="43" t="s">
        <v>56</v>
      </c>
      <c r="B51" s="77" t="s">
        <v>57</v>
      </c>
      <c r="C51" s="78"/>
      <c r="D51" s="78"/>
      <c r="E51" s="78"/>
      <c r="F51" s="78"/>
      <c r="G51" s="79"/>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1"/>
      <c r="C56" s="72"/>
      <c r="D56" s="72"/>
      <c r="E56" s="72"/>
      <c r="F56" s="72"/>
      <c r="G56" s="73"/>
    </row>
    <row r="57" spans="1:9" s="38" customFormat="1">
      <c r="A57" s="40" t="s">
        <v>84</v>
      </c>
      <c r="B57" s="74" t="s">
        <v>121</v>
      </c>
      <c r="C57" s="75"/>
      <c r="D57" s="75"/>
      <c r="E57" s="76"/>
      <c r="F57" s="41" t="s">
        <v>54</v>
      </c>
      <c r="G57" s="42" t="str">
        <f>IF(COUNTIF(F60:F62,"Blocked")&gt;0,"Blocked",IF(COUNTIF(F60:F62,"Fail")&gt;0,"Fail",IF(COUNTIF(F60:F62,"")=0,"Pass","Not Executed")))</f>
        <v>Fail</v>
      </c>
    </row>
    <row r="58" spans="1:9" s="38" customFormat="1">
      <c r="A58" s="43" t="s">
        <v>56</v>
      </c>
      <c r="B58" s="77" t="s">
        <v>57</v>
      </c>
      <c r="C58" s="78"/>
      <c r="D58" s="78"/>
      <c r="E58" s="78"/>
      <c r="F58" s="78"/>
      <c r="G58" s="79"/>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20">
      <c r="A62" s="45">
        <v>3</v>
      </c>
      <c r="B62" s="46" t="s">
        <v>104</v>
      </c>
      <c r="C62" s="58" t="s">
        <v>123</v>
      </c>
      <c r="D62" s="47"/>
      <c r="E62" s="47"/>
      <c r="F62" s="48" t="s">
        <v>5</v>
      </c>
      <c r="G62" s="49" t="s">
        <v>133</v>
      </c>
    </row>
    <row r="63" spans="1:9" s="51" customFormat="1">
      <c r="A63" s="50" t="s">
        <v>66</v>
      </c>
      <c r="B63" s="71"/>
      <c r="C63" s="72"/>
      <c r="D63" s="72"/>
      <c r="E63" s="72"/>
      <c r="F63" s="72"/>
      <c r="G63" s="73"/>
    </row>
    <row r="64" spans="1:9" s="38" customFormat="1">
      <c r="A64" s="40" t="s">
        <v>85</v>
      </c>
      <c r="B64" s="74" t="s">
        <v>124</v>
      </c>
      <c r="C64" s="75"/>
      <c r="D64" s="75"/>
      <c r="E64" s="76"/>
      <c r="F64" s="41" t="s">
        <v>54</v>
      </c>
      <c r="G64" s="42" t="str">
        <f>IF(COUNTIF(F67:F70,"Blocked")&gt;0,"Blocked",IF(COUNTIF(F67:F70,"Fail")&gt;0,"Fail",IF(COUNTIF(F67:F70,"")=0,"Pass","Not Executed")))</f>
        <v>Blocked</v>
      </c>
    </row>
    <row r="65" spans="1:7" s="38" customFormat="1">
      <c r="A65" s="43" t="s">
        <v>56</v>
      </c>
      <c r="B65" s="77" t="s">
        <v>57</v>
      </c>
      <c r="C65" s="78"/>
      <c r="D65" s="78"/>
      <c r="E65" s="78"/>
      <c r="F65" s="78"/>
      <c r="G65" s="79"/>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t="s">
        <v>4</v>
      </c>
      <c r="G67" s="49"/>
    </row>
    <row r="68" spans="1:7" s="38" customFormat="1" ht="46.5" customHeight="1">
      <c r="A68" s="45">
        <v>2</v>
      </c>
      <c r="B68" s="46" t="s">
        <v>113</v>
      </c>
      <c r="C68" s="47" t="s">
        <v>116</v>
      </c>
      <c r="D68" s="47"/>
      <c r="E68" s="47"/>
      <c r="F68" s="48" t="s">
        <v>4</v>
      </c>
      <c r="G68" s="49"/>
    </row>
    <row r="69" spans="1:7" s="38" customFormat="1" ht="120">
      <c r="A69" s="45">
        <v>3</v>
      </c>
      <c r="B69" s="46" t="s">
        <v>104</v>
      </c>
      <c r="C69" s="47" t="s">
        <v>123</v>
      </c>
      <c r="D69" s="47"/>
      <c r="E69" s="47"/>
      <c r="F69" s="48" t="s">
        <v>6</v>
      </c>
      <c r="G69" s="49"/>
    </row>
    <row r="70" spans="1:7" s="38" customFormat="1" ht="46.5" customHeight="1">
      <c r="A70" s="45">
        <v>4</v>
      </c>
      <c r="B70" s="46" t="s">
        <v>125</v>
      </c>
      <c r="C70" s="47" t="s">
        <v>126</v>
      </c>
      <c r="D70" s="47"/>
      <c r="E70" s="47"/>
      <c r="F70" s="48" t="s">
        <v>6</v>
      </c>
      <c r="G70" s="49"/>
    </row>
    <row r="71" spans="1:7" s="51" customFormat="1">
      <c r="A71" s="50" t="s">
        <v>66</v>
      </c>
      <c r="B71" s="71"/>
      <c r="C71" s="72"/>
      <c r="D71" s="72"/>
      <c r="E71" s="72"/>
      <c r="F71" s="72"/>
      <c r="G71" s="73"/>
    </row>
    <row r="72" spans="1:7" s="38" customFormat="1">
      <c r="A72" s="40" t="s">
        <v>127</v>
      </c>
      <c r="B72" s="74" t="s">
        <v>128</v>
      </c>
      <c r="C72" s="75"/>
      <c r="D72" s="75"/>
      <c r="E72" s="76"/>
      <c r="F72" s="41" t="s">
        <v>54</v>
      </c>
      <c r="G72" s="42" t="str">
        <f>IF(COUNTIF(F75:F78,"Blocked")&gt;0,"Blocked",IF(COUNTIF(F75:F78,"Fail")&gt;0,"Fail",IF(COUNTIF(F75:F78,"")=0,"Pass","Not Executed")))</f>
        <v>Pass</v>
      </c>
    </row>
    <row r="73" spans="1:7" s="38" customFormat="1" ht="39.75" customHeight="1">
      <c r="A73" s="43" t="s">
        <v>56</v>
      </c>
      <c r="B73" s="77" t="s">
        <v>57</v>
      </c>
      <c r="C73" s="78"/>
      <c r="D73" s="78"/>
      <c r="E73" s="78"/>
      <c r="F73" s="78"/>
      <c r="G73" s="79"/>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1"/>
      <c r="C79" s="72"/>
      <c r="D79" s="72"/>
      <c r="E79" s="72"/>
      <c r="F79" s="72"/>
      <c r="G79" s="73"/>
    </row>
    <row r="80" spans="1:7">
      <c r="A80" s="40" t="s">
        <v>129</v>
      </c>
      <c r="B80" s="74" t="s">
        <v>130</v>
      </c>
      <c r="C80" s="75"/>
      <c r="D80" s="75"/>
      <c r="E80" s="76"/>
      <c r="F80" s="41" t="s">
        <v>54</v>
      </c>
      <c r="G80" s="42" t="str">
        <f>IF(COUNTIF(F83:F86,"Blocked")&gt;0,"Blocked",IF(COUNTIF(F83:F86,"Fail")&gt;0,"Fail",IF(COUNTIF(F83:F86,"")=0,"Pass","Not Executed")))</f>
        <v>Pass</v>
      </c>
    </row>
    <row r="81" spans="1:7" ht="31.5" customHeight="1">
      <c r="A81" s="43" t="s">
        <v>56</v>
      </c>
      <c r="B81" s="77" t="s">
        <v>71</v>
      </c>
      <c r="C81" s="78"/>
      <c r="D81" s="78"/>
      <c r="E81" s="78"/>
      <c r="F81" s="78"/>
      <c r="G81" s="79"/>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134</v>
      </c>
      <c r="D86" s="47"/>
      <c r="E86" s="47"/>
      <c r="F86" s="48" t="s">
        <v>4</v>
      </c>
      <c r="G86" s="49"/>
    </row>
    <row r="87" spans="1:7">
      <c r="A87" s="50" t="s">
        <v>66</v>
      </c>
      <c r="B87" s="71"/>
      <c r="C87" s="72"/>
      <c r="D87" s="72"/>
      <c r="E87" s="72"/>
      <c r="F87" s="72"/>
      <c r="G87" s="73"/>
    </row>
    <row r="88" spans="1:7">
      <c r="A88" s="40" t="s">
        <v>135</v>
      </c>
      <c r="B88" s="74" t="s">
        <v>88</v>
      </c>
      <c r="C88" s="75"/>
      <c r="D88" s="75"/>
      <c r="E88" s="76"/>
      <c r="F88" s="41" t="s">
        <v>54</v>
      </c>
      <c r="G88" s="42" t="str">
        <f>IF(COUNTIF(F91:F94,"Blocked")&gt;0,"Blocked",IF(COUNTIF(F91:F94,"Fail")&gt;0,"Fail",IF(COUNTIF(F91:F94,"")=0,"Pass","Not Executed")))</f>
        <v>Pass</v>
      </c>
    </row>
    <row r="89" spans="1:7" ht="48" customHeight="1">
      <c r="A89" s="43" t="s">
        <v>56</v>
      </c>
      <c r="B89" s="77" t="s">
        <v>71</v>
      </c>
      <c r="C89" s="78"/>
      <c r="D89" s="78"/>
      <c r="E89" s="78"/>
      <c r="F89" s="78"/>
      <c r="G89" s="79"/>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1"/>
      <c r="C95" s="72"/>
      <c r="D95" s="72"/>
      <c r="E95" s="72"/>
      <c r="F95" s="72"/>
      <c r="G95" s="73"/>
    </row>
    <row r="96" spans="1:7">
      <c r="A96" s="40" t="s">
        <v>86</v>
      </c>
      <c r="B96" s="74" t="s">
        <v>101</v>
      </c>
      <c r="C96" s="75"/>
      <c r="D96" s="75"/>
      <c r="E96" s="76"/>
      <c r="F96" s="41" t="s">
        <v>54</v>
      </c>
      <c r="G96" s="42" t="str">
        <f>IF(COUNTIF(F99:F102,"Blocked")&gt;0,"Blocked",IF(COUNTIF(F99:F102,"Fail")&gt;0,"Fail",IF(COUNTIF(F99:F102,"")=0,"Pass","Not Executed")))</f>
        <v>Fail</v>
      </c>
    </row>
    <row r="97" spans="1:7" ht="37.5" customHeight="1">
      <c r="A97" s="43" t="s">
        <v>56</v>
      </c>
      <c r="B97" s="77" t="s">
        <v>71</v>
      </c>
      <c r="C97" s="78"/>
      <c r="D97" s="78"/>
      <c r="E97" s="78"/>
      <c r="F97" s="78"/>
      <c r="G97" s="79"/>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t="s">
        <v>4</v>
      </c>
      <c r="G99" s="49"/>
    </row>
    <row r="100" spans="1:7" ht="30">
      <c r="A100" s="45">
        <v>2</v>
      </c>
      <c r="B100" s="46" t="s">
        <v>68</v>
      </c>
      <c r="C100" s="47" t="s">
        <v>69</v>
      </c>
      <c r="D100" s="47"/>
      <c r="E100" s="47"/>
      <c r="F100" s="48" t="s">
        <v>4</v>
      </c>
      <c r="G100" s="49"/>
    </row>
    <row r="101" spans="1:7" ht="45">
      <c r="A101" s="45">
        <v>3</v>
      </c>
      <c r="B101" s="46" t="s">
        <v>70</v>
      </c>
      <c r="C101" s="47" t="s">
        <v>98</v>
      </c>
      <c r="D101" s="47"/>
      <c r="E101" s="47"/>
      <c r="F101" s="48" t="s">
        <v>4</v>
      </c>
      <c r="G101" s="49"/>
    </row>
    <row r="102" spans="1:7" ht="15.75">
      <c r="A102" s="45">
        <v>4</v>
      </c>
      <c r="B102" s="46" t="s">
        <v>74</v>
      </c>
      <c r="C102" s="47" t="s">
        <v>75</v>
      </c>
      <c r="D102" s="47"/>
      <c r="E102" s="47"/>
      <c r="F102" s="48" t="s">
        <v>5</v>
      </c>
      <c r="G102" s="49"/>
    </row>
    <row r="103" spans="1:7">
      <c r="A103" s="50" t="s">
        <v>66</v>
      </c>
      <c r="B103" s="71"/>
      <c r="C103" s="72"/>
      <c r="D103" s="72"/>
      <c r="E103" s="72"/>
      <c r="F103" s="72"/>
      <c r="G103" s="73"/>
    </row>
    <row r="104" spans="1:7">
      <c r="A104" s="40" t="s">
        <v>87</v>
      </c>
      <c r="B104" s="74" t="s">
        <v>29</v>
      </c>
      <c r="C104" s="75"/>
      <c r="D104" s="75"/>
      <c r="E104" s="76"/>
      <c r="F104" s="41" t="s">
        <v>54</v>
      </c>
      <c r="G104" s="42" t="str">
        <f>IF(COUNTIF(F107:F110,"Blocked")&gt;0,"Blocked",IF(COUNTIF(F107:F110,"Fail")&gt;0,"Fail",IF(COUNTIF(F107:F110,"")=0,"Pass","Not Executed")))</f>
        <v>Pass</v>
      </c>
    </row>
    <row r="105" spans="1:7" ht="30" customHeight="1">
      <c r="A105" s="43" t="s">
        <v>56</v>
      </c>
      <c r="B105" s="77" t="s">
        <v>71</v>
      </c>
      <c r="C105" s="78"/>
      <c r="D105" s="78"/>
      <c r="E105" s="78"/>
      <c r="F105" s="78"/>
      <c r="G105" s="79"/>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1"/>
      <c r="C111" s="72"/>
      <c r="D111" s="72"/>
      <c r="E111" s="72"/>
      <c r="F111" s="72"/>
      <c r="G111" s="73"/>
    </row>
    <row r="112" spans="1:7">
      <c r="A112" s="40" t="s">
        <v>160</v>
      </c>
      <c r="B112" s="74" t="s">
        <v>161</v>
      </c>
      <c r="C112" s="75"/>
      <c r="D112" s="75"/>
      <c r="E112" s="76"/>
      <c r="F112" s="41" t="s">
        <v>54</v>
      </c>
      <c r="G112" s="42" t="str">
        <f>IF(COUNTIF(F115:F116,"Blocked")&gt;0,"Blocked",IF(COUNTIF(F115:F116,"Fail")&gt;0,"Fail",IF(COUNTIF(F115:F116,"")=0,"Pass","Not Executed")))</f>
        <v>Pass</v>
      </c>
    </row>
    <row r="113" spans="1:7" ht="30" customHeight="1">
      <c r="A113" s="43" t="s">
        <v>56</v>
      </c>
      <c r="B113" s="77" t="s">
        <v>71</v>
      </c>
      <c r="C113" s="78"/>
      <c r="D113" s="78"/>
      <c r="E113" s="78"/>
      <c r="F113" s="78"/>
      <c r="G113" s="79"/>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161</v>
      </c>
      <c r="C116" s="47" t="s">
        <v>162</v>
      </c>
      <c r="D116" s="47"/>
      <c r="E116" s="47"/>
      <c r="F116" s="48" t="s">
        <v>4</v>
      </c>
      <c r="G116" s="49"/>
    </row>
    <row r="117" spans="1:7">
      <c r="A117" s="50" t="s">
        <v>66</v>
      </c>
      <c r="B117" s="71"/>
      <c r="C117" s="72"/>
      <c r="D117" s="72"/>
      <c r="E117" s="72"/>
      <c r="F117" s="72"/>
      <c r="G117" s="73"/>
    </row>
    <row r="118" spans="1:7">
      <c r="A118" s="40" t="s">
        <v>163</v>
      </c>
      <c r="B118" s="74" t="s">
        <v>147</v>
      </c>
      <c r="C118" s="75"/>
      <c r="D118" s="75"/>
      <c r="E118" s="76"/>
      <c r="F118" s="41" t="s">
        <v>54</v>
      </c>
      <c r="G118" s="42" t="str">
        <f>IF(COUNTIF(F121:F123,"Blocked")&gt;0,"Blocked",IF(COUNTIF(F121:F123,"Fail")&gt;0,"Fail",IF(COUNTIF(F121:F123,"")=0,"Pass","Not Executed")))</f>
        <v>Pass</v>
      </c>
    </row>
    <row r="119" spans="1:7" ht="30" customHeight="1">
      <c r="A119" s="43" t="s">
        <v>56</v>
      </c>
      <c r="B119" s="77" t="s">
        <v>71</v>
      </c>
      <c r="C119" s="78"/>
      <c r="D119" s="78"/>
      <c r="E119" s="78"/>
      <c r="F119" s="78"/>
      <c r="G119" s="79"/>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161</v>
      </c>
      <c r="C122" s="47" t="s">
        <v>162</v>
      </c>
      <c r="D122" s="47"/>
      <c r="E122" s="47"/>
      <c r="F122" s="48" t="s">
        <v>4</v>
      </c>
      <c r="G122" s="49"/>
    </row>
    <row r="123" spans="1:7" ht="75">
      <c r="A123" s="45">
        <v>3</v>
      </c>
      <c r="B123" s="46" t="s">
        <v>164</v>
      </c>
      <c r="C123" s="47" t="s">
        <v>165</v>
      </c>
      <c r="D123" s="47"/>
      <c r="E123" s="47"/>
      <c r="F123" s="48" t="s">
        <v>4</v>
      </c>
      <c r="G123" s="49"/>
    </row>
    <row r="124" spans="1:7">
      <c r="A124" s="50" t="s">
        <v>66</v>
      </c>
      <c r="B124" s="71"/>
      <c r="C124" s="72"/>
      <c r="D124" s="72"/>
      <c r="E124" s="72"/>
      <c r="F124" s="72"/>
      <c r="G124" s="73"/>
    </row>
    <row r="125" spans="1:7">
      <c r="A125" s="40" t="s">
        <v>166</v>
      </c>
      <c r="B125" s="74" t="s">
        <v>148</v>
      </c>
      <c r="C125" s="75"/>
      <c r="D125" s="75"/>
      <c r="E125" s="76"/>
      <c r="F125" s="41" t="s">
        <v>54</v>
      </c>
      <c r="G125" s="42" t="str">
        <f>IF(COUNTIF(F128:F131,"Blocked")&gt;0,"Blocked",IF(COUNTIF(F128:F131,"Fail")&gt;0,"Fail",IF(COUNTIF(F128:F131,"")=0,"Pass","Not Executed")))</f>
        <v>Pass</v>
      </c>
    </row>
    <row r="126" spans="1:7" ht="30" customHeight="1">
      <c r="A126" s="43" t="s">
        <v>56</v>
      </c>
      <c r="B126" s="77" t="s">
        <v>71</v>
      </c>
      <c r="C126" s="78"/>
      <c r="D126" s="78"/>
      <c r="E126" s="78"/>
      <c r="F126" s="78"/>
      <c r="G126" s="79"/>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161</v>
      </c>
      <c r="C129" s="47" t="s">
        <v>162</v>
      </c>
      <c r="D129" s="47"/>
      <c r="E129" s="47"/>
      <c r="F129" s="48" t="s">
        <v>4</v>
      </c>
      <c r="G129" s="49"/>
    </row>
    <row r="130" spans="1:7" ht="75">
      <c r="A130" s="45">
        <v>3</v>
      </c>
      <c r="B130" s="46" t="s">
        <v>164</v>
      </c>
      <c r="C130" s="47" t="s">
        <v>165</v>
      </c>
      <c r="D130" s="47"/>
      <c r="E130" s="47"/>
      <c r="F130" s="48" t="s">
        <v>4</v>
      </c>
      <c r="G130" s="49"/>
    </row>
    <row r="131" spans="1:7" ht="30">
      <c r="A131" s="45">
        <v>4</v>
      </c>
      <c r="B131" s="46" t="s">
        <v>167</v>
      </c>
      <c r="C131" s="47" t="s">
        <v>168</v>
      </c>
      <c r="D131" s="47"/>
      <c r="E131" s="47"/>
      <c r="F131" s="48" t="s">
        <v>4</v>
      </c>
      <c r="G131" s="49"/>
    </row>
    <row r="132" spans="1:7">
      <c r="A132" s="50" t="s">
        <v>66</v>
      </c>
      <c r="B132" s="71"/>
      <c r="C132" s="72"/>
      <c r="D132" s="72"/>
      <c r="E132" s="72"/>
      <c r="F132" s="72"/>
      <c r="G132" s="73"/>
    </row>
    <row r="133" spans="1:7">
      <c r="A133" s="40" t="s">
        <v>170</v>
      </c>
      <c r="B133" s="74" t="s">
        <v>150</v>
      </c>
      <c r="C133" s="75"/>
      <c r="D133" s="75"/>
      <c r="E133" s="76"/>
      <c r="F133" s="41" t="s">
        <v>54</v>
      </c>
      <c r="G133" s="42" t="str">
        <f>IF(COUNTIF(F136:F139,"Blocked")&gt;0,"Blocked",IF(COUNTIF(F136:F139,"Fail")&gt;0,"Fail",IF(COUNTIF(F136:F139,"")=0,"Pass","Not Executed")))</f>
        <v>Pass</v>
      </c>
    </row>
    <row r="134" spans="1:7" ht="30" customHeight="1">
      <c r="A134" s="43" t="s">
        <v>56</v>
      </c>
      <c r="B134" s="77" t="s">
        <v>71</v>
      </c>
      <c r="C134" s="78"/>
      <c r="D134" s="78"/>
      <c r="E134" s="78"/>
      <c r="F134" s="78"/>
      <c r="G134" s="79"/>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161</v>
      </c>
      <c r="C137" s="47" t="s">
        <v>162</v>
      </c>
      <c r="D137" s="47"/>
      <c r="E137" s="47"/>
      <c r="F137" s="48" t="s">
        <v>4</v>
      </c>
      <c r="G137" s="49"/>
    </row>
    <row r="138" spans="1:7" ht="75">
      <c r="A138" s="45">
        <v>3</v>
      </c>
      <c r="B138" s="46" t="s">
        <v>164</v>
      </c>
      <c r="C138" s="47" t="s">
        <v>165</v>
      </c>
      <c r="D138" s="47"/>
      <c r="E138" s="47"/>
      <c r="F138" s="48" t="s">
        <v>4</v>
      </c>
      <c r="G138" s="49"/>
    </row>
    <row r="139" spans="1:7" ht="30">
      <c r="A139" s="45">
        <v>4</v>
      </c>
      <c r="B139" s="46" t="s">
        <v>171</v>
      </c>
      <c r="C139" s="47" t="s">
        <v>172</v>
      </c>
      <c r="D139" s="47"/>
      <c r="E139" s="47"/>
      <c r="F139" s="48" t="s">
        <v>4</v>
      </c>
      <c r="G139" s="49"/>
    </row>
    <row r="140" spans="1:7">
      <c r="A140" s="50" t="s">
        <v>66</v>
      </c>
      <c r="B140" s="71"/>
      <c r="C140" s="72"/>
      <c r="D140" s="72"/>
      <c r="E140" s="72"/>
      <c r="F140" s="72"/>
      <c r="G140" s="73"/>
    </row>
    <row r="141" spans="1:7">
      <c r="A141" s="40" t="s">
        <v>173</v>
      </c>
      <c r="B141" s="74" t="s">
        <v>149</v>
      </c>
      <c r="C141" s="75"/>
      <c r="D141" s="75"/>
      <c r="E141" s="76"/>
      <c r="F141" s="41" t="s">
        <v>54</v>
      </c>
      <c r="G141" s="42" t="str">
        <f>IF(COUNTIF(F144:F147,"Blocked")&gt;0,"Blocked",IF(COUNTIF(F144:F147,"Fail")&gt;0,"Fail",IF(COUNTIF(F144:F147,"")=0,"Pass","Not Executed")))</f>
        <v>Pass</v>
      </c>
    </row>
    <row r="142" spans="1:7" ht="30" customHeight="1">
      <c r="A142" s="43" t="s">
        <v>56</v>
      </c>
      <c r="B142" s="77" t="s">
        <v>71</v>
      </c>
      <c r="C142" s="78"/>
      <c r="D142" s="78"/>
      <c r="E142" s="78"/>
      <c r="F142" s="78"/>
      <c r="G142" s="79"/>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161</v>
      </c>
      <c r="C145" s="47" t="s">
        <v>162</v>
      </c>
      <c r="D145" s="47"/>
      <c r="E145" s="47"/>
      <c r="F145" s="48" t="s">
        <v>4</v>
      </c>
      <c r="G145" s="49"/>
    </row>
    <row r="146" spans="1:7" ht="75">
      <c r="A146" s="45">
        <v>3</v>
      </c>
      <c r="B146" s="46" t="s">
        <v>164</v>
      </c>
      <c r="C146" s="47" t="s">
        <v>165</v>
      </c>
      <c r="D146" s="47"/>
      <c r="E146" s="47"/>
      <c r="F146" s="48" t="s">
        <v>4</v>
      </c>
      <c r="G146" s="49"/>
    </row>
    <row r="147" spans="1:7" ht="30">
      <c r="A147" s="45">
        <v>4</v>
      </c>
      <c r="B147" s="46" t="s">
        <v>174</v>
      </c>
      <c r="C147" s="47" t="s">
        <v>175</v>
      </c>
      <c r="D147" s="47"/>
      <c r="E147" s="47"/>
      <c r="F147" s="48" t="s">
        <v>4</v>
      </c>
      <c r="G147" s="49"/>
    </row>
    <row r="148" spans="1:7">
      <c r="A148" s="50" t="s">
        <v>66</v>
      </c>
      <c r="B148" s="71"/>
      <c r="C148" s="72"/>
      <c r="D148" s="72"/>
      <c r="E148" s="72"/>
      <c r="F148" s="72"/>
      <c r="G148" s="73"/>
    </row>
    <row r="149" spans="1:7">
      <c r="A149" s="40" t="s">
        <v>176</v>
      </c>
      <c r="B149" s="74" t="s">
        <v>151</v>
      </c>
      <c r="C149" s="75"/>
      <c r="D149" s="75"/>
      <c r="E149" s="76"/>
      <c r="F149" s="41" t="s">
        <v>54</v>
      </c>
      <c r="G149" s="42" t="str">
        <f>IF(COUNTIF(F152:F155,"Blocked")&gt;0,"Blocked",IF(COUNTIF(F152:F155,"Fail")&gt;0,"Fail",IF(COUNTIF(F152:F155,"")=0,"Pass","Not Executed")))</f>
        <v>Pass</v>
      </c>
    </row>
    <row r="150" spans="1:7" ht="30" customHeight="1">
      <c r="A150" s="43" t="s">
        <v>56</v>
      </c>
      <c r="B150" s="77" t="s">
        <v>71</v>
      </c>
      <c r="C150" s="78"/>
      <c r="D150" s="78"/>
      <c r="E150" s="78"/>
      <c r="F150" s="78"/>
      <c r="G150" s="79"/>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161</v>
      </c>
      <c r="C153" s="47" t="s">
        <v>162</v>
      </c>
      <c r="D153" s="47"/>
      <c r="E153" s="47"/>
      <c r="F153" s="48" t="s">
        <v>4</v>
      </c>
      <c r="G153" s="49"/>
    </row>
    <row r="154" spans="1:7" ht="75">
      <c r="A154" s="45">
        <v>3</v>
      </c>
      <c r="B154" s="46" t="s">
        <v>164</v>
      </c>
      <c r="C154" s="47" t="s">
        <v>165</v>
      </c>
      <c r="D154" s="47"/>
      <c r="E154" s="47"/>
      <c r="F154" s="48" t="s">
        <v>4</v>
      </c>
      <c r="G154" s="49"/>
    </row>
    <row r="155" spans="1:7" ht="30">
      <c r="A155" s="45">
        <v>4</v>
      </c>
      <c r="B155" s="46" t="s">
        <v>177</v>
      </c>
      <c r="C155" s="47" t="s">
        <v>178</v>
      </c>
      <c r="D155" s="47"/>
      <c r="E155" s="47"/>
      <c r="F155" s="48" t="s">
        <v>4</v>
      </c>
      <c r="G155" s="49"/>
    </row>
    <row r="156" spans="1:7">
      <c r="A156" s="50" t="s">
        <v>66</v>
      </c>
      <c r="B156" s="71"/>
      <c r="C156" s="72"/>
      <c r="D156" s="72"/>
      <c r="E156" s="72"/>
      <c r="F156" s="72"/>
      <c r="G156" s="73"/>
    </row>
    <row r="157" spans="1:7">
      <c r="A157" s="40" t="s">
        <v>179</v>
      </c>
      <c r="B157" s="74" t="s">
        <v>152</v>
      </c>
      <c r="C157" s="75"/>
      <c r="D157" s="75"/>
      <c r="E157" s="76"/>
      <c r="F157" s="41" t="s">
        <v>54</v>
      </c>
      <c r="G157" s="42" t="str">
        <f>IF(COUNTIF(F160:F164,"Blocked")&gt;0,"Blocked",IF(COUNTIF(F160:F164,"Fail")&gt;0,"Fail",IF(COUNTIF(F160:F164,"")=0,"Pass","Not Executed")))</f>
        <v>Pass</v>
      </c>
    </row>
    <row r="158" spans="1:7" ht="30" customHeight="1">
      <c r="A158" s="43" t="s">
        <v>56</v>
      </c>
      <c r="B158" s="77" t="s">
        <v>71</v>
      </c>
      <c r="C158" s="78"/>
      <c r="D158" s="78"/>
      <c r="E158" s="78"/>
      <c r="F158" s="78"/>
      <c r="G158" s="79"/>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161</v>
      </c>
      <c r="C161" s="47" t="s">
        <v>162</v>
      </c>
      <c r="D161" s="47"/>
      <c r="E161" s="47"/>
      <c r="F161" s="48" t="s">
        <v>4</v>
      </c>
      <c r="G161" s="49"/>
    </row>
    <row r="162" spans="1:7" ht="30">
      <c r="A162" s="45">
        <v>3</v>
      </c>
      <c r="B162" s="46" t="s">
        <v>180</v>
      </c>
      <c r="C162" s="47" t="s">
        <v>181</v>
      </c>
      <c r="D162" s="47"/>
      <c r="E162" s="47"/>
      <c r="F162" s="48" t="s">
        <v>4</v>
      </c>
      <c r="G162" s="49"/>
    </row>
    <row r="163" spans="1:7" ht="75">
      <c r="A163" s="45">
        <v>4</v>
      </c>
      <c r="B163" s="46" t="s">
        <v>164</v>
      </c>
      <c r="C163" s="47" t="s">
        <v>165</v>
      </c>
      <c r="D163" s="47"/>
      <c r="E163" s="47"/>
      <c r="F163" s="48" t="s">
        <v>4</v>
      </c>
      <c r="G163" s="49"/>
    </row>
    <row r="164" spans="1:7" ht="30">
      <c r="A164" s="45">
        <v>5</v>
      </c>
      <c r="B164" s="46" t="s">
        <v>185</v>
      </c>
      <c r="C164" s="47" t="s">
        <v>186</v>
      </c>
      <c r="D164" s="47"/>
      <c r="E164" s="47"/>
      <c r="F164" s="48" t="s">
        <v>4</v>
      </c>
      <c r="G164" s="49"/>
    </row>
    <row r="165" spans="1:7">
      <c r="A165" s="50" t="s">
        <v>66</v>
      </c>
      <c r="B165" s="71"/>
      <c r="C165" s="72"/>
      <c r="D165" s="72"/>
      <c r="E165" s="72"/>
      <c r="F165" s="72"/>
      <c r="G165" s="73"/>
    </row>
    <row r="166" spans="1:7">
      <c r="A166" s="40" t="s">
        <v>182</v>
      </c>
      <c r="B166" s="74" t="s">
        <v>153</v>
      </c>
      <c r="C166" s="75"/>
      <c r="D166" s="75"/>
      <c r="E166" s="76"/>
      <c r="F166" s="41" t="s">
        <v>54</v>
      </c>
      <c r="G166" s="42" t="str">
        <f>IF(COUNTIF(F169:F173,"Blocked")&gt;0,"Blocked",IF(COUNTIF(F169:F173,"Fail")&gt;0,"Fail",IF(COUNTIF(F169:F173,"")=0,"Pass","Not Executed")))</f>
        <v>Pass</v>
      </c>
    </row>
    <row r="167" spans="1:7" ht="30" customHeight="1">
      <c r="A167" s="43" t="s">
        <v>56</v>
      </c>
      <c r="B167" s="77" t="s">
        <v>71</v>
      </c>
      <c r="C167" s="78"/>
      <c r="D167" s="78"/>
      <c r="E167" s="78"/>
      <c r="F167" s="78"/>
      <c r="G167" s="79"/>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161</v>
      </c>
      <c r="C170" s="47" t="s">
        <v>162</v>
      </c>
      <c r="D170" s="47"/>
      <c r="E170" s="47"/>
      <c r="F170" s="48" t="s">
        <v>4</v>
      </c>
      <c r="G170" s="49"/>
    </row>
    <row r="171" spans="1:7" ht="30">
      <c r="A171" s="45">
        <v>3</v>
      </c>
      <c r="B171" s="46" t="s">
        <v>183</v>
      </c>
      <c r="C171" s="47" t="s">
        <v>184</v>
      </c>
      <c r="D171" s="47"/>
      <c r="E171" s="47"/>
      <c r="F171" s="48" t="s">
        <v>4</v>
      </c>
      <c r="G171" s="49"/>
    </row>
    <row r="172" spans="1:7" ht="75">
      <c r="A172" s="45">
        <v>4</v>
      </c>
      <c r="B172" s="46" t="s">
        <v>164</v>
      </c>
      <c r="C172" s="47" t="s">
        <v>165</v>
      </c>
      <c r="D172" s="47"/>
      <c r="E172" s="47"/>
      <c r="F172" s="48" t="s">
        <v>4</v>
      </c>
      <c r="G172" s="49"/>
    </row>
    <row r="173" spans="1:7" ht="30">
      <c r="A173" s="45">
        <v>5</v>
      </c>
      <c r="B173" s="46" t="s">
        <v>185</v>
      </c>
      <c r="C173" s="47" t="s">
        <v>186</v>
      </c>
      <c r="D173" s="47"/>
      <c r="E173" s="47"/>
      <c r="F173" s="48" t="s">
        <v>4</v>
      </c>
      <c r="G173" s="49"/>
    </row>
    <row r="174" spans="1:7">
      <c r="A174" s="50" t="s">
        <v>66</v>
      </c>
      <c r="B174" s="71"/>
      <c r="C174" s="72"/>
      <c r="D174" s="72"/>
      <c r="E174" s="72"/>
      <c r="F174" s="72"/>
      <c r="G174" s="73"/>
    </row>
    <row r="175" spans="1:7">
      <c r="A175" s="40" t="s">
        <v>187</v>
      </c>
      <c r="B175" s="74" t="s">
        <v>169</v>
      </c>
      <c r="C175" s="75"/>
      <c r="D175" s="75"/>
      <c r="E175" s="76"/>
      <c r="F175" s="41" t="s">
        <v>54</v>
      </c>
      <c r="G175" s="42" t="str">
        <f>IF(COUNTIF(F178:F182,"Blocked")&gt;0,"Blocked",IF(COUNTIF(F178:F182,"Fail")&gt;0,"Fail",IF(COUNTIF(F178:F182,"")=0,"Pass","Not Executed")))</f>
        <v>Pass</v>
      </c>
    </row>
    <row r="176" spans="1:7" ht="30" customHeight="1">
      <c r="A176" s="43" t="s">
        <v>56</v>
      </c>
      <c r="B176" s="77" t="s">
        <v>71</v>
      </c>
      <c r="C176" s="78"/>
      <c r="D176" s="78"/>
      <c r="E176" s="78"/>
      <c r="F176" s="78"/>
      <c r="G176" s="79"/>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161</v>
      </c>
      <c r="C179" s="47" t="s">
        <v>162</v>
      </c>
      <c r="D179" s="47"/>
      <c r="E179" s="47"/>
      <c r="F179" s="48" t="s">
        <v>4</v>
      </c>
      <c r="G179" s="49"/>
    </row>
    <row r="180" spans="1:7" ht="75">
      <c r="A180" s="45">
        <v>3</v>
      </c>
      <c r="B180" s="46" t="s">
        <v>164</v>
      </c>
      <c r="C180" s="47" t="s">
        <v>165</v>
      </c>
      <c r="D180" s="47"/>
      <c r="E180" s="47"/>
      <c r="F180" s="48" t="s">
        <v>4</v>
      </c>
      <c r="G180" s="49"/>
    </row>
    <row r="181" spans="1:7" ht="30">
      <c r="A181" s="45">
        <v>4</v>
      </c>
      <c r="B181" s="46" t="s">
        <v>167</v>
      </c>
      <c r="C181" s="47" t="s">
        <v>168</v>
      </c>
      <c r="D181" s="47"/>
      <c r="E181" s="47"/>
      <c r="F181" s="48" t="s">
        <v>4</v>
      </c>
      <c r="G181" s="49"/>
    </row>
    <row r="182" spans="1:7" ht="30">
      <c r="A182" s="45">
        <v>5</v>
      </c>
      <c r="B182" s="46" t="s">
        <v>189</v>
      </c>
      <c r="C182" s="47" t="s">
        <v>190</v>
      </c>
      <c r="D182" s="47"/>
      <c r="E182" s="47"/>
      <c r="F182" s="48" t="s">
        <v>4</v>
      </c>
      <c r="G182" s="49"/>
    </row>
    <row r="183" spans="1:7">
      <c r="A183" s="50" t="s">
        <v>66</v>
      </c>
      <c r="B183" s="71"/>
      <c r="C183" s="72"/>
      <c r="D183" s="72"/>
      <c r="E183" s="72"/>
      <c r="F183" s="72"/>
      <c r="G183" s="73"/>
    </row>
    <row r="184" spans="1:7">
      <c r="A184" s="40" t="s">
        <v>196</v>
      </c>
      <c r="B184" s="74" t="s">
        <v>159</v>
      </c>
      <c r="C184" s="75"/>
      <c r="D184" s="75"/>
      <c r="E184" s="76"/>
      <c r="F184" s="41" t="s">
        <v>54</v>
      </c>
      <c r="G184" s="42" t="str">
        <f>IF(COUNTIF(F187:F190,"Blocked")&gt;0,"Blocked",IF(COUNTIF(F187:F190,"Fail")&gt;0,"Fail",IF(COUNTIF(F187:F190,"")=0,"Pass","Not Executed")))</f>
        <v>Pass</v>
      </c>
    </row>
    <row r="185" spans="1:7" ht="30" customHeight="1">
      <c r="A185" s="43" t="s">
        <v>56</v>
      </c>
      <c r="B185" s="77" t="s">
        <v>71</v>
      </c>
      <c r="C185" s="78"/>
      <c r="D185" s="78"/>
      <c r="E185" s="78"/>
      <c r="F185" s="78"/>
      <c r="G185" s="79"/>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191</v>
      </c>
      <c r="E187" s="47"/>
      <c r="F187" s="48" t="s">
        <v>4</v>
      </c>
      <c r="G187" s="49"/>
    </row>
    <row r="188" spans="1:7" ht="75">
      <c r="A188" s="45">
        <v>2</v>
      </c>
      <c r="B188" s="46" t="s">
        <v>192</v>
      </c>
      <c r="C188" s="47" t="s">
        <v>226</v>
      </c>
      <c r="D188" s="47"/>
      <c r="E188" s="47"/>
      <c r="F188" s="48" t="s">
        <v>4</v>
      </c>
      <c r="G188" s="49"/>
    </row>
    <row r="189" spans="1:7" ht="75">
      <c r="A189" s="45">
        <v>3</v>
      </c>
      <c r="B189" s="46" t="s">
        <v>225</v>
      </c>
      <c r="C189" s="47" t="s">
        <v>193</v>
      </c>
      <c r="D189" s="47"/>
      <c r="E189" s="47"/>
      <c r="F189" s="48" t="s">
        <v>4</v>
      </c>
      <c r="G189" s="49"/>
    </row>
    <row r="190" spans="1:7" ht="15.75">
      <c r="A190" s="45">
        <v>4</v>
      </c>
      <c r="B190" s="46" t="s">
        <v>194</v>
      </c>
      <c r="C190" s="47" t="s">
        <v>195</v>
      </c>
      <c r="D190" s="47"/>
      <c r="E190" s="47"/>
      <c r="F190" s="48" t="s">
        <v>4</v>
      </c>
      <c r="G190" s="49"/>
    </row>
    <row r="191" spans="1:7">
      <c r="A191" s="50" t="s">
        <v>66</v>
      </c>
      <c r="B191" s="71"/>
      <c r="C191" s="72"/>
      <c r="D191" s="72"/>
      <c r="E191" s="72"/>
      <c r="F191" s="72"/>
      <c r="G191" s="73"/>
    </row>
    <row r="192" spans="1:7">
      <c r="A192" s="40" t="s">
        <v>208</v>
      </c>
      <c r="B192" s="74" t="s">
        <v>197</v>
      </c>
      <c r="C192" s="75"/>
      <c r="D192" s="75"/>
      <c r="E192" s="76"/>
      <c r="F192" s="41" t="s">
        <v>54</v>
      </c>
      <c r="G192" s="42" t="str">
        <f>IF(COUNTIF(F195:F199,"Blocked")&gt;0,"Blocked",IF(COUNTIF(F195:F199,"Fail")&gt;0,"Fail",IF(COUNTIF(F195:F199,"")=0,"Pass","Not Executed")))</f>
        <v>Pass</v>
      </c>
    </row>
    <row r="193" spans="1:7" ht="15" customHeight="1">
      <c r="A193" s="43" t="s">
        <v>56</v>
      </c>
      <c r="B193" s="77" t="s">
        <v>71</v>
      </c>
      <c r="C193" s="78"/>
      <c r="D193" s="78"/>
      <c r="E193" s="78"/>
      <c r="F193" s="78"/>
      <c r="G193" s="79"/>
    </row>
    <row r="194" spans="1:7">
      <c r="A194" s="44" t="s">
        <v>58</v>
      </c>
      <c r="B194" s="44" t="s">
        <v>59</v>
      </c>
      <c r="C194" s="44" t="s">
        <v>60</v>
      </c>
      <c r="D194" s="44" t="s">
        <v>61</v>
      </c>
      <c r="E194" s="44" t="s">
        <v>62</v>
      </c>
      <c r="F194" s="44" t="s">
        <v>63</v>
      </c>
      <c r="G194" s="44" t="s">
        <v>64</v>
      </c>
    </row>
    <row r="195" spans="1:7" ht="165">
      <c r="A195" s="45">
        <v>1</v>
      </c>
      <c r="B195" s="46" t="s">
        <v>65</v>
      </c>
      <c r="C195" s="47" t="s">
        <v>199</v>
      </c>
      <c r="D195" s="47"/>
      <c r="E195" s="47"/>
      <c r="F195" s="48" t="s">
        <v>4</v>
      </c>
      <c r="G195" s="49"/>
    </row>
    <row r="196" spans="1:7" ht="30">
      <c r="A196" s="45">
        <v>2</v>
      </c>
      <c r="B196" s="46" t="s">
        <v>200</v>
      </c>
      <c r="C196" s="47" t="s">
        <v>201</v>
      </c>
      <c r="D196" s="47"/>
      <c r="E196" s="47"/>
      <c r="F196" s="48" t="s">
        <v>4</v>
      </c>
      <c r="G196" s="49"/>
    </row>
    <row r="197" spans="1:7" ht="45">
      <c r="A197" s="45">
        <v>3</v>
      </c>
      <c r="B197" s="46" t="s">
        <v>202</v>
      </c>
      <c r="C197" s="47" t="s">
        <v>203</v>
      </c>
      <c r="D197" s="47"/>
      <c r="E197" s="47"/>
      <c r="F197" s="48" t="s">
        <v>4</v>
      </c>
      <c r="G197" s="49"/>
    </row>
    <row r="198" spans="1:7" ht="45">
      <c r="A198" s="45">
        <v>4</v>
      </c>
      <c r="B198" s="46" t="s">
        <v>204</v>
      </c>
      <c r="C198" s="47" t="s">
        <v>205</v>
      </c>
      <c r="D198" s="47"/>
      <c r="E198" s="47"/>
      <c r="F198" s="48" t="s">
        <v>4</v>
      </c>
      <c r="G198" s="49"/>
    </row>
    <row r="199" spans="1:7" ht="30">
      <c r="A199" s="45">
        <v>5</v>
      </c>
      <c r="B199" s="46" t="s">
        <v>206</v>
      </c>
      <c r="C199" s="47" t="s">
        <v>207</v>
      </c>
      <c r="D199" s="47"/>
      <c r="E199" s="47"/>
      <c r="F199" s="48" t="s">
        <v>4</v>
      </c>
      <c r="G199" s="49"/>
    </row>
    <row r="200" spans="1:7">
      <c r="A200" s="50" t="s">
        <v>66</v>
      </c>
      <c r="B200" s="71"/>
      <c r="C200" s="72"/>
      <c r="D200" s="72"/>
      <c r="E200" s="72"/>
      <c r="F200" s="72"/>
      <c r="G200" s="73"/>
    </row>
    <row r="201" spans="1:7">
      <c r="A201" s="40" t="s">
        <v>214</v>
      </c>
      <c r="B201" s="74" t="s">
        <v>209</v>
      </c>
      <c r="C201" s="75"/>
      <c r="D201" s="75"/>
      <c r="E201" s="76"/>
      <c r="F201" s="41" t="s">
        <v>54</v>
      </c>
      <c r="G201" s="42" t="str">
        <f>IF(COUNTIF(F204:F208,"Blocked")&gt;0,"Blocked",IF(COUNTIF(F204:F208,"Fail")&gt;0,"Fail",IF(COUNTIF(F204:F208,"")=0,"Pass","Not Executed")))</f>
        <v>Fail</v>
      </c>
    </row>
    <row r="202" spans="1:7" ht="15" customHeight="1">
      <c r="A202" s="43" t="s">
        <v>56</v>
      </c>
      <c r="B202" s="77" t="s">
        <v>71</v>
      </c>
      <c r="C202" s="78"/>
      <c r="D202" s="78"/>
      <c r="E202" s="78"/>
      <c r="F202" s="78"/>
      <c r="G202" s="79"/>
    </row>
    <row r="203" spans="1:7">
      <c r="A203" s="44" t="s">
        <v>58</v>
      </c>
      <c r="B203" s="44" t="s">
        <v>59</v>
      </c>
      <c r="C203" s="44" t="s">
        <v>60</v>
      </c>
      <c r="D203" s="44" t="s">
        <v>61</v>
      </c>
      <c r="E203" s="44" t="s">
        <v>62</v>
      </c>
      <c r="F203" s="44" t="s">
        <v>63</v>
      </c>
      <c r="G203" s="44" t="s">
        <v>64</v>
      </c>
    </row>
    <row r="204" spans="1:7" ht="165">
      <c r="A204" s="45">
        <v>1</v>
      </c>
      <c r="B204" s="46" t="s">
        <v>65</v>
      </c>
      <c r="C204" s="47" t="s">
        <v>199</v>
      </c>
      <c r="D204" s="47" t="s">
        <v>216</v>
      </c>
      <c r="E204" s="47"/>
      <c r="F204" s="48" t="s">
        <v>4</v>
      </c>
      <c r="G204" s="49"/>
    </row>
    <row r="205" spans="1:7" ht="15.75">
      <c r="A205" s="45">
        <v>2</v>
      </c>
      <c r="B205" s="46" t="s">
        <v>217</v>
      </c>
      <c r="C205" s="47" t="s">
        <v>218</v>
      </c>
      <c r="D205" s="47"/>
      <c r="E205" s="47"/>
      <c r="F205" s="48" t="s">
        <v>4</v>
      </c>
      <c r="G205" s="49"/>
    </row>
    <row r="206" spans="1:7" ht="15.75">
      <c r="A206" s="45">
        <v>3</v>
      </c>
      <c r="B206" s="46" t="s">
        <v>219</v>
      </c>
      <c r="C206" s="47" t="s">
        <v>220</v>
      </c>
      <c r="D206" s="47"/>
      <c r="E206" s="47"/>
      <c r="F206" s="48" t="s">
        <v>4</v>
      </c>
      <c r="G206" s="49"/>
    </row>
    <row r="207" spans="1:7" ht="15.75">
      <c r="A207" s="45">
        <v>4</v>
      </c>
      <c r="B207" s="46" t="s">
        <v>221</v>
      </c>
      <c r="C207" s="47" t="s">
        <v>222</v>
      </c>
      <c r="D207" s="47"/>
      <c r="E207" s="47"/>
      <c r="F207" s="48" t="s">
        <v>4</v>
      </c>
      <c r="G207" s="49"/>
    </row>
    <row r="208" spans="1:7" ht="45">
      <c r="A208" s="45">
        <v>5</v>
      </c>
      <c r="B208" s="46" t="s">
        <v>223</v>
      </c>
      <c r="C208" s="47" t="s">
        <v>224</v>
      </c>
      <c r="D208" s="47"/>
      <c r="E208" s="47"/>
      <c r="F208" s="48" t="s">
        <v>5</v>
      </c>
      <c r="G208" s="49"/>
    </row>
    <row r="209" spans="1:7">
      <c r="A209" s="50" t="s">
        <v>66</v>
      </c>
      <c r="B209" s="71"/>
      <c r="C209" s="72"/>
      <c r="D209" s="72"/>
      <c r="E209" s="72"/>
      <c r="F209" s="72"/>
      <c r="G209" s="73"/>
    </row>
    <row r="210" spans="1:7">
      <c r="A210" s="40" t="s">
        <v>227</v>
      </c>
      <c r="B210" s="74" t="s">
        <v>212</v>
      </c>
      <c r="C210" s="75"/>
      <c r="D210" s="75"/>
      <c r="E210" s="76"/>
      <c r="F210" s="41" t="s">
        <v>54</v>
      </c>
      <c r="G210" s="42" t="str">
        <f>IF(COUNTIF(F213:F215,"Blocked")&gt;0,"Blocked",IF(COUNTIF(F213:F215,"Fail")&gt;0,"Fail",IF(COUNTIF(F213:F215,"")=0,"Pass","Not Executed")))</f>
        <v>Fail</v>
      </c>
    </row>
    <row r="211" spans="1:7" ht="15" customHeight="1">
      <c r="A211" s="43" t="s">
        <v>56</v>
      </c>
      <c r="B211" s="77" t="s">
        <v>71</v>
      </c>
      <c r="C211" s="78"/>
      <c r="D211" s="78"/>
      <c r="E211" s="78"/>
      <c r="F211" s="78"/>
      <c r="G211" s="79"/>
    </row>
    <row r="212" spans="1:7">
      <c r="A212" s="44" t="s">
        <v>58</v>
      </c>
      <c r="B212" s="44" t="s">
        <v>59</v>
      </c>
      <c r="C212" s="44" t="s">
        <v>60</v>
      </c>
      <c r="D212" s="44" t="s">
        <v>61</v>
      </c>
      <c r="E212" s="44" t="s">
        <v>62</v>
      </c>
      <c r="F212" s="44" t="s">
        <v>63</v>
      </c>
      <c r="G212" s="44" t="s">
        <v>64</v>
      </c>
    </row>
    <row r="213" spans="1:7" ht="165">
      <c r="A213" s="45">
        <v>1</v>
      </c>
      <c r="B213" s="46" t="s">
        <v>65</v>
      </c>
      <c r="C213" s="47" t="s">
        <v>199</v>
      </c>
      <c r="D213" s="47" t="s">
        <v>216</v>
      </c>
      <c r="E213" s="47"/>
      <c r="F213" s="48" t="s">
        <v>4</v>
      </c>
      <c r="G213" s="49"/>
    </row>
    <row r="214" spans="1:7" ht="45">
      <c r="A214" s="45">
        <v>2</v>
      </c>
      <c r="B214" s="46" t="s">
        <v>228</v>
      </c>
      <c r="C214" s="47" t="s">
        <v>229</v>
      </c>
      <c r="D214" s="47"/>
      <c r="E214" s="47"/>
      <c r="F214" s="48" t="s">
        <v>4</v>
      </c>
      <c r="G214" s="49"/>
    </row>
    <row r="215" spans="1:7" ht="45">
      <c r="A215" s="45">
        <v>3</v>
      </c>
      <c r="B215" s="46" t="s">
        <v>230</v>
      </c>
      <c r="C215" s="47" t="s">
        <v>229</v>
      </c>
      <c r="D215" s="47"/>
      <c r="E215" s="47"/>
      <c r="F215" s="48" t="s">
        <v>5</v>
      </c>
      <c r="G215" s="46" t="s">
        <v>231</v>
      </c>
    </row>
    <row r="216" spans="1:7">
      <c r="A216" s="50" t="s">
        <v>66</v>
      </c>
      <c r="B216" s="71"/>
      <c r="C216" s="72"/>
      <c r="D216" s="72"/>
      <c r="E216" s="72"/>
      <c r="F216" s="72"/>
      <c r="G216" s="73"/>
    </row>
    <row r="217" spans="1:7">
      <c r="A217" s="16"/>
      <c r="B217" s="16"/>
      <c r="C217" s="16"/>
      <c r="D217" s="16"/>
      <c r="E217" s="16"/>
      <c r="F217" s="16"/>
      <c r="G217" s="16"/>
    </row>
    <row r="218" spans="1:7">
      <c r="A218" s="16"/>
      <c r="B218" s="16"/>
      <c r="C218" s="16"/>
      <c r="D218" s="16"/>
      <c r="E218" s="16"/>
      <c r="F218" s="16"/>
      <c r="G218" s="16"/>
    </row>
    <row r="219" spans="1:7">
      <c r="A219" s="16"/>
      <c r="B219" s="16"/>
      <c r="C219" s="16"/>
      <c r="D219" s="16"/>
      <c r="E219" s="16"/>
      <c r="F219" s="16"/>
      <c r="G219" s="16"/>
    </row>
    <row r="220" spans="1:7">
      <c r="A220" s="16"/>
      <c r="B220" s="16"/>
      <c r="C220" s="16"/>
      <c r="D220" s="16"/>
      <c r="E220" s="16"/>
      <c r="F220" s="16"/>
      <c r="G220" s="16"/>
    </row>
    <row r="221" spans="1:7">
      <c r="A221" s="16"/>
      <c r="B221" s="16"/>
      <c r="C221" s="16"/>
      <c r="D221" s="16"/>
      <c r="E221" s="16"/>
      <c r="F221" s="16"/>
      <c r="G221" s="16"/>
    </row>
    <row r="222" spans="1:7">
      <c r="A222" s="16"/>
      <c r="B222" s="16"/>
      <c r="C222" s="16"/>
      <c r="D222" s="16"/>
      <c r="E222" s="16"/>
      <c r="F222" s="16"/>
      <c r="G222" s="16"/>
    </row>
    <row r="223" spans="1:7">
      <c r="A223" s="16"/>
      <c r="B223" s="16"/>
      <c r="C223" s="16"/>
      <c r="D223" s="16"/>
      <c r="E223" s="16"/>
      <c r="F223" s="16"/>
      <c r="G223" s="16"/>
    </row>
    <row r="224" spans="1:7">
      <c r="A224" s="16"/>
      <c r="B224" s="16"/>
      <c r="C224" s="16"/>
      <c r="D224" s="16"/>
      <c r="E224" s="16"/>
      <c r="F224" s="16"/>
      <c r="G224" s="16"/>
    </row>
    <row r="225" spans="1:7">
      <c r="A225" s="16"/>
      <c r="B225" s="16"/>
      <c r="C225" s="16"/>
      <c r="D225" s="16"/>
      <c r="E225" s="16"/>
      <c r="F225" s="16"/>
      <c r="G225" s="16"/>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ht="15.75">
      <c r="A367" s="13"/>
      <c r="B367" s="33"/>
      <c r="C367" s="33"/>
      <c r="D367" s="53"/>
      <c r="E367" s="54"/>
      <c r="F367" s="55"/>
    </row>
    <row r="368" spans="1:7" ht="15.75">
      <c r="A368" s="13"/>
      <c r="B368" s="33"/>
      <c r="C368" s="33"/>
      <c r="D368" s="53"/>
      <c r="E368" s="54"/>
      <c r="F368" s="55"/>
    </row>
    <row r="369" spans="1:8" s="34" customFormat="1" ht="15.75">
      <c r="A369" s="13"/>
      <c r="B369" s="33"/>
      <c r="C369" s="33"/>
      <c r="D369" s="53"/>
      <c r="E369" s="54"/>
      <c r="F369" s="55"/>
      <c r="H369" s="12"/>
    </row>
    <row r="370" spans="1:8" s="34" customFormat="1" ht="15.75">
      <c r="A370" s="13"/>
      <c r="B370" s="33"/>
      <c r="C370" s="33"/>
      <c r="D370" s="53"/>
      <c r="E370" s="54"/>
      <c r="F370" s="55"/>
      <c r="H370" s="12"/>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sheetData>
  <mergeCells count="82">
    <mergeCell ref="B216:G216"/>
    <mergeCell ref="B201:E201"/>
    <mergeCell ref="B202:G202"/>
    <mergeCell ref="B209:G209"/>
    <mergeCell ref="B210:E210"/>
    <mergeCell ref="B211:G211"/>
    <mergeCell ref="B192:E192"/>
    <mergeCell ref="B193:G193"/>
    <mergeCell ref="B200:G200"/>
    <mergeCell ref="B191:G191"/>
    <mergeCell ref="B175:E175"/>
    <mergeCell ref="B176:G176"/>
    <mergeCell ref="B183:G183"/>
    <mergeCell ref="B184:E184"/>
    <mergeCell ref="B185:G185"/>
    <mergeCell ref="B158:G158"/>
    <mergeCell ref="B165:G165"/>
    <mergeCell ref="B166:E166"/>
    <mergeCell ref="B167:G167"/>
    <mergeCell ref="B174:G174"/>
    <mergeCell ref="B148:G148"/>
    <mergeCell ref="B149:E149"/>
    <mergeCell ref="B150:G150"/>
    <mergeCell ref="B156:G156"/>
    <mergeCell ref="B157:E157"/>
    <mergeCell ref="B133:E133"/>
    <mergeCell ref="B134:G134"/>
    <mergeCell ref="B140:G140"/>
    <mergeCell ref="B141:E141"/>
    <mergeCell ref="B142:G142"/>
    <mergeCell ref="B24:G24"/>
    <mergeCell ref="F2:G2"/>
    <mergeCell ref="F6:G6"/>
    <mergeCell ref="A16:G16"/>
    <mergeCell ref="A17:G17"/>
    <mergeCell ref="B18:E18"/>
    <mergeCell ref="B19:G19"/>
    <mergeCell ref="B22:G22"/>
    <mergeCell ref="B23:E23"/>
    <mergeCell ref="B38:G38"/>
    <mergeCell ref="B29:G29"/>
    <mergeCell ref="B30:E30"/>
    <mergeCell ref="B31:G31"/>
    <mergeCell ref="B36:G36"/>
    <mergeCell ref="B37:E37"/>
    <mergeCell ref="B58:G58"/>
    <mergeCell ref="B43:G43"/>
    <mergeCell ref="B44:E44"/>
    <mergeCell ref="B45:G45"/>
    <mergeCell ref="B49:G49"/>
    <mergeCell ref="B50:E50"/>
    <mergeCell ref="B51:G51"/>
    <mergeCell ref="B56:G56"/>
    <mergeCell ref="B57:E57"/>
    <mergeCell ref="B81:G81"/>
    <mergeCell ref="B63:G63"/>
    <mergeCell ref="B72:E72"/>
    <mergeCell ref="B73:G73"/>
    <mergeCell ref="B79:G79"/>
    <mergeCell ref="B80:E80"/>
    <mergeCell ref="B64:E64"/>
    <mergeCell ref="B65:G65"/>
    <mergeCell ref="B71:G71"/>
    <mergeCell ref="B96:E96"/>
    <mergeCell ref="B97:G97"/>
    <mergeCell ref="B103:G103"/>
    <mergeCell ref="B87:G87"/>
    <mergeCell ref="B88:E88"/>
    <mergeCell ref="B89:G89"/>
    <mergeCell ref="B95:G95"/>
    <mergeCell ref="B112:E112"/>
    <mergeCell ref="B113:G113"/>
    <mergeCell ref="B117:G117"/>
    <mergeCell ref="B104:E104"/>
    <mergeCell ref="B105:G105"/>
    <mergeCell ref="B111:G111"/>
    <mergeCell ref="B132:G132"/>
    <mergeCell ref="B118:E118"/>
    <mergeCell ref="B119:G119"/>
    <mergeCell ref="B124:G124"/>
    <mergeCell ref="B125:E125"/>
    <mergeCell ref="B126:G126"/>
  </mergeCells>
  <dataValidations count="1">
    <dataValidation type="list" showErrorMessage="1" promptTitle="Valid values include:" prompt="_x000a_" sqref="F367:F369 F374:F380 F593:F595 F583:F588 F385:F394 F399:F402 F407:F412 F417:F425 F430:F439 F444:F454 F459:F469 F485:F491 F513:F515 F474:F480 F496:F502 F507:F508 F520:F526 F531:F537 F553:F555 F542:F548 F560:F563 F568:F570 F575:F578 F213:F215 F204:F208 F195:F199 F187:F190 F178:F182 F169:F173 F160:F164 F152:F155 F144:F147 F136:F139 F128:F131 F121:F123 F115:F116 F99:F102 F91:F94 F83:F86 F60:F62 F53:F55 F47:F49 F33:F35 F40:F42 F26:F28 F75:F78 F67:F70 F107:F110 F2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Sehgal</cp:lastModifiedBy>
  <dcterms:created xsi:type="dcterms:W3CDTF">2019-09-30T10:57:54Z</dcterms:created>
  <dcterms:modified xsi:type="dcterms:W3CDTF">2020-06-17T12:28:38Z</dcterms:modified>
</cp:coreProperties>
</file>