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C:\Sumit Rana\Projects\AdIntel- New\Test Cases\Completed\"/>
    </mc:Choice>
  </mc:AlternateContent>
  <xr:revisionPtr revIDLastSave="0" documentId="13_ncr:1_{6091DF9B-9BBE-47CD-B862-514CA7F7CAD0}" xr6:coauthVersionLast="45" xr6:coauthVersionMax="45" xr10:uidLastSave="{00000000-0000-0000-0000-000000000000}"/>
  <bookViews>
    <workbookView xWindow="-120" yWindow="-120" windowWidth="29040" windowHeight="15840" tabRatio="815" xr2:uid="{00000000-000D-0000-FFFF-FFFF00000000}"/>
  </bookViews>
  <sheets>
    <sheet name="Index" sheetId="5" r:id="rId1"/>
    <sheet name="Test Scenarios " sheetId="9" r:id="rId2"/>
    <sheet name="SMART- Field options" sheetId="10" r:id="rId3"/>
  </sheets>
  <definedNames>
    <definedName name="a" localSheetId="0">#REF!</definedName>
    <definedName name="a" localSheetId="2">#REF!</definedName>
    <definedName name="a" localSheetId="1">#REF!</definedName>
    <definedName name="a">#REF!</definedName>
    <definedName name="A1048657" localSheetId="0">#REF!</definedName>
    <definedName name="A1048657" localSheetId="2">#REF!</definedName>
    <definedName name="A1048657" localSheetId="1">#REF!</definedName>
    <definedName name="A1048657">#REF!</definedName>
    <definedName name="A10486576" localSheetId="0">#REF!</definedName>
    <definedName name="A10486576" localSheetId="2">#REF!</definedName>
    <definedName name="A10486576" localSheetId="1">#REF!</definedName>
    <definedName name="A10486576">#REF!</definedName>
    <definedName name="A1107892" localSheetId="0">#REF!</definedName>
    <definedName name="A1107892" localSheetId="2">#REF!</definedName>
    <definedName name="A1107892" localSheetId="1">#REF!</definedName>
    <definedName name="A1107892">#REF!</definedName>
    <definedName name="abc">#REF!</definedName>
    <definedName name="abc.">#REF!</definedName>
    <definedName name="j" localSheetId="0">#REF!</definedName>
    <definedName name="j" localSheetId="2">#REF!</definedName>
    <definedName name="j" localSheetId="1">#REF!</definedName>
    <definedName name="j">#REF!</definedName>
    <definedName name="Step_Result" comment="Pass">#REF!</definedName>
    <definedName name="test" localSheetId="0">#REF!</definedName>
    <definedName name="test" localSheetId="2">#REF!</definedName>
    <definedName name="test" localSheetId="1">#REF!</definedName>
    <definedName name="test">#REF!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36" i="10" l="1"/>
  <c r="G131" i="10"/>
  <c r="G142" i="10"/>
  <c r="G123" i="10"/>
  <c r="G43" i="10" l="1"/>
  <c r="G50" i="10"/>
  <c r="G58" i="10"/>
  <c r="G65" i="10"/>
  <c r="G72" i="10"/>
  <c r="G80" i="10"/>
  <c r="G89" i="10"/>
  <c r="G97" i="10"/>
  <c r="G105" i="10"/>
  <c r="G114" i="10"/>
  <c r="G36" i="10" l="1"/>
  <c r="G29" i="10"/>
  <c r="G23" i="10"/>
  <c r="G18" i="10"/>
  <c r="G7" i="10" l="1"/>
  <c r="C11" i="10" s="1"/>
  <c r="G8" i="10"/>
  <c r="G10" i="10" l="1"/>
  <c r="E8" i="5" l="1"/>
  <c r="E10" i="5" s="1"/>
  <c r="C14" i="10"/>
  <c r="G9" i="10"/>
  <c r="B8" i="5"/>
  <c r="B10" i="5" l="1"/>
  <c r="D8" i="5"/>
  <c r="D10" i="5" s="1"/>
  <c r="C13" i="10"/>
  <c r="C8" i="5"/>
  <c r="C10" i="5" s="1"/>
  <c r="C12" i="10"/>
  <c r="F8" i="5" l="1"/>
  <c r="F10" i="5" l="1"/>
  <c r="G8" i="5"/>
  <c r="G10" i="5" s="1"/>
  <c r="G11" i="5" s="1"/>
</calcChain>
</file>

<file path=xl/sharedStrings.xml><?xml version="1.0" encoding="utf-8"?>
<sst xmlns="http://schemas.openxmlformats.org/spreadsheetml/2006/main" count="519" uniqueCount="165">
  <si>
    <t>Test Case Result Modules-Wise</t>
  </si>
  <si>
    <t>Module\Status</t>
  </si>
  <si>
    <t>Count Of Test Case(Steps)</t>
  </si>
  <si>
    <t>% Completed</t>
  </si>
  <si>
    <t>Pass</t>
  </si>
  <si>
    <t>Fail</t>
  </si>
  <si>
    <t>Total</t>
  </si>
  <si>
    <t>% Incompleted</t>
  </si>
  <si>
    <t>TC#</t>
  </si>
  <si>
    <t>Scenario</t>
  </si>
  <si>
    <t>TC01</t>
  </si>
  <si>
    <t>TC02</t>
  </si>
  <si>
    <t>TC03</t>
  </si>
  <si>
    <t>TC04</t>
  </si>
  <si>
    <t>TC05</t>
  </si>
  <si>
    <t>TC06</t>
  </si>
  <si>
    <t>Name:</t>
  </si>
  <si>
    <t>Regression</t>
  </si>
  <si>
    <t>Description:</t>
  </si>
  <si>
    <t>Test Date:</t>
  </si>
  <si>
    <t>Product:</t>
  </si>
  <si>
    <t>Tester Name:</t>
  </si>
  <si>
    <t>Feature:</t>
  </si>
  <si>
    <t>OS/Browser:</t>
  </si>
  <si>
    <t>Estimated Run Time:</t>
  </si>
  <si>
    <t>Author:</t>
  </si>
  <si>
    <t>Test Cases Passed:</t>
  </si>
  <si>
    <t>Test Cases Failed:</t>
  </si>
  <si>
    <t>Test Case Status:</t>
  </si>
  <si>
    <t>Precondition</t>
  </si>
  <si>
    <t>Step</t>
  </si>
  <si>
    <t>Action</t>
  </si>
  <si>
    <t>Requirement #</t>
  </si>
  <si>
    <t>Step Result</t>
  </si>
  <si>
    <t>Comments</t>
  </si>
  <si>
    <t>END</t>
  </si>
  <si>
    <t>US#</t>
  </si>
  <si>
    <t>Dataset</t>
  </si>
  <si>
    <t>TC07</t>
  </si>
  <si>
    <t>TC08</t>
  </si>
  <si>
    <t>TC09</t>
  </si>
  <si>
    <t>TC10</t>
  </si>
  <si>
    <t>TC11</t>
  </si>
  <si>
    <t>TC12</t>
  </si>
  <si>
    <t>TC13</t>
  </si>
  <si>
    <t>Not Executed</t>
  </si>
  <si>
    <t>Blocked</t>
  </si>
  <si>
    <t>APIMA QA Team</t>
  </si>
  <si>
    <t>TC14</t>
  </si>
  <si>
    <t xml:space="preserve"> </t>
  </si>
  <si>
    <t>Click on Cancel button</t>
  </si>
  <si>
    <t>Requirement Covered:</t>
  </si>
  <si>
    <t>Last Update of this Document:</t>
  </si>
  <si>
    <t>Last Run:</t>
  </si>
  <si>
    <t>Test Cases Blocked:</t>
  </si>
  <si>
    <t>Test Cases Not Executed:</t>
  </si>
  <si>
    <t>Verify, User able to move fields by drag and drop from hidden field to visible fields &amp; Vice versa</t>
  </si>
  <si>
    <t>Verify, User can change all the fields ordered by drag and drop in both hidden and visible fields</t>
  </si>
  <si>
    <t xml:space="preserve">Verify, Applied field change should be reflected on AgGrid </t>
  </si>
  <si>
    <t>TC15</t>
  </si>
  <si>
    <t>Verify After apply any Saved search newly added field options should be remain in AgGrid</t>
  </si>
  <si>
    <t>WEB-7302</t>
  </si>
  <si>
    <t>Field options</t>
  </si>
  <si>
    <t>Verify Home screen after login into Application.</t>
  </si>
  <si>
    <t>Expected Result</t>
  </si>
  <si>
    <t>Verify Home screen.</t>
  </si>
  <si>
    <t>Description :  As a SMART User, I want to have the ability to understand Field options functionality</t>
  </si>
  <si>
    <t>User Story: SMART- Field options Functionality</t>
  </si>
  <si>
    <t>US:WEB-7336_TC 01</t>
  </si>
  <si>
    <t>User have SMART URL with valid Login credential.</t>
  </si>
  <si>
    <t>Test Result</t>
  </si>
  <si>
    <t>Verify Field options functionality</t>
  </si>
  <si>
    <t>Click on Field options button</t>
  </si>
  <si>
    <t>Verify Verify Field options functionality</t>
  </si>
  <si>
    <t>1. "Customize Your Visible Fields…" modal should be open
2. All visible and hidden fields should be displayed
3. Cancel &amp; Apply button should be displayed as Enabled
4. Reset button should be displayed as Disabled</t>
  </si>
  <si>
    <t>Brand Canada</t>
  </si>
  <si>
    <t>SMART-Field Options</t>
  </si>
  <si>
    <t>US:WEB-7336_TC 02</t>
  </si>
  <si>
    <t>US:WEB-7336_TC 03</t>
  </si>
  <si>
    <t>Verify, User should be able to move options from hidden field to visible fields by clicking on "+" icon</t>
  </si>
  <si>
    <t>Verify, User should be able to move options from visible field to hidden fields by clicking on "-" icon</t>
  </si>
  <si>
    <t>Click on "+" icon</t>
  </si>
  <si>
    <t>1. Field should be added from hidden field to visible
2. Reset button should be Enabled</t>
  </si>
  <si>
    <t>US:WEB-7336_TC 04</t>
  </si>
  <si>
    <t>Click on "-" icon</t>
  </si>
  <si>
    <t>1. Field should be Removed from hidden field to visible
2. Reset button should be Enabled</t>
  </si>
  <si>
    <t>US:WEB-7336_TC 05</t>
  </si>
  <si>
    <t>Drag any field from hidden field to visible fields &amp; Vice versa</t>
  </si>
  <si>
    <t>1. Field should be moved from hidden field to visible &amp; vice versa
2. Reset button should be Enabled</t>
  </si>
  <si>
    <t>US:WEB-7336_TC 06</t>
  </si>
  <si>
    <t>US:WEB-7336_TC 07</t>
  </si>
  <si>
    <t>Click on "Up" or "down" side icon from Visible fields</t>
  </si>
  <si>
    <t>Select any field and drag it from Hidden fields</t>
  </si>
  <si>
    <t>1. Field order should be changed
2. Reset button should be Enabled</t>
  </si>
  <si>
    <t>Verify Reset button functionality</t>
  </si>
  <si>
    <t>Verify User should be able to move options from hidden field to visible fields by clicking on "+" icon</t>
  </si>
  <si>
    <t>Verify User should be able to move options from visible field to hidden fields by clicking on "-" icon</t>
  </si>
  <si>
    <t>Verify User able to move fields by drag and drop from hidden field to visible fields &amp; Vice versa</t>
  </si>
  <si>
    <t>Verify User can change all the fields ordered by drag and drop in both hidden and visible fields</t>
  </si>
  <si>
    <t>Verify Sorting functionality</t>
  </si>
  <si>
    <t>Verify Cancel button functionality</t>
  </si>
  <si>
    <t>Click on Sorting icon from visible fields</t>
  </si>
  <si>
    <t>Expected behavior is pending as functionality is not fully dveloped</t>
  </si>
  <si>
    <t>US:WEB-7336_TC 08</t>
  </si>
  <si>
    <t>1. "Customize Your Visible Fields…" modal should be Closed</t>
  </si>
  <si>
    <t>US:WEB-7336_TC 09</t>
  </si>
  <si>
    <t>Click on Reset button</t>
  </si>
  <si>
    <t>1. Field should be moved from visible to hidden field
2. All default view settings should be displayed
3.  Reset button should be displayed as Disabled</t>
  </si>
  <si>
    <t>Verify All changes will only apply while user click on the apply button</t>
  </si>
  <si>
    <t>US:WEB-7336_TC 10</t>
  </si>
  <si>
    <t xml:space="preserve">1. "Customize Your Visible Fields…" modal should be Closed
</t>
  </si>
  <si>
    <t>Click on Verify AgGrid</t>
  </si>
  <si>
    <t>Changes shouldn't be reflected in AgGrid</t>
  </si>
  <si>
    <t>Verify Apply button functionality</t>
  </si>
  <si>
    <t>US:WEB-7336_TC 11</t>
  </si>
  <si>
    <t>Click on Apply button</t>
  </si>
  <si>
    <t>1. "Customize Your Visible Fields…" modal should be Closed
2. Changes should be reflected in AgGrid</t>
  </si>
  <si>
    <t>US:WEB-7336_TC 12</t>
  </si>
  <si>
    <t xml:space="preserve">User have SMART URL with valid Login credential.
Result Layout should be : Table view
</t>
  </si>
  <si>
    <t>User account : Brand Canada
Fields : Adcode, Category</t>
  </si>
  <si>
    <t>US:WEB-7336_TC 13</t>
  </si>
  <si>
    <t xml:space="preserve">Verify, when user move any option from "Visible fields" to "hidden field"and click on apply after that, again click on field option and move that from "Hidden fields" to "Visible field" at that time Reset button should be Disabled 
</t>
  </si>
  <si>
    <t xml:space="preserve">Verify, when user move any option from "Visible fields" to "hidden field"and click on apply after that, again click on field option and move that from "Hidden fields" to "Visible field" at that 
time Reset button should be Disabled 
</t>
  </si>
  <si>
    <t xml:space="preserve">Drag any field from visible fields to hidden field </t>
  </si>
  <si>
    <t>1. Field should be moved from visible fields to hidden field 
2. Reset button should be Enabled</t>
  </si>
  <si>
    <t>Now click on field option button and move field from "Hidden fields" to "Visible field"</t>
  </si>
  <si>
    <t>1. Field should be moved from "Hidden fields" to "Visible field"
2. Reset button should be Disabled</t>
  </si>
  <si>
    <t>If Change is done in Table view then reflected in Table view and If Change is done in Details view then reflected in Details view not vice versa</t>
  </si>
  <si>
    <t>US:WEB-7336_TC 14</t>
  </si>
  <si>
    <t>Verify User add or remove fields from field options (In Table view) and goes to details view and again come to table view then previous added/removed field should be remain</t>
  </si>
  <si>
    <t>Select any saved search from search</t>
  </si>
  <si>
    <t>1. Added field should be Remain in list</t>
  </si>
  <si>
    <t>User Story: SMART-Field options
As a SMART User, I want to have the ability to understand Field options functionality of any Report</t>
  </si>
  <si>
    <t xml:space="preserve"> IE11 , Chrome</t>
  </si>
  <si>
    <t>Verify field option should not be displayed in Thumbnail view</t>
  </si>
  <si>
    <t>Verify Fields displayed in AgGrid should be in Similar order to fields given in Field options</t>
  </si>
  <si>
    <t>TC16</t>
  </si>
  <si>
    <t>TC17</t>
  </si>
  <si>
    <t>TC18</t>
  </si>
  <si>
    <t>US:WEB-7336_TC 15</t>
  </si>
  <si>
    <t>User should on Home screen of the application.
Home screen should contain below section:
1. Numerator logo on Top Left side of screen
2. Report list on left side
3. Total creatives chart
4. Search &amp; Export button on left side
5. Schedule and Reset button
6. Saved search list
7. Breadcrumb below creative summary chart
8. Summary tag as per current date filter
9. Field options, Export Result &amp; Search options button on Right bottom side</t>
  </si>
  <si>
    <t>Observe the columns of AgGrid</t>
  </si>
  <si>
    <t>1. Fields should be displayed in columns of AgGrid according to field options</t>
  </si>
  <si>
    <t>US:WEB-7336_TC 16</t>
  </si>
  <si>
    <t xml:space="preserve">User have SMART URL with valid Login credential.
</t>
  </si>
  <si>
    <t>Click Result Layout &amp; select Thumbnail view</t>
  </si>
  <si>
    <t>1. Field options button should not be displayed</t>
  </si>
  <si>
    <t>US:WEB-7336_TC 17</t>
  </si>
  <si>
    <t>Verify Export and Field option  should not be displayed who doesn't have AgGrid component</t>
  </si>
  <si>
    <t xml:space="preserve">User have SMART URL with valid Login credential.
User account - Brand Monthly
</t>
  </si>
  <si>
    <t xml:space="preserve">Select Brand month user account </t>
  </si>
  <si>
    <t>1. User should be able to select Brand monthly user account</t>
  </si>
  <si>
    <t>Report - 1. Ad Ex Report by Media
4. Ad Ex Trend - Quarterly</t>
  </si>
  <si>
    <t>Select report who doesn’t have AgGrid component and observe the result</t>
  </si>
  <si>
    <t>1.  Export and Field option  should not be displayed</t>
  </si>
  <si>
    <t>US:WEB-7336_TC 18</t>
  </si>
  <si>
    <t xml:space="preserve">User have SMART URL with valid Login credential.
Result Layout should be : Table view
</t>
  </si>
  <si>
    <t>User account : Brand Canada
Fields : Division, Brand</t>
  </si>
  <si>
    <t>1. Field should be removed from visible field to hidden
2. Reset button should be Enabled</t>
  </si>
  <si>
    <t xml:space="preserve">Vice versa for Details view </t>
  </si>
  <si>
    <t xml:space="preserve">Click Result Layout &amp; select Details view </t>
  </si>
  <si>
    <t xml:space="preserve">1. Observe previously added/removed columns should be displayed in AgGrid </t>
  </si>
  <si>
    <t>Sumit Rana</t>
  </si>
  <si>
    <t>As a smart user can add /remove fields from field options</t>
  </si>
  <si>
    <t>SMART-AdIntel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</si>
</sst>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47">
    <font>
      <sz val="10"/>
      <name val="Arial"/>
      <charset val="134"/>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sz val="11"/>
      <color theme="0"/>
      <name val="Calibri"/>
      <family val="2"/>
      <scheme val="minor"/>
    </font>
    <font>
      <b/>
      <sz val="11"/>
      <color theme="0"/>
      <name val="Calibri"/>
      <family val="2"/>
      <scheme val="minor"/>
    </font>
    <font>
      <u/>
      <sz val="10"/>
      <color theme="10"/>
      <name val="Arial"/>
      <family val="2"/>
    </font>
    <font>
      <b/>
      <sz val="11"/>
      <color indexed="26"/>
      <name val="Calibri"/>
      <family val="2"/>
      <scheme val="minor"/>
    </font>
    <font>
      <sz val="10"/>
      <name val="Arial"/>
      <family val="2"/>
    </font>
    <font>
      <b/>
      <sz val="14"/>
      <name val="Calibri"/>
      <family val="2"/>
    </font>
    <font>
      <sz val="10"/>
      <name val="Arial"/>
      <family val="2"/>
    </font>
    <font>
      <b/>
      <sz val="12"/>
      <name val="Calibri"/>
      <family val="2"/>
      <scheme val="minor"/>
    </font>
    <font>
      <b/>
      <sz val="11"/>
      <name val="Calibri"/>
      <family val="2"/>
      <scheme val="minor"/>
    </font>
    <font>
      <sz val="11"/>
      <name val="Calibri"/>
      <family val="2"/>
    </font>
    <font>
      <sz val="10"/>
      <name val="Arial"/>
      <family val="2"/>
    </font>
    <font>
      <b/>
      <sz val="11"/>
      <name val="Calibri"/>
      <family val="2"/>
    </font>
    <font>
      <sz val="10"/>
      <name val="Calibri"/>
      <family val="2"/>
    </font>
    <font>
      <sz val="11"/>
      <color rgb="FF3F3F3F"/>
      <name val="Calibri"/>
      <family val="2"/>
      <scheme val="minor"/>
    </font>
    <font>
      <sz val="8"/>
      <name val="Arial"/>
      <charset val="134"/>
    </font>
    <font>
      <sz val="10"/>
      <name val="Arial"/>
      <charset val="134"/>
    </font>
    <font>
      <b/>
      <sz val="11"/>
      <color theme="0"/>
      <name val="Calibri"/>
      <family val="2"/>
    </font>
  </fonts>
  <fills count="32">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42"/>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rgb="FF00A8B8"/>
        <bgColor indexed="64"/>
      </patternFill>
    </fill>
    <fill>
      <patternFill patternType="solid">
        <fgColor rgb="FFCCECFF"/>
        <bgColor indexed="64"/>
      </patternFill>
    </fill>
    <fill>
      <patternFill patternType="solid">
        <fgColor rgb="FF004A52"/>
        <bgColor indexed="64"/>
      </patternFill>
    </fill>
    <fill>
      <patternFill patternType="solid">
        <fgColor rgb="FF008080"/>
        <bgColor indexed="64"/>
      </patternFill>
    </fill>
    <fill>
      <patternFill patternType="solid">
        <fgColor rgb="FFE0E9EA"/>
        <bgColor indexed="64"/>
      </patternFill>
    </fill>
    <fill>
      <patternFill patternType="solid">
        <fgColor rgb="FF11A3B7"/>
        <bgColor indexed="64"/>
      </patternFill>
    </fill>
    <fill>
      <patternFill patternType="solid">
        <fgColor rgb="FF00CC99"/>
        <bgColor indexed="64"/>
      </patternFill>
    </fill>
    <fill>
      <patternFill patternType="solid">
        <fgColor rgb="FF034B51"/>
        <bgColor indexed="64"/>
      </patternFill>
    </fill>
  </fills>
  <borders count="44">
    <border>
      <left/>
      <right/>
      <top/>
      <bottom/>
      <diagonal/>
    </border>
    <border>
      <left style="thin">
        <color indexed="8"/>
      </left>
      <right style="thin">
        <color indexed="8"/>
      </right>
      <top style="thin">
        <color indexed="8"/>
      </top>
      <bottom style="thin">
        <color indexed="8"/>
      </bottom>
      <diagonal/>
    </border>
    <border>
      <left style="medium">
        <color indexed="8"/>
      </left>
      <right/>
      <top/>
      <bottom/>
      <diagonal/>
    </border>
    <border>
      <left/>
      <right style="medium">
        <color indexed="8"/>
      </right>
      <top/>
      <bottom/>
      <diagonal/>
    </border>
    <border>
      <left style="medium">
        <color indexed="8"/>
      </left>
      <right style="medium">
        <color indexed="8"/>
      </right>
      <top style="medium">
        <color indexed="8"/>
      </top>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64"/>
      </left>
      <right/>
      <top/>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style="thin">
        <color auto="1"/>
      </left>
      <right style="thin">
        <color auto="1"/>
      </right>
      <top/>
      <bottom/>
      <diagonal/>
    </border>
    <border>
      <left style="thin">
        <color indexed="8"/>
      </left>
      <right style="thin">
        <color indexed="8"/>
      </right>
      <top/>
      <bottom style="thick">
        <color indexed="23"/>
      </bottom>
      <diagonal/>
    </border>
    <border>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s>
  <cellStyleXfs count="154">
    <xf numFmtId="0" fontId="0" fillId="0" borderId="0">
      <alignment vertical="center"/>
    </xf>
    <xf numFmtId="0" fontId="16" fillId="0" borderId="8" applyNumberFormat="0" applyFill="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7" fillId="9" borderId="0" applyNumberFormat="0" applyBorder="0" applyAlignment="0" applyProtection="0">
      <alignment vertical="center"/>
    </xf>
    <xf numFmtId="0" fontId="9" fillId="3" borderId="0" applyNumberFormat="0" applyBorder="0" applyAlignment="0" applyProtection="0">
      <alignment vertical="center"/>
    </xf>
    <xf numFmtId="0" fontId="9" fillId="12" borderId="0" applyNumberFormat="0" applyBorder="0" applyAlignment="0" applyProtection="0">
      <alignment vertical="center"/>
    </xf>
    <xf numFmtId="0" fontId="9" fillId="3" borderId="0" applyNumberFormat="0" applyBorder="0" applyAlignment="0" applyProtection="0">
      <alignment vertical="center"/>
    </xf>
    <xf numFmtId="0" fontId="15" fillId="7" borderId="11" applyNumberFormat="0" applyAlignment="0" applyProtection="0">
      <alignment vertical="center"/>
    </xf>
    <xf numFmtId="0" fontId="9" fillId="6" borderId="0" applyNumberFormat="0" applyBorder="0" applyAlignment="0" applyProtection="0">
      <alignment vertical="center"/>
    </xf>
    <xf numFmtId="0" fontId="16" fillId="0" borderId="8" applyNumberFormat="0" applyFill="0" applyAlignment="0" applyProtection="0">
      <alignment vertical="center"/>
    </xf>
    <xf numFmtId="0" fontId="9" fillId="3" borderId="0" applyNumberFormat="0" applyBorder="0" applyAlignment="0" applyProtection="0">
      <alignment vertical="center"/>
    </xf>
    <xf numFmtId="0" fontId="9" fillId="11" borderId="0" applyNumberFormat="0" applyBorder="0" applyAlignment="0" applyProtection="0">
      <alignment vertical="center"/>
    </xf>
    <xf numFmtId="0" fontId="9" fillId="3" borderId="0" applyNumberFormat="0" applyBorder="0" applyAlignment="0" applyProtection="0">
      <alignment vertical="center"/>
    </xf>
    <xf numFmtId="0" fontId="17" fillId="14" borderId="0" applyNumberFormat="0" applyBorder="0" applyAlignment="0" applyProtection="0">
      <alignment vertical="center"/>
    </xf>
    <xf numFmtId="0" fontId="9" fillId="11" borderId="0" applyNumberFormat="0" applyBorder="0" applyAlignment="0" applyProtection="0">
      <alignment vertical="center"/>
    </xf>
    <xf numFmtId="0" fontId="9" fillId="6" borderId="0" applyNumberFormat="0" applyBorder="0" applyAlignment="0" applyProtection="0">
      <alignment vertical="center"/>
    </xf>
    <xf numFmtId="0" fontId="9" fillId="3" borderId="0" applyNumberFormat="0" applyBorder="0" applyAlignment="0" applyProtection="0">
      <alignment vertical="center"/>
    </xf>
    <xf numFmtId="0" fontId="17" fillId="12" borderId="0" applyNumberFormat="0" applyBorder="0" applyAlignment="0" applyProtection="0">
      <alignment vertical="center"/>
    </xf>
    <xf numFmtId="0" fontId="12" fillId="7" borderId="9" applyNumberFormat="0" applyAlignment="0" applyProtection="0">
      <alignment vertical="center"/>
    </xf>
    <xf numFmtId="0" fontId="6" fillId="3" borderId="0" applyNumberFormat="0" applyBorder="0" applyAlignment="0" applyProtection="0">
      <alignment vertical="center"/>
    </xf>
    <xf numFmtId="0" fontId="9" fillId="7" borderId="0" applyNumberFormat="0" applyBorder="0" applyAlignment="0" applyProtection="0">
      <alignment vertical="center"/>
    </xf>
    <xf numFmtId="0" fontId="9" fillId="3" borderId="0" applyNumberFormat="0" applyBorder="0" applyAlignment="0" applyProtection="0">
      <alignment vertical="center"/>
    </xf>
    <xf numFmtId="0" fontId="17" fillId="15" borderId="0" applyNumberFormat="0" applyBorder="0" applyAlignment="0" applyProtection="0">
      <alignment vertical="center"/>
    </xf>
    <xf numFmtId="0" fontId="17" fillId="9" borderId="0" applyNumberFormat="0" applyBorder="0" applyAlignment="0" applyProtection="0">
      <alignment vertical="center"/>
    </xf>
    <xf numFmtId="0" fontId="9" fillId="3" borderId="0" applyNumberFormat="0" applyBorder="0" applyAlignment="0" applyProtection="0">
      <alignment vertical="center"/>
    </xf>
    <xf numFmtId="0" fontId="17" fillId="10" borderId="0" applyNumberFormat="0" applyBorder="0" applyAlignment="0" applyProtection="0">
      <alignment vertical="center"/>
    </xf>
    <xf numFmtId="0" fontId="17" fillId="9" borderId="0" applyNumberFormat="0" applyBorder="0" applyAlignment="0" applyProtection="0">
      <alignment vertical="center"/>
    </xf>
    <xf numFmtId="0" fontId="9" fillId="3" borderId="0" applyNumberFormat="0" applyBorder="0" applyAlignment="0" applyProtection="0">
      <alignment vertical="center"/>
    </xf>
    <xf numFmtId="0" fontId="6" fillId="3" borderId="0" applyNumberFormat="0" applyBorder="0" applyAlignment="0" applyProtection="0">
      <alignment vertical="center"/>
    </xf>
    <xf numFmtId="0" fontId="9" fillId="6" borderId="0" applyNumberFormat="0" applyBorder="0" applyAlignment="0" applyProtection="0">
      <alignment vertical="center"/>
    </xf>
    <xf numFmtId="0" fontId="6" fillId="11"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6" fillId="6" borderId="0" applyNumberFormat="0" applyBorder="0" applyAlignment="0" applyProtection="0">
      <alignment vertical="center"/>
    </xf>
    <xf numFmtId="0" fontId="9" fillId="11" borderId="0" applyNumberFormat="0" applyBorder="0" applyAlignment="0" applyProtection="0">
      <alignment vertical="center"/>
    </xf>
    <xf numFmtId="0" fontId="9" fillId="12" borderId="0" applyNumberFormat="0" applyBorder="0" applyAlignment="0" applyProtection="0">
      <alignment vertical="center"/>
    </xf>
    <xf numFmtId="0" fontId="9" fillId="7" borderId="0" applyNumberFormat="0" applyBorder="0" applyAlignment="0" applyProtection="0">
      <alignment vertical="center"/>
    </xf>
    <xf numFmtId="0" fontId="17" fillId="13"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17" fillId="10" borderId="0" applyNumberFormat="0" applyBorder="0" applyAlignment="0" applyProtection="0">
      <alignment vertical="center"/>
    </xf>
    <xf numFmtId="0" fontId="17" fillId="7" borderId="0" applyNumberFormat="0" applyBorder="0" applyAlignment="0" applyProtection="0">
      <alignment vertical="center"/>
    </xf>
    <xf numFmtId="0" fontId="9" fillId="4"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9" fillId="4" borderId="0" applyNumberFormat="0" applyBorder="0" applyAlignment="0" applyProtection="0">
      <alignment vertical="center"/>
    </xf>
    <xf numFmtId="0" fontId="6" fillId="4" borderId="0" applyNumberFormat="0" applyBorder="0" applyAlignment="0" applyProtection="0">
      <alignment vertical="center"/>
    </xf>
    <xf numFmtId="0" fontId="9" fillId="11"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29" fillId="0" borderId="0">
      <alignment vertical="center"/>
    </xf>
    <xf numFmtId="0" fontId="17" fillId="9" borderId="0" applyNumberFormat="0" applyBorder="0" applyAlignment="0" applyProtection="0">
      <alignment vertical="center"/>
    </xf>
    <xf numFmtId="0" fontId="9" fillId="11" borderId="0" applyNumberFormat="0" applyBorder="0" applyAlignment="0" applyProtection="0">
      <alignment vertical="center"/>
    </xf>
    <xf numFmtId="0" fontId="14" fillId="11" borderId="0" applyNumberFormat="0" applyBorder="0" applyAlignment="0" applyProtection="0">
      <alignment vertical="center"/>
    </xf>
    <xf numFmtId="0" fontId="9" fillId="11" borderId="0" applyNumberFormat="0" applyBorder="0" applyAlignment="0" applyProtection="0">
      <alignment vertical="center"/>
    </xf>
    <xf numFmtId="0" fontId="9" fillId="11" borderId="0" applyNumberFormat="0" applyBorder="0" applyAlignment="0" applyProtection="0">
      <alignment vertical="center"/>
    </xf>
    <xf numFmtId="0" fontId="9" fillId="11" borderId="0" applyNumberFormat="0" applyBorder="0" applyAlignment="0" applyProtection="0">
      <alignment vertical="center"/>
    </xf>
    <xf numFmtId="0" fontId="17" fillId="2"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29" fillId="0" borderId="0">
      <alignment vertical="center"/>
    </xf>
    <xf numFmtId="0" fontId="29" fillId="6" borderId="10" applyNumberFormat="0" applyFont="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8" borderId="0" applyNumberFormat="0" applyBorder="0" applyAlignment="0" applyProtection="0">
      <alignment vertical="center"/>
    </xf>
    <xf numFmtId="0" fontId="19" fillId="15" borderId="12" applyNumberFormat="0" applyAlignment="0" applyProtection="0">
      <alignment vertical="center"/>
    </xf>
    <xf numFmtId="0" fontId="20" fillId="0" borderId="0" applyNumberFormat="0" applyFill="0" applyBorder="0" applyAlignment="0" applyProtection="0">
      <alignment vertical="center"/>
    </xf>
    <xf numFmtId="0" fontId="21" fillId="12" borderId="0" applyNumberFormat="0" applyBorder="0" applyAlignment="0" applyProtection="0">
      <alignment vertical="center"/>
    </xf>
    <xf numFmtId="0" fontId="22" fillId="0" borderId="13" applyNumberFormat="0" applyFill="0" applyAlignment="0" applyProtection="0">
      <alignment vertical="center"/>
    </xf>
    <xf numFmtId="0" fontId="29" fillId="0" borderId="0">
      <alignment vertical="center"/>
    </xf>
    <xf numFmtId="0" fontId="16" fillId="0" borderId="8" applyNumberFormat="0" applyFill="0" applyAlignment="0" applyProtection="0">
      <alignment vertical="center"/>
    </xf>
    <xf numFmtId="0" fontId="16" fillId="0" borderId="8" applyNumberFormat="0" applyFill="0" applyAlignment="0" applyProtection="0">
      <alignment vertical="center"/>
    </xf>
    <xf numFmtId="0" fontId="16" fillId="0" borderId="8" applyNumberFormat="0" applyFill="0" applyAlignment="0" applyProtection="0">
      <alignment vertical="center"/>
    </xf>
    <xf numFmtId="0" fontId="16" fillId="0" borderId="8" applyNumberFormat="0" applyFill="0" applyAlignment="0" applyProtection="0">
      <alignment vertical="center"/>
    </xf>
    <xf numFmtId="0" fontId="16" fillId="0" borderId="8" applyNumberFormat="0" applyFill="0" applyAlignment="0" applyProtection="0">
      <alignment vertical="center"/>
    </xf>
    <xf numFmtId="0" fontId="23" fillId="0" borderId="8" applyNumberFormat="0" applyFill="0" applyAlignment="0" applyProtection="0">
      <alignment vertical="center"/>
    </xf>
    <xf numFmtId="0" fontId="24" fillId="0" borderId="14" applyNumberFormat="0" applyFill="0" applyAlignment="0" applyProtection="0">
      <alignment vertical="center"/>
    </xf>
    <xf numFmtId="0" fontId="24"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top"/>
      <protection locked="0"/>
    </xf>
    <xf numFmtId="0" fontId="27" fillId="11" borderId="11" applyNumberFormat="0" applyAlignment="0" applyProtection="0">
      <alignment vertical="center"/>
    </xf>
    <xf numFmtId="0" fontId="11" fillId="0" borderId="15" applyNumberFormat="0" applyFill="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6" fillId="0" borderId="0">
      <alignment vertical="center"/>
    </xf>
    <xf numFmtId="0" fontId="9" fillId="0" borderId="0">
      <alignment vertical="center"/>
    </xf>
    <xf numFmtId="0" fontId="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3" fillId="0" borderId="0" applyNumberFormat="0" applyFill="0" applyBorder="0" applyAlignment="0" applyProtection="0">
      <alignment vertical="center"/>
    </xf>
    <xf numFmtId="0" fontId="28" fillId="0" borderId="16" applyNumberFormat="0" applyFill="0" applyAlignment="0" applyProtection="0">
      <alignment vertical="center"/>
    </xf>
    <xf numFmtId="0" fontId="11" fillId="0" borderId="0" applyNumberFormat="0" applyFill="0" applyBorder="0" applyAlignment="0" applyProtection="0">
      <alignment vertical="center"/>
    </xf>
    <xf numFmtId="0" fontId="3" fillId="0" borderId="0"/>
    <xf numFmtId="0" fontId="30" fillId="18" borderId="0" applyNumberFormat="0" applyBorder="0" applyAlignment="0" applyProtection="0"/>
    <xf numFmtId="0" fontId="30" fillId="19" borderId="0" applyNumberFormat="0" applyBorder="0" applyAlignment="0" applyProtection="0"/>
    <xf numFmtId="0" fontId="32" fillId="0" borderId="0" applyNumberFormat="0" applyFill="0" applyBorder="0" applyAlignment="0" applyProtection="0">
      <alignment vertical="center"/>
    </xf>
    <xf numFmtId="0" fontId="3" fillId="20" borderId="0" applyNumberFormat="0" applyBorder="0" applyAlignment="0" applyProtection="0"/>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41" fontId="36" fillId="0" borderId="0" applyFont="0" applyFill="0" applyBorder="0" applyAlignment="0" applyProtection="0"/>
    <xf numFmtId="0" fontId="29" fillId="0" borderId="0">
      <alignment vertical="center"/>
    </xf>
    <xf numFmtId="0" fontId="29" fillId="0" borderId="0">
      <alignment vertical="center"/>
    </xf>
    <xf numFmtId="0" fontId="29" fillId="0" borderId="0">
      <alignment vertical="center"/>
    </xf>
    <xf numFmtId="0" fontId="40" fillId="0" borderId="0">
      <alignment vertical="center"/>
    </xf>
    <xf numFmtId="0" fontId="40" fillId="0" borderId="0">
      <alignment vertical="center"/>
    </xf>
    <xf numFmtId="0" fontId="40" fillId="0" borderId="0">
      <alignment vertical="center"/>
    </xf>
    <xf numFmtId="0" fontId="2" fillId="0" borderId="0"/>
    <xf numFmtId="0" fontId="2" fillId="20" borderId="0" applyNumberFormat="0" applyBorder="0" applyAlignment="0" applyProtection="0"/>
    <xf numFmtId="0" fontId="29" fillId="0" borderId="0">
      <alignment vertical="center"/>
    </xf>
    <xf numFmtId="41" fontId="45" fillId="0" borderId="0" applyFont="0" applyFill="0" applyBorder="0" applyAlignment="0" applyProtection="0"/>
  </cellStyleXfs>
  <cellXfs count="95">
    <xf numFmtId="0" fontId="0" fillId="0" borderId="0" xfId="0" applyAlignment="1"/>
    <xf numFmtId="0" fontId="8" fillId="3" borderId="0" xfId="92" applyFill="1" applyAlignment="1"/>
    <xf numFmtId="0" fontId="3" fillId="0" borderId="0" xfId="134"/>
    <xf numFmtId="0" fontId="39" fillId="0" borderId="0" xfId="147" applyFont="1" applyAlignment="1"/>
    <xf numFmtId="0" fontId="39" fillId="0" borderId="0" xfId="147" applyFont="1" applyAlignment="1">
      <alignment horizontal="center" vertical="center" wrapText="1"/>
    </xf>
    <xf numFmtId="0" fontId="4" fillId="0" borderId="0" xfId="147" applyFont="1" applyAlignment="1">
      <alignment wrapText="1"/>
    </xf>
    <xf numFmtId="0" fontId="39" fillId="0" borderId="0" xfId="147" applyFont="1" applyAlignment="1">
      <alignment wrapText="1"/>
    </xf>
    <xf numFmtId="0" fontId="4" fillId="0" borderId="0" xfId="147" applyFont="1" applyAlignment="1"/>
    <xf numFmtId="0" fontId="41" fillId="0" borderId="0" xfId="147" applyFont="1" applyAlignment="1">
      <alignment vertical="center" wrapText="1"/>
    </xf>
    <xf numFmtId="0" fontId="39" fillId="0" borderId="0" xfId="147" applyFont="1" applyAlignment="1">
      <alignment horizontal="center"/>
    </xf>
    <xf numFmtId="0" fontId="42" fillId="0" borderId="0" xfId="147" applyFont="1">
      <alignment vertical="center"/>
    </xf>
    <xf numFmtId="0" fontId="39" fillId="0" borderId="0" xfId="148" applyFont="1" applyAlignment="1">
      <alignment horizontal="center" vertical="center"/>
    </xf>
    <xf numFmtId="0" fontId="39" fillId="0" borderId="0" xfId="148" applyFont="1" applyAlignment="1">
      <alignment horizontal="left" vertical="center" wrapText="1"/>
    </xf>
    <xf numFmtId="0" fontId="4" fillId="0" borderId="0" xfId="148" applyFont="1" applyAlignment="1">
      <alignment horizontal="left" vertical="center" wrapText="1"/>
    </xf>
    <xf numFmtId="0" fontId="39" fillId="0" borderId="0" xfId="148" applyFont="1" applyAlignment="1"/>
    <xf numFmtId="0" fontId="40" fillId="0" borderId="0" xfId="147" applyAlignment="1"/>
    <xf numFmtId="0" fontId="0" fillId="0" borderId="0" xfId="147" applyFont="1" applyAlignment="1"/>
    <xf numFmtId="0" fontId="4" fillId="7" borderId="2" xfId="144" applyFont="1" applyFill="1" applyBorder="1" applyAlignment="1">
      <alignment horizontal="center" vertical="center"/>
    </xf>
    <xf numFmtId="0" fontId="4" fillId="7" borderId="3" xfId="144" applyFont="1" applyFill="1" applyBorder="1" applyAlignment="1"/>
    <xf numFmtId="0" fontId="4" fillId="7" borderId="5" xfId="144" applyFont="1" applyFill="1" applyBorder="1" applyAlignment="1">
      <alignment horizontal="center" vertical="center"/>
    </xf>
    <xf numFmtId="0" fontId="4" fillId="7" borderId="6" xfId="144" applyFont="1" applyFill="1" applyBorder="1" applyAlignment="1"/>
    <xf numFmtId="41" fontId="37" fillId="0" borderId="0" xfId="143" applyFont="1" applyAlignment="1">
      <alignment horizontal="center" vertical="center" wrapText="1" readingOrder="1"/>
    </xf>
    <xf numFmtId="0" fontId="5" fillId="0" borderId="19" xfId="144" applyFont="1" applyBorder="1" applyAlignment="1">
      <alignment horizontal="center" vertical="center"/>
    </xf>
    <xf numFmtId="0" fontId="38" fillId="21" borderId="21" xfId="144" applyFont="1" applyFill="1" applyBorder="1" applyAlignment="1">
      <alignment horizontal="center" vertical="center"/>
    </xf>
    <xf numFmtId="0" fontId="5" fillId="23" borderId="22" xfId="144" applyFont="1" applyFill="1" applyBorder="1" applyAlignment="1">
      <alignment horizontal="center" vertical="center"/>
    </xf>
    <xf numFmtId="0" fontId="4" fillId="7" borderId="23" xfId="144" applyFont="1" applyFill="1" applyBorder="1" applyAlignment="1">
      <alignment horizontal="center" vertical="center"/>
    </xf>
    <xf numFmtId="0" fontId="4" fillId="7" borderId="24" xfId="144" applyFont="1" applyFill="1" applyBorder="1" applyAlignment="1"/>
    <xf numFmtId="0" fontId="5" fillId="3" borderId="4" xfId="144" applyFont="1" applyFill="1" applyBorder="1" applyAlignment="1">
      <alignment horizontal="right" vertical="center"/>
    </xf>
    <xf numFmtId="0" fontId="5" fillId="3" borderId="20" xfId="144" applyFont="1" applyFill="1" applyBorder="1" applyAlignment="1">
      <alignment horizontal="right" vertical="center"/>
    </xf>
    <xf numFmtId="0" fontId="5" fillId="3" borderId="25" xfId="144" applyFont="1" applyFill="1" applyBorder="1" applyAlignment="1">
      <alignment horizontal="right" vertical="center"/>
    </xf>
    <xf numFmtId="14" fontId="5" fillId="0" borderId="26" xfId="144" applyNumberFormat="1" applyFont="1" applyBorder="1" applyAlignment="1">
      <alignment horizontal="left"/>
    </xf>
    <xf numFmtId="0" fontId="5" fillId="0" borderId="27" xfId="144" applyFont="1" applyBorder="1" applyAlignment="1">
      <alignment horizontal="left"/>
    </xf>
    <xf numFmtId="0" fontId="5" fillId="0" borderId="22" xfId="144" applyFont="1" applyBorder="1" applyAlignment="1">
      <alignment horizontal="left"/>
    </xf>
    <xf numFmtId="0" fontId="5" fillId="5" borderId="4" xfId="144" applyFont="1" applyFill="1" applyBorder="1" applyAlignment="1">
      <alignment horizontal="center" vertical="center"/>
    </xf>
    <xf numFmtId="0" fontId="5" fillId="22" borderId="20" xfId="144" applyFont="1" applyFill="1" applyBorder="1" applyAlignment="1">
      <alignment horizontal="center" vertical="center"/>
    </xf>
    <xf numFmtId="0" fontId="39" fillId="0" borderId="0" xfId="147" applyFont="1" applyAlignment="1">
      <alignment horizontal="left" vertical="center" wrapText="1"/>
    </xf>
    <xf numFmtId="0" fontId="4" fillId="0" borderId="0" xfId="147" applyFont="1" applyAlignment="1">
      <alignment horizontal="left" vertical="center" wrapText="1"/>
    </xf>
    <xf numFmtId="0" fontId="4" fillId="0" borderId="0" xfId="147" applyFont="1" applyAlignment="1">
      <alignment vertical="center" wrapText="1"/>
    </xf>
    <xf numFmtId="0" fontId="31" fillId="24" borderId="28" xfId="136" applyFont="1" applyFill="1" applyBorder="1" applyAlignment="1">
      <alignment horizontal="right" vertical="center"/>
    </xf>
    <xf numFmtId="0" fontId="4" fillId="25" borderId="1" xfId="144" applyFont="1" applyFill="1" applyBorder="1" applyAlignment="1">
      <alignment horizontal="left" vertical="center" wrapText="1"/>
    </xf>
    <xf numFmtId="14" fontId="4" fillId="25" borderId="1" xfId="144" applyNumberFormat="1" applyFont="1" applyFill="1" applyBorder="1" applyAlignment="1">
      <alignment horizontal="left" vertical="center" wrapText="1"/>
    </xf>
    <xf numFmtId="0" fontId="31" fillId="27" borderId="34" xfId="135" applyFont="1" applyFill="1" applyBorder="1" applyAlignment="1">
      <alignment horizontal="center" vertical="center"/>
    </xf>
    <xf numFmtId="0" fontId="31" fillId="27" borderId="34" xfId="135" applyFont="1" applyFill="1" applyBorder="1" applyAlignment="1">
      <alignment horizontal="center" vertical="center" wrapText="1"/>
    </xf>
    <xf numFmtId="0" fontId="38" fillId="4" borderId="35" xfId="144" applyFont="1" applyFill="1" applyBorder="1" applyAlignment="1">
      <alignment horizontal="center" vertical="center" wrapText="1"/>
    </xf>
    <xf numFmtId="0" fontId="31" fillId="27" borderId="8" xfId="24" applyFont="1" applyFill="1" applyBorder="1" applyAlignment="1"/>
    <xf numFmtId="10" fontId="33" fillId="24" borderId="8" xfId="87" applyNumberFormat="1" applyFont="1" applyFill="1" applyAlignment="1"/>
    <xf numFmtId="10" fontId="43" fillId="24" borderId="17" xfId="138" applyNumberFormat="1" applyFont="1" applyFill="1" applyBorder="1"/>
    <xf numFmtId="0" fontId="1" fillId="0" borderId="0" xfId="134" applyFont="1"/>
    <xf numFmtId="9" fontId="38" fillId="4" borderId="35" xfId="144" applyNumberFormat="1" applyFont="1" applyFill="1" applyBorder="1" applyAlignment="1">
      <alignment horizontal="center" vertical="center" wrapText="1"/>
    </xf>
    <xf numFmtId="0" fontId="31" fillId="27" borderId="18" xfId="24" applyFont="1" applyFill="1" applyBorder="1" applyAlignment="1">
      <alignment horizontal="center"/>
    </xf>
    <xf numFmtId="0" fontId="46" fillId="27" borderId="35" xfId="152" applyFont="1" applyFill="1" applyBorder="1" applyAlignment="1">
      <alignment horizontal="center" vertical="center"/>
    </xf>
    <xf numFmtId="0" fontId="46" fillId="27" borderId="35" xfId="152" applyFont="1" applyFill="1" applyBorder="1" applyAlignment="1">
      <alignment horizontal="center" vertical="center" wrapText="1"/>
    </xf>
    <xf numFmtId="0" fontId="4" fillId="0" borderId="0" xfId="144" applyFont="1" applyAlignment="1"/>
    <xf numFmtId="0" fontId="46" fillId="31" borderId="35" xfId="144" applyFont="1" applyFill="1" applyBorder="1" applyAlignment="1">
      <alignment horizontal="center" vertical="center" wrapText="1"/>
    </xf>
    <xf numFmtId="0" fontId="46" fillId="31" borderId="35" xfId="144" applyFont="1" applyFill="1" applyBorder="1" applyAlignment="1">
      <alignment horizontal="left" vertical="center"/>
    </xf>
    <xf numFmtId="0" fontId="46" fillId="31" borderId="35" xfId="144" applyFont="1" applyFill="1" applyBorder="1" applyAlignment="1" applyProtection="1">
      <alignment horizontal="center" vertical="center"/>
      <protection hidden="1"/>
    </xf>
    <xf numFmtId="0" fontId="5" fillId="28" borderId="35" xfId="144" applyFont="1" applyFill="1" applyBorder="1" applyAlignment="1">
      <alignment horizontal="center" vertical="center" wrapText="1"/>
    </xf>
    <xf numFmtId="0" fontId="5" fillId="27" borderId="35" xfId="144" applyFont="1" applyFill="1" applyBorder="1" applyAlignment="1">
      <alignment horizontal="center" vertical="center" wrapText="1"/>
    </xf>
    <xf numFmtId="0" fontId="4" fillId="28" borderId="35" xfId="145" applyFont="1" applyFill="1" applyBorder="1" applyAlignment="1">
      <alignment horizontal="center" vertical="center" wrapText="1"/>
    </xf>
    <xf numFmtId="0" fontId="4" fillId="28" borderId="35" xfId="145" applyFont="1" applyFill="1" applyBorder="1" applyAlignment="1">
      <alignment vertical="center" wrapText="1"/>
    </xf>
    <xf numFmtId="0" fontId="4" fillId="28" borderId="35" xfId="145" applyFont="1" applyFill="1" applyBorder="1" applyAlignment="1">
      <alignment horizontal="left" vertical="center" wrapText="1"/>
    </xf>
    <xf numFmtId="41" fontId="37" fillId="28" borderId="35" xfId="153" applyFont="1" applyFill="1" applyBorder="1" applyAlignment="1">
      <alignment horizontal="center" vertical="center" wrapText="1" readingOrder="1"/>
    </xf>
    <xf numFmtId="0" fontId="4" fillId="28" borderId="35" xfId="145" applyFont="1" applyFill="1" applyBorder="1">
      <alignment vertical="center"/>
    </xf>
    <xf numFmtId="0" fontId="5" fillId="29" borderId="35" xfId="144" applyFont="1" applyFill="1" applyBorder="1" applyAlignment="1">
      <alignment horizontal="center" vertical="center" wrapText="1"/>
    </xf>
    <xf numFmtId="0" fontId="5" fillId="0" borderId="0" xfId="144" applyFont="1" applyAlignment="1">
      <alignment horizontal="left" vertical="center" wrapText="1"/>
    </xf>
    <xf numFmtId="0" fontId="4" fillId="28" borderId="39" xfId="145" applyFont="1" applyFill="1" applyBorder="1" applyAlignment="1">
      <alignment vertical="center" wrapText="1"/>
    </xf>
    <xf numFmtId="0" fontId="4" fillId="0" borderId="0" xfId="147" applyFont="1" applyAlignment="1">
      <alignment vertical="top"/>
    </xf>
    <xf numFmtId="0" fontId="31" fillId="26" borderId="7" xfId="134" applyFont="1" applyFill="1" applyBorder="1" applyAlignment="1">
      <alignment horizontal="center" vertical="center"/>
    </xf>
    <xf numFmtId="0" fontId="31" fillId="26" borderId="0" xfId="134" applyFont="1" applyFill="1" applyAlignment="1">
      <alignment horizontal="center" vertical="center"/>
    </xf>
    <xf numFmtId="0" fontId="31" fillId="27" borderId="29" xfId="135" applyFont="1" applyFill="1" applyBorder="1" applyAlignment="1">
      <alignment horizontal="center" vertical="center"/>
    </xf>
    <xf numFmtId="0" fontId="31" fillId="27" borderId="33" xfId="135" applyFont="1" applyFill="1" applyBorder="1" applyAlignment="1">
      <alignment horizontal="center" vertical="center"/>
    </xf>
    <xf numFmtId="0" fontId="31" fillId="27" borderId="30" xfId="135" applyFont="1" applyFill="1" applyBorder="1" applyAlignment="1">
      <alignment horizontal="center"/>
    </xf>
    <xf numFmtId="0" fontId="31" fillId="27" borderId="31" xfId="135" applyFont="1" applyFill="1" applyBorder="1" applyAlignment="1">
      <alignment horizontal="center"/>
    </xf>
    <xf numFmtId="0" fontId="31" fillId="27" borderId="32" xfId="135" applyFont="1" applyFill="1" applyBorder="1" applyAlignment="1">
      <alignment horizontal="center"/>
    </xf>
    <xf numFmtId="0" fontId="31" fillId="24" borderId="17" xfId="136" applyFont="1" applyFill="1" applyBorder="1" applyAlignment="1">
      <alignment horizontal="center" vertical="center"/>
    </xf>
    <xf numFmtId="0" fontId="5" fillId="0" borderId="0" xfId="147" applyFont="1" applyAlignment="1">
      <alignment horizontal="center" vertical="center" wrapText="1"/>
    </xf>
    <xf numFmtId="0" fontId="4" fillId="28" borderId="39" xfId="144" applyFont="1" applyFill="1" applyBorder="1" applyAlignment="1">
      <alignment horizontal="left" vertical="center" wrapText="1"/>
    </xf>
    <xf numFmtId="0" fontId="4" fillId="28" borderId="40" xfId="144" applyFont="1" applyFill="1" applyBorder="1" applyAlignment="1">
      <alignment horizontal="left" vertical="center" wrapText="1"/>
    </xf>
    <xf numFmtId="0" fontId="4" fillId="28" borderId="41" xfId="144" applyFont="1" applyFill="1" applyBorder="1" applyAlignment="1">
      <alignment horizontal="left" vertical="center" wrapText="1"/>
    </xf>
    <xf numFmtId="0" fontId="46" fillId="31" borderId="39" xfId="144" applyFont="1" applyFill="1" applyBorder="1" applyAlignment="1">
      <alignment horizontal="left" vertical="center" wrapText="1"/>
    </xf>
    <xf numFmtId="0" fontId="46" fillId="31" borderId="40" xfId="144" applyFont="1" applyFill="1" applyBorder="1" applyAlignment="1">
      <alignment horizontal="left" vertical="center"/>
    </xf>
    <xf numFmtId="0" fontId="46" fillId="31" borderId="41" xfId="144" applyFont="1" applyFill="1" applyBorder="1" applyAlignment="1">
      <alignment horizontal="left" vertical="center"/>
    </xf>
    <xf numFmtId="0" fontId="5" fillId="29" borderId="39" xfId="144" applyFont="1" applyFill="1" applyBorder="1" applyAlignment="1">
      <alignment horizontal="center" vertical="center" wrapText="1"/>
    </xf>
    <xf numFmtId="0" fontId="5" fillId="29" borderId="40" xfId="144" applyFont="1" applyFill="1" applyBorder="1" applyAlignment="1">
      <alignment horizontal="center" vertical="center" wrapText="1"/>
    </xf>
    <xf numFmtId="0" fontId="5" fillId="29" borderId="41" xfId="144" applyFont="1" applyFill="1" applyBorder="1" applyAlignment="1">
      <alignment horizontal="center" vertical="center" wrapText="1"/>
    </xf>
    <xf numFmtId="0" fontId="46" fillId="29" borderId="36" xfId="144" applyFont="1" applyFill="1" applyBorder="1" applyAlignment="1">
      <alignment horizontal="center" vertical="center"/>
    </xf>
    <xf numFmtId="0" fontId="46" fillId="29" borderId="37" xfId="144" applyFont="1" applyFill="1" applyBorder="1" applyAlignment="1">
      <alignment horizontal="center" vertical="center"/>
    </xf>
    <xf numFmtId="0" fontId="31" fillId="24" borderId="42" xfId="136" applyFont="1" applyFill="1" applyBorder="1" applyAlignment="1">
      <alignment horizontal="center" vertical="center"/>
    </xf>
    <xf numFmtId="0" fontId="31" fillId="24" borderId="43" xfId="136" applyFont="1" applyFill="1" applyBorder="1" applyAlignment="1">
      <alignment horizontal="center" vertical="center"/>
    </xf>
    <xf numFmtId="0" fontId="35" fillId="30" borderId="0" xfId="145" applyFont="1" applyFill="1" applyAlignment="1">
      <alignment horizontal="left" vertical="center" wrapText="1"/>
    </xf>
    <xf numFmtId="0" fontId="35" fillId="30" borderId="38" xfId="145" applyFont="1" applyFill="1" applyBorder="1" applyAlignment="1">
      <alignment horizontal="left" vertical="center" wrapText="1"/>
    </xf>
    <xf numFmtId="0" fontId="46" fillId="31" borderId="39" xfId="144" applyFont="1" applyFill="1" applyBorder="1" applyAlignment="1">
      <alignment horizontal="left" vertical="center"/>
    </xf>
    <xf numFmtId="0" fontId="4" fillId="28" borderId="39" xfId="144" applyFont="1" applyFill="1" applyBorder="1" applyAlignment="1">
      <alignment horizontal="left" vertical="top" wrapText="1"/>
    </xf>
    <xf numFmtId="0" fontId="4" fillId="28" borderId="40" xfId="144" applyFont="1" applyFill="1" applyBorder="1" applyAlignment="1">
      <alignment horizontal="left" vertical="top" wrapText="1"/>
    </xf>
    <xf numFmtId="0" fontId="4" fillId="28" borderId="41" xfId="144" applyFont="1" applyFill="1" applyBorder="1" applyAlignment="1">
      <alignment horizontal="left" vertical="top" wrapText="1"/>
    </xf>
  </cellXfs>
  <cellStyles count="154">
    <cellStyle name="20% - Accent1" xfId="11" xr:uid="{00000000-0005-0000-0000-000000000000}"/>
    <cellStyle name="20% - Accent1 2" xfId="2" xr:uid="{00000000-0005-0000-0000-000001000000}"/>
    <cellStyle name="20% - Accent1 2 2" xfId="7" xr:uid="{00000000-0005-0000-0000-000002000000}"/>
    <cellStyle name="20% - Accent1 2 2 2 2 3" xfId="13" xr:uid="{00000000-0005-0000-0000-000003000000}"/>
    <cellStyle name="20% - Accent1 2 2 2 2 3 2" xfId="17" xr:uid="{00000000-0005-0000-0000-000004000000}"/>
    <cellStyle name="20% - Accent1 2 2 2 2 3 3" xfId="20" xr:uid="{00000000-0005-0000-0000-000005000000}"/>
    <cellStyle name="20% - Accent1 2 3" xfId="22" xr:uid="{00000000-0005-0000-0000-000006000000}"/>
    <cellStyle name="20% - Accent1 2 3 2" xfId="25" xr:uid="{00000000-0005-0000-0000-000007000000}"/>
    <cellStyle name="20% - Accent1 2 3 2 2" xfId="28" xr:uid="{00000000-0005-0000-0000-000008000000}"/>
    <cellStyle name="20% - Accent1 2 3 2 3" xfId="5" xr:uid="{00000000-0005-0000-0000-000009000000}"/>
    <cellStyle name="20% - Accent1 2 3 2 4" xfId="29" xr:uid="{00000000-0005-0000-0000-00000A000000}"/>
    <cellStyle name="20% - Accent2" xfId="30" xr:uid="{00000000-0005-0000-0000-00000B000000}"/>
    <cellStyle name="20% - Accent2 2" xfId="32" xr:uid="{00000000-0005-0000-0000-00000C000000}"/>
    <cellStyle name="20% - Accent2 2 2" xfId="33" xr:uid="{00000000-0005-0000-0000-00000D000000}"/>
    <cellStyle name="20% - Accent2 2 2 2 2 3" xfId="34" xr:uid="{00000000-0005-0000-0000-00000E000000}"/>
    <cellStyle name="20% - Accent2 2 2 2 2 3 2" xfId="36" xr:uid="{00000000-0005-0000-0000-00000F000000}"/>
    <cellStyle name="20% - Accent2 2 2 2 2 3 3" xfId="37" xr:uid="{00000000-0005-0000-0000-000010000000}"/>
    <cellStyle name="20% - Accent2 2 3" xfId="35" xr:uid="{00000000-0005-0000-0000-000011000000}"/>
    <cellStyle name="20% - Accent2 2 3 2" xfId="9" xr:uid="{00000000-0005-0000-0000-000012000000}"/>
    <cellStyle name="20% - Accent3" xfId="39" xr:uid="{00000000-0005-0000-0000-000013000000}"/>
    <cellStyle name="20% - Accent4" xfId="40" xr:uid="{00000000-0005-0000-0000-000014000000}"/>
    <cellStyle name="20% - Accent5" xfId="42" xr:uid="{00000000-0005-0000-0000-000015000000}"/>
    <cellStyle name="20% - Accent6" xfId="16" xr:uid="{00000000-0005-0000-0000-000016000000}"/>
    <cellStyle name="40% - Accent1" xfId="3" xr:uid="{00000000-0005-0000-0000-000017000000}"/>
    <cellStyle name="40% - Accent1 2" xfId="43" xr:uid="{00000000-0005-0000-0000-000018000000}"/>
    <cellStyle name="40% - Accent1 2 2" xfId="45" xr:uid="{00000000-0005-0000-0000-000019000000}"/>
    <cellStyle name="40% - Accent1 2 2 2 2 3 2" xfId="48" xr:uid="{00000000-0005-0000-0000-00001A000000}"/>
    <cellStyle name="40% - Accent1 2 2 2 2 3 2 2" xfId="51" xr:uid="{00000000-0005-0000-0000-00001B000000}"/>
    <cellStyle name="40% - Accent1 2 2 2 2 3 2 3" xfId="52" xr:uid="{00000000-0005-0000-0000-00001C000000}"/>
    <cellStyle name="40% - Accent1 2 3" xfId="54" xr:uid="{00000000-0005-0000-0000-00001D000000}"/>
    <cellStyle name="40% - Accent1 2 3 2" xfId="55" xr:uid="{00000000-0005-0000-0000-00001E000000}"/>
    <cellStyle name="40% - Accent2" xfId="12" xr:uid="{00000000-0005-0000-0000-00001F000000}"/>
    <cellStyle name="40% - Accent2 2" xfId="15" xr:uid="{00000000-0005-0000-0000-000020000000}"/>
    <cellStyle name="40% - Accent2 2 2" xfId="38" xr:uid="{00000000-0005-0000-0000-000021000000}"/>
    <cellStyle name="40% - Accent2 2 2 2 2 3 2" xfId="60" xr:uid="{00000000-0005-0000-0000-000022000000}"/>
    <cellStyle name="40% - Accent2 2 2 2 2 3 2 2" xfId="62" xr:uid="{00000000-0005-0000-0000-000023000000}"/>
    <cellStyle name="40% - Accent2 2 2 2 2 3 2 3" xfId="31" xr:uid="{00000000-0005-0000-0000-000024000000}"/>
    <cellStyle name="40% - Accent2 2 3" xfId="58" xr:uid="{00000000-0005-0000-0000-000025000000}"/>
    <cellStyle name="40% - Accent2 2 3 2" xfId="61" xr:uid="{00000000-0005-0000-0000-000026000000}"/>
    <cellStyle name="40% - Accent2 2 3 2 2" xfId="138" xr:uid="{00000000-0005-0000-0000-000027000000}"/>
    <cellStyle name="40% - Accent2 2 3 2 2 2" xfId="151" xr:uid="{00000000-0005-0000-0000-000028000000}"/>
    <cellStyle name="40% - Accent3" xfId="6" xr:uid="{00000000-0005-0000-0000-000029000000}"/>
    <cellStyle name="40% - Accent4" xfId="21" xr:uid="{00000000-0005-0000-0000-00002A000000}"/>
    <cellStyle name="40% - Accent5" xfId="44" xr:uid="{00000000-0005-0000-0000-00002B000000}"/>
    <cellStyle name="40% - Accent6" xfId="53" xr:uid="{00000000-0005-0000-0000-00002C000000}"/>
    <cellStyle name="60% - Accent1" xfId="41" xr:uid="{00000000-0005-0000-0000-00002D000000}"/>
    <cellStyle name="60% - Accent2" xfId="14" xr:uid="{00000000-0005-0000-0000-00002E000000}"/>
    <cellStyle name="60% - Accent3" xfId="18" xr:uid="{00000000-0005-0000-0000-00002F000000}"/>
    <cellStyle name="60% - Accent4" xfId="47" xr:uid="{00000000-0005-0000-0000-000030000000}"/>
    <cellStyle name="60% - Accent5" xfId="63" xr:uid="{00000000-0005-0000-0000-000031000000}"/>
    <cellStyle name="60% - Accent6" xfId="50" xr:uid="{00000000-0005-0000-0000-000032000000}"/>
    <cellStyle name="Accent1" xfId="64" xr:uid="{00000000-0005-0000-0000-000033000000}"/>
    <cellStyle name="Accent1 2" xfId="65" xr:uid="{00000000-0005-0000-0000-000034000000}"/>
    <cellStyle name="Accent1 2 2" xfId="57" xr:uid="{00000000-0005-0000-0000-000035000000}"/>
    <cellStyle name="Accent1 2 2 2 2 3" xfId="24" xr:uid="{00000000-0005-0000-0000-000036000000}"/>
    <cellStyle name="Accent1 2 2 2 2 3 2" xfId="27" xr:uid="{00000000-0005-0000-0000-000037000000}"/>
    <cellStyle name="Accent1 2 2 2 2 3 3" xfId="4" xr:uid="{00000000-0005-0000-0000-000038000000}"/>
    <cellStyle name="Accent1 2 3" xfId="66" xr:uid="{00000000-0005-0000-0000-000039000000}"/>
    <cellStyle name="Accent1 2 3 2" xfId="69" xr:uid="{00000000-0005-0000-0000-00003A000000}"/>
    <cellStyle name="Accent1 2 3 2 2" xfId="135" xr:uid="{00000000-0005-0000-0000-00003B000000}"/>
    <cellStyle name="Accent2" xfId="70" xr:uid="{00000000-0005-0000-0000-00003C000000}"/>
    <cellStyle name="Accent2 2" xfId="46" xr:uid="{00000000-0005-0000-0000-00003D000000}"/>
    <cellStyle name="Accent2 2 2" xfId="49" xr:uid="{00000000-0005-0000-0000-00003E000000}"/>
    <cellStyle name="Accent2 2 2 2 2 3" xfId="71" xr:uid="{00000000-0005-0000-0000-00003F000000}"/>
    <cellStyle name="Accent2 2 2 2 2 3 2" xfId="72" xr:uid="{00000000-0005-0000-0000-000040000000}"/>
    <cellStyle name="Accent2 2 2 2 2 3 3" xfId="73" xr:uid="{00000000-0005-0000-0000-000041000000}"/>
    <cellStyle name="Accent2 2 3" xfId="74" xr:uid="{00000000-0005-0000-0000-000042000000}"/>
    <cellStyle name="Accent2 2 3 2" xfId="75" xr:uid="{00000000-0005-0000-0000-000043000000}"/>
    <cellStyle name="Accent2 2 3 2 2" xfId="136" xr:uid="{00000000-0005-0000-0000-000044000000}"/>
    <cellStyle name="Accent3" xfId="76" xr:uid="{00000000-0005-0000-0000-000045000000}"/>
    <cellStyle name="Accent4" xfId="23" xr:uid="{00000000-0005-0000-0000-000046000000}"/>
    <cellStyle name="Accent5" xfId="77" xr:uid="{00000000-0005-0000-0000-000047000000}"/>
    <cellStyle name="Accent6" xfId="26" xr:uid="{00000000-0005-0000-0000-000048000000}"/>
    <cellStyle name="Bad" xfId="78" xr:uid="{00000000-0005-0000-0000-000049000000}"/>
    <cellStyle name="Calculation" xfId="8" xr:uid="{00000000-0005-0000-0000-00004A000000}"/>
    <cellStyle name="Check Cell" xfId="79" xr:uid="{00000000-0005-0000-0000-00004B000000}"/>
    <cellStyle name="Comma [0]" xfId="143" builtinId="6"/>
    <cellStyle name="Comma [0] 2" xfId="153" xr:uid="{D93261E1-79EA-49F1-B444-17081BED2EC8}"/>
    <cellStyle name="Explanatory Text" xfId="80" xr:uid="{00000000-0005-0000-0000-00004D000000}"/>
    <cellStyle name="Good" xfId="81" xr:uid="{00000000-0005-0000-0000-00004E000000}"/>
    <cellStyle name="Heading 1" xfId="82" xr:uid="{00000000-0005-0000-0000-00004F000000}"/>
    <cellStyle name="Heading 2" xfId="84" xr:uid="{00000000-0005-0000-0000-000050000000}"/>
    <cellStyle name="Heading 2 2" xfId="85" xr:uid="{00000000-0005-0000-0000-000051000000}"/>
    <cellStyle name="Heading 2 2 2" xfId="86" xr:uid="{00000000-0005-0000-0000-000052000000}"/>
    <cellStyle name="Heading 2 2 2 2 2 3 2" xfId="87" xr:uid="{00000000-0005-0000-0000-000053000000}"/>
    <cellStyle name="Heading 2 2 2 2 2 3 2 2" xfId="88" xr:uid="{00000000-0005-0000-0000-000054000000}"/>
    <cellStyle name="Heading 2 2 2 2 2 3 2 3" xfId="89" xr:uid="{00000000-0005-0000-0000-000055000000}"/>
    <cellStyle name="Heading 2 2 3" xfId="10" xr:uid="{00000000-0005-0000-0000-000056000000}"/>
    <cellStyle name="Heading 2 2 3 2" xfId="1" xr:uid="{00000000-0005-0000-0000-000057000000}"/>
    <cellStyle name="Heading 3" xfId="90" xr:uid="{00000000-0005-0000-0000-000058000000}"/>
    <cellStyle name="Heading 4" xfId="91" xr:uid="{00000000-0005-0000-0000-000059000000}"/>
    <cellStyle name="Hyperlink" xfId="92" builtinId="8"/>
    <cellStyle name="Hyperlink 2" xfId="93" xr:uid="{00000000-0005-0000-0000-00005B000000}"/>
    <cellStyle name="Hyperlink 2 2" xfId="94" xr:uid="{00000000-0005-0000-0000-00005C000000}"/>
    <cellStyle name="Hyperlink 3" xfId="95" xr:uid="{00000000-0005-0000-0000-00005D000000}"/>
    <cellStyle name="Hyperlink 4" xfId="96" xr:uid="{00000000-0005-0000-0000-00005E000000}"/>
    <cellStyle name="Hyperlink 5" xfId="137" xr:uid="{00000000-0005-0000-0000-00005F000000}"/>
    <cellStyle name="Input" xfId="97" xr:uid="{00000000-0005-0000-0000-000060000000}"/>
    <cellStyle name="Linked Cell" xfId="98" xr:uid="{00000000-0005-0000-0000-000061000000}"/>
    <cellStyle name="Neutral" xfId="59" xr:uid="{00000000-0005-0000-0000-000062000000}"/>
    <cellStyle name="Normal" xfId="0" builtinId="0"/>
    <cellStyle name="Normal 2" xfId="99" xr:uid="{00000000-0005-0000-0000-000064000000}"/>
    <cellStyle name="Normal 2 2" xfId="100" xr:uid="{00000000-0005-0000-0000-000065000000}"/>
    <cellStyle name="Normal 2 2 2" xfId="101" xr:uid="{00000000-0005-0000-0000-000066000000}"/>
    <cellStyle name="Normal 2 2 2 2 3 2" xfId="102" xr:uid="{00000000-0005-0000-0000-000067000000}"/>
    <cellStyle name="Normal 2 2 2 2 3 2 2" xfId="103" xr:uid="{00000000-0005-0000-0000-000068000000}"/>
    <cellStyle name="Normal 2 2 2 2 3 2 3" xfId="104" xr:uid="{00000000-0005-0000-0000-000069000000}"/>
    <cellStyle name="Normal 2 3" xfId="105" xr:uid="{00000000-0005-0000-0000-00006A000000}"/>
    <cellStyle name="Normal 2 4" xfId="106" xr:uid="{00000000-0005-0000-0000-00006B000000}"/>
    <cellStyle name="Normal 2 4 2" xfId="134" xr:uid="{00000000-0005-0000-0000-00006C000000}"/>
    <cellStyle name="Normal 2 4 2 2" xfId="150" xr:uid="{00000000-0005-0000-0000-00006D000000}"/>
    <cellStyle name="Normal 3" xfId="107" xr:uid="{00000000-0005-0000-0000-00006E000000}"/>
    <cellStyle name="Normal 3 2" xfId="108" xr:uid="{00000000-0005-0000-0000-00006F000000}"/>
    <cellStyle name="Normal 3 2 2" xfId="109" xr:uid="{00000000-0005-0000-0000-000070000000}"/>
    <cellStyle name="Normal 3 2 2 2" xfId="83" xr:uid="{00000000-0005-0000-0000-000071000000}"/>
    <cellStyle name="Normal 3 2 3" xfId="110" xr:uid="{00000000-0005-0000-0000-000072000000}"/>
    <cellStyle name="Normal 3 2 4" xfId="140" xr:uid="{00000000-0005-0000-0000-000073000000}"/>
    <cellStyle name="Normal 3 2 4 2" xfId="144" xr:uid="{00000000-0005-0000-0000-000074000000}"/>
    <cellStyle name="Normal 3 2 4 3" xfId="147" xr:uid="{00000000-0005-0000-0000-000075000000}"/>
    <cellStyle name="Normal 3 3" xfId="56" xr:uid="{00000000-0005-0000-0000-000076000000}"/>
    <cellStyle name="Normal 3 3 2" xfId="111" xr:uid="{00000000-0005-0000-0000-000077000000}"/>
    <cellStyle name="Normal 3 3 2 2" xfId="112" xr:uid="{00000000-0005-0000-0000-000078000000}"/>
    <cellStyle name="Normal 3 4" xfId="139" xr:uid="{00000000-0005-0000-0000-000079000000}"/>
    <cellStyle name="Normal 3 4 2" xfId="152" xr:uid="{00000000-0005-0000-0000-00007A000000}"/>
    <cellStyle name="Normal 4" xfId="113" xr:uid="{00000000-0005-0000-0000-00007B000000}"/>
    <cellStyle name="Normal 5" xfId="114" xr:uid="{00000000-0005-0000-0000-00007C000000}"/>
    <cellStyle name="Note" xfId="68" xr:uid="{00000000-0005-0000-0000-00007D000000}"/>
    <cellStyle name="Output" xfId="19" xr:uid="{00000000-0005-0000-0000-00007E000000}"/>
    <cellStyle name="TableStyleLight1" xfId="115" xr:uid="{00000000-0005-0000-0000-00007F000000}"/>
    <cellStyle name="TableStyleLight1 2" xfId="116" xr:uid="{00000000-0005-0000-0000-000080000000}"/>
    <cellStyle name="TableStyleLight1 2 2" xfId="117" xr:uid="{00000000-0005-0000-0000-000081000000}"/>
    <cellStyle name="TableStyleLight1 2 2 2" xfId="118" xr:uid="{00000000-0005-0000-0000-000082000000}"/>
    <cellStyle name="TableStyleLight1 2 2 2 2" xfId="119" xr:uid="{00000000-0005-0000-0000-000083000000}"/>
    <cellStyle name="TableStyleLight1 2 2 2 4" xfId="120" xr:uid="{00000000-0005-0000-0000-000084000000}"/>
    <cellStyle name="TableStyleLight1 2 3" xfId="121" xr:uid="{00000000-0005-0000-0000-000085000000}"/>
    <cellStyle name="TableStyleLight1 2 4" xfId="142" xr:uid="{00000000-0005-0000-0000-000086000000}"/>
    <cellStyle name="TableStyleLight1 2 4 2" xfId="146" xr:uid="{00000000-0005-0000-0000-000087000000}"/>
    <cellStyle name="TableStyleLight1 2 4 3" xfId="149" xr:uid="{00000000-0005-0000-0000-000088000000}"/>
    <cellStyle name="TableStyleLight1 3" xfId="122" xr:uid="{00000000-0005-0000-0000-000089000000}"/>
    <cellStyle name="TableStyleLight1 3 2" xfId="123" xr:uid="{00000000-0005-0000-0000-00008A000000}"/>
    <cellStyle name="TableStyleLight1 3 2 2" xfId="124" xr:uid="{00000000-0005-0000-0000-00008B000000}"/>
    <cellStyle name="TableStyleLight1 3 2 3" xfId="125" xr:uid="{00000000-0005-0000-0000-00008C000000}"/>
    <cellStyle name="TableStyleLight1 3 3" xfId="126" xr:uid="{00000000-0005-0000-0000-00008D000000}"/>
    <cellStyle name="TableStyleLight1 3 4" xfId="141" xr:uid="{00000000-0005-0000-0000-00008E000000}"/>
    <cellStyle name="TableStyleLight1 3 4 2" xfId="145" xr:uid="{00000000-0005-0000-0000-00008F000000}"/>
    <cellStyle name="TableStyleLight1 3 4 3" xfId="148" xr:uid="{00000000-0005-0000-0000-000090000000}"/>
    <cellStyle name="TableStyleLight1 4" xfId="67" xr:uid="{00000000-0005-0000-0000-000091000000}"/>
    <cellStyle name="TableStyleLight1 4 2" xfId="127" xr:uid="{00000000-0005-0000-0000-000092000000}"/>
    <cellStyle name="TableStyleLight1 4 3" xfId="128" xr:uid="{00000000-0005-0000-0000-000093000000}"/>
    <cellStyle name="TableStyleLight1 5" xfId="129" xr:uid="{00000000-0005-0000-0000-000094000000}"/>
    <cellStyle name="TableStyleLight1 5 2" xfId="130" xr:uid="{00000000-0005-0000-0000-000095000000}"/>
    <cellStyle name="Title" xfId="131" xr:uid="{00000000-0005-0000-0000-000096000000}"/>
    <cellStyle name="Total" xfId="132" xr:uid="{00000000-0005-0000-0000-000097000000}"/>
    <cellStyle name="Warning Text" xfId="133" xr:uid="{00000000-0005-0000-0000-000098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94E-2"/>
          <c:y val="0.1418565099457787"/>
          <c:w val="0.90694002510216154"/>
          <c:h val="0.75521895211321821"/>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71B6-4DE3-A7AD-5B86A9C2BF24}"/>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71B6-4DE3-A7AD-5B86A9C2BF24}"/>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71B6-4DE3-A7AD-5B86A9C2BF24}"/>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71B6-4DE3-A7AD-5B86A9C2BF24}"/>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17</c:v>
                </c:pt>
                <c:pt idx="1">
                  <c:v>0</c:v>
                </c:pt>
                <c:pt idx="2">
                  <c:v>0</c:v>
                </c:pt>
                <c:pt idx="3">
                  <c:v>1</c:v>
                </c:pt>
              </c:numCache>
            </c:numRef>
          </c:val>
          <c:extLst>
            <c:ext xmlns:c16="http://schemas.microsoft.com/office/drawing/2014/chart" uri="{C3380CC4-5D6E-409C-BE32-E72D297353CC}">
              <c16:uniqueId val="{00000008-71B6-4DE3-A7AD-5B86A9C2BF24}"/>
            </c:ext>
          </c:extLst>
        </c:ser>
        <c:dLbls>
          <c:showLegendKey val="0"/>
          <c:showVal val="0"/>
          <c:showCatName val="0"/>
          <c:showSerName val="0"/>
          <c:showPercent val="0"/>
          <c:showBubbleSize val="0"/>
        </c:dLbls>
        <c:gapWidth val="150"/>
        <c:axId val="1420334192"/>
        <c:axId val="1420343440"/>
      </c:barChart>
      <c:catAx>
        <c:axId val="1420334192"/>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1420343440"/>
        <c:crosses val="autoZero"/>
        <c:auto val="1"/>
        <c:lblAlgn val="ctr"/>
        <c:lblOffset val="100"/>
        <c:noMultiLvlLbl val="0"/>
      </c:catAx>
      <c:valAx>
        <c:axId val="1420343440"/>
        <c:scaling>
          <c:orientation val="minMax"/>
        </c:scaling>
        <c:delete val="1"/>
        <c:axPos val="l"/>
        <c:numFmt formatCode="General" sourceLinked="1"/>
        <c:majorTickMark val="out"/>
        <c:minorTickMark val="none"/>
        <c:tickLblPos val="nextTo"/>
        <c:crossAx val="1420334192"/>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81"/>
          <c:w val="0.92496729254319687"/>
          <c:h val="0.69766331701963358"/>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700B-4388-A157-532FE5806D3B}"/>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700B-4388-A157-532FE5806D3B}"/>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700B-4388-A157-532FE5806D3B}"/>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700B-4388-A157-532FE5806D3B}"/>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0.94444444444444442</c:v>
                </c:pt>
                <c:pt idx="1">
                  <c:v>5.555555555555558E-2</c:v>
                </c:pt>
              </c:numCache>
            </c:numRef>
          </c:val>
          <c:extLst>
            <c:ext xmlns:c16="http://schemas.microsoft.com/office/drawing/2014/chart" uri="{C3380CC4-5D6E-409C-BE32-E72D297353CC}">
              <c16:uniqueId val="{00000004-700B-4388-A157-532FE5806D3B}"/>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508"/>
          <c:w val="0.42791036796598075"/>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55E-2"/>
          <c:w val="0.29672375522792593"/>
          <c:h val="0.85466509216403797"/>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F15C-42B9-97F6-5D7A4718FCD2}"/>
              </c:ext>
            </c:extLst>
          </c:dPt>
          <c:dPt>
            <c:idx val="1"/>
            <c:bubble3D val="0"/>
            <c:spPr>
              <a:solidFill>
                <a:srgbClr val="FF0000"/>
              </a:solidFill>
              <a:ln w="25400">
                <a:noFill/>
              </a:ln>
            </c:spPr>
            <c:extLst>
              <c:ext xmlns:c16="http://schemas.microsoft.com/office/drawing/2014/chart" uri="{C3380CC4-5D6E-409C-BE32-E72D297353CC}">
                <c16:uniqueId val="{00000003-F15C-42B9-97F6-5D7A4718FCD2}"/>
              </c:ext>
            </c:extLst>
          </c:dPt>
          <c:dPt>
            <c:idx val="2"/>
            <c:bubble3D val="0"/>
            <c:spPr>
              <a:solidFill>
                <a:srgbClr val="FFC000"/>
              </a:solidFill>
              <a:ln w="25400">
                <a:noFill/>
              </a:ln>
            </c:spPr>
            <c:extLst>
              <c:ext xmlns:c16="http://schemas.microsoft.com/office/drawing/2014/chart" uri="{C3380CC4-5D6E-409C-BE32-E72D297353CC}">
                <c16:uniqueId val="{00000005-F15C-42B9-97F6-5D7A4718FCD2}"/>
              </c:ext>
            </c:extLst>
          </c:dPt>
          <c:dPt>
            <c:idx val="3"/>
            <c:bubble3D val="0"/>
            <c:spPr>
              <a:solidFill>
                <a:srgbClr val="00B0F0"/>
              </a:solidFill>
              <a:ln w="25400">
                <a:noFill/>
              </a:ln>
            </c:spPr>
            <c:extLst>
              <c:ext xmlns:c16="http://schemas.microsoft.com/office/drawing/2014/chart" uri="{C3380CC4-5D6E-409C-BE32-E72D297353CC}">
                <c16:uniqueId val="{00000007-F15C-42B9-97F6-5D7A4718FCD2}"/>
              </c:ext>
            </c:extLst>
          </c:dPt>
          <c:cat>
            <c:strRef>
              <c:f>'SMART- Field options'!$F$7:$F$10</c:f>
              <c:strCache>
                <c:ptCount val="4"/>
                <c:pt idx="0">
                  <c:v>Pass</c:v>
                </c:pt>
                <c:pt idx="1">
                  <c:v>Fail</c:v>
                </c:pt>
                <c:pt idx="2">
                  <c:v>Blocked</c:v>
                </c:pt>
                <c:pt idx="3">
                  <c:v>Not Executed</c:v>
                </c:pt>
              </c:strCache>
            </c:strRef>
          </c:cat>
          <c:val>
            <c:numRef>
              <c:f>'SMART- Field options'!$G$7:$G$10</c:f>
              <c:numCache>
                <c:formatCode>General</c:formatCode>
                <c:ptCount val="4"/>
                <c:pt idx="0">
                  <c:v>17</c:v>
                </c:pt>
                <c:pt idx="1">
                  <c:v>0</c:v>
                </c:pt>
                <c:pt idx="2">
                  <c:v>0</c:v>
                </c:pt>
                <c:pt idx="3">
                  <c:v>1</c:v>
                </c:pt>
              </c:numCache>
            </c:numRef>
          </c:val>
          <c:extLst>
            <c:ext xmlns:c16="http://schemas.microsoft.com/office/drawing/2014/chart" uri="{C3380CC4-5D6E-409C-BE32-E72D297353CC}">
              <c16:uniqueId val="{00000008-F15C-42B9-97F6-5D7A4718FCD2}"/>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395"/>
          <c:y val="3.608395161789857E-3"/>
          <c:w val="0.24112408909611374"/>
          <c:h val="0.95693837006674265"/>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5" name="Picture 4">
          <a:extLst>
            <a:ext uri="{FF2B5EF4-FFF2-40B4-BE49-F238E27FC236}">
              <a16:creationId xmlns:a16="http://schemas.microsoft.com/office/drawing/2014/main" id="{AB276036-E4AE-4D63-9C65-0694CB3986A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3" name="Rounded Rectangle 3">
          <a:hlinkClick xmlns:r="http://schemas.openxmlformats.org/officeDocument/2006/relationships" r:id="rId1"/>
          <a:extLst>
            <a:ext uri="{FF2B5EF4-FFF2-40B4-BE49-F238E27FC236}">
              <a16:creationId xmlns:a16="http://schemas.microsoft.com/office/drawing/2014/main" id="{00000000-0008-0000-0200-000003000000}"/>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5" name="Chart 2">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G14"/>
  <sheetViews>
    <sheetView tabSelected="1" workbookViewId="0">
      <selection activeCell="D17" sqref="D17"/>
    </sheetView>
  </sheetViews>
  <sheetFormatPr defaultRowHeight="15"/>
  <cols>
    <col min="1" max="1" width="31.7109375" style="2" bestFit="1" customWidth="1"/>
    <col min="2" max="5" width="10.42578125" style="2" customWidth="1"/>
    <col min="6" max="6" width="14.42578125" style="2" bestFit="1" customWidth="1"/>
    <col min="7" max="7" width="13" style="2" customWidth="1"/>
    <col min="8" max="8" width="6.28515625" style="2" customWidth="1"/>
    <col min="9" max="16384" width="9.140625" style="2"/>
  </cols>
  <sheetData>
    <row r="5" spans="1:7" ht="18" customHeight="1">
      <c r="A5" s="67" t="s">
        <v>0</v>
      </c>
      <c r="B5" s="68"/>
      <c r="C5" s="68"/>
      <c r="D5" s="68"/>
      <c r="E5" s="68"/>
      <c r="F5" s="68"/>
      <c r="G5" s="68"/>
    </row>
    <row r="6" spans="1:7" ht="18" customHeight="1">
      <c r="A6" s="69" t="s">
        <v>1</v>
      </c>
      <c r="B6" s="71" t="s">
        <v>2</v>
      </c>
      <c r="C6" s="72"/>
      <c r="D6" s="72"/>
      <c r="E6" s="72"/>
      <c r="F6" s="73"/>
      <c r="G6" s="74" t="s">
        <v>3</v>
      </c>
    </row>
    <row r="7" spans="1:7" ht="30.75" thickBot="1">
      <c r="A7" s="70"/>
      <c r="B7" s="41" t="s">
        <v>4</v>
      </c>
      <c r="C7" s="41" t="s">
        <v>5</v>
      </c>
      <c r="D7" s="41" t="s">
        <v>46</v>
      </c>
      <c r="E7" s="42" t="s">
        <v>45</v>
      </c>
      <c r="F7" s="41" t="s">
        <v>6</v>
      </c>
      <c r="G7" s="74"/>
    </row>
    <row r="8" spans="1:7" ht="15.75" thickTop="1">
      <c r="A8" s="1" t="s">
        <v>76</v>
      </c>
      <c r="B8" s="43">
        <f>'SMART- Field options'!G7</f>
        <v>17</v>
      </c>
      <c r="C8" s="43">
        <f>'SMART- Field options'!G8</f>
        <v>0</v>
      </c>
      <c r="D8" s="43">
        <f>'SMART- Field options'!G9</f>
        <v>0</v>
      </c>
      <c r="E8" s="43">
        <f>'SMART- Field options'!G10</f>
        <v>1</v>
      </c>
      <c r="F8" s="43">
        <f>SUM(B8:E8)</f>
        <v>18</v>
      </c>
      <c r="G8" s="48">
        <f>(B8+C8+D8)/(F8)</f>
        <v>0.94444444444444442</v>
      </c>
    </row>
    <row r="9" spans="1:7">
      <c r="A9" s="43"/>
      <c r="B9" s="43"/>
      <c r="C9" s="43"/>
      <c r="D9" s="43"/>
      <c r="E9" s="43"/>
      <c r="F9" s="43"/>
      <c r="G9" s="43"/>
    </row>
    <row r="10" spans="1:7" ht="19.5" customHeight="1" thickBot="1">
      <c r="A10" s="44" t="s">
        <v>6</v>
      </c>
      <c r="B10" s="49">
        <f>SUM(B8:B9)</f>
        <v>17</v>
      </c>
      <c r="C10" s="49">
        <f>SUM(C8:C9)</f>
        <v>0</v>
      </c>
      <c r="D10" s="49">
        <f>SUM(D8:D9)</f>
        <v>0</v>
      </c>
      <c r="E10" s="49">
        <f>SUM(E8:E9)</f>
        <v>1</v>
      </c>
      <c r="F10" s="49">
        <f>SUM(F8:F9)</f>
        <v>18</v>
      </c>
      <c r="G10" s="45">
        <f>SUM(G8:G8)</f>
        <v>0.94444444444444442</v>
      </c>
    </row>
    <row r="11" spans="1:7" ht="15.75" thickTop="1">
      <c r="F11" s="46" t="s">
        <v>7</v>
      </c>
      <c r="G11" s="46">
        <f>100%-G10</f>
        <v>5.555555555555558E-2</v>
      </c>
    </row>
    <row r="14" spans="1:7">
      <c r="A14" s="47"/>
    </row>
  </sheetData>
  <mergeCells count="4">
    <mergeCell ref="A5:G5"/>
    <mergeCell ref="A6:A7"/>
    <mergeCell ref="B6:F6"/>
    <mergeCell ref="G6:G7"/>
  </mergeCells>
  <hyperlinks>
    <hyperlink ref="A8" location="'SMART- Field options'!A1" display="SMART-Field Options" xr:uid="{3C04F7C3-0903-46F9-957B-F0A8B92B010E}"/>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8"/>
  <sheetViews>
    <sheetView zoomScaleSheetLayoutView="100" workbookViewId="0">
      <selection activeCell="B23" sqref="B23"/>
    </sheetView>
  </sheetViews>
  <sheetFormatPr defaultColWidth="9" defaultRowHeight="15"/>
  <cols>
    <col min="1" max="1" width="71.85546875" style="3" customWidth="1"/>
    <col min="2" max="2" width="18.5703125" style="9" customWidth="1"/>
    <col min="3" max="3" width="94.85546875" style="3" customWidth="1"/>
    <col min="4" max="4" width="51.85546875" style="3" customWidth="1"/>
    <col min="5" max="5" width="11.5703125" style="3" customWidth="1"/>
    <col min="6" max="256" width="9" style="3"/>
    <col min="257" max="257" width="71.85546875" style="3" customWidth="1"/>
    <col min="258" max="258" width="18.5703125" style="3" customWidth="1"/>
    <col min="259" max="259" width="94.85546875" style="3" customWidth="1"/>
    <col min="260" max="512" width="9" style="3"/>
    <col min="513" max="513" width="71.85546875" style="3" customWidth="1"/>
    <col min="514" max="514" width="18.5703125" style="3" customWidth="1"/>
    <col min="515" max="515" width="94.85546875" style="3" customWidth="1"/>
    <col min="516" max="768" width="9" style="3"/>
    <col min="769" max="769" width="71.85546875" style="3" customWidth="1"/>
    <col min="770" max="770" width="18.5703125" style="3" customWidth="1"/>
    <col min="771" max="771" width="94.85546875" style="3" customWidth="1"/>
    <col min="772" max="1024" width="9" style="3"/>
    <col min="1025" max="1025" width="71.85546875" style="3" customWidth="1"/>
    <col min="1026" max="1026" width="18.5703125" style="3" customWidth="1"/>
    <col min="1027" max="1027" width="94.85546875" style="3" customWidth="1"/>
    <col min="1028" max="1280" width="9" style="3"/>
    <col min="1281" max="1281" width="71.85546875" style="3" customWidth="1"/>
    <col min="1282" max="1282" width="18.5703125" style="3" customWidth="1"/>
    <col min="1283" max="1283" width="94.85546875" style="3" customWidth="1"/>
    <col min="1284" max="1536" width="9" style="3"/>
    <col min="1537" max="1537" width="71.85546875" style="3" customWidth="1"/>
    <col min="1538" max="1538" width="18.5703125" style="3" customWidth="1"/>
    <col min="1539" max="1539" width="94.85546875" style="3" customWidth="1"/>
    <col min="1540" max="1792" width="9" style="3"/>
    <col min="1793" max="1793" width="71.85546875" style="3" customWidth="1"/>
    <col min="1794" max="1794" width="18.5703125" style="3" customWidth="1"/>
    <col min="1795" max="1795" width="94.85546875" style="3" customWidth="1"/>
    <col min="1796" max="2048" width="9" style="3"/>
    <col min="2049" max="2049" width="71.85546875" style="3" customWidth="1"/>
    <col min="2050" max="2050" width="18.5703125" style="3" customWidth="1"/>
    <col min="2051" max="2051" width="94.85546875" style="3" customWidth="1"/>
    <col min="2052" max="2304" width="9" style="3"/>
    <col min="2305" max="2305" width="71.85546875" style="3" customWidth="1"/>
    <col min="2306" max="2306" width="18.5703125" style="3" customWidth="1"/>
    <col min="2307" max="2307" width="94.85546875" style="3" customWidth="1"/>
    <col min="2308" max="2560" width="9" style="3"/>
    <col min="2561" max="2561" width="71.85546875" style="3" customWidth="1"/>
    <col min="2562" max="2562" width="18.5703125" style="3" customWidth="1"/>
    <col min="2563" max="2563" width="94.85546875" style="3" customWidth="1"/>
    <col min="2564" max="2816" width="9" style="3"/>
    <col min="2817" max="2817" width="71.85546875" style="3" customWidth="1"/>
    <col min="2818" max="2818" width="18.5703125" style="3" customWidth="1"/>
    <col min="2819" max="2819" width="94.85546875" style="3" customWidth="1"/>
    <col min="2820" max="3072" width="9" style="3"/>
    <col min="3073" max="3073" width="71.85546875" style="3" customWidth="1"/>
    <col min="3074" max="3074" width="18.5703125" style="3" customWidth="1"/>
    <col min="3075" max="3075" width="94.85546875" style="3" customWidth="1"/>
    <col min="3076" max="3328" width="9" style="3"/>
    <col min="3329" max="3329" width="71.85546875" style="3" customWidth="1"/>
    <col min="3330" max="3330" width="18.5703125" style="3" customWidth="1"/>
    <col min="3331" max="3331" width="94.85546875" style="3" customWidth="1"/>
    <col min="3332" max="3584" width="9" style="3"/>
    <col min="3585" max="3585" width="71.85546875" style="3" customWidth="1"/>
    <col min="3586" max="3586" width="18.5703125" style="3" customWidth="1"/>
    <col min="3587" max="3587" width="94.85546875" style="3" customWidth="1"/>
    <col min="3588" max="3840" width="9" style="3"/>
    <col min="3841" max="3841" width="71.85546875" style="3" customWidth="1"/>
    <col min="3842" max="3842" width="18.5703125" style="3" customWidth="1"/>
    <col min="3843" max="3843" width="94.85546875" style="3" customWidth="1"/>
    <col min="3844" max="4096" width="9" style="3"/>
    <col min="4097" max="4097" width="71.85546875" style="3" customWidth="1"/>
    <col min="4098" max="4098" width="18.5703125" style="3" customWidth="1"/>
    <col min="4099" max="4099" width="94.85546875" style="3" customWidth="1"/>
    <col min="4100" max="4352" width="9" style="3"/>
    <col min="4353" max="4353" width="71.85546875" style="3" customWidth="1"/>
    <col min="4354" max="4354" width="18.5703125" style="3" customWidth="1"/>
    <col min="4355" max="4355" width="94.85546875" style="3" customWidth="1"/>
    <col min="4356" max="4608" width="9" style="3"/>
    <col min="4609" max="4609" width="71.85546875" style="3" customWidth="1"/>
    <col min="4610" max="4610" width="18.5703125" style="3" customWidth="1"/>
    <col min="4611" max="4611" width="94.85546875" style="3" customWidth="1"/>
    <col min="4612" max="4864" width="9" style="3"/>
    <col min="4865" max="4865" width="71.85546875" style="3" customWidth="1"/>
    <col min="4866" max="4866" width="18.5703125" style="3" customWidth="1"/>
    <col min="4867" max="4867" width="94.85546875" style="3" customWidth="1"/>
    <col min="4868" max="5120" width="9" style="3"/>
    <col min="5121" max="5121" width="71.85546875" style="3" customWidth="1"/>
    <col min="5122" max="5122" width="18.5703125" style="3" customWidth="1"/>
    <col min="5123" max="5123" width="94.85546875" style="3" customWidth="1"/>
    <col min="5124" max="5376" width="9" style="3"/>
    <col min="5377" max="5377" width="71.85546875" style="3" customWidth="1"/>
    <col min="5378" max="5378" width="18.5703125" style="3" customWidth="1"/>
    <col min="5379" max="5379" width="94.85546875" style="3" customWidth="1"/>
    <col min="5380" max="5632" width="9" style="3"/>
    <col min="5633" max="5633" width="71.85546875" style="3" customWidth="1"/>
    <col min="5634" max="5634" width="18.5703125" style="3" customWidth="1"/>
    <col min="5635" max="5635" width="94.85546875" style="3" customWidth="1"/>
    <col min="5636" max="5888" width="9" style="3"/>
    <col min="5889" max="5889" width="71.85546875" style="3" customWidth="1"/>
    <col min="5890" max="5890" width="18.5703125" style="3" customWidth="1"/>
    <col min="5891" max="5891" width="94.85546875" style="3" customWidth="1"/>
    <col min="5892" max="6144" width="9" style="3"/>
    <col min="6145" max="6145" width="71.85546875" style="3" customWidth="1"/>
    <col min="6146" max="6146" width="18.5703125" style="3" customWidth="1"/>
    <col min="6147" max="6147" width="94.85546875" style="3" customWidth="1"/>
    <col min="6148" max="6400" width="9" style="3"/>
    <col min="6401" max="6401" width="71.85546875" style="3" customWidth="1"/>
    <col min="6402" max="6402" width="18.5703125" style="3" customWidth="1"/>
    <col min="6403" max="6403" width="94.85546875" style="3" customWidth="1"/>
    <col min="6404" max="6656" width="9" style="3"/>
    <col min="6657" max="6657" width="71.85546875" style="3" customWidth="1"/>
    <col min="6658" max="6658" width="18.5703125" style="3" customWidth="1"/>
    <col min="6659" max="6659" width="94.85546875" style="3" customWidth="1"/>
    <col min="6660" max="6912" width="9" style="3"/>
    <col min="6913" max="6913" width="71.85546875" style="3" customWidth="1"/>
    <col min="6914" max="6914" width="18.5703125" style="3" customWidth="1"/>
    <col min="6915" max="6915" width="94.85546875" style="3" customWidth="1"/>
    <col min="6916" max="7168" width="9" style="3"/>
    <col min="7169" max="7169" width="71.85546875" style="3" customWidth="1"/>
    <col min="7170" max="7170" width="18.5703125" style="3" customWidth="1"/>
    <col min="7171" max="7171" width="94.85546875" style="3" customWidth="1"/>
    <col min="7172" max="7424" width="9" style="3"/>
    <col min="7425" max="7425" width="71.85546875" style="3" customWidth="1"/>
    <col min="7426" max="7426" width="18.5703125" style="3" customWidth="1"/>
    <col min="7427" max="7427" width="94.85546875" style="3" customWidth="1"/>
    <col min="7428" max="7680" width="9" style="3"/>
    <col min="7681" max="7681" width="71.85546875" style="3" customWidth="1"/>
    <col min="7682" max="7682" width="18.5703125" style="3" customWidth="1"/>
    <col min="7683" max="7683" width="94.85546875" style="3" customWidth="1"/>
    <col min="7684" max="7936" width="9" style="3"/>
    <col min="7937" max="7937" width="71.85546875" style="3" customWidth="1"/>
    <col min="7938" max="7938" width="18.5703125" style="3" customWidth="1"/>
    <col min="7939" max="7939" width="94.85546875" style="3" customWidth="1"/>
    <col min="7940" max="8192" width="9" style="3"/>
    <col min="8193" max="8193" width="71.85546875" style="3" customWidth="1"/>
    <col min="8194" max="8194" width="18.5703125" style="3" customWidth="1"/>
    <col min="8195" max="8195" width="94.85546875" style="3" customWidth="1"/>
    <col min="8196" max="8448" width="9" style="3"/>
    <col min="8449" max="8449" width="71.85546875" style="3" customWidth="1"/>
    <col min="8450" max="8450" width="18.5703125" style="3" customWidth="1"/>
    <col min="8451" max="8451" width="94.85546875" style="3" customWidth="1"/>
    <col min="8452" max="8704" width="9" style="3"/>
    <col min="8705" max="8705" width="71.85546875" style="3" customWidth="1"/>
    <col min="8706" max="8706" width="18.5703125" style="3" customWidth="1"/>
    <col min="8707" max="8707" width="94.85546875" style="3" customWidth="1"/>
    <col min="8708" max="8960" width="9" style="3"/>
    <col min="8961" max="8961" width="71.85546875" style="3" customWidth="1"/>
    <col min="8962" max="8962" width="18.5703125" style="3" customWidth="1"/>
    <col min="8963" max="8963" width="94.85546875" style="3" customWidth="1"/>
    <col min="8964" max="9216" width="9" style="3"/>
    <col min="9217" max="9217" width="71.85546875" style="3" customWidth="1"/>
    <col min="9218" max="9218" width="18.5703125" style="3" customWidth="1"/>
    <col min="9219" max="9219" width="94.85546875" style="3" customWidth="1"/>
    <col min="9220" max="9472" width="9" style="3"/>
    <col min="9473" max="9473" width="71.85546875" style="3" customWidth="1"/>
    <col min="9474" max="9474" width="18.5703125" style="3" customWidth="1"/>
    <col min="9475" max="9475" width="94.85546875" style="3" customWidth="1"/>
    <col min="9476" max="9728" width="9" style="3"/>
    <col min="9729" max="9729" width="71.85546875" style="3" customWidth="1"/>
    <col min="9730" max="9730" width="18.5703125" style="3" customWidth="1"/>
    <col min="9731" max="9731" width="94.85546875" style="3" customWidth="1"/>
    <col min="9732" max="9984" width="9" style="3"/>
    <col min="9985" max="9985" width="71.85546875" style="3" customWidth="1"/>
    <col min="9986" max="9986" width="18.5703125" style="3" customWidth="1"/>
    <col min="9987" max="9987" width="94.85546875" style="3" customWidth="1"/>
    <col min="9988" max="10240" width="9" style="3"/>
    <col min="10241" max="10241" width="71.85546875" style="3" customWidth="1"/>
    <col min="10242" max="10242" width="18.5703125" style="3" customWidth="1"/>
    <col min="10243" max="10243" width="94.85546875" style="3" customWidth="1"/>
    <col min="10244" max="10496" width="9" style="3"/>
    <col min="10497" max="10497" width="71.85546875" style="3" customWidth="1"/>
    <col min="10498" max="10498" width="18.5703125" style="3" customWidth="1"/>
    <col min="10499" max="10499" width="94.85546875" style="3" customWidth="1"/>
    <col min="10500" max="10752" width="9" style="3"/>
    <col min="10753" max="10753" width="71.85546875" style="3" customWidth="1"/>
    <col min="10754" max="10754" width="18.5703125" style="3" customWidth="1"/>
    <col min="10755" max="10755" width="94.85546875" style="3" customWidth="1"/>
    <col min="10756" max="11008" width="9" style="3"/>
    <col min="11009" max="11009" width="71.85546875" style="3" customWidth="1"/>
    <col min="11010" max="11010" width="18.5703125" style="3" customWidth="1"/>
    <col min="11011" max="11011" width="94.85546875" style="3" customWidth="1"/>
    <col min="11012" max="11264" width="9" style="3"/>
    <col min="11265" max="11265" width="71.85546875" style="3" customWidth="1"/>
    <col min="11266" max="11266" width="18.5703125" style="3" customWidth="1"/>
    <col min="11267" max="11267" width="94.85546875" style="3" customWidth="1"/>
    <col min="11268" max="11520" width="9" style="3"/>
    <col min="11521" max="11521" width="71.85546875" style="3" customWidth="1"/>
    <col min="11522" max="11522" width="18.5703125" style="3" customWidth="1"/>
    <col min="11523" max="11523" width="94.85546875" style="3" customWidth="1"/>
    <col min="11524" max="11776" width="9" style="3"/>
    <col min="11777" max="11777" width="71.85546875" style="3" customWidth="1"/>
    <col min="11778" max="11778" width="18.5703125" style="3" customWidth="1"/>
    <col min="11779" max="11779" width="94.85546875" style="3" customWidth="1"/>
    <col min="11780" max="12032" width="9" style="3"/>
    <col min="12033" max="12033" width="71.85546875" style="3" customWidth="1"/>
    <col min="12034" max="12034" width="18.5703125" style="3" customWidth="1"/>
    <col min="12035" max="12035" width="94.85546875" style="3" customWidth="1"/>
    <col min="12036" max="12288" width="9" style="3"/>
    <col min="12289" max="12289" width="71.85546875" style="3" customWidth="1"/>
    <col min="12290" max="12290" width="18.5703125" style="3" customWidth="1"/>
    <col min="12291" max="12291" width="94.85546875" style="3" customWidth="1"/>
    <col min="12292" max="12544" width="9" style="3"/>
    <col min="12545" max="12545" width="71.85546875" style="3" customWidth="1"/>
    <col min="12546" max="12546" width="18.5703125" style="3" customWidth="1"/>
    <col min="12547" max="12547" width="94.85546875" style="3" customWidth="1"/>
    <col min="12548" max="12800" width="9" style="3"/>
    <col min="12801" max="12801" width="71.85546875" style="3" customWidth="1"/>
    <col min="12802" max="12802" width="18.5703125" style="3" customWidth="1"/>
    <col min="12803" max="12803" width="94.85546875" style="3" customWidth="1"/>
    <col min="12804" max="13056" width="9" style="3"/>
    <col min="13057" max="13057" width="71.85546875" style="3" customWidth="1"/>
    <col min="13058" max="13058" width="18.5703125" style="3" customWidth="1"/>
    <col min="13059" max="13059" width="94.85546875" style="3" customWidth="1"/>
    <col min="13060" max="13312" width="9" style="3"/>
    <col min="13313" max="13313" width="71.85546875" style="3" customWidth="1"/>
    <col min="13314" max="13314" width="18.5703125" style="3" customWidth="1"/>
    <col min="13315" max="13315" width="94.85546875" style="3" customWidth="1"/>
    <col min="13316" max="13568" width="9" style="3"/>
    <col min="13569" max="13569" width="71.85546875" style="3" customWidth="1"/>
    <col min="13570" max="13570" width="18.5703125" style="3" customWidth="1"/>
    <col min="13571" max="13571" width="94.85546875" style="3" customWidth="1"/>
    <col min="13572" max="13824" width="9" style="3"/>
    <col min="13825" max="13825" width="71.85546875" style="3" customWidth="1"/>
    <col min="13826" max="13826" width="18.5703125" style="3" customWidth="1"/>
    <col min="13827" max="13827" width="94.85546875" style="3" customWidth="1"/>
    <col min="13828" max="14080" width="9" style="3"/>
    <col min="14081" max="14081" width="71.85546875" style="3" customWidth="1"/>
    <col min="14082" max="14082" width="18.5703125" style="3" customWidth="1"/>
    <col min="14083" max="14083" width="94.85546875" style="3" customWidth="1"/>
    <col min="14084" max="14336" width="9" style="3"/>
    <col min="14337" max="14337" width="71.85546875" style="3" customWidth="1"/>
    <col min="14338" max="14338" width="18.5703125" style="3" customWidth="1"/>
    <col min="14339" max="14339" width="94.85546875" style="3" customWidth="1"/>
    <col min="14340" max="14592" width="9" style="3"/>
    <col min="14593" max="14593" width="71.85546875" style="3" customWidth="1"/>
    <col min="14594" max="14594" width="18.5703125" style="3" customWidth="1"/>
    <col min="14595" max="14595" width="94.85546875" style="3" customWidth="1"/>
    <col min="14596" max="14848" width="9" style="3"/>
    <col min="14849" max="14849" width="71.85546875" style="3" customWidth="1"/>
    <col min="14850" max="14850" width="18.5703125" style="3" customWidth="1"/>
    <col min="14851" max="14851" width="94.85546875" style="3" customWidth="1"/>
    <col min="14852" max="15104" width="9" style="3"/>
    <col min="15105" max="15105" width="71.85546875" style="3" customWidth="1"/>
    <col min="15106" max="15106" width="18.5703125" style="3" customWidth="1"/>
    <col min="15107" max="15107" width="94.85546875" style="3" customWidth="1"/>
    <col min="15108" max="15360" width="9" style="3"/>
    <col min="15361" max="15361" width="71.85546875" style="3" customWidth="1"/>
    <col min="15362" max="15362" width="18.5703125" style="3" customWidth="1"/>
    <col min="15363" max="15363" width="94.85546875" style="3" customWidth="1"/>
    <col min="15364" max="15616" width="9" style="3"/>
    <col min="15617" max="15617" width="71.85546875" style="3" customWidth="1"/>
    <col min="15618" max="15618" width="18.5703125" style="3" customWidth="1"/>
    <col min="15619" max="15619" width="94.85546875" style="3" customWidth="1"/>
    <col min="15620" max="15872" width="9" style="3"/>
    <col min="15873" max="15873" width="71.85546875" style="3" customWidth="1"/>
    <col min="15874" max="15874" width="18.5703125" style="3" customWidth="1"/>
    <col min="15875" max="15875" width="94.85546875" style="3" customWidth="1"/>
    <col min="15876" max="16128" width="9" style="3"/>
    <col min="16129" max="16129" width="71.85546875" style="3" customWidth="1"/>
    <col min="16130" max="16130" width="18.5703125" style="3" customWidth="1"/>
    <col min="16131" max="16131" width="94.85546875" style="3" customWidth="1"/>
    <col min="16132" max="16384" width="9" style="3"/>
  </cols>
  <sheetData>
    <row r="1" spans="1:7" ht="15" customHeight="1">
      <c r="A1" s="50" t="s">
        <v>36</v>
      </c>
      <c r="B1" s="50" t="s">
        <v>8</v>
      </c>
      <c r="C1" s="51" t="s">
        <v>9</v>
      </c>
    </row>
    <row r="2" spans="1:7" ht="16.5" customHeight="1">
      <c r="A2" s="75" t="s">
        <v>132</v>
      </c>
      <c r="B2" s="4" t="s">
        <v>10</v>
      </c>
      <c r="C2" s="7" t="s">
        <v>63</v>
      </c>
    </row>
    <row r="3" spans="1:7">
      <c r="A3" s="75"/>
      <c r="B3" s="4" t="s">
        <v>11</v>
      </c>
      <c r="C3" s="5" t="s">
        <v>73</v>
      </c>
      <c r="D3" s="6"/>
      <c r="E3" s="6"/>
    </row>
    <row r="4" spans="1:7">
      <c r="A4" s="75"/>
      <c r="B4" s="4" t="s">
        <v>12</v>
      </c>
      <c r="C4" s="7" t="s">
        <v>95</v>
      </c>
      <c r="E4" s="6"/>
    </row>
    <row r="5" spans="1:7">
      <c r="A5" s="75"/>
      <c r="B5" s="4" t="s">
        <v>13</v>
      </c>
      <c r="C5" s="7" t="s">
        <v>96</v>
      </c>
      <c r="E5" s="6"/>
    </row>
    <row r="6" spans="1:7">
      <c r="A6" s="75"/>
      <c r="B6" s="4" t="s">
        <v>14</v>
      </c>
      <c r="C6" s="5" t="s">
        <v>97</v>
      </c>
      <c r="D6" s="5"/>
      <c r="E6" s="6"/>
    </row>
    <row r="7" spans="1:7">
      <c r="A7" s="75"/>
      <c r="B7" s="4" t="s">
        <v>15</v>
      </c>
      <c r="C7" s="5" t="s">
        <v>98</v>
      </c>
      <c r="D7" s="7"/>
      <c r="E7" s="6"/>
    </row>
    <row r="8" spans="1:7">
      <c r="A8" s="75"/>
      <c r="B8" s="4" t="s">
        <v>38</v>
      </c>
      <c r="C8" s="7" t="s">
        <v>99</v>
      </c>
      <c r="E8" s="6"/>
    </row>
    <row r="9" spans="1:7">
      <c r="A9" s="75"/>
      <c r="B9" s="4" t="s">
        <v>39</v>
      </c>
      <c r="C9" s="5" t="s">
        <v>100</v>
      </c>
      <c r="E9" s="6"/>
    </row>
    <row r="10" spans="1:7">
      <c r="A10" s="75"/>
      <c r="B10" s="4" t="s">
        <v>40</v>
      </c>
      <c r="C10" s="7" t="s">
        <v>94</v>
      </c>
      <c r="D10" s="6"/>
      <c r="E10" s="6"/>
    </row>
    <row r="11" spans="1:7">
      <c r="A11" s="75"/>
      <c r="B11" s="4" t="s">
        <v>41</v>
      </c>
      <c r="C11" s="7" t="s">
        <v>108</v>
      </c>
      <c r="D11" s="6"/>
      <c r="E11" s="6"/>
    </row>
    <row r="12" spans="1:7">
      <c r="A12" s="75"/>
      <c r="B12" s="4" t="s">
        <v>42</v>
      </c>
      <c r="C12" s="7" t="s">
        <v>113</v>
      </c>
      <c r="D12" s="6"/>
      <c r="E12" s="6"/>
    </row>
    <row r="13" spans="1:7" ht="45">
      <c r="A13" s="75"/>
      <c r="B13" s="4" t="s">
        <v>43</v>
      </c>
      <c r="C13" s="66" t="s">
        <v>58</v>
      </c>
      <c r="D13" s="5" t="s">
        <v>127</v>
      </c>
      <c r="E13" s="6"/>
    </row>
    <row r="14" spans="1:7" ht="60">
      <c r="A14" s="75"/>
      <c r="B14" s="4" t="s">
        <v>44</v>
      </c>
      <c r="C14" s="5" t="s">
        <v>121</v>
      </c>
      <c r="D14" s="5"/>
      <c r="E14" s="6"/>
    </row>
    <row r="15" spans="1:7">
      <c r="A15" s="75"/>
      <c r="B15" s="4" t="s">
        <v>48</v>
      </c>
      <c r="C15" s="7" t="s">
        <v>60</v>
      </c>
      <c r="D15" s="5" t="s">
        <v>61</v>
      </c>
      <c r="E15" s="6"/>
      <c r="G15"/>
    </row>
    <row r="16" spans="1:7">
      <c r="A16" s="75"/>
      <c r="B16" s="4" t="s">
        <v>59</v>
      </c>
      <c r="C16" s="7" t="s">
        <v>135</v>
      </c>
      <c r="G16"/>
    </row>
    <row r="17" spans="1:7">
      <c r="A17" s="75"/>
      <c r="B17" s="4" t="s">
        <v>136</v>
      </c>
      <c r="C17" s="7" t="s">
        <v>134</v>
      </c>
      <c r="E17" s="6"/>
      <c r="G17"/>
    </row>
    <row r="18" spans="1:7">
      <c r="A18" s="75"/>
      <c r="B18" s="4" t="s">
        <v>137</v>
      </c>
      <c r="C18" s="7" t="s">
        <v>148</v>
      </c>
      <c r="D18" s="5"/>
      <c r="E18" s="6"/>
      <c r="G18"/>
    </row>
    <row r="19" spans="1:7" ht="30">
      <c r="A19" s="75"/>
      <c r="B19" s="4" t="s">
        <v>138</v>
      </c>
      <c r="C19" s="5" t="s">
        <v>129</v>
      </c>
      <c r="D19" s="5" t="s">
        <v>159</v>
      </c>
      <c r="E19" s="6"/>
      <c r="G19"/>
    </row>
    <row r="20" spans="1:7">
      <c r="A20" s="75"/>
      <c r="B20" s="4"/>
      <c r="G20"/>
    </row>
    <row r="21" spans="1:7">
      <c r="A21" s="75"/>
      <c r="B21" s="4"/>
      <c r="C21"/>
      <c r="E21" s="6"/>
      <c r="G21"/>
    </row>
    <row r="22" spans="1:7">
      <c r="A22" s="75"/>
      <c r="B22" s="4"/>
      <c r="C22" s="7"/>
      <c r="D22" s="6"/>
      <c r="E22" s="6"/>
    </row>
    <row r="23" spans="1:7">
      <c r="A23" s="75"/>
      <c r="B23" s="4"/>
      <c r="D23" s="6"/>
      <c r="E23" s="6"/>
    </row>
    <row r="24" spans="1:7">
      <c r="A24" s="75"/>
      <c r="B24" s="4"/>
      <c r="C24" s="7"/>
      <c r="D24" s="6"/>
      <c r="E24" s="6"/>
    </row>
    <row r="25" spans="1:7">
      <c r="A25" s="75"/>
      <c r="B25" s="4"/>
      <c r="C25" s="35"/>
      <c r="D25" s="6"/>
      <c r="E25" s="6"/>
    </row>
    <row r="26" spans="1:7">
      <c r="A26" s="75"/>
      <c r="B26" s="4"/>
      <c r="C26" s="35"/>
      <c r="E26" s="6"/>
    </row>
    <row r="27" spans="1:7">
      <c r="A27" s="75"/>
      <c r="B27" s="4"/>
      <c r="D27" s="6"/>
      <c r="E27" s="6"/>
    </row>
    <row r="28" spans="1:7">
      <c r="A28" s="75"/>
      <c r="B28" s="4"/>
      <c r="C28" s="37"/>
      <c r="D28" s="6"/>
      <c r="E28" s="6"/>
    </row>
    <row r="29" spans="1:7">
      <c r="A29" s="75"/>
      <c r="B29" s="4"/>
      <c r="C29" s="37"/>
      <c r="D29" s="6"/>
      <c r="E29" s="6"/>
    </row>
    <row r="30" spans="1:7">
      <c r="A30" s="75"/>
      <c r="B30" s="4"/>
      <c r="C30" s="37"/>
      <c r="D30" s="6"/>
      <c r="E30" s="6"/>
    </row>
    <row r="31" spans="1:7">
      <c r="A31" s="75"/>
      <c r="B31" s="4"/>
      <c r="C31" s="7"/>
      <c r="D31" s="6"/>
      <c r="E31" s="6"/>
    </row>
    <row r="32" spans="1:7">
      <c r="A32" s="75"/>
      <c r="B32" s="4"/>
      <c r="C32" s="36"/>
      <c r="D32" s="6"/>
      <c r="E32" s="6"/>
    </row>
    <row r="33" spans="1:5">
      <c r="A33" s="75"/>
      <c r="B33" s="4"/>
      <c r="C33" s="7"/>
      <c r="D33" s="6"/>
      <c r="E33" s="6"/>
    </row>
    <row r="34" spans="1:5">
      <c r="A34" s="75"/>
      <c r="B34" s="4"/>
      <c r="C34" s="7"/>
      <c r="D34" s="6"/>
      <c r="E34" s="6"/>
    </row>
    <row r="35" spans="1:5">
      <c r="A35" s="75"/>
      <c r="B35" s="4"/>
      <c r="D35" s="6"/>
      <c r="E35" s="6"/>
    </row>
    <row r="36" spans="1:5">
      <c r="A36" s="75"/>
      <c r="B36" s="4"/>
      <c r="C36" s="7"/>
      <c r="D36" s="6"/>
      <c r="E36" s="6"/>
    </row>
    <row r="37" spans="1:5">
      <c r="A37" s="75"/>
      <c r="B37" s="4"/>
      <c r="C37" s="7"/>
    </row>
    <row r="38" spans="1:5">
      <c r="A38" s="75"/>
      <c r="B38" s="4"/>
      <c r="C38" s="7"/>
    </row>
    <row r="39" spans="1:5">
      <c r="A39" s="75"/>
      <c r="B39" s="4"/>
      <c r="C39" s="7"/>
    </row>
    <row r="40" spans="1:5">
      <c r="A40" s="75"/>
      <c r="B40" s="4"/>
      <c r="C40" s="7"/>
    </row>
    <row r="41" spans="1:5">
      <c r="A41" s="8"/>
      <c r="B41" s="4"/>
    </row>
    <row r="42" spans="1:5">
      <c r="A42" s="8"/>
      <c r="B42" s="4"/>
    </row>
    <row r="43" spans="1:5">
      <c r="A43" s="8"/>
      <c r="B43" s="4"/>
    </row>
    <row r="44" spans="1:5">
      <c r="A44" s="8"/>
      <c r="B44" s="4"/>
    </row>
    <row r="45" spans="1:5">
      <c r="A45" s="8"/>
      <c r="B45" s="4"/>
    </row>
    <row r="46" spans="1:5">
      <c r="A46" s="8"/>
      <c r="B46" s="4"/>
    </row>
    <row r="47" spans="1:5">
      <c r="B47" s="4"/>
    </row>
    <row r="48" spans="1:5">
      <c r="A48" s="8"/>
      <c r="B48" s="4"/>
    </row>
    <row r="49" spans="1:5">
      <c r="A49" s="8"/>
      <c r="B49" s="4"/>
    </row>
    <row r="50" spans="1:5">
      <c r="A50" s="8"/>
      <c r="B50" s="4"/>
    </row>
    <row r="51" spans="1:5">
      <c r="A51" s="8"/>
      <c r="B51" s="4"/>
    </row>
    <row r="52" spans="1:5">
      <c r="A52" s="8"/>
      <c r="B52" s="4"/>
    </row>
    <row r="53" spans="1:5">
      <c r="A53" s="8"/>
      <c r="B53" s="4"/>
    </row>
    <row r="54" spans="1:5">
      <c r="A54" s="8"/>
      <c r="B54" s="4"/>
    </row>
    <row r="55" spans="1:5">
      <c r="A55" s="8"/>
      <c r="B55" s="4"/>
    </row>
    <row r="56" spans="1:5">
      <c r="A56" s="8"/>
      <c r="B56" s="4"/>
    </row>
    <row r="57" spans="1:5">
      <c r="A57" s="8"/>
      <c r="B57" s="4"/>
    </row>
    <row r="58" spans="1:5">
      <c r="A58" s="8"/>
      <c r="B58" s="4"/>
    </row>
    <row r="59" spans="1:5">
      <c r="A59" s="8"/>
      <c r="B59" s="4"/>
    </row>
    <row r="60" spans="1:5">
      <c r="A60" s="8"/>
      <c r="B60" s="4"/>
    </row>
    <row r="61" spans="1:5">
      <c r="A61" s="8"/>
      <c r="B61" s="4"/>
      <c r="D61" s="3" t="s">
        <v>49</v>
      </c>
      <c r="E61" s="3" t="s">
        <v>49</v>
      </c>
    </row>
    <row r="62" spans="1:5">
      <c r="A62" s="8"/>
      <c r="B62" s="4"/>
    </row>
    <row r="63" spans="1:5">
      <c r="A63" s="8"/>
      <c r="B63" s="4"/>
    </row>
    <row r="64" spans="1:5">
      <c r="A64" s="8"/>
      <c r="B64" s="4"/>
    </row>
    <row r="65" spans="1:2">
      <c r="A65" s="8"/>
      <c r="B65" s="4"/>
    </row>
    <row r="66" spans="1:2">
      <c r="A66" s="8"/>
      <c r="B66" s="4"/>
    </row>
    <row r="67" spans="1:2">
      <c r="A67" s="8"/>
      <c r="B67" s="4"/>
    </row>
    <row r="68" spans="1:2">
      <c r="A68" s="8"/>
      <c r="B68" s="4"/>
    </row>
    <row r="69" spans="1:2">
      <c r="A69" s="8"/>
      <c r="B69" s="4"/>
    </row>
    <row r="70" spans="1:2">
      <c r="A70" s="8"/>
      <c r="B70" s="4"/>
    </row>
    <row r="71" spans="1:2">
      <c r="A71" s="8"/>
      <c r="B71" s="4"/>
    </row>
    <row r="72" spans="1:2">
      <c r="A72" s="8" t="s">
        <v>49</v>
      </c>
      <c r="B72" s="4"/>
    </row>
    <row r="73" spans="1:2">
      <c r="A73" s="8"/>
      <c r="B73" s="4"/>
    </row>
    <row r="74" spans="1:2">
      <c r="A74" s="8"/>
      <c r="B74" s="4"/>
    </row>
    <row r="75" spans="1:2">
      <c r="A75" s="8"/>
      <c r="B75" s="4"/>
    </row>
    <row r="76" spans="1:2">
      <c r="A76" s="8"/>
      <c r="B76" s="4"/>
    </row>
    <row r="77" spans="1:2">
      <c r="A77" s="8"/>
      <c r="B77" s="4"/>
    </row>
    <row r="78" spans="1:2">
      <c r="A78" s="8"/>
      <c r="B78" s="4"/>
    </row>
    <row r="79" spans="1:2">
      <c r="A79" s="8"/>
      <c r="B79" s="4"/>
    </row>
    <row r="80" spans="1:2">
      <c r="A80" s="8"/>
      <c r="B80" s="4"/>
    </row>
    <row r="81" spans="1:2">
      <c r="A81" s="8"/>
      <c r="B81" s="4"/>
    </row>
    <row r="82" spans="1:2">
      <c r="A82" s="8"/>
      <c r="B82" s="4"/>
    </row>
    <row r="83" spans="1:2">
      <c r="A83" s="8"/>
      <c r="B83" s="4"/>
    </row>
    <row r="84" spans="1:2">
      <c r="A84" s="8"/>
      <c r="B84" s="4"/>
    </row>
    <row r="85" spans="1:2">
      <c r="A85" s="8"/>
      <c r="B85" s="4"/>
    </row>
    <row r="86" spans="1:2">
      <c r="A86" s="8"/>
      <c r="B86" s="4"/>
    </row>
    <row r="87" spans="1:2">
      <c r="A87" s="8"/>
      <c r="B87" s="4"/>
    </row>
    <row r="88" spans="1:2">
      <c r="A88" s="8"/>
      <c r="B88" s="4"/>
    </row>
    <row r="89" spans="1:2">
      <c r="A89" s="8"/>
      <c r="B89" s="4"/>
    </row>
    <row r="90" spans="1:2">
      <c r="B90" s="4"/>
    </row>
    <row r="91" spans="1:2">
      <c r="B91" s="4"/>
    </row>
    <row r="92" spans="1:2">
      <c r="B92" s="4"/>
    </row>
    <row r="93" spans="1:2">
      <c r="B93" s="4"/>
    </row>
    <row r="94" spans="1:2">
      <c r="B94" s="4"/>
    </row>
    <row r="95" spans="1:2">
      <c r="B95" s="4"/>
    </row>
    <row r="96" spans="1:2">
      <c r="B96" s="4"/>
    </row>
    <row r="97" spans="2:2">
      <c r="B97" s="4"/>
    </row>
    <row r="98" spans="2:2">
      <c r="B98" s="4"/>
    </row>
  </sheetData>
  <mergeCells count="1">
    <mergeCell ref="A2:A40"/>
  </mergeCells>
  <phoneticPr fontId="44" type="noConversion"/>
  <pageMargins left="0.69861111111111107" right="0.69861111111111107" top="0.75" bottom="0.75" header="0.3" footer="0.3"/>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80"/>
  <sheetViews>
    <sheetView zoomScaleNormal="100" zoomScaleSheetLayoutView="100" workbookViewId="0">
      <selection activeCell="C10" sqref="C10"/>
    </sheetView>
  </sheetViews>
  <sheetFormatPr defaultColWidth="8.7109375" defaultRowHeight="15"/>
  <cols>
    <col min="1" max="1" width="23.140625" style="14" customWidth="1"/>
    <col min="2" max="2" width="52.42578125" style="14" customWidth="1"/>
    <col min="3" max="3" width="73.42578125" style="14" customWidth="1"/>
    <col min="4" max="4" width="32.5703125" style="14" customWidth="1"/>
    <col min="5" max="5" width="15.42578125" style="14" customWidth="1"/>
    <col min="6" max="6" width="16" style="14" customWidth="1"/>
    <col min="7" max="7" width="36.5703125" style="14" customWidth="1"/>
    <col min="8" max="8" width="31.140625" style="3" customWidth="1"/>
    <col min="9" max="110" width="8.7109375" style="3" customWidth="1"/>
    <col min="111" max="256" width="8.7109375" style="3"/>
    <col min="257" max="257" width="18" style="3" bestFit="1" customWidth="1"/>
    <col min="258" max="258" width="52.42578125" style="3" customWidth="1"/>
    <col min="259" max="259" width="73.42578125" style="3" customWidth="1"/>
    <col min="260" max="260" width="32.5703125" style="3" customWidth="1"/>
    <col min="261" max="261" width="15.42578125" style="3" customWidth="1"/>
    <col min="262" max="262" width="16" style="3" customWidth="1"/>
    <col min="263" max="263" width="28.85546875" style="3" customWidth="1"/>
    <col min="264" max="264" width="9.140625" style="3" customWidth="1"/>
    <col min="265" max="366" width="8.7109375" style="3" customWidth="1"/>
    <col min="367" max="512" width="8.7109375" style="3"/>
    <col min="513" max="513" width="18" style="3" bestFit="1" customWidth="1"/>
    <col min="514" max="514" width="52.42578125" style="3" customWidth="1"/>
    <col min="515" max="515" width="73.42578125" style="3" customWidth="1"/>
    <col min="516" max="516" width="32.5703125" style="3" customWidth="1"/>
    <col min="517" max="517" width="15.42578125" style="3" customWidth="1"/>
    <col min="518" max="518" width="16" style="3" customWidth="1"/>
    <col min="519" max="519" width="28.85546875" style="3" customWidth="1"/>
    <col min="520" max="520" width="9.140625" style="3" customWidth="1"/>
    <col min="521" max="622" width="8.7109375" style="3" customWidth="1"/>
    <col min="623" max="768" width="8.7109375" style="3"/>
    <col min="769" max="769" width="18" style="3" bestFit="1" customWidth="1"/>
    <col min="770" max="770" width="52.42578125" style="3" customWidth="1"/>
    <col min="771" max="771" width="73.42578125" style="3" customWidth="1"/>
    <col min="772" max="772" width="32.5703125" style="3" customWidth="1"/>
    <col min="773" max="773" width="15.42578125" style="3" customWidth="1"/>
    <col min="774" max="774" width="16" style="3" customWidth="1"/>
    <col min="775" max="775" width="28.85546875" style="3" customWidth="1"/>
    <col min="776" max="776" width="9.140625" style="3" customWidth="1"/>
    <col min="777" max="878" width="8.7109375" style="3" customWidth="1"/>
    <col min="879" max="1024" width="8.7109375" style="3"/>
    <col min="1025" max="1025" width="18" style="3" bestFit="1" customWidth="1"/>
    <col min="1026" max="1026" width="52.42578125" style="3" customWidth="1"/>
    <col min="1027" max="1027" width="73.42578125" style="3" customWidth="1"/>
    <col min="1028" max="1028" width="32.5703125" style="3" customWidth="1"/>
    <col min="1029" max="1029" width="15.42578125" style="3" customWidth="1"/>
    <col min="1030" max="1030" width="16" style="3" customWidth="1"/>
    <col min="1031" max="1031" width="28.85546875" style="3" customWidth="1"/>
    <col min="1032" max="1032" width="9.140625" style="3" customWidth="1"/>
    <col min="1033" max="1134" width="8.7109375" style="3" customWidth="1"/>
    <col min="1135" max="1280" width="8.7109375" style="3"/>
    <col min="1281" max="1281" width="18" style="3" bestFit="1" customWidth="1"/>
    <col min="1282" max="1282" width="52.42578125" style="3" customWidth="1"/>
    <col min="1283" max="1283" width="73.42578125" style="3" customWidth="1"/>
    <col min="1284" max="1284" width="32.5703125" style="3" customWidth="1"/>
    <col min="1285" max="1285" width="15.42578125" style="3" customWidth="1"/>
    <col min="1286" max="1286" width="16" style="3" customWidth="1"/>
    <col min="1287" max="1287" width="28.85546875" style="3" customWidth="1"/>
    <col min="1288" max="1288" width="9.140625" style="3" customWidth="1"/>
    <col min="1289" max="1390" width="8.7109375" style="3" customWidth="1"/>
    <col min="1391" max="1536" width="8.7109375" style="3"/>
    <col min="1537" max="1537" width="18" style="3" bestFit="1" customWidth="1"/>
    <col min="1538" max="1538" width="52.42578125" style="3" customWidth="1"/>
    <col min="1539" max="1539" width="73.42578125" style="3" customWidth="1"/>
    <col min="1540" max="1540" width="32.5703125" style="3" customWidth="1"/>
    <col min="1541" max="1541" width="15.42578125" style="3" customWidth="1"/>
    <col min="1542" max="1542" width="16" style="3" customWidth="1"/>
    <col min="1543" max="1543" width="28.85546875" style="3" customWidth="1"/>
    <col min="1544" max="1544" width="9.140625" style="3" customWidth="1"/>
    <col min="1545" max="1646" width="8.7109375" style="3" customWidth="1"/>
    <col min="1647" max="1792" width="8.7109375" style="3"/>
    <col min="1793" max="1793" width="18" style="3" bestFit="1" customWidth="1"/>
    <col min="1794" max="1794" width="52.42578125" style="3" customWidth="1"/>
    <col min="1795" max="1795" width="73.42578125" style="3" customWidth="1"/>
    <col min="1796" max="1796" width="32.5703125" style="3" customWidth="1"/>
    <col min="1797" max="1797" width="15.42578125" style="3" customWidth="1"/>
    <col min="1798" max="1798" width="16" style="3" customWidth="1"/>
    <col min="1799" max="1799" width="28.85546875" style="3" customWidth="1"/>
    <col min="1800" max="1800" width="9.140625" style="3" customWidth="1"/>
    <col min="1801" max="1902" width="8.7109375" style="3" customWidth="1"/>
    <col min="1903" max="2048" width="8.7109375" style="3"/>
    <col min="2049" max="2049" width="18" style="3" bestFit="1" customWidth="1"/>
    <col min="2050" max="2050" width="52.42578125" style="3" customWidth="1"/>
    <col min="2051" max="2051" width="73.42578125" style="3" customWidth="1"/>
    <col min="2052" max="2052" width="32.5703125" style="3" customWidth="1"/>
    <col min="2053" max="2053" width="15.42578125" style="3" customWidth="1"/>
    <col min="2054" max="2054" width="16" style="3" customWidth="1"/>
    <col min="2055" max="2055" width="28.85546875" style="3" customWidth="1"/>
    <col min="2056" max="2056" width="9.140625" style="3" customWidth="1"/>
    <col min="2057" max="2158" width="8.7109375" style="3" customWidth="1"/>
    <col min="2159" max="2304" width="8.7109375" style="3"/>
    <col min="2305" max="2305" width="18" style="3" bestFit="1" customWidth="1"/>
    <col min="2306" max="2306" width="52.42578125" style="3" customWidth="1"/>
    <col min="2307" max="2307" width="73.42578125" style="3" customWidth="1"/>
    <col min="2308" max="2308" width="32.5703125" style="3" customWidth="1"/>
    <col min="2309" max="2309" width="15.42578125" style="3" customWidth="1"/>
    <col min="2310" max="2310" width="16" style="3" customWidth="1"/>
    <col min="2311" max="2311" width="28.85546875" style="3" customWidth="1"/>
    <col min="2312" max="2312" width="9.140625" style="3" customWidth="1"/>
    <col min="2313" max="2414" width="8.7109375" style="3" customWidth="1"/>
    <col min="2415" max="2560" width="8.7109375" style="3"/>
    <col min="2561" max="2561" width="18" style="3" bestFit="1" customWidth="1"/>
    <col min="2562" max="2562" width="52.42578125" style="3" customWidth="1"/>
    <col min="2563" max="2563" width="73.42578125" style="3" customWidth="1"/>
    <col min="2564" max="2564" width="32.5703125" style="3" customWidth="1"/>
    <col min="2565" max="2565" width="15.42578125" style="3" customWidth="1"/>
    <col min="2566" max="2566" width="16" style="3" customWidth="1"/>
    <col min="2567" max="2567" width="28.85546875" style="3" customWidth="1"/>
    <col min="2568" max="2568" width="9.140625" style="3" customWidth="1"/>
    <col min="2569" max="2670" width="8.7109375" style="3" customWidth="1"/>
    <col min="2671" max="2816" width="8.7109375" style="3"/>
    <col min="2817" max="2817" width="18" style="3" bestFit="1" customWidth="1"/>
    <col min="2818" max="2818" width="52.42578125" style="3" customWidth="1"/>
    <col min="2819" max="2819" width="73.42578125" style="3" customWidth="1"/>
    <col min="2820" max="2820" width="32.5703125" style="3" customWidth="1"/>
    <col min="2821" max="2821" width="15.42578125" style="3" customWidth="1"/>
    <col min="2822" max="2822" width="16" style="3" customWidth="1"/>
    <col min="2823" max="2823" width="28.85546875" style="3" customWidth="1"/>
    <col min="2824" max="2824" width="9.140625" style="3" customWidth="1"/>
    <col min="2825" max="2926" width="8.7109375" style="3" customWidth="1"/>
    <col min="2927" max="3072" width="8.7109375" style="3"/>
    <col min="3073" max="3073" width="18" style="3" bestFit="1" customWidth="1"/>
    <col min="3074" max="3074" width="52.42578125" style="3" customWidth="1"/>
    <col min="3075" max="3075" width="73.42578125" style="3" customWidth="1"/>
    <col min="3076" max="3076" width="32.5703125" style="3" customWidth="1"/>
    <col min="3077" max="3077" width="15.42578125" style="3" customWidth="1"/>
    <col min="3078" max="3078" width="16" style="3" customWidth="1"/>
    <col min="3079" max="3079" width="28.85546875" style="3" customWidth="1"/>
    <col min="3080" max="3080" width="9.140625" style="3" customWidth="1"/>
    <col min="3081" max="3182" width="8.7109375" style="3" customWidth="1"/>
    <col min="3183" max="3328" width="8.7109375" style="3"/>
    <col min="3329" max="3329" width="18" style="3" bestFit="1" customWidth="1"/>
    <col min="3330" max="3330" width="52.42578125" style="3" customWidth="1"/>
    <col min="3331" max="3331" width="73.42578125" style="3" customWidth="1"/>
    <col min="3332" max="3332" width="32.5703125" style="3" customWidth="1"/>
    <col min="3333" max="3333" width="15.42578125" style="3" customWidth="1"/>
    <col min="3334" max="3334" width="16" style="3" customWidth="1"/>
    <col min="3335" max="3335" width="28.85546875" style="3" customWidth="1"/>
    <col min="3336" max="3336" width="9.140625" style="3" customWidth="1"/>
    <col min="3337" max="3438" width="8.7109375" style="3" customWidth="1"/>
    <col min="3439" max="3584" width="8.7109375" style="3"/>
    <col min="3585" max="3585" width="18" style="3" bestFit="1" customWidth="1"/>
    <col min="3586" max="3586" width="52.42578125" style="3" customWidth="1"/>
    <col min="3587" max="3587" width="73.42578125" style="3" customWidth="1"/>
    <col min="3588" max="3588" width="32.5703125" style="3" customWidth="1"/>
    <col min="3589" max="3589" width="15.42578125" style="3" customWidth="1"/>
    <col min="3590" max="3590" width="16" style="3" customWidth="1"/>
    <col min="3591" max="3591" width="28.85546875" style="3" customWidth="1"/>
    <col min="3592" max="3592" width="9.140625" style="3" customWidth="1"/>
    <col min="3593" max="3694" width="8.7109375" style="3" customWidth="1"/>
    <col min="3695" max="3840" width="8.7109375" style="3"/>
    <col min="3841" max="3841" width="18" style="3" bestFit="1" customWidth="1"/>
    <col min="3842" max="3842" width="52.42578125" style="3" customWidth="1"/>
    <col min="3843" max="3843" width="73.42578125" style="3" customWidth="1"/>
    <col min="3844" max="3844" width="32.5703125" style="3" customWidth="1"/>
    <col min="3845" max="3845" width="15.42578125" style="3" customWidth="1"/>
    <col min="3846" max="3846" width="16" style="3" customWidth="1"/>
    <col min="3847" max="3847" width="28.85546875" style="3" customWidth="1"/>
    <col min="3848" max="3848" width="9.140625" style="3" customWidth="1"/>
    <col min="3849" max="3950" width="8.7109375" style="3" customWidth="1"/>
    <col min="3951" max="4096" width="8.7109375" style="3"/>
    <col min="4097" max="4097" width="18" style="3" bestFit="1" customWidth="1"/>
    <col min="4098" max="4098" width="52.42578125" style="3" customWidth="1"/>
    <col min="4099" max="4099" width="73.42578125" style="3" customWidth="1"/>
    <col min="4100" max="4100" width="32.5703125" style="3" customWidth="1"/>
    <col min="4101" max="4101" width="15.42578125" style="3" customWidth="1"/>
    <col min="4102" max="4102" width="16" style="3" customWidth="1"/>
    <col min="4103" max="4103" width="28.85546875" style="3" customWidth="1"/>
    <col min="4104" max="4104" width="9.140625" style="3" customWidth="1"/>
    <col min="4105" max="4206" width="8.7109375" style="3" customWidth="1"/>
    <col min="4207" max="4352" width="8.7109375" style="3"/>
    <col min="4353" max="4353" width="18" style="3" bestFit="1" customWidth="1"/>
    <col min="4354" max="4354" width="52.42578125" style="3" customWidth="1"/>
    <col min="4355" max="4355" width="73.42578125" style="3" customWidth="1"/>
    <col min="4356" max="4356" width="32.5703125" style="3" customWidth="1"/>
    <col min="4357" max="4357" width="15.42578125" style="3" customWidth="1"/>
    <col min="4358" max="4358" width="16" style="3" customWidth="1"/>
    <col min="4359" max="4359" width="28.85546875" style="3" customWidth="1"/>
    <col min="4360" max="4360" width="9.140625" style="3" customWidth="1"/>
    <col min="4361" max="4462" width="8.7109375" style="3" customWidth="1"/>
    <col min="4463" max="4608" width="8.7109375" style="3"/>
    <col min="4609" max="4609" width="18" style="3" bestFit="1" customWidth="1"/>
    <col min="4610" max="4610" width="52.42578125" style="3" customWidth="1"/>
    <col min="4611" max="4611" width="73.42578125" style="3" customWidth="1"/>
    <col min="4612" max="4612" width="32.5703125" style="3" customWidth="1"/>
    <col min="4613" max="4613" width="15.42578125" style="3" customWidth="1"/>
    <col min="4614" max="4614" width="16" style="3" customWidth="1"/>
    <col min="4615" max="4615" width="28.85546875" style="3" customWidth="1"/>
    <col min="4616" max="4616" width="9.140625" style="3" customWidth="1"/>
    <col min="4617" max="4718" width="8.7109375" style="3" customWidth="1"/>
    <col min="4719" max="4864" width="8.7109375" style="3"/>
    <col min="4865" max="4865" width="18" style="3" bestFit="1" customWidth="1"/>
    <col min="4866" max="4866" width="52.42578125" style="3" customWidth="1"/>
    <col min="4867" max="4867" width="73.42578125" style="3" customWidth="1"/>
    <col min="4868" max="4868" width="32.5703125" style="3" customWidth="1"/>
    <col min="4869" max="4869" width="15.42578125" style="3" customWidth="1"/>
    <col min="4870" max="4870" width="16" style="3" customWidth="1"/>
    <col min="4871" max="4871" width="28.85546875" style="3" customWidth="1"/>
    <col min="4872" max="4872" width="9.140625" style="3" customWidth="1"/>
    <col min="4873" max="4974" width="8.7109375" style="3" customWidth="1"/>
    <col min="4975" max="5120" width="8.7109375" style="3"/>
    <col min="5121" max="5121" width="18" style="3" bestFit="1" customWidth="1"/>
    <col min="5122" max="5122" width="52.42578125" style="3" customWidth="1"/>
    <col min="5123" max="5123" width="73.42578125" style="3" customWidth="1"/>
    <col min="5124" max="5124" width="32.5703125" style="3" customWidth="1"/>
    <col min="5125" max="5125" width="15.42578125" style="3" customWidth="1"/>
    <col min="5126" max="5126" width="16" style="3" customWidth="1"/>
    <col min="5127" max="5127" width="28.85546875" style="3" customWidth="1"/>
    <col min="5128" max="5128" width="9.140625" style="3" customWidth="1"/>
    <col min="5129" max="5230" width="8.7109375" style="3" customWidth="1"/>
    <col min="5231" max="5376" width="8.7109375" style="3"/>
    <col min="5377" max="5377" width="18" style="3" bestFit="1" customWidth="1"/>
    <col min="5378" max="5378" width="52.42578125" style="3" customWidth="1"/>
    <col min="5379" max="5379" width="73.42578125" style="3" customWidth="1"/>
    <col min="5380" max="5380" width="32.5703125" style="3" customWidth="1"/>
    <col min="5381" max="5381" width="15.42578125" style="3" customWidth="1"/>
    <col min="5382" max="5382" width="16" style="3" customWidth="1"/>
    <col min="5383" max="5383" width="28.85546875" style="3" customWidth="1"/>
    <col min="5384" max="5384" width="9.140625" style="3" customWidth="1"/>
    <col min="5385" max="5486" width="8.7109375" style="3" customWidth="1"/>
    <col min="5487" max="5632" width="8.7109375" style="3"/>
    <col min="5633" max="5633" width="18" style="3" bestFit="1" customWidth="1"/>
    <col min="5634" max="5634" width="52.42578125" style="3" customWidth="1"/>
    <col min="5635" max="5635" width="73.42578125" style="3" customWidth="1"/>
    <col min="5636" max="5636" width="32.5703125" style="3" customWidth="1"/>
    <col min="5637" max="5637" width="15.42578125" style="3" customWidth="1"/>
    <col min="5638" max="5638" width="16" style="3" customWidth="1"/>
    <col min="5639" max="5639" width="28.85546875" style="3" customWidth="1"/>
    <col min="5640" max="5640" width="9.140625" style="3" customWidth="1"/>
    <col min="5641" max="5742" width="8.7109375" style="3" customWidth="1"/>
    <col min="5743" max="5888" width="8.7109375" style="3"/>
    <col min="5889" max="5889" width="18" style="3" bestFit="1" customWidth="1"/>
    <col min="5890" max="5890" width="52.42578125" style="3" customWidth="1"/>
    <col min="5891" max="5891" width="73.42578125" style="3" customWidth="1"/>
    <col min="5892" max="5892" width="32.5703125" style="3" customWidth="1"/>
    <col min="5893" max="5893" width="15.42578125" style="3" customWidth="1"/>
    <col min="5894" max="5894" width="16" style="3" customWidth="1"/>
    <col min="5895" max="5895" width="28.85546875" style="3" customWidth="1"/>
    <col min="5896" max="5896" width="9.140625" style="3" customWidth="1"/>
    <col min="5897" max="5998" width="8.7109375" style="3" customWidth="1"/>
    <col min="5999" max="6144" width="8.7109375" style="3"/>
    <col min="6145" max="6145" width="18" style="3" bestFit="1" customWidth="1"/>
    <col min="6146" max="6146" width="52.42578125" style="3" customWidth="1"/>
    <col min="6147" max="6147" width="73.42578125" style="3" customWidth="1"/>
    <col min="6148" max="6148" width="32.5703125" style="3" customWidth="1"/>
    <col min="6149" max="6149" width="15.42578125" style="3" customWidth="1"/>
    <col min="6150" max="6150" width="16" style="3" customWidth="1"/>
    <col min="6151" max="6151" width="28.85546875" style="3" customWidth="1"/>
    <col min="6152" max="6152" width="9.140625" style="3" customWidth="1"/>
    <col min="6153" max="6254" width="8.7109375" style="3" customWidth="1"/>
    <col min="6255" max="6400" width="8.7109375" style="3"/>
    <col min="6401" max="6401" width="18" style="3" bestFit="1" customWidth="1"/>
    <col min="6402" max="6402" width="52.42578125" style="3" customWidth="1"/>
    <col min="6403" max="6403" width="73.42578125" style="3" customWidth="1"/>
    <col min="6404" max="6404" width="32.5703125" style="3" customWidth="1"/>
    <col min="6405" max="6405" width="15.42578125" style="3" customWidth="1"/>
    <col min="6406" max="6406" width="16" style="3" customWidth="1"/>
    <col min="6407" max="6407" width="28.85546875" style="3" customWidth="1"/>
    <col min="6408" max="6408" width="9.140625" style="3" customWidth="1"/>
    <col min="6409" max="6510" width="8.7109375" style="3" customWidth="1"/>
    <col min="6511" max="6656" width="8.7109375" style="3"/>
    <col min="6657" max="6657" width="18" style="3" bestFit="1" customWidth="1"/>
    <col min="6658" max="6658" width="52.42578125" style="3" customWidth="1"/>
    <col min="6659" max="6659" width="73.42578125" style="3" customWidth="1"/>
    <col min="6660" max="6660" width="32.5703125" style="3" customWidth="1"/>
    <col min="6661" max="6661" width="15.42578125" style="3" customWidth="1"/>
    <col min="6662" max="6662" width="16" style="3" customWidth="1"/>
    <col min="6663" max="6663" width="28.85546875" style="3" customWidth="1"/>
    <col min="6664" max="6664" width="9.140625" style="3" customWidth="1"/>
    <col min="6665" max="6766" width="8.7109375" style="3" customWidth="1"/>
    <col min="6767" max="6912" width="8.7109375" style="3"/>
    <col min="6913" max="6913" width="18" style="3" bestFit="1" customWidth="1"/>
    <col min="6914" max="6914" width="52.42578125" style="3" customWidth="1"/>
    <col min="6915" max="6915" width="73.42578125" style="3" customWidth="1"/>
    <col min="6916" max="6916" width="32.5703125" style="3" customWidth="1"/>
    <col min="6917" max="6917" width="15.42578125" style="3" customWidth="1"/>
    <col min="6918" max="6918" width="16" style="3" customWidth="1"/>
    <col min="6919" max="6919" width="28.85546875" style="3" customWidth="1"/>
    <col min="6920" max="6920" width="9.140625" style="3" customWidth="1"/>
    <col min="6921" max="7022" width="8.7109375" style="3" customWidth="1"/>
    <col min="7023" max="7168" width="8.7109375" style="3"/>
    <col min="7169" max="7169" width="18" style="3" bestFit="1" customWidth="1"/>
    <col min="7170" max="7170" width="52.42578125" style="3" customWidth="1"/>
    <col min="7171" max="7171" width="73.42578125" style="3" customWidth="1"/>
    <col min="7172" max="7172" width="32.5703125" style="3" customWidth="1"/>
    <col min="7173" max="7173" width="15.42578125" style="3" customWidth="1"/>
    <col min="7174" max="7174" width="16" style="3" customWidth="1"/>
    <col min="7175" max="7175" width="28.85546875" style="3" customWidth="1"/>
    <col min="7176" max="7176" width="9.140625" style="3" customWidth="1"/>
    <col min="7177" max="7278" width="8.7109375" style="3" customWidth="1"/>
    <col min="7279" max="7424" width="8.7109375" style="3"/>
    <col min="7425" max="7425" width="18" style="3" bestFit="1" customWidth="1"/>
    <col min="7426" max="7426" width="52.42578125" style="3" customWidth="1"/>
    <col min="7427" max="7427" width="73.42578125" style="3" customWidth="1"/>
    <col min="7428" max="7428" width="32.5703125" style="3" customWidth="1"/>
    <col min="7429" max="7429" width="15.42578125" style="3" customWidth="1"/>
    <col min="7430" max="7430" width="16" style="3" customWidth="1"/>
    <col min="7431" max="7431" width="28.85546875" style="3" customWidth="1"/>
    <col min="7432" max="7432" width="9.140625" style="3" customWidth="1"/>
    <col min="7433" max="7534" width="8.7109375" style="3" customWidth="1"/>
    <col min="7535" max="7680" width="8.7109375" style="3"/>
    <col min="7681" max="7681" width="18" style="3" bestFit="1" customWidth="1"/>
    <col min="7682" max="7682" width="52.42578125" style="3" customWidth="1"/>
    <col min="7683" max="7683" width="73.42578125" style="3" customWidth="1"/>
    <col min="7684" max="7684" width="32.5703125" style="3" customWidth="1"/>
    <col min="7685" max="7685" width="15.42578125" style="3" customWidth="1"/>
    <col min="7686" max="7686" width="16" style="3" customWidth="1"/>
    <col min="7687" max="7687" width="28.85546875" style="3" customWidth="1"/>
    <col min="7688" max="7688" width="9.140625" style="3" customWidth="1"/>
    <col min="7689" max="7790" width="8.7109375" style="3" customWidth="1"/>
    <col min="7791" max="7936" width="8.7109375" style="3"/>
    <col min="7937" max="7937" width="18" style="3" bestFit="1" customWidth="1"/>
    <col min="7938" max="7938" width="52.42578125" style="3" customWidth="1"/>
    <col min="7939" max="7939" width="73.42578125" style="3" customWidth="1"/>
    <col min="7940" max="7940" width="32.5703125" style="3" customWidth="1"/>
    <col min="7941" max="7941" width="15.42578125" style="3" customWidth="1"/>
    <col min="7942" max="7942" width="16" style="3" customWidth="1"/>
    <col min="7943" max="7943" width="28.85546875" style="3" customWidth="1"/>
    <col min="7944" max="7944" width="9.140625" style="3" customWidth="1"/>
    <col min="7945" max="8046" width="8.7109375" style="3" customWidth="1"/>
    <col min="8047" max="8192" width="8.7109375" style="3"/>
    <col min="8193" max="8193" width="18" style="3" bestFit="1" customWidth="1"/>
    <col min="8194" max="8194" width="52.42578125" style="3" customWidth="1"/>
    <col min="8195" max="8195" width="73.42578125" style="3" customWidth="1"/>
    <col min="8196" max="8196" width="32.5703125" style="3" customWidth="1"/>
    <col min="8197" max="8197" width="15.42578125" style="3" customWidth="1"/>
    <col min="8198" max="8198" width="16" style="3" customWidth="1"/>
    <col min="8199" max="8199" width="28.85546875" style="3" customWidth="1"/>
    <col min="8200" max="8200" width="9.140625" style="3" customWidth="1"/>
    <col min="8201" max="8302" width="8.7109375" style="3" customWidth="1"/>
    <col min="8303" max="8448" width="8.7109375" style="3"/>
    <col min="8449" max="8449" width="18" style="3" bestFit="1" customWidth="1"/>
    <col min="8450" max="8450" width="52.42578125" style="3" customWidth="1"/>
    <col min="8451" max="8451" width="73.42578125" style="3" customWidth="1"/>
    <col min="8452" max="8452" width="32.5703125" style="3" customWidth="1"/>
    <col min="8453" max="8453" width="15.42578125" style="3" customWidth="1"/>
    <col min="8454" max="8454" width="16" style="3" customWidth="1"/>
    <col min="8455" max="8455" width="28.85546875" style="3" customWidth="1"/>
    <col min="8456" max="8456" width="9.140625" style="3" customWidth="1"/>
    <col min="8457" max="8558" width="8.7109375" style="3" customWidth="1"/>
    <col min="8559" max="8704" width="8.7109375" style="3"/>
    <col min="8705" max="8705" width="18" style="3" bestFit="1" customWidth="1"/>
    <col min="8706" max="8706" width="52.42578125" style="3" customWidth="1"/>
    <col min="8707" max="8707" width="73.42578125" style="3" customWidth="1"/>
    <col min="8708" max="8708" width="32.5703125" style="3" customWidth="1"/>
    <col min="8709" max="8709" width="15.42578125" style="3" customWidth="1"/>
    <col min="8710" max="8710" width="16" style="3" customWidth="1"/>
    <col min="8711" max="8711" width="28.85546875" style="3" customWidth="1"/>
    <col min="8712" max="8712" width="9.140625" style="3" customWidth="1"/>
    <col min="8713" max="8814" width="8.7109375" style="3" customWidth="1"/>
    <col min="8815" max="8960" width="8.7109375" style="3"/>
    <col min="8961" max="8961" width="18" style="3" bestFit="1" customWidth="1"/>
    <col min="8962" max="8962" width="52.42578125" style="3" customWidth="1"/>
    <col min="8963" max="8963" width="73.42578125" style="3" customWidth="1"/>
    <col min="8964" max="8964" width="32.5703125" style="3" customWidth="1"/>
    <col min="8965" max="8965" width="15.42578125" style="3" customWidth="1"/>
    <col min="8966" max="8966" width="16" style="3" customWidth="1"/>
    <col min="8967" max="8967" width="28.85546875" style="3" customWidth="1"/>
    <col min="8968" max="8968" width="9.140625" style="3" customWidth="1"/>
    <col min="8969" max="9070" width="8.7109375" style="3" customWidth="1"/>
    <col min="9071" max="9216" width="8.7109375" style="3"/>
    <col min="9217" max="9217" width="18" style="3" bestFit="1" customWidth="1"/>
    <col min="9218" max="9218" width="52.42578125" style="3" customWidth="1"/>
    <col min="9219" max="9219" width="73.42578125" style="3" customWidth="1"/>
    <col min="9220" max="9220" width="32.5703125" style="3" customWidth="1"/>
    <col min="9221" max="9221" width="15.42578125" style="3" customWidth="1"/>
    <col min="9222" max="9222" width="16" style="3" customWidth="1"/>
    <col min="9223" max="9223" width="28.85546875" style="3" customWidth="1"/>
    <col min="9224" max="9224" width="9.140625" style="3" customWidth="1"/>
    <col min="9225" max="9326" width="8.7109375" style="3" customWidth="1"/>
    <col min="9327" max="9472" width="8.7109375" style="3"/>
    <col min="9473" max="9473" width="18" style="3" bestFit="1" customWidth="1"/>
    <col min="9474" max="9474" width="52.42578125" style="3" customWidth="1"/>
    <col min="9475" max="9475" width="73.42578125" style="3" customWidth="1"/>
    <col min="9476" max="9476" width="32.5703125" style="3" customWidth="1"/>
    <col min="9477" max="9477" width="15.42578125" style="3" customWidth="1"/>
    <col min="9478" max="9478" width="16" style="3" customWidth="1"/>
    <col min="9479" max="9479" width="28.85546875" style="3" customWidth="1"/>
    <col min="9480" max="9480" width="9.140625" style="3" customWidth="1"/>
    <col min="9481" max="9582" width="8.7109375" style="3" customWidth="1"/>
    <col min="9583" max="9728" width="8.7109375" style="3"/>
    <col min="9729" max="9729" width="18" style="3" bestFit="1" customWidth="1"/>
    <col min="9730" max="9730" width="52.42578125" style="3" customWidth="1"/>
    <col min="9731" max="9731" width="73.42578125" style="3" customWidth="1"/>
    <col min="9732" max="9732" width="32.5703125" style="3" customWidth="1"/>
    <col min="9733" max="9733" width="15.42578125" style="3" customWidth="1"/>
    <col min="9734" max="9734" width="16" style="3" customWidth="1"/>
    <col min="9735" max="9735" width="28.85546875" style="3" customWidth="1"/>
    <col min="9736" max="9736" width="9.140625" style="3" customWidth="1"/>
    <col min="9737" max="9838" width="8.7109375" style="3" customWidth="1"/>
    <col min="9839" max="9984" width="8.7109375" style="3"/>
    <col min="9985" max="9985" width="18" style="3" bestFit="1" customWidth="1"/>
    <col min="9986" max="9986" width="52.42578125" style="3" customWidth="1"/>
    <col min="9987" max="9987" width="73.42578125" style="3" customWidth="1"/>
    <col min="9988" max="9988" width="32.5703125" style="3" customWidth="1"/>
    <col min="9989" max="9989" width="15.42578125" style="3" customWidth="1"/>
    <col min="9990" max="9990" width="16" style="3" customWidth="1"/>
    <col min="9991" max="9991" width="28.85546875" style="3" customWidth="1"/>
    <col min="9992" max="9992" width="9.140625" style="3" customWidth="1"/>
    <col min="9993" max="10094" width="8.7109375" style="3" customWidth="1"/>
    <col min="10095" max="10240" width="8.7109375" style="3"/>
    <col min="10241" max="10241" width="18" style="3" bestFit="1" customWidth="1"/>
    <col min="10242" max="10242" width="52.42578125" style="3" customWidth="1"/>
    <col min="10243" max="10243" width="73.42578125" style="3" customWidth="1"/>
    <col min="10244" max="10244" width="32.5703125" style="3" customWidth="1"/>
    <col min="10245" max="10245" width="15.42578125" style="3" customWidth="1"/>
    <col min="10246" max="10246" width="16" style="3" customWidth="1"/>
    <col min="10247" max="10247" width="28.85546875" style="3" customWidth="1"/>
    <col min="10248" max="10248" width="9.140625" style="3" customWidth="1"/>
    <col min="10249" max="10350" width="8.7109375" style="3" customWidth="1"/>
    <col min="10351" max="10496" width="8.7109375" style="3"/>
    <col min="10497" max="10497" width="18" style="3" bestFit="1" customWidth="1"/>
    <col min="10498" max="10498" width="52.42578125" style="3" customWidth="1"/>
    <col min="10499" max="10499" width="73.42578125" style="3" customWidth="1"/>
    <col min="10500" max="10500" width="32.5703125" style="3" customWidth="1"/>
    <col min="10501" max="10501" width="15.42578125" style="3" customWidth="1"/>
    <col min="10502" max="10502" width="16" style="3" customWidth="1"/>
    <col min="10503" max="10503" width="28.85546875" style="3" customWidth="1"/>
    <col min="10504" max="10504" width="9.140625" style="3" customWidth="1"/>
    <col min="10505" max="10606" width="8.7109375" style="3" customWidth="1"/>
    <col min="10607" max="10752" width="8.7109375" style="3"/>
    <col min="10753" max="10753" width="18" style="3" bestFit="1" customWidth="1"/>
    <col min="10754" max="10754" width="52.42578125" style="3" customWidth="1"/>
    <col min="10755" max="10755" width="73.42578125" style="3" customWidth="1"/>
    <col min="10756" max="10756" width="32.5703125" style="3" customWidth="1"/>
    <col min="10757" max="10757" width="15.42578125" style="3" customWidth="1"/>
    <col min="10758" max="10758" width="16" style="3" customWidth="1"/>
    <col min="10759" max="10759" width="28.85546875" style="3" customWidth="1"/>
    <col min="10760" max="10760" width="9.140625" style="3" customWidth="1"/>
    <col min="10761" max="10862" width="8.7109375" style="3" customWidth="1"/>
    <col min="10863" max="11008" width="8.7109375" style="3"/>
    <col min="11009" max="11009" width="18" style="3" bestFit="1" customWidth="1"/>
    <col min="11010" max="11010" width="52.42578125" style="3" customWidth="1"/>
    <col min="11011" max="11011" width="73.42578125" style="3" customWidth="1"/>
    <col min="11012" max="11012" width="32.5703125" style="3" customWidth="1"/>
    <col min="11013" max="11013" width="15.42578125" style="3" customWidth="1"/>
    <col min="11014" max="11014" width="16" style="3" customWidth="1"/>
    <col min="11015" max="11015" width="28.85546875" style="3" customWidth="1"/>
    <col min="11016" max="11016" width="9.140625" style="3" customWidth="1"/>
    <col min="11017" max="11118" width="8.7109375" style="3" customWidth="1"/>
    <col min="11119" max="11264" width="8.7109375" style="3"/>
    <col min="11265" max="11265" width="18" style="3" bestFit="1" customWidth="1"/>
    <col min="11266" max="11266" width="52.42578125" style="3" customWidth="1"/>
    <col min="11267" max="11267" width="73.42578125" style="3" customWidth="1"/>
    <col min="11268" max="11268" width="32.5703125" style="3" customWidth="1"/>
    <col min="11269" max="11269" width="15.42578125" style="3" customWidth="1"/>
    <col min="11270" max="11270" width="16" style="3" customWidth="1"/>
    <col min="11271" max="11271" width="28.85546875" style="3" customWidth="1"/>
    <col min="11272" max="11272" width="9.140625" style="3" customWidth="1"/>
    <col min="11273" max="11374" width="8.7109375" style="3" customWidth="1"/>
    <col min="11375" max="11520" width="8.7109375" style="3"/>
    <col min="11521" max="11521" width="18" style="3" bestFit="1" customWidth="1"/>
    <col min="11522" max="11522" width="52.42578125" style="3" customWidth="1"/>
    <col min="11523" max="11523" width="73.42578125" style="3" customWidth="1"/>
    <col min="11524" max="11524" width="32.5703125" style="3" customWidth="1"/>
    <col min="11525" max="11525" width="15.42578125" style="3" customWidth="1"/>
    <col min="11526" max="11526" width="16" style="3" customWidth="1"/>
    <col min="11527" max="11527" width="28.85546875" style="3" customWidth="1"/>
    <col min="11528" max="11528" width="9.140625" style="3" customWidth="1"/>
    <col min="11529" max="11630" width="8.7109375" style="3" customWidth="1"/>
    <col min="11631" max="11776" width="8.7109375" style="3"/>
    <col min="11777" max="11777" width="18" style="3" bestFit="1" customWidth="1"/>
    <col min="11778" max="11778" width="52.42578125" style="3" customWidth="1"/>
    <col min="11779" max="11779" width="73.42578125" style="3" customWidth="1"/>
    <col min="11780" max="11780" width="32.5703125" style="3" customWidth="1"/>
    <col min="11781" max="11781" width="15.42578125" style="3" customWidth="1"/>
    <col min="11782" max="11782" width="16" style="3" customWidth="1"/>
    <col min="11783" max="11783" width="28.85546875" style="3" customWidth="1"/>
    <col min="11784" max="11784" width="9.140625" style="3" customWidth="1"/>
    <col min="11785" max="11886" width="8.7109375" style="3" customWidth="1"/>
    <col min="11887" max="12032" width="8.7109375" style="3"/>
    <col min="12033" max="12033" width="18" style="3" bestFit="1" customWidth="1"/>
    <col min="12034" max="12034" width="52.42578125" style="3" customWidth="1"/>
    <col min="12035" max="12035" width="73.42578125" style="3" customWidth="1"/>
    <col min="12036" max="12036" width="32.5703125" style="3" customWidth="1"/>
    <col min="12037" max="12037" width="15.42578125" style="3" customWidth="1"/>
    <col min="12038" max="12038" width="16" style="3" customWidth="1"/>
    <col min="12039" max="12039" width="28.85546875" style="3" customWidth="1"/>
    <col min="12040" max="12040" width="9.140625" style="3" customWidth="1"/>
    <col min="12041" max="12142" width="8.7109375" style="3" customWidth="1"/>
    <col min="12143" max="12288" width="8.7109375" style="3"/>
    <col min="12289" max="12289" width="18" style="3" bestFit="1" customWidth="1"/>
    <col min="12290" max="12290" width="52.42578125" style="3" customWidth="1"/>
    <col min="12291" max="12291" width="73.42578125" style="3" customWidth="1"/>
    <col min="12292" max="12292" width="32.5703125" style="3" customWidth="1"/>
    <col min="12293" max="12293" width="15.42578125" style="3" customWidth="1"/>
    <col min="12294" max="12294" width="16" style="3" customWidth="1"/>
    <col min="12295" max="12295" width="28.85546875" style="3" customWidth="1"/>
    <col min="12296" max="12296" width="9.140625" style="3" customWidth="1"/>
    <col min="12297" max="12398" width="8.7109375" style="3" customWidth="1"/>
    <col min="12399" max="12544" width="8.7109375" style="3"/>
    <col min="12545" max="12545" width="18" style="3" bestFit="1" customWidth="1"/>
    <col min="12546" max="12546" width="52.42578125" style="3" customWidth="1"/>
    <col min="12547" max="12547" width="73.42578125" style="3" customWidth="1"/>
    <col min="12548" max="12548" width="32.5703125" style="3" customWidth="1"/>
    <col min="12549" max="12549" width="15.42578125" style="3" customWidth="1"/>
    <col min="12550" max="12550" width="16" style="3" customWidth="1"/>
    <col min="12551" max="12551" width="28.85546875" style="3" customWidth="1"/>
    <col min="12552" max="12552" width="9.140625" style="3" customWidth="1"/>
    <col min="12553" max="12654" width="8.7109375" style="3" customWidth="1"/>
    <col min="12655" max="12800" width="8.7109375" style="3"/>
    <col min="12801" max="12801" width="18" style="3" bestFit="1" customWidth="1"/>
    <col min="12802" max="12802" width="52.42578125" style="3" customWidth="1"/>
    <col min="12803" max="12803" width="73.42578125" style="3" customWidth="1"/>
    <col min="12804" max="12804" width="32.5703125" style="3" customWidth="1"/>
    <col min="12805" max="12805" width="15.42578125" style="3" customWidth="1"/>
    <col min="12806" max="12806" width="16" style="3" customWidth="1"/>
    <col min="12807" max="12807" width="28.85546875" style="3" customWidth="1"/>
    <col min="12808" max="12808" width="9.140625" style="3" customWidth="1"/>
    <col min="12809" max="12910" width="8.7109375" style="3" customWidth="1"/>
    <col min="12911" max="13056" width="8.7109375" style="3"/>
    <col min="13057" max="13057" width="18" style="3" bestFit="1" customWidth="1"/>
    <col min="13058" max="13058" width="52.42578125" style="3" customWidth="1"/>
    <col min="13059" max="13059" width="73.42578125" style="3" customWidth="1"/>
    <col min="13060" max="13060" width="32.5703125" style="3" customWidth="1"/>
    <col min="13061" max="13061" width="15.42578125" style="3" customWidth="1"/>
    <col min="13062" max="13062" width="16" style="3" customWidth="1"/>
    <col min="13063" max="13063" width="28.85546875" style="3" customWidth="1"/>
    <col min="13064" max="13064" width="9.140625" style="3" customWidth="1"/>
    <col min="13065" max="13166" width="8.7109375" style="3" customWidth="1"/>
    <col min="13167" max="13312" width="8.7109375" style="3"/>
    <col min="13313" max="13313" width="18" style="3" bestFit="1" customWidth="1"/>
    <col min="13314" max="13314" width="52.42578125" style="3" customWidth="1"/>
    <col min="13315" max="13315" width="73.42578125" style="3" customWidth="1"/>
    <col min="13316" max="13316" width="32.5703125" style="3" customWidth="1"/>
    <col min="13317" max="13317" width="15.42578125" style="3" customWidth="1"/>
    <col min="13318" max="13318" width="16" style="3" customWidth="1"/>
    <col min="13319" max="13319" width="28.85546875" style="3" customWidth="1"/>
    <col min="13320" max="13320" width="9.140625" style="3" customWidth="1"/>
    <col min="13321" max="13422" width="8.7109375" style="3" customWidth="1"/>
    <col min="13423" max="13568" width="8.7109375" style="3"/>
    <col min="13569" max="13569" width="18" style="3" bestFit="1" customWidth="1"/>
    <col min="13570" max="13570" width="52.42578125" style="3" customWidth="1"/>
    <col min="13571" max="13571" width="73.42578125" style="3" customWidth="1"/>
    <col min="13572" max="13572" width="32.5703125" style="3" customWidth="1"/>
    <col min="13573" max="13573" width="15.42578125" style="3" customWidth="1"/>
    <col min="13574" max="13574" width="16" style="3" customWidth="1"/>
    <col min="13575" max="13575" width="28.85546875" style="3" customWidth="1"/>
    <col min="13576" max="13576" width="9.140625" style="3" customWidth="1"/>
    <col min="13577" max="13678" width="8.7109375" style="3" customWidth="1"/>
    <col min="13679" max="13824" width="8.7109375" style="3"/>
    <col min="13825" max="13825" width="18" style="3" bestFit="1" customWidth="1"/>
    <col min="13826" max="13826" width="52.42578125" style="3" customWidth="1"/>
    <col min="13827" max="13827" width="73.42578125" style="3" customWidth="1"/>
    <col min="13828" max="13828" width="32.5703125" style="3" customWidth="1"/>
    <col min="13829" max="13829" width="15.42578125" style="3" customWidth="1"/>
    <col min="13830" max="13830" width="16" style="3" customWidth="1"/>
    <col min="13831" max="13831" width="28.85546875" style="3" customWidth="1"/>
    <col min="13832" max="13832" width="9.140625" style="3" customWidth="1"/>
    <col min="13833" max="13934" width="8.7109375" style="3" customWidth="1"/>
    <col min="13935" max="14080" width="8.7109375" style="3"/>
    <col min="14081" max="14081" width="18" style="3" bestFit="1" customWidth="1"/>
    <col min="14082" max="14082" width="52.42578125" style="3" customWidth="1"/>
    <col min="14083" max="14083" width="73.42578125" style="3" customWidth="1"/>
    <col min="14084" max="14084" width="32.5703125" style="3" customWidth="1"/>
    <col min="14085" max="14085" width="15.42578125" style="3" customWidth="1"/>
    <col min="14086" max="14086" width="16" style="3" customWidth="1"/>
    <col min="14087" max="14087" width="28.85546875" style="3" customWidth="1"/>
    <col min="14088" max="14088" width="9.140625" style="3" customWidth="1"/>
    <col min="14089" max="14190" width="8.7109375" style="3" customWidth="1"/>
    <col min="14191" max="14336" width="8.7109375" style="3"/>
    <col min="14337" max="14337" width="18" style="3" bestFit="1" customWidth="1"/>
    <col min="14338" max="14338" width="52.42578125" style="3" customWidth="1"/>
    <col min="14339" max="14339" width="73.42578125" style="3" customWidth="1"/>
    <col min="14340" max="14340" width="32.5703125" style="3" customWidth="1"/>
    <col min="14341" max="14341" width="15.42578125" style="3" customWidth="1"/>
    <col min="14342" max="14342" width="16" style="3" customWidth="1"/>
    <col min="14343" max="14343" width="28.85546875" style="3" customWidth="1"/>
    <col min="14344" max="14344" width="9.140625" style="3" customWidth="1"/>
    <col min="14345" max="14446" width="8.7109375" style="3" customWidth="1"/>
    <col min="14447" max="14592" width="8.7109375" style="3"/>
    <col min="14593" max="14593" width="18" style="3" bestFit="1" customWidth="1"/>
    <col min="14594" max="14594" width="52.42578125" style="3" customWidth="1"/>
    <col min="14595" max="14595" width="73.42578125" style="3" customWidth="1"/>
    <col min="14596" max="14596" width="32.5703125" style="3" customWidth="1"/>
    <col min="14597" max="14597" width="15.42578125" style="3" customWidth="1"/>
    <col min="14598" max="14598" width="16" style="3" customWidth="1"/>
    <col min="14599" max="14599" width="28.85546875" style="3" customWidth="1"/>
    <col min="14600" max="14600" width="9.140625" style="3" customWidth="1"/>
    <col min="14601" max="14702" width="8.7109375" style="3" customWidth="1"/>
    <col min="14703" max="14848" width="8.7109375" style="3"/>
    <col min="14849" max="14849" width="18" style="3" bestFit="1" customWidth="1"/>
    <col min="14850" max="14850" width="52.42578125" style="3" customWidth="1"/>
    <col min="14851" max="14851" width="73.42578125" style="3" customWidth="1"/>
    <col min="14852" max="14852" width="32.5703125" style="3" customWidth="1"/>
    <col min="14853" max="14853" width="15.42578125" style="3" customWidth="1"/>
    <col min="14854" max="14854" width="16" style="3" customWidth="1"/>
    <col min="14855" max="14855" width="28.85546875" style="3" customWidth="1"/>
    <col min="14856" max="14856" width="9.140625" style="3" customWidth="1"/>
    <col min="14857" max="14958" width="8.7109375" style="3" customWidth="1"/>
    <col min="14959" max="15104" width="8.7109375" style="3"/>
    <col min="15105" max="15105" width="18" style="3" bestFit="1" customWidth="1"/>
    <col min="15106" max="15106" width="52.42578125" style="3" customWidth="1"/>
    <col min="15107" max="15107" width="73.42578125" style="3" customWidth="1"/>
    <col min="15108" max="15108" width="32.5703125" style="3" customWidth="1"/>
    <col min="15109" max="15109" width="15.42578125" style="3" customWidth="1"/>
    <col min="15110" max="15110" width="16" style="3" customWidth="1"/>
    <col min="15111" max="15111" width="28.85546875" style="3" customWidth="1"/>
    <col min="15112" max="15112" width="9.140625" style="3" customWidth="1"/>
    <col min="15113" max="15214" width="8.7109375" style="3" customWidth="1"/>
    <col min="15215" max="15360" width="8.7109375" style="3"/>
    <col min="15361" max="15361" width="18" style="3" bestFit="1" customWidth="1"/>
    <col min="15362" max="15362" width="52.42578125" style="3" customWidth="1"/>
    <col min="15363" max="15363" width="73.42578125" style="3" customWidth="1"/>
    <col min="15364" max="15364" width="32.5703125" style="3" customWidth="1"/>
    <col min="15365" max="15365" width="15.42578125" style="3" customWidth="1"/>
    <col min="15366" max="15366" width="16" style="3" customWidth="1"/>
    <col min="15367" max="15367" width="28.85546875" style="3" customWidth="1"/>
    <col min="15368" max="15368" width="9.140625" style="3" customWidth="1"/>
    <col min="15369" max="15470" width="8.7109375" style="3" customWidth="1"/>
    <col min="15471" max="15616" width="8.7109375" style="3"/>
    <col min="15617" max="15617" width="18" style="3" bestFit="1" customWidth="1"/>
    <col min="15618" max="15618" width="52.42578125" style="3" customWidth="1"/>
    <col min="15619" max="15619" width="73.42578125" style="3" customWidth="1"/>
    <col min="15620" max="15620" width="32.5703125" style="3" customWidth="1"/>
    <col min="15621" max="15621" width="15.42578125" style="3" customWidth="1"/>
    <col min="15622" max="15622" width="16" style="3" customWidth="1"/>
    <col min="15623" max="15623" width="28.85546875" style="3" customWidth="1"/>
    <col min="15624" max="15624" width="9.140625" style="3" customWidth="1"/>
    <col min="15625" max="15726" width="8.7109375" style="3" customWidth="1"/>
    <col min="15727" max="15872" width="8.7109375" style="3"/>
    <col min="15873" max="15873" width="18" style="3" bestFit="1" customWidth="1"/>
    <col min="15874" max="15874" width="52.42578125" style="3" customWidth="1"/>
    <col min="15875" max="15875" width="73.42578125" style="3" customWidth="1"/>
    <col min="15876" max="15876" width="32.5703125" style="3" customWidth="1"/>
    <col min="15877" max="15877" width="15.42578125" style="3" customWidth="1"/>
    <col min="15878" max="15878" width="16" style="3" customWidth="1"/>
    <col min="15879" max="15879" width="28.85546875" style="3" customWidth="1"/>
    <col min="15880" max="15880" width="9.140625" style="3" customWidth="1"/>
    <col min="15881" max="15982" width="8.7109375" style="3" customWidth="1"/>
    <col min="15983" max="16128" width="8.7109375" style="3"/>
    <col min="16129" max="16129" width="18" style="3" bestFit="1" customWidth="1"/>
    <col min="16130" max="16130" width="52.42578125" style="3" customWidth="1"/>
    <col min="16131" max="16131" width="73.42578125" style="3" customWidth="1"/>
    <col min="16132" max="16132" width="32.5703125" style="3" customWidth="1"/>
    <col min="16133" max="16133" width="15.42578125" style="3" customWidth="1"/>
    <col min="16134" max="16134" width="16" style="3" customWidth="1"/>
    <col min="16135" max="16135" width="28.85546875" style="3" customWidth="1"/>
    <col min="16136" max="16136" width="9.140625" style="3" customWidth="1"/>
    <col min="16137" max="16238" width="8.7109375" style="3" customWidth="1"/>
    <col min="16239" max="16384" width="8.7109375" style="3"/>
  </cols>
  <sheetData>
    <row r="1" spans="1:7" ht="39.950000000000003" customHeight="1" thickBot="1">
      <c r="A1" s="10"/>
      <c r="B1" s="3"/>
      <c r="C1" s="3"/>
      <c r="D1" s="3"/>
      <c r="E1" s="3"/>
      <c r="F1" s="3"/>
      <c r="G1" s="3"/>
    </row>
    <row r="2" spans="1:7" ht="15.75" thickBot="1">
      <c r="A2" s="11"/>
      <c r="B2" s="38" t="s">
        <v>16</v>
      </c>
      <c r="C2" s="39" t="s">
        <v>75</v>
      </c>
      <c r="D2"/>
      <c r="E2" s="11"/>
      <c r="F2" s="85" t="s">
        <v>17</v>
      </c>
      <c r="G2" s="86"/>
    </row>
    <row r="3" spans="1:7">
      <c r="A3" s="11"/>
      <c r="B3" s="38" t="s">
        <v>18</v>
      </c>
      <c r="C3" s="39" t="s">
        <v>163</v>
      </c>
      <c r="D3"/>
      <c r="E3" s="11"/>
      <c r="F3" s="27" t="s">
        <v>19</v>
      </c>
      <c r="G3" s="30">
        <v>43773</v>
      </c>
    </row>
    <row r="4" spans="1:7">
      <c r="A4" s="11"/>
      <c r="B4" s="38" t="s">
        <v>20</v>
      </c>
      <c r="C4" s="39" t="s">
        <v>164</v>
      </c>
      <c r="D4"/>
      <c r="E4" s="11"/>
      <c r="F4" s="28" t="s">
        <v>21</v>
      </c>
      <c r="G4" s="31" t="s">
        <v>162</v>
      </c>
    </row>
    <row r="5" spans="1:7" ht="15.75" thickBot="1">
      <c r="A5" s="11"/>
      <c r="B5" s="38" t="s">
        <v>22</v>
      </c>
      <c r="C5" s="39" t="s">
        <v>62</v>
      </c>
      <c r="D5"/>
      <c r="E5" s="11"/>
      <c r="F5" s="29" t="s">
        <v>23</v>
      </c>
      <c r="G5" s="32" t="s">
        <v>133</v>
      </c>
    </row>
    <row r="6" spans="1:7" ht="15.75" thickBot="1">
      <c r="A6" s="11"/>
      <c r="B6" s="38" t="s">
        <v>51</v>
      </c>
      <c r="C6" s="39"/>
      <c r="D6"/>
      <c r="E6" s="11"/>
      <c r="F6" s="87" t="s">
        <v>70</v>
      </c>
      <c r="G6" s="88"/>
    </row>
    <row r="7" spans="1:7" ht="19.5" customHeight="1" thickBot="1">
      <c r="A7" s="11"/>
      <c r="B7" s="38" t="s">
        <v>52</v>
      </c>
      <c r="C7" s="40">
        <v>43773</v>
      </c>
      <c r="D7"/>
      <c r="E7" s="11"/>
      <c r="F7" s="33" t="s">
        <v>4</v>
      </c>
      <c r="G7" s="22">
        <f>COUNTIF(G11:G1106,"Pass")</f>
        <v>17</v>
      </c>
    </row>
    <row r="8" spans="1:7" ht="15.75" thickBot="1">
      <c r="A8" s="11"/>
      <c r="B8" s="38" t="s">
        <v>24</v>
      </c>
      <c r="C8" s="39"/>
      <c r="D8"/>
      <c r="E8" s="11"/>
      <c r="F8" s="34" t="s">
        <v>5</v>
      </c>
      <c r="G8" s="22">
        <f>COUNTIF(G12:G1107,"Fail")</f>
        <v>0</v>
      </c>
    </row>
    <row r="9" spans="1:7" ht="15.75" thickBot="1">
      <c r="A9" s="11"/>
      <c r="B9" s="38" t="s">
        <v>25</v>
      </c>
      <c r="C9" s="39" t="s">
        <v>47</v>
      </c>
      <c r="D9"/>
      <c r="E9" s="11"/>
      <c r="F9" s="23" t="s">
        <v>46</v>
      </c>
      <c r="G9" s="22">
        <f>COUNTIF(G13:G1108,"Blocked")</f>
        <v>0</v>
      </c>
    </row>
    <row r="10" spans="1:7" ht="15.75" thickBot="1">
      <c r="A10" s="11"/>
      <c r="B10" s="38" t="s">
        <v>53</v>
      </c>
      <c r="C10" s="39"/>
      <c r="D10"/>
      <c r="E10" s="11"/>
      <c r="F10" s="24" t="s">
        <v>45</v>
      </c>
      <c r="G10" s="22">
        <f>COUNTIF(G14:G1109,"Not Executed")</f>
        <v>1</v>
      </c>
    </row>
    <row r="11" spans="1:7">
      <c r="A11" s="11"/>
      <c r="B11" s="38" t="s">
        <v>26</v>
      </c>
      <c r="C11" s="39">
        <f>G7</f>
        <v>17</v>
      </c>
      <c r="D11"/>
      <c r="E11" s="11"/>
      <c r="F11" s="25"/>
      <c r="G11" s="26"/>
    </row>
    <row r="12" spans="1:7">
      <c r="A12" s="11"/>
      <c r="B12" s="38" t="s">
        <v>27</v>
      </c>
      <c r="C12" s="39">
        <f>G8</f>
        <v>0</v>
      </c>
      <c r="D12"/>
      <c r="E12" s="11"/>
      <c r="F12" s="17"/>
      <c r="G12" s="18"/>
    </row>
    <row r="13" spans="1:7">
      <c r="A13" s="11"/>
      <c r="B13" s="38" t="s">
        <v>54</v>
      </c>
      <c r="C13" s="39">
        <f>G9</f>
        <v>0</v>
      </c>
      <c r="D13"/>
      <c r="E13" s="11"/>
      <c r="F13" s="17"/>
      <c r="G13" s="18"/>
    </row>
    <row r="14" spans="1:7" ht="29.85" customHeight="1">
      <c r="A14" s="12"/>
      <c r="B14" s="38" t="s">
        <v>55</v>
      </c>
      <c r="C14" s="39">
        <f>G10</f>
        <v>1</v>
      </c>
      <c r="D14" s="12"/>
      <c r="E14" s="11"/>
      <c r="F14" s="17"/>
      <c r="G14" s="18"/>
    </row>
    <row r="15" spans="1:7" ht="15.75" thickBot="1">
      <c r="F15" s="19"/>
      <c r="G15" s="20"/>
    </row>
    <row r="16" spans="1:7" s="52" customFormat="1" ht="18.75" customHeight="1">
      <c r="A16" s="89" t="s">
        <v>67</v>
      </c>
      <c r="B16" s="89"/>
      <c r="C16" s="89"/>
      <c r="D16" s="89"/>
      <c r="E16" s="89"/>
      <c r="F16" s="89"/>
      <c r="G16" s="89"/>
    </row>
    <row r="17" spans="1:7" s="52" customFormat="1" ht="18.75" customHeight="1">
      <c r="A17" s="90" t="s">
        <v>66</v>
      </c>
      <c r="B17" s="90"/>
      <c r="C17" s="90"/>
      <c r="D17" s="90"/>
      <c r="E17" s="90"/>
      <c r="F17" s="90"/>
      <c r="G17" s="90"/>
    </row>
    <row r="18" spans="1:7" s="52" customFormat="1">
      <c r="A18" s="53" t="s">
        <v>68</v>
      </c>
      <c r="B18" s="91" t="s">
        <v>63</v>
      </c>
      <c r="C18" s="80"/>
      <c r="D18" s="80"/>
      <c r="E18" s="81"/>
      <c r="F18" s="54" t="s">
        <v>28</v>
      </c>
      <c r="G18" s="55" t="str">
        <f>IF(COUNTIF(F21:F21,"Blocked")&gt;0,"Blocked",IF(COUNTIF(F21:F21,"Fail")&gt;0,"Fail",IF(COUNTIF(F21:F21,"")=0,"Pass","Not Executed")))</f>
        <v>Pass</v>
      </c>
    </row>
    <row r="19" spans="1:7" s="52" customFormat="1">
      <c r="A19" s="56" t="s">
        <v>29</v>
      </c>
      <c r="B19" s="76" t="s">
        <v>69</v>
      </c>
      <c r="C19" s="77"/>
      <c r="D19" s="77"/>
      <c r="E19" s="77"/>
      <c r="F19" s="77"/>
      <c r="G19" s="78"/>
    </row>
    <row r="20" spans="1:7" s="52" customFormat="1">
      <c r="A20" s="57" t="s">
        <v>30</v>
      </c>
      <c r="B20" s="57" t="s">
        <v>31</v>
      </c>
      <c r="C20" s="57" t="s">
        <v>64</v>
      </c>
      <c r="D20" s="57" t="s">
        <v>37</v>
      </c>
      <c r="E20" s="57" t="s">
        <v>32</v>
      </c>
      <c r="F20" s="57" t="s">
        <v>33</v>
      </c>
      <c r="G20" s="57" t="s">
        <v>34</v>
      </c>
    </row>
    <row r="21" spans="1:7" s="52" customFormat="1" ht="165">
      <c r="A21" s="58">
        <v>1</v>
      </c>
      <c r="B21" s="59" t="s">
        <v>65</v>
      </c>
      <c r="C21" s="60" t="s">
        <v>140</v>
      </c>
      <c r="D21" s="60"/>
      <c r="E21" s="60"/>
      <c r="F21" s="61" t="s">
        <v>4</v>
      </c>
      <c r="G21" s="62"/>
    </row>
    <row r="22" spans="1:7" s="64" customFormat="1">
      <c r="A22" s="63" t="s">
        <v>35</v>
      </c>
      <c r="B22" s="82"/>
      <c r="C22" s="83"/>
      <c r="D22" s="83"/>
      <c r="E22" s="83"/>
      <c r="F22" s="83"/>
      <c r="G22" s="84"/>
    </row>
    <row r="23" spans="1:7" s="52" customFormat="1">
      <c r="A23" s="53" t="s">
        <v>77</v>
      </c>
      <c r="B23" s="91" t="s">
        <v>71</v>
      </c>
      <c r="C23" s="80"/>
      <c r="D23" s="80"/>
      <c r="E23" s="81"/>
      <c r="F23" s="54" t="s">
        <v>28</v>
      </c>
      <c r="G23" s="55" t="str">
        <f>IF(COUNTIF(F26:F27,"Blocked")&gt;0,"Blocked",IF(COUNTIF(F26:F27,"Fail")&gt;0,"Fail",IF(COUNTIF(F26:F27,"")=0,"Pass","Not Executed")))</f>
        <v>Pass</v>
      </c>
    </row>
    <row r="24" spans="1:7" s="52" customFormat="1">
      <c r="A24" s="56" t="s">
        <v>29</v>
      </c>
      <c r="B24" s="76" t="s">
        <v>69</v>
      </c>
      <c r="C24" s="77"/>
      <c r="D24" s="77"/>
      <c r="E24" s="77"/>
      <c r="F24" s="77"/>
      <c r="G24" s="78"/>
    </row>
    <row r="25" spans="1:7" s="52" customFormat="1">
      <c r="A25" s="57" t="s">
        <v>30</v>
      </c>
      <c r="B25" s="57" t="s">
        <v>31</v>
      </c>
      <c r="C25" s="57" t="s">
        <v>64</v>
      </c>
      <c r="D25" s="57" t="s">
        <v>37</v>
      </c>
      <c r="E25" s="57" t="s">
        <v>32</v>
      </c>
      <c r="F25" s="57" t="s">
        <v>33</v>
      </c>
      <c r="G25" s="57" t="s">
        <v>34</v>
      </c>
    </row>
    <row r="26" spans="1:7" s="52" customFormat="1" ht="165">
      <c r="A26" s="58">
        <v>1</v>
      </c>
      <c r="B26" s="59" t="s">
        <v>65</v>
      </c>
      <c r="C26" s="60" t="s">
        <v>140</v>
      </c>
      <c r="D26" s="60"/>
      <c r="E26" s="60"/>
      <c r="F26" s="61" t="s">
        <v>4</v>
      </c>
      <c r="G26" s="62"/>
    </row>
    <row r="27" spans="1:7" s="52" customFormat="1" ht="60">
      <c r="A27" s="58">
        <v>2</v>
      </c>
      <c r="B27" s="59" t="s">
        <v>72</v>
      </c>
      <c r="C27" s="60" t="s">
        <v>74</v>
      </c>
      <c r="D27" s="60"/>
      <c r="E27" s="60"/>
      <c r="F27" s="61" t="s">
        <v>4</v>
      </c>
      <c r="G27" s="62"/>
    </row>
    <row r="28" spans="1:7" s="64" customFormat="1">
      <c r="A28" s="63" t="s">
        <v>35</v>
      </c>
      <c r="B28" s="82"/>
      <c r="C28" s="83"/>
      <c r="D28" s="83"/>
      <c r="E28" s="83"/>
      <c r="F28" s="83"/>
      <c r="G28" s="84"/>
    </row>
    <row r="29" spans="1:7" s="52" customFormat="1">
      <c r="A29" s="53" t="s">
        <v>78</v>
      </c>
      <c r="B29" s="91" t="s">
        <v>79</v>
      </c>
      <c r="C29" s="80"/>
      <c r="D29" s="80"/>
      <c r="E29" s="81"/>
      <c r="F29" s="54" t="s">
        <v>28</v>
      </c>
      <c r="G29" s="55" t="str">
        <f>IF(COUNTIF(F32:F34,"Blocked")&gt;0,"Blocked",IF(COUNTIF(F32:F34,"Fail")&gt;0,"Fail",IF(COUNTIF(F32:F34,"")=0,"Pass","Not Executed")))</f>
        <v>Pass</v>
      </c>
    </row>
    <row r="30" spans="1:7" s="52" customFormat="1">
      <c r="A30" s="56" t="s">
        <v>29</v>
      </c>
      <c r="B30" s="76" t="s">
        <v>69</v>
      </c>
      <c r="C30" s="77"/>
      <c r="D30" s="77"/>
      <c r="E30" s="77"/>
      <c r="F30" s="77"/>
      <c r="G30" s="78"/>
    </row>
    <row r="31" spans="1:7" s="52" customFormat="1">
      <c r="A31" s="57" t="s">
        <v>30</v>
      </c>
      <c r="B31" s="57" t="s">
        <v>31</v>
      </c>
      <c r="C31" s="57" t="s">
        <v>64</v>
      </c>
      <c r="D31" s="57" t="s">
        <v>37</v>
      </c>
      <c r="E31" s="57" t="s">
        <v>32</v>
      </c>
      <c r="F31" s="57" t="s">
        <v>33</v>
      </c>
      <c r="G31" s="57" t="s">
        <v>34</v>
      </c>
    </row>
    <row r="32" spans="1:7" s="52" customFormat="1" ht="165">
      <c r="A32" s="58">
        <v>1</v>
      </c>
      <c r="B32" s="59" t="s">
        <v>65</v>
      </c>
      <c r="C32" s="60" t="s">
        <v>140</v>
      </c>
      <c r="D32" s="60"/>
      <c r="E32" s="60"/>
      <c r="F32" s="61" t="s">
        <v>4</v>
      </c>
      <c r="G32" s="62"/>
    </row>
    <row r="33" spans="1:7" s="52" customFormat="1" ht="60">
      <c r="A33" s="58">
        <v>2</v>
      </c>
      <c r="B33" s="59" t="s">
        <v>72</v>
      </c>
      <c r="C33" s="60" t="s">
        <v>74</v>
      </c>
      <c r="D33" s="60"/>
      <c r="E33" s="60"/>
      <c r="F33" s="61" t="s">
        <v>4</v>
      </c>
      <c r="G33" s="62"/>
    </row>
    <row r="34" spans="1:7" s="52" customFormat="1" ht="30">
      <c r="A34" s="58">
        <v>3</v>
      </c>
      <c r="B34" s="59" t="s">
        <v>81</v>
      </c>
      <c r="C34" s="60" t="s">
        <v>82</v>
      </c>
      <c r="D34" s="60"/>
      <c r="E34" s="60"/>
      <c r="F34" s="61" t="s">
        <v>4</v>
      </c>
      <c r="G34" s="62"/>
    </row>
    <row r="35" spans="1:7" s="64" customFormat="1">
      <c r="A35" s="63" t="s">
        <v>35</v>
      </c>
      <c r="B35" s="82"/>
      <c r="C35" s="83"/>
      <c r="D35" s="83"/>
      <c r="E35" s="83"/>
      <c r="F35" s="83"/>
      <c r="G35" s="84"/>
    </row>
    <row r="36" spans="1:7" s="52" customFormat="1">
      <c r="A36" s="53" t="s">
        <v>83</v>
      </c>
      <c r="B36" s="91" t="s">
        <v>80</v>
      </c>
      <c r="C36" s="80"/>
      <c r="D36" s="80"/>
      <c r="E36" s="81"/>
      <c r="F36" s="54" t="s">
        <v>28</v>
      </c>
      <c r="G36" s="55" t="str">
        <f>IF(COUNTIF(F39:F41,"Blocked")&gt;0,"Blocked",IF(COUNTIF(F39:F41,"Fail")&gt;0,"Fail",IF(COUNTIF(F39:F41,"")=0,"Pass","Not Executed")))</f>
        <v>Pass</v>
      </c>
    </row>
    <row r="37" spans="1:7" s="52" customFormat="1">
      <c r="A37" s="56" t="s">
        <v>29</v>
      </c>
      <c r="B37" s="76" t="s">
        <v>69</v>
      </c>
      <c r="C37" s="77"/>
      <c r="D37" s="77"/>
      <c r="E37" s="77"/>
      <c r="F37" s="77"/>
      <c r="G37" s="78"/>
    </row>
    <row r="38" spans="1:7" s="52" customFormat="1">
      <c r="A38" s="57" t="s">
        <v>30</v>
      </c>
      <c r="B38" s="57" t="s">
        <v>31</v>
      </c>
      <c r="C38" s="57" t="s">
        <v>64</v>
      </c>
      <c r="D38" s="57" t="s">
        <v>37</v>
      </c>
      <c r="E38" s="57" t="s">
        <v>32</v>
      </c>
      <c r="F38" s="57" t="s">
        <v>33</v>
      </c>
      <c r="G38" s="57" t="s">
        <v>34</v>
      </c>
    </row>
    <row r="39" spans="1:7" s="52" customFormat="1" ht="165">
      <c r="A39" s="58">
        <v>1</v>
      </c>
      <c r="B39" s="59" t="s">
        <v>65</v>
      </c>
      <c r="C39" s="60" t="s">
        <v>140</v>
      </c>
      <c r="D39" s="60"/>
      <c r="E39" s="60"/>
      <c r="F39" s="61" t="s">
        <v>4</v>
      </c>
      <c r="G39" s="62"/>
    </row>
    <row r="40" spans="1:7" s="52" customFormat="1" ht="60">
      <c r="A40" s="58">
        <v>2</v>
      </c>
      <c r="B40" s="59" t="s">
        <v>72</v>
      </c>
      <c r="C40" s="60" t="s">
        <v>74</v>
      </c>
      <c r="D40" s="60"/>
      <c r="E40" s="60"/>
      <c r="F40" s="61" t="s">
        <v>4</v>
      </c>
      <c r="G40" s="62"/>
    </row>
    <row r="41" spans="1:7" s="52" customFormat="1" ht="30">
      <c r="A41" s="58">
        <v>3</v>
      </c>
      <c r="B41" s="59" t="s">
        <v>84</v>
      </c>
      <c r="C41" s="60" t="s">
        <v>85</v>
      </c>
      <c r="D41" s="60"/>
      <c r="E41" s="60"/>
      <c r="F41" s="61" t="s">
        <v>4</v>
      </c>
      <c r="G41" s="62"/>
    </row>
    <row r="42" spans="1:7" s="64" customFormat="1">
      <c r="A42" s="63" t="s">
        <v>35</v>
      </c>
      <c r="B42" s="82"/>
      <c r="C42" s="83"/>
      <c r="D42" s="83"/>
      <c r="E42" s="83"/>
      <c r="F42" s="83"/>
      <c r="G42" s="84"/>
    </row>
    <row r="43" spans="1:7" s="52" customFormat="1">
      <c r="A43" s="53" t="s">
        <v>86</v>
      </c>
      <c r="B43" s="91" t="s">
        <v>56</v>
      </c>
      <c r="C43" s="80"/>
      <c r="D43" s="80"/>
      <c r="E43" s="81"/>
      <c r="F43" s="54" t="s">
        <v>28</v>
      </c>
      <c r="G43" s="55" t="str">
        <f>IF(COUNTIF(F46:F48,"Blocked")&gt;0,"Blocked",IF(COUNTIF(F46:F48,"Fail")&gt;0,"Fail",IF(COUNTIF(F46:F48,"")=0,"Pass","Not Executed")))</f>
        <v>Pass</v>
      </c>
    </row>
    <row r="44" spans="1:7" s="52" customFormat="1">
      <c r="A44" s="56" t="s">
        <v>29</v>
      </c>
      <c r="B44" s="76" t="s">
        <v>69</v>
      </c>
      <c r="C44" s="77"/>
      <c r="D44" s="77"/>
      <c r="E44" s="77"/>
      <c r="F44" s="77"/>
      <c r="G44" s="78"/>
    </row>
    <row r="45" spans="1:7" s="52" customFormat="1">
      <c r="A45" s="57" t="s">
        <v>30</v>
      </c>
      <c r="B45" s="57" t="s">
        <v>31</v>
      </c>
      <c r="C45" s="57" t="s">
        <v>64</v>
      </c>
      <c r="D45" s="57" t="s">
        <v>37</v>
      </c>
      <c r="E45" s="57" t="s">
        <v>32</v>
      </c>
      <c r="F45" s="57" t="s">
        <v>33</v>
      </c>
      <c r="G45" s="57" t="s">
        <v>34</v>
      </c>
    </row>
    <row r="46" spans="1:7" s="52" customFormat="1" ht="165">
      <c r="A46" s="58">
        <v>1</v>
      </c>
      <c r="B46" s="59" t="s">
        <v>65</v>
      </c>
      <c r="C46" s="60" t="s">
        <v>140</v>
      </c>
      <c r="D46" s="60"/>
      <c r="E46" s="60"/>
      <c r="F46" s="61" t="s">
        <v>4</v>
      </c>
      <c r="G46" s="62"/>
    </row>
    <row r="47" spans="1:7" s="52" customFormat="1" ht="60">
      <c r="A47" s="58">
        <v>2</v>
      </c>
      <c r="B47" s="59" t="s">
        <v>72</v>
      </c>
      <c r="C47" s="60" t="s">
        <v>74</v>
      </c>
      <c r="D47" s="60"/>
      <c r="E47" s="60"/>
      <c r="F47" s="61" t="s">
        <v>4</v>
      </c>
      <c r="G47" s="62"/>
    </row>
    <row r="48" spans="1:7" s="52" customFormat="1" ht="30">
      <c r="A48" s="58">
        <v>3</v>
      </c>
      <c r="B48" s="59" t="s">
        <v>87</v>
      </c>
      <c r="C48" s="60" t="s">
        <v>88</v>
      </c>
      <c r="D48" s="60"/>
      <c r="E48" s="60"/>
      <c r="F48" s="61" t="s">
        <v>4</v>
      </c>
      <c r="G48" s="62"/>
    </row>
    <row r="49" spans="1:7" s="64" customFormat="1">
      <c r="A49" s="63" t="s">
        <v>35</v>
      </c>
      <c r="B49" s="82"/>
      <c r="C49" s="83"/>
      <c r="D49" s="83"/>
      <c r="E49" s="83"/>
      <c r="F49" s="83"/>
      <c r="G49" s="84"/>
    </row>
    <row r="50" spans="1:7" s="52" customFormat="1">
      <c r="A50" s="53" t="s">
        <v>89</v>
      </c>
      <c r="B50" s="91" t="s">
        <v>57</v>
      </c>
      <c r="C50" s="80"/>
      <c r="D50" s="80"/>
      <c r="E50" s="81"/>
      <c r="F50" s="54" t="s">
        <v>28</v>
      </c>
      <c r="G50" s="55" t="str">
        <f>IF(COUNTIF(F53:F56,"Blocked")&gt;0,"Blocked",IF(COUNTIF(F53:F56,"Fail")&gt;0,"Fail",IF(COUNTIF(F53:F56,"")=0,"Pass","Not Executed")))</f>
        <v>Pass</v>
      </c>
    </row>
    <row r="51" spans="1:7" s="52" customFormat="1">
      <c r="A51" s="56" t="s">
        <v>29</v>
      </c>
      <c r="B51" s="76" t="s">
        <v>69</v>
      </c>
      <c r="C51" s="77"/>
      <c r="D51" s="77"/>
      <c r="E51" s="77"/>
      <c r="F51" s="77"/>
      <c r="G51" s="78"/>
    </row>
    <row r="52" spans="1:7" s="52" customFormat="1">
      <c r="A52" s="57" t="s">
        <v>30</v>
      </c>
      <c r="B52" s="57" t="s">
        <v>31</v>
      </c>
      <c r="C52" s="57" t="s">
        <v>64</v>
      </c>
      <c r="D52" s="57" t="s">
        <v>37</v>
      </c>
      <c r="E52" s="57" t="s">
        <v>32</v>
      </c>
      <c r="F52" s="57" t="s">
        <v>33</v>
      </c>
      <c r="G52" s="57" t="s">
        <v>34</v>
      </c>
    </row>
    <row r="53" spans="1:7" s="52" customFormat="1" ht="165">
      <c r="A53" s="58">
        <v>1</v>
      </c>
      <c r="B53" s="59" t="s">
        <v>65</v>
      </c>
      <c r="C53" s="60" t="s">
        <v>140</v>
      </c>
      <c r="D53" s="60"/>
      <c r="E53" s="60"/>
      <c r="F53" s="61" t="s">
        <v>4</v>
      </c>
      <c r="G53" s="62"/>
    </row>
    <row r="54" spans="1:7" s="52" customFormat="1" ht="60">
      <c r="A54" s="58">
        <v>2</v>
      </c>
      <c r="B54" s="59" t="s">
        <v>72</v>
      </c>
      <c r="C54" s="60" t="s">
        <v>74</v>
      </c>
      <c r="D54" s="60"/>
      <c r="E54" s="60"/>
      <c r="F54" s="61" t="s">
        <v>4</v>
      </c>
      <c r="G54" s="62"/>
    </row>
    <row r="55" spans="1:7" s="52" customFormat="1" ht="30">
      <c r="A55" s="58">
        <v>3</v>
      </c>
      <c r="B55" s="59" t="s">
        <v>91</v>
      </c>
      <c r="C55" s="60" t="s">
        <v>93</v>
      </c>
      <c r="D55" s="60"/>
      <c r="E55" s="60"/>
      <c r="F55" s="61" t="s">
        <v>4</v>
      </c>
      <c r="G55" s="62"/>
    </row>
    <row r="56" spans="1:7" s="52" customFormat="1" ht="30">
      <c r="A56" s="58">
        <v>4</v>
      </c>
      <c r="B56" s="65" t="s">
        <v>92</v>
      </c>
      <c r="C56" s="60" t="s">
        <v>93</v>
      </c>
      <c r="D56" s="60"/>
      <c r="E56" s="60"/>
      <c r="F56" s="61" t="s">
        <v>4</v>
      </c>
      <c r="G56" s="62"/>
    </row>
    <row r="57" spans="1:7" s="64" customFormat="1">
      <c r="A57" s="63" t="s">
        <v>35</v>
      </c>
      <c r="B57" s="82"/>
      <c r="C57" s="83"/>
      <c r="D57" s="83"/>
      <c r="E57" s="83"/>
      <c r="F57" s="83"/>
      <c r="G57" s="84"/>
    </row>
    <row r="58" spans="1:7" s="52" customFormat="1">
      <c r="A58" s="53" t="s">
        <v>90</v>
      </c>
      <c r="B58" s="91" t="s">
        <v>99</v>
      </c>
      <c r="C58" s="80"/>
      <c r="D58" s="80"/>
      <c r="E58" s="81"/>
      <c r="F58" s="54" t="s">
        <v>28</v>
      </c>
      <c r="G58" s="55" t="str">
        <f>IF(COUNTIF(F61:F63,"Blocked")&gt;0,"Blocked",IF(COUNTIF(F61:F63,"Fail")&gt;0,"Fail",IF(COUNTIF(F61:F63,"")=0,"Pass","Not Executed")))</f>
        <v>Not Executed</v>
      </c>
    </row>
    <row r="59" spans="1:7" s="52" customFormat="1">
      <c r="A59" s="56" t="s">
        <v>29</v>
      </c>
      <c r="B59" s="76" t="s">
        <v>69</v>
      </c>
      <c r="C59" s="77"/>
      <c r="D59" s="77"/>
      <c r="E59" s="77"/>
      <c r="F59" s="77"/>
      <c r="G59" s="78"/>
    </row>
    <row r="60" spans="1:7" s="52" customFormat="1">
      <c r="A60" s="57" t="s">
        <v>30</v>
      </c>
      <c r="B60" s="57" t="s">
        <v>31</v>
      </c>
      <c r="C60" s="57" t="s">
        <v>64</v>
      </c>
      <c r="D60" s="57" t="s">
        <v>37</v>
      </c>
      <c r="E60" s="57" t="s">
        <v>32</v>
      </c>
      <c r="F60" s="57" t="s">
        <v>33</v>
      </c>
      <c r="G60" s="57" t="s">
        <v>34</v>
      </c>
    </row>
    <row r="61" spans="1:7" s="52" customFormat="1" ht="165">
      <c r="A61" s="58">
        <v>1</v>
      </c>
      <c r="B61" s="59" t="s">
        <v>65</v>
      </c>
      <c r="C61" s="60" t="s">
        <v>140</v>
      </c>
      <c r="D61" s="60"/>
      <c r="E61" s="60"/>
      <c r="F61" s="61" t="s">
        <v>4</v>
      </c>
      <c r="G61" s="62"/>
    </row>
    <row r="62" spans="1:7" s="52" customFormat="1" ht="60">
      <c r="A62" s="58">
        <v>2</v>
      </c>
      <c r="B62" s="59" t="s">
        <v>72</v>
      </c>
      <c r="C62" s="60" t="s">
        <v>74</v>
      </c>
      <c r="D62" s="60"/>
      <c r="E62" s="60"/>
      <c r="F62" s="61" t="s">
        <v>4</v>
      </c>
      <c r="G62" s="62"/>
    </row>
    <row r="63" spans="1:7" s="52" customFormat="1" ht="15.75">
      <c r="A63" s="58">
        <v>3</v>
      </c>
      <c r="B63" s="59" t="s">
        <v>101</v>
      </c>
      <c r="C63" s="60" t="s">
        <v>102</v>
      </c>
      <c r="D63" s="60"/>
      <c r="E63" s="60"/>
      <c r="F63" s="61"/>
      <c r="G63" s="62"/>
    </row>
    <row r="64" spans="1:7" s="64" customFormat="1">
      <c r="A64" s="63" t="s">
        <v>35</v>
      </c>
      <c r="B64" s="82"/>
      <c r="C64" s="83"/>
      <c r="D64" s="83"/>
      <c r="E64" s="83"/>
      <c r="F64" s="83"/>
      <c r="G64" s="84"/>
    </row>
    <row r="65" spans="1:7" s="52" customFormat="1">
      <c r="A65" s="53" t="s">
        <v>103</v>
      </c>
      <c r="B65" s="91" t="s">
        <v>100</v>
      </c>
      <c r="C65" s="80"/>
      <c r="D65" s="80"/>
      <c r="E65" s="81"/>
      <c r="F65" s="54" t="s">
        <v>28</v>
      </c>
      <c r="G65" s="55" t="str">
        <f>IF(COUNTIF(F68:F70,"Blocked")&gt;0,"Blocked",IF(COUNTIF(F68:F70,"Fail")&gt;0,"Fail",IF(COUNTIF(F68:F70,"")=0,"Pass","Not Executed")))</f>
        <v>Pass</v>
      </c>
    </row>
    <row r="66" spans="1:7" s="52" customFormat="1">
      <c r="A66" s="56" t="s">
        <v>29</v>
      </c>
      <c r="B66" s="76" t="s">
        <v>69</v>
      </c>
      <c r="C66" s="77"/>
      <c r="D66" s="77"/>
      <c r="E66" s="77"/>
      <c r="F66" s="77"/>
      <c r="G66" s="78"/>
    </row>
    <row r="67" spans="1:7" s="52" customFormat="1">
      <c r="A67" s="57" t="s">
        <v>30</v>
      </c>
      <c r="B67" s="57" t="s">
        <v>31</v>
      </c>
      <c r="C67" s="57" t="s">
        <v>64</v>
      </c>
      <c r="D67" s="57" t="s">
        <v>37</v>
      </c>
      <c r="E67" s="57" t="s">
        <v>32</v>
      </c>
      <c r="F67" s="57" t="s">
        <v>33</v>
      </c>
      <c r="G67" s="57" t="s">
        <v>34</v>
      </c>
    </row>
    <row r="68" spans="1:7" s="52" customFormat="1" ht="165">
      <c r="A68" s="58">
        <v>1</v>
      </c>
      <c r="B68" s="59" t="s">
        <v>65</v>
      </c>
      <c r="C68" s="60" t="s">
        <v>140</v>
      </c>
      <c r="D68" s="60"/>
      <c r="E68" s="60"/>
      <c r="F68" s="61" t="s">
        <v>4</v>
      </c>
      <c r="G68" s="62"/>
    </row>
    <row r="69" spans="1:7" s="52" customFormat="1" ht="60">
      <c r="A69" s="58">
        <v>2</v>
      </c>
      <c r="B69" s="59" t="s">
        <v>72</v>
      </c>
      <c r="C69" s="60" t="s">
        <v>74</v>
      </c>
      <c r="D69" s="60"/>
      <c r="E69" s="60"/>
      <c r="F69" s="61" t="s">
        <v>4</v>
      </c>
      <c r="G69" s="62"/>
    </row>
    <row r="70" spans="1:7" s="52" customFormat="1" ht="15.75">
      <c r="A70" s="58">
        <v>3</v>
      </c>
      <c r="B70" s="59" t="s">
        <v>50</v>
      </c>
      <c r="C70" s="60" t="s">
        <v>104</v>
      </c>
      <c r="D70" s="60"/>
      <c r="E70" s="60"/>
      <c r="F70" s="61" t="s">
        <v>4</v>
      </c>
      <c r="G70" s="62"/>
    </row>
    <row r="71" spans="1:7" s="64" customFormat="1">
      <c r="A71" s="63" t="s">
        <v>35</v>
      </c>
      <c r="B71" s="82"/>
      <c r="C71" s="83"/>
      <c r="D71" s="83"/>
      <c r="E71" s="83"/>
      <c r="F71" s="83"/>
      <c r="G71" s="84"/>
    </row>
    <row r="72" spans="1:7" s="52" customFormat="1">
      <c r="A72" s="53" t="s">
        <v>105</v>
      </c>
      <c r="B72" s="91" t="s">
        <v>94</v>
      </c>
      <c r="C72" s="80"/>
      <c r="D72" s="80"/>
      <c r="E72" s="81"/>
      <c r="F72" s="54" t="s">
        <v>28</v>
      </c>
      <c r="G72" s="55" t="str">
        <f>IF(COUNTIF(F75:F78,"Blocked")&gt;0,"Blocked",IF(COUNTIF(F75:F78,"Fail")&gt;0,"Fail",IF(COUNTIF(F75:F78,"")=0,"Pass","Not Executed")))</f>
        <v>Pass</v>
      </c>
    </row>
    <row r="73" spans="1:7" s="52" customFormat="1">
      <c r="A73" s="56" t="s">
        <v>29</v>
      </c>
      <c r="B73" s="76" t="s">
        <v>69</v>
      </c>
      <c r="C73" s="77"/>
      <c r="D73" s="77"/>
      <c r="E73" s="77"/>
      <c r="F73" s="77"/>
      <c r="G73" s="78"/>
    </row>
    <row r="74" spans="1:7" s="52" customFormat="1">
      <c r="A74" s="57" t="s">
        <v>30</v>
      </c>
      <c r="B74" s="57" t="s">
        <v>31</v>
      </c>
      <c r="C74" s="57" t="s">
        <v>64</v>
      </c>
      <c r="D74" s="57" t="s">
        <v>37</v>
      </c>
      <c r="E74" s="57" t="s">
        <v>32</v>
      </c>
      <c r="F74" s="57" t="s">
        <v>33</v>
      </c>
      <c r="G74" s="57" t="s">
        <v>34</v>
      </c>
    </row>
    <row r="75" spans="1:7" s="52" customFormat="1" ht="165">
      <c r="A75" s="58">
        <v>1</v>
      </c>
      <c r="B75" s="59" t="s">
        <v>65</v>
      </c>
      <c r="C75" s="60" t="s">
        <v>140</v>
      </c>
      <c r="D75" s="60"/>
      <c r="E75" s="60"/>
      <c r="F75" s="61" t="s">
        <v>4</v>
      </c>
      <c r="G75" s="62"/>
    </row>
    <row r="76" spans="1:7" s="52" customFormat="1" ht="60">
      <c r="A76" s="58">
        <v>2</v>
      </c>
      <c r="B76" s="59" t="s">
        <v>72</v>
      </c>
      <c r="C76" s="60" t="s">
        <v>74</v>
      </c>
      <c r="D76" s="60"/>
      <c r="E76" s="60"/>
      <c r="F76" s="61" t="s">
        <v>4</v>
      </c>
      <c r="G76" s="62"/>
    </row>
    <row r="77" spans="1:7" s="52" customFormat="1" ht="30">
      <c r="A77" s="58">
        <v>3</v>
      </c>
      <c r="B77" s="59" t="s">
        <v>81</v>
      </c>
      <c r="C77" s="60" t="s">
        <v>82</v>
      </c>
      <c r="D77" s="60"/>
      <c r="E77" s="60"/>
      <c r="F77" s="61" t="s">
        <v>4</v>
      </c>
      <c r="G77" s="62"/>
    </row>
    <row r="78" spans="1:7" s="52" customFormat="1" ht="45">
      <c r="A78" s="58">
        <v>4</v>
      </c>
      <c r="B78" s="59" t="s">
        <v>106</v>
      </c>
      <c r="C78" s="60" t="s">
        <v>107</v>
      </c>
      <c r="D78" s="60"/>
      <c r="E78" s="60"/>
      <c r="F78" s="61" t="s">
        <v>4</v>
      </c>
      <c r="G78" s="62"/>
    </row>
    <row r="79" spans="1:7" s="64" customFormat="1">
      <c r="A79" s="63" t="s">
        <v>35</v>
      </c>
      <c r="B79" s="82"/>
      <c r="C79" s="83"/>
      <c r="D79" s="83"/>
      <c r="E79" s="83"/>
      <c r="F79" s="83"/>
      <c r="G79" s="84"/>
    </row>
    <row r="80" spans="1:7" s="52" customFormat="1">
      <c r="A80" s="53" t="s">
        <v>109</v>
      </c>
      <c r="B80" s="91" t="s">
        <v>108</v>
      </c>
      <c r="C80" s="80"/>
      <c r="D80" s="80"/>
      <c r="E80" s="81"/>
      <c r="F80" s="54" t="s">
        <v>28</v>
      </c>
      <c r="G80" s="55" t="str">
        <f>IF(COUNTIF(F83:F87,"Blocked")&gt;0,"Blocked",IF(COUNTIF(F83:F87,"Fail")&gt;0,"Fail",IF(COUNTIF(F83:F87,"")=0,"Pass","Not Executed")))</f>
        <v>Pass</v>
      </c>
    </row>
    <row r="81" spans="1:7" s="52" customFormat="1">
      <c r="A81" s="56" t="s">
        <v>29</v>
      </c>
      <c r="B81" s="76" t="s">
        <v>69</v>
      </c>
      <c r="C81" s="77"/>
      <c r="D81" s="77"/>
      <c r="E81" s="77"/>
      <c r="F81" s="77"/>
      <c r="G81" s="78"/>
    </row>
    <row r="82" spans="1:7" s="52" customFormat="1">
      <c r="A82" s="57" t="s">
        <v>30</v>
      </c>
      <c r="B82" s="57" t="s">
        <v>31</v>
      </c>
      <c r="C82" s="57" t="s">
        <v>64</v>
      </c>
      <c r="D82" s="57" t="s">
        <v>37</v>
      </c>
      <c r="E82" s="57" t="s">
        <v>32</v>
      </c>
      <c r="F82" s="57" t="s">
        <v>33</v>
      </c>
      <c r="G82" s="57" t="s">
        <v>34</v>
      </c>
    </row>
    <row r="83" spans="1:7" s="52" customFormat="1" ht="165">
      <c r="A83" s="58">
        <v>1</v>
      </c>
      <c r="B83" s="59" t="s">
        <v>65</v>
      </c>
      <c r="C83" s="60" t="s">
        <v>140</v>
      </c>
      <c r="D83" s="60"/>
      <c r="E83" s="60"/>
      <c r="F83" s="61" t="s">
        <v>4</v>
      </c>
      <c r="G83" s="62"/>
    </row>
    <row r="84" spans="1:7" s="52" customFormat="1" ht="60">
      <c r="A84" s="58">
        <v>2</v>
      </c>
      <c r="B84" s="59" t="s">
        <v>72</v>
      </c>
      <c r="C84" s="60" t="s">
        <v>74</v>
      </c>
      <c r="D84" s="60"/>
      <c r="E84" s="60"/>
      <c r="F84" s="61" t="s">
        <v>4</v>
      </c>
      <c r="G84" s="62"/>
    </row>
    <row r="85" spans="1:7" s="52" customFormat="1" ht="30">
      <c r="A85" s="58">
        <v>3</v>
      </c>
      <c r="B85" s="59" t="s">
        <v>81</v>
      </c>
      <c r="C85" s="60" t="s">
        <v>82</v>
      </c>
      <c r="D85" s="60"/>
      <c r="E85" s="60"/>
      <c r="F85" s="61" t="s">
        <v>4</v>
      </c>
      <c r="G85" s="62"/>
    </row>
    <row r="86" spans="1:7" s="52" customFormat="1" ht="30">
      <c r="A86" s="58">
        <v>4</v>
      </c>
      <c r="B86" s="59" t="s">
        <v>50</v>
      </c>
      <c r="C86" s="60" t="s">
        <v>110</v>
      </c>
      <c r="D86" s="60"/>
      <c r="E86" s="60"/>
      <c r="F86" s="61" t="s">
        <v>4</v>
      </c>
      <c r="G86" s="62"/>
    </row>
    <row r="87" spans="1:7" s="52" customFormat="1" ht="15.75">
      <c r="A87" s="58">
        <v>5</v>
      </c>
      <c r="B87" s="59" t="s">
        <v>111</v>
      </c>
      <c r="C87" s="60" t="s">
        <v>112</v>
      </c>
      <c r="D87" s="60"/>
      <c r="E87" s="60"/>
      <c r="F87" s="61" t="s">
        <v>4</v>
      </c>
      <c r="G87" s="62"/>
    </row>
    <row r="88" spans="1:7" s="64" customFormat="1">
      <c r="A88" s="63" t="s">
        <v>35</v>
      </c>
      <c r="B88" s="82"/>
      <c r="C88" s="83"/>
      <c r="D88" s="83"/>
      <c r="E88" s="83"/>
      <c r="F88" s="83"/>
      <c r="G88" s="84"/>
    </row>
    <row r="89" spans="1:7" s="52" customFormat="1">
      <c r="A89" s="53" t="s">
        <v>114</v>
      </c>
      <c r="B89" s="91" t="s">
        <v>113</v>
      </c>
      <c r="C89" s="80"/>
      <c r="D89" s="80"/>
      <c r="E89" s="81"/>
      <c r="F89" s="54" t="s">
        <v>28</v>
      </c>
      <c r="G89" s="55" t="str">
        <f>IF(COUNTIF(F92:F95,"Blocked")&gt;0,"Blocked",IF(COUNTIF(F92:F95,"Fail")&gt;0,"Fail",IF(COUNTIF(F92:F95,"")=0,"Pass","Not Executed")))</f>
        <v>Pass</v>
      </c>
    </row>
    <row r="90" spans="1:7" s="52" customFormat="1">
      <c r="A90" s="56" t="s">
        <v>29</v>
      </c>
      <c r="B90" s="76" t="s">
        <v>69</v>
      </c>
      <c r="C90" s="77"/>
      <c r="D90" s="77"/>
      <c r="E90" s="77"/>
      <c r="F90" s="77"/>
      <c r="G90" s="78"/>
    </row>
    <row r="91" spans="1:7" s="52" customFormat="1">
      <c r="A91" s="57" t="s">
        <v>30</v>
      </c>
      <c r="B91" s="57" t="s">
        <v>31</v>
      </c>
      <c r="C91" s="57" t="s">
        <v>64</v>
      </c>
      <c r="D91" s="57" t="s">
        <v>37</v>
      </c>
      <c r="E91" s="57" t="s">
        <v>32</v>
      </c>
      <c r="F91" s="57" t="s">
        <v>33</v>
      </c>
      <c r="G91" s="57" t="s">
        <v>34</v>
      </c>
    </row>
    <row r="92" spans="1:7" s="52" customFormat="1" ht="165">
      <c r="A92" s="58">
        <v>1</v>
      </c>
      <c r="B92" s="59" t="s">
        <v>65</v>
      </c>
      <c r="C92" s="60" t="s">
        <v>140</v>
      </c>
      <c r="D92" s="60"/>
      <c r="E92" s="60"/>
      <c r="F92" s="61" t="s">
        <v>4</v>
      </c>
      <c r="G92" s="62"/>
    </row>
    <row r="93" spans="1:7" s="52" customFormat="1" ht="60">
      <c r="A93" s="58">
        <v>2</v>
      </c>
      <c r="B93" s="59" t="s">
        <v>72</v>
      </c>
      <c r="C93" s="60" t="s">
        <v>74</v>
      </c>
      <c r="D93" s="60"/>
      <c r="E93" s="60"/>
      <c r="F93" s="61" t="s">
        <v>4</v>
      </c>
      <c r="G93" s="62"/>
    </row>
    <row r="94" spans="1:7" s="52" customFormat="1" ht="30">
      <c r="A94" s="58">
        <v>3</v>
      </c>
      <c r="B94" s="59" t="s">
        <v>81</v>
      </c>
      <c r="C94" s="60" t="s">
        <v>82</v>
      </c>
      <c r="D94" s="60"/>
      <c r="E94" s="60"/>
      <c r="F94" s="61" t="s">
        <v>4</v>
      </c>
      <c r="G94" s="62"/>
    </row>
    <row r="95" spans="1:7" s="52" customFormat="1" ht="30">
      <c r="A95" s="58">
        <v>4</v>
      </c>
      <c r="B95" s="59" t="s">
        <v>115</v>
      </c>
      <c r="C95" s="60" t="s">
        <v>116</v>
      </c>
      <c r="D95" s="60"/>
      <c r="E95" s="60"/>
      <c r="F95" s="61" t="s">
        <v>4</v>
      </c>
      <c r="G95" s="62"/>
    </row>
    <row r="96" spans="1:7" s="64" customFormat="1">
      <c r="A96" s="63" t="s">
        <v>35</v>
      </c>
      <c r="B96" s="82"/>
      <c r="C96" s="83"/>
      <c r="D96" s="83"/>
      <c r="E96" s="83"/>
      <c r="F96" s="83"/>
      <c r="G96" s="84"/>
    </row>
    <row r="97" spans="1:7" s="52" customFormat="1">
      <c r="A97" s="53" t="s">
        <v>117</v>
      </c>
      <c r="B97" s="91" t="s">
        <v>58</v>
      </c>
      <c r="C97" s="80"/>
      <c r="D97" s="80"/>
      <c r="E97" s="81"/>
      <c r="F97" s="54" t="s">
        <v>28</v>
      </c>
      <c r="G97" s="55" t="str">
        <f>IF(COUNTIF(F100:F103,"Blocked")&gt;0,"Blocked",IF(COUNTIF(F100:F103,"Fail")&gt;0,"Fail",IF(COUNTIF(F100:F103,"")=0,"Pass","Not Executed")))</f>
        <v>Pass</v>
      </c>
    </row>
    <row r="98" spans="1:7" s="52" customFormat="1" ht="39.75" customHeight="1">
      <c r="A98" s="56" t="s">
        <v>29</v>
      </c>
      <c r="B98" s="76" t="s">
        <v>118</v>
      </c>
      <c r="C98" s="77"/>
      <c r="D98" s="77"/>
      <c r="E98" s="77"/>
      <c r="F98" s="77"/>
      <c r="G98" s="78"/>
    </row>
    <row r="99" spans="1:7" s="52" customFormat="1">
      <c r="A99" s="57" t="s">
        <v>30</v>
      </c>
      <c r="B99" s="57" t="s">
        <v>31</v>
      </c>
      <c r="C99" s="57" t="s">
        <v>64</v>
      </c>
      <c r="D99" s="57" t="s">
        <v>37</v>
      </c>
      <c r="E99" s="57" t="s">
        <v>32</v>
      </c>
      <c r="F99" s="57" t="s">
        <v>33</v>
      </c>
      <c r="G99" s="57" t="s">
        <v>34</v>
      </c>
    </row>
    <row r="100" spans="1:7" s="52" customFormat="1" ht="165">
      <c r="A100" s="58">
        <v>1</v>
      </c>
      <c r="B100" s="59" t="s">
        <v>65</v>
      </c>
      <c r="C100" s="60" t="s">
        <v>140</v>
      </c>
      <c r="D100" s="60"/>
      <c r="E100" s="60"/>
      <c r="F100" s="61" t="s">
        <v>4</v>
      </c>
      <c r="G100" s="62"/>
    </row>
    <row r="101" spans="1:7" s="52" customFormat="1" ht="60">
      <c r="A101" s="58">
        <v>2</v>
      </c>
      <c r="B101" s="59" t="s">
        <v>72</v>
      </c>
      <c r="C101" s="60" t="s">
        <v>74</v>
      </c>
      <c r="D101" s="60"/>
      <c r="E101" s="60"/>
      <c r="F101" s="61" t="s">
        <v>4</v>
      </c>
      <c r="G101" s="62"/>
    </row>
    <row r="102" spans="1:7" s="52" customFormat="1" ht="50.25" customHeight="1">
      <c r="A102" s="58">
        <v>3</v>
      </c>
      <c r="B102" s="59" t="s">
        <v>81</v>
      </c>
      <c r="C102" s="60" t="s">
        <v>82</v>
      </c>
      <c r="D102" s="60" t="s">
        <v>119</v>
      </c>
      <c r="E102" s="60"/>
      <c r="F102" s="61" t="s">
        <v>4</v>
      </c>
      <c r="G102" s="62"/>
    </row>
    <row r="103" spans="1:7" s="52" customFormat="1" ht="30">
      <c r="A103" s="58">
        <v>4</v>
      </c>
      <c r="B103" s="59" t="s">
        <v>115</v>
      </c>
      <c r="C103" s="60" t="s">
        <v>116</v>
      </c>
      <c r="D103" s="60"/>
      <c r="E103" s="60"/>
      <c r="F103" s="61" t="s">
        <v>4</v>
      </c>
      <c r="G103" s="62"/>
    </row>
    <row r="104" spans="1:7" s="64" customFormat="1">
      <c r="A104" s="63" t="s">
        <v>35</v>
      </c>
      <c r="B104" s="82"/>
      <c r="C104" s="83"/>
      <c r="D104" s="83"/>
      <c r="E104" s="83"/>
      <c r="F104" s="83"/>
      <c r="G104" s="84"/>
    </row>
    <row r="105" spans="1:7" s="52" customFormat="1" ht="42" customHeight="1">
      <c r="A105" s="53" t="s">
        <v>120</v>
      </c>
      <c r="B105" s="79" t="s">
        <v>122</v>
      </c>
      <c r="C105" s="80"/>
      <c r="D105" s="80"/>
      <c r="E105" s="81"/>
      <c r="F105" s="54" t="s">
        <v>28</v>
      </c>
      <c r="G105" s="55" t="str">
        <f>IF(COUNTIF(F108:F112,"Blocked")&gt;0,"Blocked",IF(COUNTIF(F108:F112,"Fail")&gt;0,"Fail",IF(COUNTIF(F108:F112,"")=0,"Pass","Not Executed")))</f>
        <v>Pass</v>
      </c>
    </row>
    <row r="106" spans="1:7" s="52" customFormat="1" ht="39.75" customHeight="1">
      <c r="A106" s="56" t="s">
        <v>29</v>
      </c>
      <c r="B106" s="76" t="s">
        <v>118</v>
      </c>
      <c r="C106" s="77"/>
      <c r="D106" s="77"/>
      <c r="E106" s="77"/>
      <c r="F106" s="77"/>
      <c r="G106" s="78"/>
    </row>
    <row r="107" spans="1:7" s="52" customFormat="1">
      <c r="A107" s="57" t="s">
        <v>30</v>
      </c>
      <c r="B107" s="57" t="s">
        <v>31</v>
      </c>
      <c r="C107" s="57" t="s">
        <v>64</v>
      </c>
      <c r="D107" s="57" t="s">
        <v>37</v>
      </c>
      <c r="E107" s="57" t="s">
        <v>32</v>
      </c>
      <c r="F107" s="57" t="s">
        <v>33</v>
      </c>
      <c r="G107" s="57" t="s">
        <v>34</v>
      </c>
    </row>
    <row r="108" spans="1:7" s="52" customFormat="1" ht="165">
      <c r="A108" s="58">
        <v>1</v>
      </c>
      <c r="B108" s="59" t="s">
        <v>65</v>
      </c>
      <c r="C108" s="60" t="s">
        <v>140</v>
      </c>
      <c r="D108" s="60"/>
      <c r="E108" s="60"/>
      <c r="F108" s="61" t="s">
        <v>4</v>
      </c>
      <c r="G108" s="62"/>
    </row>
    <row r="109" spans="1:7" s="52" customFormat="1" ht="60">
      <c r="A109" s="58">
        <v>2</v>
      </c>
      <c r="B109" s="59" t="s">
        <v>72</v>
      </c>
      <c r="C109" s="60" t="s">
        <v>74</v>
      </c>
      <c r="D109" s="60"/>
      <c r="E109" s="60"/>
      <c r="F109" s="61" t="s">
        <v>4</v>
      </c>
      <c r="G109" s="62"/>
    </row>
    <row r="110" spans="1:7" s="52" customFormat="1" ht="30">
      <c r="A110" s="58">
        <v>3</v>
      </c>
      <c r="B110" s="59" t="s">
        <v>123</v>
      </c>
      <c r="C110" s="60" t="s">
        <v>124</v>
      </c>
      <c r="D110" s="60"/>
      <c r="E110" s="60"/>
      <c r="F110" s="61" t="s">
        <v>4</v>
      </c>
      <c r="G110" s="62"/>
    </row>
    <row r="111" spans="1:7" s="52" customFormat="1" ht="30">
      <c r="A111" s="58">
        <v>4</v>
      </c>
      <c r="B111" s="59" t="s">
        <v>115</v>
      </c>
      <c r="C111" s="60" t="s">
        <v>116</v>
      </c>
      <c r="D111" s="60"/>
      <c r="E111" s="60"/>
      <c r="F111" s="61" t="s">
        <v>4</v>
      </c>
      <c r="G111" s="62"/>
    </row>
    <row r="112" spans="1:7" s="52" customFormat="1" ht="30">
      <c r="A112" s="58">
        <v>5</v>
      </c>
      <c r="B112" s="59" t="s">
        <v>125</v>
      </c>
      <c r="C112" s="60" t="s">
        <v>126</v>
      </c>
      <c r="D112" s="60"/>
      <c r="E112" s="60"/>
      <c r="F112" s="61" t="s">
        <v>4</v>
      </c>
      <c r="G112" s="62"/>
    </row>
    <row r="113" spans="1:7" s="64" customFormat="1">
      <c r="A113" s="63" t="s">
        <v>35</v>
      </c>
      <c r="B113" s="82"/>
      <c r="C113" s="83"/>
      <c r="D113" s="83"/>
      <c r="E113" s="83"/>
      <c r="F113" s="83"/>
      <c r="G113" s="84"/>
    </row>
    <row r="114" spans="1:7" s="52" customFormat="1" ht="42" customHeight="1">
      <c r="A114" s="53" t="s">
        <v>128</v>
      </c>
      <c r="B114" s="79" t="s">
        <v>60</v>
      </c>
      <c r="C114" s="80"/>
      <c r="D114" s="80"/>
      <c r="E114" s="81"/>
      <c r="F114" s="54" t="s">
        <v>28</v>
      </c>
      <c r="G114" s="55" t="str">
        <f>IF(COUNTIF(F117:F121,"Blocked")&gt;0,"Blocked",IF(COUNTIF(F117:F121,"Fail")&gt;0,"Fail",IF(COUNTIF(F117:F121,"")=0,"Pass","Not Executed")))</f>
        <v>Pass</v>
      </c>
    </row>
    <row r="115" spans="1:7" s="52" customFormat="1" ht="39.75" customHeight="1">
      <c r="A115" s="56" t="s">
        <v>29</v>
      </c>
      <c r="B115" s="76" t="s">
        <v>118</v>
      </c>
      <c r="C115" s="77"/>
      <c r="D115" s="77"/>
      <c r="E115" s="77"/>
      <c r="F115" s="77"/>
      <c r="G115" s="78"/>
    </row>
    <row r="116" spans="1:7" s="52" customFormat="1">
      <c r="A116" s="57" t="s">
        <v>30</v>
      </c>
      <c r="B116" s="57" t="s">
        <v>31</v>
      </c>
      <c r="C116" s="57" t="s">
        <v>64</v>
      </c>
      <c r="D116" s="57" t="s">
        <v>37</v>
      </c>
      <c r="E116" s="57" t="s">
        <v>32</v>
      </c>
      <c r="F116" s="57" t="s">
        <v>33</v>
      </c>
      <c r="G116" s="57" t="s">
        <v>34</v>
      </c>
    </row>
    <row r="117" spans="1:7" s="52" customFormat="1" ht="165">
      <c r="A117" s="58">
        <v>1</v>
      </c>
      <c r="B117" s="59" t="s">
        <v>65</v>
      </c>
      <c r="C117" s="60" t="s">
        <v>140</v>
      </c>
      <c r="D117" s="60"/>
      <c r="E117" s="60"/>
      <c r="F117" s="61" t="s">
        <v>4</v>
      </c>
      <c r="G117" s="62"/>
    </row>
    <row r="118" spans="1:7" s="52" customFormat="1" ht="60">
      <c r="A118" s="58">
        <v>2</v>
      </c>
      <c r="B118" s="59" t="s">
        <v>72</v>
      </c>
      <c r="C118" s="60" t="s">
        <v>74</v>
      </c>
      <c r="D118" s="60"/>
      <c r="E118" s="60"/>
      <c r="F118" s="61" t="s">
        <v>4</v>
      </c>
      <c r="G118" s="62"/>
    </row>
    <row r="119" spans="1:7" s="52" customFormat="1" ht="50.25" customHeight="1">
      <c r="A119" s="58">
        <v>3</v>
      </c>
      <c r="B119" s="59" t="s">
        <v>81</v>
      </c>
      <c r="C119" s="60" t="s">
        <v>82</v>
      </c>
      <c r="D119" s="60" t="s">
        <v>119</v>
      </c>
      <c r="E119" s="60"/>
      <c r="F119" s="61" t="s">
        <v>4</v>
      </c>
      <c r="G119" s="62"/>
    </row>
    <row r="120" spans="1:7" s="52" customFormat="1" ht="30">
      <c r="A120" s="58">
        <v>4</v>
      </c>
      <c r="B120" s="59" t="s">
        <v>115</v>
      </c>
      <c r="C120" s="60" t="s">
        <v>116</v>
      </c>
      <c r="D120" s="60"/>
      <c r="E120" s="60"/>
      <c r="F120" s="61" t="s">
        <v>4</v>
      </c>
      <c r="G120" s="62"/>
    </row>
    <row r="121" spans="1:7" s="52" customFormat="1" ht="15.75">
      <c r="A121" s="58">
        <v>5</v>
      </c>
      <c r="B121" s="59" t="s">
        <v>130</v>
      </c>
      <c r="C121" s="60" t="s">
        <v>131</v>
      </c>
      <c r="D121" s="60"/>
      <c r="E121" s="60"/>
      <c r="F121" s="61" t="s">
        <v>4</v>
      </c>
      <c r="G121" s="62"/>
    </row>
    <row r="122" spans="1:7" s="64" customFormat="1">
      <c r="A122" s="63" t="s">
        <v>35</v>
      </c>
      <c r="B122" s="82"/>
      <c r="C122" s="83"/>
      <c r="D122" s="83"/>
      <c r="E122" s="83"/>
      <c r="F122" s="83"/>
      <c r="G122" s="84"/>
    </row>
    <row r="123" spans="1:7" s="52" customFormat="1" ht="42" customHeight="1">
      <c r="A123" s="53" t="s">
        <v>139</v>
      </c>
      <c r="B123" s="79" t="s">
        <v>135</v>
      </c>
      <c r="C123" s="80"/>
      <c r="D123" s="80"/>
      <c r="E123" s="81"/>
      <c r="F123" s="54" t="s">
        <v>28</v>
      </c>
      <c r="G123" s="55" t="str">
        <f>IF(COUNTIF(F126:F130,"Blocked")&gt;0,"Blocked",IF(COUNTIF(F126:F130,"Fail")&gt;0,"Fail",IF(COUNTIF(F126:F130,"")=0,"Pass","Not Executed")))</f>
        <v>Pass</v>
      </c>
    </row>
    <row r="124" spans="1:7" s="52" customFormat="1" ht="39.75" customHeight="1">
      <c r="A124" s="56" t="s">
        <v>29</v>
      </c>
      <c r="B124" s="76" t="s">
        <v>118</v>
      </c>
      <c r="C124" s="77"/>
      <c r="D124" s="77"/>
      <c r="E124" s="77"/>
      <c r="F124" s="77"/>
      <c r="G124" s="78"/>
    </row>
    <row r="125" spans="1:7" s="52" customFormat="1">
      <c r="A125" s="57" t="s">
        <v>30</v>
      </c>
      <c r="B125" s="57" t="s">
        <v>31</v>
      </c>
      <c r="C125" s="57" t="s">
        <v>64</v>
      </c>
      <c r="D125" s="57" t="s">
        <v>37</v>
      </c>
      <c r="E125" s="57" t="s">
        <v>32</v>
      </c>
      <c r="F125" s="57" t="s">
        <v>33</v>
      </c>
      <c r="G125" s="57" t="s">
        <v>34</v>
      </c>
    </row>
    <row r="126" spans="1:7" s="52" customFormat="1" ht="165">
      <c r="A126" s="58">
        <v>1</v>
      </c>
      <c r="B126" s="59" t="s">
        <v>65</v>
      </c>
      <c r="C126" s="60" t="s">
        <v>140</v>
      </c>
      <c r="D126" s="60"/>
      <c r="E126" s="60"/>
      <c r="F126" s="61" t="s">
        <v>4</v>
      </c>
      <c r="G126" s="62"/>
    </row>
    <row r="127" spans="1:7" s="52" customFormat="1" ht="60">
      <c r="A127" s="58">
        <v>2</v>
      </c>
      <c r="B127" s="59" t="s">
        <v>72</v>
      </c>
      <c r="C127" s="60" t="s">
        <v>74</v>
      </c>
      <c r="D127" s="60"/>
      <c r="E127" s="60"/>
      <c r="F127" s="61" t="s">
        <v>4</v>
      </c>
      <c r="G127" s="62"/>
    </row>
    <row r="128" spans="1:7" s="52" customFormat="1" ht="50.25" customHeight="1">
      <c r="A128" s="58">
        <v>3</v>
      </c>
      <c r="B128" s="59" t="s">
        <v>81</v>
      </c>
      <c r="C128" s="60" t="s">
        <v>82</v>
      </c>
      <c r="D128" s="60" t="s">
        <v>119</v>
      </c>
      <c r="E128" s="60"/>
      <c r="F128" s="61" t="s">
        <v>4</v>
      </c>
      <c r="G128" s="62"/>
    </row>
    <row r="129" spans="1:7" s="52" customFormat="1" ht="30">
      <c r="A129" s="58">
        <v>4</v>
      </c>
      <c r="B129" s="59" t="s">
        <v>115</v>
      </c>
      <c r="C129" s="60" t="s">
        <v>116</v>
      </c>
      <c r="D129" s="60"/>
      <c r="E129" s="60"/>
      <c r="F129" s="61" t="s">
        <v>4</v>
      </c>
      <c r="G129" s="62"/>
    </row>
    <row r="130" spans="1:7" s="52" customFormat="1" ht="15.75">
      <c r="A130" s="58">
        <v>5</v>
      </c>
      <c r="B130" s="59" t="s">
        <v>141</v>
      </c>
      <c r="C130" s="60" t="s">
        <v>142</v>
      </c>
      <c r="D130" s="60"/>
      <c r="E130" s="60"/>
      <c r="F130" s="61" t="s">
        <v>4</v>
      </c>
      <c r="G130" s="62"/>
    </row>
    <row r="131" spans="1:7" s="52" customFormat="1" ht="42" customHeight="1">
      <c r="A131" s="53" t="s">
        <v>143</v>
      </c>
      <c r="B131" s="79" t="s">
        <v>134</v>
      </c>
      <c r="C131" s="80"/>
      <c r="D131" s="80"/>
      <c r="E131" s="81"/>
      <c r="F131" s="54" t="s">
        <v>28</v>
      </c>
      <c r="G131" s="55" t="str">
        <f>IF(COUNTIF(F134:F135,"Blocked")&gt;0,"Blocked",IF(COUNTIF(F134:F135,"Fail")&gt;0,"Fail",IF(COUNTIF(F134:F135,"")=0,"Pass","Not Executed")))</f>
        <v>Pass</v>
      </c>
    </row>
    <row r="132" spans="1:7" s="52" customFormat="1" ht="39.75" customHeight="1">
      <c r="A132" s="56" t="s">
        <v>29</v>
      </c>
      <c r="B132" s="76" t="s">
        <v>144</v>
      </c>
      <c r="C132" s="77"/>
      <c r="D132" s="77"/>
      <c r="E132" s="77"/>
      <c r="F132" s="77"/>
      <c r="G132" s="78"/>
    </row>
    <row r="133" spans="1:7" s="52" customFormat="1">
      <c r="A133" s="57" t="s">
        <v>30</v>
      </c>
      <c r="B133" s="57" t="s">
        <v>31</v>
      </c>
      <c r="C133" s="57" t="s">
        <v>64</v>
      </c>
      <c r="D133" s="57" t="s">
        <v>37</v>
      </c>
      <c r="E133" s="57" t="s">
        <v>32</v>
      </c>
      <c r="F133" s="57" t="s">
        <v>33</v>
      </c>
      <c r="G133" s="57" t="s">
        <v>34</v>
      </c>
    </row>
    <row r="134" spans="1:7" s="52" customFormat="1" ht="165">
      <c r="A134" s="58">
        <v>1</v>
      </c>
      <c r="B134" s="59" t="s">
        <v>65</v>
      </c>
      <c r="C134" s="60" t="s">
        <v>140</v>
      </c>
      <c r="D134" s="60"/>
      <c r="E134" s="60"/>
      <c r="F134" s="61" t="s">
        <v>4</v>
      </c>
      <c r="G134" s="62"/>
    </row>
    <row r="135" spans="1:7" s="52" customFormat="1" ht="15.75">
      <c r="A135" s="58">
        <v>2</v>
      </c>
      <c r="B135" s="59" t="s">
        <v>145</v>
      </c>
      <c r="C135" s="60" t="s">
        <v>146</v>
      </c>
      <c r="D135" s="60"/>
      <c r="E135" s="60"/>
      <c r="F135" s="61" t="s">
        <v>4</v>
      </c>
      <c r="G135" s="62"/>
    </row>
    <row r="136" spans="1:7" s="52" customFormat="1" ht="42" customHeight="1">
      <c r="A136" s="53" t="s">
        <v>147</v>
      </c>
      <c r="B136" s="79" t="s">
        <v>148</v>
      </c>
      <c r="C136" s="80"/>
      <c r="D136" s="80"/>
      <c r="E136" s="81"/>
      <c r="F136" s="54" t="s">
        <v>28</v>
      </c>
      <c r="G136" s="55" t="str">
        <f>IF(COUNTIF(F139:F141,"Blocked")&gt;0,"Blocked",IF(COUNTIF(F139:F141,"Fail")&gt;0,"Fail",IF(COUNTIF(F139:F141,"")=0,"Pass","Not Executed")))</f>
        <v>Pass</v>
      </c>
    </row>
    <row r="137" spans="1:7" s="52" customFormat="1" ht="39.75" customHeight="1">
      <c r="A137" s="56" t="s">
        <v>29</v>
      </c>
      <c r="B137" s="92" t="s">
        <v>149</v>
      </c>
      <c r="C137" s="93"/>
      <c r="D137" s="93"/>
      <c r="E137" s="93"/>
      <c r="F137" s="93"/>
      <c r="G137" s="94"/>
    </row>
    <row r="138" spans="1:7" s="52" customFormat="1">
      <c r="A138" s="57" t="s">
        <v>30</v>
      </c>
      <c r="B138" s="57" t="s">
        <v>31</v>
      </c>
      <c r="C138" s="57" t="s">
        <v>64</v>
      </c>
      <c r="D138" s="57" t="s">
        <v>37</v>
      </c>
      <c r="E138" s="57" t="s">
        <v>32</v>
      </c>
      <c r="F138" s="57" t="s">
        <v>33</v>
      </c>
      <c r="G138" s="57" t="s">
        <v>34</v>
      </c>
    </row>
    <row r="139" spans="1:7" s="52" customFormat="1" ht="165">
      <c r="A139" s="58">
        <v>1</v>
      </c>
      <c r="B139" s="59" t="s">
        <v>65</v>
      </c>
      <c r="C139" s="60" t="s">
        <v>140</v>
      </c>
      <c r="D139" s="60"/>
      <c r="E139" s="60"/>
      <c r="F139" s="61" t="s">
        <v>4</v>
      </c>
      <c r="G139" s="62"/>
    </row>
    <row r="140" spans="1:7" s="52" customFormat="1" ht="15.75">
      <c r="A140" s="58">
        <v>2</v>
      </c>
      <c r="B140" s="59" t="s">
        <v>150</v>
      </c>
      <c r="C140" s="60" t="s">
        <v>151</v>
      </c>
      <c r="D140" s="60"/>
      <c r="E140" s="60"/>
      <c r="F140" s="61" t="s">
        <v>4</v>
      </c>
      <c r="G140" s="62"/>
    </row>
    <row r="141" spans="1:7" s="52" customFormat="1" ht="30">
      <c r="A141" s="58">
        <v>3</v>
      </c>
      <c r="B141" s="59" t="s">
        <v>153</v>
      </c>
      <c r="C141" s="60" t="s">
        <v>154</v>
      </c>
      <c r="D141" s="60" t="s">
        <v>152</v>
      </c>
      <c r="E141" s="60"/>
      <c r="F141" s="61" t="s">
        <v>4</v>
      </c>
      <c r="G141" s="62"/>
    </row>
    <row r="142" spans="1:7" s="52" customFormat="1" ht="42" customHeight="1">
      <c r="A142" s="53" t="s">
        <v>155</v>
      </c>
      <c r="B142" s="79" t="s">
        <v>129</v>
      </c>
      <c r="C142" s="80"/>
      <c r="D142" s="80"/>
      <c r="E142" s="81"/>
      <c r="F142" s="54" t="s">
        <v>28</v>
      </c>
      <c r="G142" s="55" t="str">
        <f>IF(COUNTIF(F145:F150,"Blocked")&gt;0,"Blocked",IF(COUNTIF(F145:F150,"Fail")&gt;0,"Fail",IF(COUNTIF(F145:F150,"")=0,"Pass","Not Executed")))</f>
        <v>Pass</v>
      </c>
    </row>
    <row r="143" spans="1:7" s="52" customFormat="1" ht="39.75" customHeight="1">
      <c r="A143" s="56" t="s">
        <v>29</v>
      </c>
      <c r="B143" s="92" t="s">
        <v>156</v>
      </c>
      <c r="C143" s="93"/>
      <c r="D143" s="93"/>
      <c r="E143" s="93"/>
      <c r="F143" s="93"/>
      <c r="G143" s="94"/>
    </row>
    <row r="144" spans="1:7" s="52" customFormat="1">
      <c r="A144" s="57" t="s">
        <v>30</v>
      </c>
      <c r="B144" s="57" t="s">
        <v>31</v>
      </c>
      <c r="C144" s="57" t="s">
        <v>64</v>
      </c>
      <c r="D144" s="57" t="s">
        <v>37</v>
      </c>
      <c r="E144" s="57" t="s">
        <v>32</v>
      </c>
      <c r="F144" s="57" t="s">
        <v>33</v>
      </c>
      <c r="G144" s="57" t="s">
        <v>34</v>
      </c>
    </row>
    <row r="145" spans="1:7" s="52" customFormat="1" ht="165">
      <c r="A145" s="58">
        <v>1</v>
      </c>
      <c r="B145" s="59" t="s">
        <v>65</v>
      </c>
      <c r="C145" s="60" t="s">
        <v>140</v>
      </c>
      <c r="D145" s="60"/>
      <c r="E145" s="60"/>
      <c r="F145" s="61" t="s">
        <v>4</v>
      </c>
      <c r="G145" s="62"/>
    </row>
    <row r="146" spans="1:7" s="52" customFormat="1" ht="60">
      <c r="A146" s="58">
        <v>2</v>
      </c>
      <c r="B146" s="59" t="s">
        <v>72</v>
      </c>
      <c r="C146" s="60" t="s">
        <v>74</v>
      </c>
      <c r="D146" s="60"/>
      <c r="E146" s="60"/>
      <c r="F146" s="61" t="s">
        <v>4</v>
      </c>
      <c r="G146" s="62"/>
    </row>
    <row r="147" spans="1:7" s="52" customFormat="1" ht="50.25" customHeight="1">
      <c r="A147" s="58">
        <v>3</v>
      </c>
      <c r="B147" s="59" t="s">
        <v>81</v>
      </c>
      <c r="C147" s="60" t="s">
        <v>82</v>
      </c>
      <c r="D147" s="60" t="s">
        <v>119</v>
      </c>
      <c r="E147" s="60"/>
      <c r="F147" s="61" t="s">
        <v>4</v>
      </c>
      <c r="G147" s="62"/>
    </row>
    <row r="148" spans="1:7" s="52" customFormat="1" ht="50.25" customHeight="1">
      <c r="A148" s="58">
        <v>4</v>
      </c>
      <c r="B148" s="59" t="s">
        <v>84</v>
      </c>
      <c r="C148" s="60" t="s">
        <v>158</v>
      </c>
      <c r="D148" s="60" t="s">
        <v>157</v>
      </c>
      <c r="E148" s="60"/>
      <c r="F148" s="61" t="s">
        <v>4</v>
      </c>
      <c r="G148" s="62"/>
    </row>
    <row r="149" spans="1:7" s="52" customFormat="1" ht="30">
      <c r="A149" s="58">
        <v>5</v>
      </c>
      <c r="B149" s="59" t="s">
        <v>115</v>
      </c>
      <c r="C149" s="60" t="s">
        <v>116</v>
      </c>
      <c r="D149" s="60"/>
      <c r="E149" s="60"/>
      <c r="F149" s="61" t="s">
        <v>4</v>
      </c>
      <c r="G149" s="62"/>
    </row>
    <row r="150" spans="1:7" s="52" customFormat="1" ht="15.75">
      <c r="A150" s="58">
        <v>6</v>
      </c>
      <c r="B150" s="59" t="s">
        <v>160</v>
      </c>
      <c r="C150" s="60" t="s">
        <v>161</v>
      </c>
      <c r="D150" s="60"/>
      <c r="E150" s="60"/>
      <c r="F150" s="61" t="s">
        <v>4</v>
      </c>
      <c r="G150" s="62"/>
    </row>
    <row r="151" spans="1:7">
      <c r="A151"/>
      <c r="B151"/>
      <c r="C151"/>
      <c r="D151"/>
      <c r="E151"/>
      <c r="F151"/>
      <c r="G151"/>
    </row>
    <row r="152" spans="1:7">
      <c r="A152"/>
      <c r="B152"/>
      <c r="C152"/>
      <c r="D152"/>
      <c r="E152"/>
      <c r="F152"/>
      <c r="G152"/>
    </row>
    <row r="153" spans="1:7">
      <c r="A153"/>
      <c r="B153"/>
      <c r="C153"/>
      <c r="D153"/>
      <c r="E153"/>
      <c r="F153"/>
      <c r="G153"/>
    </row>
    <row r="154" spans="1:7">
      <c r="A154"/>
      <c r="B154"/>
      <c r="C154"/>
      <c r="D154"/>
      <c r="E154"/>
      <c r="F154"/>
      <c r="G154"/>
    </row>
    <row r="155" spans="1:7">
      <c r="A155"/>
      <c r="B155"/>
      <c r="C155"/>
      <c r="D155"/>
      <c r="E155"/>
      <c r="F155"/>
      <c r="G155"/>
    </row>
    <row r="156" spans="1:7">
      <c r="A156"/>
      <c r="B156"/>
      <c r="C156"/>
      <c r="D156"/>
      <c r="E156"/>
      <c r="F156"/>
      <c r="G156"/>
    </row>
    <row r="157" spans="1:7">
      <c r="A157"/>
      <c r="B157"/>
      <c r="C157"/>
      <c r="D157"/>
      <c r="E157"/>
      <c r="F157"/>
      <c r="G157"/>
    </row>
    <row r="158" spans="1:7">
      <c r="A158"/>
      <c r="B158"/>
      <c r="C158"/>
      <c r="D158"/>
      <c r="E158"/>
      <c r="F158"/>
      <c r="G158"/>
    </row>
    <row r="159" spans="1:7">
      <c r="A159"/>
      <c r="B159"/>
      <c r="C159"/>
      <c r="D159"/>
      <c r="E159"/>
      <c r="F159"/>
      <c r="G159"/>
    </row>
    <row r="160" spans="1:7">
      <c r="A160"/>
      <c r="B160"/>
      <c r="C160"/>
      <c r="D160"/>
      <c r="E160"/>
      <c r="F160"/>
      <c r="G160"/>
    </row>
    <row r="161" spans="1:7">
      <c r="A161"/>
      <c r="B161"/>
      <c r="C161"/>
      <c r="D161"/>
      <c r="E161"/>
      <c r="F161"/>
      <c r="G161"/>
    </row>
    <row r="162" spans="1:7">
      <c r="A162"/>
      <c r="B162"/>
      <c r="C162"/>
      <c r="D162"/>
      <c r="E162"/>
      <c r="F162"/>
      <c r="G162"/>
    </row>
    <row r="163" spans="1:7">
      <c r="A163"/>
      <c r="B163"/>
      <c r="C163"/>
      <c r="D163"/>
      <c r="E163"/>
      <c r="F163"/>
      <c r="G163"/>
    </row>
    <row r="164" spans="1:7">
      <c r="A164"/>
      <c r="B164"/>
      <c r="C164"/>
      <c r="D164"/>
      <c r="E164"/>
      <c r="F164"/>
      <c r="G164"/>
    </row>
    <row r="165" spans="1:7">
      <c r="A165"/>
      <c r="B165"/>
      <c r="C165"/>
      <c r="D165"/>
      <c r="E165"/>
      <c r="F165"/>
      <c r="G165"/>
    </row>
    <row r="166" spans="1:7">
      <c r="A166"/>
      <c r="B166"/>
      <c r="C166"/>
      <c r="D166"/>
      <c r="E166"/>
      <c r="F166"/>
      <c r="G166"/>
    </row>
    <row r="167" spans="1:7">
      <c r="A167"/>
      <c r="B167"/>
      <c r="C167"/>
      <c r="D167"/>
      <c r="E167"/>
      <c r="F167"/>
      <c r="G167"/>
    </row>
    <row r="168" spans="1:7">
      <c r="A168"/>
      <c r="B168"/>
      <c r="C168"/>
      <c r="D168"/>
      <c r="E168"/>
      <c r="F168"/>
      <c r="G168"/>
    </row>
    <row r="169" spans="1:7">
      <c r="A169"/>
      <c r="B169"/>
      <c r="C169"/>
      <c r="D169"/>
      <c r="E169"/>
      <c r="F169"/>
      <c r="G169"/>
    </row>
    <row r="170" spans="1:7">
      <c r="A170"/>
      <c r="B170"/>
      <c r="C170"/>
      <c r="D170"/>
      <c r="E170"/>
      <c r="F170"/>
      <c r="G170"/>
    </row>
    <row r="171" spans="1:7">
      <c r="A171"/>
      <c r="B171"/>
      <c r="C171"/>
      <c r="D171"/>
      <c r="E171"/>
      <c r="F171"/>
      <c r="G171"/>
    </row>
    <row r="172" spans="1:7">
      <c r="A172"/>
      <c r="B172"/>
      <c r="C172"/>
      <c r="D172"/>
      <c r="E172"/>
      <c r="F172"/>
      <c r="G172"/>
    </row>
    <row r="173" spans="1:7">
      <c r="A173"/>
      <c r="B173"/>
      <c r="C173"/>
      <c r="D173"/>
      <c r="E173"/>
      <c r="F173"/>
      <c r="G173"/>
    </row>
    <row r="174" spans="1:7">
      <c r="A174"/>
      <c r="B174"/>
      <c r="C174"/>
      <c r="D174"/>
      <c r="E174"/>
      <c r="F174"/>
      <c r="G174"/>
    </row>
    <row r="175" spans="1:7">
      <c r="A175"/>
      <c r="B175"/>
      <c r="C175"/>
      <c r="D175"/>
      <c r="E175"/>
      <c r="F175"/>
      <c r="G175"/>
    </row>
    <row r="176" spans="1:7">
      <c r="A176"/>
      <c r="B176"/>
      <c r="C176"/>
      <c r="D176"/>
      <c r="E176"/>
      <c r="F176"/>
      <c r="G176"/>
    </row>
    <row r="177" spans="1:7">
      <c r="A177"/>
      <c r="B177"/>
      <c r="C177"/>
      <c r="D177"/>
      <c r="E177"/>
      <c r="F177"/>
      <c r="G177"/>
    </row>
    <row r="178" spans="1:7">
      <c r="A178"/>
      <c r="B178"/>
      <c r="C178"/>
      <c r="D178"/>
      <c r="E178"/>
      <c r="F178"/>
      <c r="G178"/>
    </row>
    <row r="179" spans="1:7">
      <c r="A179"/>
      <c r="B179"/>
      <c r="C179"/>
      <c r="D179"/>
      <c r="E179"/>
      <c r="F179"/>
      <c r="G179"/>
    </row>
    <row r="180" spans="1:7" ht="30.95" customHeight="1">
      <c r="A180"/>
      <c r="B180"/>
      <c r="C180"/>
      <c r="D180"/>
      <c r="E180"/>
      <c r="F180"/>
      <c r="G180"/>
    </row>
    <row r="181" spans="1:7">
      <c r="A181"/>
      <c r="B181"/>
      <c r="C181"/>
      <c r="D181"/>
      <c r="E181"/>
      <c r="F181"/>
      <c r="G181"/>
    </row>
    <row r="182" spans="1:7">
      <c r="A182"/>
      <c r="B182"/>
      <c r="C182"/>
      <c r="D182"/>
      <c r="E182"/>
      <c r="F182"/>
      <c r="G182"/>
    </row>
    <row r="183" spans="1:7">
      <c r="A183"/>
      <c r="B183"/>
      <c r="C183"/>
      <c r="D183"/>
      <c r="E183"/>
      <c r="F183"/>
      <c r="G183"/>
    </row>
    <row r="184" spans="1:7">
      <c r="A184"/>
      <c r="B184"/>
      <c r="C184"/>
      <c r="D184"/>
      <c r="E184"/>
      <c r="F184"/>
      <c r="G184"/>
    </row>
    <row r="185" spans="1:7">
      <c r="A185"/>
      <c r="B185"/>
      <c r="C185"/>
      <c r="D185"/>
      <c r="E185"/>
      <c r="F185"/>
      <c r="G185"/>
    </row>
    <row r="186" spans="1:7">
      <c r="A186"/>
      <c r="B186"/>
      <c r="C186"/>
      <c r="D186"/>
      <c r="E186"/>
      <c r="F186"/>
      <c r="G186"/>
    </row>
    <row r="187" spans="1:7">
      <c r="A187"/>
      <c r="B187"/>
      <c r="C187"/>
      <c r="D187"/>
      <c r="E187"/>
      <c r="F187"/>
      <c r="G187"/>
    </row>
    <row r="188" spans="1:7">
      <c r="A188"/>
      <c r="B188"/>
      <c r="C188"/>
      <c r="D188"/>
      <c r="E188"/>
      <c r="F188"/>
      <c r="G188"/>
    </row>
    <row r="189" spans="1:7">
      <c r="A189"/>
      <c r="B189"/>
      <c r="C189"/>
      <c r="D189"/>
      <c r="E189"/>
      <c r="F189"/>
      <c r="G189"/>
    </row>
    <row r="190" spans="1:7">
      <c r="A190"/>
      <c r="B190"/>
      <c r="C190"/>
      <c r="D190"/>
      <c r="E190"/>
      <c r="F190"/>
      <c r="G190"/>
    </row>
    <row r="191" spans="1:7">
      <c r="A191"/>
      <c r="B191"/>
      <c r="C191"/>
      <c r="D191"/>
      <c r="E191"/>
      <c r="F191"/>
      <c r="G191"/>
    </row>
    <row r="192" spans="1:7">
      <c r="A192"/>
      <c r="B192"/>
      <c r="C192"/>
      <c r="D192"/>
      <c r="E192"/>
      <c r="F192"/>
      <c r="G192"/>
    </row>
    <row r="193" spans="1:7">
      <c r="A193"/>
      <c r="B193"/>
      <c r="C193"/>
      <c r="D193"/>
      <c r="E193"/>
      <c r="F193"/>
      <c r="G193"/>
    </row>
    <row r="194" spans="1:7">
      <c r="A194"/>
      <c r="B194"/>
      <c r="C194"/>
      <c r="D194"/>
      <c r="E194"/>
      <c r="F194"/>
      <c r="G194"/>
    </row>
    <row r="195" spans="1:7">
      <c r="A195"/>
      <c r="B195"/>
      <c r="C195"/>
      <c r="D195"/>
      <c r="E195"/>
      <c r="F195"/>
      <c r="G195"/>
    </row>
    <row r="196" spans="1:7">
      <c r="A196"/>
      <c r="B196"/>
      <c r="C196"/>
      <c r="D196"/>
      <c r="E196"/>
      <c r="F196"/>
      <c r="G196"/>
    </row>
    <row r="197" spans="1:7">
      <c r="A197"/>
      <c r="B197"/>
      <c r="C197"/>
      <c r="D197"/>
      <c r="E197"/>
      <c r="F197"/>
      <c r="G197"/>
    </row>
    <row r="198" spans="1:7">
      <c r="A198"/>
      <c r="B198"/>
      <c r="C198"/>
      <c r="D198"/>
      <c r="E198"/>
      <c r="F198"/>
      <c r="G198"/>
    </row>
    <row r="199" spans="1:7">
      <c r="A199"/>
      <c r="B199"/>
      <c r="C199"/>
      <c r="D199"/>
      <c r="E199"/>
      <c r="F199"/>
      <c r="G199"/>
    </row>
    <row r="200" spans="1:7">
      <c r="A200"/>
      <c r="B200"/>
      <c r="C200"/>
      <c r="D200"/>
      <c r="E200"/>
      <c r="F200"/>
      <c r="G200"/>
    </row>
    <row r="201" spans="1:7">
      <c r="A201"/>
      <c r="B201"/>
      <c r="C201"/>
      <c r="D201"/>
      <c r="E201"/>
      <c r="F201"/>
      <c r="G201"/>
    </row>
    <row r="202" spans="1:7">
      <c r="A202"/>
      <c r="B202"/>
      <c r="C202"/>
      <c r="D202"/>
      <c r="E202"/>
      <c r="F202"/>
      <c r="G202"/>
    </row>
    <row r="203" spans="1:7">
      <c r="A203"/>
      <c r="B203"/>
      <c r="C203"/>
      <c r="D203"/>
      <c r="E203"/>
      <c r="F203"/>
      <c r="G203"/>
    </row>
    <row r="204" spans="1:7">
      <c r="A204"/>
      <c r="B204"/>
      <c r="C204"/>
      <c r="D204"/>
      <c r="E204"/>
      <c r="F204"/>
      <c r="G204"/>
    </row>
    <row r="205" spans="1:7">
      <c r="A205"/>
      <c r="B205"/>
      <c r="C205"/>
      <c r="D205"/>
      <c r="E205"/>
      <c r="F205"/>
      <c r="G205"/>
    </row>
    <row r="206" spans="1:7">
      <c r="A206"/>
      <c r="B206"/>
      <c r="C206"/>
      <c r="D206"/>
      <c r="E206"/>
      <c r="F206"/>
      <c r="G206"/>
    </row>
    <row r="207" spans="1:7">
      <c r="A207"/>
      <c r="B207"/>
      <c r="C207"/>
      <c r="D207"/>
      <c r="E207"/>
      <c r="F207"/>
      <c r="G207"/>
    </row>
    <row r="208" spans="1:7">
      <c r="A208"/>
      <c r="B208"/>
      <c r="C208"/>
      <c r="D208"/>
      <c r="E208"/>
      <c r="F208"/>
      <c r="G208"/>
    </row>
    <row r="209" spans="1:7">
      <c r="A209"/>
      <c r="B209"/>
      <c r="C209"/>
      <c r="D209"/>
      <c r="E209"/>
      <c r="F209"/>
      <c r="G209"/>
    </row>
    <row r="210" spans="1:7">
      <c r="A210"/>
      <c r="B210"/>
      <c r="C210"/>
      <c r="D210"/>
      <c r="E210"/>
      <c r="F210"/>
      <c r="G210"/>
    </row>
    <row r="211" spans="1:7">
      <c r="A211"/>
      <c r="B211"/>
      <c r="C211"/>
      <c r="D211"/>
      <c r="E211"/>
      <c r="F211"/>
      <c r="G211"/>
    </row>
    <row r="212" spans="1:7">
      <c r="A212"/>
      <c r="B212"/>
      <c r="C212"/>
      <c r="D212"/>
      <c r="E212"/>
      <c r="F212"/>
      <c r="G212"/>
    </row>
    <row r="213" spans="1:7">
      <c r="A213"/>
      <c r="B213"/>
      <c r="C213"/>
      <c r="D213"/>
      <c r="E213"/>
      <c r="F213"/>
      <c r="G213"/>
    </row>
    <row r="214" spans="1:7">
      <c r="A214"/>
      <c r="B214"/>
      <c r="C214"/>
      <c r="D214"/>
      <c r="E214"/>
      <c r="F214"/>
      <c r="G214"/>
    </row>
    <row r="215" spans="1:7">
      <c r="A215"/>
      <c r="B215"/>
      <c r="C215"/>
      <c r="D215"/>
      <c r="E215"/>
      <c r="F215"/>
      <c r="G215"/>
    </row>
    <row r="216" spans="1:7">
      <c r="A216"/>
      <c r="B216"/>
      <c r="C216"/>
      <c r="D216"/>
      <c r="E216"/>
      <c r="F216"/>
      <c r="G216"/>
    </row>
    <row r="217" spans="1:7">
      <c r="A217"/>
      <c r="B217"/>
      <c r="C217"/>
      <c r="D217"/>
      <c r="E217"/>
      <c r="F217"/>
      <c r="G217"/>
    </row>
    <row r="218" spans="1:7">
      <c r="A218"/>
      <c r="B218"/>
      <c r="C218"/>
      <c r="D218"/>
      <c r="E218"/>
      <c r="F218"/>
      <c r="G218"/>
    </row>
    <row r="219" spans="1:7">
      <c r="A219"/>
      <c r="B219"/>
      <c r="C219"/>
      <c r="D219"/>
      <c r="E219"/>
      <c r="F219"/>
      <c r="G219"/>
    </row>
    <row r="220" spans="1:7">
      <c r="A220"/>
      <c r="B220"/>
      <c r="C220"/>
      <c r="D220"/>
      <c r="E220"/>
      <c r="F220"/>
      <c r="G220"/>
    </row>
    <row r="221" spans="1:7">
      <c r="A221"/>
      <c r="B221"/>
      <c r="C221"/>
      <c r="D221"/>
      <c r="E221"/>
      <c r="F221"/>
      <c r="G221"/>
    </row>
    <row r="222" spans="1:7">
      <c r="A222"/>
      <c r="B222"/>
      <c r="C222"/>
      <c r="D222"/>
      <c r="E222"/>
      <c r="F222"/>
      <c r="G222"/>
    </row>
    <row r="223" spans="1:7">
      <c r="A223"/>
      <c r="B223"/>
      <c r="C223"/>
      <c r="D223"/>
      <c r="E223"/>
      <c r="F223"/>
      <c r="G223"/>
    </row>
    <row r="224" spans="1:7">
      <c r="A224"/>
      <c r="B224"/>
      <c r="C224"/>
      <c r="D224"/>
      <c r="E224"/>
      <c r="F224"/>
      <c r="G224"/>
    </row>
    <row r="225" spans="1:7">
      <c r="A225"/>
      <c r="B225"/>
      <c r="C225"/>
      <c r="D225"/>
      <c r="E225"/>
      <c r="F225"/>
      <c r="G225"/>
    </row>
    <row r="226" spans="1:7">
      <c r="A226"/>
      <c r="B226"/>
      <c r="C226"/>
      <c r="D226"/>
      <c r="E226"/>
      <c r="F226"/>
      <c r="G226"/>
    </row>
    <row r="227" spans="1:7">
      <c r="A227"/>
      <c r="B227"/>
      <c r="C227"/>
      <c r="D227"/>
      <c r="E227"/>
      <c r="F227"/>
      <c r="G227"/>
    </row>
    <row r="228" spans="1:7">
      <c r="A228"/>
      <c r="B228"/>
      <c r="C228"/>
      <c r="D228"/>
      <c r="E228"/>
      <c r="F228"/>
      <c r="G228"/>
    </row>
    <row r="229" spans="1:7">
      <c r="A229"/>
      <c r="B229"/>
      <c r="C229"/>
      <c r="D229"/>
      <c r="E229"/>
      <c r="F229"/>
      <c r="G229"/>
    </row>
    <row r="230" spans="1:7">
      <c r="A230"/>
      <c r="B230"/>
      <c r="C230"/>
      <c r="D230"/>
      <c r="E230"/>
      <c r="F230"/>
      <c r="G230"/>
    </row>
    <row r="231" spans="1:7">
      <c r="A231"/>
      <c r="B231"/>
      <c r="C231"/>
      <c r="D231"/>
      <c r="E231"/>
      <c r="F231"/>
      <c r="G231"/>
    </row>
    <row r="232" spans="1:7">
      <c r="A232"/>
      <c r="B232"/>
      <c r="C232"/>
      <c r="D232"/>
      <c r="E232"/>
      <c r="F232"/>
      <c r="G232"/>
    </row>
    <row r="233" spans="1:7">
      <c r="A233"/>
      <c r="B233"/>
      <c r="C233"/>
      <c r="D233"/>
      <c r="E233"/>
      <c r="F233"/>
      <c r="G233"/>
    </row>
    <row r="234" spans="1:7">
      <c r="A234"/>
      <c r="B234"/>
      <c r="C234"/>
      <c r="D234"/>
      <c r="E234"/>
      <c r="F234"/>
      <c r="G234"/>
    </row>
    <row r="235" spans="1:7">
      <c r="A235"/>
      <c r="B235"/>
      <c r="C235"/>
      <c r="D235"/>
      <c r="E235"/>
      <c r="F235"/>
      <c r="G235"/>
    </row>
    <row r="236" spans="1:7">
      <c r="A236"/>
      <c r="B236"/>
      <c r="C236"/>
      <c r="D236"/>
      <c r="E236"/>
      <c r="F236"/>
      <c r="G236"/>
    </row>
    <row r="237" spans="1:7">
      <c r="A237"/>
      <c r="B237"/>
      <c r="C237"/>
      <c r="D237"/>
      <c r="E237"/>
      <c r="F237"/>
      <c r="G237"/>
    </row>
    <row r="238" spans="1:7">
      <c r="A238"/>
      <c r="B238"/>
      <c r="C238"/>
      <c r="D238"/>
      <c r="E238"/>
      <c r="F238"/>
      <c r="G238"/>
    </row>
    <row r="239" spans="1:7">
      <c r="A239"/>
      <c r="B239"/>
      <c r="C239"/>
      <c r="D239"/>
      <c r="E239"/>
      <c r="F239"/>
      <c r="G239"/>
    </row>
    <row r="240" spans="1:7">
      <c r="A240"/>
      <c r="B240"/>
      <c r="C240"/>
      <c r="D240"/>
      <c r="E240"/>
      <c r="F240"/>
      <c r="G240"/>
    </row>
    <row r="241" spans="1:7">
      <c r="A241"/>
      <c r="B241"/>
      <c r="C241"/>
      <c r="D241"/>
      <c r="E241"/>
      <c r="F241"/>
      <c r="G241"/>
    </row>
    <row r="242" spans="1:7">
      <c r="A242"/>
      <c r="B242"/>
      <c r="C242"/>
      <c r="D242"/>
      <c r="E242"/>
      <c r="F242"/>
      <c r="G242"/>
    </row>
    <row r="243" spans="1:7">
      <c r="A243"/>
      <c r="B243"/>
      <c r="C243"/>
      <c r="D243"/>
      <c r="E243"/>
      <c r="F243"/>
      <c r="G243"/>
    </row>
    <row r="244" spans="1:7">
      <c r="A244"/>
      <c r="B244"/>
      <c r="C244"/>
      <c r="D244"/>
      <c r="E244"/>
      <c r="F244"/>
      <c r="G244"/>
    </row>
    <row r="245" spans="1:7">
      <c r="A245"/>
      <c r="B245"/>
      <c r="C245"/>
      <c r="D245"/>
      <c r="E245"/>
      <c r="F245"/>
      <c r="G245"/>
    </row>
    <row r="246" spans="1:7">
      <c r="A246"/>
      <c r="B246"/>
      <c r="C246"/>
      <c r="D246"/>
      <c r="E246"/>
      <c r="F246"/>
      <c r="G246"/>
    </row>
    <row r="247" spans="1:7">
      <c r="A247"/>
      <c r="B247"/>
      <c r="C247"/>
      <c r="D247"/>
      <c r="E247"/>
      <c r="F247"/>
      <c r="G247"/>
    </row>
    <row r="248" spans="1:7">
      <c r="A248"/>
      <c r="B248"/>
      <c r="C248"/>
      <c r="D248"/>
      <c r="E248"/>
      <c r="F248"/>
      <c r="G248"/>
    </row>
    <row r="249" spans="1:7">
      <c r="A249"/>
      <c r="B249"/>
      <c r="C249"/>
      <c r="D249"/>
      <c r="E249"/>
      <c r="F249"/>
      <c r="G249"/>
    </row>
    <row r="250" spans="1:7">
      <c r="A250"/>
      <c r="B250"/>
      <c r="C250"/>
      <c r="D250"/>
      <c r="E250"/>
      <c r="F250"/>
      <c r="G250"/>
    </row>
    <row r="251" spans="1:7">
      <c r="A251"/>
      <c r="B251"/>
      <c r="C251"/>
      <c r="D251"/>
      <c r="E251"/>
      <c r="F251"/>
      <c r="G251"/>
    </row>
    <row r="252" spans="1:7">
      <c r="A252"/>
      <c r="B252"/>
      <c r="C252"/>
      <c r="D252"/>
      <c r="E252"/>
      <c r="F252"/>
      <c r="G252"/>
    </row>
    <row r="253" spans="1:7">
      <c r="A253"/>
      <c r="B253"/>
      <c r="C253"/>
      <c r="D253"/>
      <c r="E253"/>
      <c r="F253"/>
      <c r="G253"/>
    </row>
    <row r="254" spans="1:7">
      <c r="A254"/>
      <c r="B254"/>
      <c r="C254"/>
      <c r="D254"/>
      <c r="E254"/>
      <c r="F254"/>
      <c r="G254"/>
    </row>
    <row r="255" spans="1:7">
      <c r="A255"/>
      <c r="B255"/>
      <c r="C255"/>
      <c r="D255"/>
      <c r="E255"/>
      <c r="F255"/>
      <c r="G255"/>
    </row>
    <row r="256" spans="1:7">
      <c r="A256"/>
      <c r="B256"/>
      <c r="C256"/>
      <c r="D256"/>
      <c r="E256"/>
      <c r="F256"/>
      <c r="G256"/>
    </row>
    <row r="257" spans="1:7">
      <c r="A257"/>
      <c r="B257"/>
      <c r="C257"/>
      <c r="D257"/>
      <c r="E257"/>
      <c r="F257"/>
      <c r="G257"/>
    </row>
    <row r="258" spans="1:7">
      <c r="A258"/>
      <c r="B258"/>
      <c r="C258"/>
      <c r="D258"/>
      <c r="E258"/>
      <c r="F258"/>
      <c r="G258"/>
    </row>
    <row r="259" spans="1:7">
      <c r="A259"/>
      <c r="B259"/>
      <c r="C259"/>
      <c r="D259"/>
      <c r="E259"/>
      <c r="F259"/>
      <c r="G259"/>
    </row>
    <row r="260" spans="1:7">
      <c r="A260"/>
      <c r="B260"/>
      <c r="C260"/>
      <c r="D260"/>
      <c r="E260"/>
      <c r="F260"/>
      <c r="G260"/>
    </row>
    <row r="261" spans="1:7">
      <c r="A261"/>
      <c r="B261"/>
      <c r="C261"/>
      <c r="D261"/>
      <c r="E261"/>
      <c r="F261"/>
      <c r="G261"/>
    </row>
    <row r="262" spans="1:7">
      <c r="A262"/>
      <c r="B262"/>
      <c r="C262"/>
      <c r="D262"/>
      <c r="E262"/>
      <c r="F262"/>
      <c r="G262"/>
    </row>
    <row r="263" spans="1:7">
      <c r="A263"/>
      <c r="B263"/>
      <c r="C263"/>
      <c r="D263"/>
      <c r="E263"/>
      <c r="F263"/>
      <c r="G263"/>
    </row>
    <row r="264" spans="1:7">
      <c r="A264"/>
      <c r="B264"/>
      <c r="C264"/>
      <c r="D264"/>
      <c r="E264"/>
      <c r="F264"/>
      <c r="G264"/>
    </row>
    <row r="265" spans="1:7">
      <c r="A265"/>
      <c r="B265"/>
      <c r="C265"/>
      <c r="D265"/>
      <c r="E265"/>
      <c r="F265"/>
      <c r="G265"/>
    </row>
    <row r="266" spans="1:7">
      <c r="A266"/>
      <c r="B266"/>
      <c r="C266"/>
      <c r="D266"/>
      <c r="E266"/>
      <c r="F266"/>
      <c r="G266"/>
    </row>
    <row r="267" spans="1:7">
      <c r="A267"/>
      <c r="B267"/>
      <c r="C267"/>
      <c r="D267"/>
      <c r="E267"/>
      <c r="F267"/>
      <c r="G267"/>
    </row>
    <row r="268" spans="1:7">
      <c r="A268"/>
      <c r="B268"/>
      <c r="C268"/>
      <c r="D268"/>
      <c r="E268"/>
      <c r="F268"/>
      <c r="G268"/>
    </row>
    <row r="269" spans="1:7">
      <c r="A269"/>
      <c r="B269"/>
      <c r="C269"/>
      <c r="D269"/>
      <c r="E269"/>
      <c r="F269"/>
      <c r="G269"/>
    </row>
    <row r="270" spans="1:7">
      <c r="A270"/>
      <c r="B270"/>
      <c r="C270"/>
      <c r="D270"/>
      <c r="E270"/>
      <c r="F270"/>
      <c r="G270"/>
    </row>
    <row r="271" spans="1:7">
      <c r="A271"/>
      <c r="B271"/>
      <c r="C271"/>
      <c r="D271"/>
      <c r="E271"/>
      <c r="F271"/>
      <c r="G271"/>
    </row>
    <row r="272" spans="1:7">
      <c r="A272"/>
      <c r="B272"/>
      <c r="C272"/>
      <c r="D272"/>
      <c r="E272"/>
      <c r="F272"/>
      <c r="G272"/>
    </row>
    <row r="273" spans="1:7">
      <c r="A273"/>
      <c r="B273"/>
      <c r="C273"/>
      <c r="D273"/>
      <c r="E273"/>
      <c r="F273"/>
      <c r="G273"/>
    </row>
    <row r="274" spans="1:7">
      <c r="A274"/>
      <c r="B274"/>
      <c r="C274"/>
      <c r="D274"/>
      <c r="E274"/>
      <c r="F274"/>
      <c r="G274"/>
    </row>
    <row r="275" spans="1:7">
      <c r="A275"/>
      <c r="B275"/>
      <c r="C275"/>
      <c r="D275"/>
      <c r="E275"/>
      <c r="F275"/>
      <c r="G275"/>
    </row>
    <row r="276" spans="1:7">
      <c r="A276"/>
      <c r="B276"/>
      <c r="C276"/>
      <c r="D276"/>
      <c r="E276"/>
      <c r="F276"/>
      <c r="G276"/>
    </row>
    <row r="277" spans="1:7">
      <c r="A277"/>
      <c r="B277"/>
      <c r="C277"/>
      <c r="D277"/>
      <c r="E277"/>
      <c r="F277"/>
      <c r="G277"/>
    </row>
    <row r="278" spans="1:7">
      <c r="A278"/>
      <c r="B278"/>
      <c r="C278"/>
      <c r="D278"/>
      <c r="E278"/>
      <c r="F278"/>
      <c r="G278"/>
    </row>
    <row r="279" spans="1:7">
      <c r="A279"/>
      <c r="B279"/>
      <c r="C279"/>
      <c r="D279"/>
      <c r="E279"/>
      <c r="F279"/>
      <c r="G279"/>
    </row>
    <row r="280" spans="1:7">
      <c r="A280"/>
      <c r="B280"/>
      <c r="C280"/>
      <c r="D280"/>
      <c r="E280"/>
      <c r="F280"/>
      <c r="G280"/>
    </row>
    <row r="281" spans="1:7">
      <c r="A281"/>
      <c r="B281"/>
      <c r="C281"/>
      <c r="D281"/>
      <c r="E281"/>
      <c r="F281"/>
      <c r="G281"/>
    </row>
    <row r="282" spans="1:7">
      <c r="A282"/>
      <c r="B282"/>
      <c r="C282"/>
      <c r="D282"/>
      <c r="E282"/>
      <c r="F282"/>
      <c r="G282"/>
    </row>
    <row r="283" spans="1:7">
      <c r="A283"/>
      <c r="B283"/>
      <c r="C283"/>
      <c r="D283"/>
      <c r="E283"/>
      <c r="F283"/>
      <c r="G283"/>
    </row>
    <row r="284" spans="1:7">
      <c r="A284"/>
      <c r="B284"/>
      <c r="C284"/>
      <c r="D284"/>
      <c r="E284"/>
      <c r="F284"/>
      <c r="G284"/>
    </row>
    <row r="285" spans="1:7">
      <c r="A285"/>
      <c r="B285"/>
      <c r="C285"/>
      <c r="D285"/>
      <c r="E285"/>
      <c r="F285"/>
      <c r="G285"/>
    </row>
    <row r="286" spans="1:7">
      <c r="A286"/>
      <c r="B286"/>
      <c r="C286"/>
      <c r="D286"/>
      <c r="E286"/>
      <c r="F286"/>
      <c r="G286"/>
    </row>
    <row r="287" spans="1:7">
      <c r="A287"/>
      <c r="B287"/>
      <c r="C287"/>
      <c r="D287"/>
      <c r="E287"/>
      <c r="F287"/>
      <c r="G287"/>
    </row>
    <row r="288" spans="1:7">
      <c r="A288"/>
      <c r="B288"/>
      <c r="C288"/>
      <c r="D288"/>
      <c r="E288"/>
      <c r="F288"/>
      <c r="G288"/>
    </row>
    <row r="289" spans="1:7">
      <c r="A289"/>
      <c r="B289"/>
      <c r="C289"/>
      <c r="D289"/>
      <c r="E289"/>
      <c r="F289"/>
      <c r="G289"/>
    </row>
    <row r="290" spans="1:7">
      <c r="A290"/>
      <c r="B290"/>
      <c r="C290"/>
      <c r="D290"/>
      <c r="E290"/>
      <c r="F290"/>
      <c r="G290"/>
    </row>
    <row r="291" spans="1:7">
      <c r="A291"/>
      <c r="B291"/>
      <c r="C291"/>
      <c r="D291"/>
      <c r="E291"/>
      <c r="F291"/>
      <c r="G291"/>
    </row>
    <row r="292" spans="1:7">
      <c r="A292"/>
      <c r="B292"/>
      <c r="C292"/>
      <c r="D292"/>
      <c r="E292"/>
      <c r="F292"/>
      <c r="G292"/>
    </row>
    <row r="293" spans="1:7">
      <c r="A293"/>
      <c r="B293"/>
      <c r="C293"/>
      <c r="D293"/>
      <c r="E293"/>
      <c r="F293"/>
      <c r="G293"/>
    </row>
    <row r="294" spans="1:7">
      <c r="A294"/>
      <c r="B294"/>
      <c r="C294"/>
      <c r="D294"/>
      <c r="E294"/>
      <c r="F294"/>
      <c r="G294"/>
    </row>
    <row r="295" spans="1:7">
      <c r="A295"/>
      <c r="B295"/>
      <c r="C295"/>
      <c r="D295"/>
      <c r="E295"/>
      <c r="F295"/>
      <c r="G295"/>
    </row>
    <row r="296" spans="1:7">
      <c r="A296"/>
      <c r="B296"/>
      <c r="C296"/>
      <c r="D296"/>
      <c r="E296"/>
      <c r="F296"/>
      <c r="G296"/>
    </row>
    <row r="297" spans="1:7">
      <c r="A297"/>
      <c r="B297"/>
      <c r="C297"/>
      <c r="D297"/>
      <c r="E297"/>
      <c r="F297"/>
      <c r="G297"/>
    </row>
    <row r="298" spans="1:7">
      <c r="A298"/>
      <c r="B298"/>
      <c r="C298"/>
      <c r="D298"/>
      <c r="E298"/>
      <c r="F298"/>
      <c r="G298"/>
    </row>
    <row r="299" spans="1:7">
      <c r="A299"/>
      <c r="B299"/>
      <c r="C299"/>
      <c r="D299"/>
      <c r="E299"/>
      <c r="F299"/>
      <c r="G299"/>
    </row>
    <row r="300" spans="1:7">
      <c r="A300"/>
      <c r="B300"/>
      <c r="C300"/>
      <c r="D300"/>
      <c r="E300"/>
      <c r="F300"/>
      <c r="G300"/>
    </row>
    <row r="301" spans="1:7">
      <c r="A301"/>
      <c r="B301"/>
      <c r="C301"/>
      <c r="D301"/>
      <c r="E301"/>
      <c r="F301"/>
      <c r="G301"/>
    </row>
    <row r="302" spans="1:7">
      <c r="A302"/>
      <c r="B302"/>
      <c r="C302"/>
      <c r="D302"/>
      <c r="E302"/>
      <c r="F302"/>
      <c r="G302"/>
    </row>
    <row r="303" spans="1:7">
      <c r="A303"/>
      <c r="B303"/>
      <c r="C303"/>
      <c r="D303"/>
      <c r="E303"/>
      <c r="F303"/>
      <c r="G303"/>
    </row>
    <row r="304" spans="1:7">
      <c r="A304"/>
      <c r="B304"/>
      <c r="C304"/>
      <c r="D304"/>
      <c r="E304"/>
      <c r="F304"/>
      <c r="G304"/>
    </row>
    <row r="305" spans="1:7">
      <c r="A305"/>
      <c r="B305"/>
      <c r="C305"/>
      <c r="D305"/>
      <c r="E305"/>
      <c r="F305"/>
      <c r="G305"/>
    </row>
    <row r="306" spans="1:7">
      <c r="A306"/>
      <c r="B306"/>
      <c r="C306"/>
      <c r="D306"/>
      <c r="E306"/>
      <c r="F306"/>
      <c r="G306"/>
    </row>
    <row r="307" spans="1:7">
      <c r="A307"/>
      <c r="B307"/>
      <c r="C307"/>
      <c r="D307"/>
      <c r="E307"/>
      <c r="F307"/>
      <c r="G307"/>
    </row>
    <row r="308" spans="1:7">
      <c r="A308"/>
      <c r="B308"/>
      <c r="C308"/>
      <c r="D308"/>
      <c r="E308"/>
      <c r="F308"/>
      <c r="G308"/>
    </row>
    <row r="309" spans="1:7">
      <c r="A309"/>
      <c r="B309"/>
      <c r="C309"/>
      <c r="D309"/>
      <c r="E309"/>
      <c r="F309"/>
      <c r="G309"/>
    </row>
    <row r="310" spans="1:7">
      <c r="A310"/>
      <c r="B310"/>
      <c r="C310"/>
      <c r="D310"/>
      <c r="E310"/>
      <c r="F310"/>
      <c r="G310"/>
    </row>
    <row r="311" spans="1:7">
      <c r="A311"/>
      <c r="B311"/>
      <c r="C311"/>
      <c r="D311"/>
      <c r="E311"/>
      <c r="F311"/>
      <c r="G311"/>
    </row>
    <row r="312" spans="1:7">
      <c r="A312"/>
      <c r="B312"/>
      <c r="C312"/>
      <c r="D312"/>
      <c r="E312"/>
      <c r="F312"/>
      <c r="G312"/>
    </row>
    <row r="313" spans="1:7">
      <c r="A313"/>
      <c r="B313"/>
      <c r="C313"/>
      <c r="D313"/>
      <c r="E313"/>
      <c r="F313"/>
      <c r="G313"/>
    </row>
    <row r="314" spans="1:7">
      <c r="A314"/>
      <c r="B314"/>
      <c r="C314"/>
      <c r="D314"/>
      <c r="E314"/>
      <c r="F314"/>
      <c r="G314"/>
    </row>
    <row r="315" spans="1:7">
      <c r="A315"/>
      <c r="B315"/>
      <c r="C315"/>
      <c r="D315"/>
      <c r="E315"/>
      <c r="F315"/>
      <c r="G315"/>
    </row>
    <row r="316" spans="1:7">
      <c r="A316"/>
      <c r="B316"/>
      <c r="C316"/>
      <c r="D316"/>
      <c r="E316"/>
      <c r="F316"/>
      <c r="G316"/>
    </row>
    <row r="317" spans="1:7">
      <c r="A317"/>
      <c r="B317"/>
      <c r="C317"/>
      <c r="D317"/>
      <c r="E317"/>
      <c r="F317"/>
      <c r="G317"/>
    </row>
    <row r="318" spans="1:7">
      <c r="A318"/>
      <c r="B318"/>
      <c r="C318"/>
      <c r="D318"/>
      <c r="E318"/>
      <c r="F318"/>
      <c r="G318"/>
    </row>
    <row r="319" spans="1:7">
      <c r="A319"/>
      <c r="B319"/>
      <c r="C319"/>
      <c r="D319"/>
      <c r="E319"/>
      <c r="F319"/>
      <c r="G319"/>
    </row>
    <row r="320" spans="1:7">
      <c r="A320"/>
      <c r="B320"/>
      <c r="C320"/>
      <c r="D320"/>
      <c r="E320"/>
      <c r="F320"/>
      <c r="G320"/>
    </row>
    <row r="321" spans="1:7">
      <c r="A321"/>
      <c r="B321"/>
      <c r="C321"/>
      <c r="D321"/>
      <c r="E321"/>
      <c r="F321"/>
      <c r="G321"/>
    </row>
    <row r="322" spans="1:7">
      <c r="A322"/>
      <c r="B322"/>
      <c r="C322"/>
      <c r="D322"/>
      <c r="E322"/>
      <c r="F322"/>
      <c r="G322"/>
    </row>
    <row r="323" spans="1:7">
      <c r="A323"/>
      <c r="B323"/>
      <c r="C323"/>
      <c r="D323"/>
      <c r="E323"/>
      <c r="F323"/>
      <c r="G323"/>
    </row>
    <row r="324" spans="1:7">
      <c r="A324"/>
      <c r="B324"/>
      <c r="C324"/>
      <c r="D324"/>
      <c r="E324"/>
      <c r="F324"/>
      <c r="G324"/>
    </row>
    <row r="325" spans="1:7">
      <c r="A325"/>
      <c r="B325"/>
      <c r="C325"/>
      <c r="D325"/>
      <c r="E325"/>
      <c r="F325"/>
      <c r="G325"/>
    </row>
    <row r="326" spans="1:7">
      <c r="A326"/>
      <c r="B326"/>
      <c r="C326"/>
      <c r="D326"/>
      <c r="E326"/>
      <c r="F326"/>
      <c r="G326"/>
    </row>
    <row r="327" spans="1:7">
      <c r="A327"/>
      <c r="B327"/>
      <c r="C327"/>
      <c r="D327"/>
      <c r="E327"/>
      <c r="F327"/>
      <c r="G327"/>
    </row>
    <row r="328" spans="1:7">
      <c r="A328"/>
      <c r="B328"/>
      <c r="C328"/>
      <c r="D328"/>
      <c r="E328"/>
      <c r="F328"/>
      <c r="G328"/>
    </row>
    <row r="329" spans="1:7">
      <c r="A329"/>
      <c r="B329"/>
      <c r="C329"/>
      <c r="D329"/>
      <c r="E329"/>
      <c r="F329"/>
      <c r="G329"/>
    </row>
    <row r="330" spans="1:7">
      <c r="A330"/>
      <c r="B330"/>
      <c r="C330"/>
      <c r="D330"/>
      <c r="E330"/>
      <c r="F330"/>
      <c r="G330"/>
    </row>
    <row r="331" spans="1:7">
      <c r="A331"/>
      <c r="B331"/>
      <c r="C331"/>
      <c r="D331"/>
      <c r="E331"/>
      <c r="F331"/>
      <c r="G331"/>
    </row>
    <row r="332" spans="1:7">
      <c r="A332"/>
      <c r="B332"/>
      <c r="C332"/>
      <c r="D332"/>
      <c r="E332"/>
      <c r="F332"/>
      <c r="G332"/>
    </row>
    <row r="333" spans="1:7">
      <c r="A333"/>
      <c r="B333"/>
      <c r="C333"/>
      <c r="D333"/>
      <c r="E333"/>
      <c r="F333"/>
      <c r="G333"/>
    </row>
    <row r="334" spans="1:7">
      <c r="A334"/>
      <c r="B334"/>
      <c r="C334"/>
      <c r="D334"/>
      <c r="E334"/>
      <c r="F334"/>
      <c r="G334"/>
    </row>
    <row r="335" spans="1:7">
      <c r="A335"/>
      <c r="B335"/>
      <c r="C335"/>
      <c r="D335"/>
      <c r="E335"/>
      <c r="F335"/>
      <c r="G335"/>
    </row>
    <row r="336" spans="1:7">
      <c r="A336"/>
      <c r="B336"/>
      <c r="C336"/>
      <c r="D336"/>
      <c r="E336"/>
      <c r="F336"/>
      <c r="G336"/>
    </row>
    <row r="337" spans="1:7">
      <c r="A337"/>
      <c r="B337"/>
      <c r="C337"/>
      <c r="D337"/>
      <c r="E337"/>
      <c r="F337"/>
      <c r="G337"/>
    </row>
    <row r="338" spans="1:7">
      <c r="A338"/>
      <c r="B338"/>
      <c r="C338"/>
      <c r="D338"/>
      <c r="E338"/>
      <c r="F338"/>
      <c r="G338"/>
    </row>
    <row r="339" spans="1:7">
      <c r="A339"/>
      <c r="B339"/>
      <c r="C339"/>
      <c r="D339"/>
      <c r="E339"/>
      <c r="F339"/>
      <c r="G339"/>
    </row>
    <row r="340" spans="1:7">
      <c r="A340"/>
      <c r="B340"/>
      <c r="C340"/>
      <c r="D340"/>
      <c r="E340"/>
      <c r="F340"/>
      <c r="G340"/>
    </row>
    <row r="341" spans="1:7">
      <c r="A341"/>
      <c r="B341"/>
      <c r="C341"/>
      <c r="D341"/>
      <c r="E341"/>
      <c r="F341"/>
      <c r="G341"/>
    </row>
    <row r="342" spans="1:7">
      <c r="A342"/>
      <c r="B342"/>
      <c r="C342"/>
      <c r="D342"/>
      <c r="E342"/>
      <c r="F342"/>
      <c r="G342"/>
    </row>
    <row r="343" spans="1:7">
      <c r="A343"/>
      <c r="B343"/>
      <c r="C343"/>
      <c r="D343"/>
      <c r="E343"/>
      <c r="F343"/>
      <c r="G343"/>
    </row>
    <row r="344" spans="1:7">
      <c r="A344"/>
      <c r="B344"/>
      <c r="C344"/>
      <c r="D344"/>
      <c r="E344"/>
      <c r="F344"/>
      <c r="G344"/>
    </row>
    <row r="345" spans="1:7">
      <c r="A345"/>
      <c r="B345"/>
      <c r="C345"/>
      <c r="D345"/>
      <c r="E345"/>
      <c r="F345"/>
      <c r="G345"/>
    </row>
    <row r="346" spans="1:7">
      <c r="A346"/>
      <c r="B346"/>
      <c r="C346"/>
      <c r="D346"/>
      <c r="E346"/>
      <c r="F346"/>
      <c r="G346"/>
    </row>
    <row r="347" spans="1:7">
      <c r="A347"/>
      <c r="B347"/>
      <c r="C347"/>
      <c r="D347"/>
      <c r="E347"/>
      <c r="F347"/>
      <c r="G347"/>
    </row>
    <row r="348" spans="1:7">
      <c r="A348"/>
      <c r="B348"/>
      <c r="C348"/>
      <c r="D348"/>
      <c r="E348"/>
      <c r="F348"/>
      <c r="G348"/>
    </row>
    <row r="349" spans="1:7">
      <c r="A349"/>
      <c r="B349"/>
      <c r="C349"/>
      <c r="D349"/>
      <c r="E349"/>
      <c r="F349"/>
      <c r="G349"/>
    </row>
    <row r="350" spans="1:7">
      <c r="A350"/>
      <c r="B350"/>
      <c r="C350"/>
      <c r="D350"/>
      <c r="E350"/>
      <c r="F350"/>
      <c r="G350"/>
    </row>
    <row r="351" spans="1:7">
      <c r="A351"/>
      <c r="B351"/>
      <c r="C351"/>
      <c r="D351"/>
      <c r="E351"/>
      <c r="F351"/>
      <c r="G351"/>
    </row>
    <row r="352" spans="1:7">
      <c r="A352"/>
      <c r="B352"/>
      <c r="C352"/>
      <c r="D352"/>
      <c r="E352"/>
      <c r="F352"/>
      <c r="G352"/>
    </row>
    <row r="353" spans="1:7">
      <c r="A353"/>
      <c r="B353"/>
      <c r="C353"/>
      <c r="D353"/>
      <c r="E353"/>
      <c r="F353"/>
      <c r="G353"/>
    </row>
    <row r="354" spans="1:7">
      <c r="A354"/>
      <c r="B354"/>
      <c r="C354"/>
      <c r="D354"/>
      <c r="E354"/>
      <c r="F354"/>
      <c r="G354"/>
    </row>
    <row r="355" spans="1:7">
      <c r="A355"/>
      <c r="B355"/>
      <c r="C355"/>
      <c r="D355"/>
      <c r="E355"/>
      <c r="F355"/>
      <c r="G355"/>
    </row>
    <row r="356" spans="1:7">
      <c r="A356"/>
      <c r="B356"/>
      <c r="C356"/>
      <c r="D356"/>
      <c r="E356"/>
      <c r="F356"/>
      <c r="G356"/>
    </row>
    <row r="357" spans="1:7">
      <c r="A357"/>
      <c r="B357"/>
      <c r="C357"/>
      <c r="D357"/>
      <c r="E357"/>
      <c r="F357"/>
      <c r="G357"/>
    </row>
    <row r="358" spans="1:7">
      <c r="A358"/>
      <c r="B358"/>
      <c r="C358"/>
      <c r="D358"/>
      <c r="E358"/>
      <c r="F358"/>
      <c r="G358"/>
    </row>
    <row r="359" spans="1:7">
      <c r="A359"/>
      <c r="B359"/>
      <c r="C359"/>
      <c r="D359"/>
      <c r="E359"/>
      <c r="F359"/>
      <c r="G359"/>
    </row>
    <row r="360" spans="1:7">
      <c r="A360"/>
      <c r="B360"/>
      <c r="C360"/>
      <c r="D360"/>
      <c r="E360"/>
      <c r="F360"/>
      <c r="G360"/>
    </row>
    <row r="361" spans="1:7">
      <c r="A361"/>
      <c r="B361"/>
      <c r="C361"/>
      <c r="D361"/>
      <c r="E361"/>
      <c r="F361"/>
      <c r="G361"/>
    </row>
    <row r="362" spans="1:7">
      <c r="A362"/>
      <c r="B362"/>
      <c r="C362"/>
      <c r="D362"/>
      <c r="E362"/>
      <c r="F362"/>
      <c r="G362"/>
    </row>
    <row r="363" spans="1:7">
      <c r="A363"/>
      <c r="B363"/>
      <c r="C363"/>
      <c r="D363"/>
      <c r="E363"/>
      <c r="F363"/>
      <c r="G363"/>
    </row>
    <row r="364" spans="1:7">
      <c r="A364"/>
      <c r="B364"/>
      <c r="C364"/>
      <c r="D364"/>
      <c r="E364"/>
      <c r="F364"/>
      <c r="G364"/>
    </row>
    <row r="365" spans="1:7">
      <c r="A365"/>
      <c r="B365"/>
      <c r="C365"/>
      <c r="D365"/>
      <c r="E365"/>
      <c r="F365"/>
      <c r="G365"/>
    </row>
    <row r="366" spans="1:7">
      <c r="A366"/>
      <c r="B366"/>
      <c r="C366"/>
      <c r="D366"/>
      <c r="E366"/>
      <c r="F366"/>
      <c r="G366"/>
    </row>
    <row r="367" spans="1:7">
      <c r="A367"/>
      <c r="B367"/>
      <c r="C367"/>
      <c r="D367"/>
      <c r="E367"/>
      <c r="F367"/>
      <c r="G367"/>
    </row>
    <row r="368" spans="1:7">
      <c r="A368"/>
      <c r="B368"/>
      <c r="C368"/>
      <c r="D368"/>
      <c r="E368"/>
      <c r="F368"/>
      <c r="G368"/>
    </row>
    <row r="369" spans="1:7">
      <c r="A369"/>
      <c r="B369"/>
      <c r="C369"/>
      <c r="D369"/>
      <c r="E369"/>
      <c r="F369"/>
      <c r="G369"/>
    </row>
    <row r="370" spans="1:7">
      <c r="A370"/>
      <c r="B370"/>
      <c r="C370"/>
      <c r="D370"/>
      <c r="E370"/>
      <c r="F370"/>
      <c r="G370"/>
    </row>
    <row r="371" spans="1:7">
      <c r="A371"/>
      <c r="B371"/>
      <c r="C371"/>
      <c r="D371"/>
      <c r="E371"/>
      <c r="F371"/>
      <c r="G371"/>
    </row>
    <row r="372" spans="1:7">
      <c r="A372"/>
      <c r="B372"/>
      <c r="C372"/>
      <c r="D372"/>
      <c r="E372"/>
      <c r="F372"/>
      <c r="G372"/>
    </row>
    <row r="373" spans="1:7">
      <c r="A373"/>
      <c r="B373"/>
      <c r="C373"/>
      <c r="D373"/>
      <c r="E373"/>
      <c r="F373"/>
      <c r="G373"/>
    </row>
    <row r="374" spans="1:7">
      <c r="A374"/>
      <c r="B374"/>
      <c r="C374"/>
      <c r="D374"/>
      <c r="E374"/>
      <c r="F374"/>
      <c r="G374"/>
    </row>
    <row r="375" spans="1:7">
      <c r="A375"/>
      <c r="B375"/>
      <c r="C375"/>
      <c r="D375"/>
      <c r="E375"/>
      <c r="F375"/>
      <c r="G375"/>
    </row>
    <row r="376" spans="1:7">
      <c r="A376"/>
      <c r="B376"/>
      <c r="C376"/>
      <c r="D376"/>
      <c r="E376"/>
      <c r="F376"/>
      <c r="G376"/>
    </row>
    <row r="377" spans="1:7">
      <c r="A377"/>
      <c r="B377"/>
      <c r="C377"/>
      <c r="D377"/>
      <c r="E377"/>
      <c r="F377"/>
      <c r="G377"/>
    </row>
    <row r="378" spans="1:7">
      <c r="A378"/>
      <c r="B378"/>
      <c r="C378"/>
      <c r="D378"/>
      <c r="E378"/>
      <c r="F378"/>
      <c r="G378"/>
    </row>
    <row r="379" spans="1:7">
      <c r="A379"/>
      <c r="B379"/>
      <c r="C379"/>
      <c r="D379"/>
      <c r="E379"/>
      <c r="F379"/>
      <c r="G379"/>
    </row>
    <row r="380" spans="1:7">
      <c r="A380"/>
      <c r="B380"/>
      <c r="C380"/>
      <c r="D380"/>
      <c r="E380"/>
      <c r="F380"/>
      <c r="G380"/>
    </row>
    <row r="381" spans="1:7">
      <c r="A381"/>
      <c r="B381"/>
      <c r="C381"/>
      <c r="D381"/>
      <c r="E381"/>
      <c r="F381"/>
      <c r="G381"/>
    </row>
    <row r="382" spans="1:7">
      <c r="A382"/>
      <c r="B382"/>
      <c r="C382"/>
      <c r="D382"/>
      <c r="E382"/>
      <c r="F382"/>
      <c r="G382"/>
    </row>
    <row r="383" spans="1:7">
      <c r="A383"/>
      <c r="B383"/>
      <c r="C383"/>
      <c r="D383"/>
      <c r="E383"/>
      <c r="F383"/>
      <c r="G383"/>
    </row>
    <row r="384" spans="1:7">
      <c r="A384"/>
      <c r="B384"/>
      <c r="C384"/>
      <c r="D384"/>
      <c r="E384"/>
      <c r="F384"/>
      <c r="G384"/>
    </row>
    <row r="385" spans="1:7">
      <c r="A385"/>
      <c r="B385"/>
      <c r="C385"/>
      <c r="D385"/>
      <c r="E385"/>
      <c r="F385"/>
      <c r="G385"/>
    </row>
    <row r="386" spans="1:7">
      <c r="A386"/>
      <c r="B386"/>
      <c r="C386"/>
      <c r="D386"/>
      <c r="E386"/>
      <c r="F386"/>
      <c r="G386"/>
    </row>
    <row r="387" spans="1:7">
      <c r="A387"/>
      <c r="B387"/>
      <c r="C387"/>
      <c r="D387"/>
      <c r="E387"/>
      <c r="F387"/>
      <c r="G387"/>
    </row>
    <row r="388" spans="1:7">
      <c r="A388"/>
      <c r="B388"/>
      <c r="C388"/>
      <c r="D388"/>
      <c r="E388"/>
      <c r="F388"/>
      <c r="G388"/>
    </row>
    <row r="389" spans="1:7">
      <c r="A389"/>
      <c r="B389"/>
      <c r="C389"/>
      <c r="D389"/>
      <c r="E389"/>
      <c r="F389"/>
      <c r="G389"/>
    </row>
    <row r="390" spans="1:7">
      <c r="A390"/>
      <c r="B390"/>
      <c r="C390"/>
      <c r="D390"/>
      <c r="E390"/>
      <c r="F390"/>
      <c r="G390"/>
    </row>
    <row r="391" spans="1:7">
      <c r="A391"/>
      <c r="B391"/>
      <c r="C391"/>
      <c r="D391"/>
      <c r="E391"/>
      <c r="F391"/>
      <c r="G391"/>
    </row>
    <row r="392" spans="1:7">
      <c r="A392"/>
      <c r="B392"/>
      <c r="C392"/>
      <c r="D392"/>
      <c r="E392"/>
      <c r="F392"/>
      <c r="G392"/>
    </row>
    <row r="393" spans="1:7">
      <c r="A393"/>
      <c r="B393"/>
      <c r="C393"/>
      <c r="D393"/>
      <c r="E393"/>
      <c r="F393"/>
      <c r="G393"/>
    </row>
    <row r="394" spans="1:7">
      <c r="A394"/>
      <c r="B394"/>
      <c r="C394"/>
      <c r="D394"/>
      <c r="E394"/>
      <c r="F394"/>
      <c r="G394"/>
    </row>
    <row r="395" spans="1:7">
      <c r="A395"/>
      <c r="B395"/>
      <c r="C395"/>
      <c r="D395"/>
      <c r="E395"/>
      <c r="F395"/>
      <c r="G395"/>
    </row>
    <row r="396" spans="1:7">
      <c r="A396"/>
      <c r="B396"/>
      <c r="C396"/>
      <c r="D396"/>
      <c r="E396"/>
      <c r="F396"/>
      <c r="G396"/>
    </row>
    <row r="397" spans="1:7">
      <c r="A397"/>
      <c r="B397"/>
      <c r="C397"/>
      <c r="D397"/>
      <c r="E397"/>
      <c r="F397"/>
      <c r="G397"/>
    </row>
    <row r="398" spans="1:7">
      <c r="A398"/>
      <c r="B398"/>
      <c r="C398"/>
      <c r="D398"/>
      <c r="E398"/>
      <c r="F398"/>
      <c r="G398"/>
    </row>
    <row r="399" spans="1:7">
      <c r="A399"/>
      <c r="B399"/>
      <c r="C399"/>
      <c r="D399"/>
      <c r="E399"/>
      <c r="F399"/>
      <c r="G399"/>
    </row>
    <row r="400" spans="1:7">
      <c r="A400"/>
      <c r="B400"/>
      <c r="C400"/>
      <c r="D400"/>
      <c r="E400"/>
      <c r="F400"/>
      <c r="G400"/>
    </row>
    <row r="401" spans="1:7">
      <c r="A401"/>
      <c r="B401"/>
      <c r="C401"/>
      <c r="D401"/>
      <c r="E401"/>
      <c r="F401"/>
      <c r="G401"/>
    </row>
    <row r="402" spans="1:7">
      <c r="A402"/>
      <c r="B402"/>
      <c r="C402"/>
      <c r="D402"/>
      <c r="E402"/>
      <c r="F402"/>
      <c r="G402"/>
    </row>
    <row r="403" spans="1:7">
      <c r="A403"/>
      <c r="B403"/>
      <c r="C403"/>
      <c r="D403"/>
      <c r="E403"/>
      <c r="F403"/>
      <c r="G403"/>
    </row>
    <row r="404" spans="1:7">
      <c r="A404"/>
      <c r="B404"/>
      <c r="C404"/>
      <c r="D404"/>
      <c r="E404"/>
      <c r="F404"/>
      <c r="G404"/>
    </row>
    <row r="405" spans="1:7">
      <c r="A405"/>
      <c r="B405"/>
      <c r="C405"/>
      <c r="D405"/>
      <c r="E405"/>
      <c r="F405"/>
      <c r="G405"/>
    </row>
    <row r="406" spans="1:7">
      <c r="A406"/>
      <c r="B406"/>
      <c r="C406"/>
      <c r="D406"/>
      <c r="E406"/>
      <c r="F406"/>
      <c r="G406"/>
    </row>
    <row r="407" spans="1:7">
      <c r="A407"/>
      <c r="B407"/>
      <c r="C407"/>
      <c r="D407"/>
      <c r="E407"/>
      <c r="F407"/>
      <c r="G407"/>
    </row>
    <row r="408" spans="1:7">
      <c r="A408"/>
      <c r="B408"/>
      <c r="C408"/>
      <c r="D408"/>
      <c r="E408"/>
      <c r="F408"/>
      <c r="G408"/>
    </row>
    <row r="409" spans="1:7">
      <c r="A409"/>
      <c r="B409"/>
      <c r="C409"/>
      <c r="D409"/>
      <c r="E409"/>
      <c r="F409"/>
      <c r="G409"/>
    </row>
    <row r="410" spans="1:7">
      <c r="A410"/>
      <c r="B410"/>
      <c r="C410"/>
      <c r="D410"/>
      <c r="E410"/>
      <c r="F410"/>
      <c r="G410"/>
    </row>
    <row r="411" spans="1:7">
      <c r="A411"/>
      <c r="B411"/>
      <c r="C411"/>
      <c r="D411"/>
      <c r="E411"/>
      <c r="F411"/>
      <c r="G411"/>
    </row>
    <row r="412" spans="1:7">
      <c r="A412"/>
      <c r="B412"/>
      <c r="C412"/>
      <c r="D412"/>
      <c r="E412"/>
      <c r="F412"/>
      <c r="G412"/>
    </row>
    <row r="413" spans="1:7">
      <c r="A413"/>
      <c r="B413"/>
      <c r="C413"/>
      <c r="D413"/>
      <c r="E413"/>
      <c r="F413"/>
      <c r="G413"/>
    </row>
    <row r="414" spans="1:7">
      <c r="A414"/>
      <c r="B414"/>
      <c r="C414"/>
      <c r="D414"/>
      <c r="E414"/>
      <c r="F414"/>
      <c r="G414"/>
    </row>
    <row r="415" spans="1:7">
      <c r="A415"/>
      <c r="B415"/>
      <c r="C415"/>
      <c r="D415"/>
      <c r="E415"/>
      <c r="F415"/>
      <c r="G415"/>
    </row>
    <row r="416" spans="1:7">
      <c r="A416"/>
      <c r="B416"/>
      <c r="C416"/>
      <c r="D416"/>
      <c r="E416"/>
      <c r="F416"/>
      <c r="G416"/>
    </row>
    <row r="417" spans="1:7">
      <c r="A417"/>
      <c r="B417"/>
      <c r="C417"/>
      <c r="D417"/>
      <c r="E417"/>
      <c r="F417"/>
      <c r="G417"/>
    </row>
    <row r="418" spans="1:7">
      <c r="A418"/>
      <c r="B418"/>
      <c r="C418"/>
      <c r="D418"/>
      <c r="E418"/>
      <c r="F418"/>
      <c r="G418"/>
    </row>
    <row r="419" spans="1:7">
      <c r="A419"/>
      <c r="B419"/>
      <c r="C419"/>
      <c r="D419"/>
      <c r="E419"/>
      <c r="F419"/>
      <c r="G419"/>
    </row>
    <row r="420" spans="1:7">
      <c r="A420"/>
      <c r="B420"/>
      <c r="C420"/>
      <c r="D420"/>
      <c r="E420"/>
      <c r="F420"/>
      <c r="G420"/>
    </row>
    <row r="421" spans="1:7">
      <c r="A421"/>
      <c r="B421"/>
      <c r="C421"/>
      <c r="D421"/>
      <c r="E421"/>
      <c r="F421"/>
      <c r="G421"/>
    </row>
    <row r="422" spans="1:7">
      <c r="A422"/>
      <c r="B422"/>
      <c r="C422"/>
      <c r="D422"/>
      <c r="E422"/>
      <c r="F422"/>
      <c r="G422"/>
    </row>
    <row r="423" spans="1:7">
      <c r="A423"/>
      <c r="B423"/>
      <c r="C423"/>
      <c r="D423"/>
      <c r="E423"/>
      <c r="F423"/>
      <c r="G423"/>
    </row>
    <row r="424" spans="1:7">
      <c r="A424"/>
      <c r="B424"/>
      <c r="C424"/>
      <c r="D424"/>
      <c r="E424"/>
      <c r="F424"/>
      <c r="G424"/>
    </row>
    <row r="425" spans="1:7">
      <c r="A425"/>
      <c r="B425"/>
      <c r="C425"/>
      <c r="D425"/>
      <c r="E425"/>
      <c r="F425"/>
      <c r="G425"/>
    </row>
    <row r="426" spans="1:7">
      <c r="A426"/>
      <c r="B426"/>
      <c r="C426"/>
      <c r="D426"/>
      <c r="E426"/>
      <c r="F426"/>
      <c r="G426"/>
    </row>
    <row r="427" spans="1:7">
      <c r="A427"/>
      <c r="B427"/>
      <c r="C427"/>
      <c r="D427"/>
      <c r="E427"/>
      <c r="F427"/>
      <c r="G427"/>
    </row>
    <row r="428" spans="1:7">
      <c r="A428"/>
      <c r="B428"/>
      <c r="C428"/>
      <c r="D428"/>
      <c r="E428"/>
      <c r="F428"/>
      <c r="G428"/>
    </row>
    <row r="429" spans="1:7">
      <c r="A429"/>
      <c r="B429"/>
      <c r="C429"/>
      <c r="D429"/>
      <c r="E429"/>
      <c r="F429"/>
      <c r="G429"/>
    </row>
    <row r="430" spans="1:7">
      <c r="A430"/>
      <c r="B430"/>
      <c r="C430"/>
      <c r="D430"/>
      <c r="E430"/>
      <c r="F430"/>
      <c r="G430"/>
    </row>
    <row r="431" spans="1:7">
      <c r="A431"/>
      <c r="B431"/>
      <c r="C431"/>
      <c r="D431"/>
      <c r="E431"/>
      <c r="F431"/>
      <c r="G431"/>
    </row>
    <row r="432" spans="1:7">
      <c r="A432"/>
      <c r="B432"/>
      <c r="C432"/>
      <c r="D432"/>
      <c r="E432"/>
      <c r="F432"/>
      <c r="G432"/>
    </row>
    <row r="433" spans="1:7">
      <c r="A433"/>
      <c r="B433"/>
      <c r="C433"/>
      <c r="D433"/>
      <c r="E433"/>
      <c r="F433"/>
      <c r="G433"/>
    </row>
    <row r="434" spans="1:7">
      <c r="A434"/>
      <c r="B434"/>
      <c r="C434"/>
      <c r="D434"/>
      <c r="E434"/>
      <c r="F434"/>
      <c r="G434"/>
    </row>
    <row r="435" spans="1:7">
      <c r="A435"/>
      <c r="B435"/>
      <c r="C435"/>
      <c r="D435"/>
      <c r="E435"/>
      <c r="F435"/>
      <c r="G435"/>
    </row>
    <row r="436" spans="1:7">
      <c r="A436"/>
      <c r="B436"/>
      <c r="C436"/>
      <c r="D436"/>
      <c r="E436"/>
      <c r="F436"/>
      <c r="G436"/>
    </row>
    <row r="437" spans="1:7">
      <c r="A437"/>
      <c r="B437"/>
      <c r="C437"/>
      <c r="D437"/>
      <c r="E437"/>
      <c r="F437"/>
      <c r="G437"/>
    </row>
    <row r="438" spans="1:7">
      <c r="A438"/>
      <c r="B438"/>
      <c r="C438"/>
      <c r="D438"/>
      <c r="E438"/>
      <c r="F438"/>
      <c r="G438"/>
    </row>
    <row r="439" spans="1:7">
      <c r="A439"/>
      <c r="B439"/>
      <c r="C439"/>
      <c r="D439"/>
      <c r="E439"/>
      <c r="F439"/>
      <c r="G439"/>
    </row>
    <row r="440" spans="1:7">
      <c r="A440"/>
      <c r="B440"/>
      <c r="C440"/>
      <c r="D440"/>
      <c r="E440"/>
      <c r="F440"/>
      <c r="G440"/>
    </row>
    <row r="441" spans="1:7">
      <c r="A441"/>
      <c r="B441"/>
      <c r="C441"/>
      <c r="D441"/>
      <c r="E441"/>
      <c r="F441"/>
      <c r="G441"/>
    </row>
    <row r="442" spans="1:7">
      <c r="A442"/>
      <c r="B442"/>
      <c r="C442"/>
      <c r="D442"/>
      <c r="E442"/>
      <c r="F442"/>
      <c r="G442"/>
    </row>
    <row r="443" spans="1:7">
      <c r="A443"/>
      <c r="B443"/>
      <c r="C443"/>
      <c r="D443"/>
      <c r="E443"/>
      <c r="F443"/>
      <c r="G443"/>
    </row>
    <row r="444" spans="1:7">
      <c r="A444"/>
      <c r="B444"/>
      <c r="C444"/>
      <c r="D444"/>
      <c r="E444"/>
      <c r="F444"/>
      <c r="G444"/>
    </row>
    <row r="445" spans="1:7">
      <c r="A445"/>
      <c r="B445"/>
      <c r="C445"/>
      <c r="D445"/>
      <c r="E445"/>
      <c r="F445"/>
      <c r="G445"/>
    </row>
    <row r="446" spans="1:7">
      <c r="A446"/>
      <c r="B446"/>
      <c r="C446"/>
      <c r="D446"/>
      <c r="E446"/>
      <c r="F446"/>
      <c r="G446"/>
    </row>
    <row r="447" spans="1:7">
      <c r="A447"/>
      <c r="B447"/>
      <c r="C447"/>
      <c r="D447"/>
      <c r="E447"/>
      <c r="F447"/>
      <c r="G447"/>
    </row>
    <row r="448" spans="1:7">
      <c r="A448"/>
      <c r="B448"/>
      <c r="C448"/>
      <c r="D448"/>
      <c r="E448"/>
      <c r="F448"/>
      <c r="G448"/>
    </row>
    <row r="449" spans="1:7">
      <c r="A449"/>
      <c r="B449"/>
      <c r="C449"/>
      <c r="D449"/>
      <c r="E449"/>
      <c r="F449"/>
      <c r="G449"/>
    </row>
    <row r="450" spans="1:7">
      <c r="A450"/>
      <c r="B450"/>
      <c r="C450"/>
      <c r="D450"/>
      <c r="E450"/>
      <c r="F450"/>
      <c r="G450"/>
    </row>
    <row r="451" spans="1:7">
      <c r="A451"/>
      <c r="B451"/>
      <c r="C451"/>
      <c r="D451"/>
      <c r="E451"/>
      <c r="F451"/>
      <c r="G451"/>
    </row>
    <row r="452" spans="1:7">
      <c r="A452"/>
      <c r="B452"/>
      <c r="C452"/>
      <c r="D452"/>
      <c r="E452"/>
      <c r="F452"/>
      <c r="G452"/>
    </row>
    <row r="453" spans="1:7">
      <c r="A453"/>
      <c r="B453"/>
      <c r="C453"/>
      <c r="D453"/>
      <c r="E453"/>
      <c r="F453"/>
      <c r="G453"/>
    </row>
    <row r="454" spans="1:7">
      <c r="A454"/>
      <c r="B454"/>
      <c r="C454"/>
      <c r="D454"/>
      <c r="E454"/>
      <c r="F454"/>
      <c r="G454"/>
    </row>
    <row r="455" spans="1:7">
      <c r="A455"/>
      <c r="B455"/>
      <c r="C455"/>
      <c r="D455"/>
      <c r="E455"/>
      <c r="F455"/>
      <c r="G455"/>
    </row>
    <row r="456" spans="1:7">
      <c r="A456"/>
      <c r="B456"/>
      <c r="C456"/>
      <c r="D456"/>
      <c r="E456"/>
      <c r="F456"/>
      <c r="G456"/>
    </row>
    <row r="457" spans="1:7">
      <c r="A457"/>
      <c r="B457"/>
      <c r="C457"/>
      <c r="D457"/>
      <c r="E457"/>
      <c r="F457"/>
      <c r="G457"/>
    </row>
    <row r="458" spans="1:7">
      <c r="A458"/>
      <c r="B458"/>
      <c r="C458"/>
      <c r="D458"/>
      <c r="E458"/>
      <c r="F458"/>
      <c r="G458"/>
    </row>
    <row r="459" spans="1:7">
      <c r="A459"/>
      <c r="B459"/>
      <c r="C459"/>
      <c r="D459"/>
      <c r="E459"/>
      <c r="F459"/>
      <c r="G459"/>
    </row>
    <row r="460" spans="1:7">
      <c r="A460"/>
      <c r="B460"/>
      <c r="C460"/>
      <c r="D460"/>
      <c r="E460"/>
      <c r="F460"/>
      <c r="G460"/>
    </row>
    <row r="461" spans="1:7">
      <c r="A461"/>
      <c r="B461"/>
      <c r="C461"/>
      <c r="D461"/>
      <c r="E461"/>
      <c r="F461"/>
      <c r="G461"/>
    </row>
    <row r="462" spans="1:7">
      <c r="A462"/>
      <c r="B462"/>
      <c r="C462"/>
      <c r="D462"/>
      <c r="E462"/>
      <c r="F462"/>
      <c r="G462"/>
    </row>
    <row r="463" spans="1:7" ht="15.75">
      <c r="A463" s="11"/>
      <c r="B463" s="13"/>
      <c r="C463" s="12"/>
      <c r="D463" s="15"/>
      <c r="E463" s="16"/>
      <c r="F463" s="21"/>
    </row>
    <row r="464" spans="1:7" ht="15.75">
      <c r="A464" s="11"/>
      <c r="B464" s="13"/>
      <c r="C464" s="12"/>
      <c r="D464" s="15"/>
      <c r="E464" s="16"/>
      <c r="F464" s="21"/>
    </row>
    <row r="465" spans="1:6" ht="15.75">
      <c r="A465" s="11"/>
      <c r="B465" s="13"/>
      <c r="C465" s="12"/>
      <c r="D465" s="15"/>
      <c r="E465" s="16"/>
      <c r="F465" s="21"/>
    </row>
    <row r="466" spans="1:6" ht="15.75">
      <c r="A466" s="11"/>
      <c r="B466" s="13"/>
      <c r="C466" s="12"/>
      <c r="D466" s="15"/>
      <c r="E466" s="16"/>
      <c r="F466" s="21"/>
    </row>
    <row r="467" spans="1:6" ht="15.75">
      <c r="A467" s="11"/>
      <c r="B467" s="13"/>
      <c r="C467" s="12"/>
      <c r="D467" s="15"/>
      <c r="E467" s="16"/>
      <c r="F467" s="21"/>
    </row>
    <row r="468" spans="1:6" ht="15.75">
      <c r="A468" s="11"/>
      <c r="B468" s="13"/>
      <c r="C468" s="12"/>
      <c r="D468" s="15"/>
      <c r="E468" s="16"/>
      <c r="F468" s="21"/>
    </row>
    <row r="469" spans="1:6" ht="15.75">
      <c r="A469" s="11"/>
      <c r="B469" s="13"/>
      <c r="C469" s="12"/>
      <c r="D469" s="15"/>
      <c r="E469" s="16"/>
      <c r="F469" s="21"/>
    </row>
    <row r="470" spans="1:6" ht="15.75">
      <c r="A470" s="11"/>
      <c r="B470" s="13"/>
      <c r="C470" s="12"/>
      <c r="D470" s="15"/>
      <c r="E470" s="16"/>
      <c r="F470" s="21"/>
    </row>
    <row r="471" spans="1:6" ht="15.75">
      <c r="A471" s="11"/>
      <c r="B471" s="13"/>
      <c r="C471" s="12"/>
      <c r="D471" s="15"/>
      <c r="E471" s="16"/>
      <c r="F471" s="21"/>
    </row>
    <row r="472" spans="1:6" ht="15.75">
      <c r="A472" s="11"/>
      <c r="B472" s="13"/>
      <c r="C472" s="12"/>
      <c r="D472" s="15"/>
      <c r="E472" s="16"/>
      <c r="F472" s="21"/>
    </row>
    <row r="473" spans="1:6" ht="15.75">
      <c r="A473" s="11"/>
      <c r="B473" s="13"/>
      <c r="C473" s="12"/>
      <c r="D473" s="15"/>
      <c r="E473" s="16"/>
      <c r="F473" s="21"/>
    </row>
    <row r="474" spans="1:6" ht="15.75">
      <c r="A474" s="11"/>
      <c r="B474" s="13"/>
      <c r="C474" s="12"/>
      <c r="D474" s="15"/>
      <c r="E474" s="16"/>
      <c r="F474" s="21"/>
    </row>
    <row r="475" spans="1:6" ht="15.75">
      <c r="A475" s="11"/>
      <c r="B475" s="13"/>
      <c r="C475" s="12"/>
      <c r="D475" s="15"/>
      <c r="E475" s="16"/>
      <c r="F475" s="21"/>
    </row>
    <row r="476" spans="1:6" ht="15.75">
      <c r="A476" s="11"/>
      <c r="B476" s="13"/>
      <c r="C476" s="12"/>
      <c r="D476" s="15"/>
      <c r="E476" s="16"/>
      <c r="F476" s="21"/>
    </row>
    <row r="477" spans="1:6" ht="15.75">
      <c r="A477" s="11"/>
      <c r="B477" s="13"/>
      <c r="C477" s="12"/>
      <c r="D477" s="15"/>
      <c r="E477" s="16"/>
      <c r="F477" s="21"/>
    </row>
    <row r="478" spans="1:6" ht="15.75">
      <c r="A478" s="11"/>
      <c r="B478" s="13"/>
      <c r="C478" s="12"/>
      <c r="D478" s="15"/>
      <c r="E478" s="16"/>
      <c r="F478" s="21"/>
    </row>
    <row r="479" spans="1:6" ht="15.75">
      <c r="A479" s="11"/>
      <c r="B479" s="13"/>
      <c r="C479" s="12"/>
      <c r="D479" s="15"/>
      <c r="E479" s="16"/>
      <c r="F479" s="21"/>
    </row>
    <row r="480" spans="1:6" ht="15.75">
      <c r="A480" s="11"/>
      <c r="B480" s="13"/>
      <c r="C480" s="12"/>
      <c r="D480" s="15"/>
      <c r="E480" s="16"/>
      <c r="F480" s="21"/>
    </row>
    <row r="481" spans="1:6" ht="15.75">
      <c r="A481" s="11"/>
      <c r="B481" s="13"/>
      <c r="C481" s="12"/>
      <c r="D481" s="15"/>
      <c r="E481" s="16"/>
      <c r="F481" s="21"/>
    </row>
    <row r="482" spans="1:6" ht="15.75">
      <c r="A482" s="11"/>
      <c r="B482" s="13"/>
      <c r="C482" s="12"/>
      <c r="D482" s="15"/>
      <c r="E482" s="16"/>
      <c r="F482" s="21"/>
    </row>
    <row r="483" spans="1:6" ht="15.75">
      <c r="A483" s="11"/>
      <c r="B483" s="13"/>
      <c r="C483" s="12"/>
      <c r="D483" s="15"/>
      <c r="E483" s="16"/>
      <c r="F483" s="21"/>
    </row>
    <row r="484" spans="1:6" ht="15.75">
      <c r="A484" s="11"/>
      <c r="B484" s="13"/>
      <c r="C484" s="12"/>
      <c r="D484" s="15"/>
      <c r="E484" s="16"/>
      <c r="F484" s="21"/>
    </row>
    <row r="485" spans="1:6" ht="15.75">
      <c r="A485" s="11"/>
      <c r="B485" s="13"/>
      <c r="C485" s="12"/>
      <c r="D485" s="15"/>
      <c r="E485" s="16"/>
      <c r="F485" s="21"/>
    </row>
    <row r="486" spans="1:6" ht="15.75">
      <c r="A486" s="11"/>
      <c r="B486" s="13"/>
      <c r="C486" s="12"/>
      <c r="D486" s="15"/>
      <c r="E486" s="16"/>
      <c r="F486" s="21"/>
    </row>
    <row r="487" spans="1:6" ht="15.75">
      <c r="A487" s="11"/>
      <c r="B487" s="13"/>
      <c r="C487" s="12"/>
      <c r="D487" s="15"/>
      <c r="E487" s="16"/>
      <c r="F487" s="21"/>
    </row>
    <row r="488" spans="1:6" ht="15.75">
      <c r="A488" s="11"/>
      <c r="B488" s="13"/>
      <c r="C488" s="12"/>
      <c r="D488" s="15"/>
      <c r="E488" s="16"/>
      <c r="F488" s="21"/>
    </row>
    <row r="489" spans="1:6" ht="15.75">
      <c r="A489" s="11"/>
      <c r="B489" s="13"/>
      <c r="C489" s="12"/>
      <c r="D489" s="15"/>
      <c r="E489" s="16"/>
      <c r="F489" s="21"/>
    </row>
    <row r="490" spans="1:6" ht="15.75">
      <c r="A490" s="11"/>
      <c r="B490" s="13"/>
      <c r="C490" s="12"/>
      <c r="D490" s="15"/>
      <c r="E490" s="16"/>
      <c r="F490" s="21"/>
    </row>
    <row r="491" spans="1:6" ht="15.75">
      <c r="A491" s="11"/>
      <c r="B491" s="13"/>
      <c r="C491" s="12"/>
      <c r="D491" s="15"/>
      <c r="E491" s="16"/>
      <c r="F491" s="21"/>
    </row>
    <row r="492" spans="1:6" ht="15.75">
      <c r="A492" s="11"/>
      <c r="B492" s="13"/>
      <c r="C492" s="12"/>
      <c r="D492" s="15"/>
      <c r="E492" s="16"/>
      <c r="F492" s="21"/>
    </row>
    <row r="493" spans="1:6" ht="15.75">
      <c r="A493" s="11"/>
      <c r="B493" s="13"/>
      <c r="C493" s="12"/>
      <c r="D493" s="15"/>
      <c r="E493" s="16"/>
      <c r="F493" s="21"/>
    </row>
    <row r="494" spans="1:6" ht="15.75">
      <c r="A494" s="11"/>
      <c r="B494" s="13"/>
      <c r="C494" s="12"/>
      <c r="D494" s="15"/>
      <c r="E494" s="16"/>
      <c r="F494" s="21"/>
    </row>
    <row r="495" spans="1:6" ht="15.75">
      <c r="A495" s="11"/>
      <c r="B495" s="13"/>
      <c r="C495" s="12"/>
      <c r="D495" s="15"/>
      <c r="E495" s="16"/>
      <c r="F495" s="21"/>
    </row>
    <row r="496" spans="1:6" ht="15.75">
      <c r="A496" s="11"/>
      <c r="B496" s="13"/>
      <c r="C496" s="12"/>
      <c r="D496" s="15"/>
      <c r="E496" s="16"/>
      <c r="F496" s="21"/>
    </row>
    <row r="497" spans="1:6" ht="15.75">
      <c r="A497" s="11"/>
      <c r="B497" s="13"/>
      <c r="C497" s="12"/>
      <c r="D497" s="15"/>
      <c r="E497" s="16"/>
      <c r="F497" s="21"/>
    </row>
    <row r="498" spans="1:6" ht="15.75">
      <c r="A498" s="11"/>
      <c r="B498" s="13"/>
      <c r="C498" s="12"/>
      <c r="D498" s="15"/>
      <c r="E498" s="16"/>
      <c r="F498" s="21"/>
    </row>
    <row r="499" spans="1:6" ht="15.75">
      <c r="A499" s="11"/>
      <c r="B499" s="13"/>
      <c r="C499" s="12"/>
      <c r="D499" s="15"/>
      <c r="E499" s="16"/>
      <c r="F499" s="21"/>
    </row>
    <row r="500" spans="1:6" ht="15.75">
      <c r="A500" s="11"/>
      <c r="B500" s="13"/>
      <c r="C500" s="12"/>
      <c r="D500" s="15"/>
      <c r="E500" s="16"/>
      <c r="F500" s="21"/>
    </row>
    <row r="501" spans="1:6" ht="15.75">
      <c r="A501" s="11"/>
      <c r="B501" s="13"/>
      <c r="C501" s="12"/>
      <c r="D501" s="15"/>
      <c r="E501" s="16"/>
      <c r="F501" s="21"/>
    </row>
    <row r="502" spans="1:6" ht="15.75">
      <c r="A502" s="11"/>
      <c r="B502" s="13"/>
      <c r="C502" s="12"/>
      <c r="D502" s="15"/>
      <c r="E502" s="16"/>
      <c r="F502" s="21"/>
    </row>
    <row r="503" spans="1:6" ht="15.75">
      <c r="A503" s="11"/>
      <c r="B503" s="13"/>
      <c r="C503" s="12"/>
      <c r="D503" s="15"/>
      <c r="E503" s="16"/>
      <c r="F503" s="21"/>
    </row>
    <row r="504" spans="1:6" ht="15.75">
      <c r="A504" s="11"/>
      <c r="B504" s="13"/>
      <c r="C504" s="12"/>
      <c r="D504" s="15"/>
      <c r="E504" s="16"/>
      <c r="F504" s="21"/>
    </row>
    <row r="505" spans="1:6" ht="15.75">
      <c r="A505" s="11"/>
      <c r="B505" s="13"/>
      <c r="C505" s="12"/>
      <c r="D505" s="15"/>
      <c r="E505" s="16"/>
      <c r="F505" s="21"/>
    </row>
    <row r="506" spans="1:6" ht="15.75">
      <c r="A506" s="11"/>
      <c r="B506" s="13"/>
      <c r="C506" s="12"/>
      <c r="D506" s="15"/>
      <c r="E506" s="16"/>
      <c r="F506" s="21"/>
    </row>
    <row r="507" spans="1:6" ht="15.75">
      <c r="A507" s="11"/>
      <c r="B507" s="13"/>
      <c r="C507" s="12"/>
      <c r="D507" s="15"/>
      <c r="E507" s="16"/>
      <c r="F507" s="21"/>
    </row>
    <row r="508" spans="1:6" ht="15.75">
      <c r="A508" s="11"/>
      <c r="B508" s="13"/>
      <c r="C508" s="12"/>
      <c r="D508" s="15"/>
      <c r="E508" s="16"/>
      <c r="F508" s="21"/>
    </row>
    <row r="509" spans="1:6" ht="15.75">
      <c r="A509" s="11"/>
      <c r="B509" s="13"/>
      <c r="C509" s="12"/>
      <c r="D509" s="15"/>
      <c r="E509" s="16"/>
      <c r="F509" s="21"/>
    </row>
    <row r="510" spans="1:6" ht="15.75">
      <c r="A510" s="11"/>
      <c r="B510" s="13"/>
      <c r="C510" s="12"/>
      <c r="D510" s="15"/>
      <c r="E510" s="16"/>
      <c r="F510" s="21"/>
    </row>
    <row r="511" spans="1:6" ht="15.75">
      <c r="A511" s="11"/>
      <c r="B511" s="13"/>
      <c r="C511" s="12"/>
      <c r="D511" s="15"/>
      <c r="E511" s="16"/>
      <c r="F511" s="21"/>
    </row>
    <row r="512" spans="1:6" ht="15.75">
      <c r="A512" s="11"/>
      <c r="B512" s="13"/>
      <c r="C512" s="12"/>
      <c r="D512" s="15"/>
      <c r="E512" s="16"/>
      <c r="F512" s="21"/>
    </row>
    <row r="513" spans="1:6" ht="15.75">
      <c r="A513" s="11"/>
      <c r="B513" s="13"/>
      <c r="C513" s="12"/>
      <c r="D513" s="15"/>
      <c r="E513" s="16"/>
      <c r="F513" s="21"/>
    </row>
    <row r="514" spans="1:6" ht="15.75">
      <c r="A514" s="11"/>
      <c r="B514" s="13"/>
      <c r="C514" s="12"/>
      <c r="D514" s="15"/>
      <c r="E514" s="16"/>
      <c r="F514" s="21"/>
    </row>
    <row r="515" spans="1:6" ht="15.75">
      <c r="A515" s="11"/>
      <c r="B515" s="13"/>
      <c r="C515" s="12"/>
      <c r="D515" s="15"/>
      <c r="E515" s="16"/>
      <c r="F515" s="21"/>
    </row>
    <row r="516" spans="1:6" ht="15.75">
      <c r="A516" s="11"/>
      <c r="B516" s="13"/>
      <c r="C516" s="12"/>
      <c r="D516" s="15"/>
      <c r="E516" s="16"/>
      <c r="F516" s="21"/>
    </row>
    <row r="517" spans="1:6" ht="15.75">
      <c r="A517" s="11"/>
      <c r="B517" s="13"/>
      <c r="C517" s="12"/>
      <c r="D517" s="15"/>
      <c r="E517" s="16"/>
      <c r="F517" s="21"/>
    </row>
    <row r="518" spans="1:6" ht="15.75">
      <c r="A518" s="11"/>
      <c r="B518" s="13"/>
      <c r="C518" s="12"/>
      <c r="D518" s="15"/>
      <c r="E518" s="16"/>
      <c r="F518" s="21"/>
    </row>
    <row r="519" spans="1:6" ht="15.75">
      <c r="A519" s="11"/>
      <c r="B519" s="13"/>
      <c r="C519" s="12"/>
      <c r="D519" s="15"/>
      <c r="E519" s="16"/>
      <c r="F519" s="21"/>
    </row>
    <row r="520" spans="1:6" ht="15.75">
      <c r="A520" s="11"/>
      <c r="B520" s="13"/>
      <c r="C520" s="12"/>
      <c r="D520" s="15"/>
      <c r="E520" s="16"/>
      <c r="F520" s="21"/>
    </row>
    <row r="521" spans="1:6" ht="15.75">
      <c r="A521" s="11"/>
      <c r="B521" s="13"/>
      <c r="C521" s="12"/>
      <c r="D521" s="15"/>
      <c r="E521" s="16"/>
      <c r="F521" s="21"/>
    </row>
    <row r="522" spans="1:6" ht="15.75">
      <c r="A522" s="11"/>
      <c r="B522" s="13"/>
      <c r="C522" s="12"/>
      <c r="D522" s="15"/>
      <c r="E522" s="16"/>
      <c r="F522" s="21"/>
    </row>
    <row r="523" spans="1:6" ht="15.75">
      <c r="A523" s="11"/>
      <c r="B523" s="13"/>
      <c r="C523" s="12"/>
      <c r="D523" s="15"/>
      <c r="E523" s="16"/>
      <c r="F523" s="21"/>
    </row>
    <row r="524" spans="1:6" ht="15.75">
      <c r="A524" s="11"/>
      <c r="B524" s="13"/>
      <c r="C524" s="12"/>
      <c r="D524" s="15"/>
      <c r="E524" s="16"/>
      <c r="F524" s="21"/>
    </row>
    <row r="525" spans="1:6" ht="15.75">
      <c r="A525" s="11"/>
      <c r="B525" s="13"/>
      <c r="C525" s="12"/>
      <c r="D525" s="15"/>
      <c r="E525" s="16"/>
      <c r="F525" s="21"/>
    </row>
    <row r="526" spans="1:6" ht="15.75">
      <c r="A526" s="11"/>
      <c r="B526" s="13"/>
      <c r="C526" s="12"/>
      <c r="D526" s="15"/>
      <c r="E526" s="16"/>
      <c r="F526" s="21"/>
    </row>
    <row r="527" spans="1:6" ht="15.75">
      <c r="A527" s="11"/>
      <c r="B527" s="13"/>
      <c r="C527" s="12"/>
      <c r="D527" s="15"/>
      <c r="E527" s="16"/>
      <c r="F527" s="21"/>
    </row>
    <row r="528" spans="1:6" ht="15.75">
      <c r="A528" s="11"/>
      <c r="B528" s="13"/>
      <c r="C528" s="12"/>
      <c r="D528" s="15"/>
      <c r="E528" s="16"/>
      <c r="F528" s="21"/>
    </row>
    <row r="529" spans="1:6" ht="15.75">
      <c r="A529" s="11"/>
      <c r="B529" s="13"/>
      <c r="C529" s="12"/>
      <c r="D529" s="15"/>
      <c r="E529" s="16"/>
      <c r="F529" s="21"/>
    </row>
    <row r="530" spans="1:6" ht="15.75">
      <c r="A530" s="11"/>
      <c r="B530" s="13"/>
      <c r="C530" s="12"/>
      <c r="D530" s="15"/>
      <c r="E530" s="16"/>
      <c r="F530" s="21"/>
    </row>
    <row r="531" spans="1:6" ht="15.75">
      <c r="A531" s="11"/>
      <c r="B531" s="13"/>
      <c r="C531" s="12"/>
      <c r="D531" s="15"/>
      <c r="E531" s="16"/>
      <c r="F531" s="21"/>
    </row>
    <row r="532" spans="1:6" ht="15.75">
      <c r="A532" s="11"/>
      <c r="B532" s="13"/>
      <c r="C532" s="12"/>
      <c r="D532" s="15"/>
      <c r="E532" s="16"/>
      <c r="F532" s="21"/>
    </row>
    <row r="533" spans="1:6" ht="15.75">
      <c r="A533" s="11"/>
      <c r="B533" s="13"/>
      <c r="C533" s="12"/>
      <c r="D533" s="15"/>
      <c r="E533" s="16"/>
      <c r="F533" s="21"/>
    </row>
    <row r="534" spans="1:6" ht="15.75">
      <c r="A534" s="11"/>
      <c r="B534" s="13"/>
      <c r="C534" s="12"/>
      <c r="D534" s="15"/>
      <c r="E534" s="16"/>
      <c r="F534" s="21"/>
    </row>
    <row r="535" spans="1:6" ht="15.75">
      <c r="A535" s="11"/>
      <c r="B535" s="13"/>
      <c r="C535" s="12"/>
      <c r="D535" s="15"/>
      <c r="E535" s="16"/>
      <c r="F535" s="21"/>
    </row>
    <row r="536" spans="1:6" ht="15.75">
      <c r="A536" s="11"/>
      <c r="B536" s="13"/>
      <c r="C536" s="12"/>
      <c r="D536" s="15"/>
      <c r="E536" s="16"/>
      <c r="F536" s="21"/>
    </row>
    <row r="537" spans="1:6" ht="15.75">
      <c r="A537" s="11"/>
      <c r="B537" s="13"/>
      <c r="C537" s="12"/>
      <c r="D537" s="15"/>
      <c r="E537" s="16"/>
      <c r="F537" s="21"/>
    </row>
    <row r="538" spans="1:6" ht="15.75">
      <c r="A538" s="11"/>
      <c r="B538" s="13"/>
      <c r="C538" s="12"/>
      <c r="D538" s="15"/>
      <c r="E538" s="16"/>
      <c r="F538" s="21"/>
    </row>
    <row r="539" spans="1:6" ht="15.75">
      <c r="A539" s="11"/>
      <c r="B539" s="13"/>
      <c r="C539" s="12"/>
      <c r="D539" s="15"/>
      <c r="E539" s="16"/>
      <c r="F539" s="21"/>
    </row>
    <row r="540" spans="1:6" ht="15.75">
      <c r="A540" s="11"/>
      <c r="B540" s="13"/>
      <c r="C540" s="12"/>
      <c r="D540" s="15"/>
      <c r="E540" s="16"/>
      <c r="F540" s="21"/>
    </row>
    <row r="541" spans="1:6" ht="15.75">
      <c r="A541" s="11"/>
      <c r="B541" s="13"/>
      <c r="C541" s="12"/>
      <c r="D541" s="15"/>
      <c r="E541" s="16"/>
      <c r="F541" s="21"/>
    </row>
    <row r="542" spans="1:6" ht="15.75">
      <c r="A542" s="11"/>
      <c r="B542" s="13"/>
      <c r="C542" s="12"/>
      <c r="D542" s="15"/>
      <c r="E542" s="16"/>
      <c r="F542" s="21"/>
    </row>
    <row r="543" spans="1:6" ht="15.75">
      <c r="A543" s="11"/>
      <c r="B543" s="13"/>
      <c r="C543" s="12"/>
      <c r="D543" s="15"/>
      <c r="E543" s="16"/>
      <c r="F543" s="21"/>
    </row>
    <row r="544" spans="1:6" ht="15.75">
      <c r="A544" s="11"/>
      <c r="B544" s="13"/>
      <c r="C544" s="12"/>
      <c r="D544" s="15"/>
      <c r="E544" s="16"/>
      <c r="F544" s="21"/>
    </row>
    <row r="545" spans="1:6" ht="15.75">
      <c r="A545" s="11"/>
      <c r="B545" s="13"/>
      <c r="C545" s="12"/>
      <c r="D545" s="15"/>
      <c r="E545" s="16"/>
      <c r="F545" s="21"/>
    </row>
    <row r="546" spans="1:6" ht="15.75">
      <c r="A546" s="11"/>
      <c r="B546" s="13"/>
      <c r="C546" s="12"/>
      <c r="D546" s="15"/>
      <c r="E546" s="16"/>
      <c r="F546" s="21"/>
    </row>
    <row r="547" spans="1:6" ht="15.75">
      <c r="A547" s="11"/>
      <c r="B547" s="13"/>
      <c r="C547" s="12"/>
      <c r="D547" s="15"/>
      <c r="E547" s="16"/>
      <c r="F547" s="21"/>
    </row>
    <row r="548" spans="1:6" ht="15.75">
      <c r="A548" s="11"/>
      <c r="B548" s="13"/>
      <c r="C548" s="12"/>
      <c r="D548" s="15"/>
      <c r="E548" s="16"/>
      <c r="F548" s="21"/>
    </row>
    <row r="549" spans="1:6" ht="15.75">
      <c r="A549" s="11"/>
      <c r="B549" s="13"/>
      <c r="C549" s="12"/>
      <c r="D549" s="15"/>
      <c r="E549" s="16"/>
      <c r="F549" s="21"/>
    </row>
    <row r="550" spans="1:6" ht="15.75">
      <c r="A550" s="11"/>
      <c r="B550" s="13"/>
      <c r="C550" s="12"/>
      <c r="D550" s="15"/>
      <c r="E550" s="16"/>
      <c r="F550" s="21"/>
    </row>
    <row r="551" spans="1:6" ht="15.75">
      <c r="A551" s="11"/>
      <c r="B551" s="13"/>
      <c r="C551" s="12"/>
      <c r="D551" s="15"/>
      <c r="E551" s="16"/>
      <c r="F551" s="21"/>
    </row>
    <row r="552" spans="1:6" ht="15.75">
      <c r="A552" s="11"/>
      <c r="B552" s="13"/>
      <c r="C552" s="12"/>
      <c r="D552" s="15"/>
      <c r="E552" s="16"/>
      <c r="F552" s="21"/>
    </row>
    <row r="553" spans="1:6" ht="15.75">
      <c r="A553" s="11"/>
      <c r="B553" s="13"/>
      <c r="C553" s="12"/>
      <c r="D553" s="15"/>
      <c r="E553" s="16"/>
      <c r="F553" s="21"/>
    </row>
    <row r="554" spans="1:6" ht="15.75">
      <c r="A554" s="11"/>
      <c r="B554" s="13"/>
      <c r="C554" s="12"/>
      <c r="D554" s="15"/>
      <c r="E554" s="16"/>
      <c r="F554" s="21"/>
    </row>
    <row r="555" spans="1:6" ht="15.75">
      <c r="A555" s="11"/>
      <c r="B555" s="13"/>
      <c r="C555" s="12"/>
      <c r="D555" s="15"/>
      <c r="E555" s="16"/>
      <c r="F555" s="21"/>
    </row>
    <row r="556" spans="1:6" ht="15.75">
      <c r="A556" s="11"/>
      <c r="B556" s="13"/>
      <c r="C556" s="12"/>
      <c r="D556" s="15"/>
      <c r="E556" s="16"/>
      <c r="F556" s="21"/>
    </row>
    <row r="557" spans="1:6" ht="15.75">
      <c r="A557" s="11"/>
      <c r="B557" s="13"/>
      <c r="C557" s="12"/>
      <c r="D557" s="15"/>
      <c r="E557" s="16"/>
      <c r="F557" s="21"/>
    </row>
    <row r="558" spans="1:6" ht="15.75">
      <c r="A558" s="11"/>
      <c r="B558" s="13"/>
      <c r="C558" s="12"/>
      <c r="D558" s="15"/>
      <c r="E558" s="16"/>
      <c r="F558" s="21"/>
    </row>
    <row r="559" spans="1:6" ht="15.75">
      <c r="A559" s="11"/>
      <c r="B559" s="13"/>
      <c r="C559" s="12"/>
      <c r="D559" s="15"/>
      <c r="E559" s="16"/>
      <c r="F559" s="21"/>
    </row>
    <row r="560" spans="1:6" ht="15.75">
      <c r="A560" s="11"/>
      <c r="B560" s="13"/>
      <c r="C560" s="12"/>
      <c r="D560" s="15"/>
      <c r="E560" s="16"/>
      <c r="F560" s="21"/>
    </row>
    <row r="561" spans="1:6" ht="15.75">
      <c r="A561" s="11"/>
      <c r="B561" s="13"/>
      <c r="C561" s="12"/>
      <c r="D561" s="15"/>
      <c r="E561" s="16"/>
      <c r="F561" s="21"/>
    </row>
    <row r="562" spans="1:6" ht="15.75">
      <c r="A562" s="11"/>
      <c r="B562" s="13"/>
      <c r="C562" s="12"/>
      <c r="D562" s="15"/>
      <c r="E562" s="16"/>
      <c r="F562" s="21"/>
    </row>
    <row r="563" spans="1:6" ht="15.75">
      <c r="A563" s="11"/>
      <c r="B563" s="13"/>
      <c r="C563" s="12"/>
      <c r="D563" s="15"/>
      <c r="E563" s="16"/>
      <c r="F563" s="21"/>
    </row>
    <row r="564" spans="1:6" ht="15.75">
      <c r="A564" s="11"/>
      <c r="B564" s="13"/>
      <c r="C564" s="12"/>
      <c r="D564" s="15"/>
      <c r="E564" s="16"/>
      <c r="F564" s="21"/>
    </row>
    <row r="565" spans="1:6" ht="15.75">
      <c r="A565" s="11"/>
      <c r="B565" s="13"/>
      <c r="C565" s="12"/>
      <c r="D565" s="15"/>
      <c r="E565" s="16"/>
      <c r="F565" s="21"/>
    </row>
    <row r="566" spans="1:6" ht="15.75">
      <c r="A566" s="11"/>
      <c r="B566" s="13"/>
      <c r="C566" s="12"/>
      <c r="D566" s="15"/>
      <c r="E566" s="16"/>
      <c r="F566" s="21"/>
    </row>
    <row r="567" spans="1:6" ht="15.75">
      <c r="A567" s="11"/>
      <c r="B567" s="13"/>
      <c r="C567" s="12"/>
      <c r="D567" s="15"/>
      <c r="E567" s="16"/>
      <c r="F567" s="21"/>
    </row>
    <row r="568" spans="1:6" ht="15.75">
      <c r="A568" s="11"/>
      <c r="B568" s="13"/>
      <c r="C568" s="12"/>
      <c r="D568" s="15"/>
      <c r="E568" s="16"/>
      <c r="F568" s="21"/>
    </row>
    <row r="569" spans="1:6" ht="15.75">
      <c r="A569" s="11"/>
      <c r="B569" s="13"/>
      <c r="C569" s="12"/>
      <c r="D569" s="15"/>
      <c r="E569" s="16"/>
      <c r="F569" s="21"/>
    </row>
    <row r="570" spans="1:6" ht="15.75">
      <c r="A570" s="11"/>
      <c r="B570" s="13"/>
      <c r="C570" s="12"/>
      <c r="D570" s="15"/>
      <c r="E570" s="16"/>
      <c r="F570" s="21"/>
    </row>
    <row r="571" spans="1:6" ht="15.75">
      <c r="A571" s="11"/>
      <c r="B571" s="13"/>
      <c r="C571" s="12"/>
      <c r="D571" s="15"/>
      <c r="E571" s="16"/>
      <c r="F571" s="21"/>
    </row>
    <row r="572" spans="1:6" ht="15.75">
      <c r="A572" s="11"/>
      <c r="B572" s="13"/>
      <c r="C572" s="12"/>
      <c r="D572" s="15"/>
      <c r="E572" s="16"/>
      <c r="F572" s="21"/>
    </row>
    <row r="573" spans="1:6" ht="15.75">
      <c r="A573" s="11"/>
      <c r="B573" s="13"/>
      <c r="C573" s="12"/>
      <c r="D573" s="15"/>
      <c r="E573" s="16"/>
      <c r="F573" s="21"/>
    </row>
    <row r="574" spans="1:6" ht="15.75">
      <c r="A574" s="11"/>
      <c r="B574" s="13"/>
      <c r="C574" s="12"/>
      <c r="D574" s="15"/>
      <c r="E574" s="16"/>
      <c r="F574" s="21"/>
    </row>
    <row r="575" spans="1:6" ht="15.75">
      <c r="A575" s="11"/>
      <c r="B575" s="13"/>
      <c r="C575" s="12"/>
      <c r="D575" s="15"/>
      <c r="E575" s="16"/>
      <c r="F575" s="21"/>
    </row>
    <row r="576" spans="1:6" ht="15.75">
      <c r="A576" s="11"/>
      <c r="B576" s="13"/>
      <c r="C576" s="12"/>
      <c r="D576" s="15"/>
      <c r="E576" s="16"/>
      <c r="F576" s="21"/>
    </row>
    <row r="577" spans="1:6" ht="15.75">
      <c r="A577" s="11"/>
      <c r="B577" s="13"/>
      <c r="C577" s="12"/>
      <c r="D577" s="15"/>
      <c r="E577" s="16"/>
      <c r="F577" s="21"/>
    </row>
    <row r="578" spans="1:6" ht="15.75">
      <c r="A578" s="11"/>
      <c r="B578" s="13"/>
      <c r="C578" s="12"/>
      <c r="D578" s="15"/>
      <c r="E578" s="16"/>
      <c r="F578" s="21"/>
    </row>
    <row r="579" spans="1:6" ht="15.75">
      <c r="A579" s="11"/>
      <c r="B579" s="13"/>
      <c r="C579" s="12"/>
      <c r="D579" s="15"/>
      <c r="E579" s="16"/>
      <c r="F579" s="21"/>
    </row>
    <row r="580" spans="1:6" ht="15.75">
      <c r="A580" s="11"/>
      <c r="B580" s="13"/>
      <c r="C580" s="12"/>
      <c r="D580" s="15"/>
      <c r="E580" s="16"/>
      <c r="F580" s="21"/>
    </row>
    <row r="581" spans="1:6" ht="15.75">
      <c r="A581" s="11"/>
      <c r="B581" s="13"/>
      <c r="C581" s="12"/>
      <c r="D581" s="15"/>
      <c r="E581" s="16"/>
      <c r="F581" s="21"/>
    </row>
    <row r="582" spans="1:6" ht="15.75">
      <c r="A582" s="11"/>
      <c r="B582" s="13"/>
      <c r="C582" s="12"/>
      <c r="D582" s="15"/>
      <c r="E582" s="16"/>
      <c r="F582" s="21"/>
    </row>
    <row r="583" spans="1:6" ht="15.75">
      <c r="A583" s="11"/>
      <c r="B583" s="13"/>
      <c r="C583" s="12"/>
      <c r="D583" s="15"/>
      <c r="E583" s="16"/>
      <c r="F583" s="21"/>
    </row>
    <row r="584" spans="1:6" ht="15.75">
      <c r="A584" s="11"/>
      <c r="B584" s="13"/>
      <c r="C584" s="12"/>
      <c r="D584" s="15"/>
      <c r="E584" s="16"/>
      <c r="F584" s="21"/>
    </row>
    <row r="585" spans="1:6" ht="15.75">
      <c r="A585" s="11"/>
      <c r="B585" s="13"/>
      <c r="C585" s="12"/>
      <c r="D585" s="15"/>
      <c r="E585" s="16"/>
      <c r="F585" s="21"/>
    </row>
    <row r="586" spans="1:6" ht="15.75">
      <c r="A586" s="11"/>
      <c r="B586" s="13"/>
      <c r="C586" s="12"/>
      <c r="D586" s="15"/>
      <c r="E586" s="16"/>
      <c r="F586" s="21"/>
    </row>
    <row r="587" spans="1:6" ht="15.75">
      <c r="A587" s="11"/>
      <c r="B587" s="13"/>
      <c r="C587" s="12"/>
      <c r="D587" s="15"/>
      <c r="E587" s="16"/>
      <c r="F587" s="21"/>
    </row>
    <row r="588" spans="1:6" ht="15.75">
      <c r="A588" s="11"/>
      <c r="B588" s="13"/>
      <c r="C588" s="12"/>
      <c r="D588" s="15"/>
      <c r="E588" s="16"/>
      <c r="F588" s="21"/>
    </row>
    <row r="589" spans="1:6" ht="15.75">
      <c r="A589" s="11"/>
      <c r="B589" s="13"/>
      <c r="C589" s="12"/>
      <c r="D589" s="15"/>
      <c r="E589" s="16"/>
      <c r="F589" s="21"/>
    </row>
    <row r="590" spans="1:6" ht="15.75">
      <c r="A590" s="11"/>
      <c r="B590" s="13"/>
      <c r="C590" s="12"/>
      <c r="D590" s="15"/>
      <c r="E590" s="16"/>
      <c r="F590" s="21"/>
    </row>
    <row r="591" spans="1:6" ht="15.75">
      <c r="A591" s="11"/>
      <c r="B591" s="13"/>
      <c r="C591" s="12"/>
      <c r="D591" s="15"/>
      <c r="E591" s="16"/>
      <c r="F591" s="21"/>
    </row>
    <row r="592" spans="1:6" ht="15.75">
      <c r="A592" s="11"/>
      <c r="B592" s="13"/>
      <c r="C592" s="12"/>
      <c r="D592" s="15"/>
      <c r="E592" s="16"/>
      <c r="F592" s="21"/>
    </row>
    <row r="593" spans="1:6" ht="15.75">
      <c r="A593" s="11"/>
      <c r="B593" s="13"/>
      <c r="C593" s="12"/>
      <c r="D593" s="15"/>
      <c r="E593" s="16"/>
      <c r="F593" s="21"/>
    </row>
    <row r="594" spans="1:6" ht="15.75">
      <c r="A594" s="11"/>
      <c r="B594" s="13"/>
      <c r="C594" s="12"/>
      <c r="D594" s="15"/>
      <c r="E594" s="16"/>
      <c r="F594" s="21"/>
    </row>
    <row r="595" spans="1:6" ht="15.75">
      <c r="A595" s="11"/>
      <c r="B595" s="13"/>
      <c r="C595" s="12"/>
      <c r="D595" s="15"/>
      <c r="E595" s="16"/>
      <c r="F595" s="21"/>
    </row>
    <row r="596" spans="1:6" ht="15.75">
      <c r="A596" s="11"/>
      <c r="B596" s="13"/>
      <c r="C596" s="12"/>
      <c r="D596" s="15"/>
      <c r="E596" s="16"/>
      <c r="F596" s="21"/>
    </row>
    <row r="597" spans="1:6" ht="15.75">
      <c r="A597" s="11"/>
      <c r="B597" s="13"/>
      <c r="C597" s="12"/>
      <c r="D597" s="15"/>
      <c r="E597" s="16"/>
      <c r="F597" s="21"/>
    </row>
    <row r="598" spans="1:6" ht="15.75">
      <c r="A598" s="11"/>
      <c r="B598" s="13"/>
      <c r="C598" s="12"/>
      <c r="D598" s="15"/>
      <c r="E598" s="16"/>
      <c r="F598" s="21"/>
    </row>
    <row r="599" spans="1:6" ht="15.75">
      <c r="A599" s="11"/>
      <c r="B599" s="13"/>
      <c r="C599" s="12"/>
      <c r="D599" s="15"/>
      <c r="E599" s="16"/>
      <c r="F599" s="21"/>
    </row>
    <row r="600" spans="1:6" ht="15.75">
      <c r="A600" s="11"/>
      <c r="B600" s="13"/>
      <c r="C600" s="12"/>
      <c r="D600" s="15"/>
      <c r="E600" s="16"/>
      <c r="F600" s="21"/>
    </row>
    <row r="601" spans="1:6" ht="15.75">
      <c r="A601" s="11"/>
      <c r="B601" s="13"/>
      <c r="C601" s="12"/>
      <c r="D601" s="15"/>
      <c r="E601" s="16"/>
      <c r="F601" s="21"/>
    </row>
    <row r="602" spans="1:6" ht="15.75">
      <c r="A602" s="11"/>
      <c r="B602" s="13"/>
      <c r="C602" s="12"/>
      <c r="D602" s="15"/>
      <c r="E602" s="16"/>
      <c r="F602" s="21"/>
    </row>
    <row r="603" spans="1:6" ht="15.75">
      <c r="A603" s="11"/>
      <c r="B603" s="13"/>
      <c r="C603" s="12"/>
      <c r="D603" s="15"/>
      <c r="E603" s="16"/>
      <c r="F603" s="21"/>
    </row>
    <row r="604" spans="1:6" ht="15.75">
      <c r="A604" s="11"/>
      <c r="B604" s="13"/>
      <c r="C604" s="12"/>
      <c r="D604" s="15"/>
      <c r="E604" s="16"/>
      <c r="F604" s="21"/>
    </row>
    <row r="605" spans="1:6" ht="15.75">
      <c r="A605" s="11"/>
      <c r="B605" s="13"/>
      <c r="C605" s="12"/>
      <c r="D605" s="15"/>
      <c r="E605" s="16"/>
      <c r="F605" s="21"/>
    </row>
    <row r="606" spans="1:6" ht="15.75">
      <c r="A606" s="11"/>
      <c r="B606" s="13"/>
      <c r="C606" s="12"/>
      <c r="D606" s="15"/>
      <c r="E606" s="16"/>
      <c r="F606" s="21"/>
    </row>
    <row r="607" spans="1:6" ht="15.75">
      <c r="A607" s="11"/>
      <c r="B607" s="13"/>
      <c r="C607" s="12"/>
      <c r="D607" s="15"/>
      <c r="E607" s="16"/>
      <c r="F607" s="21"/>
    </row>
    <row r="608" spans="1:6" ht="15.75">
      <c r="A608" s="11"/>
      <c r="B608" s="13"/>
      <c r="C608" s="12"/>
      <c r="D608" s="15"/>
      <c r="E608" s="16"/>
      <c r="F608" s="21"/>
    </row>
    <row r="609" spans="1:6" ht="15.75">
      <c r="A609" s="11"/>
      <c r="B609" s="13"/>
      <c r="C609" s="12"/>
      <c r="D609" s="15"/>
      <c r="E609" s="16"/>
      <c r="F609" s="21"/>
    </row>
    <row r="610" spans="1:6" ht="15.75">
      <c r="A610" s="11"/>
      <c r="B610" s="13"/>
      <c r="C610" s="12"/>
      <c r="D610" s="15"/>
      <c r="E610" s="16"/>
      <c r="F610" s="21"/>
    </row>
    <row r="611" spans="1:6" ht="15.75">
      <c r="A611" s="11"/>
      <c r="B611" s="13"/>
      <c r="C611" s="12"/>
      <c r="D611" s="15"/>
      <c r="E611" s="16"/>
      <c r="F611" s="21"/>
    </row>
    <row r="612" spans="1:6" ht="15.75">
      <c r="A612" s="11"/>
      <c r="B612" s="13"/>
      <c r="C612" s="12"/>
      <c r="D612" s="15"/>
      <c r="E612" s="16"/>
      <c r="F612" s="21"/>
    </row>
    <row r="613" spans="1:6" ht="15.75">
      <c r="A613" s="11"/>
      <c r="B613" s="13"/>
      <c r="C613" s="12"/>
      <c r="D613" s="15"/>
      <c r="E613" s="16"/>
      <c r="F613" s="21"/>
    </row>
    <row r="614" spans="1:6" ht="15.75">
      <c r="A614" s="11"/>
      <c r="B614" s="13"/>
      <c r="C614" s="12"/>
      <c r="D614" s="15"/>
      <c r="E614" s="16"/>
      <c r="F614" s="21"/>
    </row>
    <row r="615" spans="1:6" ht="15.75">
      <c r="A615" s="11"/>
      <c r="B615" s="13"/>
      <c r="C615" s="12"/>
      <c r="D615" s="15"/>
      <c r="E615" s="16"/>
      <c r="F615" s="21"/>
    </row>
    <row r="616" spans="1:6" ht="15.75">
      <c r="A616" s="11"/>
      <c r="B616" s="13"/>
      <c r="C616" s="12"/>
      <c r="D616" s="15"/>
      <c r="E616" s="16"/>
      <c r="F616" s="21"/>
    </row>
    <row r="617" spans="1:6" ht="15.75">
      <c r="A617" s="11"/>
      <c r="B617" s="13"/>
      <c r="C617" s="12"/>
      <c r="D617" s="15"/>
      <c r="E617" s="16"/>
      <c r="F617" s="21"/>
    </row>
    <row r="618" spans="1:6" ht="15.75">
      <c r="A618" s="11"/>
      <c r="B618" s="13"/>
      <c r="C618" s="12"/>
      <c r="D618" s="15"/>
      <c r="E618" s="16"/>
      <c r="F618" s="21"/>
    </row>
    <row r="619" spans="1:6" ht="15.75">
      <c r="A619" s="11"/>
      <c r="B619" s="13"/>
      <c r="C619" s="12"/>
      <c r="D619" s="15"/>
      <c r="E619" s="16"/>
      <c r="F619" s="21"/>
    </row>
    <row r="620" spans="1:6" ht="15.75">
      <c r="A620" s="11"/>
      <c r="B620" s="13"/>
      <c r="C620" s="12"/>
      <c r="D620" s="15"/>
      <c r="E620" s="16"/>
      <c r="F620" s="21"/>
    </row>
    <row r="621" spans="1:6" ht="15.75">
      <c r="A621" s="11"/>
      <c r="B621" s="13"/>
      <c r="C621" s="12"/>
      <c r="D621" s="15"/>
      <c r="E621" s="16"/>
      <c r="F621" s="21"/>
    </row>
    <row r="622" spans="1:6" ht="15.75">
      <c r="A622" s="11"/>
      <c r="B622" s="13"/>
      <c r="C622" s="12"/>
      <c r="D622" s="15"/>
      <c r="E622" s="16"/>
      <c r="F622" s="21"/>
    </row>
    <row r="623" spans="1:6" ht="15.75">
      <c r="A623" s="11"/>
      <c r="B623" s="13"/>
      <c r="C623" s="12"/>
      <c r="D623" s="15"/>
      <c r="E623" s="16"/>
      <c r="F623" s="21"/>
    </row>
    <row r="624" spans="1:6" ht="15.75">
      <c r="A624" s="11"/>
      <c r="B624" s="13"/>
      <c r="C624" s="12"/>
      <c r="D624" s="15"/>
      <c r="E624" s="16"/>
      <c r="F624" s="21"/>
    </row>
    <row r="625" spans="1:6" ht="15.75">
      <c r="A625" s="11"/>
      <c r="B625" s="13"/>
      <c r="C625" s="12"/>
      <c r="D625" s="15"/>
      <c r="E625" s="16"/>
      <c r="F625" s="21"/>
    </row>
    <row r="626" spans="1:6" ht="15.75">
      <c r="A626" s="11"/>
      <c r="B626" s="13"/>
      <c r="C626" s="12"/>
      <c r="D626" s="15"/>
      <c r="E626" s="16"/>
      <c r="F626" s="21"/>
    </row>
    <row r="627" spans="1:6" ht="15.75">
      <c r="A627" s="11"/>
      <c r="B627" s="13"/>
      <c r="C627" s="12"/>
      <c r="D627" s="15"/>
      <c r="E627" s="16"/>
      <c r="F627" s="21"/>
    </row>
    <row r="628" spans="1:6" ht="15.75">
      <c r="A628" s="11"/>
      <c r="B628" s="13"/>
      <c r="C628" s="12"/>
      <c r="D628" s="15"/>
      <c r="E628" s="16"/>
      <c r="F628" s="21"/>
    </row>
    <row r="629" spans="1:6" ht="15.75">
      <c r="A629" s="11"/>
      <c r="B629" s="13"/>
      <c r="C629" s="12"/>
      <c r="D629" s="15"/>
      <c r="E629" s="16"/>
      <c r="F629" s="21"/>
    </row>
    <row r="630" spans="1:6" ht="15.75">
      <c r="A630" s="11"/>
      <c r="B630" s="13"/>
      <c r="C630" s="12"/>
      <c r="D630" s="15"/>
      <c r="E630" s="16"/>
      <c r="F630" s="21"/>
    </row>
    <row r="631" spans="1:6" ht="15.75">
      <c r="A631" s="11"/>
      <c r="B631" s="13"/>
      <c r="C631" s="12"/>
      <c r="D631" s="15"/>
      <c r="E631" s="16"/>
      <c r="F631" s="21"/>
    </row>
    <row r="632" spans="1:6" ht="15.75">
      <c r="A632" s="11"/>
      <c r="B632" s="13"/>
      <c r="C632" s="12"/>
      <c r="D632" s="15"/>
      <c r="E632" s="16"/>
      <c r="F632" s="21"/>
    </row>
    <row r="633" spans="1:6" ht="15.75">
      <c r="A633" s="11"/>
      <c r="B633" s="13"/>
      <c r="C633" s="12"/>
      <c r="D633" s="15"/>
      <c r="E633" s="16"/>
      <c r="F633" s="21"/>
    </row>
    <row r="634" spans="1:6" ht="15.75">
      <c r="A634" s="11"/>
      <c r="B634" s="13"/>
      <c r="C634" s="12"/>
      <c r="D634" s="15"/>
      <c r="E634" s="16"/>
      <c r="F634" s="21"/>
    </row>
    <row r="635" spans="1:6" ht="15.75">
      <c r="A635" s="11"/>
      <c r="B635" s="13"/>
      <c r="C635" s="12"/>
      <c r="D635" s="15"/>
      <c r="E635" s="16"/>
      <c r="F635" s="21"/>
    </row>
    <row r="636" spans="1:6" ht="15.75">
      <c r="A636" s="11"/>
      <c r="B636" s="13"/>
      <c r="C636" s="12"/>
      <c r="D636" s="15"/>
      <c r="E636" s="16"/>
      <c r="F636" s="21"/>
    </row>
    <row r="637" spans="1:6" ht="15.75">
      <c r="A637" s="11"/>
      <c r="B637" s="13"/>
      <c r="C637" s="12"/>
      <c r="D637" s="15"/>
      <c r="E637" s="16"/>
      <c r="F637" s="21"/>
    </row>
    <row r="638" spans="1:6" ht="15.75">
      <c r="A638" s="11"/>
      <c r="B638" s="13"/>
      <c r="C638" s="12"/>
      <c r="D638" s="15"/>
      <c r="E638" s="16"/>
      <c r="F638" s="21"/>
    </row>
    <row r="639" spans="1:6" ht="15.75">
      <c r="A639" s="11"/>
      <c r="B639" s="13"/>
      <c r="C639" s="12"/>
      <c r="D639" s="15"/>
      <c r="E639" s="16"/>
      <c r="F639" s="21"/>
    </row>
    <row r="640" spans="1:6" ht="15.75">
      <c r="A640" s="11"/>
      <c r="B640" s="13"/>
      <c r="C640" s="12"/>
      <c r="D640" s="15"/>
      <c r="E640" s="16"/>
      <c r="F640" s="21"/>
    </row>
    <row r="641" spans="1:6" ht="15.75">
      <c r="A641" s="11"/>
      <c r="B641" s="13"/>
      <c r="C641" s="12"/>
      <c r="D641" s="15"/>
      <c r="E641" s="16"/>
      <c r="F641" s="21"/>
    </row>
    <row r="642" spans="1:6" ht="15.75">
      <c r="A642" s="11"/>
      <c r="B642" s="13"/>
      <c r="C642" s="12"/>
      <c r="D642" s="15"/>
      <c r="E642" s="16"/>
      <c r="F642" s="21"/>
    </row>
    <row r="643" spans="1:6" ht="15.75">
      <c r="A643" s="11"/>
      <c r="B643" s="13"/>
      <c r="C643" s="12"/>
      <c r="D643" s="15"/>
      <c r="E643" s="16"/>
      <c r="F643" s="21"/>
    </row>
    <row r="644" spans="1:6" ht="15.75">
      <c r="A644" s="11"/>
      <c r="B644" s="13"/>
      <c r="C644" s="12"/>
      <c r="D644" s="15"/>
      <c r="E644" s="16"/>
      <c r="F644" s="21"/>
    </row>
    <row r="645" spans="1:6" ht="15.75">
      <c r="A645" s="11"/>
      <c r="B645" s="13"/>
      <c r="C645" s="12"/>
      <c r="D645" s="15"/>
      <c r="E645" s="16"/>
      <c r="F645" s="21"/>
    </row>
    <row r="646" spans="1:6" ht="15.75">
      <c r="A646" s="11"/>
      <c r="B646" s="13"/>
      <c r="C646" s="12"/>
      <c r="D646" s="15"/>
      <c r="E646" s="16"/>
      <c r="F646" s="21"/>
    </row>
    <row r="647" spans="1:6" ht="15.75">
      <c r="A647" s="11"/>
      <c r="B647" s="13"/>
      <c r="C647" s="12"/>
      <c r="D647" s="15"/>
      <c r="E647" s="16"/>
      <c r="F647" s="21"/>
    </row>
    <row r="648" spans="1:6" ht="15.75">
      <c r="A648" s="11"/>
      <c r="B648" s="13"/>
      <c r="C648" s="12"/>
      <c r="D648" s="15"/>
      <c r="E648" s="16"/>
      <c r="F648" s="21"/>
    </row>
    <row r="649" spans="1:6" ht="15.75">
      <c r="A649" s="11"/>
      <c r="B649" s="13"/>
      <c r="C649" s="12"/>
      <c r="D649" s="15"/>
      <c r="E649" s="16"/>
      <c r="F649" s="21"/>
    </row>
    <row r="650" spans="1:6" ht="15.75">
      <c r="A650" s="11"/>
      <c r="B650" s="13"/>
      <c r="C650" s="12"/>
      <c r="D650" s="15"/>
      <c r="E650" s="16"/>
      <c r="F650" s="21"/>
    </row>
    <row r="651" spans="1:6" ht="15.75">
      <c r="A651" s="11"/>
      <c r="B651" s="13"/>
      <c r="C651" s="12"/>
      <c r="D651" s="15"/>
      <c r="E651" s="16"/>
      <c r="F651" s="21"/>
    </row>
    <row r="652" spans="1:6" ht="15.75">
      <c r="A652" s="11"/>
      <c r="B652" s="13"/>
      <c r="C652" s="12"/>
      <c r="D652" s="15"/>
      <c r="E652" s="16"/>
      <c r="F652" s="21"/>
    </row>
    <row r="653" spans="1:6" ht="15.75">
      <c r="A653" s="11"/>
      <c r="B653" s="13"/>
      <c r="C653" s="12"/>
      <c r="D653" s="15"/>
      <c r="E653" s="16"/>
      <c r="F653" s="21"/>
    </row>
    <row r="654" spans="1:6" ht="15.75">
      <c r="A654" s="11"/>
      <c r="B654" s="13"/>
      <c r="C654" s="12"/>
      <c r="D654" s="15"/>
      <c r="E654" s="16"/>
      <c r="F654" s="21"/>
    </row>
    <row r="655" spans="1:6" ht="15.75">
      <c r="A655" s="11"/>
      <c r="B655" s="13"/>
      <c r="C655" s="12"/>
      <c r="D655" s="15"/>
      <c r="E655" s="16"/>
      <c r="F655" s="21"/>
    </row>
    <row r="656" spans="1:6" ht="15.75">
      <c r="A656" s="11"/>
      <c r="B656" s="13"/>
      <c r="C656" s="12"/>
      <c r="D656" s="15"/>
      <c r="E656" s="16"/>
      <c r="F656" s="21"/>
    </row>
    <row r="657" spans="1:6" ht="15.75">
      <c r="A657" s="11"/>
      <c r="B657" s="13"/>
      <c r="C657" s="12"/>
      <c r="D657" s="15"/>
      <c r="E657" s="16"/>
      <c r="F657" s="21"/>
    </row>
    <row r="658" spans="1:6" ht="15.75">
      <c r="A658" s="11"/>
      <c r="B658" s="13"/>
      <c r="C658" s="12"/>
      <c r="D658" s="15"/>
      <c r="E658" s="16"/>
      <c r="F658" s="21"/>
    </row>
    <row r="659" spans="1:6" ht="15.75">
      <c r="A659" s="11"/>
      <c r="B659" s="13"/>
      <c r="C659" s="12"/>
      <c r="D659" s="15"/>
      <c r="E659" s="16"/>
      <c r="F659" s="21"/>
    </row>
    <row r="660" spans="1:6" ht="15.75">
      <c r="A660" s="11"/>
      <c r="B660" s="13"/>
      <c r="C660" s="12"/>
      <c r="D660" s="15"/>
      <c r="E660" s="16"/>
      <c r="F660" s="21"/>
    </row>
    <row r="661" spans="1:6" ht="15.75">
      <c r="A661" s="11"/>
      <c r="B661" s="13"/>
      <c r="C661" s="12"/>
      <c r="D661" s="15"/>
      <c r="E661" s="16"/>
      <c r="F661" s="21"/>
    </row>
    <row r="662" spans="1:6" ht="15.75">
      <c r="A662" s="11"/>
      <c r="B662" s="13"/>
      <c r="C662" s="12"/>
      <c r="D662" s="15"/>
      <c r="E662" s="16"/>
      <c r="F662" s="21"/>
    </row>
    <row r="663" spans="1:6" ht="15.75">
      <c r="A663" s="11"/>
      <c r="B663" s="13"/>
      <c r="C663" s="12"/>
      <c r="D663" s="15"/>
      <c r="E663" s="16"/>
      <c r="F663" s="21"/>
    </row>
    <row r="664" spans="1:6" ht="15.75">
      <c r="A664" s="11"/>
      <c r="B664" s="13"/>
      <c r="C664" s="12"/>
      <c r="D664" s="15"/>
      <c r="E664" s="16"/>
      <c r="F664" s="21"/>
    </row>
    <row r="665" spans="1:6" ht="15.75">
      <c r="A665" s="11"/>
      <c r="B665" s="13"/>
      <c r="C665" s="12"/>
      <c r="D665" s="15"/>
      <c r="E665" s="16"/>
      <c r="F665" s="21"/>
    </row>
    <row r="666" spans="1:6" ht="15.75">
      <c r="A666" s="11"/>
      <c r="B666" s="13"/>
      <c r="C666" s="12"/>
      <c r="D666" s="15"/>
      <c r="E666" s="16"/>
      <c r="F666" s="21"/>
    </row>
    <row r="667" spans="1:6" ht="15.75">
      <c r="A667" s="11"/>
      <c r="B667" s="13"/>
      <c r="C667" s="12"/>
      <c r="D667" s="15"/>
      <c r="E667" s="16"/>
      <c r="F667" s="21"/>
    </row>
    <row r="668" spans="1:6" ht="15.75">
      <c r="A668" s="11"/>
      <c r="B668" s="13"/>
      <c r="C668" s="12"/>
      <c r="D668" s="15"/>
      <c r="E668" s="16"/>
      <c r="F668" s="21"/>
    </row>
    <row r="669" spans="1:6" ht="15.75">
      <c r="A669" s="11"/>
      <c r="B669" s="13"/>
      <c r="C669" s="12"/>
      <c r="D669" s="15"/>
      <c r="E669" s="16"/>
      <c r="F669" s="21"/>
    </row>
    <row r="670" spans="1:6" ht="15.75">
      <c r="A670" s="11"/>
      <c r="B670" s="13"/>
      <c r="C670" s="12"/>
      <c r="D670" s="15"/>
      <c r="E670" s="16"/>
      <c r="F670" s="21"/>
    </row>
    <row r="671" spans="1:6" ht="15.75">
      <c r="A671" s="11"/>
      <c r="B671" s="13"/>
      <c r="C671" s="12"/>
      <c r="D671" s="15"/>
      <c r="E671" s="16"/>
      <c r="F671" s="21"/>
    </row>
    <row r="672" spans="1:6" ht="15.75">
      <c r="A672" s="11"/>
      <c r="B672" s="13"/>
      <c r="C672" s="12"/>
      <c r="D672" s="15"/>
      <c r="E672" s="16"/>
      <c r="F672" s="21"/>
    </row>
    <row r="673" spans="1:6" ht="15.75">
      <c r="A673" s="11"/>
      <c r="B673" s="13"/>
      <c r="C673" s="12"/>
      <c r="D673" s="15"/>
      <c r="E673" s="16"/>
      <c r="F673" s="21"/>
    </row>
    <row r="674" spans="1:6" ht="15.75">
      <c r="A674" s="11"/>
      <c r="B674" s="13"/>
      <c r="C674" s="12"/>
      <c r="D674" s="15"/>
      <c r="E674" s="16"/>
      <c r="F674" s="21"/>
    </row>
    <row r="675" spans="1:6" ht="15.75">
      <c r="A675" s="11"/>
      <c r="B675" s="13"/>
      <c r="C675" s="12"/>
      <c r="D675" s="15"/>
      <c r="E675" s="16"/>
      <c r="F675" s="21"/>
    </row>
    <row r="676" spans="1:6" ht="15.75">
      <c r="A676" s="11"/>
      <c r="B676" s="13"/>
      <c r="C676" s="12"/>
      <c r="D676" s="15"/>
      <c r="E676" s="16"/>
      <c r="F676" s="21"/>
    </row>
    <row r="677" spans="1:6" ht="15.75">
      <c r="A677" s="11"/>
      <c r="B677" s="13"/>
      <c r="C677" s="12"/>
      <c r="D677" s="15"/>
      <c r="E677" s="16"/>
      <c r="F677" s="21"/>
    </row>
    <row r="678" spans="1:6" ht="15.75">
      <c r="A678" s="11"/>
      <c r="B678" s="13"/>
      <c r="C678" s="12"/>
      <c r="D678" s="15"/>
      <c r="E678" s="16"/>
      <c r="F678" s="21"/>
    </row>
    <row r="679" spans="1:6" ht="15.75">
      <c r="A679" s="11"/>
      <c r="B679" s="13"/>
      <c r="C679" s="12"/>
      <c r="D679" s="15"/>
      <c r="E679" s="16"/>
      <c r="F679" s="21"/>
    </row>
    <row r="680" spans="1:6" ht="15.75">
      <c r="A680" s="11"/>
      <c r="B680" s="13"/>
      <c r="C680" s="12"/>
      <c r="D680" s="15"/>
      <c r="E680" s="16"/>
      <c r="F680" s="21"/>
    </row>
    <row r="681" spans="1:6" ht="15.75">
      <c r="A681" s="11"/>
      <c r="B681" s="13"/>
      <c r="C681" s="12"/>
      <c r="D681" s="15"/>
      <c r="E681" s="16"/>
      <c r="F681" s="21"/>
    </row>
    <row r="682" spans="1:6" ht="15.75">
      <c r="A682" s="11"/>
      <c r="B682" s="13"/>
      <c r="C682" s="12"/>
      <c r="D682" s="15"/>
      <c r="E682" s="16"/>
      <c r="F682" s="21"/>
    </row>
    <row r="683" spans="1:6" ht="15.75">
      <c r="A683" s="11"/>
      <c r="B683" s="13"/>
      <c r="C683" s="12"/>
      <c r="D683" s="15"/>
      <c r="E683" s="16"/>
      <c r="F683" s="21"/>
    </row>
    <row r="684" spans="1:6" ht="15.75">
      <c r="A684" s="11"/>
      <c r="B684" s="13"/>
      <c r="C684" s="12"/>
      <c r="D684" s="15"/>
      <c r="E684" s="16"/>
      <c r="F684" s="21"/>
    </row>
    <row r="685" spans="1:6" ht="15.75">
      <c r="A685" s="11"/>
      <c r="B685" s="13"/>
      <c r="C685" s="12"/>
      <c r="D685" s="15"/>
      <c r="E685" s="16"/>
      <c r="F685" s="21"/>
    </row>
    <row r="686" spans="1:6" ht="15.75">
      <c r="A686" s="11"/>
      <c r="B686" s="13"/>
      <c r="C686" s="12"/>
      <c r="D686" s="15"/>
      <c r="E686" s="16"/>
      <c r="F686" s="21"/>
    </row>
    <row r="687" spans="1:6" ht="15.75">
      <c r="A687" s="11"/>
      <c r="B687" s="13"/>
      <c r="C687" s="12"/>
      <c r="D687" s="15"/>
      <c r="E687" s="16"/>
      <c r="F687" s="21"/>
    </row>
    <row r="688" spans="1:6" ht="15.75">
      <c r="A688" s="11"/>
      <c r="B688" s="13"/>
      <c r="C688" s="12"/>
      <c r="D688" s="15"/>
      <c r="E688" s="16"/>
      <c r="F688" s="21"/>
    </row>
    <row r="689" spans="1:6" ht="15.75">
      <c r="A689" s="11"/>
      <c r="B689" s="13"/>
      <c r="C689" s="12"/>
      <c r="D689" s="15"/>
      <c r="E689" s="16"/>
      <c r="F689" s="21"/>
    </row>
    <row r="690" spans="1:6" ht="15.75">
      <c r="A690" s="11"/>
      <c r="B690" s="13"/>
      <c r="C690" s="12"/>
      <c r="D690" s="15"/>
      <c r="E690" s="16"/>
      <c r="F690" s="21"/>
    </row>
    <row r="691" spans="1:6" ht="15.75">
      <c r="A691" s="11"/>
      <c r="B691" s="13"/>
      <c r="C691" s="12"/>
      <c r="D691" s="15"/>
      <c r="E691" s="16"/>
      <c r="F691" s="21"/>
    </row>
    <row r="692" spans="1:6" ht="15.75">
      <c r="A692" s="11"/>
      <c r="B692" s="13"/>
      <c r="C692" s="12"/>
      <c r="D692" s="15"/>
      <c r="E692" s="16"/>
      <c r="F692" s="21"/>
    </row>
    <row r="693" spans="1:6" ht="15.75">
      <c r="A693" s="11"/>
      <c r="B693" s="13"/>
      <c r="C693" s="12"/>
      <c r="D693" s="15"/>
      <c r="E693" s="16"/>
      <c r="F693" s="21"/>
    </row>
    <row r="694" spans="1:6" ht="15.75">
      <c r="A694" s="11"/>
      <c r="B694" s="13"/>
      <c r="C694" s="12"/>
      <c r="D694" s="15"/>
      <c r="E694" s="16"/>
      <c r="F694" s="21"/>
    </row>
    <row r="695" spans="1:6" ht="15.75">
      <c r="A695" s="11"/>
      <c r="B695" s="13"/>
      <c r="C695" s="12"/>
      <c r="D695" s="15"/>
      <c r="E695" s="16"/>
      <c r="F695" s="21"/>
    </row>
    <row r="696" spans="1:6" ht="15.75">
      <c r="A696" s="11"/>
      <c r="B696" s="13"/>
      <c r="C696" s="12"/>
      <c r="D696" s="15"/>
      <c r="E696" s="16"/>
      <c r="F696" s="21"/>
    </row>
    <row r="697" spans="1:6" ht="15.75">
      <c r="A697" s="11"/>
      <c r="B697" s="13"/>
      <c r="C697" s="12"/>
      <c r="D697" s="15"/>
      <c r="E697" s="16"/>
      <c r="F697" s="21"/>
    </row>
    <row r="698" spans="1:6" ht="15.75">
      <c r="A698" s="11"/>
      <c r="B698" s="13"/>
      <c r="C698" s="12"/>
      <c r="D698" s="15"/>
      <c r="E698" s="16"/>
      <c r="F698" s="21"/>
    </row>
    <row r="699" spans="1:6" ht="15.75">
      <c r="A699" s="11"/>
      <c r="B699" s="13"/>
      <c r="C699" s="12"/>
      <c r="D699" s="15"/>
      <c r="E699" s="16"/>
      <c r="F699" s="21"/>
    </row>
    <row r="700" spans="1:6" ht="15.75">
      <c r="A700" s="11"/>
      <c r="B700" s="13"/>
      <c r="C700" s="12"/>
      <c r="D700" s="15"/>
      <c r="E700" s="16"/>
      <c r="F700" s="21"/>
    </row>
    <row r="701" spans="1:6" ht="15.75">
      <c r="A701" s="11"/>
      <c r="B701" s="13"/>
      <c r="C701" s="12"/>
      <c r="D701" s="15"/>
      <c r="E701" s="16"/>
      <c r="F701" s="21"/>
    </row>
    <row r="702" spans="1:6" ht="15.75">
      <c r="A702" s="11"/>
      <c r="B702" s="13"/>
      <c r="C702" s="12"/>
      <c r="D702" s="15"/>
      <c r="E702" s="16"/>
      <c r="F702" s="21"/>
    </row>
    <row r="703" spans="1:6" ht="15.75">
      <c r="A703" s="11"/>
      <c r="B703" s="13"/>
      <c r="C703" s="12"/>
      <c r="D703" s="15"/>
      <c r="E703" s="16"/>
      <c r="F703" s="21"/>
    </row>
    <row r="704" spans="1:6" ht="15.75">
      <c r="A704" s="11"/>
      <c r="B704" s="13"/>
      <c r="C704" s="12"/>
      <c r="D704" s="15"/>
      <c r="E704" s="16"/>
      <c r="F704" s="21"/>
    </row>
    <row r="705" spans="1:6" ht="15.75">
      <c r="A705" s="11"/>
      <c r="B705" s="13"/>
      <c r="C705" s="12"/>
      <c r="D705" s="15"/>
      <c r="E705" s="16"/>
      <c r="F705" s="21"/>
    </row>
    <row r="706" spans="1:6" ht="15.75">
      <c r="A706" s="11"/>
      <c r="B706" s="13"/>
      <c r="C706" s="12"/>
      <c r="D706" s="15"/>
      <c r="E706" s="16"/>
      <c r="F706" s="21"/>
    </row>
    <row r="707" spans="1:6" ht="15.75">
      <c r="A707" s="11"/>
      <c r="B707" s="13"/>
      <c r="C707" s="12"/>
      <c r="D707" s="15"/>
      <c r="E707" s="16"/>
      <c r="F707" s="21"/>
    </row>
    <row r="708" spans="1:6" ht="15.75">
      <c r="A708" s="11"/>
      <c r="B708" s="13"/>
      <c r="C708" s="12"/>
      <c r="D708" s="15"/>
      <c r="E708" s="16"/>
      <c r="F708" s="21"/>
    </row>
    <row r="709" spans="1:6" ht="15.75">
      <c r="A709" s="11"/>
      <c r="B709" s="13"/>
      <c r="C709" s="12"/>
      <c r="D709" s="15"/>
      <c r="E709" s="16"/>
      <c r="F709" s="21"/>
    </row>
    <row r="710" spans="1:6" ht="15.75">
      <c r="A710" s="11"/>
      <c r="B710" s="13"/>
      <c r="C710" s="12"/>
      <c r="D710" s="15"/>
      <c r="E710" s="16"/>
      <c r="F710" s="21"/>
    </row>
    <row r="711" spans="1:6" ht="15.75">
      <c r="A711" s="11"/>
      <c r="B711" s="13"/>
      <c r="C711" s="12"/>
      <c r="D711" s="15"/>
      <c r="E711" s="16"/>
      <c r="F711" s="21"/>
    </row>
    <row r="712" spans="1:6" ht="15.75">
      <c r="A712" s="11"/>
      <c r="B712" s="13"/>
      <c r="C712" s="12"/>
      <c r="D712" s="15"/>
      <c r="E712" s="16"/>
      <c r="F712" s="21"/>
    </row>
    <row r="713" spans="1:6" ht="15.75">
      <c r="A713" s="11"/>
      <c r="B713" s="13"/>
      <c r="C713" s="12"/>
      <c r="D713" s="15"/>
      <c r="E713" s="16"/>
      <c r="F713" s="21"/>
    </row>
    <row r="714" spans="1:6" ht="15.75">
      <c r="A714" s="11"/>
      <c r="B714" s="13"/>
      <c r="C714" s="12"/>
      <c r="D714" s="15"/>
      <c r="E714" s="16"/>
      <c r="F714" s="21"/>
    </row>
    <row r="715" spans="1:6" ht="15.75">
      <c r="A715" s="11"/>
      <c r="B715" s="13"/>
      <c r="C715" s="12"/>
      <c r="D715" s="15"/>
      <c r="E715" s="16"/>
      <c r="F715" s="21"/>
    </row>
    <row r="716" spans="1:6" ht="15.75">
      <c r="A716" s="11"/>
      <c r="B716" s="13"/>
      <c r="C716" s="12"/>
      <c r="D716" s="15"/>
      <c r="E716" s="16"/>
      <c r="F716" s="21"/>
    </row>
    <row r="717" spans="1:6" ht="15.75">
      <c r="A717" s="11"/>
      <c r="B717" s="13"/>
      <c r="C717" s="12"/>
      <c r="D717" s="15"/>
      <c r="E717" s="16"/>
      <c r="F717" s="21"/>
    </row>
    <row r="718" spans="1:6" ht="15.75">
      <c r="A718" s="11"/>
      <c r="B718" s="13"/>
      <c r="C718" s="12"/>
      <c r="D718" s="15"/>
      <c r="E718" s="16"/>
      <c r="F718" s="21"/>
    </row>
    <row r="719" spans="1:6" ht="15.75">
      <c r="A719" s="11"/>
      <c r="B719" s="13"/>
      <c r="C719" s="12"/>
      <c r="D719" s="15"/>
      <c r="E719" s="16"/>
      <c r="F719" s="21"/>
    </row>
    <row r="720" spans="1:6" ht="15.75">
      <c r="A720" s="11"/>
      <c r="B720" s="13"/>
      <c r="C720" s="12"/>
      <c r="D720" s="15"/>
      <c r="E720" s="16"/>
      <c r="F720" s="21"/>
    </row>
    <row r="721" spans="1:6" ht="15.75">
      <c r="A721" s="11"/>
      <c r="B721" s="13"/>
      <c r="C721" s="12"/>
      <c r="D721" s="15"/>
      <c r="E721" s="16"/>
      <c r="F721" s="21"/>
    </row>
    <row r="722" spans="1:6" ht="15.75">
      <c r="A722" s="11"/>
      <c r="B722" s="13"/>
      <c r="C722" s="12"/>
      <c r="D722" s="15"/>
      <c r="E722" s="16"/>
      <c r="F722" s="21"/>
    </row>
    <row r="723" spans="1:6" ht="15.75">
      <c r="A723" s="11"/>
      <c r="B723" s="13"/>
      <c r="C723" s="12"/>
      <c r="D723" s="15"/>
      <c r="E723" s="16"/>
      <c r="F723" s="21"/>
    </row>
    <row r="724" spans="1:6" ht="15.75">
      <c r="A724" s="11"/>
      <c r="B724" s="13"/>
      <c r="C724" s="12"/>
      <c r="D724" s="15"/>
      <c r="E724" s="16"/>
      <c r="F724" s="21"/>
    </row>
    <row r="725" spans="1:6" ht="15.75">
      <c r="A725" s="11"/>
      <c r="B725" s="13"/>
      <c r="C725" s="12"/>
      <c r="D725" s="15"/>
      <c r="E725" s="16"/>
      <c r="F725" s="21"/>
    </row>
    <row r="726" spans="1:6" ht="15.75">
      <c r="A726" s="11"/>
      <c r="B726" s="13"/>
      <c r="C726" s="12"/>
      <c r="D726" s="15"/>
      <c r="E726" s="16"/>
      <c r="F726" s="21"/>
    </row>
    <row r="727" spans="1:6" ht="15.75">
      <c r="A727" s="11"/>
      <c r="B727" s="13"/>
      <c r="C727" s="12"/>
      <c r="D727" s="15"/>
      <c r="E727" s="16"/>
      <c r="F727" s="21"/>
    </row>
    <row r="728" spans="1:6" ht="15.75">
      <c r="A728" s="11"/>
      <c r="B728" s="13"/>
      <c r="C728" s="12"/>
      <c r="D728" s="15"/>
      <c r="E728" s="16"/>
      <c r="F728" s="21"/>
    </row>
    <row r="729" spans="1:6" ht="15.75">
      <c r="A729" s="11"/>
      <c r="B729" s="13"/>
      <c r="C729" s="12"/>
      <c r="D729" s="15"/>
      <c r="E729" s="16"/>
      <c r="F729" s="21"/>
    </row>
    <row r="730" spans="1:6" ht="15.75">
      <c r="A730" s="11"/>
      <c r="B730" s="13"/>
      <c r="C730" s="12"/>
      <c r="D730" s="15"/>
      <c r="E730" s="16"/>
      <c r="F730" s="21"/>
    </row>
    <row r="731" spans="1:6" ht="15.75">
      <c r="A731" s="11"/>
      <c r="B731" s="13"/>
      <c r="C731" s="12"/>
      <c r="D731" s="15"/>
      <c r="E731" s="16"/>
      <c r="F731" s="21"/>
    </row>
    <row r="732" spans="1:6" ht="15.75">
      <c r="A732" s="11"/>
      <c r="B732" s="13"/>
      <c r="C732" s="12"/>
      <c r="D732" s="15"/>
      <c r="E732" s="16"/>
      <c r="F732" s="21"/>
    </row>
    <row r="733" spans="1:6" ht="15.75">
      <c r="A733" s="11"/>
      <c r="B733" s="13"/>
      <c r="C733" s="12"/>
      <c r="D733" s="15"/>
      <c r="E733" s="16"/>
      <c r="F733" s="21"/>
    </row>
    <row r="734" spans="1:6" ht="15.75">
      <c r="A734" s="11"/>
      <c r="B734" s="13"/>
      <c r="C734" s="12"/>
      <c r="D734" s="15"/>
      <c r="E734" s="16"/>
      <c r="F734" s="21"/>
    </row>
    <row r="735" spans="1:6" ht="15.75">
      <c r="A735" s="11"/>
      <c r="B735" s="13"/>
      <c r="C735" s="12"/>
      <c r="D735" s="15"/>
      <c r="E735" s="16"/>
      <c r="F735" s="21"/>
    </row>
    <row r="736" spans="1:6" ht="15.75">
      <c r="A736" s="11"/>
      <c r="B736" s="13"/>
      <c r="C736" s="12"/>
      <c r="D736" s="15"/>
      <c r="E736" s="16"/>
      <c r="F736" s="21"/>
    </row>
    <row r="737" spans="1:6" ht="15.75">
      <c r="A737" s="11"/>
      <c r="B737" s="13"/>
      <c r="C737" s="12"/>
      <c r="D737" s="15"/>
      <c r="E737" s="16"/>
      <c r="F737" s="21"/>
    </row>
    <row r="738" spans="1:6" ht="15.75">
      <c r="A738" s="11"/>
      <c r="B738" s="13"/>
      <c r="C738" s="12"/>
      <c r="D738" s="15"/>
      <c r="E738" s="16"/>
      <c r="F738" s="21"/>
    </row>
    <row r="739" spans="1:6" ht="15.75">
      <c r="A739" s="11"/>
      <c r="B739" s="13"/>
      <c r="C739" s="12"/>
      <c r="D739" s="15"/>
      <c r="E739" s="16"/>
      <c r="F739" s="21"/>
    </row>
    <row r="740" spans="1:6" ht="15.75">
      <c r="A740" s="11"/>
      <c r="B740" s="13"/>
      <c r="C740" s="12"/>
      <c r="D740" s="15"/>
      <c r="E740" s="16"/>
      <c r="F740" s="21"/>
    </row>
    <row r="741" spans="1:6" ht="15.75">
      <c r="A741" s="11"/>
      <c r="B741" s="13"/>
      <c r="C741" s="12"/>
      <c r="D741" s="15"/>
      <c r="E741" s="16"/>
      <c r="F741" s="21"/>
    </row>
    <row r="742" spans="1:6" ht="15.75">
      <c r="A742" s="11"/>
      <c r="B742" s="13"/>
      <c r="C742" s="12"/>
      <c r="D742" s="15"/>
      <c r="E742" s="16"/>
      <c r="F742" s="21"/>
    </row>
    <row r="743" spans="1:6" ht="15.75">
      <c r="A743" s="11"/>
      <c r="B743" s="13"/>
      <c r="C743" s="12"/>
      <c r="D743" s="15"/>
      <c r="E743" s="16"/>
      <c r="F743" s="21"/>
    </row>
    <row r="744" spans="1:6" ht="15.75">
      <c r="A744" s="11"/>
      <c r="B744" s="13"/>
      <c r="C744" s="12"/>
      <c r="D744" s="15"/>
      <c r="E744" s="16"/>
      <c r="F744" s="21"/>
    </row>
    <row r="745" spans="1:6" ht="15.75">
      <c r="A745" s="11"/>
      <c r="B745" s="13"/>
      <c r="C745" s="12"/>
      <c r="D745" s="15"/>
      <c r="E745" s="16"/>
      <c r="F745" s="21"/>
    </row>
    <row r="746" spans="1:6" ht="15.75">
      <c r="A746" s="11"/>
      <c r="B746" s="13"/>
      <c r="C746" s="12"/>
      <c r="D746" s="15"/>
      <c r="E746" s="16"/>
      <c r="F746" s="21"/>
    </row>
    <row r="747" spans="1:6" ht="15.75">
      <c r="A747" s="11"/>
      <c r="B747" s="13"/>
      <c r="C747" s="12"/>
      <c r="D747" s="15"/>
      <c r="E747" s="16"/>
      <c r="F747" s="21"/>
    </row>
    <row r="748" spans="1:6" ht="15.75">
      <c r="A748" s="11"/>
      <c r="B748" s="13"/>
      <c r="C748" s="12"/>
      <c r="D748" s="15"/>
      <c r="E748" s="16"/>
      <c r="F748" s="21"/>
    </row>
    <row r="749" spans="1:6" ht="15.75">
      <c r="A749" s="11"/>
      <c r="B749" s="13"/>
      <c r="C749" s="12"/>
      <c r="D749" s="15"/>
      <c r="E749" s="16"/>
      <c r="F749" s="21"/>
    </row>
    <row r="750" spans="1:6" ht="15.75">
      <c r="A750" s="11"/>
      <c r="B750" s="13"/>
      <c r="C750" s="12"/>
      <c r="D750" s="15"/>
      <c r="E750" s="16"/>
      <c r="F750" s="21"/>
    </row>
    <row r="751" spans="1:6" ht="15.75">
      <c r="A751" s="11"/>
      <c r="B751" s="13"/>
      <c r="C751" s="12"/>
      <c r="D751" s="15"/>
      <c r="E751" s="16"/>
      <c r="F751" s="21"/>
    </row>
    <row r="752" spans="1:6" ht="15.75">
      <c r="A752" s="11"/>
      <c r="B752" s="13"/>
      <c r="C752" s="12"/>
      <c r="D752" s="15"/>
      <c r="E752" s="16"/>
      <c r="F752" s="21"/>
    </row>
    <row r="753" spans="1:6" ht="15.75">
      <c r="A753" s="11"/>
      <c r="B753" s="13"/>
      <c r="C753" s="12"/>
      <c r="D753" s="15"/>
      <c r="E753" s="16"/>
      <c r="F753" s="21"/>
    </row>
    <row r="754" spans="1:6" ht="15.75">
      <c r="A754" s="11"/>
      <c r="B754" s="13"/>
      <c r="C754" s="12"/>
      <c r="D754" s="15"/>
      <c r="E754" s="16"/>
      <c r="F754" s="21"/>
    </row>
    <row r="755" spans="1:6" ht="15.75">
      <c r="A755" s="11"/>
      <c r="B755" s="13"/>
      <c r="C755" s="12"/>
      <c r="D755" s="15"/>
      <c r="E755" s="16"/>
      <c r="F755" s="21"/>
    </row>
    <row r="756" spans="1:6" ht="15.75">
      <c r="A756" s="11"/>
      <c r="B756" s="13"/>
      <c r="C756" s="12"/>
      <c r="D756" s="15"/>
      <c r="E756" s="16"/>
      <c r="F756" s="21"/>
    </row>
    <row r="757" spans="1:6" ht="15.75">
      <c r="A757" s="11"/>
      <c r="B757" s="13"/>
      <c r="C757" s="12"/>
      <c r="D757" s="15"/>
      <c r="E757" s="16"/>
      <c r="F757" s="21"/>
    </row>
    <row r="758" spans="1:6" ht="15.75">
      <c r="A758" s="11"/>
      <c r="B758" s="13"/>
      <c r="C758" s="12"/>
      <c r="D758" s="15"/>
      <c r="E758" s="16"/>
      <c r="F758" s="21"/>
    </row>
    <row r="759" spans="1:6" ht="15.75">
      <c r="A759" s="11"/>
      <c r="B759" s="13"/>
      <c r="C759" s="12"/>
      <c r="D759" s="15"/>
      <c r="E759" s="16"/>
      <c r="F759" s="21"/>
    </row>
    <row r="760" spans="1:6" ht="15.75">
      <c r="A760" s="11"/>
      <c r="B760" s="13"/>
      <c r="C760" s="12"/>
      <c r="D760" s="15"/>
      <c r="E760" s="16"/>
      <c r="F760" s="21"/>
    </row>
    <row r="761" spans="1:6" ht="15.75">
      <c r="A761" s="11"/>
      <c r="B761" s="13"/>
      <c r="C761" s="12"/>
      <c r="D761" s="15"/>
      <c r="E761" s="16"/>
      <c r="F761" s="21"/>
    </row>
    <row r="762" spans="1:6" ht="15.75">
      <c r="A762" s="11"/>
      <c r="B762" s="13"/>
      <c r="C762" s="12"/>
      <c r="D762" s="15"/>
      <c r="E762" s="16"/>
      <c r="F762" s="21"/>
    </row>
    <row r="763" spans="1:6" ht="15.75">
      <c r="A763" s="11"/>
      <c r="B763" s="13"/>
      <c r="C763" s="12"/>
      <c r="D763" s="15"/>
      <c r="E763" s="16"/>
      <c r="F763" s="21"/>
    </row>
    <row r="764" spans="1:6" ht="15.75">
      <c r="A764" s="11"/>
      <c r="B764" s="13"/>
      <c r="C764" s="12"/>
      <c r="D764" s="15"/>
      <c r="E764" s="16"/>
      <c r="F764" s="21"/>
    </row>
    <row r="765" spans="1:6" ht="15.75">
      <c r="A765" s="11"/>
      <c r="B765" s="13"/>
      <c r="C765" s="12"/>
      <c r="D765" s="15"/>
      <c r="E765" s="16"/>
      <c r="F765" s="21"/>
    </row>
    <row r="766" spans="1:6" ht="15.75">
      <c r="A766" s="11"/>
      <c r="B766" s="13"/>
      <c r="C766" s="12"/>
      <c r="D766" s="15"/>
      <c r="E766" s="16"/>
      <c r="F766" s="21"/>
    </row>
    <row r="767" spans="1:6" ht="15.75">
      <c r="A767" s="11"/>
      <c r="B767" s="13"/>
      <c r="C767" s="12"/>
      <c r="D767" s="15"/>
      <c r="E767" s="16"/>
      <c r="F767" s="21"/>
    </row>
    <row r="768" spans="1:6" ht="15.75">
      <c r="A768" s="11"/>
      <c r="B768" s="13"/>
      <c r="C768" s="12"/>
      <c r="D768" s="15"/>
      <c r="E768" s="16"/>
      <c r="F768" s="21"/>
    </row>
    <row r="769" spans="1:6" ht="15.75">
      <c r="A769" s="11"/>
      <c r="B769" s="13"/>
      <c r="C769" s="12"/>
      <c r="D769" s="15"/>
      <c r="E769" s="16"/>
      <c r="F769" s="21"/>
    </row>
    <row r="770" spans="1:6" ht="15.75">
      <c r="A770" s="11"/>
      <c r="B770" s="13"/>
      <c r="C770" s="12"/>
      <c r="D770" s="15"/>
      <c r="E770" s="16"/>
      <c r="F770" s="21"/>
    </row>
    <row r="771" spans="1:6" ht="15.75">
      <c r="A771" s="11"/>
      <c r="B771" s="13"/>
      <c r="C771" s="12"/>
      <c r="D771" s="15"/>
      <c r="E771" s="16"/>
      <c r="F771" s="21"/>
    </row>
    <row r="772" spans="1:6" ht="15.75">
      <c r="A772" s="11"/>
      <c r="B772" s="13"/>
      <c r="C772" s="12"/>
      <c r="D772" s="15"/>
      <c r="E772" s="16"/>
      <c r="F772" s="21"/>
    </row>
    <row r="773" spans="1:6" ht="15.75">
      <c r="A773" s="11"/>
      <c r="B773" s="13"/>
      <c r="C773" s="12"/>
      <c r="D773" s="15"/>
      <c r="E773" s="16"/>
      <c r="F773" s="21"/>
    </row>
    <row r="774" spans="1:6" ht="15.75">
      <c r="A774" s="11"/>
      <c r="B774" s="13"/>
      <c r="C774" s="12"/>
      <c r="D774" s="15"/>
      <c r="E774" s="16"/>
      <c r="F774" s="21"/>
    </row>
    <row r="775" spans="1:6" ht="15.75">
      <c r="A775" s="11"/>
      <c r="B775" s="13"/>
      <c r="C775" s="12"/>
      <c r="D775" s="15"/>
      <c r="E775" s="16"/>
      <c r="F775" s="21"/>
    </row>
    <row r="776" spans="1:6" ht="15.75">
      <c r="A776" s="11"/>
      <c r="B776" s="13"/>
      <c r="C776" s="12"/>
      <c r="D776" s="15"/>
      <c r="E776" s="16"/>
      <c r="F776" s="21"/>
    </row>
    <row r="777" spans="1:6" ht="15.75">
      <c r="A777" s="11"/>
      <c r="B777" s="13"/>
      <c r="C777" s="12"/>
      <c r="D777" s="15"/>
      <c r="E777" s="16"/>
      <c r="F777" s="21"/>
    </row>
    <row r="778" spans="1:6" ht="15.75">
      <c r="A778" s="11"/>
      <c r="B778" s="13"/>
      <c r="C778" s="12"/>
      <c r="D778" s="15"/>
      <c r="E778" s="16"/>
      <c r="F778" s="21"/>
    </row>
    <row r="779" spans="1:6" ht="15.75">
      <c r="A779" s="11"/>
      <c r="B779" s="13"/>
      <c r="C779" s="12"/>
      <c r="D779" s="15"/>
      <c r="E779" s="16"/>
      <c r="F779" s="21"/>
    </row>
    <row r="780" spans="1:6" ht="15.75">
      <c r="A780" s="11"/>
      <c r="B780" s="13"/>
      <c r="C780" s="12"/>
      <c r="D780" s="15"/>
      <c r="E780" s="16"/>
      <c r="F780" s="21"/>
    </row>
    <row r="781" spans="1:6" ht="15.75">
      <c r="A781" s="11"/>
      <c r="B781" s="13"/>
      <c r="C781" s="12"/>
      <c r="D781" s="15"/>
      <c r="E781" s="16"/>
      <c r="F781" s="21"/>
    </row>
    <row r="782" spans="1:6" ht="15.75">
      <c r="A782" s="11"/>
      <c r="B782" s="13"/>
      <c r="C782" s="12"/>
      <c r="D782" s="15"/>
      <c r="E782" s="16"/>
      <c r="F782" s="21"/>
    </row>
    <row r="783" spans="1:6" ht="15.75">
      <c r="A783" s="11"/>
      <c r="B783" s="13"/>
      <c r="C783" s="12"/>
      <c r="D783" s="15"/>
      <c r="E783" s="16"/>
      <c r="F783" s="21"/>
    </row>
    <row r="784" spans="1:6" ht="15.75">
      <c r="A784" s="11"/>
      <c r="B784" s="13"/>
      <c r="C784" s="12"/>
      <c r="D784" s="15"/>
      <c r="E784" s="16"/>
      <c r="F784" s="21"/>
    </row>
    <row r="785" spans="1:6" ht="15.75">
      <c r="A785" s="11"/>
      <c r="B785" s="13"/>
      <c r="C785" s="12"/>
      <c r="D785" s="15"/>
      <c r="E785" s="16"/>
      <c r="F785" s="21"/>
    </row>
    <row r="786" spans="1:6" ht="15.75">
      <c r="A786" s="11"/>
      <c r="B786" s="13"/>
      <c r="C786" s="12"/>
      <c r="D786" s="15"/>
      <c r="E786" s="16"/>
      <c r="F786" s="21"/>
    </row>
    <row r="787" spans="1:6" ht="15.75">
      <c r="A787" s="11"/>
      <c r="B787" s="13"/>
      <c r="C787" s="12"/>
      <c r="D787" s="15"/>
      <c r="E787" s="16"/>
      <c r="F787" s="21"/>
    </row>
    <row r="788" spans="1:6" ht="15.75">
      <c r="A788" s="11"/>
      <c r="B788" s="13"/>
      <c r="C788" s="12"/>
      <c r="D788" s="15"/>
      <c r="E788" s="16"/>
      <c r="F788" s="21"/>
    </row>
    <row r="789" spans="1:6" ht="15.75">
      <c r="A789" s="11"/>
      <c r="B789" s="13"/>
      <c r="C789" s="12"/>
      <c r="D789" s="15"/>
      <c r="E789" s="16"/>
      <c r="F789" s="21"/>
    </row>
    <row r="790" spans="1:6" ht="15.75">
      <c r="A790" s="11"/>
      <c r="B790" s="13"/>
      <c r="C790" s="12"/>
      <c r="D790" s="15"/>
      <c r="E790" s="16"/>
      <c r="F790" s="21"/>
    </row>
    <row r="791" spans="1:6" ht="15.75">
      <c r="A791" s="11"/>
      <c r="B791" s="13"/>
      <c r="C791" s="12"/>
      <c r="D791" s="15"/>
      <c r="E791" s="16"/>
      <c r="F791" s="21"/>
    </row>
    <row r="792" spans="1:6" ht="15.75">
      <c r="A792" s="11"/>
      <c r="B792" s="13"/>
      <c r="C792" s="12"/>
      <c r="D792" s="15"/>
      <c r="E792" s="16"/>
      <c r="F792" s="21"/>
    </row>
    <row r="793" spans="1:6" ht="15.75">
      <c r="A793" s="11"/>
      <c r="B793" s="13"/>
      <c r="C793" s="12"/>
      <c r="D793" s="15"/>
      <c r="E793" s="16"/>
      <c r="F793" s="21"/>
    </row>
    <row r="794" spans="1:6" ht="15.75">
      <c r="A794" s="11"/>
      <c r="B794" s="13"/>
      <c r="C794" s="12"/>
      <c r="D794" s="15"/>
      <c r="E794" s="16"/>
      <c r="F794" s="21"/>
    </row>
    <row r="795" spans="1:6" ht="15.75">
      <c r="A795" s="11"/>
      <c r="B795" s="13"/>
      <c r="C795" s="12"/>
      <c r="D795" s="15"/>
      <c r="E795" s="16"/>
      <c r="F795" s="21"/>
    </row>
    <row r="796" spans="1:6" ht="15.75">
      <c r="A796" s="11"/>
      <c r="B796" s="13"/>
      <c r="C796" s="12"/>
      <c r="D796" s="15"/>
      <c r="E796" s="16"/>
      <c r="F796" s="21"/>
    </row>
    <row r="797" spans="1:6" ht="15.75">
      <c r="A797" s="11"/>
      <c r="B797" s="13"/>
      <c r="C797" s="12"/>
      <c r="D797" s="15"/>
      <c r="E797" s="16"/>
      <c r="F797" s="21"/>
    </row>
    <row r="798" spans="1:6" ht="15.75">
      <c r="A798" s="11"/>
      <c r="B798" s="13"/>
      <c r="C798" s="12"/>
      <c r="D798" s="15"/>
      <c r="E798" s="16"/>
      <c r="F798" s="21"/>
    </row>
    <row r="799" spans="1:6" ht="15.75">
      <c r="A799" s="11"/>
      <c r="B799" s="13"/>
      <c r="C799" s="12"/>
      <c r="D799" s="15"/>
      <c r="E799" s="16"/>
      <c r="F799" s="21"/>
    </row>
    <row r="800" spans="1:6" ht="15.75">
      <c r="A800" s="11"/>
      <c r="B800" s="13"/>
      <c r="C800" s="12"/>
      <c r="D800" s="15"/>
      <c r="E800" s="16"/>
      <c r="F800" s="21"/>
    </row>
    <row r="801" spans="1:6" ht="15.75">
      <c r="A801" s="11"/>
      <c r="B801" s="13"/>
      <c r="C801" s="12"/>
      <c r="D801" s="15"/>
      <c r="E801" s="16"/>
      <c r="F801" s="21"/>
    </row>
    <row r="802" spans="1:6" ht="15.75">
      <c r="A802" s="11"/>
      <c r="B802" s="13"/>
      <c r="C802" s="12"/>
      <c r="D802" s="15"/>
      <c r="E802" s="16"/>
      <c r="F802" s="21"/>
    </row>
    <row r="803" spans="1:6" ht="15.75">
      <c r="A803" s="11"/>
      <c r="B803" s="13"/>
      <c r="C803" s="12"/>
      <c r="D803" s="15"/>
      <c r="E803" s="16"/>
      <c r="F803" s="21"/>
    </row>
    <row r="804" spans="1:6" ht="15.75">
      <c r="A804" s="11"/>
      <c r="B804" s="13"/>
      <c r="C804" s="12"/>
      <c r="D804" s="15"/>
      <c r="E804" s="16"/>
      <c r="F804" s="21"/>
    </row>
    <row r="805" spans="1:6" ht="15.75">
      <c r="A805" s="11"/>
      <c r="B805" s="13"/>
      <c r="C805" s="12"/>
      <c r="D805" s="15"/>
      <c r="E805" s="16"/>
      <c r="F805" s="21"/>
    </row>
    <row r="806" spans="1:6" ht="15.75">
      <c r="A806" s="11"/>
      <c r="B806" s="13"/>
      <c r="C806" s="12"/>
      <c r="D806" s="15"/>
      <c r="E806" s="16"/>
      <c r="F806" s="21"/>
    </row>
    <row r="807" spans="1:6" ht="15.75">
      <c r="A807" s="11"/>
      <c r="B807" s="13"/>
      <c r="C807" s="12"/>
      <c r="D807" s="15"/>
      <c r="E807" s="16"/>
      <c r="F807" s="21"/>
    </row>
    <row r="808" spans="1:6" ht="15.75">
      <c r="A808" s="11"/>
      <c r="B808" s="13"/>
      <c r="C808" s="12"/>
      <c r="D808" s="15"/>
      <c r="E808" s="16"/>
      <c r="F808" s="21"/>
    </row>
    <row r="809" spans="1:6" ht="15.75">
      <c r="A809" s="11"/>
      <c r="B809" s="13"/>
      <c r="C809" s="12"/>
      <c r="D809" s="15"/>
      <c r="E809" s="16"/>
      <c r="F809" s="21"/>
    </row>
    <row r="810" spans="1:6" ht="15.75">
      <c r="A810" s="11"/>
      <c r="B810" s="13"/>
      <c r="C810" s="12"/>
      <c r="D810" s="15"/>
      <c r="E810" s="16"/>
      <c r="F810" s="21"/>
    </row>
    <row r="811" spans="1:6" ht="15.75">
      <c r="A811" s="11"/>
      <c r="B811" s="13"/>
      <c r="C811" s="12"/>
      <c r="D811" s="15"/>
      <c r="E811" s="16"/>
      <c r="F811" s="21"/>
    </row>
    <row r="812" spans="1:6" ht="15.75">
      <c r="A812" s="11"/>
      <c r="B812" s="13"/>
      <c r="C812" s="12"/>
      <c r="D812" s="15"/>
      <c r="E812" s="16"/>
      <c r="F812" s="21"/>
    </row>
    <row r="813" spans="1:6" ht="15.75">
      <c r="A813" s="11"/>
      <c r="B813" s="13"/>
      <c r="C813" s="12"/>
      <c r="D813" s="15"/>
      <c r="E813" s="16"/>
      <c r="F813" s="21"/>
    </row>
    <row r="814" spans="1:6" ht="15.75">
      <c r="A814" s="11"/>
      <c r="B814" s="13"/>
      <c r="C814" s="12"/>
      <c r="D814" s="15"/>
      <c r="E814" s="16"/>
      <c r="F814" s="21"/>
    </row>
    <row r="815" spans="1:6" ht="15.75">
      <c r="A815" s="11"/>
      <c r="B815" s="13"/>
      <c r="C815" s="12"/>
      <c r="D815" s="15"/>
      <c r="E815" s="16"/>
      <c r="F815" s="21"/>
    </row>
    <row r="816" spans="1:6" ht="15.75">
      <c r="A816" s="11"/>
      <c r="B816" s="13"/>
      <c r="C816" s="12"/>
      <c r="D816" s="15"/>
      <c r="E816" s="16"/>
      <c r="F816" s="21"/>
    </row>
    <row r="817" spans="1:6" ht="15.75">
      <c r="A817" s="11"/>
      <c r="B817" s="13"/>
      <c r="C817" s="12"/>
      <c r="D817" s="15"/>
      <c r="E817" s="16"/>
      <c r="F817" s="21"/>
    </row>
    <row r="818" spans="1:6" ht="15.75">
      <c r="A818" s="11"/>
      <c r="B818" s="13"/>
      <c r="C818" s="12"/>
      <c r="D818" s="15"/>
      <c r="E818" s="16"/>
      <c r="F818" s="21"/>
    </row>
    <row r="819" spans="1:6" ht="15.75">
      <c r="A819" s="11"/>
      <c r="B819" s="13"/>
      <c r="C819" s="12"/>
      <c r="D819" s="15"/>
      <c r="E819" s="16"/>
      <c r="F819" s="21"/>
    </row>
    <row r="820" spans="1:6" ht="15.75">
      <c r="A820" s="11"/>
      <c r="B820" s="13"/>
      <c r="C820" s="12"/>
      <c r="D820" s="15"/>
      <c r="E820" s="16"/>
      <c r="F820" s="21"/>
    </row>
    <row r="821" spans="1:6" ht="15.75">
      <c r="A821" s="11"/>
      <c r="B821" s="13"/>
      <c r="C821" s="12"/>
      <c r="D821" s="15"/>
      <c r="E821" s="16"/>
      <c r="F821" s="21"/>
    </row>
    <row r="822" spans="1:6" ht="15.75">
      <c r="A822" s="11"/>
      <c r="B822" s="13"/>
      <c r="C822" s="12"/>
      <c r="D822" s="15"/>
      <c r="E822" s="16"/>
      <c r="F822" s="21"/>
    </row>
    <row r="823" spans="1:6" ht="15.75">
      <c r="A823" s="11"/>
      <c r="B823" s="13"/>
      <c r="C823" s="12"/>
      <c r="D823" s="15"/>
      <c r="E823" s="16"/>
      <c r="F823" s="21"/>
    </row>
    <row r="824" spans="1:6" ht="15.75">
      <c r="A824" s="11"/>
      <c r="B824" s="13"/>
      <c r="C824" s="12"/>
      <c r="D824" s="15"/>
      <c r="E824" s="16"/>
      <c r="F824" s="21"/>
    </row>
    <row r="825" spans="1:6" ht="15.75">
      <c r="A825" s="11"/>
      <c r="B825" s="13"/>
      <c r="C825" s="12"/>
      <c r="D825" s="15"/>
      <c r="E825" s="16"/>
      <c r="F825" s="21"/>
    </row>
    <row r="826" spans="1:6" ht="15.75">
      <c r="A826" s="11"/>
      <c r="B826" s="13"/>
      <c r="C826" s="12"/>
      <c r="D826" s="15"/>
      <c r="E826" s="16"/>
      <c r="F826" s="21"/>
    </row>
    <row r="827" spans="1:6" ht="15.75">
      <c r="A827" s="11"/>
      <c r="B827" s="13"/>
      <c r="C827" s="12"/>
      <c r="D827" s="15"/>
      <c r="E827" s="16"/>
      <c r="F827" s="21"/>
    </row>
    <row r="828" spans="1:6" ht="15.75">
      <c r="A828" s="11"/>
      <c r="B828" s="13"/>
      <c r="C828" s="12"/>
      <c r="D828" s="15"/>
      <c r="E828" s="16"/>
      <c r="F828" s="21"/>
    </row>
    <row r="829" spans="1:6" ht="15.75">
      <c r="A829" s="11"/>
      <c r="B829" s="13"/>
      <c r="C829" s="12"/>
      <c r="D829" s="15"/>
      <c r="E829" s="16"/>
      <c r="F829" s="21"/>
    </row>
    <row r="830" spans="1:6" ht="15.75">
      <c r="A830" s="11"/>
      <c r="B830" s="13"/>
      <c r="C830" s="12"/>
      <c r="D830" s="15"/>
      <c r="E830" s="16"/>
      <c r="F830" s="21"/>
    </row>
    <row r="831" spans="1:6" ht="15.75">
      <c r="A831" s="11"/>
      <c r="B831" s="13"/>
      <c r="C831" s="12"/>
      <c r="D831" s="15"/>
      <c r="E831" s="16"/>
      <c r="F831" s="21"/>
    </row>
    <row r="832" spans="1:6" ht="15.75">
      <c r="A832" s="11"/>
      <c r="B832" s="13"/>
      <c r="C832" s="12"/>
      <c r="D832" s="15"/>
      <c r="E832" s="16"/>
      <c r="F832" s="21"/>
    </row>
    <row r="833" spans="1:6" ht="15.75">
      <c r="A833" s="11"/>
      <c r="B833" s="13"/>
      <c r="C833" s="12"/>
      <c r="D833" s="15"/>
      <c r="E833" s="16"/>
      <c r="F833" s="21"/>
    </row>
    <row r="834" spans="1:6" ht="15.75">
      <c r="A834" s="11"/>
      <c r="B834" s="13"/>
      <c r="C834" s="12"/>
      <c r="D834" s="15"/>
      <c r="E834" s="16"/>
      <c r="F834" s="21"/>
    </row>
    <row r="835" spans="1:6" ht="15.75">
      <c r="A835" s="11"/>
      <c r="B835" s="13"/>
      <c r="C835" s="12"/>
      <c r="D835" s="15"/>
      <c r="E835" s="16"/>
      <c r="F835" s="21"/>
    </row>
    <row r="836" spans="1:6" ht="15.75">
      <c r="A836" s="11"/>
      <c r="B836" s="13"/>
      <c r="C836" s="12"/>
      <c r="D836" s="15"/>
      <c r="E836" s="16"/>
      <c r="F836" s="21"/>
    </row>
    <row r="837" spans="1:6" ht="15.75">
      <c r="A837" s="11"/>
      <c r="B837" s="13"/>
      <c r="C837" s="12"/>
      <c r="D837" s="15"/>
      <c r="E837" s="16"/>
      <c r="F837" s="21"/>
    </row>
    <row r="838" spans="1:6" ht="15.75">
      <c r="A838" s="11"/>
      <c r="B838" s="13"/>
      <c r="C838" s="12"/>
      <c r="D838" s="15"/>
      <c r="E838" s="16"/>
      <c r="F838" s="21"/>
    </row>
    <row r="839" spans="1:6" ht="15.75">
      <c r="A839" s="11"/>
      <c r="B839" s="13"/>
      <c r="C839" s="12"/>
      <c r="D839" s="15"/>
      <c r="E839" s="16"/>
      <c r="F839" s="21"/>
    </row>
    <row r="840" spans="1:6" ht="15.75">
      <c r="A840" s="11"/>
      <c r="B840" s="13"/>
      <c r="C840" s="12"/>
      <c r="D840" s="15"/>
      <c r="E840" s="16"/>
      <c r="F840" s="21"/>
    </row>
    <row r="841" spans="1:6" ht="15.75">
      <c r="A841" s="11"/>
      <c r="B841" s="13"/>
      <c r="C841" s="12"/>
      <c r="D841" s="15"/>
      <c r="E841" s="16"/>
      <c r="F841" s="21"/>
    </row>
    <row r="842" spans="1:6" ht="15.75">
      <c r="A842" s="11"/>
      <c r="B842" s="13"/>
      <c r="C842" s="12"/>
      <c r="D842" s="15"/>
      <c r="E842" s="16"/>
      <c r="F842" s="21"/>
    </row>
    <row r="843" spans="1:6" ht="15.75">
      <c r="A843" s="11"/>
      <c r="B843" s="13"/>
      <c r="C843" s="12"/>
      <c r="D843" s="15"/>
      <c r="E843" s="16"/>
      <c r="F843" s="21"/>
    </row>
    <row r="844" spans="1:6" ht="15.75">
      <c r="A844" s="11"/>
      <c r="B844" s="13"/>
      <c r="C844" s="12"/>
      <c r="D844" s="15"/>
      <c r="E844" s="16"/>
      <c r="F844" s="21"/>
    </row>
    <row r="845" spans="1:6" ht="15.75">
      <c r="A845" s="11"/>
      <c r="B845" s="13"/>
      <c r="C845" s="12"/>
      <c r="D845" s="15"/>
      <c r="E845" s="16"/>
      <c r="F845" s="21"/>
    </row>
    <row r="846" spans="1:6" ht="15.75">
      <c r="A846" s="11"/>
      <c r="B846" s="13"/>
      <c r="C846" s="12"/>
      <c r="D846" s="15"/>
      <c r="E846" s="16"/>
      <c r="F846" s="21"/>
    </row>
    <row r="847" spans="1:6" ht="15.75">
      <c r="A847" s="11"/>
      <c r="B847" s="13"/>
      <c r="C847" s="12"/>
      <c r="D847" s="15"/>
      <c r="E847" s="16"/>
      <c r="F847" s="21"/>
    </row>
    <row r="848" spans="1:6" ht="15.75">
      <c r="A848" s="11"/>
      <c r="B848" s="13"/>
      <c r="C848" s="12"/>
      <c r="D848" s="15"/>
      <c r="E848" s="16"/>
      <c r="F848" s="21"/>
    </row>
    <row r="849" spans="1:6" ht="15.75">
      <c r="A849" s="11"/>
      <c r="B849" s="13"/>
      <c r="C849" s="12"/>
      <c r="D849" s="15"/>
      <c r="E849" s="16"/>
      <c r="F849" s="21"/>
    </row>
    <row r="850" spans="1:6" ht="15.75">
      <c r="A850" s="11"/>
      <c r="B850" s="13"/>
      <c r="C850" s="12"/>
      <c r="D850" s="15"/>
      <c r="E850" s="16"/>
      <c r="F850" s="21"/>
    </row>
    <row r="851" spans="1:6" ht="15.75">
      <c r="A851" s="11"/>
      <c r="B851" s="13"/>
      <c r="C851" s="12"/>
      <c r="D851" s="15"/>
      <c r="E851" s="16"/>
      <c r="F851" s="21"/>
    </row>
    <row r="852" spans="1:6" ht="15.75">
      <c r="A852" s="11"/>
      <c r="B852" s="13"/>
      <c r="C852" s="12"/>
      <c r="D852" s="15"/>
      <c r="E852" s="16"/>
      <c r="F852" s="21"/>
    </row>
    <row r="853" spans="1:6" ht="15.75">
      <c r="A853" s="11"/>
      <c r="B853" s="13"/>
      <c r="C853" s="12"/>
      <c r="D853" s="15"/>
      <c r="E853" s="16"/>
      <c r="F853" s="21"/>
    </row>
    <row r="854" spans="1:6" ht="15.75">
      <c r="A854" s="11"/>
      <c r="B854" s="13"/>
      <c r="C854" s="12"/>
      <c r="D854" s="15"/>
      <c r="E854" s="16"/>
      <c r="F854" s="21"/>
    </row>
    <row r="855" spans="1:6" ht="15.75">
      <c r="A855" s="11"/>
      <c r="B855" s="13"/>
      <c r="C855" s="12"/>
      <c r="D855" s="15"/>
      <c r="E855" s="16"/>
      <c r="F855" s="21"/>
    </row>
    <row r="856" spans="1:6" ht="15.75">
      <c r="A856" s="11"/>
      <c r="B856" s="13"/>
      <c r="C856" s="12"/>
      <c r="D856" s="15"/>
      <c r="E856" s="16"/>
      <c r="F856" s="21"/>
    </row>
    <row r="857" spans="1:6" ht="15.75">
      <c r="A857" s="11"/>
      <c r="B857" s="13"/>
      <c r="C857" s="12"/>
      <c r="D857" s="15"/>
      <c r="E857" s="16"/>
      <c r="F857" s="21"/>
    </row>
    <row r="858" spans="1:6" ht="15.75">
      <c r="A858" s="11"/>
      <c r="B858" s="13"/>
      <c r="C858" s="12"/>
      <c r="D858" s="15"/>
      <c r="E858" s="16"/>
      <c r="F858" s="21"/>
    </row>
    <row r="859" spans="1:6" ht="15.75">
      <c r="A859" s="11"/>
      <c r="B859" s="13"/>
      <c r="C859" s="12"/>
      <c r="D859" s="15"/>
      <c r="E859" s="16"/>
      <c r="F859" s="21"/>
    </row>
    <row r="860" spans="1:6" ht="15.75">
      <c r="A860" s="11"/>
      <c r="B860" s="13"/>
      <c r="C860" s="12"/>
      <c r="D860" s="15"/>
      <c r="E860" s="16"/>
      <c r="F860" s="21"/>
    </row>
    <row r="861" spans="1:6" ht="15.75">
      <c r="A861" s="11"/>
      <c r="B861" s="13"/>
      <c r="C861" s="12"/>
      <c r="D861" s="15"/>
      <c r="E861" s="16"/>
      <c r="F861" s="21"/>
    </row>
    <row r="862" spans="1:6" ht="15.75">
      <c r="A862" s="11"/>
      <c r="B862" s="13"/>
      <c r="C862" s="12"/>
      <c r="D862" s="15"/>
      <c r="E862" s="16"/>
      <c r="F862" s="21"/>
    </row>
    <row r="863" spans="1:6" ht="15.75">
      <c r="A863" s="11"/>
      <c r="B863" s="13"/>
      <c r="C863" s="12"/>
      <c r="D863" s="15"/>
      <c r="E863" s="16"/>
      <c r="F863" s="21"/>
    </row>
    <row r="864" spans="1:6" ht="15.75">
      <c r="A864" s="11"/>
      <c r="B864" s="13"/>
      <c r="C864" s="12"/>
      <c r="D864" s="15"/>
      <c r="E864" s="16"/>
      <c r="F864" s="21"/>
    </row>
    <row r="865" spans="1:6" ht="15.75">
      <c r="A865" s="11"/>
      <c r="B865" s="13"/>
      <c r="C865" s="12"/>
      <c r="D865" s="15"/>
      <c r="E865" s="16"/>
      <c r="F865" s="21"/>
    </row>
    <row r="866" spans="1:6" ht="15.75">
      <c r="A866" s="11"/>
      <c r="B866" s="13"/>
      <c r="C866" s="12"/>
      <c r="D866" s="15"/>
      <c r="E866" s="16"/>
      <c r="F866" s="21"/>
    </row>
    <row r="867" spans="1:6" ht="15.75">
      <c r="A867" s="11"/>
      <c r="B867" s="13"/>
      <c r="C867" s="12"/>
      <c r="D867" s="15"/>
      <c r="E867" s="16"/>
      <c r="F867" s="21"/>
    </row>
    <row r="868" spans="1:6" ht="15.75">
      <c r="A868" s="11"/>
      <c r="B868" s="13"/>
      <c r="C868" s="12"/>
      <c r="D868" s="15"/>
      <c r="E868" s="16"/>
      <c r="F868" s="21"/>
    </row>
    <row r="869" spans="1:6" ht="15.75">
      <c r="A869" s="11"/>
      <c r="B869" s="13"/>
      <c r="C869" s="12"/>
      <c r="D869" s="15"/>
      <c r="E869" s="16"/>
      <c r="F869" s="21"/>
    </row>
    <row r="870" spans="1:6" ht="15.75">
      <c r="A870" s="11"/>
      <c r="B870" s="13"/>
      <c r="C870" s="12"/>
      <c r="D870" s="15"/>
      <c r="E870" s="16"/>
      <c r="F870" s="21"/>
    </row>
    <row r="871" spans="1:6" ht="15.75">
      <c r="A871" s="11"/>
      <c r="B871" s="13"/>
      <c r="C871" s="12"/>
      <c r="D871" s="15"/>
      <c r="E871" s="16"/>
      <c r="F871" s="21"/>
    </row>
    <row r="872" spans="1:6" ht="15.75">
      <c r="A872" s="11"/>
      <c r="B872" s="13"/>
      <c r="C872" s="12"/>
      <c r="D872" s="15"/>
      <c r="E872" s="16"/>
      <c r="F872" s="21"/>
    </row>
    <row r="873" spans="1:6" ht="15.75">
      <c r="A873" s="11"/>
      <c r="B873" s="13"/>
      <c r="C873" s="12"/>
      <c r="D873" s="15"/>
      <c r="E873" s="16"/>
      <c r="F873" s="21"/>
    </row>
    <row r="874" spans="1:6" ht="15.75">
      <c r="A874" s="11"/>
      <c r="B874" s="13"/>
      <c r="C874" s="12"/>
      <c r="D874" s="15"/>
      <c r="E874" s="16"/>
      <c r="F874" s="21"/>
    </row>
    <row r="875" spans="1:6" ht="15.75">
      <c r="A875" s="11"/>
      <c r="B875" s="13"/>
      <c r="C875" s="12"/>
      <c r="D875" s="15"/>
      <c r="E875" s="16"/>
      <c r="F875" s="21"/>
    </row>
    <row r="876" spans="1:6" ht="15.75">
      <c r="A876" s="11"/>
      <c r="B876" s="13"/>
      <c r="C876" s="12"/>
      <c r="D876" s="15"/>
      <c r="E876" s="16"/>
      <c r="F876" s="21"/>
    </row>
    <row r="877" spans="1:6" ht="15.75">
      <c r="A877" s="11"/>
      <c r="B877" s="13"/>
      <c r="C877" s="12"/>
      <c r="D877" s="15"/>
      <c r="E877" s="16"/>
      <c r="F877" s="21"/>
    </row>
    <row r="878" spans="1:6" ht="15.75">
      <c r="A878" s="11"/>
      <c r="B878" s="13"/>
      <c r="C878" s="12"/>
      <c r="D878" s="15"/>
      <c r="E878" s="16"/>
      <c r="F878" s="21"/>
    </row>
    <row r="879" spans="1:6" ht="15.75">
      <c r="A879" s="11"/>
      <c r="B879" s="13"/>
      <c r="C879" s="12"/>
      <c r="D879" s="15"/>
      <c r="E879" s="16"/>
      <c r="F879" s="21"/>
    </row>
    <row r="880" spans="1:6" ht="15.75">
      <c r="A880" s="11"/>
      <c r="B880" s="13"/>
      <c r="C880" s="12"/>
      <c r="D880" s="15"/>
      <c r="E880" s="16"/>
      <c r="F880" s="21"/>
    </row>
    <row r="881" spans="1:6" ht="15.75">
      <c r="A881" s="11"/>
      <c r="B881" s="13"/>
      <c r="C881" s="12"/>
      <c r="D881" s="15"/>
      <c r="E881" s="16"/>
      <c r="F881" s="21"/>
    </row>
    <row r="882" spans="1:6" ht="15.75">
      <c r="A882" s="11"/>
      <c r="B882" s="13"/>
      <c r="C882" s="12"/>
      <c r="D882" s="15"/>
      <c r="E882" s="16"/>
      <c r="F882" s="21"/>
    </row>
    <row r="883" spans="1:6" ht="15.75">
      <c r="A883" s="11"/>
      <c r="B883" s="13"/>
      <c r="C883" s="12"/>
      <c r="D883" s="15"/>
      <c r="E883" s="16"/>
      <c r="F883" s="21"/>
    </row>
    <row r="884" spans="1:6" ht="15.75">
      <c r="A884" s="11"/>
      <c r="B884" s="13"/>
      <c r="C884" s="12"/>
      <c r="D884" s="15"/>
      <c r="E884" s="16"/>
      <c r="F884" s="21"/>
    </row>
    <row r="885" spans="1:6" ht="15.75">
      <c r="A885" s="11"/>
      <c r="B885" s="13"/>
      <c r="C885" s="12"/>
      <c r="D885" s="15"/>
      <c r="E885" s="16"/>
      <c r="F885" s="21"/>
    </row>
    <row r="886" spans="1:6" ht="15.75">
      <c r="A886" s="11"/>
      <c r="B886" s="13"/>
      <c r="C886" s="12"/>
      <c r="D886" s="15"/>
      <c r="E886" s="16"/>
      <c r="F886" s="21"/>
    </row>
    <row r="887" spans="1:6" ht="15.75">
      <c r="A887" s="11"/>
      <c r="B887" s="13"/>
      <c r="C887" s="12"/>
      <c r="D887" s="15"/>
      <c r="E887" s="16"/>
      <c r="F887" s="21"/>
    </row>
    <row r="888" spans="1:6" ht="15.75">
      <c r="A888" s="11"/>
      <c r="B888" s="13"/>
      <c r="C888" s="12"/>
      <c r="D888" s="15"/>
      <c r="E888" s="16"/>
      <c r="F888" s="21"/>
    </row>
    <row r="889" spans="1:6" ht="15.75">
      <c r="A889" s="11"/>
      <c r="B889" s="13"/>
      <c r="C889" s="12"/>
      <c r="D889" s="15"/>
      <c r="E889" s="16"/>
      <c r="F889" s="21"/>
    </row>
    <row r="890" spans="1:6" ht="15.75">
      <c r="A890" s="11"/>
      <c r="B890" s="13"/>
      <c r="C890" s="12"/>
      <c r="D890" s="15"/>
      <c r="E890" s="16"/>
      <c r="F890" s="21"/>
    </row>
    <row r="891" spans="1:6" ht="15.75">
      <c r="A891" s="11"/>
      <c r="B891" s="13"/>
      <c r="C891" s="12"/>
      <c r="D891" s="15"/>
      <c r="E891" s="16"/>
      <c r="F891" s="21"/>
    </row>
    <row r="892" spans="1:6" ht="15.75">
      <c r="A892" s="11"/>
      <c r="B892" s="13"/>
      <c r="C892" s="12"/>
      <c r="D892" s="15"/>
      <c r="E892" s="16"/>
      <c r="F892" s="21"/>
    </row>
    <row r="893" spans="1:6" ht="15.75">
      <c r="A893" s="11"/>
      <c r="B893" s="13"/>
      <c r="C893" s="12"/>
      <c r="D893" s="15"/>
      <c r="E893" s="16"/>
      <c r="F893" s="21"/>
    </row>
    <row r="894" spans="1:6" ht="15.75">
      <c r="A894" s="11"/>
      <c r="B894" s="13"/>
      <c r="C894" s="12"/>
      <c r="D894" s="15"/>
      <c r="E894" s="16"/>
      <c r="F894" s="21"/>
    </row>
    <row r="895" spans="1:6" ht="15.75">
      <c r="A895" s="11"/>
      <c r="B895" s="13"/>
      <c r="C895" s="12"/>
      <c r="D895" s="15"/>
      <c r="E895" s="16"/>
      <c r="F895" s="21"/>
    </row>
    <row r="896" spans="1:6" ht="15.75">
      <c r="A896" s="11"/>
      <c r="B896" s="13"/>
      <c r="C896" s="12"/>
      <c r="D896" s="15"/>
      <c r="E896" s="16"/>
      <c r="F896" s="21"/>
    </row>
    <row r="897" spans="1:6" ht="15.75">
      <c r="A897" s="11"/>
      <c r="B897" s="13"/>
      <c r="C897" s="12"/>
      <c r="D897" s="15"/>
      <c r="E897" s="16"/>
      <c r="F897" s="21"/>
    </row>
    <row r="898" spans="1:6" ht="15.75">
      <c r="A898" s="11"/>
      <c r="B898" s="13"/>
      <c r="C898" s="12"/>
      <c r="D898" s="15"/>
      <c r="E898" s="16"/>
      <c r="F898" s="21"/>
    </row>
    <row r="899" spans="1:6" ht="15.75">
      <c r="A899" s="11"/>
      <c r="B899" s="13"/>
      <c r="C899" s="12"/>
      <c r="D899" s="15"/>
      <c r="E899" s="16"/>
      <c r="F899" s="21"/>
    </row>
    <row r="900" spans="1:6" ht="15.75">
      <c r="A900" s="11"/>
      <c r="B900" s="13"/>
      <c r="C900" s="12"/>
      <c r="D900" s="15"/>
      <c r="E900" s="16"/>
      <c r="F900" s="21"/>
    </row>
    <row r="901" spans="1:6" ht="15.75">
      <c r="A901" s="11"/>
      <c r="B901" s="13"/>
      <c r="C901" s="12"/>
      <c r="D901" s="15"/>
      <c r="E901" s="16"/>
      <c r="F901" s="21"/>
    </row>
    <row r="902" spans="1:6" ht="15.75">
      <c r="A902" s="11"/>
      <c r="B902" s="13"/>
      <c r="C902" s="12"/>
      <c r="D902" s="15"/>
      <c r="E902" s="16"/>
      <c r="F902" s="21"/>
    </row>
    <row r="903" spans="1:6" ht="15.75">
      <c r="A903" s="11"/>
      <c r="B903" s="13"/>
      <c r="C903" s="12"/>
      <c r="D903" s="15"/>
      <c r="E903" s="16"/>
      <c r="F903" s="21"/>
    </row>
    <row r="904" spans="1:6" ht="15.75">
      <c r="A904" s="11"/>
      <c r="B904" s="13"/>
      <c r="C904" s="12"/>
      <c r="D904" s="15"/>
      <c r="E904" s="16"/>
      <c r="F904" s="21"/>
    </row>
    <row r="905" spans="1:6" ht="15.75">
      <c r="A905" s="11"/>
      <c r="B905" s="13"/>
      <c r="C905" s="12"/>
      <c r="D905" s="15"/>
      <c r="E905" s="16"/>
      <c r="F905" s="21"/>
    </row>
    <row r="906" spans="1:6" ht="15.75">
      <c r="A906" s="11"/>
      <c r="B906" s="13"/>
      <c r="C906" s="12"/>
      <c r="D906" s="15"/>
      <c r="E906" s="16"/>
      <c r="F906" s="21"/>
    </row>
    <row r="907" spans="1:6" ht="15.75">
      <c r="A907" s="11"/>
      <c r="B907" s="13"/>
      <c r="C907" s="12"/>
      <c r="D907" s="15"/>
      <c r="E907" s="16"/>
      <c r="F907" s="21"/>
    </row>
    <row r="908" spans="1:6" ht="15.75">
      <c r="A908" s="11"/>
      <c r="B908" s="13"/>
      <c r="C908" s="12"/>
      <c r="D908" s="15"/>
      <c r="E908" s="16"/>
      <c r="F908" s="21"/>
    </row>
    <row r="909" spans="1:6" ht="15.75">
      <c r="A909" s="11"/>
      <c r="B909" s="13"/>
      <c r="C909" s="12"/>
      <c r="D909" s="15"/>
      <c r="E909" s="16"/>
      <c r="F909" s="21"/>
    </row>
    <row r="910" spans="1:6" ht="15.75">
      <c r="A910" s="11"/>
      <c r="B910" s="13"/>
      <c r="C910" s="12"/>
      <c r="D910" s="15"/>
      <c r="E910" s="16"/>
      <c r="F910" s="21"/>
    </row>
    <row r="911" spans="1:6" ht="15.75">
      <c r="A911" s="11"/>
      <c r="B911" s="13"/>
      <c r="C911" s="12"/>
      <c r="D911" s="15"/>
      <c r="E911" s="16"/>
      <c r="F911" s="21"/>
    </row>
    <row r="912" spans="1:6" ht="15.75">
      <c r="A912" s="11"/>
      <c r="B912" s="13"/>
      <c r="C912" s="12"/>
      <c r="D912" s="15"/>
      <c r="E912" s="16"/>
      <c r="F912" s="21"/>
    </row>
    <row r="913" spans="1:6" ht="15.75">
      <c r="A913" s="11"/>
      <c r="B913" s="13"/>
      <c r="C913" s="12"/>
      <c r="D913" s="15"/>
      <c r="E913" s="16"/>
      <c r="F913" s="21"/>
    </row>
    <row r="914" spans="1:6" ht="15.75">
      <c r="A914" s="11"/>
      <c r="B914" s="13"/>
      <c r="C914" s="12"/>
      <c r="D914" s="15"/>
      <c r="E914" s="16"/>
      <c r="F914" s="21"/>
    </row>
    <row r="915" spans="1:6" ht="15.75">
      <c r="A915" s="11"/>
      <c r="B915" s="13"/>
      <c r="C915" s="12"/>
      <c r="D915" s="15"/>
      <c r="E915" s="16"/>
      <c r="F915" s="21"/>
    </row>
    <row r="916" spans="1:6" ht="15.75">
      <c r="A916" s="11"/>
      <c r="B916" s="13"/>
      <c r="C916" s="12"/>
      <c r="D916" s="15"/>
      <c r="E916" s="16"/>
      <c r="F916" s="21"/>
    </row>
    <row r="917" spans="1:6" ht="15.75">
      <c r="A917" s="11"/>
      <c r="B917" s="13"/>
      <c r="C917" s="12"/>
      <c r="D917" s="15"/>
      <c r="E917" s="16"/>
      <c r="F917" s="21"/>
    </row>
    <row r="918" spans="1:6" ht="15.75">
      <c r="A918" s="11"/>
      <c r="B918" s="13"/>
      <c r="C918" s="12"/>
      <c r="D918" s="15"/>
      <c r="E918" s="16"/>
      <c r="F918" s="21"/>
    </row>
    <row r="919" spans="1:6" ht="15.75">
      <c r="A919" s="11"/>
      <c r="B919" s="13"/>
      <c r="C919" s="12"/>
      <c r="D919" s="15"/>
      <c r="E919" s="16"/>
      <c r="F919" s="21"/>
    </row>
    <row r="920" spans="1:6" ht="15.75">
      <c r="A920" s="11"/>
      <c r="B920" s="13"/>
      <c r="C920" s="12"/>
      <c r="D920" s="15"/>
      <c r="E920" s="16"/>
      <c r="F920" s="21"/>
    </row>
    <row r="921" spans="1:6" ht="15.75">
      <c r="A921" s="11"/>
      <c r="B921" s="13"/>
      <c r="C921" s="12"/>
      <c r="D921" s="15"/>
      <c r="E921" s="16"/>
      <c r="F921" s="21"/>
    </row>
    <row r="922" spans="1:6" ht="15.75">
      <c r="A922" s="11"/>
      <c r="B922" s="13"/>
      <c r="C922" s="12"/>
      <c r="D922" s="15"/>
      <c r="E922" s="16"/>
      <c r="F922" s="21"/>
    </row>
    <row r="923" spans="1:6" ht="15.75">
      <c r="A923" s="11"/>
      <c r="B923" s="13"/>
      <c r="C923" s="12"/>
      <c r="D923" s="15"/>
      <c r="E923" s="16"/>
      <c r="F923" s="21"/>
    </row>
    <row r="924" spans="1:6" ht="15.75">
      <c r="A924" s="11"/>
      <c r="B924" s="13"/>
      <c r="C924" s="12"/>
      <c r="D924" s="15"/>
      <c r="E924" s="16"/>
      <c r="F924" s="21"/>
    </row>
    <row r="925" spans="1:6" ht="15.75">
      <c r="A925" s="11"/>
      <c r="B925" s="13"/>
      <c r="C925" s="12"/>
      <c r="D925" s="15"/>
      <c r="E925" s="16"/>
      <c r="F925" s="21"/>
    </row>
    <row r="926" spans="1:6" ht="15.75">
      <c r="A926" s="11"/>
      <c r="B926" s="13"/>
      <c r="C926" s="12"/>
      <c r="D926" s="15"/>
      <c r="E926" s="16"/>
      <c r="F926" s="21"/>
    </row>
    <row r="927" spans="1:6" ht="15.75">
      <c r="A927" s="11"/>
      <c r="B927" s="13"/>
      <c r="C927" s="12"/>
      <c r="D927" s="15"/>
      <c r="E927" s="16"/>
      <c r="F927" s="21"/>
    </row>
    <row r="928" spans="1:6" ht="15.75">
      <c r="A928" s="11"/>
      <c r="B928" s="13"/>
      <c r="C928" s="12"/>
      <c r="D928" s="15"/>
      <c r="E928" s="16"/>
      <c r="F928" s="21"/>
    </row>
    <row r="929" spans="1:6" ht="15.75">
      <c r="A929" s="11"/>
      <c r="B929" s="13"/>
      <c r="C929" s="12"/>
      <c r="D929" s="15"/>
      <c r="E929" s="16"/>
      <c r="F929" s="21"/>
    </row>
    <row r="930" spans="1:6" ht="15.75">
      <c r="A930" s="11"/>
      <c r="B930" s="13"/>
      <c r="C930" s="12"/>
      <c r="D930" s="15"/>
      <c r="E930" s="16"/>
      <c r="F930" s="21"/>
    </row>
    <row r="931" spans="1:6" ht="15.75">
      <c r="A931" s="11"/>
      <c r="B931" s="13"/>
      <c r="C931" s="12"/>
      <c r="D931" s="15"/>
      <c r="E931" s="16"/>
      <c r="F931" s="21"/>
    </row>
    <row r="932" spans="1:6" ht="15.75">
      <c r="A932" s="11"/>
      <c r="B932" s="13"/>
      <c r="C932" s="12"/>
      <c r="D932" s="15"/>
      <c r="E932" s="16"/>
      <c r="F932" s="21"/>
    </row>
    <row r="933" spans="1:6" ht="15.75">
      <c r="A933" s="11"/>
      <c r="B933" s="13"/>
      <c r="C933" s="12"/>
      <c r="D933" s="15"/>
      <c r="E933" s="16"/>
      <c r="F933" s="21"/>
    </row>
    <row r="934" spans="1:6" ht="15.75">
      <c r="A934" s="11"/>
      <c r="B934" s="13"/>
      <c r="C934" s="12"/>
      <c r="D934" s="15"/>
      <c r="E934" s="16"/>
      <c r="F934" s="21"/>
    </row>
    <row r="935" spans="1:6" ht="15.75">
      <c r="A935" s="11"/>
      <c r="B935" s="13"/>
      <c r="C935" s="12"/>
      <c r="D935" s="15"/>
      <c r="E935" s="16"/>
      <c r="F935" s="21"/>
    </row>
    <row r="936" spans="1:6" ht="15.75">
      <c r="A936" s="11"/>
      <c r="B936" s="13"/>
      <c r="C936" s="12"/>
      <c r="D936" s="15"/>
      <c r="E936" s="16"/>
      <c r="F936" s="21"/>
    </row>
    <row r="937" spans="1:6" ht="15.75">
      <c r="A937" s="11"/>
      <c r="B937" s="13"/>
      <c r="C937" s="12"/>
      <c r="D937" s="15"/>
      <c r="E937" s="16"/>
      <c r="F937" s="21"/>
    </row>
    <row r="938" spans="1:6" ht="15.75">
      <c r="A938" s="11"/>
      <c r="B938" s="13"/>
      <c r="C938" s="12"/>
      <c r="D938" s="15"/>
      <c r="E938" s="16"/>
      <c r="F938" s="21"/>
    </row>
    <row r="939" spans="1:6" ht="15.75">
      <c r="A939" s="11"/>
      <c r="B939" s="13"/>
      <c r="C939" s="12"/>
      <c r="D939" s="15"/>
      <c r="E939" s="16"/>
      <c r="F939" s="21"/>
    </row>
    <row r="940" spans="1:6" ht="15.75">
      <c r="A940" s="11"/>
      <c r="B940" s="13"/>
      <c r="C940" s="12"/>
      <c r="D940" s="15"/>
      <c r="E940" s="16"/>
      <c r="F940" s="21"/>
    </row>
    <row r="941" spans="1:6" ht="15.75">
      <c r="A941" s="11"/>
      <c r="B941" s="13"/>
      <c r="C941" s="12"/>
      <c r="D941" s="15"/>
      <c r="E941" s="16"/>
      <c r="F941" s="21"/>
    </row>
    <row r="942" spans="1:6" ht="15.75">
      <c r="A942" s="11"/>
      <c r="B942" s="13"/>
      <c r="C942" s="12"/>
      <c r="D942" s="15"/>
      <c r="E942" s="16"/>
      <c r="F942" s="21"/>
    </row>
    <row r="943" spans="1:6" ht="15.75">
      <c r="A943" s="11"/>
      <c r="B943" s="13"/>
      <c r="C943" s="12"/>
      <c r="D943" s="15"/>
      <c r="E943" s="16"/>
      <c r="F943" s="21"/>
    </row>
    <row r="944" spans="1:6" ht="15.75">
      <c r="A944" s="11"/>
      <c r="B944" s="13"/>
      <c r="C944" s="12"/>
      <c r="D944" s="15"/>
      <c r="E944" s="16"/>
      <c r="F944" s="21"/>
    </row>
    <row r="945" spans="1:6" ht="15.75">
      <c r="A945" s="11"/>
      <c r="B945" s="13"/>
      <c r="C945" s="12"/>
      <c r="D945" s="15"/>
      <c r="E945" s="16"/>
      <c r="F945" s="21"/>
    </row>
    <row r="946" spans="1:6" ht="15.75">
      <c r="A946" s="11"/>
      <c r="B946" s="13"/>
      <c r="C946" s="12"/>
      <c r="D946" s="15"/>
      <c r="E946" s="16"/>
      <c r="F946" s="21"/>
    </row>
    <row r="947" spans="1:6" ht="15.75">
      <c r="A947" s="11"/>
      <c r="B947" s="13"/>
      <c r="C947" s="12"/>
      <c r="D947" s="15"/>
      <c r="E947" s="16"/>
      <c r="F947" s="21"/>
    </row>
    <row r="948" spans="1:6" ht="15.75">
      <c r="A948" s="11"/>
      <c r="B948" s="13"/>
      <c r="C948" s="12"/>
      <c r="D948" s="15"/>
      <c r="E948" s="16"/>
      <c r="F948" s="21"/>
    </row>
    <row r="949" spans="1:6" ht="15.75">
      <c r="A949" s="11"/>
      <c r="B949" s="13"/>
      <c r="C949" s="12"/>
      <c r="D949" s="15"/>
      <c r="E949" s="16"/>
      <c r="F949" s="21"/>
    </row>
    <row r="950" spans="1:6" ht="15.75">
      <c r="A950" s="11"/>
      <c r="B950" s="13"/>
      <c r="C950" s="12"/>
      <c r="D950" s="15"/>
      <c r="E950" s="16"/>
      <c r="F950" s="21"/>
    </row>
    <row r="951" spans="1:6" ht="15.75">
      <c r="A951" s="11"/>
      <c r="B951" s="13"/>
      <c r="C951" s="12"/>
      <c r="D951" s="15"/>
      <c r="E951" s="16"/>
      <c r="F951" s="21"/>
    </row>
    <row r="952" spans="1:6" ht="15.75">
      <c r="A952" s="11"/>
      <c r="B952" s="13"/>
      <c r="C952" s="12"/>
      <c r="D952" s="15"/>
      <c r="E952" s="16"/>
      <c r="F952" s="21"/>
    </row>
    <row r="953" spans="1:6" ht="15.75">
      <c r="A953" s="11"/>
      <c r="B953" s="13"/>
      <c r="C953" s="12"/>
      <c r="D953" s="15"/>
      <c r="E953" s="16"/>
      <c r="F953" s="21"/>
    </row>
    <row r="954" spans="1:6" ht="15.75">
      <c r="A954" s="11"/>
      <c r="B954" s="13"/>
      <c r="C954" s="12"/>
      <c r="D954" s="15"/>
      <c r="E954" s="16"/>
      <c r="F954" s="21"/>
    </row>
    <row r="955" spans="1:6" ht="15.75">
      <c r="A955" s="11"/>
      <c r="B955" s="13"/>
      <c r="C955" s="12"/>
      <c r="D955" s="15"/>
      <c r="E955" s="16"/>
      <c r="F955" s="21"/>
    </row>
    <row r="956" spans="1:6" ht="15.75">
      <c r="A956" s="11"/>
      <c r="B956" s="13"/>
      <c r="C956" s="12"/>
      <c r="D956" s="15"/>
      <c r="E956" s="16"/>
      <c r="F956" s="21"/>
    </row>
    <row r="957" spans="1:6" ht="15.75">
      <c r="A957" s="11"/>
      <c r="B957" s="13"/>
      <c r="C957" s="12"/>
      <c r="D957" s="15"/>
      <c r="E957" s="16"/>
      <c r="F957" s="21"/>
    </row>
    <row r="958" spans="1:6" ht="15.75">
      <c r="A958" s="11"/>
      <c r="B958" s="13"/>
      <c r="C958" s="12"/>
      <c r="D958" s="15"/>
      <c r="E958" s="16"/>
      <c r="F958" s="21"/>
    </row>
    <row r="959" spans="1:6" ht="15.75">
      <c r="A959" s="11"/>
      <c r="B959" s="13"/>
      <c r="C959" s="12"/>
      <c r="D959" s="15"/>
      <c r="E959" s="16"/>
      <c r="F959" s="21"/>
    </row>
    <row r="960" spans="1:6" ht="15.75">
      <c r="A960" s="11"/>
      <c r="B960" s="13"/>
      <c r="C960" s="12"/>
      <c r="D960" s="15"/>
      <c r="E960" s="16"/>
      <c r="F960" s="21"/>
    </row>
    <row r="961" spans="1:6" ht="15.75">
      <c r="A961" s="11"/>
      <c r="B961" s="13"/>
      <c r="C961" s="12"/>
      <c r="D961" s="15"/>
      <c r="E961" s="16"/>
      <c r="F961" s="21"/>
    </row>
    <row r="962" spans="1:6" ht="15.75">
      <c r="A962" s="11"/>
      <c r="B962" s="13"/>
      <c r="C962" s="12"/>
      <c r="D962" s="15"/>
      <c r="E962" s="16"/>
      <c r="F962" s="21"/>
    </row>
    <row r="963" spans="1:6" ht="15.75">
      <c r="A963" s="11"/>
      <c r="B963" s="13"/>
      <c r="C963" s="12"/>
      <c r="D963" s="15"/>
      <c r="E963" s="16"/>
      <c r="F963" s="21"/>
    </row>
    <row r="964" spans="1:6" ht="15.75">
      <c r="A964" s="11"/>
      <c r="B964" s="13"/>
      <c r="C964" s="12"/>
      <c r="D964" s="15"/>
      <c r="E964" s="16"/>
      <c r="F964" s="21"/>
    </row>
    <row r="965" spans="1:6" ht="15.75">
      <c r="A965" s="11"/>
      <c r="B965" s="13"/>
      <c r="C965" s="12"/>
      <c r="D965" s="15"/>
      <c r="E965" s="16"/>
      <c r="F965" s="21"/>
    </row>
    <row r="966" spans="1:6" ht="15.75">
      <c r="A966" s="11"/>
      <c r="B966" s="13"/>
      <c r="C966" s="12"/>
      <c r="D966" s="15"/>
      <c r="E966" s="16"/>
      <c r="F966" s="21"/>
    </row>
    <row r="967" spans="1:6" ht="15.75">
      <c r="A967" s="11"/>
      <c r="B967" s="13"/>
      <c r="C967" s="12"/>
      <c r="D967" s="15"/>
      <c r="E967" s="16"/>
      <c r="F967" s="21"/>
    </row>
    <row r="968" spans="1:6" ht="15.75">
      <c r="A968" s="11"/>
      <c r="B968" s="13"/>
      <c r="C968" s="12"/>
      <c r="D968" s="15"/>
      <c r="E968" s="16"/>
      <c r="F968" s="21"/>
    </row>
    <row r="969" spans="1:6" ht="15.75">
      <c r="A969" s="11"/>
      <c r="B969" s="13"/>
      <c r="C969" s="12"/>
      <c r="D969" s="15"/>
      <c r="E969" s="16"/>
      <c r="F969" s="21"/>
    </row>
    <row r="970" spans="1:6" ht="15.75">
      <c r="A970" s="11"/>
      <c r="B970" s="13"/>
      <c r="C970" s="12"/>
      <c r="D970" s="15"/>
      <c r="E970" s="16"/>
      <c r="F970" s="21"/>
    </row>
    <row r="971" spans="1:6" ht="15.75">
      <c r="A971" s="11"/>
      <c r="B971" s="13"/>
      <c r="C971" s="12"/>
      <c r="D971" s="15"/>
      <c r="E971" s="16"/>
      <c r="F971" s="21"/>
    </row>
    <row r="972" spans="1:6" ht="15.75">
      <c r="A972" s="11"/>
      <c r="B972" s="13"/>
      <c r="C972" s="12"/>
      <c r="D972" s="15"/>
      <c r="E972" s="16"/>
      <c r="F972" s="21"/>
    </row>
    <row r="973" spans="1:6" ht="15.75">
      <c r="A973" s="11"/>
      <c r="B973" s="13"/>
      <c r="C973" s="12"/>
      <c r="D973" s="15"/>
      <c r="E973" s="16"/>
      <c r="F973" s="21"/>
    </row>
    <row r="974" spans="1:6" ht="15.75">
      <c r="A974" s="11"/>
      <c r="B974" s="13"/>
      <c r="C974" s="12"/>
      <c r="D974" s="15"/>
      <c r="E974" s="16"/>
      <c r="F974" s="21"/>
    </row>
    <row r="975" spans="1:6" ht="15.75">
      <c r="A975" s="11"/>
      <c r="B975" s="13"/>
      <c r="C975" s="12"/>
      <c r="D975" s="15"/>
      <c r="E975" s="16"/>
      <c r="F975" s="21"/>
    </row>
    <row r="976" spans="1:6" ht="15.75">
      <c r="A976" s="11"/>
      <c r="B976" s="13"/>
      <c r="C976" s="12"/>
      <c r="D976" s="15"/>
      <c r="E976" s="16"/>
      <c r="F976" s="21"/>
    </row>
    <row r="977" spans="1:6" ht="15.75">
      <c r="A977" s="11"/>
      <c r="B977" s="13"/>
      <c r="C977" s="12"/>
      <c r="D977" s="15"/>
      <c r="E977" s="16"/>
      <c r="F977" s="21"/>
    </row>
    <row r="978" spans="1:6" ht="15.75">
      <c r="A978" s="11"/>
      <c r="B978" s="13"/>
      <c r="C978" s="12"/>
      <c r="D978" s="15"/>
      <c r="E978" s="16"/>
      <c r="F978" s="21"/>
    </row>
    <row r="979" spans="1:6" ht="15.75">
      <c r="A979" s="11"/>
      <c r="B979" s="13"/>
      <c r="C979" s="12"/>
      <c r="D979" s="15"/>
      <c r="E979" s="16"/>
      <c r="F979" s="21"/>
    </row>
    <row r="980" spans="1:6" ht="15.75">
      <c r="A980" s="11"/>
      <c r="B980" s="13"/>
      <c r="C980" s="12"/>
      <c r="D980" s="15"/>
      <c r="E980" s="16"/>
      <c r="F980" s="21"/>
    </row>
  </sheetData>
  <mergeCells count="54">
    <mergeCell ref="B137:G137"/>
    <mergeCell ref="B142:E142"/>
    <mergeCell ref="B143:G143"/>
    <mergeCell ref="B123:E123"/>
    <mergeCell ref="B124:G124"/>
    <mergeCell ref="B131:E131"/>
    <mergeCell ref="B132:G132"/>
    <mergeCell ref="B136:E136"/>
    <mergeCell ref="B114:E114"/>
    <mergeCell ref="B115:G115"/>
    <mergeCell ref="B122:G122"/>
    <mergeCell ref="B98:G98"/>
    <mergeCell ref="B104:G104"/>
    <mergeCell ref="B72:E72"/>
    <mergeCell ref="B73:G73"/>
    <mergeCell ref="B79:G79"/>
    <mergeCell ref="B96:G96"/>
    <mergeCell ref="B97:E97"/>
    <mergeCell ref="B80:E80"/>
    <mergeCell ref="B81:G81"/>
    <mergeCell ref="B88:G88"/>
    <mergeCell ref="B89:E89"/>
    <mergeCell ref="B90:G90"/>
    <mergeCell ref="B59:G59"/>
    <mergeCell ref="B64:G64"/>
    <mergeCell ref="B65:E65"/>
    <mergeCell ref="B66:G66"/>
    <mergeCell ref="B71:G71"/>
    <mergeCell ref="B49:G49"/>
    <mergeCell ref="B50:E50"/>
    <mergeCell ref="B51:G51"/>
    <mergeCell ref="B57:G57"/>
    <mergeCell ref="B58:E58"/>
    <mergeCell ref="B36:E36"/>
    <mergeCell ref="B37:G37"/>
    <mergeCell ref="B42:G42"/>
    <mergeCell ref="B43:E43"/>
    <mergeCell ref="B44:G44"/>
    <mergeCell ref="B19:G19"/>
    <mergeCell ref="B105:E105"/>
    <mergeCell ref="B106:G106"/>
    <mergeCell ref="B113:G113"/>
    <mergeCell ref="F2:G2"/>
    <mergeCell ref="F6:G6"/>
    <mergeCell ref="A16:G16"/>
    <mergeCell ref="A17:G17"/>
    <mergeCell ref="B18:E18"/>
    <mergeCell ref="B22:G22"/>
    <mergeCell ref="B23:E23"/>
    <mergeCell ref="B24:G24"/>
    <mergeCell ref="B28:G28"/>
    <mergeCell ref="B29:E29"/>
    <mergeCell ref="B30:G30"/>
    <mergeCell ref="B35:G35"/>
  </mergeCells>
  <dataValidations count="1">
    <dataValidation type="list" showErrorMessage="1" promptTitle="Valid values include:" prompt="_x000a_" sqref="F463:F465 F39:F41 F470:F476 F689:F691 F679:F684 F481:F490 F495:F498 F503:F508 F513:F521 F526:F535 F540:F550 F555:F565 F581:F587 F609:F611 F570:F576 F592:F598 F603:F604 F616:F622 F627:F633 F649:F651 F638:F644 F656:F659 F664:F666 F671:F674 F26:F27 F61:F63 F21 F46:F48 F32:F34 F53:F56 F68:F70 F75:F78 F83:F87 F92:F95 F100:F103 F108:F112 F117:F121 F126:F130 F134:F135 F139:F141 F145:F150" xr:uid="{00000000-0002-0000-0200-000000000000}">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SMART- Field 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Sumit Rana</cp:lastModifiedBy>
  <dcterms:created xsi:type="dcterms:W3CDTF">2016-05-17T05:33:00Z</dcterms:created>
  <dcterms:modified xsi:type="dcterms:W3CDTF">2019-11-04T11:25:36Z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