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nikita.dave\Downloads\"/>
    </mc:Choice>
  </mc:AlternateContent>
  <xr:revisionPtr revIDLastSave="0" documentId="13_ncr:1_{0D7FC17D-5DA1-4F2B-9B22-1B1760A81EE3}" xr6:coauthVersionLast="45" xr6:coauthVersionMax="45" xr10:uidLastSave="{00000000-0000-0000-0000-000000000000}"/>
  <bookViews>
    <workbookView xWindow="-120" yWindow="-120" windowWidth="29040" windowHeight="15840" tabRatio="815" xr2:uid="{00000000-000D-0000-FFFF-FFFF00000000}"/>
  </bookViews>
  <sheets>
    <sheet name="Index" sheetId="5" r:id="rId1"/>
    <sheet name="Test Scenarios " sheetId="9" r:id="rId2"/>
    <sheet name="Redesign - Summary Tag"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7" i="10" l="1"/>
  <c r="G189" i="10"/>
  <c r="G174" i="10"/>
  <c r="G153" i="10"/>
  <c r="G144" i="10"/>
  <c r="G136" i="10"/>
  <c r="G127" i="10"/>
  <c r="G116" i="10"/>
  <c r="G106" i="10"/>
  <c r="G82" i="10"/>
  <c r="G73" i="10"/>
  <c r="G64" i="10"/>
  <c r="G44" i="10"/>
  <c r="G36" i="10"/>
  <c r="G182" i="10" l="1"/>
  <c r="G167" i="10"/>
  <c r="G161" i="10"/>
  <c r="G99" i="10" l="1"/>
  <c r="G92" i="10" l="1"/>
  <c r="G58" i="10"/>
  <c r="G52" i="10"/>
  <c r="G29" i="10"/>
  <c r="G23" i="10"/>
  <c r="G18" i="10"/>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<sst xmlns="http://schemas.openxmlformats.org/spreadsheetml/2006/main" count="773" uniqueCount="236">
  <si>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</si>
  <si>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</si>
  <si>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</si>
  <si>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</si>
  <si>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</si>
  <si>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</si>
  <si>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</si>
  <si>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</si>
  <si>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</si>
  <si>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</si>
  <si>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</si>
  <si>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</si>
  <si>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</si>
  <si>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</si>
  <si>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</si>
  <si>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</si>
  <si>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</si>
  <si>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</si>
  <si>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</si>
  <si>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</si>
  <si>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</si>
  <si>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</si>
  <si>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</si>
  <si>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</si>
  <si>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</si>
  <si>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</si>
  <si>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TC14</t>
  </si>
  <si>
    <t>TC15</t>
  </si>
  <si>
    <t xml:space="preserve"> </t>
  </si>
  <si>
    <t>All the tags should be displayed along  with default fields.</t>
  </si>
  <si>
    <t>Verify, If user delete current saved search then default search should be displayed</t>
  </si>
  <si>
    <t>Verify Tool Tips of the Summary Tags</t>
  </si>
  <si>
    <t>Verify, Click on Reset icon Given besides of "Untitled search" all tags should be Reset</t>
  </si>
  <si>
    <t>Verify, Click on "close" icon from Saved search tag that search should be removed and default search should be displayed</t>
  </si>
  <si>
    <t>Verify, If user change the search then tags should be changed according to Search</t>
  </si>
  <si>
    <t>Verify While user have applied Saved search then it should not show "Reset" icon on Tags</t>
  </si>
  <si>
    <t>1.Reset button should be Disabled</t>
  </si>
  <si>
    <t>1.Reset button should be Enabled</t>
  </si>
  <si>
    <t>Verify If Saved search is applied after that user filter any fields from search modal and Save that search then Reset icon should be removed from Tags</t>
  </si>
  <si>
    <t>Verify If Saved search is applied and after user filter any fields then on click the Reset icon from tags then previous saved search filter tags should be displayed</t>
  </si>
  <si>
    <t>Saved search tag should be removed</t>
  </si>
  <si>
    <t>TC16</t>
  </si>
  <si>
    <t>Verify, All tags should be displayed while user login and "Default Sarch" is applied</t>
  </si>
  <si>
    <t>TC17</t>
  </si>
  <si>
    <t xml:space="preserve">Verify, Default date range tag names should be according to date range </t>
  </si>
  <si>
    <t>TC18</t>
  </si>
  <si>
    <t>Verify when user makes specific selection in one report and switch to other report with same criteria id, the modal should not be shared and should be unique</t>
  </si>
  <si>
    <t>Verify when user makes specific selection in one report ,switch to other report with same criteria id and again switch back to the original report the modal should be same as previous selected</t>
  </si>
  <si>
    <t>TC19</t>
  </si>
  <si>
    <t>TC20</t>
  </si>
  <si>
    <t>TC21</t>
  </si>
  <si>
    <t>TC22</t>
  </si>
  <si>
    <t>TC23</t>
  </si>
  <si>
    <t>TC24</t>
  </si>
  <si>
    <t>Verify Ad Status and Date Range Field Summary Tags should be always default displayed</t>
  </si>
  <si>
    <t>ER-All other fields in the report fieldset will be hidden by default
Note - it's possible for a report to have zero Normal Field Summary Tags shown by default</t>
  </si>
  <si>
    <t>Verify Clicking anywhere on the tag will open the Search Options Modal on an associated tag</t>
  </si>
  <si>
    <t>Verify MODIFIED Field Summary Tags should be same as NORMAL Field Summary Tags</t>
  </si>
  <si>
    <t>User Story: SMART-Summary Tag
As a SMART User, I want to have the ability to understand Summary Tag functionality of any Report</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</si>
  <si>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</si>
  <si>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</si>
  <si>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</si>
  <si>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</si>
  <si>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</si>
  <si>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</si>
  <si>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</si>
  <si>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</si>
  <si>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</si>
  <si>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</si>
  <si>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</si>
  <si>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</si>
  <si>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</si>
  <si>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</si>
  <si>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</si>
  <si>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APIMA QA Team</t>
  </si>
  <si>
    <t>Last Run:</t>
  </si>
  <si>
    <t>Test Cases Passed:</t>
  </si>
  <si>
    <t>Test Cases Failed:</t>
  </si>
  <si>
    <t>Test Cases Blocked:</t>
  </si>
  <si>
    <t>Test Cases Not Executed:</t>
  </si>
  <si>
    <t>Verify Home screen after login into Application.</t>
  </si>
  <si>
    <t>Test Case Status:</t>
  </si>
  <si>
    <t>Precondition</t>
  </si>
  <si>
    <t>User have SMART URL with valid Login credential.</t>
  </si>
  <si>
    <t>Step</t>
  </si>
  <si>
    <t>Action</t>
  </si>
  <si>
    <t>Expected Result</t>
  </si>
  <si>
    <t>Dataset</t>
  </si>
  <si>
    <t>Requirement #</t>
  </si>
  <si>
    <t>Step Result</t>
  </si>
  <si>
    <t>Comments</t>
  </si>
  <si>
    <t>Verify Home screen.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</si>
  <si>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</si>
  <si>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END</t>
  </si>
  <si>
    <t>Click on Apply button</t>
  </si>
  <si>
    <t>As a smart user has ability to understand Summary Tag functionality of any Report</t>
  </si>
  <si>
    <t>Summary Tag</t>
  </si>
  <si>
    <t>User Story: SMART- Summary Tag Functionality</t>
  </si>
  <si>
    <t>Description :  As a SMART User, I want to have the ability to understand Summary Tag functionality</t>
  </si>
  <si>
    <t>US:WEB-7383_TC 01</t>
  </si>
  <si>
    <t>US:WEB-7383_TC 02</t>
  </si>
  <si>
    <t>US:WEB-7383_TC 03</t>
  </si>
  <si>
    <t>US:WEB-7383_TC 04</t>
  </si>
  <si>
    <t>US:WEB-7383_TC 05</t>
  </si>
  <si>
    <t>US:WEB-7383_TC 06</t>
  </si>
  <si>
    <t>US:WEB-7383_TC 07</t>
  </si>
  <si>
    <t>US:WEB-7383_TC 08</t>
  </si>
  <si>
    <t>US:WEB-7383_TC 09</t>
  </si>
  <si>
    <t>US:WEB-7383_TC 10</t>
  </si>
  <si>
    <t>Verify Default summary tags list</t>
  </si>
  <si>
    <t xml:space="preserve">User account : Brand </t>
  </si>
  <si>
    <t>Verify Summary tags</t>
  </si>
  <si>
    <t xml:space="preserve">Verify Default summary tags list </t>
  </si>
  <si>
    <t xml:space="preserve">Verify Default date range tag names should be according to date range </t>
  </si>
  <si>
    <t>For i.e Date Range in Brand ac
1. 1-1-2019 to 1-7-2019 = Last 7 days / (Last Media week=Weekly report)
2. 1-1-2019 to 1-31-2019 = Last Month (Brand Monthly report)</t>
  </si>
  <si>
    <t>Click on Search options</t>
  </si>
  <si>
    <t>Verify Date range Tag detail should be changed according to date change from search</t>
  </si>
  <si>
    <t>For i.e
1.Tag in Brand dashboard report tag should be default 7 days 
2.Brand weekly report tag should be default Last Media week</t>
  </si>
  <si>
    <t>Click on Search options and select Last 14 days from date range</t>
  </si>
  <si>
    <t>1. Search options window should be open
2. Current date option should be same as summary tag
3. Date should be changed in from and to calendar</t>
  </si>
  <si>
    <t>1. Tag should be displayed as "Last 14 days" with Reset icon
2. Tag color should be changed</t>
  </si>
  <si>
    <t>1. Ad status and Date range Tags should be default displayed 
2. Reset icon should not be shown for the default Tags</t>
  </si>
  <si>
    <t xml:space="preserve">1. Ad status and Date range Tags should be default displayed 
2. Reset icon should not be shown for the default Tags
</t>
  </si>
  <si>
    <t>1. Search options window should be open
2. Current date option should be same as summary tag</t>
  </si>
  <si>
    <t xml:space="preserve">Verify Summary tags should be displayed for all the field options </t>
  </si>
  <si>
    <t xml:space="preserve">Verify Summary tags should be displayed for all Search options </t>
  </si>
  <si>
    <t>Click on Search options button</t>
  </si>
  <si>
    <t>Account - Brand Canada
Report - Print dynamics dashboard (occurrence)</t>
  </si>
  <si>
    <t>1. "Search option" modal should be open
2.  Cancel and apply button should be displayed Enabled
3.  Reset button should be displayed as Disabled</t>
  </si>
  <si>
    <t xml:space="preserve">Filter data in all the field </t>
  </si>
  <si>
    <t>1. User should be able to filter data
2. Reset button should be displayed as Enabled</t>
  </si>
  <si>
    <t>1. User have SMART URL with valid Login credential.
2. Test case US:WEB-7383_TC 05 must be Executed</t>
  </si>
  <si>
    <t>Hover mouse on Summary Tags</t>
  </si>
  <si>
    <t xml:space="preserve">1. Details of selected fields should be displayed </t>
  </si>
  <si>
    <t xml:space="preserve">1. All the tags should be displayed
2. Tags color should be in Saphire color
3. Reset icon should be displayed on each tag
4. Save and Reset button should be displayed as Enabled on Right side
</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</si>
  <si>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</si>
  <si>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should on Home screen of the application.
Home screen should contain below section:
1. Numerator logo on Top Left side of screen
2. Report list on left side
3. Total creatives chart
4. Saved search list
5. Summary tag as per current date filter
6. Save and Reset button should be displayed as Disabled on Right side
7. Breadcrumb below creative summary Tag
8. Export Result &amp; Search options button on Right bottom side</t>
  </si>
  <si>
    <t>Verify Reset Functionality</t>
  </si>
  <si>
    <t>1. User have SMART URL with valid Login credential.
2. Test case US:WEB-7383_TC 06 must be Executed</t>
  </si>
  <si>
    <t>Click on Reset button given beside of save button</t>
  </si>
  <si>
    <t>Following tags should be Reset
-Date Range
-Media
-Market
-Ad Status
-Advertiser prosuct
-Category</t>
  </si>
  <si>
    <t>Verify User able to Reset single Tag</t>
  </si>
  <si>
    <t>1. All the summary tags should be Reset (Removed)
2. Summary tag color should be changed
3. Default summary tags should be displayed as defaults for i.e date range or ad status field
4. Value should be Reset in search options modal
5. Number of creatives should change in chart
6. Reset button should be displayed as Disabled</t>
  </si>
  <si>
    <t xml:space="preserve">Filter data field </t>
  </si>
  <si>
    <t>Date range - 2014 to 2019
Media - Magazine</t>
  </si>
  <si>
    <t xml:space="preserve">1. Tags should be displayed for filtered field
2. Tags color should be in Saphire color
3. Reset icon should be displayed on each tag
4. Save and Reset button should be displayed as Enabled on Right side
</t>
  </si>
  <si>
    <t>Click on Reset icon from "Magazine"</t>
  </si>
  <si>
    <t>1. "Magazine" Tag should removed from summary tag list
2.  Selected option "Magazine" should be removed from Media component in search options</t>
  </si>
  <si>
    <t>Verify Click on specific summary tag from all Tags Only specific field component should be open in Search options</t>
  </si>
  <si>
    <t>Verify Click on specific summary tag from all Tags only specific field component should be open in Search options</t>
  </si>
  <si>
    <t xml:space="preserve">Saved search </t>
  </si>
  <si>
    <t>Click on "Magazine" tag</t>
  </si>
  <si>
    <t>1. Media field should be displayed in Search options
2. Media Tag should be displayed as Active
3. "Magazine" field should be displayed as Selected</t>
  </si>
  <si>
    <t>Verify, After apply any search that search name tag should be displayed First in Summary Tag</t>
  </si>
  <si>
    <t>Click "Untitled Search" List</t>
  </si>
  <si>
    <t xml:space="preserve">1. All saved search list should be displayed
</t>
  </si>
  <si>
    <t>Select any saved search from list</t>
  </si>
  <si>
    <t>Verify Summary tag should be displayed in summary tag list for newly created search</t>
  </si>
  <si>
    <t>Click on Save button</t>
  </si>
  <si>
    <t>1. Save search As window should be open</t>
  </si>
  <si>
    <t>Name - abc</t>
  </si>
  <si>
    <t>Enter Search name and click on Save button</t>
  </si>
  <si>
    <t>1. Successfully created saved search message should be displayed
2. Tag should be displayed with saved search name at first in list
3. Tag should be displayed in Sa</t>
  </si>
  <si>
    <t xml:space="preserve">Keyword : Headline - Year
Adcode 
Date range - 2014 to 2019
Media - Magazine
Company Division Brand - Nascafe Div
Category Class
Language - All language
Coop advertiser
Market 
Media outlet
</t>
  </si>
  <si>
    <t>US:WEB-7383_TC 11</t>
  </si>
  <si>
    <t>User should on Home screen of the application.
Home screen should contain below section:
1. Numerator logo on Top Left side of screen
2. Report list on left side bar
3. Saved search list 
4. Summary tag as per current date filter below saved search list
5. Breadcrumb below creative summary chart
6. Save and Reset button should be displayed as Disabled on Right side
7. Field option, Export &amp; Search options button on Right bottom side</t>
  </si>
  <si>
    <t>1. All filtered fields should be displayed in summary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t>
  </si>
  <si>
    <t>US:WEB-7383_TC 12</t>
  </si>
  <si>
    <t xml:space="preserve">1. User have SMART URL with valid Login credential.
</t>
  </si>
  <si>
    <t xml:space="preserve">1. User have SMART URL with valid Login credential.
2. User should have atleast one saved search
</t>
  </si>
  <si>
    <t>1. All filtered fields should be displayed in summary tags with no "Reset icon" on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
5. Reset Button should be disabled</t>
  </si>
  <si>
    <t>US:WEB-7383_TC 13</t>
  </si>
  <si>
    <t>Select any Field summary tag</t>
  </si>
  <si>
    <t>1.Search options window should open
2. Window should open tab of that Search option whoes summary tag is selected</t>
  </si>
  <si>
    <t xml:space="preserve">1. The Updated Field option should be displayed in that Field summary tag
2. That Field summary tag should be highlighted in Blue with the Reset icon beside
3 Reset button at the top right corner should be Enabled </t>
  </si>
  <si>
    <t>Update/Filter the selected Field option</t>
  </si>
  <si>
    <t>Click on the Reset icon beside the Field Summary tag</t>
  </si>
  <si>
    <t>1. Field summary tag should be Reset to the Previous saved search filtered tag
2. The Field summary tag should not show Reset icon beside it
3. Reset Button in the top right corner should be Disabled</t>
  </si>
  <si>
    <t>US:WEB-7383_TC 14</t>
  </si>
  <si>
    <t>Click on the Save button at the top right corner</t>
  </si>
  <si>
    <t>1. "Save Search As…" modal window should open 
2. Search should be saved on clicking save button</t>
  </si>
  <si>
    <t>Verify the updated summary tag</t>
  </si>
  <si>
    <t xml:space="preserve"> Updated summary tag should turn to normal field summary tag with no Reset icon on it</t>
  </si>
  <si>
    <t>US:WEB-7383_TC 15</t>
  </si>
  <si>
    <t>Select any other saved search from list</t>
  </si>
  <si>
    <t>1. Summary tags should displayed related to the selected search
2. No summary tag of previous selected search should be displayed
3. First summary tag should display the saved search name and should be in blue highlighted
4. A cross icon should be displayed in the Saved search summary tag beside saved search name
5. Alert , Delete, Star button should be Enabled and displayed with Save and Reset button at the top right corner
6. Reset Button should be disabled</t>
  </si>
  <si>
    <t>US:WEB-7383_TC 16</t>
  </si>
  <si>
    <t>Click on cross icon on saved search summary tag</t>
  </si>
  <si>
    <t>1. Saved Search along with its summary tags should be closed
2. Default summary tags of the report should be displayed</t>
  </si>
  <si>
    <t>US:WEB-7383_TC 17</t>
  </si>
  <si>
    <t>US:WEB-7383_TC 18</t>
  </si>
  <si>
    <t>Click on Delete button with the Action buttons at the top right corner</t>
  </si>
  <si>
    <t>US:WEB-7383_TC 19</t>
  </si>
  <si>
    <t xml:space="preserve">1. User have SMART URL with valid Login credential.
2. User should have atleast one Default saved search
</t>
  </si>
  <si>
    <t>Open any report with default search in it</t>
  </si>
  <si>
    <t>Verify, All tags should be displayed while user login and "Default Search" is applied</t>
  </si>
  <si>
    <t>1.Default search name should be selected in the Search list
2. Default saved search's summary tags should be displayed
3.First summary tag should be saved search name summary tag with cross button on it and should be highlighted in blue
4. Star button in the Action buttons in the top right corner should be selected
5. Reset button should be disabled</t>
  </si>
  <si>
    <t>US:WEB-7383_TC 20</t>
  </si>
  <si>
    <t>1. Applied Search should be deleted and Acknowledgement message should be displayed to User - "Successfully deleted save search: XYZ"
2. Deleted search's summary tags should be Removed
3. Default summary tags of the report should be displayed
4. Save and Reset button should be disabled</t>
  </si>
  <si>
    <t>Select Search Options summary tag and make selection, the Apply</t>
  </si>
  <si>
    <t>1. Search options modal window should open with all the search options
2. User should be able to select search options as per their requirement
3. Filter should be applied as per the selection made
4. All search options summary tags should be displayed</t>
  </si>
  <si>
    <t>Switch to another report with same criteria Id</t>
  </si>
  <si>
    <t>Account - Brand Canada
Report - Print dynamics dashboard (AD)</t>
  </si>
  <si>
    <t>1. No Searches should be applied
2. Default summary tags of the report should be displayed
3. Summary tags of the previous report with same criteria id should not be shared</t>
  </si>
  <si>
    <t>US:WEB-7383_TC 21</t>
  </si>
  <si>
    <t>US:WEB-7383_TC 22</t>
  </si>
  <si>
    <t>Verify the summary tags</t>
  </si>
  <si>
    <t>Account - Brand 
Report - Brand Dashboard</t>
  </si>
  <si>
    <t>1. When no search is applied, the default summary tags should display theSearch options,  Ad Status and  Date range Field
2. When Search is applied , the summary tags of search should be displayed along with the default summary tags (i.e Ad Status and Date Range Field Summary tags)</t>
  </si>
  <si>
    <t>1. When no search is applied, the default summary tags should be displayed i.e Seach options and Date range summary tags
2. When Search is applied , the summary tags of search should be displayed along with the default summary tags (i.e Search options and Date Range Field Summary tags)</t>
  </si>
  <si>
    <t>US:WEB-7383_TC 23</t>
  </si>
  <si>
    <t>Click anywhere on any summary tag</t>
  </si>
  <si>
    <t>1. Search options modal window should open on the search option tab associated with the tag</t>
  </si>
  <si>
    <t>US:WEB-7383_TC 24</t>
  </si>
  <si>
    <t>Verify, Click on Reset icon Given besides of  all tags should be Reset</t>
  </si>
  <si>
    <t>1.Verify Value should be Reset in search options modal
er- 
Verify Tags should be displayed with Reset icon after applied search IS MODIFIED 
-Date Range
-Media
-Market
-Ad Status
-Advertiser prosuct
-Category</t>
  </si>
  <si>
    <t>Verify, Clicking on Reset button in the Action buttons should reset all tags</t>
  </si>
  <si>
    <t>Select any Summary tag</t>
  </si>
  <si>
    <t>1.Search Modal window should open
2. User should be able to modify the search options and Apply
3. Summary tags should be modified , the tag should be highlighted in blue with reset icon beside it</t>
  </si>
  <si>
    <t>Click on the Reset button In the Action buttons at the top right corner</t>
  </si>
  <si>
    <t>1.All modified tags should be reset to the previous filtered options which is default search options for that search
2. All summary tags of the applied search should be displayed without Reset icon on it
3. After applying Reset, the Reset button should disable</t>
  </si>
  <si>
    <t>Verify the reset icon functionality on the summary tags of the modified search</t>
  </si>
  <si>
    <t>Modify the Applied search option and Apply</t>
  </si>
  <si>
    <t xml:space="preserve">1. Search option should be modified
2.Summary tag should be modified and should be highlighted in blue with the reset icon on it
</t>
  </si>
  <si>
    <t>Click on the Reset icon the summary tags</t>
  </si>
  <si>
    <t xml:space="preserve">Modified summary tags should reset and should display the default selected options of the search
</t>
  </si>
  <si>
    <t>1. Search options modal window should open with all the search options
2. User should be able to select search options as per their requirement
3. After clicking Apply,Filter should be applied as per the selection made
4. All search options summary tags should be displayed</t>
  </si>
  <si>
    <t xml:space="preserve">Click on the search option summary tag </t>
  </si>
  <si>
    <t>Switch back to the original report</t>
  </si>
  <si>
    <t>- Previously Applied search and Filters should persist
- Previously displayed summary tags should be displayed</t>
  </si>
  <si>
    <t>WEB- 7624</t>
  </si>
  <si>
    <t>Verify when user makes specific selection in one report ,switch to other report and again switch back to the original report the modal should be same as previous selected</t>
  </si>
  <si>
    <t>WEB - 7624</t>
  </si>
  <si>
    <t>Sumit/Nikita</t>
  </si>
  <si>
    <t>Redesign - summary Tag</t>
  </si>
  <si>
    <t>Redesign - Summary 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</si>
</sst>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4">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3" fillId="0" borderId="0" applyFont="0" applyFill="0" applyBorder="0" applyAlignment="0" applyProtection="0"/>
    <xf numFmtId="41" fontId="29" fillId="0" borderId="0" applyFont="0" applyFill="0" applyBorder="0" applyAlignment="0" applyProtection="0"/>
  </cellStyleXfs>
  <cellXfs count="105">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4" fillId="0" borderId="0" xfId="146" applyFont="1" applyAlignment="1">
      <alignment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36" fillId="0" borderId="0" xfId="146" applyFont="1" applyAlignment="1">
      <alignment horizontal="left" vertical="center" wrapText="1"/>
    </xf>
    <xf numFmtId="0" fontId="4" fillId="0" borderId="0" xfId="146" applyFont="1" applyAlignment="1">
      <alignment horizontal="left" vertical="center" wrapText="1"/>
    </xf>
    <xf numFmtId="0" fontId="4" fillId="0" borderId="0" xfId="146" applyFont="1" applyAlignment="1">
      <alignment vertical="center" wrapText="1"/>
    </xf>
    <xf numFmtId="0" fontId="31" fillId="20" borderId="11" xfId="136" applyFont="1" applyFill="1" applyBorder="1" applyAlignment="1">
      <alignment horizontal="center" vertic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40"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39" fillId="0" borderId="0" xfId="146" applyFont="1" applyAlignment="1"/>
    <xf numFmtId="0" fontId="39" fillId="0" borderId="0" xfId="146" applyFont="1" applyAlignment="1">
      <alignment wrapText="1"/>
    </xf>
    <xf numFmtId="0" fontId="42" fillId="0" borderId="0" xfId="146" applyFont="1" applyAlignment="1"/>
    <xf numFmtId="0" fontId="42" fillId="0" borderId="0" xfId="146" applyFont="1" applyAlignment="1">
      <alignment wrapText="1"/>
    </xf>
    <xf numFmtId="0" fontId="44"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1" xfId="143" applyFont="1" applyFill="1" applyBorder="1" applyAlignment="1">
      <alignment horizontal="left" vertical="center" wrapText="1"/>
    </xf>
    <xf numFmtId="0" fontId="5" fillId="3" borderId="24" xfId="143" applyFont="1" applyFill="1" applyBorder="1" applyAlignment="1">
      <alignment horizontal="right" vertical="center"/>
    </xf>
    <xf numFmtId="14" fontId="5" fillId="0" borderId="25" xfId="143" applyNumberFormat="1" applyFont="1" applyBorder="1" applyAlignment="1">
      <alignment horizontal="left"/>
    </xf>
    <xf numFmtId="0" fontId="5" fillId="3" borderId="26" xfId="143" applyFont="1" applyFill="1" applyBorder="1" applyAlignment="1">
      <alignment horizontal="right" vertical="center"/>
    </xf>
    <xf numFmtId="0" fontId="5" fillId="0" borderId="27" xfId="143" applyFont="1" applyBorder="1" applyAlignment="1">
      <alignment horizontal="left"/>
    </xf>
    <xf numFmtId="0" fontId="5" fillId="3" borderId="28" xfId="143" applyFont="1" applyFill="1" applyBorder="1" applyAlignment="1">
      <alignment horizontal="right" vertical="center"/>
    </xf>
    <xf numFmtId="0" fontId="5" fillId="0" borderId="29" xfId="143" applyFont="1" applyBorder="1" applyAlignment="1">
      <alignment horizontal="left"/>
    </xf>
    <xf numFmtId="14" fontId="4" fillId="23" borderId="21" xfId="143" applyNumberFormat="1" applyFont="1" applyFill="1" applyBorder="1" applyAlignment="1">
      <alignment horizontal="left" vertical="center" wrapText="1"/>
    </xf>
    <xf numFmtId="0" fontId="5" fillId="25" borderId="24" xfId="143" applyFont="1" applyFill="1" applyBorder="1" applyAlignment="1">
      <alignment horizontal="center" vertical="center"/>
    </xf>
    <xf numFmtId="0" fontId="5" fillId="0" borderId="32" xfId="143" applyFont="1" applyBorder="1" applyAlignment="1">
      <alignment horizontal="center" vertical="center"/>
    </xf>
    <xf numFmtId="0" fontId="5" fillId="26" borderId="26" xfId="143" applyFont="1" applyFill="1" applyBorder="1" applyAlignment="1">
      <alignment horizontal="center" vertical="center"/>
    </xf>
    <xf numFmtId="0" fontId="35" fillId="27" borderId="33" xfId="143" applyFont="1" applyFill="1" applyBorder="1" applyAlignment="1">
      <alignment horizontal="center" vertical="center"/>
    </xf>
    <xf numFmtId="0" fontId="5" fillId="28" borderId="29" xfId="143" applyFont="1" applyFill="1" applyBorder="1" applyAlignment="1">
      <alignment horizontal="center" vertical="center"/>
    </xf>
    <xf numFmtId="0" fontId="4" fillId="6" borderId="34" xfId="143" applyFont="1" applyFill="1" applyBorder="1" applyAlignment="1">
      <alignment horizontal="center" vertical="center"/>
    </xf>
    <xf numFmtId="0" fontId="4" fillId="6" borderId="35" xfId="143" applyFont="1" applyFill="1" applyBorder="1" applyAlignment="1"/>
    <xf numFmtId="0" fontId="4" fillId="6" borderId="36" xfId="143" applyFont="1" applyFill="1" applyBorder="1" applyAlignment="1">
      <alignment horizontal="center" vertical="center"/>
    </xf>
    <xf numFmtId="0" fontId="4" fillId="6" borderId="37"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8" xfId="143" applyFont="1" applyFill="1" applyBorder="1" applyAlignment="1">
      <alignment horizontal="center" vertical="center"/>
    </xf>
    <xf numFmtId="0" fontId="4" fillId="6" borderId="39" xfId="143" applyFont="1" applyFill="1" applyBorder="1" applyAlignment="1"/>
    <xf numFmtId="0" fontId="4" fillId="0" borderId="0" xfId="143" applyFont="1" applyAlignment="1"/>
    <xf numFmtId="0" fontId="45" fillId="30" borderId="19" xfId="143" applyFont="1" applyFill="1" applyBorder="1" applyAlignment="1">
      <alignment horizontal="center" vertical="center" wrapText="1"/>
    </xf>
    <xf numFmtId="0" fontId="45" fillId="30" borderId="19" xfId="143" applyFont="1" applyFill="1" applyBorder="1" applyAlignment="1">
      <alignment horizontal="left" vertical="center"/>
    </xf>
    <xf numFmtId="0" fontId="45"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7"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4" fillId="31" borderId="41" xfId="144" applyFont="1" applyFill="1" applyBorder="1" applyAlignment="1">
      <alignment vertical="center" wrapText="1"/>
    </xf>
    <xf numFmtId="0" fontId="29" fillId="0" borderId="0" xfId="152" applyAlignment="1"/>
    <xf numFmtId="0" fontId="0" fillId="0" borderId="0" xfId="152" applyFont="1" applyAlignment="1"/>
    <xf numFmtId="41" fontId="47" fillId="0" borderId="0" xfId="155" applyFont="1" applyAlignment="1">
      <alignment horizontal="center" vertical="center" wrapText="1" readingOrder="1"/>
    </xf>
    <xf numFmtId="0" fontId="39" fillId="0" borderId="0" xfId="146" applyFont="1" applyFill="1" applyAlignment="1">
      <alignment horizontal="center" vertical="center" wrapText="1"/>
    </xf>
    <xf numFmtId="0" fontId="5" fillId="0" borderId="0" xfId="146" applyFont="1" applyAlignment="1">
      <alignment wrapText="1"/>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5" fillId="24" borderId="43" xfId="143" applyFont="1" applyFill="1" applyBorder="1" applyAlignment="1">
      <alignment horizontal="center" vertical="center" wrapText="1"/>
    </xf>
    <xf numFmtId="0" fontId="45" fillId="30" borderId="41" xfId="143" applyFont="1" applyFill="1" applyBorder="1" applyAlignment="1">
      <alignment horizontal="left" vertical="center"/>
    </xf>
    <xf numFmtId="0" fontId="45" fillId="30" borderId="42" xfId="143" applyFont="1" applyFill="1" applyBorder="1" applyAlignment="1">
      <alignment horizontal="left" vertical="center"/>
    </xf>
    <xf numFmtId="0" fontId="45" fillId="30" borderId="43" xfId="143" applyFont="1" applyFill="1" applyBorder="1" applyAlignment="1">
      <alignment horizontal="left" vertical="center"/>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 fillId="31" borderId="43" xfId="143" applyFont="1" applyFill="1" applyBorder="1" applyAlignment="1">
      <alignment horizontal="left" vertical="center" wrapText="1"/>
    </xf>
    <xf numFmtId="0" fontId="45" fillId="24" borderId="22" xfId="143" applyFont="1" applyFill="1" applyBorder="1" applyAlignment="1">
      <alignment horizontal="center" vertical="center"/>
    </xf>
    <xf numFmtId="0" fontId="45" fillId="24" borderId="23" xfId="143" applyFont="1" applyFill="1" applyBorder="1" applyAlignment="1">
      <alignment horizontal="center" vertical="center"/>
    </xf>
    <xf numFmtId="0" fontId="31" fillId="20" borderId="30" xfId="136" applyFont="1" applyFill="1" applyBorder="1" applyAlignment="1">
      <alignment horizontal="center" vertical="center"/>
    </xf>
    <xf numFmtId="0" fontId="31" fillId="20" borderId="31" xfId="136" applyFont="1" applyFill="1" applyBorder="1" applyAlignment="1">
      <alignment horizontal="center" vertical="center"/>
    </xf>
    <xf numFmtId="0" fontId="46" fillId="29" borderId="0" xfId="144" applyFont="1" applyFill="1" applyAlignment="1">
      <alignment horizontal="left" vertical="center" wrapText="1"/>
    </xf>
    <xf numFmtId="0" fontId="46" fillId="29" borderId="40" xfId="144" applyFont="1" applyFill="1" applyBorder="1" applyAlignment="1">
      <alignment horizontal="left" vertical="center" wrapText="1"/>
    </xf>
    <xf numFmtId="0" fontId="4" fillId="31" borderId="19" xfId="144" quotePrefix="1" applyFont="1" applyFill="1" applyBorder="1" applyAlignment="1">
      <alignment horizontal="left" vertical="center" wrapText="1"/>
    </xf>
    <xf numFmtId="0" fontId="5" fillId="31" borderId="19" xfId="144" applyFont="1" applyFill="1" applyBorder="1">
      <alignment vertical="center"/>
    </xf>
    <xf numFmtId="0" fontId="4" fillId="0" borderId="20" xfId="0" applyFont="1" applyFill="1" applyBorder="1" applyAlignment="1">
      <alignment wrapText="1"/>
    </xf>
    <xf numFmtId="0" fontId="36" fillId="0" borderId="0" xfId="146" applyFont="1" applyFill="1" applyAlignment="1">
      <alignment horizontal="center" vertical="center" wrapText="1"/>
    </xf>
    <xf numFmtId="0" fontId="4" fillId="0" borderId="0" xfId="146" applyFont="1" applyFill="1" applyAlignment="1">
      <alignment wrapText="1"/>
    </xf>
    <xf numFmtId="0" fontId="4" fillId="0" borderId="0" xfId="146" applyFont="1" applyFill="1" applyAlignment="1"/>
    <xf numFmtId="0" fontId="4" fillId="0" borderId="0" xfId="146" applyFont="1" applyFill="1" applyAlignment="1">
      <alignment horizontal="center" vertical="center" wrapText="1"/>
    </xf>
    <xf numFmtId="0" fontId="4" fillId="0" borderId="0" xfId="146" applyFont="1" applyFill="1" applyAlignment="1">
      <alignment vertical="center"/>
    </xf>
    <xf numFmtId="0" fontId="39" fillId="0" borderId="0" xfId="146" applyFont="1" applyFill="1" applyAlignment="1">
      <alignment vertical="center"/>
    </xf>
    <xf numFmtId="0" fontId="4" fillId="0" borderId="0" xfId="146" applyFont="1" applyFill="1" applyAlignment="1">
      <alignment vertical="top"/>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23</c:v>
                </c:pt>
                <c:pt idx="1">
                  <c:v>1</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'Redesign - Summary Tag'!$F$7:$F$10</c:f>
              <c:strCache>
                <c:ptCount val="4"/>
                <c:pt idx="0">
                  <c:v>Pass</c:v>
                </c:pt>
                <c:pt idx="1">
                  <c:v>Fail</c:v>
                </c:pt>
                <c:pt idx="2">
                  <c:v>Blocked</c:v>
                </c:pt>
                <c:pt idx="3">
                  <c:v>Not Executed</c:v>
                </c:pt>
              </c:strCache>
            </c:strRef>
          </c:cat>
          <c:val>
            <c:numRef>
              <c:f>'Redesign - Summary Tag'!$G$7:$G$10</c:f>
              <c:numCache>
                <c:formatCode>General</c:formatCode>
                <c:ptCount val="4"/>
                <c:pt idx="0">
                  <c:v>23</c:v>
                </c:pt>
                <c:pt idx="1">
                  <c:v>1</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tabSelected="1" workbookViewId="0">
      <selection activeCell="E16" sqref="E16"/>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1" t="s">
        <v>0</v>
      </c>
      <c r="B5" s="72"/>
      <c r="C5" s="72"/>
      <c r="D5" s="72"/>
      <c r="E5" s="72"/>
      <c r="F5" s="72"/>
      <c r="G5" s="72"/>
    </row>
    <row r="6" spans="1:7" ht="18" customHeight="1">
      <c r="A6" s="73" t="s">
        <v>1</v>
      </c>
      <c r="B6" s="75" t="s">
        <v>2</v>
      </c>
      <c r="C6" s="76"/>
      <c r="D6" s="76"/>
      <c r="E6" s="76"/>
      <c r="F6" s="77"/>
      <c r="G6" s="78" t="s">
        <v>3</v>
      </c>
    </row>
    <row r="7" spans="1:7" ht="30.75" thickBot="1">
      <c r="A7" s="74"/>
      <c r="B7" s="14" t="s">
        <v>4</v>
      </c>
      <c r="C7" s="14" t="s">
        <v>5</v>
      </c>
      <c r="D7" s="14" t="s">
        <v>25</v>
      </c>
      <c r="E7" s="15" t="s">
        <v>24</v>
      </c>
      <c r="F7" s="14" t="s">
        <v>6</v>
      </c>
      <c r="G7" s="78"/>
    </row>
    <row r="8" spans="1:7" ht="15.75" thickTop="1">
      <c r="A8" s="1" t="s">
        <v>234</v>
      </c>
      <c r="B8" s="16">
        <f>'Redesign - Summary Tag'!G7</f>
        <v>23</v>
      </c>
      <c r="C8" s="16">
        <f>'Redesign - Summary Tag'!G8</f>
        <v>1</v>
      </c>
      <c r="D8" s="16">
        <f>'Redesign - Summary Tag'!G9</f>
        <v>0</v>
      </c>
      <c r="E8" s="16">
        <f>'Redesign - Summary Tag'!G10</f>
        <v>0</v>
      </c>
      <c r="F8" s="16">
        <f>SUM(B8:E8)</f>
        <v>24</v>
      </c>
      <c r="G8" s="21">
        <f>(B8+C8+D8)/(F8)</f>
        <v>1</v>
      </c>
    </row>
    <row r="9" spans="1:7">
      <c r="A9" s="16"/>
      <c r="B9" s="16"/>
      <c r="C9" s="16"/>
      <c r="D9" s="16"/>
      <c r="E9" s="16"/>
      <c r="F9" s="16"/>
      <c r="G9" s="16"/>
    </row>
    <row r="10" spans="1:7" ht="19.5" customHeight="1" thickBot="1">
      <c r="A10" s="17" t="s">
        <v>6</v>
      </c>
      <c r="B10" s="22">
        <f>SUM(B8:B9)</f>
        <v>23</v>
      </c>
      <c r="C10" s="22">
        <f>SUM(C8:C9)</f>
        <v>1</v>
      </c>
      <c r="D10" s="22">
        <f>SUM(D8:D9)</f>
        <v>0</v>
      </c>
      <c r="E10" s="22">
        <f>SUM(E8:E9)</f>
        <v>0</v>
      </c>
      <c r="F10" s="22">
        <f>SUM(F8:F9)</f>
        <v>24</v>
      </c>
      <c r="G10" s="18">
        <f>SUM(G8:G8)</f>
        <v>1</v>
      </c>
    </row>
    <row r="11" spans="1:7" ht="15.75" thickTop="1">
      <c r="F11" s="19" t="s">
        <v>7</v>
      </c>
      <c r="G11" s="19">
        <f>100%-G10</f>
        <v>0</v>
      </c>
    </row>
    <row r="14" spans="1:7">
      <c r="A14" s="20"/>
    </row>
  </sheetData>
  <mergeCells count="4">
    <mergeCell ref="A5:G5"/>
    <mergeCell ref="A6:A7"/>
    <mergeCell ref="B6:F6"/>
    <mergeCell ref="G6:G7"/>
  </mergeCells>
  <hyperlinks>
    <hyperlink ref="A8" location="'Redesign - Summary Tag'!A1" display="Redesign - summary Tag"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2"/>
  <sheetViews>
    <sheetView topLeftCell="A7" zoomScaleSheetLayoutView="100" workbookViewId="0">
      <selection activeCell="C21" sqref="C21"/>
    </sheetView>
  </sheetViews>
  <sheetFormatPr defaultColWidth="9" defaultRowHeight="15"/>
  <cols>
    <col min="1" max="1" width="71.85546875" style="3" customWidth="1"/>
    <col min="2" max="2" width="18.5703125" style="9" customWidth="1"/>
    <col min="3" max="3" width="103.5703125" style="3" bestFit="1" customWidth="1"/>
    <col min="4" max="4" width="69.28515625" style="3" customWidth="1"/>
    <col min="5" max="5" width="34"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13" t="s">
        <v>16</v>
      </c>
      <c r="B1" s="13" t="s">
        <v>8</v>
      </c>
      <c r="C1" s="13" t="s">
        <v>9</v>
      </c>
    </row>
    <row r="2" spans="1:5" ht="16.5" customHeight="1">
      <c r="A2" s="79" t="s">
        <v>58</v>
      </c>
      <c r="B2" s="98" t="s">
        <v>10</v>
      </c>
      <c r="C2" s="99" t="s">
        <v>80</v>
      </c>
      <c r="D2" s="6"/>
      <c r="E2" s="6"/>
    </row>
    <row r="3" spans="1:5">
      <c r="A3" s="79"/>
      <c r="B3" s="98" t="s">
        <v>11</v>
      </c>
      <c r="C3" s="100" t="s">
        <v>112</v>
      </c>
      <c r="D3" s="7"/>
      <c r="E3" s="6"/>
    </row>
    <row r="4" spans="1:5" s="23" customFormat="1">
      <c r="A4" s="79"/>
      <c r="B4" s="101" t="s">
        <v>12</v>
      </c>
      <c r="C4" s="102" t="s">
        <v>113</v>
      </c>
      <c r="D4" s="26"/>
      <c r="E4" s="24"/>
    </row>
    <row r="5" spans="1:5" s="25" customFormat="1">
      <c r="A5" s="79"/>
      <c r="B5" s="69" t="s">
        <v>13</v>
      </c>
      <c r="C5" s="103" t="s">
        <v>116</v>
      </c>
      <c r="D5" s="24"/>
      <c r="E5" s="26"/>
    </row>
    <row r="6" spans="1:5">
      <c r="A6" s="79"/>
      <c r="B6" s="69" t="s">
        <v>14</v>
      </c>
      <c r="C6" s="100" t="s">
        <v>125</v>
      </c>
      <c r="D6" s="5" t="s">
        <v>29</v>
      </c>
      <c r="E6" s="6"/>
    </row>
    <row r="7" spans="1:5">
      <c r="A7" s="79"/>
      <c r="B7" s="69" t="s">
        <v>15</v>
      </c>
      <c r="C7" s="100" t="s">
        <v>31</v>
      </c>
      <c r="D7" s="5"/>
      <c r="E7" s="6"/>
    </row>
    <row r="8" spans="1:5">
      <c r="A8" s="79"/>
      <c r="B8" s="69" t="s">
        <v>17</v>
      </c>
      <c r="C8" s="100" t="s">
        <v>137</v>
      </c>
      <c r="D8" s="5"/>
      <c r="E8" s="6"/>
    </row>
    <row r="9" spans="1:5">
      <c r="A9" s="79"/>
      <c r="B9" s="69" t="s">
        <v>18</v>
      </c>
      <c r="C9" s="99" t="s">
        <v>141</v>
      </c>
      <c r="E9" s="6"/>
    </row>
    <row r="10" spans="1:5">
      <c r="A10" s="79"/>
      <c r="B10" s="69" t="s">
        <v>19</v>
      </c>
      <c r="C10" s="100" t="s">
        <v>149</v>
      </c>
      <c r="D10" s="5"/>
      <c r="E10" s="6"/>
    </row>
    <row r="11" spans="1:5">
      <c r="A11" s="79"/>
      <c r="B11" s="69" t="s">
        <v>20</v>
      </c>
      <c r="C11" s="100" t="s">
        <v>157</v>
      </c>
      <c r="D11" s="5"/>
      <c r="E11" s="6"/>
    </row>
    <row r="12" spans="1:5">
      <c r="A12" s="79"/>
      <c r="B12" s="69" t="s">
        <v>21</v>
      </c>
      <c r="C12" s="100" t="s">
        <v>153</v>
      </c>
      <c r="D12" s="5" t="s">
        <v>150</v>
      </c>
      <c r="E12" s="6"/>
    </row>
    <row r="13" spans="1:5">
      <c r="A13" s="79"/>
      <c r="B13" s="69" t="s">
        <v>22</v>
      </c>
      <c r="C13" s="100" t="s">
        <v>35</v>
      </c>
      <c r="D13" s="5" t="s">
        <v>36</v>
      </c>
      <c r="E13" s="6"/>
    </row>
    <row r="14" spans="1:5" ht="30">
      <c r="A14" s="79"/>
      <c r="B14" s="69" t="s">
        <v>23</v>
      </c>
      <c r="C14" s="99" t="s">
        <v>39</v>
      </c>
      <c r="D14" s="5" t="s">
        <v>37</v>
      </c>
      <c r="E14" s="6"/>
    </row>
    <row r="15" spans="1:5" ht="30">
      <c r="A15" s="79"/>
      <c r="B15" s="69" t="s">
        <v>26</v>
      </c>
      <c r="C15" s="99" t="s">
        <v>38</v>
      </c>
      <c r="E15" s="6"/>
    </row>
    <row r="16" spans="1:5">
      <c r="A16" s="79"/>
      <c r="B16" s="69" t="s">
        <v>27</v>
      </c>
      <c r="C16" s="100" t="s">
        <v>34</v>
      </c>
      <c r="E16" s="6"/>
    </row>
    <row r="17" spans="1:7" ht="30">
      <c r="A17" s="79"/>
      <c r="B17" s="69" t="s">
        <v>41</v>
      </c>
      <c r="C17" s="99" t="s">
        <v>33</v>
      </c>
      <c r="E17" s="6"/>
    </row>
    <row r="18" spans="1:7" ht="150">
      <c r="A18" s="79"/>
      <c r="B18" s="69" t="s">
        <v>43</v>
      </c>
      <c r="C18" s="104" t="s">
        <v>214</v>
      </c>
      <c r="D18" s="5" t="s">
        <v>215</v>
      </c>
      <c r="E18" s="5"/>
    </row>
    <row r="19" spans="1:7">
      <c r="A19" s="79"/>
      <c r="B19" s="69" t="s">
        <v>45</v>
      </c>
      <c r="C19" s="99" t="s">
        <v>30</v>
      </c>
      <c r="D19" s="5" t="s">
        <v>40</v>
      </c>
      <c r="E19" s="6"/>
    </row>
    <row r="20" spans="1:7" ht="15.75" thickBot="1">
      <c r="A20" s="79"/>
      <c r="B20" s="69" t="s">
        <v>48</v>
      </c>
      <c r="C20" s="100" t="s">
        <v>42</v>
      </c>
      <c r="E20" s="6"/>
      <c r="G20"/>
    </row>
    <row r="21" spans="1:7" ht="30.75" thickBot="1">
      <c r="A21" s="79"/>
      <c r="B21" s="69" t="s">
        <v>49</v>
      </c>
      <c r="C21" s="97" t="s">
        <v>46</v>
      </c>
      <c r="D21" s="6"/>
      <c r="E21" s="6"/>
      <c r="G21"/>
    </row>
    <row r="22" spans="1:7" ht="30.75" thickBot="1">
      <c r="A22" s="79"/>
      <c r="B22" s="69" t="s">
        <v>50</v>
      </c>
      <c r="C22" s="97" t="s">
        <v>231</v>
      </c>
      <c r="D22" s="70" t="s">
        <v>232</v>
      </c>
      <c r="E22" s="6"/>
      <c r="G22"/>
    </row>
    <row r="23" spans="1:7" ht="45">
      <c r="A23" s="79"/>
      <c r="B23" s="69" t="s">
        <v>51</v>
      </c>
      <c r="C23" s="100" t="s">
        <v>54</v>
      </c>
      <c r="D23" s="5" t="s">
        <v>55</v>
      </c>
      <c r="E23" s="6"/>
      <c r="G23"/>
    </row>
    <row r="24" spans="1:7">
      <c r="A24" s="79"/>
      <c r="B24" s="69" t="s">
        <v>52</v>
      </c>
      <c r="C24" s="100" t="s">
        <v>56</v>
      </c>
      <c r="D24" s="6"/>
      <c r="E24" s="6"/>
      <c r="G24"/>
    </row>
    <row r="25" spans="1:7">
      <c r="A25" s="79"/>
      <c r="B25" s="69" t="s">
        <v>53</v>
      </c>
      <c r="C25" s="100" t="s">
        <v>221</v>
      </c>
      <c r="E25" s="6"/>
      <c r="G25"/>
    </row>
    <row r="26" spans="1:7">
      <c r="A26" s="79"/>
      <c r="C26" s="7"/>
      <c r="E26" s="6"/>
    </row>
    <row r="27" spans="1:7">
      <c r="A27" s="79"/>
      <c r="E27" s="6"/>
    </row>
    <row r="28" spans="1:7">
      <c r="A28" s="79"/>
      <c r="E28" s="6"/>
    </row>
    <row r="29" spans="1:7">
      <c r="A29" s="79"/>
      <c r="B29" s="4"/>
      <c r="E29" s="6"/>
    </row>
    <row r="30" spans="1:7">
      <c r="A30" s="79"/>
      <c r="B30" s="4"/>
      <c r="C30" s="10"/>
      <c r="E30" s="6"/>
    </row>
    <row r="31" spans="1:7">
      <c r="A31" s="79"/>
      <c r="B31" s="4"/>
      <c r="D31" s="6"/>
      <c r="E31" s="6"/>
    </row>
    <row r="32" spans="1:7">
      <c r="A32" s="79"/>
      <c r="B32" s="4"/>
      <c r="C32" s="12"/>
      <c r="D32" s="6"/>
      <c r="E32" s="6"/>
    </row>
    <row r="33" spans="1:5">
      <c r="A33" s="79"/>
      <c r="B33" s="4"/>
      <c r="C33" s="12"/>
      <c r="D33" s="6"/>
      <c r="E33" s="6"/>
    </row>
    <row r="34" spans="1:5">
      <c r="A34" s="79"/>
      <c r="B34" s="4"/>
      <c r="D34" s="6"/>
      <c r="E34" s="6"/>
    </row>
    <row r="35" spans="1:5">
      <c r="A35" s="79"/>
      <c r="B35" s="4"/>
      <c r="D35" s="6"/>
      <c r="E35" s="6"/>
    </row>
    <row r="36" spans="1:5">
      <c r="A36" s="79"/>
      <c r="B36" s="4"/>
      <c r="C36" s="11"/>
      <c r="D36" s="6"/>
      <c r="E36" s="6"/>
    </row>
    <row r="37" spans="1:5">
      <c r="A37" s="79"/>
      <c r="B37" s="4"/>
      <c r="C37" s="7"/>
      <c r="D37" s="6"/>
      <c r="E37" s="6"/>
    </row>
    <row r="38" spans="1:5">
      <c r="A38" s="79"/>
      <c r="B38" s="4"/>
      <c r="C38" s="7"/>
      <c r="D38" s="6"/>
      <c r="E38" s="6"/>
    </row>
    <row r="39" spans="1:5">
      <c r="A39" s="79"/>
      <c r="B39" s="4"/>
      <c r="D39" s="6"/>
      <c r="E39" s="6"/>
    </row>
    <row r="40" spans="1:5">
      <c r="A40" s="79"/>
      <c r="B40" s="4"/>
      <c r="C40" s="7"/>
      <c r="D40" s="6"/>
      <c r="E40" s="6"/>
    </row>
    <row r="41" spans="1:5">
      <c r="A41" s="79"/>
      <c r="B41" s="4"/>
      <c r="C41" s="7"/>
    </row>
    <row r="42" spans="1:5">
      <c r="A42" s="79"/>
      <c r="B42" s="4"/>
      <c r="C42" s="7"/>
    </row>
    <row r="43" spans="1:5">
      <c r="A43" s="79"/>
      <c r="B43" s="4"/>
      <c r="C43" s="7"/>
    </row>
    <row r="44" spans="1:5">
      <c r="A44" s="79"/>
      <c r="B44" s="4"/>
      <c r="C44" s="7"/>
    </row>
    <row r="45" spans="1:5">
      <c r="A45" s="8"/>
      <c r="B45" s="4"/>
    </row>
    <row r="46" spans="1:5">
      <c r="A46" s="8"/>
      <c r="B46" s="4"/>
    </row>
    <row r="47" spans="1:5">
      <c r="A47" s="8"/>
      <c r="B47" s="4"/>
    </row>
    <row r="48" spans="1:5">
      <c r="A48" s="8"/>
      <c r="B48" s="4"/>
    </row>
    <row r="49" spans="1:2">
      <c r="A49" s="8"/>
      <c r="B49" s="4"/>
    </row>
    <row r="50" spans="1:2">
      <c r="A50" s="8"/>
      <c r="B50" s="4"/>
    </row>
    <row r="51" spans="1:2">
      <c r="B51" s="4"/>
    </row>
    <row r="52" spans="1:2">
      <c r="A52" s="8"/>
      <c r="B52" s="4"/>
    </row>
    <row r="53" spans="1:2">
      <c r="A53" s="8"/>
      <c r="B53" s="4"/>
    </row>
    <row r="54" spans="1:2">
      <c r="A54" s="8"/>
      <c r="B54" s="4"/>
    </row>
    <row r="55" spans="1:2">
      <c r="A55" s="8"/>
      <c r="B55" s="4"/>
    </row>
    <row r="56" spans="1:2">
      <c r="A56" s="8"/>
      <c r="B56" s="4"/>
    </row>
    <row r="57" spans="1:2">
      <c r="A57" s="8"/>
      <c r="B57" s="4"/>
    </row>
    <row r="58" spans="1:2">
      <c r="A58" s="8"/>
      <c r="B58" s="4"/>
    </row>
    <row r="59" spans="1:2">
      <c r="A59" s="8"/>
      <c r="B59" s="4"/>
    </row>
    <row r="60" spans="1:2">
      <c r="A60" s="8"/>
      <c r="B60" s="4"/>
    </row>
    <row r="61" spans="1:2">
      <c r="A61" s="8"/>
      <c r="B61" s="4"/>
    </row>
    <row r="62" spans="1:2">
      <c r="A62" s="8"/>
      <c r="B62" s="4"/>
    </row>
    <row r="63" spans="1:2">
      <c r="A63" s="8"/>
      <c r="B63" s="4"/>
    </row>
    <row r="64" spans="1:2">
      <c r="A64" s="8"/>
      <c r="B64" s="4"/>
    </row>
    <row r="65" spans="1:5">
      <c r="A65" s="8"/>
      <c r="B65" s="4"/>
      <c r="D65" s="3" t="s">
        <v>28</v>
      </c>
      <c r="E65" s="3" t="s">
        <v>28</v>
      </c>
    </row>
    <row r="66" spans="1:5">
      <c r="A66" s="8"/>
      <c r="B66" s="4"/>
    </row>
    <row r="67" spans="1:5">
      <c r="A67" s="8"/>
      <c r="B67" s="4"/>
    </row>
    <row r="68" spans="1:5">
      <c r="A68" s="8"/>
      <c r="B68" s="4"/>
    </row>
    <row r="69" spans="1:5">
      <c r="A69" s="8"/>
      <c r="B69" s="4"/>
    </row>
    <row r="70" spans="1:5">
      <c r="A70" s="8"/>
      <c r="B70" s="4"/>
    </row>
    <row r="71" spans="1:5">
      <c r="A71" s="8"/>
      <c r="B71" s="4"/>
    </row>
    <row r="72" spans="1:5">
      <c r="A72" s="8"/>
      <c r="B72" s="4"/>
    </row>
    <row r="73" spans="1:5">
      <c r="A73" s="8"/>
      <c r="B73" s="4"/>
    </row>
    <row r="74" spans="1:5">
      <c r="A74" s="8"/>
      <c r="B74" s="4"/>
    </row>
    <row r="75" spans="1:5">
      <c r="A75" s="8"/>
      <c r="B75" s="4"/>
    </row>
    <row r="76" spans="1:5">
      <c r="A76" s="8" t="s">
        <v>28</v>
      </c>
      <c r="B76" s="4"/>
    </row>
    <row r="77" spans="1:5">
      <c r="A77" s="8"/>
      <c r="B77" s="4"/>
    </row>
    <row r="78" spans="1:5">
      <c r="A78" s="8"/>
      <c r="B78" s="4"/>
    </row>
    <row r="79" spans="1:5">
      <c r="A79" s="8"/>
      <c r="B79" s="4"/>
    </row>
    <row r="80" spans="1:5">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A90" s="8"/>
      <c r="B90" s="4"/>
    </row>
    <row r="91" spans="1:2">
      <c r="A91" s="8"/>
      <c r="B91" s="4"/>
    </row>
    <row r="92" spans="1:2">
      <c r="A92" s="8"/>
      <c r="B92" s="4"/>
    </row>
    <row r="93" spans="1:2">
      <c r="A93" s="8"/>
      <c r="B93" s="4"/>
    </row>
    <row r="94" spans="1:2">
      <c r="B94" s="4"/>
    </row>
    <row r="95" spans="1:2">
      <c r="B95" s="4"/>
    </row>
    <row r="96" spans="1:2">
      <c r="B96" s="4"/>
    </row>
    <row r="97" spans="2:2">
      <c r="B97" s="4"/>
    </row>
    <row r="98" spans="2:2">
      <c r="B98" s="4"/>
    </row>
    <row r="99" spans="2:2">
      <c r="B99" s="4"/>
    </row>
    <row r="100" spans="2:2">
      <c r="B100" s="4"/>
    </row>
    <row r="101" spans="2:2">
      <c r="B101" s="4"/>
    </row>
    <row r="102" spans="2:2">
      <c r="B102" s="4"/>
    </row>
  </sheetData>
  <mergeCells count="1">
    <mergeCell ref="A2:A44"/>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8"/>
  <sheetViews>
    <sheetView topLeftCell="A201" zoomScaleNormal="100" zoomScaleSheetLayoutView="100" workbookViewId="0">
      <selection activeCell="C218" sqref="C218"/>
    </sheetView>
  </sheetViews>
  <sheetFormatPr defaultColWidth="8.7109375" defaultRowHeight="15"/>
  <cols>
    <col min="1" max="1" width="23.140625" style="49" customWidth="1"/>
    <col min="2" max="2" width="52.42578125" style="49" customWidth="1"/>
    <col min="3" max="3" width="73.42578125" style="49" customWidth="1"/>
    <col min="4" max="4" width="42" style="49" customWidth="1"/>
    <col min="5" max="5" width="15.42578125" style="49" customWidth="1"/>
    <col min="6" max="6" width="16" style="49" customWidth="1"/>
    <col min="7" max="7" width="36.5703125" style="49" customWidth="1"/>
    <col min="8" max="8" width="31.140625" style="28" customWidth="1"/>
    <col min="9" max="110" width="8.7109375" style="28" customWidth="1"/>
    <col min="111" max="256" width="8.7109375" style="28"/>
    <col min="257" max="257" width="18" style="28" bestFit="1" customWidth="1"/>
    <col min="258" max="258" width="52.42578125" style="28" customWidth="1"/>
    <col min="259" max="259" width="73.42578125" style="28" customWidth="1"/>
    <col min="260" max="260" width="32.5703125" style="28" customWidth="1"/>
    <col min="261" max="261" width="15.42578125" style="28" customWidth="1"/>
    <col min="262" max="262" width="16" style="28" customWidth="1"/>
    <col min="263" max="263" width="28.85546875" style="28" customWidth="1"/>
    <col min="264" max="264" width="9.140625" style="28" customWidth="1"/>
    <col min="265" max="366" width="8.7109375" style="28" customWidth="1"/>
    <col min="367" max="512" width="8.7109375" style="28"/>
    <col min="513" max="513" width="18" style="28" bestFit="1" customWidth="1"/>
    <col min="514" max="514" width="52.42578125" style="28" customWidth="1"/>
    <col min="515" max="515" width="73.42578125" style="28" customWidth="1"/>
    <col min="516" max="516" width="32.5703125" style="28" customWidth="1"/>
    <col min="517" max="517" width="15.42578125" style="28" customWidth="1"/>
    <col min="518" max="518" width="16" style="28" customWidth="1"/>
    <col min="519" max="519" width="28.85546875" style="28" customWidth="1"/>
    <col min="520" max="520" width="9.140625" style="28" customWidth="1"/>
    <col min="521" max="622" width="8.7109375" style="28" customWidth="1"/>
    <col min="623" max="768" width="8.7109375" style="28"/>
    <col min="769" max="769" width="18" style="28" bestFit="1" customWidth="1"/>
    <col min="770" max="770" width="52.42578125" style="28" customWidth="1"/>
    <col min="771" max="771" width="73.42578125" style="28" customWidth="1"/>
    <col min="772" max="772" width="32.5703125" style="28" customWidth="1"/>
    <col min="773" max="773" width="15.42578125" style="28" customWidth="1"/>
    <col min="774" max="774" width="16" style="28" customWidth="1"/>
    <col min="775" max="775" width="28.85546875" style="28" customWidth="1"/>
    <col min="776" max="776" width="9.140625" style="28" customWidth="1"/>
    <col min="777" max="878" width="8.7109375" style="28" customWidth="1"/>
    <col min="879" max="1024" width="8.7109375" style="28"/>
    <col min="1025" max="1025" width="18" style="28" bestFit="1" customWidth="1"/>
    <col min="1026" max="1026" width="52.42578125" style="28" customWidth="1"/>
    <col min="1027" max="1027" width="73.42578125" style="28" customWidth="1"/>
    <col min="1028" max="1028" width="32.5703125" style="28" customWidth="1"/>
    <col min="1029" max="1029" width="15.42578125" style="28" customWidth="1"/>
    <col min="1030" max="1030" width="16" style="28" customWidth="1"/>
    <col min="1031" max="1031" width="28.85546875" style="28" customWidth="1"/>
    <col min="1032" max="1032" width="9.140625" style="28" customWidth="1"/>
    <col min="1033" max="1134" width="8.7109375" style="28" customWidth="1"/>
    <col min="1135" max="1280" width="8.7109375" style="28"/>
    <col min="1281" max="1281" width="18" style="28" bestFit="1" customWidth="1"/>
    <col min="1282" max="1282" width="52.42578125" style="28" customWidth="1"/>
    <col min="1283" max="1283" width="73.42578125" style="28" customWidth="1"/>
    <col min="1284" max="1284" width="32.5703125" style="28" customWidth="1"/>
    <col min="1285" max="1285" width="15.42578125" style="28" customWidth="1"/>
    <col min="1286" max="1286" width="16" style="28" customWidth="1"/>
    <col min="1287" max="1287" width="28.85546875" style="28" customWidth="1"/>
    <col min="1288" max="1288" width="9.140625" style="28" customWidth="1"/>
    <col min="1289" max="1390" width="8.7109375" style="28" customWidth="1"/>
    <col min="1391" max="1536" width="8.7109375" style="28"/>
    <col min="1537" max="1537" width="18" style="28" bestFit="1" customWidth="1"/>
    <col min="1538" max="1538" width="52.42578125" style="28" customWidth="1"/>
    <col min="1539" max="1539" width="73.42578125" style="28" customWidth="1"/>
    <col min="1540" max="1540" width="32.5703125" style="28" customWidth="1"/>
    <col min="1541" max="1541" width="15.42578125" style="28" customWidth="1"/>
    <col min="1542" max="1542" width="16" style="28" customWidth="1"/>
    <col min="1543" max="1543" width="28.85546875" style="28" customWidth="1"/>
    <col min="1544" max="1544" width="9.140625" style="28" customWidth="1"/>
    <col min="1545" max="1646" width="8.7109375" style="28" customWidth="1"/>
    <col min="1647" max="1792" width="8.7109375" style="28"/>
    <col min="1793" max="1793" width="18" style="28" bestFit="1" customWidth="1"/>
    <col min="1794" max="1794" width="52.42578125" style="28" customWidth="1"/>
    <col min="1795" max="1795" width="73.42578125" style="28" customWidth="1"/>
    <col min="1796" max="1796" width="32.5703125" style="28" customWidth="1"/>
    <col min="1797" max="1797" width="15.42578125" style="28" customWidth="1"/>
    <col min="1798" max="1798" width="16" style="28" customWidth="1"/>
    <col min="1799" max="1799" width="28.85546875" style="28" customWidth="1"/>
    <col min="1800" max="1800" width="9.140625" style="28" customWidth="1"/>
    <col min="1801" max="1902" width="8.7109375" style="28" customWidth="1"/>
    <col min="1903" max="2048" width="8.7109375" style="28"/>
    <col min="2049" max="2049" width="18" style="28" bestFit="1" customWidth="1"/>
    <col min="2050" max="2050" width="52.42578125" style="28" customWidth="1"/>
    <col min="2051" max="2051" width="73.42578125" style="28" customWidth="1"/>
    <col min="2052" max="2052" width="32.5703125" style="28" customWidth="1"/>
    <col min="2053" max="2053" width="15.42578125" style="28" customWidth="1"/>
    <col min="2054" max="2054" width="16" style="28" customWidth="1"/>
    <col min="2055" max="2055" width="28.85546875" style="28" customWidth="1"/>
    <col min="2056" max="2056" width="9.140625" style="28" customWidth="1"/>
    <col min="2057" max="2158" width="8.7109375" style="28" customWidth="1"/>
    <col min="2159" max="2304" width="8.7109375" style="28"/>
    <col min="2305" max="2305" width="18" style="28" bestFit="1" customWidth="1"/>
    <col min="2306" max="2306" width="52.42578125" style="28" customWidth="1"/>
    <col min="2307" max="2307" width="73.42578125" style="28" customWidth="1"/>
    <col min="2308" max="2308" width="32.5703125" style="28" customWidth="1"/>
    <col min="2309" max="2309" width="15.42578125" style="28" customWidth="1"/>
    <col min="2310" max="2310" width="16" style="28" customWidth="1"/>
    <col min="2311" max="2311" width="28.85546875" style="28" customWidth="1"/>
    <col min="2312" max="2312" width="9.140625" style="28" customWidth="1"/>
    <col min="2313" max="2414" width="8.7109375" style="28" customWidth="1"/>
    <col min="2415" max="2560" width="8.7109375" style="28"/>
    <col min="2561" max="2561" width="18" style="28" bestFit="1" customWidth="1"/>
    <col min="2562" max="2562" width="52.42578125" style="28" customWidth="1"/>
    <col min="2563" max="2563" width="73.42578125" style="28" customWidth="1"/>
    <col min="2564" max="2564" width="32.5703125" style="28" customWidth="1"/>
    <col min="2565" max="2565" width="15.42578125" style="28" customWidth="1"/>
    <col min="2566" max="2566" width="16" style="28" customWidth="1"/>
    <col min="2567" max="2567" width="28.85546875" style="28" customWidth="1"/>
    <col min="2568" max="2568" width="9.140625" style="28" customWidth="1"/>
    <col min="2569" max="2670" width="8.7109375" style="28" customWidth="1"/>
    <col min="2671" max="2816" width="8.7109375" style="28"/>
    <col min="2817" max="2817" width="18" style="28" bestFit="1" customWidth="1"/>
    <col min="2818" max="2818" width="52.42578125" style="28" customWidth="1"/>
    <col min="2819" max="2819" width="73.42578125" style="28" customWidth="1"/>
    <col min="2820" max="2820" width="32.5703125" style="28" customWidth="1"/>
    <col min="2821" max="2821" width="15.42578125" style="28" customWidth="1"/>
    <col min="2822" max="2822" width="16" style="28" customWidth="1"/>
    <col min="2823" max="2823" width="28.85546875" style="28" customWidth="1"/>
    <col min="2824" max="2824" width="9.140625" style="28" customWidth="1"/>
    <col min="2825" max="2926" width="8.7109375" style="28" customWidth="1"/>
    <col min="2927" max="3072" width="8.7109375" style="28"/>
    <col min="3073" max="3073" width="18" style="28" bestFit="1" customWidth="1"/>
    <col min="3074" max="3074" width="52.42578125" style="28" customWidth="1"/>
    <col min="3075" max="3075" width="73.42578125" style="28" customWidth="1"/>
    <col min="3076" max="3076" width="32.5703125" style="28" customWidth="1"/>
    <col min="3077" max="3077" width="15.42578125" style="28" customWidth="1"/>
    <col min="3078" max="3078" width="16" style="28" customWidth="1"/>
    <col min="3079" max="3079" width="28.85546875" style="28" customWidth="1"/>
    <col min="3080" max="3080" width="9.140625" style="28" customWidth="1"/>
    <col min="3081" max="3182" width="8.7109375" style="28" customWidth="1"/>
    <col min="3183" max="3328" width="8.7109375" style="28"/>
    <col min="3329" max="3329" width="18" style="28" bestFit="1" customWidth="1"/>
    <col min="3330" max="3330" width="52.42578125" style="28" customWidth="1"/>
    <col min="3331" max="3331" width="73.42578125" style="28" customWidth="1"/>
    <col min="3332" max="3332" width="32.5703125" style="28" customWidth="1"/>
    <col min="3333" max="3333" width="15.42578125" style="28" customWidth="1"/>
    <col min="3334" max="3334" width="16" style="28" customWidth="1"/>
    <col min="3335" max="3335" width="28.85546875" style="28" customWidth="1"/>
    <col min="3336" max="3336" width="9.140625" style="28" customWidth="1"/>
    <col min="3337" max="3438" width="8.7109375" style="28" customWidth="1"/>
    <col min="3439" max="3584" width="8.7109375" style="28"/>
    <col min="3585" max="3585" width="18" style="28" bestFit="1" customWidth="1"/>
    <col min="3586" max="3586" width="52.42578125" style="28" customWidth="1"/>
    <col min="3587" max="3587" width="73.42578125" style="28" customWidth="1"/>
    <col min="3588" max="3588" width="32.5703125" style="28" customWidth="1"/>
    <col min="3589" max="3589" width="15.42578125" style="28" customWidth="1"/>
    <col min="3590" max="3590" width="16" style="28" customWidth="1"/>
    <col min="3591" max="3591" width="28.85546875" style="28" customWidth="1"/>
    <col min="3592" max="3592" width="9.140625" style="28" customWidth="1"/>
    <col min="3593" max="3694" width="8.7109375" style="28" customWidth="1"/>
    <col min="3695" max="3840" width="8.7109375" style="28"/>
    <col min="3841" max="3841" width="18" style="28" bestFit="1" customWidth="1"/>
    <col min="3842" max="3842" width="52.42578125" style="28" customWidth="1"/>
    <col min="3843" max="3843" width="73.42578125" style="28" customWidth="1"/>
    <col min="3844" max="3844" width="32.5703125" style="28" customWidth="1"/>
    <col min="3845" max="3845" width="15.42578125" style="28" customWidth="1"/>
    <col min="3846" max="3846" width="16" style="28" customWidth="1"/>
    <col min="3847" max="3847" width="28.85546875" style="28" customWidth="1"/>
    <col min="3848" max="3848" width="9.140625" style="28" customWidth="1"/>
    <col min="3849" max="3950" width="8.7109375" style="28" customWidth="1"/>
    <col min="3951" max="4096" width="8.7109375" style="28"/>
    <col min="4097" max="4097" width="18" style="28" bestFit="1" customWidth="1"/>
    <col min="4098" max="4098" width="52.42578125" style="28" customWidth="1"/>
    <col min="4099" max="4099" width="73.42578125" style="28" customWidth="1"/>
    <col min="4100" max="4100" width="32.5703125" style="28" customWidth="1"/>
    <col min="4101" max="4101" width="15.42578125" style="28" customWidth="1"/>
    <col min="4102" max="4102" width="16" style="28" customWidth="1"/>
    <col min="4103" max="4103" width="28.85546875" style="28" customWidth="1"/>
    <col min="4104" max="4104" width="9.140625" style="28" customWidth="1"/>
    <col min="4105" max="4206" width="8.7109375" style="28" customWidth="1"/>
    <col min="4207" max="4352" width="8.7109375" style="28"/>
    <col min="4353" max="4353" width="18" style="28" bestFit="1" customWidth="1"/>
    <col min="4354" max="4354" width="52.42578125" style="28" customWidth="1"/>
    <col min="4355" max="4355" width="73.42578125" style="28" customWidth="1"/>
    <col min="4356" max="4356" width="32.5703125" style="28" customWidth="1"/>
    <col min="4357" max="4357" width="15.42578125" style="28" customWidth="1"/>
    <col min="4358" max="4358" width="16" style="28" customWidth="1"/>
    <col min="4359" max="4359" width="28.85546875" style="28" customWidth="1"/>
    <col min="4360" max="4360" width="9.140625" style="28" customWidth="1"/>
    <col min="4361" max="4462" width="8.7109375" style="28" customWidth="1"/>
    <col min="4463" max="4608" width="8.7109375" style="28"/>
    <col min="4609" max="4609" width="18" style="28" bestFit="1" customWidth="1"/>
    <col min="4610" max="4610" width="52.42578125" style="28" customWidth="1"/>
    <col min="4611" max="4611" width="73.42578125" style="28" customWidth="1"/>
    <col min="4612" max="4612" width="32.5703125" style="28" customWidth="1"/>
    <col min="4613" max="4613" width="15.42578125" style="28" customWidth="1"/>
    <col min="4614" max="4614" width="16" style="28" customWidth="1"/>
    <col min="4615" max="4615" width="28.85546875" style="28" customWidth="1"/>
    <col min="4616" max="4616" width="9.140625" style="28" customWidth="1"/>
    <col min="4617" max="4718" width="8.7109375" style="28" customWidth="1"/>
    <col min="4719" max="4864" width="8.7109375" style="28"/>
    <col min="4865" max="4865" width="18" style="28" bestFit="1" customWidth="1"/>
    <col min="4866" max="4866" width="52.42578125" style="28" customWidth="1"/>
    <col min="4867" max="4867" width="73.42578125" style="28" customWidth="1"/>
    <col min="4868" max="4868" width="32.5703125" style="28" customWidth="1"/>
    <col min="4869" max="4869" width="15.42578125" style="28" customWidth="1"/>
    <col min="4870" max="4870" width="16" style="28" customWidth="1"/>
    <col min="4871" max="4871" width="28.85546875" style="28" customWidth="1"/>
    <col min="4872" max="4872" width="9.140625" style="28" customWidth="1"/>
    <col min="4873" max="4974" width="8.7109375" style="28" customWidth="1"/>
    <col min="4975" max="5120" width="8.7109375" style="28"/>
    <col min="5121" max="5121" width="18" style="28" bestFit="1" customWidth="1"/>
    <col min="5122" max="5122" width="52.42578125" style="28" customWidth="1"/>
    <col min="5123" max="5123" width="73.42578125" style="28" customWidth="1"/>
    <col min="5124" max="5124" width="32.5703125" style="28" customWidth="1"/>
    <col min="5125" max="5125" width="15.42578125" style="28" customWidth="1"/>
    <col min="5126" max="5126" width="16" style="28" customWidth="1"/>
    <col min="5127" max="5127" width="28.85546875" style="28" customWidth="1"/>
    <col min="5128" max="5128" width="9.140625" style="28" customWidth="1"/>
    <col min="5129" max="5230" width="8.7109375" style="28" customWidth="1"/>
    <col min="5231" max="5376" width="8.7109375" style="28"/>
    <col min="5377" max="5377" width="18" style="28" bestFit="1" customWidth="1"/>
    <col min="5378" max="5378" width="52.42578125" style="28" customWidth="1"/>
    <col min="5379" max="5379" width="73.42578125" style="28" customWidth="1"/>
    <col min="5380" max="5380" width="32.5703125" style="28" customWidth="1"/>
    <col min="5381" max="5381" width="15.42578125" style="28" customWidth="1"/>
    <col min="5382" max="5382" width="16" style="28" customWidth="1"/>
    <col min="5383" max="5383" width="28.85546875" style="28" customWidth="1"/>
    <col min="5384" max="5384" width="9.140625" style="28" customWidth="1"/>
    <col min="5385" max="5486" width="8.7109375" style="28" customWidth="1"/>
    <col min="5487" max="5632" width="8.7109375" style="28"/>
    <col min="5633" max="5633" width="18" style="28" bestFit="1" customWidth="1"/>
    <col min="5634" max="5634" width="52.42578125" style="28" customWidth="1"/>
    <col min="5635" max="5635" width="73.42578125" style="28" customWidth="1"/>
    <col min="5636" max="5636" width="32.5703125" style="28" customWidth="1"/>
    <col min="5637" max="5637" width="15.42578125" style="28" customWidth="1"/>
    <col min="5638" max="5638" width="16" style="28" customWidth="1"/>
    <col min="5639" max="5639" width="28.85546875" style="28" customWidth="1"/>
    <col min="5640" max="5640" width="9.140625" style="28" customWidth="1"/>
    <col min="5641" max="5742" width="8.7109375" style="28" customWidth="1"/>
    <col min="5743" max="5888" width="8.7109375" style="28"/>
    <col min="5889" max="5889" width="18" style="28" bestFit="1" customWidth="1"/>
    <col min="5890" max="5890" width="52.42578125" style="28" customWidth="1"/>
    <col min="5891" max="5891" width="73.42578125" style="28" customWidth="1"/>
    <col min="5892" max="5892" width="32.5703125" style="28" customWidth="1"/>
    <col min="5893" max="5893" width="15.42578125" style="28" customWidth="1"/>
    <col min="5894" max="5894" width="16" style="28" customWidth="1"/>
    <col min="5895" max="5895" width="28.85546875" style="28" customWidth="1"/>
    <col min="5896" max="5896" width="9.140625" style="28" customWidth="1"/>
    <col min="5897" max="5998" width="8.7109375" style="28" customWidth="1"/>
    <col min="5999" max="6144" width="8.7109375" style="28"/>
    <col min="6145" max="6145" width="18" style="28" bestFit="1" customWidth="1"/>
    <col min="6146" max="6146" width="52.42578125" style="28" customWidth="1"/>
    <col min="6147" max="6147" width="73.42578125" style="28" customWidth="1"/>
    <col min="6148" max="6148" width="32.5703125" style="28" customWidth="1"/>
    <col min="6149" max="6149" width="15.42578125" style="28" customWidth="1"/>
    <col min="6150" max="6150" width="16" style="28" customWidth="1"/>
    <col min="6151" max="6151" width="28.85546875" style="28" customWidth="1"/>
    <col min="6152" max="6152" width="9.140625" style="28" customWidth="1"/>
    <col min="6153" max="6254" width="8.7109375" style="28" customWidth="1"/>
    <col min="6255" max="6400" width="8.7109375" style="28"/>
    <col min="6401" max="6401" width="18" style="28" bestFit="1" customWidth="1"/>
    <col min="6402" max="6402" width="52.42578125" style="28" customWidth="1"/>
    <col min="6403" max="6403" width="73.42578125" style="28" customWidth="1"/>
    <col min="6404" max="6404" width="32.5703125" style="28" customWidth="1"/>
    <col min="6405" max="6405" width="15.42578125" style="28" customWidth="1"/>
    <col min="6406" max="6406" width="16" style="28" customWidth="1"/>
    <col min="6407" max="6407" width="28.85546875" style="28" customWidth="1"/>
    <col min="6408" max="6408" width="9.140625" style="28" customWidth="1"/>
    <col min="6409" max="6510" width="8.7109375" style="28" customWidth="1"/>
    <col min="6511" max="6656" width="8.7109375" style="28"/>
    <col min="6657" max="6657" width="18" style="28" bestFit="1" customWidth="1"/>
    <col min="6658" max="6658" width="52.42578125" style="28" customWidth="1"/>
    <col min="6659" max="6659" width="73.42578125" style="28" customWidth="1"/>
    <col min="6660" max="6660" width="32.5703125" style="28" customWidth="1"/>
    <col min="6661" max="6661" width="15.42578125" style="28" customWidth="1"/>
    <col min="6662" max="6662" width="16" style="28" customWidth="1"/>
    <col min="6663" max="6663" width="28.85546875" style="28" customWidth="1"/>
    <col min="6664" max="6664" width="9.140625" style="28" customWidth="1"/>
    <col min="6665" max="6766" width="8.7109375" style="28" customWidth="1"/>
    <col min="6767" max="6912" width="8.7109375" style="28"/>
    <col min="6913" max="6913" width="18" style="28" bestFit="1" customWidth="1"/>
    <col min="6914" max="6914" width="52.42578125" style="28" customWidth="1"/>
    <col min="6915" max="6915" width="73.42578125" style="28" customWidth="1"/>
    <col min="6916" max="6916" width="32.5703125" style="28" customWidth="1"/>
    <col min="6917" max="6917" width="15.42578125" style="28" customWidth="1"/>
    <col min="6918" max="6918" width="16" style="28" customWidth="1"/>
    <col min="6919" max="6919" width="28.85546875" style="28" customWidth="1"/>
    <col min="6920" max="6920" width="9.140625" style="28" customWidth="1"/>
    <col min="6921" max="7022" width="8.7109375" style="28" customWidth="1"/>
    <col min="7023" max="7168" width="8.7109375" style="28"/>
    <col min="7169" max="7169" width="18" style="28" bestFit="1" customWidth="1"/>
    <col min="7170" max="7170" width="52.42578125" style="28" customWidth="1"/>
    <col min="7171" max="7171" width="73.42578125" style="28" customWidth="1"/>
    <col min="7172" max="7172" width="32.5703125" style="28" customWidth="1"/>
    <col min="7173" max="7173" width="15.42578125" style="28" customWidth="1"/>
    <col min="7174" max="7174" width="16" style="28" customWidth="1"/>
    <col min="7175" max="7175" width="28.85546875" style="28" customWidth="1"/>
    <col min="7176" max="7176" width="9.140625" style="28" customWidth="1"/>
    <col min="7177" max="7278" width="8.7109375" style="28" customWidth="1"/>
    <col min="7279" max="7424" width="8.7109375" style="28"/>
    <col min="7425" max="7425" width="18" style="28" bestFit="1" customWidth="1"/>
    <col min="7426" max="7426" width="52.42578125" style="28" customWidth="1"/>
    <col min="7427" max="7427" width="73.42578125" style="28" customWidth="1"/>
    <col min="7428" max="7428" width="32.5703125" style="28" customWidth="1"/>
    <col min="7429" max="7429" width="15.42578125" style="28" customWidth="1"/>
    <col min="7430" max="7430" width="16" style="28" customWidth="1"/>
    <col min="7431" max="7431" width="28.85546875" style="28" customWidth="1"/>
    <col min="7432" max="7432" width="9.140625" style="28" customWidth="1"/>
    <col min="7433" max="7534" width="8.7109375" style="28" customWidth="1"/>
    <col min="7535" max="7680" width="8.7109375" style="28"/>
    <col min="7681" max="7681" width="18" style="28" bestFit="1" customWidth="1"/>
    <col min="7682" max="7682" width="52.42578125" style="28" customWidth="1"/>
    <col min="7683" max="7683" width="73.42578125" style="28" customWidth="1"/>
    <col min="7684" max="7684" width="32.5703125" style="28" customWidth="1"/>
    <col min="7685" max="7685" width="15.42578125" style="28" customWidth="1"/>
    <col min="7686" max="7686" width="16" style="28" customWidth="1"/>
    <col min="7687" max="7687" width="28.85546875" style="28" customWidth="1"/>
    <col min="7688" max="7688" width="9.140625" style="28" customWidth="1"/>
    <col min="7689" max="7790" width="8.7109375" style="28" customWidth="1"/>
    <col min="7791" max="7936" width="8.7109375" style="28"/>
    <col min="7937" max="7937" width="18" style="28" bestFit="1" customWidth="1"/>
    <col min="7938" max="7938" width="52.42578125" style="28" customWidth="1"/>
    <col min="7939" max="7939" width="73.42578125" style="28" customWidth="1"/>
    <col min="7940" max="7940" width="32.5703125" style="28" customWidth="1"/>
    <col min="7941" max="7941" width="15.42578125" style="28" customWidth="1"/>
    <col min="7942" max="7942" width="16" style="28" customWidth="1"/>
    <col min="7943" max="7943" width="28.85546875" style="28" customWidth="1"/>
    <col min="7944" max="7944" width="9.140625" style="28" customWidth="1"/>
    <col min="7945" max="8046" width="8.7109375" style="28" customWidth="1"/>
    <col min="8047" max="8192" width="8.7109375" style="28"/>
    <col min="8193" max="8193" width="18" style="28" bestFit="1" customWidth="1"/>
    <col min="8194" max="8194" width="52.42578125" style="28" customWidth="1"/>
    <col min="8195" max="8195" width="73.42578125" style="28" customWidth="1"/>
    <col min="8196" max="8196" width="32.5703125" style="28" customWidth="1"/>
    <col min="8197" max="8197" width="15.42578125" style="28" customWidth="1"/>
    <col min="8198" max="8198" width="16" style="28" customWidth="1"/>
    <col min="8199" max="8199" width="28.85546875" style="28" customWidth="1"/>
    <col min="8200" max="8200" width="9.140625" style="28" customWidth="1"/>
    <col min="8201" max="8302" width="8.7109375" style="28" customWidth="1"/>
    <col min="8303" max="8448" width="8.7109375" style="28"/>
    <col min="8449" max="8449" width="18" style="28" bestFit="1" customWidth="1"/>
    <col min="8450" max="8450" width="52.42578125" style="28" customWidth="1"/>
    <col min="8451" max="8451" width="73.42578125" style="28" customWidth="1"/>
    <col min="8452" max="8452" width="32.5703125" style="28" customWidth="1"/>
    <col min="8453" max="8453" width="15.42578125" style="28" customWidth="1"/>
    <col min="8454" max="8454" width="16" style="28" customWidth="1"/>
    <col min="8455" max="8455" width="28.85546875" style="28" customWidth="1"/>
    <col min="8456" max="8456" width="9.140625" style="28" customWidth="1"/>
    <col min="8457" max="8558" width="8.7109375" style="28" customWidth="1"/>
    <col min="8559" max="8704" width="8.7109375" style="28"/>
    <col min="8705" max="8705" width="18" style="28" bestFit="1" customWidth="1"/>
    <col min="8706" max="8706" width="52.42578125" style="28" customWidth="1"/>
    <col min="8707" max="8707" width="73.42578125" style="28" customWidth="1"/>
    <col min="8708" max="8708" width="32.5703125" style="28" customWidth="1"/>
    <col min="8709" max="8709" width="15.42578125" style="28" customWidth="1"/>
    <col min="8710" max="8710" width="16" style="28" customWidth="1"/>
    <col min="8711" max="8711" width="28.85546875" style="28" customWidth="1"/>
    <col min="8712" max="8712" width="9.140625" style="28" customWidth="1"/>
    <col min="8713" max="8814" width="8.7109375" style="28" customWidth="1"/>
    <col min="8815" max="8960" width="8.7109375" style="28"/>
    <col min="8961" max="8961" width="18" style="28" bestFit="1" customWidth="1"/>
    <col min="8962" max="8962" width="52.42578125" style="28" customWidth="1"/>
    <col min="8963" max="8963" width="73.42578125" style="28" customWidth="1"/>
    <col min="8964" max="8964" width="32.5703125" style="28" customWidth="1"/>
    <col min="8965" max="8965" width="15.42578125" style="28" customWidth="1"/>
    <col min="8966" max="8966" width="16" style="28" customWidth="1"/>
    <col min="8967" max="8967" width="28.85546875" style="28" customWidth="1"/>
    <col min="8968" max="8968" width="9.140625" style="28" customWidth="1"/>
    <col min="8969" max="9070" width="8.7109375" style="28" customWidth="1"/>
    <col min="9071" max="9216" width="8.7109375" style="28"/>
    <col min="9217" max="9217" width="18" style="28" bestFit="1" customWidth="1"/>
    <col min="9218" max="9218" width="52.42578125" style="28" customWidth="1"/>
    <col min="9219" max="9219" width="73.42578125" style="28" customWidth="1"/>
    <col min="9220" max="9220" width="32.5703125" style="28" customWidth="1"/>
    <col min="9221" max="9221" width="15.42578125" style="28" customWidth="1"/>
    <col min="9222" max="9222" width="16" style="28" customWidth="1"/>
    <col min="9223" max="9223" width="28.85546875" style="28" customWidth="1"/>
    <col min="9224" max="9224" width="9.140625" style="28" customWidth="1"/>
    <col min="9225" max="9326" width="8.7109375" style="28" customWidth="1"/>
    <col min="9327" max="9472" width="8.7109375" style="28"/>
    <col min="9473" max="9473" width="18" style="28" bestFit="1" customWidth="1"/>
    <col min="9474" max="9474" width="52.42578125" style="28" customWidth="1"/>
    <col min="9475" max="9475" width="73.42578125" style="28" customWidth="1"/>
    <col min="9476" max="9476" width="32.5703125" style="28" customWidth="1"/>
    <col min="9477" max="9477" width="15.42578125" style="28" customWidth="1"/>
    <col min="9478" max="9478" width="16" style="28" customWidth="1"/>
    <col min="9479" max="9479" width="28.85546875" style="28" customWidth="1"/>
    <col min="9480" max="9480" width="9.140625" style="28" customWidth="1"/>
    <col min="9481" max="9582" width="8.7109375" style="28" customWidth="1"/>
    <col min="9583" max="9728" width="8.7109375" style="28"/>
    <col min="9729" max="9729" width="18" style="28" bestFit="1" customWidth="1"/>
    <col min="9730" max="9730" width="52.42578125" style="28" customWidth="1"/>
    <col min="9731" max="9731" width="73.42578125" style="28" customWidth="1"/>
    <col min="9732" max="9732" width="32.5703125" style="28" customWidth="1"/>
    <col min="9733" max="9733" width="15.42578125" style="28" customWidth="1"/>
    <col min="9734" max="9734" width="16" style="28" customWidth="1"/>
    <col min="9735" max="9735" width="28.85546875" style="28" customWidth="1"/>
    <col min="9736" max="9736" width="9.140625" style="28" customWidth="1"/>
    <col min="9737" max="9838" width="8.7109375" style="28" customWidth="1"/>
    <col min="9839" max="9984" width="8.7109375" style="28"/>
    <col min="9985" max="9985" width="18" style="28" bestFit="1" customWidth="1"/>
    <col min="9986" max="9986" width="52.42578125" style="28" customWidth="1"/>
    <col min="9987" max="9987" width="73.42578125" style="28" customWidth="1"/>
    <col min="9988" max="9988" width="32.5703125" style="28" customWidth="1"/>
    <col min="9989" max="9989" width="15.42578125" style="28" customWidth="1"/>
    <col min="9990" max="9990" width="16" style="28" customWidth="1"/>
    <col min="9991" max="9991" width="28.85546875" style="28" customWidth="1"/>
    <col min="9992" max="9992" width="9.140625" style="28" customWidth="1"/>
    <col min="9993" max="10094" width="8.7109375" style="28" customWidth="1"/>
    <col min="10095" max="10240" width="8.7109375" style="28"/>
    <col min="10241" max="10241" width="18" style="28" bestFit="1" customWidth="1"/>
    <col min="10242" max="10242" width="52.42578125" style="28" customWidth="1"/>
    <col min="10243" max="10243" width="73.42578125" style="28" customWidth="1"/>
    <col min="10244" max="10244" width="32.5703125" style="28" customWidth="1"/>
    <col min="10245" max="10245" width="15.42578125" style="28" customWidth="1"/>
    <col min="10246" max="10246" width="16" style="28" customWidth="1"/>
    <col min="10247" max="10247" width="28.85546875" style="28" customWidth="1"/>
    <col min="10248" max="10248" width="9.140625" style="28" customWidth="1"/>
    <col min="10249" max="10350" width="8.7109375" style="28" customWidth="1"/>
    <col min="10351" max="10496" width="8.7109375" style="28"/>
    <col min="10497" max="10497" width="18" style="28" bestFit="1" customWidth="1"/>
    <col min="10498" max="10498" width="52.42578125" style="28" customWidth="1"/>
    <col min="10499" max="10499" width="73.42578125" style="28" customWidth="1"/>
    <col min="10500" max="10500" width="32.5703125" style="28" customWidth="1"/>
    <col min="10501" max="10501" width="15.42578125" style="28" customWidth="1"/>
    <col min="10502" max="10502" width="16" style="28" customWidth="1"/>
    <col min="10503" max="10503" width="28.85546875" style="28" customWidth="1"/>
    <col min="10504" max="10504" width="9.140625" style="28" customWidth="1"/>
    <col min="10505" max="10606" width="8.7109375" style="28" customWidth="1"/>
    <col min="10607" max="10752" width="8.7109375" style="28"/>
    <col min="10753" max="10753" width="18" style="28" bestFit="1" customWidth="1"/>
    <col min="10754" max="10754" width="52.42578125" style="28" customWidth="1"/>
    <col min="10755" max="10755" width="73.42578125" style="28" customWidth="1"/>
    <col min="10756" max="10756" width="32.5703125" style="28" customWidth="1"/>
    <col min="10757" max="10757" width="15.42578125" style="28" customWidth="1"/>
    <col min="10758" max="10758" width="16" style="28" customWidth="1"/>
    <col min="10759" max="10759" width="28.85546875" style="28" customWidth="1"/>
    <col min="10760" max="10760" width="9.140625" style="28" customWidth="1"/>
    <col min="10761" max="10862" width="8.7109375" style="28" customWidth="1"/>
    <col min="10863" max="11008" width="8.7109375" style="28"/>
    <col min="11009" max="11009" width="18" style="28" bestFit="1" customWidth="1"/>
    <col min="11010" max="11010" width="52.42578125" style="28" customWidth="1"/>
    <col min="11011" max="11011" width="73.42578125" style="28" customWidth="1"/>
    <col min="11012" max="11012" width="32.5703125" style="28" customWidth="1"/>
    <col min="11013" max="11013" width="15.42578125" style="28" customWidth="1"/>
    <col min="11014" max="11014" width="16" style="28" customWidth="1"/>
    <col min="11015" max="11015" width="28.85546875" style="28" customWidth="1"/>
    <col min="11016" max="11016" width="9.140625" style="28" customWidth="1"/>
    <col min="11017" max="11118" width="8.7109375" style="28" customWidth="1"/>
    <col min="11119" max="11264" width="8.7109375" style="28"/>
    <col min="11265" max="11265" width="18" style="28" bestFit="1" customWidth="1"/>
    <col min="11266" max="11266" width="52.42578125" style="28" customWidth="1"/>
    <col min="11267" max="11267" width="73.42578125" style="28" customWidth="1"/>
    <col min="11268" max="11268" width="32.5703125" style="28" customWidth="1"/>
    <col min="11269" max="11269" width="15.42578125" style="28" customWidth="1"/>
    <col min="11270" max="11270" width="16" style="28" customWidth="1"/>
    <col min="11271" max="11271" width="28.85546875" style="28" customWidth="1"/>
    <col min="11272" max="11272" width="9.140625" style="28" customWidth="1"/>
    <col min="11273" max="11374" width="8.7109375" style="28" customWidth="1"/>
    <col min="11375" max="11520" width="8.7109375" style="28"/>
    <col min="11521" max="11521" width="18" style="28" bestFit="1" customWidth="1"/>
    <col min="11522" max="11522" width="52.42578125" style="28" customWidth="1"/>
    <col min="11523" max="11523" width="73.42578125" style="28" customWidth="1"/>
    <col min="11524" max="11524" width="32.5703125" style="28" customWidth="1"/>
    <col min="11525" max="11525" width="15.42578125" style="28" customWidth="1"/>
    <col min="11526" max="11526" width="16" style="28" customWidth="1"/>
    <col min="11527" max="11527" width="28.85546875" style="28" customWidth="1"/>
    <col min="11528" max="11528" width="9.140625" style="28" customWidth="1"/>
    <col min="11529" max="11630" width="8.7109375" style="28" customWidth="1"/>
    <col min="11631" max="11776" width="8.7109375" style="28"/>
    <col min="11777" max="11777" width="18" style="28" bestFit="1" customWidth="1"/>
    <col min="11778" max="11778" width="52.42578125" style="28" customWidth="1"/>
    <col min="11779" max="11779" width="73.42578125" style="28" customWidth="1"/>
    <col min="11780" max="11780" width="32.5703125" style="28" customWidth="1"/>
    <col min="11781" max="11781" width="15.42578125" style="28" customWidth="1"/>
    <col min="11782" max="11782" width="16" style="28" customWidth="1"/>
    <col min="11783" max="11783" width="28.85546875" style="28" customWidth="1"/>
    <col min="11784" max="11784" width="9.140625" style="28" customWidth="1"/>
    <col min="11785" max="11886" width="8.7109375" style="28" customWidth="1"/>
    <col min="11887" max="12032" width="8.7109375" style="28"/>
    <col min="12033" max="12033" width="18" style="28" bestFit="1" customWidth="1"/>
    <col min="12034" max="12034" width="52.42578125" style="28" customWidth="1"/>
    <col min="12035" max="12035" width="73.42578125" style="28" customWidth="1"/>
    <col min="12036" max="12036" width="32.5703125" style="28" customWidth="1"/>
    <col min="12037" max="12037" width="15.42578125" style="28" customWidth="1"/>
    <col min="12038" max="12038" width="16" style="28" customWidth="1"/>
    <col min="12039" max="12039" width="28.85546875" style="28" customWidth="1"/>
    <col min="12040" max="12040" width="9.140625" style="28" customWidth="1"/>
    <col min="12041" max="12142" width="8.7109375" style="28" customWidth="1"/>
    <col min="12143" max="12288" width="8.7109375" style="28"/>
    <col min="12289" max="12289" width="18" style="28" bestFit="1" customWidth="1"/>
    <col min="12290" max="12290" width="52.42578125" style="28" customWidth="1"/>
    <col min="12291" max="12291" width="73.42578125" style="28" customWidth="1"/>
    <col min="12292" max="12292" width="32.5703125" style="28" customWidth="1"/>
    <col min="12293" max="12293" width="15.42578125" style="28" customWidth="1"/>
    <col min="12294" max="12294" width="16" style="28" customWidth="1"/>
    <col min="12295" max="12295" width="28.85546875" style="28" customWidth="1"/>
    <col min="12296" max="12296" width="9.140625" style="28" customWidth="1"/>
    <col min="12297" max="12398" width="8.7109375" style="28" customWidth="1"/>
    <col min="12399" max="12544" width="8.7109375" style="28"/>
    <col min="12545" max="12545" width="18" style="28" bestFit="1" customWidth="1"/>
    <col min="12546" max="12546" width="52.42578125" style="28" customWidth="1"/>
    <col min="12547" max="12547" width="73.42578125" style="28" customWidth="1"/>
    <col min="12548" max="12548" width="32.5703125" style="28" customWidth="1"/>
    <col min="12549" max="12549" width="15.42578125" style="28" customWidth="1"/>
    <col min="12550" max="12550" width="16" style="28" customWidth="1"/>
    <col min="12551" max="12551" width="28.85546875" style="28" customWidth="1"/>
    <col min="12552" max="12552" width="9.140625" style="28" customWidth="1"/>
    <col min="12553" max="12654" width="8.7109375" style="28" customWidth="1"/>
    <col min="12655" max="12800" width="8.7109375" style="28"/>
    <col min="12801" max="12801" width="18" style="28" bestFit="1" customWidth="1"/>
    <col min="12802" max="12802" width="52.42578125" style="28" customWidth="1"/>
    <col min="12803" max="12803" width="73.42578125" style="28" customWidth="1"/>
    <col min="12804" max="12804" width="32.5703125" style="28" customWidth="1"/>
    <col min="12805" max="12805" width="15.42578125" style="28" customWidth="1"/>
    <col min="12806" max="12806" width="16" style="28" customWidth="1"/>
    <col min="12807" max="12807" width="28.85546875" style="28" customWidth="1"/>
    <col min="12808" max="12808" width="9.140625" style="28" customWidth="1"/>
    <col min="12809" max="12910" width="8.7109375" style="28" customWidth="1"/>
    <col min="12911" max="13056" width="8.7109375" style="28"/>
    <col min="13057" max="13057" width="18" style="28" bestFit="1" customWidth="1"/>
    <col min="13058" max="13058" width="52.42578125" style="28" customWidth="1"/>
    <col min="13059" max="13059" width="73.42578125" style="28" customWidth="1"/>
    <col min="13060" max="13060" width="32.5703125" style="28" customWidth="1"/>
    <col min="13061" max="13061" width="15.42578125" style="28" customWidth="1"/>
    <col min="13062" max="13062" width="16" style="28" customWidth="1"/>
    <col min="13063" max="13063" width="28.85546875" style="28" customWidth="1"/>
    <col min="13064" max="13064" width="9.140625" style="28" customWidth="1"/>
    <col min="13065" max="13166" width="8.7109375" style="28" customWidth="1"/>
    <col min="13167" max="13312" width="8.7109375" style="28"/>
    <col min="13313" max="13313" width="18" style="28" bestFit="1" customWidth="1"/>
    <col min="13314" max="13314" width="52.42578125" style="28" customWidth="1"/>
    <col min="13315" max="13315" width="73.42578125" style="28" customWidth="1"/>
    <col min="13316" max="13316" width="32.5703125" style="28" customWidth="1"/>
    <col min="13317" max="13317" width="15.42578125" style="28" customWidth="1"/>
    <col min="13318" max="13318" width="16" style="28" customWidth="1"/>
    <col min="13319" max="13319" width="28.85546875" style="28" customWidth="1"/>
    <col min="13320" max="13320" width="9.140625" style="28" customWidth="1"/>
    <col min="13321" max="13422" width="8.7109375" style="28" customWidth="1"/>
    <col min="13423" max="13568" width="8.7109375" style="28"/>
    <col min="13569" max="13569" width="18" style="28" bestFit="1" customWidth="1"/>
    <col min="13570" max="13570" width="52.42578125" style="28" customWidth="1"/>
    <col min="13571" max="13571" width="73.42578125" style="28" customWidth="1"/>
    <col min="13572" max="13572" width="32.5703125" style="28" customWidth="1"/>
    <col min="13573" max="13573" width="15.42578125" style="28" customWidth="1"/>
    <col min="13574" max="13574" width="16" style="28" customWidth="1"/>
    <col min="13575" max="13575" width="28.85546875" style="28" customWidth="1"/>
    <col min="13576" max="13576" width="9.140625" style="28" customWidth="1"/>
    <col min="13577" max="13678" width="8.7109375" style="28" customWidth="1"/>
    <col min="13679" max="13824" width="8.7109375" style="28"/>
    <col min="13825" max="13825" width="18" style="28" bestFit="1" customWidth="1"/>
    <col min="13826" max="13826" width="52.42578125" style="28" customWidth="1"/>
    <col min="13827" max="13827" width="73.42578125" style="28" customWidth="1"/>
    <col min="13828" max="13828" width="32.5703125" style="28" customWidth="1"/>
    <col min="13829" max="13829" width="15.42578125" style="28" customWidth="1"/>
    <col min="13830" max="13830" width="16" style="28" customWidth="1"/>
    <col min="13831" max="13831" width="28.85546875" style="28" customWidth="1"/>
    <col min="13832" max="13832" width="9.140625" style="28" customWidth="1"/>
    <col min="13833" max="13934" width="8.7109375" style="28" customWidth="1"/>
    <col min="13935" max="14080" width="8.7109375" style="28"/>
    <col min="14081" max="14081" width="18" style="28" bestFit="1" customWidth="1"/>
    <col min="14082" max="14082" width="52.42578125" style="28" customWidth="1"/>
    <col min="14083" max="14083" width="73.42578125" style="28" customWidth="1"/>
    <col min="14084" max="14084" width="32.5703125" style="28" customWidth="1"/>
    <col min="14085" max="14085" width="15.42578125" style="28" customWidth="1"/>
    <col min="14086" max="14086" width="16" style="28" customWidth="1"/>
    <col min="14087" max="14087" width="28.85546875" style="28" customWidth="1"/>
    <col min="14088" max="14088" width="9.140625" style="28" customWidth="1"/>
    <col min="14089" max="14190" width="8.7109375" style="28" customWidth="1"/>
    <col min="14191" max="14336" width="8.7109375" style="28"/>
    <col min="14337" max="14337" width="18" style="28" bestFit="1" customWidth="1"/>
    <col min="14338" max="14338" width="52.42578125" style="28" customWidth="1"/>
    <col min="14339" max="14339" width="73.42578125" style="28" customWidth="1"/>
    <col min="14340" max="14340" width="32.5703125" style="28" customWidth="1"/>
    <col min="14341" max="14341" width="15.42578125" style="28" customWidth="1"/>
    <col min="14342" max="14342" width="16" style="28" customWidth="1"/>
    <col min="14343" max="14343" width="28.85546875" style="28" customWidth="1"/>
    <col min="14344" max="14344" width="9.140625" style="28" customWidth="1"/>
    <col min="14345" max="14446" width="8.7109375" style="28" customWidth="1"/>
    <col min="14447" max="14592" width="8.7109375" style="28"/>
    <col min="14593" max="14593" width="18" style="28" bestFit="1" customWidth="1"/>
    <col min="14594" max="14594" width="52.42578125" style="28" customWidth="1"/>
    <col min="14595" max="14595" width="73.42578125" style="28" customWidth="1"/>
    <col min="14596" max="14596" width="32.5703125" style="28" customWidth="1"/>
    <col min="14597" max="14597" width="15.42578125" style="28" customWidth="1"/>
    <col min="14598" max="14598" width="16" style="28" customWidth="1"/>
    <col min="14599" max="14599" width="28.85546875" style="28" customWidth="1"/>
    <col min="14600" max="14600" width="9.140625" style="28" customWidth="1"/>
    <col min="14601" max="14702" width="8.7109375" style="28" customWidth="1"/>
    <col min="14703" max="14848" width="8.7109375" style="28"/>
    <col min="14849" max="14849" width="18" style="28" bestFit="1" customWidth="1"/>
    <col min="14850" max="14850" width="52.42578125" style="28" customWidth="1"/>
    <col min="14851" max="14851" width="73.42578125" style="28" customWidth="1"/>
    <col min="14852" max="14852" width="32.5703125" style="28" customWidth="1"/>
    <col min="14853" max="14853" width="15.42578125" style="28" customWidth="1"/>
    <col min="14854" max="14854" width="16" style="28" customWidth="1"/>
    <col min="14855" max="14855" width="28.85546875" style="28" customWidth="1"/>
    <col min="14856" max="14856" width="9.140625" style="28" customWidth="1"/>
    <col min="14857" max="14958" width="8.7109375" style="28" customWidth="1"/>
    <col min="14959" max="15104" width="8.7109375" style="28"/>
    <col min="15105" max="15105" width="18" style="28" bestFit="1" customWidth="1"/>
    <col min="15106" max="15106" width="52.42578125" style="28" customWidth="1"/>
    <col min="15107" max="15107" width="73.42578125" style="28" customWidth="1"/>
    <col min="15108" max="15108" width="32.5703125" style="28" customWidth="1"/>
    <col min="15109" max="15109" width="15.42578125" style="28" customWidth="1"/>
    <col min="15110" max="15110" width="16" style="28" customWidth="1"/>
    <col min="15111" max="15111" width="28.85546875" style="28" customWidth="1"/>
    <col min="15112" max="15112" width="9.140625" style="28" customWidth="1"/>
    <col min="15113" max="15214" width="8.7109375" style="28" customWidth="1"/>
    <col min="15215" max="15360" width="8.7109375" style="28"/>
    <col min="15361" max="15361" width="18" style="28" bestFit="1" customWidth="1"/>
    <col min="15362" max="15362" width="52.42578125" style="28" customWidth="1"/>
    <col min="15363" max="15363" width="73.42578125" style="28" customWidth="1"/>
    <col min="15364" max="15364" width="32.5703125" style="28" customWidth="1"/>
    <col min="15365" max="15365" width="15.42578125" style="28" customWidth="1"/>
    <col min="15366" max="15366" width="16" style="28" customWidth="1"/>
    <col min="15367" max="15367" width="28.85546875" style="28" customWidth="1"/>
    <col min="15368" max="15368" width="9.140625" style="28" customWidth="1"/>
    <col min="15369" max="15470" width="8.7109375" style="28" customWidth="1"/>
    <col min="15471" max="15616" width="8.7109375" style="28"/>
    <col min="15617" max="15617" width="18" style="28" bestFit="1" customWidth="1"/>
    <col min="15618" max="15618" width="52.42578125" style="28" customWidth="1"/>
    <col min="15619" max="15619" width="73.42578125" style="28" customWidth="1"/>
    <col min="15620" max="15620" width="32.5703125" style="28" customWidth="1"/>
    <col min="15621" max="15621" width="15.42578125" style="28" customWidth="1"/>
    <col min="15622" max="15622" width="16" style="28" customWidth="1"/>
    <col min="15623" max="15623" width="28.85546875" style="28" customWidth="1"/>
    <col min="15624" max="15624" width="9.140625" style="28" customWidth="1"/>
    <col min="15625" max="15726" width="8.7109375" style="28" customWidth="1"/>
    <col min="15727" max="15872" width="8.7109375" style="28"/>
    <col min="15873" max="15873" width="18" style="28" bestFit="1" customWidth="1"/>
    <col min="15874" max="15874" width="52.42578125" style="28" customWidth="1"/>
    <col min="15875" max="15875" width="73.42578125" style="28" customWidth="1"/>
    <col min="15876" max="15876" width="32.5703125" style="28" customWidth="1"/>
    <col min="15877" max="15877" width="15.42578125" style="28" customWidth="1"/>
    <col min="15878" max="15878" width="16" style="28" customWidth="1"/>
    <col min="15879" max="15879" width="28.85546875" style="28" customWidth="1"/>
    <col min="15880" max="15880" width="9.140625" style="28" customWidth="1"/>
    <col min="15881" max="15982" width="8.7109375" style="28" customWidth="1"/>
    <col min="15983" max="16128" width="8.7109375" style="28"/>
    <col min="16129" max="16129" width="18" style="28" bestFit="1" customWidth="1"/>
    <col min="16130" max="16130" width="52.42578125" style="28" customWidth="1"/>
    <col min="16131" max="16131" width="73.42578125" style="28" customWidth="1"/>
    <col min="16132" max="16132" width="32.5703125" style="28" customWidth="1"/>
    <col min="16133" max="16133" width="15.42578125" style="28" customWidth="1"/>
    <col min="16134" max="16134" width="16" style="28" customWidth="1"/>
    <col min="16135" max="16135" width="28.85546875" style="28" customWidth="1"/>
    <col min="16136" max="16136" width="9.140625" style="28" customWidth="1"/>
    <col min="16137" max="16238" width="8.7109375" style="28" customWidth="1"/>
    <col min="16239" max="16384" width="8.7109375" style="28"/>
  </cols>
  <sheetData>
    <row r="1" spans="1:7" ht="39.950000000000003" customHeight="1" thickBot="1">
      <c r="A1" s="27"/>
      <c r="B1" s="28"/>
      <c r="C1" s="28"/>
      <c r="D1" s="28"/>
      <c r="E1" s="28"/>
      <c r="F1" s="28"/>
      <c r="G1" s="28"/>
    </row>
    <row r="2" spans="1:7" ht="15.75" thickBot="1">
      <c r="A2" s="29"/>
      <c r="B2" s="30" t="s">
        <v>59</v>
      </c>
      <c r="C2" s="31" t="s">
        <v>235</v>
      </c>
      <c r="D2"/>
      <c r="E2" s="29"/>
      <c r="F2" s="89" t="s">
        <v>60</v>
      </c>
      <c r="G2" s="90"/>
    </row>
    <row r="3" spans="1:7" ht="30">
      <c r="A3" s="29"/>
      <c r="B3" s="30" t="s">
        <v>61</v>
      </c>
      <c r="C3" s="31" t="s">
        <v>95</v>
      </c>
      <c r="D3"/>
      <c r="E3" s="29"/>
      <c r="F3" s="32" t="s">
        <v>62</v>
      </c>
      <c r="G3" s="33"/>
    </row>
    <row r="4" spans="1:7">
      <c r="A4" s="29"/>
      <c r="B4" s="30" t="s">
        <v>63</v>
      </c>
      <c r="C4" s="31" t="s">
        <v>64</v>
      </c>
      <c r="D4"/>
      <c r="E4" s="29"/>
      <c r="F4" s="34" t="s">
        <v>65</v>
      </c>
      <c r="G4" s="35" t="s">
        <v>233</v>
      </c>
    </row>
    <row r="5" spans="1:7" ht="15.75" thickBot="1">
      <c r="A5" s="29"/>
      <c r="B5" s="30" t="s">
        <v>66</v>
      </c>
      <c r="C5" s="31" t="s">
        <v>96</v>
      </c>
      <c r="D5"/>
      <c r="E5" s="29"/>
      <c r="F5" s="36" t="s">
        <v>67</v>
      </c>
      <c r="G5" s="37" t="s">
        <v>68</v>
      </c>
    </row>
    <row r="6" spans="1:7" ht="15.75" thickBot="1">
      <c r="A6" s="29"/>
      <c r="B6" s="30" t="s">
        <v>69</v>
      </c>
      <c r="C6" s="31"/>
      <c r="D6"/>
      <c r="E6" s="29"/>
      <c r="F6" s="91" t="s">
        <v>70</v>
      </c>
      <c r="G6" s="92"/>
    </row>
    <row r="7" spans="1:7" ht="19.5" customHeight="1" thickBot="1">
      <c r="A7" s="29"/>
      <c r="B7" s="30" t="s">
        <v>71</v>
      </c>
      <c r="C7" s="38">
        <v>43811</v>
      </c>
      <c r="D7"/>
      <c r="E7" s="29"/>
      <c r="F7" s="39" t="s">
        <v>4</v>
      </c>
      <c r="G7" s="40">
        <f>COUNTIF(G11:G1094,"Pass")</f>
        <v>23</v>
      </c>
    </row>
    <row r="8" spans="1:7" ht="15.75" thickBot="1">
      <c r="A8" s="29"/>
      <c r="B8" s="30" t="s">
        <v>72</v>
      </c>
      <c r="C8" s="31"/>
      <c r="D8"/>
      <c r="E8" s="29"/>
      <c r="F8" s="41" t="s">
        <v>5</v>
      </c>
      <c r="G8" s="40">
        <f>COUNTIF(G12:G1095,"Fail")</f>
        <v>1</v>
      </c>
    </row>
    <row r="9" spans="1:7" ht="15.75" thickBot="1">
      <c r="A9" s="29"/>
      <c r="B9" s="30" t="s">
        <v>73</v>
      </c>
      <c r="C9" s="31" t="s">
        <v>74</v>
      </c>
      <c r="D9"/>
      <c r="E9" s="29"/>
      <c r="F9" s="42" t="s">
        <v>25</v>
      </c>
      <c r="G9" s="40">
        <f>COUNTIF(G13:G1096,"Blocked")</f>
        <v>0</v>
      </c>
    </row>
    <row r="10" spans="1:7" ht="15.75" thickBot="1">
      <c r="A10" s="29"/>
      <c r="B10" s="30" t="s">
        <v>75</v>
      </c>
      <c r="C10" s="31"/>
      <c r="D10"/>
      <c r="E10" s="29"/>
      <c r="F10" s="43" t="s">
        <v>24</v>
      </c>
      <c r="G10" s="40">
        <f>COUNTIF(G14:G1097,"Not Executed")</f>
        <v>0</v>
      </c>
    </row>
    <row r="11" spans="1:7">
      <c r="A11" s="29"/>
      <c r="B11" s="30" t="s">
        <v>76</v>
      </c>
      <c r="C11" s="31">
        <f>G7</f>
        <v>23</v>
      </c>
      <c r="D11"/>
      <c r="E11" s="29"/>
      <c r="F11" s="44"/>
      <c r="G11" s="45"/>
    </row>
    <row r="12" spans="1:7">
      <c r="A12" s="29"/>
      <c r="B12" s="30" t="s">
        <v>77</v>
      </c>
      <c r="C12" s="31">
        <f>G8</f>
        <v>1</v>
      </c>
      <c r="D12"/>
      <c r="E12" s="29"/>
      <c r="F12" s="46"/>
      <c r="G12" s="47"/>
    </row>
    <row r="13" spans="1:7">
      <c r="A13" s="29"/>
      <c r="B13" s="30" t="s">
        <v>78</v>
      </c>
      <c r="C13" s="31">
        <f>G9</f>
        <v>0</v>
      </c>
      <c r="D13"/>
      <c r="E13" s="29"/>
      <c r="F13" s="46"/>
      <c r="G13" s="47"/>
    </row>
    <row r="14" spans="1:7" ht="29.85" customHeight="1">
      <c r="A14" s="48"/>
      <c r="B14" s="30" t="s">
        <v>79</v>
      </c>
      <c r="C14" s="31">
        <f>G10</f>
        <v>0</v>
      </c>
      <c r="D14" s="48"/>
      <c r="E14" s="29"/>
      <c r="F14" s="46"/>
      <c r="G14" s="47"/>
    </row>
    <row r="15" spans="1:7" ht="15.75" thickBot="1">
      <c r="F15" s="50"/>
      <c r="G15" s="51"/>
    </row>
    <row r="16" spans="1:7" s="52" customFormat="1" ht="18.75" customHeight="1">
      <c r="A16" s="93" t="s">
        <v>97</v>
      </c>
      <c r="B16" s="93"/>
      <c r="C16" s="93"/>
      <c r="D16" s="93"/>
      <c r="E16" s="93"/>
      <c r="F16" s="93"/>
      <c r="G16" s="93"/>
    </row>
    <row r="17" spans="1:7" s="52" customFormat="1" ht="18.75" customHeight="1">
      <c r="A17" s="94" t="s">
        <v>98</v>
      </c>
      <c r="B17" s="94"/>
      <c r="C17" s="94"/>
      <c r="D17" s="94"/>
      <c r="E17" s="94"/>
      <c r="F17" s="94"/>
      <c r="G17" s="94"/>
    </row>
    <row r="18" spans="1:7" s="52" customFormat="1">
      <c r="A18" s="53" t="s">
        <v>99</v>
      </c>
      <c r="B18" s="83" t="s">
        <v>80</v>
      </c>
      <c r="C18" s="84"/>
      <c r="D18" s="84"/>
      <c r="E18" s="85"/>
      <c r="F18" s="54" t="s">
        <v>81</v>
      </c>
      <c r="G18" s="55" t="str">
        <f>IF(COUNTIF(F21:F21,"Blocked")&gt;0,"Blocked",IF(COUNTIF(F21:F21,"Fail")&gt;0,"Fail",IF(COUNTIF(F21:F21,"")=0,"Pass","Not Executed")))</f>
        <v>Pass</v>
      </c>
    </row>
    <row r="19" spans="1:7" s="52" customFormat="1">
      <c r="A19" s="56" t="s">
        <v>82</v>
      </c>
      <c r="B19" s="86" t="s">
        <v>83</v>
      </c>
      <c r="C19" s="87"/>
      <c r="D19" s="87"/>
      <c r="E19" s="87"/>
      <c r="F19" s="87"/>
      <c r="G19" s="88"/>
    </row>
    <row r="20" spans="1:7" s="52" customFormat="1">
      <c r="A20" s="57" t="s">
        <v>84</v>
      </c>
      <c r="B20" s="57" t="s">
        <v>85</v>
      </c>
      <c r="C20" s="57" t="s">
        <v>86</v>
      </c>
      <c r="D20" s="57" t="s">
        <v>87</v>
      </c>
      <c r="E20" s="57" t="s">
        <v>88</v>
      </c>
      <c r="F20" s="57" t="s">
        <v>89</v>
      </c>
      <c r="G20" s="57" t="s">
        <v>90</v>
      </c>
    </row>
    <row r="21" spans="1:7" s="52" customFormat="1" ht="150">
      <c r="A21" s="58">
        <v>1</v>
      </c>
      <c r="B21" s="59" t="s">
        <v>91</v>
      </c>
      <c r="C21" s="60" t="s">
        <v>136</v>
      </c>
      <c r="D21" s="60"/>
      <c r="E21" s="60"/>
      <c r="F21" s="61" t="s">
        <v>4</v>
      </c>
      <c r="G21" s="62"/>
    </row>
    <row r="22" spans="1:7" s="64" customFormat="1">
      <c r="A22" s="63" t="s">
        <v>93</v>
      </c>
      <c r="B22" s="80"/>
      <c r="C22" s="81"/>
      <c r="D22" s="81"/>
      <c r="E22" s="81"/>
      <c r="F22" s="81"/>
      <c r="G22" s="82"/>
    </row>
    <row r="23" spans="1:7" s="52" customFormat="1">
      <c r="A23" s="53" t="s">
        <v>100</v>
      </c>
      <c r="B23" s="83" t="s">
        <v>109</v>
      </c>
      <c r="C23" s="84"/>
      <c r="D23" s="84"/>
      <c r="E23" s="85"/>
      <c r="F23" s="54" t="s">
        <v>81</v>
      </c>
      <c r="G23" s="55" t="str">
        <f>IF(COUNTIF(F26:F27,"Blocked")&gt;0,"Blocked",IF(COUNTIF(F26:F27,"Fail")&gt;0,"Fail",IF(COUNTIF(F26:F27,"")=0,"Pass","Not Executed")))</f>
        <v>Pass</v>
      </c>
    </row>
    <row r="24" spans="1:7" s="52" customFormat="1">
      <c r="A24" s="56" t="s">
        <v>82</v>
      </c>
      <c r="B24" s="86" t="s">
        <v>83</v>
      </c>
      <c r="C24" s="87"/>
      <c r="D24" s="87"/>
      <c r="E24" s="87"/>
      <c r="F24" s="87"/>
      <c r="G24" s="88"/>
    </row>
    <row r="25" spans="1:7" s="52" customFormat="1">
      <c r="A25" s="57" t="s">
        <v>84</v>
      </c>
      <c r="B25" s="57" t="s">
        <v>85</v>
      </c>
      <c r="C25" s="57" t="s">
        <v>86</v>
      </c>
      <c r="D25" s="57" t="s">
        <v>87</v>
      </c>
      <c r="E25" s="57" t="s">
        <v>88</v>
      </c>
      <c r="F25" s="57" t="s">
        <v>89</v>
      </c>
      <c r="G25" s="57" t="s">
        <v>90</v>
      </c>
    </row>
    <row r="26" spans="1:7" s="52" customFormat="1" ht="150">
      <c r="A26" s="58">
        <v>1</v>
      </c>
      <c r="B26" s="59" t="s">
        <v>91</v>
      </c>
      <c r="C26" s="60" t="s">
        <v>135</v>
      </c>
      <c r="D26" s="60"/>
      <c r="E26" s="60"/>
      <c r="F26" s="61" t="s">
        <v>4</v>
      </c>
      <c r="G26" s="62"/>
    </row>
    <row r="27" spans="1:7" s="52" customFormat="1" ht="30">
      <c r="A27" s="58">
        <v>2</v>
      </c>
      <c r="B27" s="59" t="s">
        <v>111</v>
      </c>
      <c r="C27" s="60" t="s">
        <v>121</v>
      </c>
      <c r="D27" s="60" t="s">
        <v>110</v>
      </c>
      <c r="E27" s="60"/>
      <c r="F27" s="61" t="s">
        <v>4</v>
      </c>
      <c r="G27" s="62"/>
    </row>
    <row r="28" spans="1:7" s="64" customFormat="1">
      <c r="A28" s="63" t="s">
        <v>93</v>
      </c>
      <c r="B28" s="80"/>
      <c r="C28" s="81"/>
      <c r="D28" s="81"/>
      <c r="E28" s="81"/>
      <c r="F28" s="81"/>
      <c r="G28" s="82"/>
    </row>
    <row r="29" spans="1:7" s="52" customFormat="1">
      <c r="A29" s="53" t="s">
        <v>101</v>
      </c>
      <c r="B29" s="83" t="s">
        <v>44</v>
      </c>
      <c r="C29" s="84"/>
      <c r="D29" s="84"/>
      <c r="E29" s="85"/>
      <c r="F29" s="54" t="s">
        <v>81</v>
      </c>
      <c r="G29" s="55" t="str">
        <f>IF(COUNTIF(F32:F34,"Blocked")&gt;0,"Blocked",IF(COUNTIF(F32:F34,"Fail")&gt;0,"Fail",IF(COUNTIF(F32:F34,"")=0,"Pass","Not Executed")))</f>
        <v>Pass</v>
      </c>
    </row>
    <row r="30" spans="1:7" s="52" customFormat="1">
      <c r="A30" s="56" t="s">
        <v>82</v>
      </c>
      <c r="B30" s="86" t="s">
        <v>83</v>
      </c>
      <c r="C30" s="87"/>
      <c r="D30" s="87"/>
      <c r="E30" s="87"/>
      <c r="F30" s="87"/>
      <c r="G30" s="88"/>
    </row>
    <row r="31" spans="1:7" s="52" customFormat="1">
      <c r="A31" s="57" t="s">
        <v>84</v>
      </c>
      <c r="B31" s="57" t="s">
        <v>85</v>
      </c>
      <c r="C31" s="57" t="s">
        <v>86</v>
      </c>
      <c r="D31" s="57" t="s">
        <v>87</v>
      </c>
      <c r="E31" s="57" t="s">
        <v>88</v>
      </c>
      <c r="F31" s="57" t="s">
        <v>89</v>
      </c>
      <c r="G31" s="57" t="s">
        <v>90</v>
      </c>
    </row>
    <row r="32" spans="1:7" s="52" customFormat="1" ht="150">
      <c r="A32" s="58">
        <v>1</v>
      </c>
      <c r="B32" s="59" t="s">
        <v>91</v>
      </c>
      <c r="C32" s="60" t="s">
        <v>135</v>
      </c>
      <c r="D32" s="60"/>
      <c r="E32" s="60"/>
      <c r="F32" s="61" t="s">
        <v>4</v>
      </c>
      <c r="G32" s="62"/>
    </row>
    <row r="33" spans="1:7" s="52" customFormat="1" ht="75">
      <c r="A33" s="58">
        <v>2</v>
      </c>
      <c r="B33" s="59" t="s">
        <v>111</v>
      </c>
      <c r="C33" s="60" t="s">
        <v>122</v>
      </c>
      <c r="D33" s="60" t="s">
        <v>117</v>
      </c>
      <c r="E33" s="60"/>
      <c r="F33" s="61" t="s">
        <v>4</v>
      </c>
      <c r="G33" s="62"/>
    </row>
    <row r="34" spans="1:7" s="52" customFormat="1" ht="75">
      <c r="A34" s="58">
        <v>3</v>
      </c>
      <c r="B34" s="59" t="s">
        <v>115</v>
      </c>
      <c r="C34" s="60" t="s">
        <v>123</v>
      </c>
      <c r="D34" s="60" t="s">
        <v>114</v>
      </c>
      <c r="E34" s="60"/>
      <c r="F34" s="61" t="s">
        <v>4</v>
      </c>
      <c r="G34" s="62"/>
    </row>
    <row r="35" spans="1:7" s="64" customFormat="1">
      <c r="A35" s="63" t="s">
        <v>93</v>
      </c>
      <c r="B35" s="80"/>
      <c r="C35" s="81"/>
      <c r="D35" s="81"/>
      <c r="E35" s="81"/>
      <c r="F35" s="81"/>
      <c r="G35" s="82"/>
    </row>
    <row r="36" spans="1:7" s="52" customFormat="1">
      <c r="A36" s="53" t="s">
        <v>102</v>
      </c>
      <c r="B36" s="83" t="s">
        <v>116</v>
      </c>
      <c r="C36" s="84"/>
      <c r="D36" s="84"/>
      <c r="E36" s="85"/>
      <c r="F36" s="54" t="s">
        <v>81</v>
      </c>
      <c r="G36" s="55" t="str">
        <f>IF(COUNTIF(F39:F42,"Blocked")&gt;0,"Blocked",IF(COUNTIF(F39:F42,"Fail")&gt;0,"Fail",IF(COUNTIF(F39:F42,"")=0,"Pass","Not Executed")))</f>
        <v>Pass</v>
      </c>
    </row>
    <row r="37" spans="1:7" s="52" customFormat="1">
      <c r="A37" s="56" t="s">
        <v>82</v>
      </c>
      <c r="B37" s="86" t="s">
        <v>83</v>
      </c>
      <c r="C37" s="87"/>
      <c r="D37" s="87"/>
      <c r="E37" s="87"/>
      <c r="F37" s="87"/>
      <c r="G37" s="88"/>
    </row>
    <row r="38" spans="1:7" s="52" customFormat="1">
      <c r="A38" s="57" t="s">
        <v>84</v>
      </c>
      <c r="B38" s="57" t="s">
        <v>85</v>
      </c>
      <c r="C38" s="57" t="s">
        <v>86</v>
      </c>
      <c r="D38" s="57" t="s">
        <v>87</v>
      </c>
      <c r="E38" s="57" t="s">
        <v>88</v>
      </c>
      <c r="F38" s="57" t="s">
        <v>89</v>
      </c>
      <c r="G38" s="57" t="s">
        <v>90</v>
      </c>
    </row>
    <row r="39" spans="1:7" s="52" customFormat="1" ht="150">
      <c r="A39" s="58">
        <v>1</v>
      </c>
      <c r="B39" s="59" t="s">
        <v>91</v>
      </c>
      <c r="C39" s="60" t="s">
        <v>135</v>
      </c>
      <c r="D39" s="60"/>
      <c r="E39" s="60"/>
      <c r="F39" s="61" t="s">
        <v>4</v>
      </c>
      <c r="G39" s="62"/>
    </row>
    <row r="40" spans="1:7" s="52" customFormat="1" ht="75">
      <c r="A40" s="58">
        <v>2</v>
      </c>
      <c r="B40" s="59" t="s">
        <v>111</v>
      </c>
      <c r="C40" s="60" t="s">
        <v>121</v>
      </c>
      <c r="D40" s="60" t="s">
        <v>117</v>
      </c>
      <c r="E40" s="60"/>
      <c r="F40" s="61" t="s">
        <v>4</v>
      </c>
      <c r="G40" s="62"/>
    </row>
    <row r="41" spans="1:7" s="52" customFormat="1" ht="75">
      <c r="A41" s="58">
        <v>3</v>
      </c>
      <c r="B41" s="59" t="s">
        <v>118</v>
      </c>
      <c r="C41" s="60" t="s">
        <v>119</v>
      </c>
      <c r="D41" s="60" t="s">
        <v>114</v>
      </c>
      <c r="E41" s="60"/>
      <c r="F41" s="61" t="s">
        <v>4</v>
      </c>
      <c r="G41" s="62"/>
    </row>
    <row r="42" spans="1:7" s="52" customFormat="1" ht="30">
      <c r="A42" s="58">
        <v>4</v>
      </c>
      <c r="B42" s="65" t="s">
        <v>94</v>
      </c>
      <c r="C42" s="60" t="s">
        <v>120</v>
      </c>
      <c r="D42" s="60"/>
      <c r="E42" s="60"/>
      <c r="F42" s="61" t="s">
        <v>4</v>
      </c>
      <c r="G42" s="62"/>
    </row>
    <row r="43" spans="1:7" s="64" customFormat="1">
      <c r="A43" s="63" t="s">
        <v>93</v>
      </c>
      <c r="B43" s="80"/>
      <c r="C43" s="81"/>
      <c r="D43" s="81"/>
      <c r="E43" s="81"/>
      <c r="F43" s="81"/>
      <c r="G43" s="82"/>
    </row>
    <row r="44" spans="1:7" s="52" customFormat="1">
      <c r="A44" s="53" t="s">
        <v>103</v>
      </c>
      <c r="B44" s="83" t="s">
        <v>124</v>
      </c>
      <c r="C44" s="84"/>
      <c r="D44" s="84"/>
      <c r="E44" s="85"/>
      <c r="F44" s="54" t="s">
        <v>81</v>
      </c>
      <c r="G44" s="55" t="str">
        <f>IF(COUNTIF(F47:F50,"Blocked")&gt;0,"Blocked",IF(COUNTIF(F47:F50,"Fail")&gt;0,"Fail",IF(COUNTIF(F47:F50,"")=0,"Pass","Not Executed")))</f>
        <v>Pass</v>
      </c>
    </row>
    <row r="45" spans="1:7" s="52" customFormat="1">
      <c r="A45" s="56" t="s">
        <v>82</v>
      </c>
      <c r="B45" s="86" t="s">
        <v>83</v>
      </c>
      <c r="C45" s="87"/>
      <c r="D45" s="87"/>
      <c r="E45" s="87"/>
      <c r="F45" s="87"/>
      <c r="G45" s="88"/>
    </row>
    <row r="46" spans="1:7" s="52" customFormat="1">
      <c r="A46" s="57" t="s">
        <v>84</v>
      </c>
      <c r="B46" s="57" t="s">
        <v>85</v>
      </c>
      <c r="C46" s="57" t="s">
        <v>86</v>
      </c>
      <c r="D46" s="57" t="s">
        <v>87</v>
      </c>
      <c r="E46" s="57" t="s">
        <v>88</v>
      </c>
      <c r="F46" s="57" t="s">
        <v>89</v>
      </c>
      <c r="G46" s="57" t="s">
        <v>90</v>
      </c>
    </row>
    <row r="47" spans="1:7" s="52" customFormat="1" ht="150">
      <c r="A47" s="58">
        <v>1</v>
      </c>
      <c r="B47" s="59" t="s">
        <v>91</v>
      </c>
      <c r="C47" s="60" t="s">
        <v>135</v>
      </c>
      <c r="D47" s="60" t="s">
        <v>127</v>
      </c>
      <c r="E47" s="60"/>
      <c r="F47" s="61" t="s">
        <v>4</v>
      </c>
      <c r="G47" s="62"/>
    </row>
    <row r="48" spans="1:7" s="52" customFormat="1" ht="45">
      <c r="A48" s="58">
        <v>2</v>
      </c>
      <c r="B48" s="59" t="s">
        <v>126</v>
      </c>
      <c r="C48" s="60" t="s">
        <v>128</v>
      </c>
      <c r="D48" s="60"/>
      <c r="E48" s="60"/>
      <c r="F48" s="61" t="s">
        <v>4</v>
      </c>
      <c r="G48" s="62"/>
    </row>
    <row r="49" spans="1:7" s="52" customFormat="1" ht="165">
      <c r="A49" s="58">
        <v>3</v>
      </c>
      <c r="B49" s="59" t="s">
        <v>129</v>
      </c>
      <c r="C49" s="60" t="s">
        <v>130</v>
      </c>
      <c r="D49" s="60" t="s">
        <v>163</v>
      </c>
      <c r="E49" s="60"/>
      <c r="F49" s="61" t="s">
        <v>4</v>
      </c>
      <c r="G49" s="62"/>
    </row>
    <row r="50" spans="1:7" s="52" customFormat="1" ht="75">
      <c r="A50" s="58">
        <v>4</v>
      </c>
      <c r="B50" s="59" t="s">
        <v>94</v>
      </c>
      <c r="C50" s="60" t="s">
        <v>134</v>
      </c>
      <c r="D50" s="60"/>
      <c r="E50" s="60"/>
      <c r="F50" s="61" t="s">
        <v>4</v>
      </c>
      <c r="G50" s="62"/>
    </row>
    <row r="51" spans="1:7" s="64" customFormat="1">
      <c r="A51" s="63" t="s">
        <v>93</v>
      </c>
      <c r="B51" s="80"/>
      <c r="C51" s="81"/>
      <c r="D51" s="81"/>
      <c r="E51" s="81"/>
      <c r="F51" s="81"/>
      <c r="G51" s="82"/>
    </row>
    <row r="52" spans="1:7" s="52" customFormat="1">
      <c r="A52" s="53" t="s">
        <v>104</v>
      </c>
      <c r="B52" s="83" t="s">
        <v>31</v>
      </c>
      <c r="C52" s="84"/>
      <c r="D52" s="84"/>
      <c r="E52" s="85"/>
      <c r="F52" s="54" t="s">
        <v>81</v>
      </c>
      <c r="G52" s="55" t="str">
        <f>IF(COUNTIF(F55:F56,"Blocked")&gt;0,"Blocked",IF(COUNTIF(F55:F56,"Fail")&gt;0,"Fail",IF(COUNTIF(F55:F56,"")=0,"Pass","Not Executed")))</f>
        <v>Pass</v>
      </c>
    </row>
    <row r="53" spans="1:7" s="52" customFormat="1" ht="28.5" customHeight="1">
      <c r="A53" s="56" t="s">
        <v>82</v>
      </c>
      <c r="B53" s="86" t="s">
        <v>131</v>
      </c>
      <c r="C53" s="87"/>
      <c r="D53" s="87"/>
      <c r="E53" s="87"/>
      <c r="F53" s="87"/>
      <c r="G53" s="88"/>
    </row>
    <row r="54" spans="1:7" s="52" customFormat="1">
      <c r="A54" s="57" t="s">
        <v>84</v>
      </c>
      <c r="B54" s="57" t="s">
        <v>85</v>
      </c>
      <c r="C54" s="57" t="s">
        <v>86</v>
      </c>
      <c r="D54" s="57" t="s">
        <v>87</v>
      </c>
      <c r="E54" s="57" t="s">
        <v>88</v>
      </c>
      <c r="F54" s="57" t="s">
        <v>89</v>
      </c>
      <c r="G54" s="57" t="s">
        <v>90</v>
      </c>
    </row>
    <row r="55" spans="1:7" s="52" customFormat="1" ht="165">
      <c r="A55" s="58">
        <v>1</v>
      </c>
      <c r="B55" s="59" t="s">
        <v>91</v>
      </c>
      <c r="C55" s="60" t="s">
        <v>92</v>
      </c>
      <c r="D55" s="60"/>
      <c r="E55" s="60"/>
      <c r="F55" s="61" t="s">
        <v>4</v>
      </c>
      <c r="G55" s="62"/>
    </row>
    <row r="56" spans="1:7" s="52" customFormat="1" ht="15.75">
      <c r="A56" s="58">
        <v>2</v>
      </c>
      <c r="B56" s="59" t="s">
        <v>132</v>
      </c>
      <c r="C56" s="60" t="s">
        <v>133</v>
      </c>
      <c r="D56" s="60"/>
      <c r="E56" s="60"/>
      <c r="F56" s="61" t="s">
        <v>4</v>
      </c>
      <c r="G56" s="62"/>
    </row>
    <row r="57" spans="1:7" s="64" customFormat="1">
      <c r="A57" s="63" t="s">
        <v>93</v>
      </c>
      <c r="B57" s="80"/>
      <c r="C57" s="81"/>
      <c r="D57" s="81"/>
      <c r="E57" s="81"/>
      <c r="F57" s="81"/>
      <c r="G57" s="82"/>
    </row>
    <row r="58" spans="1:7" s="52" customFormat="1">
      <c r="A58" s="53" t="s">
        <v>105</v>
      </c>
      <c r="B58" s="83" t="s">
        <v>137</v>
      </c>
      <c r="C58" s="84"/>
      <c r="D58" s="84"/>
      <c r="E58" s="85"/>
      <c r="F58" s="54" t="s">
        <v>81</v>
      </c>
      <c r="G58" s="55" t="str">
        <f>IF(COUNTIF(F61:F62,"Blocked")&gt;0,"Blocked",IF(COUNTIF(F61:F62,"Fail")&gt;0,"Fail",IF(COUNTIF(F61:F62,"")=0,"Pass","Not Executed")))</f>
        <v>Pass</v>
      </c>
    </row>
    <row r="59" spans="1:7" s="52" customFormat="1" ht="34.5" customHeight="1">
      <c r="A59" s="56" t="s">
        <v>82</v>
      </c>
      <c r="B59" s="86" t="s">
        <v>138</v>
      </c>
      <c r="C59" s="87"/>
      <c r="D59" s="87"/>
      <c r="E59" s="87"/>
      <c r="F59" s="87"/>
      <c r="G59" s="88"/>
    </row>
    <row r="60" spans="1:7" s="52" customFormat="1">
      <c r="A60" s="57" t="s">
        <v>84</v>
      </c>
      <c r="B60" s="57" t="s">
        <v>85</v>
      </c>
      <c r="C60" s="57" t="s">
        <v>86</v>
      </c>
      <c r="D60" s="57" t="s">
        <v>87</v>
      </c>
      <c r="E60" s="57" t="s">
        <v>88</v>
      </c>
      <c r="F60" s="57" t="s">
        <v>89</v>
      </c>
      <c r="G60" s="57" t="s">
        <v>90</v>
      </c>
    </row>
    <row r="61" spans="1:7" s="52" customFormat="1" ht="165">
      <c r="A61" s="58">
        <v>1</v>
      </c>
      <c r="B61" s="59" t="s">
        <v>91</v>
      </c>
      <c r="C61" s="60" t="s">
        <v>92</v>
      </c>
      <c r="D61" s="60"/>
      <c r="E61" s="60"/>
      <c r="F61" s="61" t="s">
        <v>4</v>
      </c>
      <c r="G61" s="62"/>
    </row>
    <row r="62" spans="1:7" s="52" customFormat="1" ht="105">
      <c r="A62" s="58">
        <v>2</v>
      </c>
      <c r="B62" s="59" t="s">
        <v>139</v>
      </c>
      <c r="C62" s="60" t="s">
        <v>142</v>
      </c>
      <c r="D62" s="60" t="s">
        <v>140</v>
      </c>
      <c r="E62" s="60"/>
      <c r="F62" s="61" t="s">
        <v>4</v>
      </c>
      <c r="G62" s="62"/>
    </row>
    <row r="63" spans="1:7" s="64" customFormat="1">
      <c r="A63" s="63" t="s">
        <v>93</v>
      </c>
      <c r="B63" s="80"/>
      <c r="C63" s="81"/>
      <c r="D63" s="81"/>
      <c r="E63" s="81"/>
      <c r="F63" s="81"/>
      <c r="G63" s="82"/>
    </row>
    <row r="64" spans="1:7" s="52" customFormat="1">
      <c r="A64" s="53" t="s">
        <v>106</v>
      </c>
      <c r="B64" s="83" t="s">
        <v>141</v>
      </c>
      <c r="C64" s="84"/>
      <c r="D64" s="84"/>
      <c r="E64" s="85"/>
      <c r="F64" s="54" t="s">
        <v>81</v>
      </c>
      <c r="G64" s="55" t="str">
        <f>IF(COUNTIF(F67:F71,"Blocked")&gt;0,"Blocked",IF(COUNTIF(F67:F71,"Fail")&gt;0,"Fail",IF(COUNTIF(F67:F71,"")=0,"Pass","Not Executed")))</f>
        <v>Pass</v>
      </c>
    </row>
    <row r="65" spans="1:7" s="52" customFormat="1">
      <c r="A65" s="56" t="s">
        <v>82</v>
      </c>
      <c r="B65" s="86" t="s">
        <v>83</v>
      </c>
      <c r="C65" s="87"/>
      <c r="D65" s="87"/>
      <c r="E65" s="87"/>
      <c r="F65" s="87"/>
      <c r="G65" s="88"/>
    </row>
    <row r="66" spans="1:7" s="52" customFormat="1">
      <c r="A66" s="57" t="s">
        <v>84</v>
      </c>
      <c r="B66" s="57" t="s">
        <v>85</v>
      </c>
      <c r="C66" s="57" t="s">
        <v>86</v>
      </c>
      <c r="D66" s="57" t="s">
        <v>87</v>
      </c>
      <c r="E66" s="57" t="s">
        <v>88</v>
      </c>
      <c r="F66" s="57" t="s">
        <v>89</v>
      </c>
      <c r="G66" s="57" t="s">
        <v>90</v>
      </c>
    </row>
    <row r="67" spans="1:7" s="52" customFormat="1" ht="150">
      <c r="A67" s="58">
        <v>1</v>
      </c>
      <c r="B67" s="59" t="s">
        <v>91</v>
      </c>
      <c r="C67" s="60" t="s">
        <v>135</v>
      </c>
      <c r="D67" s="60" t="s">
        <v>127</v>
      </c>
      <c r="E67" s="60"/>
      <c r="F67" s="61" t="s">
        <v>4</v>
      </c>
      <c r="G67" s="62"/>
    </row>
    <row r="68" spans="1:7" s="52" customFormat="1" ht="45">
      <c r="A68" s="58">
        <v>2</v>
      </c>
      <c r="B68" s="59" t="s">
        <v>126</v>
      </c>
      <c r="C68" s="60" t="s">
        <v>128</v>
      </c>
      <c r="D68" s="60"/>
      <c r="E68" s="60"/>
      <c r="F68" s="61" t="s">
        <v>4</v>
      </c>
      <c r="G68" s="62"/>
    </row>
    <row r="69" spans="1:7" s="52" customFormat="1" ht="30">
      <c r="A69" s="58">
        <v>3</v>
      </c>
      <c r="B69" s="59" t="s">
        <v>143</v>
      </c>
      <c r="C69" s="60" t="s">
        <v>130</v>
      </c>
      <c r="D69" s="60" t="s">
        <v>144</v>
      </c>
      <c r="E69" s="60"/>
      <c r="F69" s="61" t="s">
        <v>4</v>
      </c>
      <c r="G69" s="62"/>
    </row>
    <row r="70" spans="1:7" s="52" customFormat="1" ht="75">
      <c r="A70" s="58">
        <v>4</v>
      </c>
      <c r="B70" s="59" t="s">
        <v>94</v>
      </c>
      <c r="C70" s="60" t="s">
        <v>145</v>
      </c>
      <c r="D70" s="60"/>
      <c r="E70" s="60"/>
      <c r="F70" s="61" t="s">
        <v>4</v>
      </c>
      <c r="G70" s="62"/>
    </row>
    <row r="71" spans="1:7" s="52" customFormat="1" ht="45">
      <c r="A71" s="58">
        <v>5</v>
      </c>
      <c r="B71" s="65" t="s">
        <v>146</v>
      </c>
      <c r="C71" s="60" t="s">
        <v>147</v>
      </c>
      <c r="D71" s="60"/>
      <c r="E71" s="60"/>
      <c r="F71" s="61" t="s">
        <v>4</v>
      </c>
      <c r="G71" s="62"/>
    </row>
    <row r="72" spans="1:7" s="64" customFormat="1">
      <c r="A72" s="63" t="s">
        <v>93</v>
      </c>
      <c r="B72" s="80"/>
      <c r="C72" s="81"/>
      <c r="D72" s="81"/>
      <c r="E72" s="81"/>
      <c r="F72" s="81"/>
      <c r="G72" s="82"/>
    </row>
    <row r="73" spans="1:7" s="52" customFormat="1">
      <c r="A73" s="53" t="s">
        <v>107</v>
      </c>
      <c r="B73" s="83" t="s">
        <v>148</v>
      </c>
      <c r="C73" s="84"/>
      <c r="D73" s="84"/>
      <c r="E73" s="85"/>
      <c r="F73" s="54" t="s">
        <v>81</v>
      </c>
      <c r="G73" s="55" t="str">
        <f>IF(COUNTIF(F76:F80,"Blocked")&gt;0,"Blocked",IF(COUNTIF(F76:F80,"Fail")&gt;0,"Fail",IF(COUNTIF(F76:F80,"")=0,"Pass","Not Executed")))</f>
        <v>Pass</v>
      </c>
    </row>
    <row r="74" spans="1:7" s="52" customFormat="1">
      <c r="A74" s="56" t="s">
        <v>82</v>
      </c>
      <c r="B74" s="86" t="s">
        <v>83</v>
      </c>
      <c r="C74" s="87"/>
      <c r="D74" s="87"/>
      <c r="E74" s="87"/>
      <c r="F74" s="87"/>
      <c r="G74" s="88"/>
    </row>
    <row r="75" spans="1:7" s="52" customFormat="1">
      <c r="A75" s="57" t="s">
        <v>84</v>
      </c>
      <c r="B75" s="57" t="s">
        <v>85</v>
      </c>
      <c r="C75" s="57" t="s">
        <v>86</v>
      </c>
      <c r="D75" s="57" t="s">
        <v>87</v>
      </c>
      <c r="E75" s="57" t="s">
        <v>88</v>
      </c>
      <c r="F75" s="57" t="s">
        <v>89</v>
      </c>
      <c r="G75" s="57" t="s">
        <v>90</v>
      </c>
    </row>
    <row r="76" spans="1:7" s="52" customFormat="1" ht="150">
      <c r="A76" s="58">
        <v>1</v>
      </c>
      <c r="B76" s="59" t="s">
        <v>91</v>
      </c>
      <c r="C76" s="60" t="s">
        <v>135</v>
      </c>
      <c r="D76" s="60" t="s">
        <v>127</v>
      </c>
      <c r="E76" s="60"/>
      <c r="F76" s="61" t="s">
        <v>4</v>
      </c>
      <c r="G76" s="62"/>
    </row>
    <row r="77" spans="1:7" s="52" customFormat="1" ht="45">
      <c r="A77" s="58">
        <v>2</v>
      </c>
      <c r="B77" s="59" t="s">
        <v>126</v>
      </c>
      <c r="C77" s="60" t="s">
        <v>128</v>
      </c>
      <c r="D77" s="60"/>
      <c r="E77" s="60"/>
      <c r="F77" s="61" t="s">
        <v>4</v>
      </c>
      <c r="G77" s="62"/>
    </row>
    <row r="78" spans="1:7" s="52" customFormat="1" ht="30">
      <c r="A78" s="58">
        <v>3</v>
      </c>
      <c r="B78" s="59" t="s">
        <v>143</v>
      </c>
      <c r="C78" s="60" t="s">
        <v>130</v>
      </c>
      <c r="D78" s="60" t="s">
        <v>144</v>
      </c>
      <c r="E78" s="60"/>
      <c r="F78" s="61" t="s">
        <v>4</v>
      </c>
      <c r="G78" s="62"/>
    </row>
    <row r="79" spans="1:7" s="52" customFormat="1" ht="75">
      <c r="A79" s="58">
        <v>4</v>
      </c>
      <c r="B79" s="59" t="s">
        <v>94</v>
      </c>
      <c r="C79" s="60" t="s">
        <v>145</v>
      </c>
      <c r="D79" s="60"/>
      <c r="E79" s="60"/>
      <c r="F79" s="61" t="s">
        <v>4</v>
      </c>
      <c r="G79" s="62"/>
    </row>
    <row r="80" spans="1:7" s="52" customFormat="1" ht="45">
      <c r="A80" s="58">
        <v>5</v>
      </c>
      <c r="B80" s="59" t="s">
        <v>151</v>
      </c>
      <c r="C80" s="60" t="s">
        <v>152</v>
      </c>
      <c r="D80" s="60"/>
      <c r="E80" s="60"/>
      <c r="F80" s="61" t="s">
        <v>4</v>
      </c>
      <c r="G80" s="62"/>
    </row>
    <row r="81" spans="1:7" s="64" customFormat="1">
      <c r="A81" s="63" t="s">
        <v>93</v>
      </c>
      <c r="B81" s="80"/>
      <c r="C81" s="81"/>
      <c r="D81" s="81"/>
      <c r="E81" s="81"/>
      <c r="F81" s="81"/>
      <c r="G81" s="82"/>
    </row>
    <row r="82" spans="1:7" s="52" customFormat="1">
      <c r="A82" s="53" t="s">
        <v>108</v>
      </c>
      <c r="B82" s="83" t="s">
        <v>157</v>
      </c>
      <c r="C82" s="84"/>
      <c r="D82" s="84"/>
      <c r="E82" s="85"/>
      <c r="F82" s="54" t="s">
        <v>81</v>
      </c>
      <c r="G82" s="55" t="str">
        <f>IF(COUNTIF(F85:F90,"Blocked")&gt;0,"Blocked",IF(COUNTIF(F85:F90,"Fail")&gt;0,"Fail",IF(COUNTIF(F85:F90,"")=0,"Pass","Not Executed")))</f>
        <v>Pass</v>
      </c>
    </row>
    <row r="83" spans="1:7" s="52" customFormat="1">
      <c r="A83" s="56" t="s">
        <v>82</v>
      </c>
      <c r="B83" s="86" t="s">
        <v>83</v>
      </c>
      <c r="C83" s="87"/>
      <c r="D83" s="87"/>
      <c r="E83" s="87"/>
      <c r="F83" s="87"/>
      <c r="G83" s="88"/>
    </row>
    <row r="84" spans="1:7" s="52" customFormat="1">
      <c r="A84" s="57" t="s">
        <v>84</v>
      </c>
      <c r="B84" s="57" t="s">
        <v>85</v>
      </c>
      <c r="C84" s="57" t="s">
        <v>86</v>
      </c>
      <c r="D84" s="57" t="s">
        <v>87</v>
      </c>
      <c r="E84" s="57" t="s">
        <v>88</v>
      </c>
      <c r="F84" s="57" t="s">
        <v>89</v>
      </c>
      <c r="G84" s="57" t="s">
        <v>90</v>
      </c>
    </row>
    <row r="85" spans="1:7" s="52" customFormat="1" ht="150">
      <c r="A85" s="58">
        <v>1</v>
      </c>
      <c r="B85" s="59" t="s">
        <v>91</v>
      </c>
      <c r="C85" s="60" t="s">
        <v>135</v>
      </c>
      <c r="D85" s="60" t="s">
        <v>127</v>
      </c>
      <c r="E85" s="60"/>
      <c r="F85" s="61" t="s">
        <v>4</v>
      </c>
      <c r="G85" s="62"/>
    </row>
    <row r="86" spans="1:7" s="52" customFormat="1" ht="45">
      <c r="A86" s="58">
        <v>2</v>
      </c>
      <c r="B86" s="59" t="s">
        <v>126</v>
      </c>
      <c r="C86" s="60" t="s">
        <v>128</v>
      </c>
      <c r="D86" s="60"/>
      <c r="E86" s="60"/>
      <c r="F86" s="61" t="s">
        <v>4</v>
      </c>
      <c r="G86" s="62"/>
    </row>
    <row r="87" spans="1:7" s="52" customFormat="1" ht="30">
      <c r="A87" s="58">
        <v>3</v>
      </c>
      <c r="B87" s="59" t="s">
        <v>143</v>
      </c>
      <c r="C87" s="60" t="s">
        <v>130</v>
      </c>
      <c r="D87" s="60" t="s">
        <v>144</v>
      </c>
      <c r="E87" s="60"/>
      <c r="F87" s="61" t="s">
        <v>4</v>
      </c>
      <c r="G87" s="62"/>
    </row>
    <row r="88" spans="1:7" s="52" customFormat="1" ht="75">
      <c r="A88" s="58">
        <v>4</v>
      </c>
      <c r="B88" s="59" t="s">
        <v>94</v>
      </c>
      <c r="C88" s="60" t="s">
        <v>145</v>
      </c>
      <c r="D88" s="60"/>
      <c r="E88" s="60"/>
      <c r="F88" s="61" t="s">
        <v>4</v>
      </c>
      <c r="G88" s="62"/>
    </row>
    <row r="89" spans="1:7" s="52" customFormat="1" ht="15.75">
      <c r="A89" s="58">
        <v>5</v>
      </c>
      <c r="B89" s="59" t="s">
        <v>158</v>
      </c>
      <c r="C89" s="60" t="s">
        <v>159</v>
      </c>
      <c r="D89" s="60"/>
      <c r="E89" s="60"/>
      <c r="F89" s="61" t="s">
        <v>4</v>
      </c>
      <c r="G89" s="62"/>
    </row>
    <row r="90" spans="1:7" s="52" customFormat="1" ht="45">
      <c r="A90" s="58">
        <v>6</v>
      </c>
      <c r="B90" s="59" t="s">
        <v>161</v>
      </c>
      <c r="C90" s="60" t="s">
        <v>162</v>
      </c>
      <c r="D90" s="60" t="s">
        <v>160</v>
      </c>
      <c r="E90" s="60"/>
      <c r="F90" s="61" t="s">
        <v>4</v>
      </c>
      <c r="G90" s="62"/>
    </row>
    <row r="91" spans="1:7" customFormat="1">
      <c r="A91" s="63" t="s">
        <v>93</v>
      </c>
      <c r="B91" s="80"/>
      <c r="C91" s="81"/>
      <c r="D91" s="81"/>
      <c r="E91" s="81"/>
      <c r="F91" s="81"/>
      <c r="G91" s="82"/>
    </row>
    <row r="92" spans="1:7" s="52" customFormat="1">
      <c r="A92" s="53" t="s">
        <v>164</v>
      </c>
      <c r="B92" s="83" t="s">
        <v>153</v>
      </c>
      <c r="C92" s="84" t="s">
        <v>153</v>
      </c>
      <c r="D92" s="84" t="s">
        <v>153</v>
      </c>
      <c r="E92" s="85" t="s">
        <v>153</v>
      </c>
      <c r="F92" s="54" t="s">
        <v>81</v>
      </c>
      <c r="G92" s="55" t="str">
        <f>IF(COUNTIF(F95:F97,"Blocked")&gt;0,"Blocked",IF(COUNTIF(F95:F97,"Fail")&gt;0,"Fail",IF(COUNTIF(F95:F97,"")=0,"Pass","Not Executed")))</f>
        <v>Pass</v>
      </c>
    </row>
    <row r="93" spans="1:7" s="52" customFormat="1" ht="28.5" customHeight="1">
      <c r="A93" s="56" t="s">
        <v>82</v>
      </c>
      <c r="B93" s="86" t="s">
        <v>168</v>
      </c>
      <c r="C93" s="87"/>
      <c r="D93" s="87"/>
      <c r="E93" s="87"/>
      <c r="F93" s="87"/>
      <c r="G93" s="88"/>
    </row>
    <row r="94" spans="1:7" s="52" customFormat="1">
      <c r="A94" s="57" t="s">
        <v>84</v>
      </c>
      <c r="B94" s="57" t="s">
        <v>85</v>
      </c>
      <c r="C94" s="57" t="s">
        <v>86</v>
      </c>
      <c r="D94" s="57" t="s">
        <v>87</v>
      </c>
      <c r="E94" s="57" t="s">
        <v>88</v>
      </c>
      <c r="F94" s="57" t="s">
        <v>89</v>
      </c>
      <c r="G94" s="57" t="s">
        <v>90</v>
      </c>
    </row>
    <row r="95" spans="1:7" s="52" customFormat="1" ht="135">
      <c r="A95" s="58">
        <v>1</v>
      </c>
      <c r="B95" s="59" t="s">
        <v>91</v>
      </c>
      <c r="C95" s="60" t="s">
        <v>165</v>
      </c>
      <c r="D95" s="60" t="s">
        <v>127</v>
      </c>
      <c r="E95" s="60"/>
      <c r="F95" s="61" t="s">
        <v>4</v>
      </c>
      <c r="G95" s="62"/>
    </row>
    <row r="96" spans="1:7" s="52" customFormat="1" ht="30">
      <c r="A96" s="58">
        <v>2</v>
      </c>
      <c r="B96" s="59" t="s">
        <v>154</v>
      </c>
      <c r="C96" s="60" t="s">
        <v>155</v>
      </c>
      <c r="D96" s="60"/>
      <c r="E96" s="60"/>
      <c r="F96" s="61" t="s">
        <v>4</v>
      </c>
      <c r="G96" s="62"/>
    </row>
    <row r="97" spans="1:7" s="52" customFormat="1" ht="105">
      <c r="A97" s="58">
        <v>3</v>
      </c>
      <c r="B97" s="59" t="s">
        <v>156</v>
      </c>
      <c r="C97" s="60" t="s">
        <v>166</v>
      </c>
      <c r="D97" s="60"/>
      <c r="E97" s="60"/>
      <c r="F97" s="61" t="s">
        <v>4</v>
      </c>
      <c r="G97" s="62"/>
    </row>
    <row r="98" spans="1:7" s="64" customFormat="1">
      <c r="A98" s="63" t="s">
        <v>93</v>
      </c>
      <c r="B98" s="80"/>
      <c r="C98" s="81"/>
      <c r="D98" s="81"/>
      <c r="E98" s="81"/>
      <c r="F98" s="81"/>
      <c r="G98" s="82"/>
    </row>
    <row r="99" spans="1:7" customFormat="1" ht="42" customHeight="1">
      <c r="A99" s="53" t="s">
        <v>167</v>
      </c>
      <c r="B99" s="83" t="s">
        <v>35</v>
      </c>
      <c r="C99" s="84" t="s">
        <v>35</v>
      </c>
      <c r="D99" s="84" t="s">
        <v>35</v>
      </c>
      <c r="E99" s="85" t="s">
        <v>35</v>
      </c>
      <c r="F99" s="54" t="s">
        <v>81</v>
      </c>
      <c r="G99" s="55" t="str">
        <f>IF(COUNTIF(F102:F104,"Blocked")&gt;0,"Blocked",IF(COUNTIF(F102:F104,"Fail")&gt;0,"Fail",IF(COUNTIF(F102:F104,"")=0,"Pass","Not Executed")))</f>
        <v>Pass</v>
      </c>
    </row>
    <row r="100" spans="1:7" customFormat="1" ht="39.75" customHeight="1">
      <c r="A100" s="56" t="s">
        <v>82</v>
      </c>
      <c r="B100" s="86" t="s">
        <v>169</v>
      </c>
      <c r="C100" s="87"/>
      <c r="D100" s="87"/>
      <c r="E100" s="87"/>
      <c r="F100" s="87"/>
      <c r="G100" s="88"/>
    </row>
    <row r="101" spans="1:7" customFormat="1">
      <c r="A101" s="57" t="s">
        <v>84</v>
      </c>
      <c r="B101" s="57" t="s">
        <v>85</v>
      </c>
      <c r="C101" s="57" t="s">
        <v>86</v>
      </c>
      <c r="D101" s="57" t="s">
        <v>87</v>
      </c>
      <c r="E101" s="57" t="s">
        <v>88</v>
      </c>
      <c r="F101" s="57" t="s">
        <v>89</v>
      </c>
      <c r="G101" s="57" t="s">
        <v>90</v>
      </c>
    </row>
    <row r="102" spans="1:7" customFormat="1" ht="135">
      <c r="A102" s="58">
        <v>1</v>
      </c>
      <c r="B102" s="59" t="s">
        <v>91</v>
      </c>
      <c r="C102" s="60" t="s">
        <v>165</v>
      </c>
      <c r="D102" s="60" t="s">
        <v>127</v>
      </c>
      <c r="E102" s="60"/>
      <c r="F102" s="61" t="s">
        <v>4</v>
      </c>
      <c r="G102" s="62"/>
    </row>
    <row r="103" spans="1:7" customFormat="1" ht="30">
      <c r="A103" s="58">
        <v>2</v>
      </c>
      <c r="B103" s="59" t="s">
        <v>154</v>
      </c>
      <c r="C103" s="60" t="s">
        <v>155</v>
      </c>
      <c r="D103" s="60"/>
      <c r="E103" s="60"/>
      <c r="F103" s="61" t="s">
        <v>4</v>
      </c>
      <c r="G103" s="62"/>
    </row>
    <row r="104" spans="1:7" customFormat="1" ht="135">
      <c r="A104" s="58">
        <v>3</v>
      </c>
      <c r="B104" s="59" t="s">
        <v>156</v>
      </c>
      <c r="C104" s="60" t="s">
        <v>170</v>
      </c>
      <c r="D104" s="60"/>
      <c r="E104" s="60"/>
      <c r="F104" s="61" t="s">
        <v>4</v>
      </c>
      <c r="G104" s="62"/>
    </row>
    <row r="105" spans="1:7" customFormat="1">
      <c r="A105" s="63" t="s">
        <v>93</v>
      </c>
      <c r="B105" s="80"/>
      <c r="C105" s="81"/>
      <c r="D105" s="81"/>
      <c r="E105" s="81"/>
      <c r="F105" s="81"/>
      <c r="G105" s="82"/>
    </row>
    <row r="106" spans="1:7" customFormat="1">
      <c r="A106" s="53" t="s">
        <v>171</v>
      </c>
      <c r="B106" s="83" t="s">
        <v>39</v>
      </c>
      <c r="C106" s="84" t="s">
        <v>39</v>
      </c>
      <c r="D106" s="84" t="s">
        <v>39</v>
      </c>
      <c r="E106" s="85" t="s">
        <v>39</v>
      </c>
      <c r="F106" s="54" t="s">
        <v>81</v>
      </c>
      <c r="G106" s="55" t="str">
        <f>IF(COUNTIF(F109:F114,"Blocked")&gt;0,"Blocked",IF(COUNTIF(F109:F114,"Fail")&gt;0,"Fail",IF(COUNTIF(F109:F114,"")=0,"Pass","Not Executed")))</f>
        <v>Pass</v>
      </c>
    </row>
    <row r="107" spans="1:7" customFormat="1" ht="28.5" customHeight="1">
      <c r="A107" s="56" t="s">
        <v>82</v>
      </c>
      <c r="B107" s="86" t="s">
        <v>169</v>
      </c>
      <c r="C107" s="87"/>
      <c r="D107" s="87"/>
      <c r="E107" s="87"/>
      <c r="F107" s="87"/>
      <c r="G107" s="88"/>
    </row>
    <row r="108" spans="1:7" customFormat="1" ht="42" customHeight="1">
      <c r="A108" s="57" t="s">
        <v>84</v>
      </c>
      <c r="B108" s="57" t="s">
        <v>85</v>
      </c>
      <c r="C108" s="57" t="s">
        <v>86</v>
      </c>
      <c r="D108" s="57" t="s">
        <v>87</v>
      </c>
      <c r="E108" s="57" t="s">
        <v>88</v>
      </c>
      <c r="F108" s="57" t="s">
        <v>89</v>
      </c>
      <c r="G108" s="57" t="s">
        <v>90</v>
      </c>
    </row>
    <row r="109" spans="1:7" customFormat="1" ht="135">
      <c r="A109" s="58">
        <v>1</v>
      </c>
      <c r="B109" s="59" t="s">
        <v>91</v>
      </c>
      <c r="C109" s="60" t="s">
        <v>165</v>
      </c>
      <c r="D109" s="60" t="s">
        <v>127</v>
      </c>
      <c r="E109" s="60"/>
      <c r="F109" s="61" t="s">
        <v>4</v>
      </c>
      <c r="G109" s="62"/>
    </row>
    <row r="110" spans="1:7" customFormat="1" ht="30">
      <c r="A110" s="58">
        <v>2</v>
      </c>
      <c r="B110" s="59" t="s">
        <v>154</v>
      </c>
      <c r="C110" s="60" t="s">
        <v>155</v>
      </c>
      <c r="D110" s="60"/>
      <c r="E110" s="60"/>
      <c r="F110" s="61" t="s">
        <v>4</v>
      </c>
      <c r="G110" s="62"/>
    </row>
    <row r="111" spans="1:7" customFormat="1" ht="135">
      <c r="A111" s="58">
        <v>3</v>
      </c>
      <c r="B111" s="59" t="s">
        <v>156</v>
      </c>
      <c r="C111" s="60" t="s">
        <v>170</v>
      </c>
      <c r="D111" s="60"/>
      <c r="E111" s="60"/>
      <c r="F111" s="61" t="s">
        <v>4</v>
      </c>
      <c r="G111" s="62"/>
    </row>
    <row r="112" spans="1:7" customFormat="1" ht="45">
      <c r="A112" s="58">
        <v>4</v>
      </c>
      <c r="B112" s="59" t="s">
        <v>172</v>
      </c>
      <c r="C112" s="60" t="s">
        <v>173</v>
      </c>
      <c r="D112" s="60"/>
      <c r="E112" s="60"/>
      <c r="F112" s="61" t="s">
        <v>4</v>
      </c>
      <c r="G112" s="62"/>
    </row>
    <row r="113" spans="1:7" customFormat="1" ht="60">
      <c r="A113" s="58">
        <v>5</v>
      </c>
      <c r="B113" s="59" t="s">
        <v>175</v>
      </c>
      <c r="C113" s="60" t="s">
        <v>174</v>
      </c>
      <c r="D113" s="60"/>
      <c r="E113" s="60"/>
      <c r="F113" s="61" t="s">
        <v>4</v>
      </c>
      <c r="G113" s="62"/>
    </row>
    <row r="114" spans="1:7" customFormat="1" ht="45">
      <c r="A114" s="58">
        <v>6</v>
      </c>
      <c r="B114" s="59" t="s">
        <v>176</v>
      </c>
      <c r="C114" s="60" t="s">
        <v>177</v>
      </c>
      <c r="D114" s="60"/>
      <c r="E114" s="60"/>
      <c r="F114" s="61" t="s">
        <v>4</v>
      </c>
      <c r="G114" s="62"/>
    </row>
    <row r="115" spans="1:7" customFormat="1">
      <c r="A115" s="63" t="s">
        <v>93</v>
      </c>
      <c r="B115" s="80"/>
      <c r="C115" s="81"/>
      <c r="D115" s="81"/>
      <c r="E115" s="81"/>
      <c r="F115" s="81"/>
      <c r="G115" s="82"/>
    </row>
    <row r="116" spans="1:7" customFormat="1" ht="50.25" customHeight="1">
      <c r="A116" s="53" t="s">
        <v>178</v>
      </c>
      <c r="B116" s="83" t="s">
        <v>38</v>
      </c>
      <c r="C116" s="84" t="s">
        <v>38</v>
      </c>
      <c r="D116" s="84" t="s">
        <v>38</v>
      </c>
      <c r="E116" s="85" t="s">
        <v>38</v>
      </c>
      <c r="F116" s="54" t="s">
        <v>81</v>
      </c>
      <c r="G116" s="55" t="str">
        <f>IF(COUNTIF(F119:F125,"Blocked")&gt;0,"Blocked",IF(COUNTIF(F119:F125,"Fail")&gt;0,"Fail",IF(COUNTIF(F119:F125,"")=0,"Pass","Not Executed")))</f>
        <v>Pass</v>
      </c>
    </row>
    <row r="117" spans="1:7" customFormat="1" ht="57.75" customHeight="1">
      <c r="A117" s="56" t="s">
        <v>82</v>
      </c>
      <c r="B117" s="86" t="s">
        <v>169</v>
      </c>
      <c r="C117" s="87"/>
      <c r="D117" s="87"/>
      <c r="E117" s="87"/>
      <c r="F117" s="87"/>
      <c r="G117" s="88"/>
    </row>
    <row r="118" spans="1:7" customFormat="1">
      <c r="A118" s="57" t="s">
        <v>84</v>
      </c>
      <c r="B118" s="57" t="s">
        <v>85</v>
      </c>
      <c r="C118" s="57" t="s">
        <v>86</v>
      </c>
      <c r="D118" s="57" t="s">
        <v>87</v>
      </c>
      <c r="E118" s="57" t="s">
        <v>88</v>
      </c>
      <c r="F118" s="57" t="s">
        <v>89</v>
      </c>
      <c r="G118" s="57" t="s">
        <v>90</v>
      </c>
    </row>
    <row r="119" spans="1:7" customFormat="1" ht="135">
      <c r="A119" s="58">
        <v>1</v>
      </c>
      <c r="B119" s="59" t="s">
        <v>91</v>
      </c>
      <c r="C119" s="60" t="s">
        <v>165</v>
      </c>
      <c r="D119" s="60" t="s">
        <v>127</v>
      </c>
      <c r="E119" s="60"/>
      <c r="F119" s="61" t="s">
        <v>4</v>
      </c>
      <c r="G119" s="62"/>
    </row>
    <row r="120" spans="1:7" ht="30">
      <c r="A120" s="58">
        <v>2</v>
      </c>
      <c r="B120" s="59" t="s">
        <v>154</v>
      </c>
      <c r="C120" s="60" t="s">
        <v>155</v>
      </c>
      <c r="D120" s="60"/>
      <c r="E120" s="60"/>
      <c r="F120" s="61" t="s">
        <v>4</v>
      </c>
      <c r="G120" s="62"/>
    </row>
    <row r="121" spans="1:7" ht="135">
      <c r="A121" s="58">
        <v>3</v>
      </c>
      <c r="B121" s="59" t="s">
        <v>156</v>
      </c>
      <c r="C121" s="60" t="s">
        <v>170</v>
      </c>
      <c r="D121" s="60"/>
      <c r="E121" s="60"/>
      <c r="F121" s="61" t="s">
        <v>4</v>
      </c>
      <c r="G121" s="62"/>
    </row>
    <row r="122" spans="1:7" ht="45">
      <c r="A122" s="58">
        <v>4</v>
      </c>
      <c r="B122" s="59" t="s">
        <v>172</v>
      </c>
      <c r="C122" s="60" t="s">
        <v>173</v>
      </c>
      <c r="D122" s="60"/>
      <c r="E122" s="60"/>
      <c r="F122" s="61" t="s">
        <v>4</v>
      </c>
      <c r="G122" s="62"/>
    </row>
    <row r="123" spans="1:7" ht="60">
      <c r="A123" s="58">
        <v>5</v>
      </c>
      <c r="B123" s="59" t="s">
        <v>175</v>
      </c>
      <c r="C123" s="60" t="s">
        <v>174</v>
      </c>
      <c r="D123" s="60"/>
      <c r="E123" s="60"/>
      <c r="F123" s="61" t="s">
        <v>4</v>
      </c>
      <c r="G123" s="62"/>
    </row>
    <row r="124" spans="1:7" ht="30">
      <c r="A124" s="58">
        <v>6</v>
      </c>
      <c r="B124" s="59" t="s">
        <v>179</v>
      </c>
      <c r="C124" s="60" t="s">
        <v>180</v>
      </c>
      <c r="D124" s="60"/>
      <c r="E124" s="60"/>
      <c r="F124" s="61" t="s">
        <v>4</v>
      </c>
      <c r="G124" s="62"/>
    </row>
    <row r="125" spans="1:7" ht="30">
      <c r="A125" s="58">
        <v>7</v>
      </c>
      <c r="B125" s="59" t="s">
        <v>181</v>
      </c>
      <c r="C125" s="60" t="s">
        <v>182</v>
      </c>
      <c r="D125" s="60"/>
      <c r="E125" s="60"/>
      <c r="F125" s="61" t="s">
        <v>4</v>
      </c>
      <c r="G125" s="62"/>
    </row>
    <row r="126" spans="1:7">
      <c r="A126" s="63" t="s">
        <v>93</v>
      </c>
      <c r="B126" s="80"/>
      <c r="C126" s="81"/>
      <c r="D126" s="81"/>
      <c r="E126" s="81"/>
      <c r="F126" s="81"/>
      <c r="G126" s="82"/>
    </row>
    <row r="127" spans="1:7">
      <c r="A127" s="53" t="s">
        <v>183</v>
      </c>
      <c r="B127" s="83" t="s">
        <v>34</v>
      </c>
      <c r="C127" s="84" t="s">
        <v>34</v>
      </c>
      <c r="D127" s="84" t="s">
        <v>34</v>
      </c>
      <c r="E127" s="85" t="s">
        <v>34</v>
      </c>
      <c r="F127" s="54" t="s">
        <v>81</v>
      </c>
      <c r="G127" s="55" t="str">
        <f>IF(COUNTIF(F130:F134,"Blocked")&gt;0,"Blocked",IF(COUNTIF(F130:F134,"Fail")&gt;0,"Fail",IF(COUNTIF(F130:F134,"")=0,"Pass","Not Executed")))</f>
        <v>Pass</v>
      </c>
    </row>
    <row r="128" spans="1:7" ht="36.75" customHeight="1">
      <c r="A128" s="56" t="s">
        <v>82</v>
      </c>
      <c r="B128" s="86" t="s">
        <v>169</v>
      </c>
      <c r="C128" s="87"/>
      <c r="D128" s="87"/>
      <c r="E128" s="87"/>
      <c r="F128" s="87"/>
      <c r="G128" s="88"/>
    </row>
    <row r="129" spans="1:7">
      <c r="A129" s="57" t="s">
        <v>84</v>
      </c>
      <c r="B129" s="57" t="s">
        <v>85</v>
      </c>
      <c r="C129" s="57" t="s">
        <v>86</v>
      </c>
      <c r="D129" s="57" t="s">
        <v>87</v>
      </c>
      <c r="E129" s="57" t="s">
        <v>88</v>
      </c>
      <c r="F129" s="57" t="s">
        <v>89</v>
      </c>
      <c r="G129" s="57" t="s">
        <v>90</v>
      </c>
    </row>
    <row r="130" spans="1:7" ht="135">
      <c r="A130" s="58">
        <v>1</v>
      </c>
      <c r="B130" s="59" t="s">
        <v>91</v>
      </c>
      <c r="C130" s="60" t="s">
        <v>165</v>
      </c>
      <c r="D130" s="60" t="s">
        <v>127</v>
      </c>
      <c r="E130" s="60"/>
      <c r="F130" s="61" t="s">
        <v>4</v>
      </c>
      <c r="G130" s="62"/>
    </row>
    <row r="131" spans="1:7" ht="30">
      <c r="A131" s="58">
        <v>2</v>
      </c>
      <c r="B131" s="59" t="s">
        <v>154</v>
      </c>
      <c r="C131" s="60" t="s">
        <v>155</v>
      </c>
      <c r="D131" s="60"/>
      <c r="E131" s="60"/>
      <c r="F131" s="61" t="s">
        <v>4</v>
      </c>
      <c r="G131" s="62"/>
    </row>
    <row r="132" spans="1:7" ht="135">
      <c r="A132" s="58">
        <v>3</v>
      </c>
      <c r="B132" s="59" t="s">
        <v>156</v>
      </c>
      <c r="C132" s="60" t="s">
        <v>170</v>
      </c>
      <c r="D132" s="60"/>
      <c r="E132" s="60"/>
      <c r="F132" s="61" t="s">
        <v>4</v>
      </c>
      <c r="G132" s="62"/>
    </row>
    <row r="133" spans="1:7" ht="30">
      <c r="A133" s="58">
        <v>4</v>
      </c>
      <c r="B133" s="59" t="s">
        <v>154</v>
      </c>
      <c r="C133" s="60" t="s">
        <v>155</v>
      </c>
      <c r="D133" s="60"/>
      <c r="E133" s="60"/>
      <c r="F133" s="61" t="s">
        <v>4</v>
      </c>
      <c r="G133" s="62"/>
    </row>
    <row r="134" spans="1:7" ht="135">
      <c r="A134" s="58">
        <v>5</v>
      </c>
      <c r="B134" s="59" t="s">
        <v>184</v>
      </c>
      <c r="C134" s="60" t="s">
        <v>185</v>
      </c>
      <c r="D134" s="60"/>
      <c r="E134" s="60"/>
      <c r="F134" s="61" t="s">
        <v>4</v>
      </c>
      <c r="G134" s="62"/>
    </row>
    <row r="135" spans="1:7">
      <c r="A135" s="63" t="s">
        <v>93</v>
      </c>
      <c r="B135" s="80"/>
      <c r="C135" s="81"/>
      <c r="D135" s="81"/>
      <c r="E135" s="81"/>
      <c r="F135" s="81"/>
      <c r="G135" s="82"/>
    </row>
    <row r="136" spans="1:7">
      <c r="A136" s="53" t="s">
        <v>186</v>
      </c>
      <c r="B136" s="83" t="s">
        <v>33</v>
      </c>
      <c r="C136" s="84" t="s">
        <v>33</v>
      </c>
      <c r="D136" s="84" t="s">
        <v>33</v>
      </c>
      <c r="E136" s="85" t="s">
        <v>33</v>
      </c>
      <c r="F136" s="54" t="s">
        <v>81</v>
      </c>
      <c r="G136" s="55" t="str">
        <f>IF(COUNTIF(F139:F142,"Blocked")&gt;0,"Blocked",IF(COUNTIF(F139:F142,"Fail")&gt;0,"Fail",IF(COUNTIF(F139:F142,"")=0,"Pass","Not Executed")))</f>
        <v>Pass</v>
      </c>
    </row>
    <row r="137" spans="1:7" ht="51.75" customHeight="1">
      <c r="A137" s="56" t="s">
        <v>82</v>
      </c>
      <c r="B137" s="86" t="s">
        <v>169</v>
      </c>
      <c r="C137" s="87"/>
      <c r="D137" s="87"/>
      <c r="E137" s="87"/>
      <c r="F137" s="87"/>
      <c r="G137" s="88"/>
    </row>
    <row r="138" spans="1:7">
      <c r="A138" s="57" t="s">
        <v>84</v>
      </c>
      <c r="B138" s="57" t="s">
        <v>85</v>
      </c>
      <c r="C138" s="57" t="s">
        <v>86</v>
      </c>
      <c r="D138" s="57" t="s">
        <v>87</v>
      </c>
      <c r="E138" s="57" t="s">
        <v>88</v>
      </c>
      <c r="F138" s="57" t="s">
        <v>89</v>
      </c>
      <c r="G138" s="57" t="s">
        <v>90</v>
      </c>
    </row>
    <row r="139" spans="1:7" ht="135">
      <c r="A139" s="58">
        <v>1</v>
      </c>
      <c r="B139" s="59" t="s">
        <v>91</v>
      </c>
      <c r="C139" s="60" t="s">
        <v>165</v>
      </c>
      <c r="D139" s="60" t="s">
        <v>127</v>
      </c>
      <c r="E139" s="60"/>
      <c r="F139" s="61" t="s">
        <v>4</v>
      </c>
      <c r="G139" s="62"/>
    </row>
    <row r="140" spans="1:7" ht="30">
      <c r="A140" s="58">
        <v>2</v>
      </c>
      <c r="B140" s="59" t="s">
        <v>154</v>
      </c>
      <c r="C140" s="60" t="s">
        <v>155</v>
      </c>
      <c r="D140" s="60"/>
      <c r="E140" s="60"/>
      <c r="F140" s="61" t="s">
        <v>4</v>
      </c>
      <c r="G140" s="62"/>
    </row>
    <row r="141" spans="1:7" ht="135">
      <c r="A141" s="58">
        <v>3</v>
      </c>
      <c r="B141" s="59" t="s">
        <v>156</v>
      </c>
      <c r="C141" s="60" t="s">
        <v>170</v>
      </c>
      <c r="D141" s="60"/>
      <c r="E141" s="60"/>
      <c r="F141" s="61" t="s">
        <v>4</v>
      </c>
      <c r="G141" s="62"/>
    </row>
    <row r="142" spans="1:7" ht="30">
      <c r="A142" s="58">
        <v>4</v>
      </c>
      <c r="B142" s="59" t="s">
        <v>187</v>
      </c>
      <c r="C142" s="60" t="s">
        <v>188</v>
      </c>
      <c r="D142" s="60"/>
      <c r="E142" s="60"/>
      <c r="F142" s="61" t="s">
        <v>4</v>
      </c>
      <c r="G142" s="62"/>
    </row>
    <row r="143" spans="1:7">
      <c r="A143" s="63" t="s">
        <v>93</v>
      </c>
      <c r="B143" s="80"/>
      <c r="C143" s="81"/>
      <c r="D143" s="81"/>
      <c r="E143" s="81"/>
      <c r="F143" s="81"/>
      <c r="G143" s="82"/>
    </row>
    <row r="144" spans="1:7">
      <c r="A144" s="53" t="s">
        <v>189</v>
      </c>
      <c r="B144" s="83" t="s">
        <v>216</v>
      </c>
      <c r="C144" s="84" t="s">
        <v>32</v>
      </c>
      <c r="D144" s="84" t="s">
        <v>32</v>
      </c>
      <c r="E144" s="85" t="s">
        <v>32</v>
      </c>
      <c r="F144" s="54" t="s">
        <v>81</v>
      </c>
      <c r="G144" s="55" t="str">
        <f>IF(COUNTIF(F147:F151,"Blocked")&gt;0,"Blocked",IF(COUNTIF(F147:F151,"Fail")&gt;0,"Fail",IF(COUNTIF(F147:F151,"")=0,"Pass","Not Executed")))</f>
        <v>Pass</v>
      </c>
    </row>
    <row r="145" spans="1:7" ht="45" customHeight="1">
      <c r="A145" s="56" t="s">
        <v>82</v>
      </c>
      <c r="B145" s="86" t="s">
        <v>169</v>
      </c>
      <c r="C145" s="87"/>
      <c r="D145" s="87"/>
      <c r="E145" s="87"/>
      <c r="F145" s="87"/>
      <c r="G145" s="88"/>
    </row>
    <row r="146" spans="1:7">
      <c r="A146" s="57" t="s">
        <v>84</v>
      </c>
      <c r="B146" s="57" t="s">
        <v>85</v>
      </c>
      <c r="C146" s="57" t="s">
        <v>86</v>
      </c>
      <c r="D146" s="57" t="s">
        <v>87</v>
      </c>
      <c r="E146" s="57" t="s">
        <v>88</v>
      </c>
      <c r="F146" s="57" t="s">
        <v>89</v>
      </c>
      <c r="G146" s="57" t="s">
        <v>90</v>
      </c>
    </row>
    <row r="147" spans="1:7" ht="135">
      <c r="A147" s="58">
        <v>1</v>
      </c>
      <c r="B147" s="59" t="s">
        <v>91</v>
      </c>
      <c r="C147" s="60" t="s">
        <v>165</v>
      </c>
      <c r="D147" s="60" t="s">
        <v>127</v>
      </c>
      <c r="E147" s="60"/>
      <c r="F147" s="61" t="s">
        <v>4</v>
      </c>
      <c r="G147" s="62"/>
    </row>
    <row r="148" spans="1:7" ht="30">
      <c r="A148" s="58">
        <v>2</v>
      </c>
      <c r="B148" s="59" t="s">
        <v>154</v>
      </c>
      <c r="C148" s="60" t="s">
        <v>155</v>
      </c>
      <c r="D148" s="60"/>
      <c r="E148" s="60"/>
      <c r="F148" s="61" t="s">
        <v>4</v>
      </c>
      <c r="G148" s="62"/>
    </row>
    <row r="149" spans="1:7" ht="135">
      <c r="A149" s="58">
        <v>3</v>
      </c>
      <c r="B149" s="59" t="s">
        <v>156</v>
      </c>
      <c r="C149" s="60" t="s">
        <v>170</v>
      </c>
      <c r="D149" s="60"/>
      <c r="E149" s="60"/>
      <c r="F149" s="61" t="s">
        <v>4</v>
      </c>
      <c r="G149" s="62"/>
    </row>
    <row r="150" spans="1:7" ht="60">
      <c r="A150" s="58">
        <v>4</v>
      </c>
      <c r="B150" s="59" t="s">
        <v>217</v>
      </c>
      <c r="C150" s="60" t="s">
        <v>218</v>
      </c>
      <c r="D150" s="60"/>
      <c r="E150" s="60"/>
      <c r="F150" s="61" t="s">
        <v>4</v>
      </c>
      <c r="G150" s="62"/>
    </row>
    <row r="151" spans="1:7" ht="75">
      <c r="A151" s="58">
        <v>5</v>
      </c>
      <c r="B151" s="59" t="s">
        <v>219</v>
      </c>
      <c r="C151" s="60" t="s">
        <v>220</v>
      </c>
      <c r="D151" s="60"/>
      <c r="E151" s="60"/>
      <c r="F151" s="61" t="s">
        <v>4</v>
      </c>
      <c r="G151" s="62"/>
    </row>
    <row r="152" spans="1:7">
      <c r="A152" s="63" t="s">
        <v>93</v>
      </c>
      <c r="B152" s="80"/>
      <c r="C152" s="81"/>
      <c r="D152" s="81"/>
      <c r="E152" s="81"/>
      <c r="F152" s="81"/>
      <c r="G152" s="82"/>
    </row>
    <row r="153" spans="1:7">
      <c r="A153" s="53" t="s">
        <v>190</v>
      </c>
      <c r="B153" s="83" t="s">
        <v>30</v>
      </c>
      <c r="C153" s="84" t="s">
        <v>30</v>
      </c>
      <c r="D153" s="84" t="s">
        <v>30</v>
      </c>
      <c r="E153" s="85" t="s">
        <v>30</v>
      </c>
      <c r="F153" s="54" t="s">
        <v>81</v>
      </c>
      <c r="G153" s="55" t="str">
        <f>IF(COUNTIF(F156:F159,"Blocked")&gt;0,"Blocked",IF(COUNTIF(F156:F159,"Fail")&gt;0,"Fail",IF(COUNTIF(F156:F159,"")=0,"Pass","Not Executed")))</f>
        <v>Pass</v>
      </c>
    </row>
    <row r="154" spans="1:7" ht="51" customHeight="1">
      <c r="A154" s="56" t="s">
        <v>82</v>
      </c>
      <c r="B154" s="86" t="s">
        <v>169</v>
      </c>
      <c r="C154" s="87"/>
      <c r="D154" s="87"/>
      <c r="E154" s="87"/>
      <c r="F154" s="87"/>
      <c r="G154" s="88"/>
    </row>
    <row r="155" spans="1:7">
      <c r="A155" s="57" t="s">
        <v>84</v>
      </c>
      <c r="B155" s="57" t="s">
        <v>85</v>
      </c>
      <c r="C155" s="57" t="s">
        <v>86</v>
      </c>
      <c r="D155" s="57" t="s">
        <v>87</v>
      </c>
      <c r="E155" s="57" t="s">
        <v>88</v>
      </c>
      <c r="F155" s="57" t="s">
        <v>89</v>
      </c>
      <c r="G155" s="57" t="s">
        <v>90</v>
      </c>
    </row>
    <row r="156" spans="1:7" ht="135">
      <c r="A156" s="58">
        <v>1</v>
      </c>
      <c r="B156" s="59" t="s">
        <v>91</v>
      </c>
      <c r="C156" s="60" t="s">
        <v>165</v>
      </c>
      <c r="D156" s="60" t="s">
        <v>127</v>
      </c>
      <c r="E156" s="60"/>
      <c r="F156" s="61" t="s">
        <v>4</v>
      </c>
      <c r="G156" s="62"/>
    </row>
    <row r="157" spans="1:7" ht="30">
      <c r="A157" s="58">
        <v>2</v>
      </c>
      <c r="B157" s="59" t="s">
        <v>154</v>
      </c>
      <c r="C157" s="60" t="s">
        <v>155</v>
      </c>
      <c r="D157" s="60"/>
      <c r="E157" s="60"/>
      <c r="F157" s="61" t="s">
        <v>4</v>
      </c>
      <c r="G157" s="62"/>
    </row>
    <row r="158" spans="1:7" ht="135">
      <c r="A158" s="58">
        <v>3</v>
      </c>
      <c r="B158" s="59" t="s">
        <v>156</v>
      </c>
      <c r="C158" s="60" t="s">
        <v>170</v>
      </c>
      <c r="D158" s="60"/>
      <c r="E158" s="60"/>
      <c r="F158" s="61" t="s">
        <v>4</v>
      </c>
      <c r="G158" s="62"/>
    </row>
    <row r="159" spans="1:7" ht="75">
      <c r="A159" s="58">
        <v>4</v>
      </c>
      <c r="B159" s="59" t="s">
        <v>191</v>
      </c>
      <c r="C159" s="60" t="s">
        <v>198</v>
      </c>
      <c r="D159" s="60"/>
      <c r="E159" s="60"/>
      <c r="F159" s="61" t="s">
        <v>4</v>
      </c>
      <c r="G159" s="62"/>
    </row>
    <row r="160" spans="1:7">
      <c r="A160" s="63" t="s">
        <v>93</v>
      </c>
      <c r="B160" s="80"/>
      <c r="C160" s="81"/>
      <c r="D160" s="81"/>
      <c r="E160" s="81"/>
      <c r="F160" s="81"/>
      <c r="G160" s="82"/>
    </row>
    <row r="161" spans="1:7">
      <c r="A161" s="53" t="s">
        <v>192</v>
      </c>
      <c r="B161" s="83" t="s">
        <v>195</v>
      </c>
      <c r="C161" s="84" t="s">
        <v>42</v>
      </c>
      <c r="D161" s="84" t="s">
        <v>42</v>
      </c>
      <c r="E161" s="85" t="s">
        <v>42</v>
      </c>
      <c r="F161" s="54" t="s">
        <v>81</v>
      </c>
      <c r="G161" s="55" t="str">
        <f>IF(COUNTIF(F164:F165,"Blocked")&gt;0,"Blocked",IF(COUNTIF(F164:F165,"Fail")&gt;0,"Fail",IF(COUNTIF(F164:F165,"")=0,"Pass","Not Executed")))</f>
        <v>Pass</v>
      </c>
    </row>
    <row r="162" spans="1:7" ht="51.75" customHeight="1">
      <c r="A162" s="56" t="s">
        <v>82</v>
      </c>
      <c r="B162" s="86" t="s">
        <v>193</v>
      </c>
      <c r="C162" s="87"/>
      <c r="D162" s="87"/>
      <c r="E162" s="87"/>
      <c r="F162" s="87"/>
      <c r="G162" s="88"/>
    </row>
    <row r="163" spans="1:7">
      <c r="A163" s="57" t="s">
        <v>84</v>
      </c>
      <c r="B163" s="57" t="s">
        <v>85</v>
      </c>
      <c r="C163" s="57" t="s">
        <v>86</v>
      </c>
      <c r="D163" s="57" t="s">
        <v>87</v>
      </c>
      <c r="E163" s="57" t="s">
        <v>88</v>
      </c>
      <c r="F163" s="57" t="s">
        <v>89</v>
      </c>
      <c r="G163" s="57" t="s">
        <v>90</v>
      </c>
    </row>
    <row r="164" spans="1:7" ht="135">
      <c r="A164" s="58">
        <v>1</v>
      </c>
      <c r="B164" s="59" t="s">
        <v>91</v>
      </c>
      <c r="C164" s="60" t="s">
        <v>165</v>
      </c>
      <c r="D164" s="60" t="s">
        <v>127</v>
      </c>
      <c r="E164" s="60"/>
      <c r="F164" s="61" t="s">
        <v>4</v>
      </c>
      <c r="G164" s="62"/>
    </row>
    <row r="165" spans="1:7" ht="90">
      <c r="A165" s="58">
        <v>2</v>
      </c>
      <c r="B165" s="59" t="s">
        <v>194</v>
      </c>
      <c r="C165" s="60" t="s">
        <v>196</v>
      </c>
      <c r="D165" s="60"/>
      <c r="E165" s="60"/>
      <c r="F165" s="61" t="s">
        <v>4</v>
      </c>
      <c r="G165" s="62"/>
    </row>
    <row r="166" spans="1:7">
      <c r="A166" s="63" t="s">
        <v>93</v>
      </c>
      <c r="B166" s="80"/>
      <c r="C166" s="81"/>
      <c r="D166" s="81"/>
      <c r="E166" s="81"/>
      <c r="F166" s="81"/>
      <c r="G166" s="82"/>
    </row>
    <row r="167" spans="1:7">
      <c r="A167" s="53" t="s">
        <v>197</v>
      </c>
      <c r="B167" s="83" t="s">
        <v>46</v>
      </c>
      <c r="C167" s="84" t="s">
        <v>46</v>
      </c>
      <c r="D167" s="84" t="s">
        <v>46</v>
      </c>
      <c r="E167" s="85" t="s">
        <v>46</v>
      </c>
      <c r="F167" s="54" t="s">
        <v>81</v>
      </c>
      <c r="G167" s="55" t="str">
        <f>IF(COUNTIF(F170:F172,"Blocked")&gt;0,"Blocked",IF(COUNTIF(F170:F172,"Fail")&gt;0,"Fail",IF(COUNTIF(F170:F172,"")=0,"Pass","Not Executed")))</f>
        <v>Pass</v>
      </c>
    </row>
    <row r="168" spans="1:7" ht="42.75" customHeight="1">
      <c r="A168" s="56" t="s">
        <v>82</v>
      </c>
      <c r="B168" s="86" t="s">
        <v>169</v>
      </c>
      <c r="C168" s="87"/>
      <c r="D168" s="87"/>
      <c r="E168" s="87"/>
      <c r="F168" s="87"/>
      <c r="G168" s="88"/>
    </row>
    <row r="169" spans="1:7">
      <c r="A169" s="57" t="s">
        <v>84</v>
      </c>
      <c r="B169" s="57" t="s">
        <v>85</v>
      </c>
      <c r="C169" s="57" t="s">
        <v>86</v>
      </c>
      <c r="D169" s="57" t="s">
        <v>87</v>
      </c>
      <c r="E169" s="57" t="s">
        <v>88</v>
      </c>
      <c r="F169" s="57" t="s">
        <v>89</v>
      </c>
      <c r="G169" s="57" t="s">
        <v>90</v>
      </c>
    </row>
    <row r="170" spans="1:7" ht="135">
      <c r="A170" s="58">
        <v>1</v>
      </c>
      <c r="B170" s="59" t="s">
        <v>91</v>
      </c>
      <c r="C170" s="60" t="s">
        <v>165</v>
      </c>
      <c r="D170" s="60" t="s">
        <v>127</v>
      </c>
      <c r="E170" s="60"/>
      <c r="F170" s="61" t="s">
        <v>4</v>
      </c>
      <c r="G170" s="62"/>
    </row>
    <row r="171" spans="1:7" ht="60">
      <c r="A171" s="58">
        <v>2</v>
      </c>
      <c r="B171" s="59" t="s">
        <v>199</v>
      </c>
      <c r="C171" s="60" t="s">
        <v>200</v>
      </c>
      <c r="D171" s="60"/>
      <c r="E171" s="60"/>
      <c r="F171" s="61" t="s">
        <v>4</v>
      </c>
      <c r="G171" s="62"/>
    </row>
    <row r="172" spans="1:7" ht="60">
      <c r="A172" s="58">
        <v>3</v>
      </c>
      <c r="B172" s="59" t="s">
        <v>201</v>
      </c>
      <c r="C172" s="60" t="s">
        <v>203</v>
      </c>
      <c r="D172" s="60" t="s">
        <v>202</v>
      </c>
      <c r="E172" s="60"/>
      <c r="F172" s="61" t="s">
        <v>4</v>
      </c>
      <c r="G172" s="62"/>
    </row>
    <row r="173" spans="1:7">
      <c r="A173" s="63" t="s">
        <v>93</v>
      </c>
      <c r="B173" s="80"/>
      <c r="C173" s="81"/>
      <c r="D173" s="81"/>
      <c r="E173" s="81"/>
      <c r="F173" s="81"/>
      <c r="G173" s="82"/>
    </row>
    <row r="174" spans="1:7">
      <c r="A174" s="53" t="s">
        <v>204</v>
      </c>
      <c r="B174" s="83" t="s">
        <v>231</v>
      </c>
      <c r="C174" s="84" t="s">
        <v>47</v>
      </c>
      <c r="D174" s="84" t="s">
        <v>47</v>
      </c>
      <c r="E174" s="85" t="s">
        <v>47</v>
      </c>
      <c r="F174" s="54" t="s">
        <v>81</v>
      </c>
      <c r="G174" s="55" t="str">
        <f>IF(COUNTIF(F177:F180,"Blocked")&gt;0,"Blocked",IF(COUNTIF(F177:F180,"Fail")&gt;0,"Fail",IF(COUNTIF(F177:F180,"")=0,"Pass","Not Executed")))</f>
        <v>Fail</v>
      </c>
    </row>
    <row r="175" spans="1:7" ht="45" customHeight="1">
      <c r="A175" s="56" t="s">
        <v>82</v>
      </c>
      <c r="B175" s="86" t="s">
        <v>169</v>
      </c>
      <c r="C175" s="87"/>
      <c r="D175" s="87"/>
      <c r="E175" s="87"/>
      <c r="F175" s="87"/>
      <c r="G175" s="88"/>
    </row>
    <row r="176" spans="1:7">
      <c r="A176" s="57" t="s">
        <v>84</v>
      </c>
      <c r="B176" s="57" t="s">
        <v>85</v>
      </c>
      <c r="C176" s="57" t="s">
        <v>86</v>
      </c>
      <c r="D176" s="57" t="s">
        <v>87</v>
      </c>
      <c r="E176" s="57" t="s">
        <v>88</v>
      </c>
      <c r="F176" s="57" t="s">
        <v>89</v>
      </c>
      <c r="G176" s="57" t="s">
        <v>90</v>
      </c>
    </row>
    <row r="177" spans="1:7" ht="135">
      <c r="A177" s="58">
        <v>1</v>
      </c>
      <c r="B177" s="59" t="s">
        <v>91</v>
      </c>
      <c r="C177" s="60" t="s">
        <v>165</v>
      </c>
      <c r="D177" s="60" t="s">
        <v>127</v>
      </c>
      <c r="E177" s="60"/>
      <c r="F177" s="61" t="s">
        <v>4</v>
      </c>
      <c r="G177" s="62"/>
    </row>
    <row r="178" spans="1:7" ht="60">
      <c r="A178" s="58">
        <v>2</v>
      </c>
      <c r="B178" s="59" t="s">
        <v>227</v>
      </c>
      <c r="C178" s="60" t="s">
        <v>226</v>
      </c>
      <c r="D178" s="60"/>
      <c r="E178" s="60"/>
      <c r="F178" s="61" t="s">
        <v>4</v>
      </c>
      <c r="G178" s="62"/>
    </row>
    <row r="179" spans="1:7" ht="60">
      <c r="A179" s="58">
        <v>3</v>
      </c>
      <c r="B179" s="59" t="s">
        <v>201</v>
      </c>
      <c r="C179" s="60" t="s">
        <v>203</v>
      </c>
      <c r="D179" s="60" t="s">
        <v>202</v>
      </c>
      <c r="E179" s="60"/>
      <c r="F179" s="61" t="s">
        <v>4</v>
      </c>
      <c r="G179" s="62"/>
    </row>
    <row r="180" spans="1:7" ht="45">
      <c r="A180" s="58">
        <v>4</v>
      </c>
      <c r="B180" s="59" t="s">
        <v>228</v>
      </c>
      <c r="C180" s="95" t="s">
        <v>229</v>
      </c>
      <c r="D180" s="60" t="s">
        <v>127</v>
      </c>
      <c r="E180" s="60"/>
      <c r="F180" s="61" t="s">
        <v>5</v>
      </c>
      <c r="G180" s="96" t="s">
        <v>230</v>
      </c>
    </row>
    <row r="181" spans="1:7">
      <c r="A181" s="63" t="s">
        <v>93</v>
      </c>
      <c r="B181" s="80"/>
      <c r="C181" s="81"/>
      <c r="D181" s="81"/>
      <c r="E181" s="81"/>
      <c r="F181" s="81"/>
      <c r="G181" s="82"/>
    </row>
    <row r="182" spans="1:7">
      <c r="A182" s="53" t="s">
        <v>205</v>
      </c>
      <c r="B182" s="83" t="s">
        <v>54</v>
      </c>
      <c r="C182" s="84" t="s">
        <v>54</v>
      </c>
      <c r="D182" s="84" t="s">
        <v>54</v>
      </c>
      <c r="E182" s="85" t="s">
        <v>54</v>
      </c>
      <c r="F182" s="54" t="s">
        <v>81</v>
      </c>
      <c r="G182" s="55" t="str">
        <f>IF(COUNTIF(F185:F187,"Blocked")&gt;0,"Blocked",IF(COUNTIF(F185:F187,"Fail")&gt;0,"Fail",IF(COUNTIF(F185:F187,"")=0,"Pass","Not Executed")))</f>
        <v>Pass</v>
      </c>
    </row>
    <row r="183" spans="1:7" ht="43.5" customHeight="1">
      <c r="A183" s="56" t="s">
        <v>82</v>
      </c>
      <c r="B183" s="86" t="s">
        <v>169</v>
      </c>
      <c r="C183" s="87"/>
      <c r="D183" s="87"/>
      <c r="E183" s="87"/>
      <c r="F183" s="87"/>
      <c r="G183" s="88"/>
    </row>
    <row r="184" spans="1:7">
      <c r="A184" s="57" t="s">
        <v>84</v>
      </c>
      <c r="B184" s="57" t="s">
        <v>85</v>
      </c>
      <c r="C184" s="57" t="s">
        <v>86</v>
      </c>
      <c r="D184" s="57" t="s">
        <v>87</v>
      </c>
      <c r="E184" s="57" t="s">
        <v>88</v>
      </c>
      <c r="F184" s="57" t="s">
        <v>89</v>
      </c>
      <c r="G184" s="57" t="s">
        <v>90</v>
      </c>
    </row>
    <row r="185" spans="1:7" ht="135">
      <c r="A185" s="58">
        <v>1</v>
      </c>
      <c r="B185" s="59" t="s">
        <v>91</v>
      </c>
      <c r="C185" s="60" t="s">
        <v>165</v>
      </c>
      <c r="D185" s="60" t="s">
        <v>207</v>
      </c>
      <c r="E185" s="60"/>
      <c r="F185" s="61" t="s">
        <v>4</v>
      </c>
      <c r="G185" s="62"/>
    </row>
    <row r="186" spans="1:7" ht="75">
      <c r="A186" s="58">
        <v>2</v>
      </c>
      <c r="B186" s="59" t="s">
        <v>206</v>
      </c>
      <c r="C186" s="60" t="s">
        <v>208</v>
      </c>
      <c r="D186" s="60"/>
      <c r="E186" s="60"/>
      <c r="F186" s="61" t="s">
        <v>4</v>
      </c>
      <c r="G186" s="62"/>
    </row>
    <row r="187" spans="1:7" ht="75">
      <c r="A187" s="58">
        <v>3</v>
      </c>
      <c r="B187" s="59" t="s">
        <v>206</v>
      </c>
      <c r="C187" s="60" t="s">
        <v>209</v>
      </c>
      <c r="D187" s="60" t="s">
        <v>202</v>
      </c>
      <c r="E187" s="60"/>
      <c r="F187" s="61" t="s">
        <v>4</v>
      </c>
      <c r="G187" s="62"/>
    </row>
    <row r="188" spans="1:7">
      <c r="A188" s="63" t="s">
        <v>93</v>
      </c>
      <c r="B188" s="80"/>
      <c r="C188" s="81"/>
      <c r="D188" s="81"/>
      <c r="E188" s="81"/>
      <c r="F188" s="81"/>
      <c r="G188" s="82"/>
    </row>
    <row r="189" spans="1:7">
      <c r="A189" s="53" t="s">
        <v>210</v>
      </c>
      <c r="B189" s="83" t="s">
        <v>56</v>
      </c>
      <c r="C189" s="84" t="s">
        <v>54</v>
      </c>
      <c r="D189" s="84" t="s">
        <v>54</v>
      </c>
      <c r="E189" s="85" t="s">
        <v>54</v>
      </c>
      <c r="F189" s="54" t="s">
        <v>81</v>
      </c>
      <c r="G189" s="55" t="str">
        <f>IF(COUNTIF(F192:F195,"Blocked")&gt;0,"Blocked",IF(COUNTIF(F192:F195,"Fail")&gt;0,"Fail",IF(COUNTIF(F192:F195,"")=0,"Pass","Not Executed")))</f>
        <v>Pass</v>
      </c>
    </row>
    <row r="190" spans="1:7" ht="36.75" customHeight="1">
      <c r="A190" s="56" t="s">
        <v>82</v>
      </c>
      <c r="B190" s="86" t="s">
        <v>169</v>
      </c>
      <c r="C190" s="87"/>
      <c r="D190" s="87"/>
      <c r="E190" s="87"/>
      <c r="F190" s="87"/>
      <c r="G190" s="88"/>
    </row>
    <row r="191" spans="1:7">
      <c r="A191" s="57" t="s">
        <v>84</v>
      </c>
      <c r="B191" s="57" t="s">
        <v>85</v>
      </c>
      <c r="C191" s="57" t="s">
        <v>86</v>
      </c>
      <c r="D191" s="57" t="s">
        <v>87</v>
      </c>
      <c r="E191" s="57" t="s">
        <v>88</v>
      </c>
      <c r="F191" s="57" t="s">
        <v>89</v>
      </c>
      <c r="G191" s="57" t="s">
        <v>90</v>
      </c>
    </row>
    <row r="192" spans="1:7" ht="135">
      <c r="A192" s="58">
        <v>1</v>
      </c>
      <c r="B192" s="59" t="s">
        <v>91</v>
      </c>
      <c r="C192" s="60" t="s">
        <v>165</v>
      </c>
      <c r="D192" s="60" t="s">
        <v>202</v>
      </c>
      <c r="E192" s="60"/>
      <c r="F192" s="61" t="s">
        <v>4</v>
      </c>
      <c r="G192" s="62"/>
    </row>
    <row r="193" spans="1:7" ht="30">
      <c r="A193" s="58">
        <v>2</v>
      </c>
      <c r="B193" s="59" t="s">
        <v>154</v>
      </c>
      <c r="C193" s="60" t="s">
        <v>155</v>
      </c>
      <c r="D193" s="60"/>
      <c r="E193" s="60"/>
      <c r="F193" s="61" t="s">
        <v>4</v>
      </c>
      <c r="G193" s="62"/>
    </row>
    <row r="194" spans="1:7" ht="135">
      <c r="A194" s="58">
        <v>3</v>
      </c>
      <c r="B194" s="59" t="s">
        <v>156</v>
      </c>
      <c r="C194" s="60" t="s">
        <v>170</v>
      </c>
      <c r="D194" s="60"/>
      <c r="E194" s="60"/>
      <c r="F194" s="61" t="s">
        <v>4</v>
      </c>
      <c r="G194" s="62"/>
    </row>
    <row r="195" spans="1:7" ht="30">
      <c r="A195" s="58">
        <v>4</v>
      </c>
      <c r="B195" s="59" t="s">
        <v>211</v>
      </c>
      <c r="C195" s="60" t="s">
        <v>212</v>
      </c>
      <c r="D195" s="60"/>
      <c r="E195" s="60"/>
      <c r="F195" s="61" t="s">
        <v>4</v>
      </c>
      <c r="G195" s="62"/>
    </row>
    <row r="196" spans="1:7">
      <c r="A196" s="63" t="s">
        <v>93</v>
      </c>
      <c r="B196" s="80"/>
      <c r="C196" s="81"/>
      <c r="D196" s="81"/>
      <c r="E196" s="81"/>
      <c r="F196" s="81"/>
      <c r="G196" s="82"/>
    </row>
    <row r="197" spans="1:7">
      <c r="A197" s="53" t="s">
        <v>213</v>
      </c>
      <c r="B197" s="83" t="s">
        <v>221</v>
      </c>
      <c r="C197" s="84" t="s">
        <v>57</v>
      </c>
      <c r="D197" s="84" t="s">
        <v>57</v>
      </c>
      <c r="E197" s="85" t="s">
        <v>57</v>
      </c>
      <c r="F197" s="54" t="s">
        <v>81</v>
      </c>
      <c r="G197" s="55" t="str">
        <f>IF(COUNTIF(F200:F205,"Blocked")&gt;0,"Blocked",IF(COUNTIF(F200:F205,"Fail")&gt;0,"Fail",IF(COUNTIF(F200:F205,"")=0,"Pass","Not Executed")))</f>
        <v>Pass</v>
      </c>
    </row>
    <row r="198" spans="1:7">
      <c r="A198" s="56" t="s">
        <v>82</v>
      </c>
      <c r="B198" s="86" t="s">
        <v>169</v>
      </c>
      <c r="C198" s="87"/>
      <c r="D198" s="87"/>
      <c r="E198" s="87"/>
      <c r="F198" s="87"/>
      <c r="G198" s="88"/>
    </row>
    <row r="199" spans="1:7">
      <c r="A199" s="57" t="s">
        <v>84</v>
      </c>
      <c r="B199" s="57" t="s">
        <v>85</v>
      </c>
      <c r="C199" s="57" t="s">
        <v>86</v>
      </c>
      <c r="D199" s="57" t="s">
        <v>87</v>
      </c>
      <c r="E199" s="57" t="s">
        <v>88</v>
      </c>
      <c r="F199" s="57" t="s">
        <v>89</v>
      </c>
      <c r="G199" s="57" t="s">
        <v>90</v>
      </c>
    </row>
    <row r="200" spans="1:7" ht="135">
      <c r="A200" s="58">
        <v>1</v>
      </c>
      <c r="B200" s="59" t="s">
        <v>91</v>
      </c>
      <c r="C200" s="60" t="s">
        <v>165</v>
      </c>
      <c r="D200" s="60" t="s">
        <v>202</v>
      </c>
      <c r="E200" s="60"/>
      <c r="F200" s="61" t="s">
        <v>4</v>
      </c>
      <c r="G200" s="62"/>
    </row>
    <row r="201" spans="1:7" ht="30">
      <c r="A201" s="58">
        <v>2</v>
      </c>
      <c r="B201" s="59" t="s">
        <v>154</v>
      </c>
      <c r="C201" s="60" t="s">
        <v>155</v>
      </c>
      <c r="D201" s="60"/>
      <c r="E201" s="60"/>
      <c r="F201" s="61" t="s">
        <v>4</v>
      </c>
      <c r="G201" s="62"/>
    </row>
    <row r="202" spans="1:7" ht="135">
      <c r="A202" s="58">
        <v>3</v>
      </c>
      <c r="B202" s="59" t="s">
        <v>156</v>
      </c>
      <c r="C202" s="60" t="s">
        <v>170</v>
      </c>
      <c r="D202" s="60"/>
      <c r="E202" s="60"/>
      <c r="F202" s="61" t="s">
        <v>4</v>
      </c>
      <c r="G202" s="62"/>
    </row>
    <row r="203" spans="1:7" ht="30">
      <c r="A203" s="58">
        <v>4</v>
      </c>
      <c r="B203" s="59" t="s">
        <v>211</v>
      </c>
      <c r="C203" s="60" t="s">
        <v>212</v>
      </c>
      <c r="D203" s="60"/>
      <c r="E203" s="60"/>
      <c r="F203" s="61" t="s">
        <v>4</v>
      </c>
      <c r="G203" s="62"/>
    </row>
    <row r="204" spans="1:7" ht="60">
      <c r="A204" s="58">
        <v>5</v>
      </c>
      <c r="B204" s="59" t="s">
        <v>222</v>
      </c>
      <c r="C204" s="60" t="s">
        <v>223</v>
      </c>
      <c r="D204" s="60"/>
      <c r="E204" s="60"/>
      <c r="F204" s="61" t="s">
        <v>4</v>
      </c>
      <c r="G204" s="62"/>
    </row>
    <row r="205" spans="1:7" ht="45">
      <c r="A205" s="58">
        <v>6</v>
      </c>
      <c r="B205" s="59" t="s">
        <v>224</v>
      </c>
      <c r="C205" s="60" t="s">
        <v>225</v>
      </c>
      <c r="D205" s="60"/>
      <c r="E205" s="60"/>
      <c r="F205" s="61" t="s">
        <v>4</v>
      </c>
      <c r="G205" s="62"/>
    </row>
    <row r="206" spans="1:7">
      <c r="A206" s="63" t="s">
        <v>93</v>
      </c>
      <c r="B206" s="80"/>
      <c r="C206" s="81"/>
      <c r="D206" s="81"/>
      <c r="E206" s="81"/>
      <c r="F206" s="81"/>
      <c r="G206" s="82"/>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ht="15.75">
      <c r="A451" s="29"/>
      <c r="B451" s="48"/>
      <c r="C451" s="48"/>
      <c r="D451" s="66"/>
      <c r="E451" s="67"/>
      <c r="F451" s="68"/>
    </row>
    <row r="452" spans="1:8" ht="15.75">
      <c r="A452" s="29"/>
      <c r="B452" s="48"/>
      <c r="C452" s="48"/>
      <c r="D452" s="66"/>
      <c r="E452" s="67"/>
      <c r="F452" s="68"/>
    </row>
    <row r="453" spans="1:8" ht="15.75">
      <c r="A453" s="29"/>
      <c r="B453" s="48"/>
      <c r="C453" s="48"/>
      <c r="D453" s="66"/>
      <c r="E453" s="67"/>
      <c r="F453" s="68"/>
    </row>
    <row r="454" spans="1:8" s="49" customFormat="1" ht="15.75">
      <c r="A454" s="29"/>
      <c r="B454" s="48"/>
      <c r="C454" s="48"/>
      <c r="D454" s="66"/>
      <c r="E454" s="67"/>
      <c r="F454" s="68"/>
      <c r="H454" s="28"/>
    </row>
    <row r="455" spans="1:8" s="49" customFormat="1" ht="15.75">
      <c r="A455" s="29"/>
      <c r="B455" s="48"/>
      <c r="C455" s="48"/>
      <c r="D455" s="66"/>
      <c r="E455" s="67"/>
      <c r="F455" s="68"/>
      <c r="H455" s="28"/>
    </row>
    <row r="456" spans="1:8" s="49" customFormat="1" ht="15.75">
      <c r="A456" s="29"/>
      <c r="B456" s="48"/>
      <c r="C456" s="48"/>
      <c r="D456" s="66"/>
      <c r="E456" s="67"/>
      <c r="F456" s="68"/>
      <c r="H456" s="28"/>
    </row>
    <row r="457" spans="1:8" s="49" customFormat="1" ht="15.75">
      <c r="A457" s="29"/>
      <c r="B457" s="48"/>
      <c r="C457" s="48"/>
      <c r="D457" s="66"/>
      <c r="E457" s="67"/>
      <c r="F457" s="68"/>
      <c r="H457" s="28"/>
    </row>
    <row r="458" spans="1:8" s="49" customFormat="1" ht="15.75">
      <c r="A458" s="29"/>
      <c r="B458" s="48"/>
      <c r="C458" s="48"/>
      <c r="D458" s="66"/>
      <c r="E458" s="67"/>
      <c r="F458" s="68"/>
      <c r="H458" s="28"/>
    </row>
    <row r="459" spans="1:8" s="49" customFormat="1" ht="15.75">
      <c r="A459" s="29"/>
      <c r="B459" s="48"/>
      <c r="C459" s="48"/>
      <c r="D459" s="66"/>
      <c r="E459" s="67"/>
      <c r="F459" s="68"/>
      <c r="H459" s="28"/>
    </row>
    <row r="460" spans="1:8" s="49" customFormat="1" ht="15.75">
      <c r="A460" s="29"/>
      <c r="B460" s="48"/>
      <c r="C460" s="48"/>
      <c r="D460" s="66"/>
      <c r="E460" s="67"/>
      <c r="F460" s="68"/>
      <c r="H460" s="28"/>
    </row>
    <row r="461" spans="1:8" s="49" customFormat="1" ht="15.75">
      <c r="A461" s="29"/>
      <c r="B461" s="48"/>
      <c r="C461" s="48"/>
      <c r="D461" s="66"/>
      <c r="E461" s="67"/>
      <c r="F461" s="68"/>
      <c r="H461" s="28"/>
    </row>
    <row r="462" spans="1:8" s="49" customFormat="1" ht="15.75">
      <c r="A462" s="29"/>
      <c r="B462" s="48"/>
      <c r="C462" s="48"/>
      <c r="D462" s="66"/>
      <c r="E462" s="67"/>
      <c r="F462" s="68"/>
      <c r="H462" s="28"/>
    </row>
    <row r="463" spans="1:8" s="49" customFormat="1" ht="15.75">
      <c r="A463" s="29"/>
      <c r="B463" s="48"/>
      <c r="C463" s="48"/>
      <c r="D463" s="66"/>
      <c r="E463" s="67"/>
      <c r="F463" s="68"/>
      <c r="H463" s="28"/>
    </row>
    <row r="464" spans="1:8" s="49" customFormat="1" ht="15.75">
      <c r="A464" s="29"/>
      <c r="B464" s="48"/>
      <c r="C464" s="48"/>
      <c r="D464" s="66"/>
      <c r="E464" s="67"/>
      <c r="F464" s="68"/>
      <c r="H464" s="28"/>
    </row>
    <row r="465" spans="1:8" s="49" customFormat="1" ht="15.75">
      <c r="A465" s="29"/>
      <c r="B465" s="48"/>
      <c r="C465" s="48"/>
      <c r="D465" s="66"/>
      <c r="E465" s="67"/>
      <c r="F465" s="68"/>
      <c r="H465" s="28"/>
    </row>
    <row r="466" spans="1:8" s="49" customFormat="1" ht="15.75">
      <c r="A466" s="29"/>
      <c r="B466" s="48"/>
      <c r="C466" s="48"/>
      <c r="D466" s="66"/>
      <c r="E466" s="67"/>
      <c r="F466" s="68"/>
      <c r="H466" s="28"/>
    </row>
    <row r="467" spans="1:8" s="49" customFormat="1" ht="15.75">
      <c r="A467" s="29"/>
      <c r="B467" s="48"/>
      <c r="C467" s="48"/>
      <c r="D467" s="66"/>
      <c r="E467" s="67"/>
      <c r="F467" s="68"/>
      <c r="H467" s="28"/>
    </row>
    <row r="468" spans="1:8" s="49" customFormat="1" ht="15.75">
      <c r="A468" s="29"/>
      <c r="B468" s="48"/>
      <c r="C468" s="48"/>
      <c r="D468" s="66"/>
      <c r="E468" s="67"/>
      <c r="F468" s="68"/>
      <c r="H468" s="28"/>
    </row>
    <row r="469" spans="1:8" s="49" customFormat="1" ht="15.75">
      <c r="A469" s="29"/>
      <c r="B469" s="48"/>
      <c r="C469" s="48"/>
      <c r="D469" s="66"/>
      <c r="E469" s="67"/>
      <c r="F469" s="68"/>
      <c r="H469" s="28"/>
    </row>
    <row r="470" spans="1:8" s="49" customFormat="1" ht="15.75">
      <c r="A470" s="29"/>
      <c r="B470" s="48"/>
      <c r="C470" s="48"/>
      <c r="D470" s="66"/>
      <c r="E470" s="67"/>
      <c r="F470" s="68"/>
      <c r="H470" s="28"/>
    </row>
    <row r="471" spans="1:8" s="49" customFormat="1" ht="15.75">
      <c r="A471" s="29"/>
      <c r="B471" s="48"/>
      <c r="C471" s="48"/>
      <c r="D471" s="66"/>
      <c r="E471" s="67"/>
      <c r="F471" s="68"/>
      <c r="H471" s="28"/>
    </row>
    <row r="472" spans="1:8" s="49" customFormat="1" ht="15.75">
      <c r="A472" s="29"/>
      <c r="B472" s="48"/>
      <c r="C472" s="48"/>
      <c r="D472" s="66"/>
      <c r="E472" s="67"/>
      <c r="F472" s="68"/>
      <c r="H472" s="28"/>
    </row>
    <row r="473" spans="1:8" s="49" customFormat="1" ht="15.75">
      <c r="A473" s="29"/>
      <c r="B473" s="48"/>
      <c r="C473" s="48"/>
      <c r="D473" s="66"/>
      <c r="E473" s="67"/>
      <c r="F473" s="68"/>
      <c r="H473" s="28"/>
    </row>
    <row r="474" spans="1:8" s="49" customFormat="1" ht="15.75">
      <c r="A474" s="29"/>
      <c r="B474" s="48"/>
      <c r="C474" s="48"/>
      <c r="D474" s="66"/>
      <c r="E474" s="67"/>
      <c r="F474" s="68"/>
      <c r="H474" s="28"/>
    </row>
    <row r="475" spans="1:8" s="49" customFormat="1" ht="15.75">
      <c r="A475" s="29"/>
      <c r="B475" s="48"/>
      <c r="C475" s="48"/>
      <c r="D475" s="66"/>
      <c r="E475" s="67"/>
      <c r="F475" s="68"/>
      <c r="H475" s="28"/>
    </row>
    <row r="476" spans="1:8" s="49" customFormat="1" ht="15.75">
      <c r="A476" s="29"/>
      <c r="B476" s="48"/>
      <c r="C476" s="48"/>
      <c r="D476" s="66"/>
      <c r="E476" s="67"/>
      <c r="F476" s="68"/>
      <c r="H476" s="28"/>
    </row>
    <row r="477" spans="1:8" s="49" customFormat="1" ht="15.75">
      <c r="A477" s="29"/>
      <c r="B477" s="48"/>
      <c r="C477" s="48"/>
      <c r="D477" s="66"/>
      <c r="E477" s="67"/>
      <c r="F477" s="68"/>
      <c r="H477" s="28"/>
    </row>
    <row r="478" spans="1:8" s="49" customFormat="1" ht="15.75">
      <c r="A478" s="29"/>
      <c r="B478" s="48"/>
      <c r="C478" s="48"/>
      <c r="D478" s="66"/>
      <c r="E478" s="67"/>
      <c r="F478" s="68"/>
      <c r="H478" s="28"/>
    </row>
    <row r="479" spans="1:8" s="49" customFormat="1" ht="15.75">
      <c r="A479" s="29"/>
      <c r="B479" s="48"/>
      <c r="C479" s="48"/>
      <c r="D479" s="66"/>
      <c r="E479" s="67"/>
      <c r="F479" s="68"/>
      <c r="H479" s="28"/>
    </row>
    <row r="480" spans="1:8" s="49" customFormat="1" ht="15.75">
      <c r="A480" s="29"/>
      <c r="B480" s="48"/>
      <c r="C480" s="48"/>
      <c r="D480" s="66"/>
      <c r="E480" s="67"/>
      <c r="F480" s="68"/>
      <c r="H480" s="28"/>
    </row>
    <row r="481" spans="1:8" s="49" customFormat="1" ht="15.75">
      <c r="A481" s="29"/>
      <c r="B481" s="48"/>
      <c r="C481" s="48"/>
      <c r="D481" s="66"/>
      <c r="E481" s="67"/>
      <c r="F481" s="68"/>
      <c r="H481" s="28"/>
    </row>
    <row r="482" spans="1:8" s="49" customFormat="1" ht="15.75">
      <c r="A482" s="29"/>
      <c r="B482" s="48"/>
      <c r="C482" s="48"/>
      <c r="D482" s="66"/>
      <c r="E482" s="67"/>
      <c r="F482" s="68"/>
      <c r="H482" s="28"/>
    </row>
    <row r="483" spans="1:8" s="49" customFormat="1" ht="15.75">
      <c r="A483" s="29"/>
      <c r="B483" s="48"/>
      <c r="C483" s="48"/>
      <c r="D483" s="66"/>
      <c r="E483" s="67"/>
      <c r="F483" s="68"/>
      <c r="H483" s="28"/>
    </row>
    <row r="484" spans="1:8" s="49" customFormat="1" ht="15.75">
      <c r="A484" s="29"/>
      <c r="B484" s="48"/>
      <c r="C484" s="48"/>
      <c r="D484" s="66"/>
      <c r="E484" s="67"/>
      <c r="F484" s="68"/>
      <c r="H484" s="28"/>
    </row>
    <row r="485" spans="1:8" s="49" customFormat="1" ht="15.75">
      <c r="A485" s="29"/>
      <c r="B485" s="48"/>
      <c r="C485" s="48"/>
      <c r="D485" s="66"/>
      <c r="E485" s="67"/>
      <c r="F485" s="68"/>
      <c r="H485" s="28"/>
    </row>
    <row r="486" spans="1:8" s="49" customFormat="1" ht="15.75">
      <c r="A486" s="29"/>
      <c r="B486" s="48"/>
      <c r="C486" s="48"/>
      <c r="D486" s="66"/>
      <c r="E486" s="67"/>
      <c r="F486" s="68"/>
      <c r="H486" s="28"/>
    </row>
    <row r="487" spans="1:8" s="49" customFormat="1" ht="15.75">
      <c r="A487" s="29"/>
      <c r="B487" s="48"/>
      <c r="C487" s="48"/>
      <c r="D487" s="66"/>
      <c r="E487" s="67"/>
      <c r="F487" s="68"/>
      <c r="H487" s="28"/>
    </row>
    <row r="488" spans="1:8" s="49" customFormat="1" ht="15.75">
      <c r="A488" s="29"/>
      <c r="B488" s="48"/>
      <c r="C488" s="48"/>
      <c r="D488" s="66"/>
      <c r="E488" s="67"/>
      <c r="F488" s="68"/>
      <c r="H488" s="28"/>
    </row>
    <row r="489" spans="1:8" s="49" customFormat="1" ht="15.75">
      <c r="A489" s="29"/>
      <c r="B489" s="48"/>
      <c r="C489" s="48"/>
      <c r="D489" s="66"/>
      <c r="E489" s="67"/>
      <c r="F489" s="68"/>
      <c r="H489" s="28"/>
    </row>
    <row r="490" spans="1:8" s="49" customFormat="1" ht="15.75">
      <c r="A490" s="29"/>
      <c r="B490" s="48"/>
      <c r="C490" s="48"/>
      <c r="D490" s="66"/>
      <c r="E490" s="67"/>
      <c r="F490" s="68"/>
      <c r="H490" s="28"/>
    </row>
    <row r="491" spans="1:8" s="49" customFormat="1" ht="15.75">
      <c r="A491" s="29"/>
      <c r="B491" s="48"/>
      <c r="C491" s="48"/>
      <c r="D491" s="66"/>
      <c r="E491" s="67"/>
      <c r="F491" s="68"/>
      <c r="H491" s="28"/>
    </row>
    <row r="492" spans="1:8" s="49" customFormat="1" ht="15.75">
      <c r="A492" s="29"/>
      <c r="B492" s="48"/>
      <c r="C492" s="48"/>
      <c r="D492" s="66"/>
      <c r="E492" s="67"/>
      <c r="F492" s="68"/>
      <c r="H492" s="28"/>
    </row>
    <row r="493" spans="1:8" s="49" customFormat="1" ht="15.75">
      <c r="A493" s="29"/>
      <c r="B493" s="48"/>
      <c r="C493" s="48"/>
      <c r="D493" s="66"/>
      <c r="E493" s="67"/>
      <c r="F493" s="68"/>
      <c r="H493" s="28"/>
    </row>
    <row r="494" spans="1:8" s="49" customFormat="1" ht="15.75">
      <c r="A494" s="29"/>
      <c r="B494" s="48"/>
      <c r="C494" s="48"/>
      <c r="D494" s="66"/>
      <c r="E494" s="67"/>
      <c r="F494" s="68"/>
      <c r="H494" s="28"/>
    </row>
    <row r="495" spans="1:8" s="49" customFormat="1" ht="15.75">
      <c r="A495" s="29"/>
      <c r="B495" s="48"/>
      <c r="C495" s="48"/>
      <c r="D495" s="66"/>
      <c r="E495" s="67"/>
      <c r="F495" s="68"/>
      <c r="H495" s="28"/>
    </row>
    <row r="496" spans="1:8" s="49" customFormat="1" ht="15.75">
      <c r="A496" s="29"/>
      <c r="B496" s="48"/>
      <c r="C496" s="48"/>
      <c r="D496" s="66"/>
      <c r="E496" s="67"/>
      <c r="F496" s="68"/>
      <c r="H496" s="28"/>
    </row>
    <row r="497" spans="1:8" s="49" customFormat="1" ht="15.75">
      <c r="A497" s="29"/>
      <c r="B497" s="48"/>
      <c r="C497" s="48"/>
      <c r="D497" s="66"/>
      <c r="E497" s="67"/>
      <c r="F497" s="68"/>
      <c r="H497" s="28"/>
    </row>
    <row r="498" spans="1:8" s="49" customFormat="1" ht="15.75">
      <c r="A498" s="29"/>
      <c r="B498" s="48"/>
      <c r="C498" s="48"/>
      <c r="D498" s="66"/>
      <c r="E498" s="67"/>
      <c r="F498" s="68"/>
      <c r="H498" s="28"/>
    </row>
    <row r="499" spans="1:8" s="49" customFormat="1" ht="15.75">
      <c r="A499" s="29"/>
      <c r="B499" s="48"/>
      <c r="C499" s="48"/>
      <c r="D499" s="66"/>
      <c r="E499" s="67"/>
      <c r="F499" s="68"/>
      <c r="H499" s="28"/>
    </row>
    <row r="500" spans="1:8" s="49" customFormat="1" ht="15.75">
      <c r="A500" s="29"/>
      <c r="B500" s="48"/>
      <c r="C500" s="48"/>
      <c r="D500" s="66"/>
      <c r="E500" s="67"/>
      <c r="F500" s="68"/>
      <c r="H500" s="28"/>
    </row>
    <row r="501" spans="1:8" s="49" customFormat="1" ht="15.75">
      <c r="A501" s="29"/>
      <c r="B501" s="48"/>
      <c r="C501" s="48"/>
      <c r="D501" s="66"/>
      <c r="E501" s="67"/>
      <c r="F501" s="68"/>
      <c r="H501" s="28"/>
    </row>
    <row r="502" spans="1:8" s="49" customFormat="1" ht="15.75">
      <c r="A502" s="29"/>
      <c r="B502" s="48"/>
      <c r="C502" s="48"/>
      <c r="D502" s="66"/>
      <c r="E502" s="67"/>
      <c r="F502" s="68"/>
      <c r="H502" s="28"/>
    </row>
    <row r="503" spans="1:8" s="49" customFormat="1" ht="15.75">
      <c r="A503" s="29"/>
      <c r="B503" s="48"/>
      <c r="C503" s="48"/>
      <c r="D503" s="66"/>
      <c r="E503" s="67"/>
      <c r="F503" s="68"/>
      <c r="H503" s="28"/>
    </row>
    <row r="504" spans="1:8" s="49" customFormat="1" ht="15.75">
      <c r="A504" s="29"/>
      <c r="B504" s="48"/>
      <c r="C504" s="48"/>
      <c r="D504" s="66"/>
      <c r="E504" s="67"/>
      <c r="F504" s="68"/>
      <c r="H504" s="28"/>
    </row>
    <row r="505" spans="1:8" s="49" customFormat="1" ht="15.75">
      <c r="A505" s="29"/>
      <c r="B505" s="48"/>
      <c r="C505" s="48"/>
      <c r="D505" s="66"/>
      <c r="E505" s="67"/>
      <c r="F505" s="68"/>
      <c r="H505" s="28"/>
    </row>
    <row r="506" spans="1:8" s="49" customFormat="1" ht="15.75">
      <c r="A506" s="29"/>
      <c r="B506" s="48"/>
      <c r="C506" s="48"/>
      <c r="D506" s="66"/>
      <c r="E506" s="67"/>
      <c r="F506" s="68"/>
      <c r="H506" s="28"/>
    </row>
    <row r="507" spans="1:8" s="49" customFormat="1" ht="15.75">
      <c r="A507" s="29"/>
      <c r="B507" s="48"/>
      <c r="C507" s="48"/>
      <c r="D507" s="66"/>
      <c r="E507" s="67"/>
      <c r="F507" s="68"/>
      <c r="H507" s="28"/>
    </row>
    <row r="508" spans="1:8" s="49" customFormat="1" ht="15.75">
      <c r="A508" s="29"/>
      <c r="B508" s="48"/>
      <c r="C508" s="48"/>
      <c r="D508" s="66"/>
      <c r="E508" s="67"/>
      <c r="F508" s="68"/>
      <c r="H508" s="28"/>
    </row>
    <row r="509" spans="1:8" s="49" customFormat="1" ht="15.75">
      <c r="A509" s="29"/>
      <c r="B509" s="48"/>
      <c r="C509" s="48"/>
      <c r="D509" s="66"/>
      <c r="E509" s="67"/>
      <c r="F509" s="68"/>
      <c r="H509" s="28"/>
    </row>
    <row r="510" spans="1:8" s="49" customFormat="1" ht="15.75">
      <c r="A510" s="29"/>
      <c r="B510" s="48"/>
      <c r="C510" s="48"/>
      <c r="D510" s="66"/>
      <c r="E510" s="67"/>
      <c r="F510" s="68"/>
      <c r="H510" s="28"/>
    </row>
    <row r="511" spans="1:8" s="49" customFormat="1" ht="15.75">
      <c r="A511" s="29"/>
      <c r="B511" s="48"/>
      <c r="C511" s="48"/>
      <c r="D511" s="66"/>
      <c r="E511" s="67"/>
      <c r="F511" s="68"/>
      <c r="H511" s="28"/>
    </row>
    <row r="512" spans="1:8" s="49" customFormat="1" ht="15.75">
      <c r="A512" s="29"/>
      <c r="B512" s="48"/>
      <c r="C512" s="48"/>
      <c r="D512" s="66"/>
      <c r="E512" s="67"/>
      <c r="F512" s="68"/>
      <c r="H512" s="28"/>
    </row>
    <row r="513" spans="1:8" s="49" customFormat="1" ht="15.75">
      <c r="A513" s="29"/>
      <c r="B513" s="48"/>
      <c r="C513" s="48"/>
      <c r="D513" s="66"/>
      <c r="E513" s="67"/>
      <c r="F513" s="68"/>
      <c r="H513" s="28"/>
    </row>
    <row r="514" spans="1:8" s="49" customFormat="1" ht="15.75">
      <c r="A514" s="29"/>
      <c r="B514" s="48"/>
      <c r="C514" s="48"/>
      <c r="D514" s="66"/>
      <c r="E514" s="67"/>
      <c r="F514" s="68"/>
      <c r="H514" s="28"/>
    </row>
    <row r="515" spans="1:8" s="49" customFormat="1" ht="15.75">
      <c r="A515" s="29"/>
      <c r="B515" s="48"/>
      <c r="C515" s="48"/>
      <c r="D515" s="66"/>
      <c r="E515" s="67"/>
      <c r="F515" s="68"/>
      <c r="H515" s="28"/>
    </row>
    <row r="516" spans="1:8" s="49" customFormat="1" ht="15.75">
      <c r="A516" s="29"/>
      <c r="B516" s="48"/>
      <c r="C516" s="48"/>
      <c r="D516" s="66"/>
      <c r="E516" s="67"/>
      <c r="F516" s="68"/>
      <c r="H516" s="28"/>
    </row>
    <row r="517" spans="1:8" s="49" customFormat="1" ht="15.75">
      <c r="A517" s="29"/>
      <c r="B517" s="48"/>
      <c r="C517" s="48"/>
      <c r="D517" s="66"/>
      <c r="E517" s="67"/>
      <c r="F517" s="68"/>
      <c r="H517" s="28"/>
    </row>
    <row r="518" spans="1:8" s="49" customFormat="1" ht="15.75">
      <c r="A518" s="29"/>
      <c r="B518" s="48"/>
      <c r="C518" s="48"/>
      <c r="D518" s="66"/>
      <c r="E518" s="67"/>
      <c r="F518" s="68"/>
      <c r="H518" s="28"/>
    </row>
    <row r="519" spans="1:8" s="49" customFormat="1" ht="15.75">
      <c r="A519" s="29"/>
      <c r="B519" s="48"/>
      <c r="C519" s="48"/>
      <c r="D519" s="66"/>
      <c r="E519" s="67"/>
      <c r="F519" s="68"/>
      <c r="H519" s="28"/>
    </row>
    <row r="520" spans="1:8" s="49" customFormat="1" ht="15.75">
      <c r="A520" s="29"/>
      <c r="B520" s="48"/>
      <c r="C520" s="48"/>
      <c r="D520" s="66"/>
      <c r="E520" s="67"/>
      <c r="F520" s="68"/>
      <c r="H520" s="28"/>
    </row>
    <row r="521" spans="1:8" s="49" customFormat="1" ht="15.75">
      <c r="A521" s="29"/>
      <c r="B521" s="48"/>
      <c r="C521" s="48"/>
      <c r="D521" s="66"/>
      <c r="E521" s="67"/>
      <c r="F521" s="68"/>
      <c r="H521" s="28"/>
    </row>
    <row r="522" spans="1:8" s="49" customFormat="1" ht="15.75">
      <c r="A522" s="29"/>
      <c r="B522" s="48"/>
      <c r="C522" s="48"/>
      <c r="D522" s="66"/>
      <c r="E522" s="67"/>
      <c r="F522" s="68"/>
      <c r="H522" s="28"/>
    </row>
    <row r="523" spans="1:8" s="49" customFormat="1" ht="15.75">
      <c r="A523" s="29"/>
      <c r="B523" s="48"/>
      <c r="C523" s="48"/>
      <c r="D523" s="66"/>
      <c r="E523" s="67"/>
      <c r="F523" s="68"/>
      <c r="H523" s="28"/>
    </row>
    <row r="524" spans="1:8" s="49" customFormat="1" ht="15.75">
      <c r="A524" s="29"/>
      <c r="B524" s="48"/>
      <c r="C524" s="48"/>
      <c r="D524" s="66"/>
      <c r="E524" s="67"/>
      <c r="F524" s="68"/>
      <c r="H524" s="28"/>
    </row>
    <row r="525" spans="1:8" s="49" customFormat="1" ht="15.75">
      <c r="A525" s="29"/>
      <c r="B525" s="48"/>
      <c r="C525" s="48"/>
      <c r="D525" s="66"/>
      <c r="E525" s="67"/>
      <c r="F525" s="68"/>
      <c r="H525" s="28"/>
    </row>
    <row r="526" spans="1:8" s="49" customFormat="1" ht="15.75">
      <c r="A526" s="29"/>
      <c r="B526" s="48"/>
      <c r="C526" s="48"/>
      <c r="D526" s="66"/>
      <c r="E526" s="67"/>
      <c r="F526" s="68"/>
      <c r="H526" s="28"/>
    </row>
    <row r="527" spans="1:8" s="49" customFormat="1" ht="15.75">
      <c r="A527" s="29"/>
      <c r="B527" s="48"/>
      <c r="C527" s="48"/>
      <c r="D527" s="66"/>
      <c r="E527" s="67"/>
      <c r="F527" s="68"/>
      <c r="H527" s="28"/>
    </row>
    <row r="528" spans="1:8" s="49" customFormat="1" ht="15.75">
      <c r="A528" s="29"/>
      <c r="B528" s="48"/>
      <c r="C528" s="48"/>
      <c r="D528" s="66"/>
      <c r="E528" s="67"/>
      <c r="F528" s="68"/>
      <c r="H528" s="28"/>
    </row>
    <row r="529" spans="1:8" s="49" customFormat="1" ht="15.75">
      <c r="A529" s="29"/>
      <c r="B529" s="48"/>
      <c r="C529" s="48"/>
      <c r="D529" s="66"/>
      <c r="E529" s="67"/>
      <c r="F529" s="68"/>
      <c r="H529" s="28"/>
    </row>
    <row r="530" spans="1:8" s="49" customFormat="1" ht="15.75">
      <c r="A530" s="29"/>
      <c r="B530" s="48"/>
      <c r="C530" s="48"/>
      <c r="D530" s="66"/>
      <c r="E530" s="67"/>
      <c r="F530" s="68"/>
      <c r="H530" s="28"/>
    </row>
    <row r="531" spans="1:8" s="49" customFormat="1" ht="15.75">
      <c r="A531" s="29"/>
      <c r="B531" s="48"/>
      <c r="C531" s="48"/>
      <c r="D531" s="66"/>
      <c r="E531" s="67"/>
      <c r="F531" s="68"/>
      <c r="H531" s="28"/>
    </row>
    <row r="532" spans="1:8" s="49" customFormat="1" ht="15.75">
      <c r="A532" s="29"/>
      <c r="B532" s="48"/>
      <c r="C532" s="48"/>
      <c r="D532" s="66"/>
      <c r="E532" s="67"/>
      <c r="F532" s="68"/>
      <c r="H532" s="28"/>
    </row>
    <row r="533" spans="1:8" s="49" customFormat="1" ht="15.75">
      <c r="A533" s="29"/>
      <c r="B533" s="48"/>
      <c r="C533" s="48"/>
      <c r="D533" s="66"/>
      <c r="E533" s="67"/>
      <c r="F533" s="68"/>
      <c r="H533" s="28"/>
    </row>
    <row r="534" spans="1:8" s="49" customFormat="1" ht="15.75">
      <c r="A534" s="29"/>
      <c r="B534" s="48"/>
      <c r="C534" s="48"/>
      <c r="D534" s="66"/>
      <c r="E534" s="67"/>
      <c r="F534" s="68"/>
      <c r="H534" s="28"/>
    </row>
    <row r="535" spans="1:8" s="49" customFormat="1" ht="15.75">
      <c r="A535" s="29"/>
      <c r="B535" s="48"/>
      <c r="C535" s="48"/>
      <c r="D535" s="66"/>
      <c r="E535" s="67"/>
      <c r="F535" s="68"/>
      <c r="H535" s="28"/>
    </row>
    <row r="536" spans="1:8" s="49" customFormat="1" ht="15.75">
      <c r="A536" s="29"/>
      <c r="B536" s="48"/>
      <c r="C536" s="48"/>
      <c r="D536" s="66"/>
      <c r="E536" s="67"/>
      <c r="F536" s="68"/>
      <c r="H536" s="28"/>
    </row>
    <row r="537" spans="1:8" s="49" customFormat="1" ht="15.75">
      <c r="A537" s="29"/>
      <c r="B537" s="48"/>
      <c r="C537" s="48"/>
      <c r="D537" s="66"/>
      <c r="E537" s="67"/>
      <c r="F537" s="68"/>
      <c r="H537" s="28"/>
    </row>
    <row r="538" spans="1:8" s="49" customFormat="1" ht="15.75">
      <c r="A538" s="29"/>
      <c r="B538" s="48"/>
      <c r="C538" s="48"/>
      <c r="D538" s="66"/>
      <c r="E538" s="67"/>
      <c r="F538" s="68"/>
      <c r="H538" s="28"/>
    </row>
    <row r="539" spans="1:8" s="49" customFormat="1" ht="15.75">
      <c r="A539" s="29"/>
      <c r="B539" s="48"/>
      <c r="C539" s="48"/>
      <c r="D539" s="66"/>
      <c r="E539" s="67"/>
      <c r="F539" s="68"/>
      <c r="H539" s="28"/>
    </row>
    <row r="540" spans="1:8" s="49" customFormat="1" ht="15.75">
      <c r="A540" s="29"/>
      <c r="B540" s="48"/>
      <c r="C540" s="48"/>
      <c r="D540" s="66"/>
      <c r="E540" s="67"/>
      <c r="F540" s="68"/>
      <c r="H540" s="28"/>
    </row>
    <row r="541" spans="1:8" s="49" customFormat="1" ht="15.75">
      <c r="A541" s="29"/>
      <c r="B541" s="48"/>
      <c r="C541" s="48"/>
      <c r="D541" s="66"/>
      <c r="E541" s="67"/>
      <c r="F541" s="68"/>
      <c r="H541" s="28"/>
    </row>
    <row r="542" spans="1:8" s="49" customFormat="1" ht="15.75">
      <c r="A542" s="29"/>
      <c r="B542" s="48"/>
      <c r="C542" s="48"/>
      <c r="D542" s="66"/>
      <c r="E542" s="67"/>
      <c r="F542" s="68"/>
      <c r="H542" s="28"/>
    </row>
    <row r="543" spans="1:8" s="49" customFormat="1" ht="15.75">
      <c r="A543" s="29"/>
      <c r="B543" s="48"/>
      <c r="C543" s="48"/>
      <c r="D543" s="66"/>
      <c r="E543" s="67"/>
      <c r="F543" s="68"/>
      <c r="H543" s="28"/>
    </row>
    <row r="544" spans="1:8" s="49" customFormat="1" ht="15.75">
      <c r="A544" s="29"/>
      <c r="B544" s="48"/>
      <c r="C544" s="48"/>
      <c r="D544" s="66"/>
      <c r="E544" s="67"/>
      <c r="F544" s="68"/>
      <c r="H544" s="28"/>
    </row>
    <row r="545" spans="1:8" s="49" customFormat="1" ht="15.75">
      <c r="A545" s="29"/>
      <c r="B545" s="48"/>
      <c r="C545" s="48"/>
      <c r="D545" s="66"/>
      <c r="E545" s="67"/>
      <c r="F545" s="68"/>
      <c r="H545" s="28"/>
    </row>
    <row r="546" spans="1:8" s="49" customFormat="1" ht="15.75">
      <c r="A546" s="29"/>
      <c r="B546" s="48"/>
      <c r="C546" s="48"/>
      <c r="D546" s="66"/>
      <c r="E546" s="67"/>
      <c r="F546" s="68"/>
      <c r="H546" s="28"/>
    </row>
    <row r="547" spans="1:8" s="49" customFormat="1" ht="15.75">
      <c r="A547" s="29"/>
      <c r="B547" s="48"/>
      <c r="C547" s="48"/>
      <c r="D547" s="66"/>
      <c r="E547" s="67"/>
      <c r="F547" s="68"/>
      <c r="H547" s="28"/>
    </row>
    <row r="548" spans="1:8" s="49" customFormat="1" ht="15.75">
      <c r="A548" s="29"/>
      <c r="B548" s="48"/>
      <c r="C548" s="48"/>
      <c r="D548" s="66"/>
      <c r="E548" s="67"/>
      <c r="F548" s="68"/>
      <c r="H548" s="28"/>
    </row>
    <row r="549" spans="1:8" s="49" customFormat="1" ht="15.75">
      <c r="A549" s="29"/>
      <c r="B549" s="48"/>
      <c r="C549" s="48"/>
      <c r="D549" s="66"/>
      <c r="E549" s="67"/>
      <c r="F549" s="68"/>
      <c r="H549" s="28"/>
    </row>
    <row r="550" spans="1:8" s="49" customFormat="1" ht="15.75">
      <c r="A550" s="29"/>
      <c r="B550" s="48"/>
      <c r="C550" s="48"/>
      <c r="D550" s="66"/>
      <c r="E550" s="67"/>
      <c r="F550" s="68"/>
      <c r="H550" s="28"/>
    </row>
    <row r="551" spans="1:8" s="49" customFormat="1" ht="15.75">
      <c r="A551" s="29"/>
      <c r="B551" s="48"/>
      <c r="C551" s="48"/>
      <c r="D551" s="66"/>
      <c r="E551" s="67"/>
      <c r="F551" s="68"/>
      <c r="H551" s="28"/>
    </row>
    <row r="552" spans="1:8" s="49" customFormat="1" ht="15.75">
      <c r="A552" s="29"/>
      <c r="B552" s="48"/>
      <c r="C552" s="48"/>
      <c r="D552" s="66"/>
      <c r="E552" s="67"/>
      <c r="F552" s="68"/>
      <c r="H552" s="28"/>
    </row>
    <row r="553" spans="1:8" s="49" customFormat="1" ht="15.75">
      <c r="A553" s="29"/>
      <c r="B553" s="48"/>
      <c r="C553" s="48"/>
      <c r="D553" s="66"/>
      <c r="E553" s="67"/>
      <c r="F553" s="68"/>
      <c r="H553" s="28"/>
    </row>
    <row r="554" spans="1:8" s="49" customFormat="1" ht="15.75">
      <c r="A554" s="29"/>
      <c r="B554" s="48"/>
      <c r="C554" s="48"/>
      <c r="D554" s="66"/>
      <c r="E554" s="67"/>
      <c r="F554" s="68"/>
      <c r="H554" s="28"/>
    </row>
    <row r="555" spans="1:8" s="49" customFormat="1" ht="15.75">
      <c r="A555" s="29"/>
      <c r="B555" s="48"/>
      <c r="C555" s="48"/>
      <c r="D555" s="66"/>
      <c r="E555" s="67"/>
      <c r="F555" s="68"/>
      <c r="H555" s="28"/>
    </row>
    <row r="556" spans="1:8" s="49" customFormat="1" ht="15.75">
      <c r="A556" s="29"/>
      <c r="B556" s="48"/>
      <c r="C556" s="48"/>
      <c r="D556" s="66"/>
      <c r="E556" s="67"/>
      <c r="F556" s="68"/>
      <c r="H556" s="28"/>
    </row>
    <row r="557" spans="1:8" s="49" customFormat="1" ht="15.75">
      <c r="A557" s="29"/>
      <c r="B557" s="48"/>
      <c r="C557" s="48"/>
      <c r="D557" s="66"/>
      <c r="E557" s="67"/>
      <c r="F557" s="68"/>
      <c r="H557" s="28"/>
    </row>
    <row r="558" spans="1:8" s="49" customFormat="1" ht="15.75">
      <c r="A558" s="29"/>
      <c r="B558" s="48"/>
      <c r="C558" s="48"/>
      <c r="D558" s="66"/>
      <c r="E558" s="67"/>
      <c r="F558" s="68"/>
      <c r="H558" s="28"/>
    </row>
    <row r="559" spans="1:8" s="49" customFormat="1" ht="15.75">
      <c r="A559" s="29"/>
      <c r="B559" s="48"/>
      <c r="C559" s="48"/>
      <c r="D559" s="66"/>
      <c r="E559" s="67"/>
      <c r="F559" s="68"/>
      <c r="H559" s="28"/>
    </row>
    <row r="560" spans="1:8" s="49" customFormat="1" ht="15.75">
      <c r="A560" s="29"/>
      <c r="B560" s="48"/>
      <c r="C560" s="48"/>
      <c r="D560" s="66"/>
      <c r="E560" s="67"/>
      <c r="F560" s="68"/>
      <c r="H560" s="28"/>
    </row>
    <row r="561" spans="1:8" s="49" customFormat="1" ht="15.75">
      <c r="A561" s="29"/>
      <c r="B561" s="48"/>
      <c r="C561" s="48"/>
      <c r="D561" s="66"/>
      <c r="E561" s="67"/>
      <c r="F561" s="68"/>
      <c r="H561" s="28"/>
    </row>
    <row r="562" spans="1:8" s="49" customFormat="1" ht="15.75">
      <c r="A562" s="29"/>
      <c r="B562" s="48"/>
      <c r="C562" s="48"/>
      <c r="D562" s="66"/>
      <c r="E562" s="67"/>
      <c r="F562" s="68"/>
      <c r="H562" s="28"/>
    </row>
    <row r="563" spans="1:8" s="49" customFormat="1" ht="15.75">
      <c r="A563" s="29"/>
      <c r="B563" s="48"/>
      <c r="C563" s="48"/>
      <c r="D563" s="66"/>
      <c r="E563" s="67"/>
      <c r="F563" s="68"/>
      <c r="H563" s="28"/>
    </row>
    <row r="564" spans="1:8" s="49" customFormat="1" ht="15.75">
      <c r="A564" s="29"/>
      <c r="B564" s="48"/>
      <c r="C564" s="48"/>
      <c r="D564" s="66"/>
      <c r="E564" s="67"/>
      <c r="F564" s="68"/>
      <c r="H564" s="28"/>
    </row>
    <row r="565" spans="1:8" s="49" customFormat="1" ht="15.75">
      <c r="A565" s="29"/>
      <c r="B565" s="48"/>
      <c r="C565" s="48"/>
      <c r="D565" s="66"/>
      <c r="E565" s="67"/>
      <c r="F565" s="68"/>
      <c r="H565" s="28"/>
    </row>
    <row r="566" spans="1:8" s="49" customFormat="1" ht="15.75">
      <c r="A566" s="29"/>
      <c r="B566" s="48"/>
      <c r="C566" s="48"/>
      <c r="D566" s="66"/>
      <c r="E566" s="67"/>
      <c r="F566" s="68"/>
      <c r="H566" s="28"/>
    </row>
    <row r="567" spans="1:8" s="49" customFormat="1" ht="15.75">
      <c r="A567" s="29"/>
      <c r="B567" s="48"/>
      <c r="C567" s="48"/>
      <c r="D567" s="66"/>
      <c r="E567" s="67"/>
      <c r="F567" s="68"/>
      <c r="H567" s="28"/>
    </row>
    <row r="568" spans="1:8" s="49" customFormat="1" ht="15.75">
      <c r="A568" s="29"/>
      <c r="B568" s="48"/>
      <c r="C568" s="48"/>
      <c r="D568" s="66"/>
      <c r="E568" s="67"/>
      <c r="F568" s="68"/>
      <c r="H568" s="28"/>
    </row>
    <row r="569" spans="1:8" s="49" customFormat="1" ht="15.75">
      <c r="A569" s="29"/>
      <c r="B569" s="48"/>
      <c r="C569" s="48"/>
      <c r="D569" s="66"/>
      <c r="E569" s="67"/>
      <c r="F569" s="68"/>
      <c r="H569" s="28"/>
    </row>
    <row r="570" spans="1:8" s="49" customFormat="1" ht="15.75">
      <c r="A570" s="29"/>
      <c r="B570" s="48"/>
      <c r="C570" s="48"/>
      <c r="D570" s="66"/>
      <c r="E570" s="67"/>
      <c r="F570" s="68"/>
      <c r="H570" s="28"/>
    </row>
    <row r="571" spans="1:8" s="49" customFormat="1" ht="15.75">
      <c r="A571" s="29"/>
      <c r="B571" s="48"/>
      <c r="C571" s="48"/>
      <c r="D571" s="66"/>
      <c r="E571" s="67"/>
      <c r="F571" s="68"/>
      <c r="H571" s="28"/>
    </row>
    <row r="572" spans="1:8" s="49" customFormat="1" ht="15.75">
      <c r="A572" s="29"/>
      <c r="B572" s="48"/>
      <c r="C572" s="48"/>
      <c r="D572" s="66"/>
      <c r="E572" s="67"/>
      <c r="F572" s="68"/>
      <c r="H572" s="28"/>
    </row>
    <row r="573" spans="1:8" s="49" customFormat="1" ht="15.75">
      <c r="A573" s="29"/>
      <c r="B573" s="48"/>
      <c r="C573" s="48"/>
      <c r="D573" s="66"/>
      <c r="E573" s="67"/>
      <c r="F573" s="68"/>
      <c r="H573" s="28"/>
    </row>
    <row r="574" spans="1:8" s="49" customFormat="1" ht="15.75">
      <c r="A574" s="29"/>
      <c r="B574" s="48"/>
      <c r="C574" s="48"/>
      <c r="D574" s="66"/>
      <c r="E574" s="67"/>
      <c r="F574" s="68"/>
      <c r="H574" s="28"/>
    </row>
    <row r="575" spans="1:8" s="49" customFormat="1" ht="15.75">
      <c r="A575" s="29"/>
      <c r="B575" s="48"/>
      <c r="C575" s="48"/>
      <c r="D575" s="66"/>
      <c r="E575" s="67"/>
      <c r="F575" s="68"/>
      <c r="H575" s="28"/>
    </row>
    <row r="576" spans="1:8" s="49" customFormat="1" ht="15.75">
      <c r="A576" s="29"/>
      <c r="B576" s="48"/>
      <c r="C576" s="48"/>
      <c r="D576" s="66"/>
      <c r="E576" s="67"/>
      <c r="F576" s="68"/>
      <c r="H576" s="28"/>
    </row>
    <row r="577" spans="1:8" s="49" customFormat="1" ht="15.75">
      <c r="A577" s="29"/>
      <c r="B577" s="48"/>
      <c r="C577" s="48"/>
      <c r="D577" s="66"/>
      <c r="E577" s="67"/>
      <c r="F577" s="68"/>
      <c r="H577" s="28"/>
    </row>
    <row r="578" spans="1:8" s="49" customFormat="1" ht="15.75">
      <c r="A578" s="29"/>
      <c r="B578" s="48"/>
      <c r="C578" s="48"/>
      <c r="D578" s="66"/>
      <c r="E578" s="67"/>
      <c r="F578" s="68"/>
      <c r="H578" s="28"/>
    </row>
    <row r="579" spans="1:8" s="49" customFormat="1" ht="15.75">
      <c r="A579" s="29"/>
      <c r="B579" s="48"/>
      <c r="C579" s="48"/>
      <c r="D579" s="66"/>
      <c r="E579" s="67"/>
      <c r="F579" s="68"/>
      <c r="H579" s="28"/>
    </row>
    <row r="580" spans="1:8" s="49" customFormat="1" ht="15.75">
      <c r="A580" s="29"/>
      <c r="B580" s="48"/>
      <c r="C580" s="48"/>
      <c r="D580" s="66"/>
      <c r="E580" s="67"/>
      <c r="F580" s="68"/>
      <c r="H580" s="28"/>
    </row>
    <row r="581" spans="1:8" s="49" customFormat="1" ht="15.75">
      <c r="A581" s="29"/>
      <c r="B581" s="48"/>
      <c r="C581" s="48"/>
      <c r="D581" s="66"/>
      <c r="E581" s="67"/>
      <c r="F581" s="68"/>
      <c r="H581" s="28"/>
    </row>
    <row r="582" spans="1:8" s="49" customFormat="1" ht="15.75">
      <c r="A582" s="29"/>
      <c r="B582" s="48"/>
      <c r="C582" s="48"/>
      <c r="D582" s="66"/>
      <c r="E582" s="67"/>
      <c r="F582" s="68"/>
      <c r="H582" s="28"/>
    </row>
    <row r="583" spans="1:8" s="49" customFormat="1" ht="15.75">
      <c r="A583" s="29"/>
      <c r="B583" s="48"/>
      <c r="C583" s="48"/>
      <c r="D583" s="66"/>
      <c r="E583" s="67"/>
      <c r="F583" s="68"/>
      <c r="H583" s="28"/>
    </row>
    <row r="584" spans="1:8" s="49" customFormat="1" ht="15.75">
      <c r="A584" s="29"/>
      <c r="B584" s="48"/>
      <c r="C584" s="48"/>
      <c r="D584" s="66"/>
      <c r="E584" s="67"/>
      <c r="F584" s="68"/>
      <c r="H584" s="28"/>
    </row>
    <row r="585" spans="1:8" s="49" customFormat="1" ht="15.75">
      <c r="A585" s="29"/>
      <c r="B585" s="48"/>
      <c r="C585" s="48"/>
      <c r="D585" s="66"/>
      <c r="E585" s="67"/>
      <c r="F585" s="68"/>
      <c r="H585" s="28"/>
    </row>
    <row r="586" spans="1:8" s="49" customFormat="1" ht="15.75">
      <c r="A586" s="29"/>
      <c r="B586" s="48"/>
      <c r="C586" s="48"/>
      <c r="D586" s="66"/>
      <c r="E586" s="67"/>
      <c r="F586" s="68"/>
      <c r="H586" s="28"/>
    </row>
    <row r="587" spans="1:8" s="49" customFormat="1" ht="15.75">
      <c r="A587" s="29"/>
      <c r="B587" s="48"/>
      <c r="C587" s="48"/>
      <c r="D587" s="66"/>
      <c r="E587" s="67"/>
      <c r="F587" s="68"/>
      <c r="H587" s="28"/>
    </row>
    <row r="588" spans="1:8" s="49" customFormat="1" ht="15.75">
      <c r="A588" s="29"/>
      <c r="B588" s="48"/>
      <c r="C588" s="48"/>
      <c r="D588" s="66"/>
      <c r="E588" s="67"/>
      <c r="F588" s="68"/>
      <c r="H588" s="28"/>
    </row>
    <row r="589" spans="1:8" s="49" customFormat="1" ht="15.75">
      <c r="A589" s="29"/>
      <c r="B589" s="48"/>
      <c r="C589" s="48"/>
      <c r="D589" s="66"/>
      <c r="E589" s="67"/>
      <c r="F589" s="68"/>
      <c r="H589" s="28"/>
    </row>
    <row r="590" spans="1:8" s="49" customFormat="1" ht="15.75">
      <c r="A590" s="29"/>
      <c r="B590" s="48"/>
      <c r="C590" s="48"/>
      <c r="D590" s="66"/>
      <c r="E590" s="67"/>
      <c r="F590" s="68"/>
      <c r="H590" s="28"/>
    </row>
    <row r="591" spans="1:8" s="49" customFormat="1" ht="15.75">
      <c r="A591" s="29"/>
      <c r="B591" s="48"/>
      <c r="C591" s="48"/>
      <c r="D591" s="66"/>
      <c r="E591" s="67"/>
      <c r="F591" s="68"/>
      <c r="H591" s="28"/>
    </row>
    <row r="592" spans="1:8" s="49" customFormat="1" ht="15.75">
      <c r="A592" s="29"/>
      <c r="B592" s="48"/>
      <c r="C592" s="48"/>
      <c r="D592" s="66"/>
      <c r="E592" s="67"/>
      <c r="F592" s="68"/>
      <c r="H592" s="28"/>
    </row>
    <row r="593" spans="1:8" s="49" customFormat="1" ht="15.75">
      <c r="A593" s="29"/>
      <c r="B593" s="48"/>
      <c r="C593" s="48"/>
      <c r="D593" s="66"/>
      <c r="E593" s="67"/>
      <c r="F593" s="68"/>
      <c r="H593" s="28"/>
    </row>
    <row r="594" spans="1:8" s="49" customFormat="1" ht="15.75">
      <c r="A594" s="29"/>
      <c r="B594" s="48"/>
      <c r="C594" s="48"/>
      <c r="D594" s="66"/>
      <c r="E594" s="67"/>
      <c r="F594" s="68"/>
      <c r="H594" s="28"/>
    </row>
    <row r="595" spans="1:8" s="49" customFormat="1" ht="15.75">
      <c r="A595" s="29"/>
      <c r="B595" s="48"/>
      <c r="C595" s="48"/>
      <c r="D595" s="66"/>
      <c r="E595" s="67"/>
      <c r="F595" s="68"/>
      <c r="H595" s="28"/>
    </row>
    <row r="596" spans="1:8" s="49" customFormat="1" ht="15.75">
      <c r="A596" s="29"/>
      <c r="B596" s="48"/>
      <c r="C596" s="48"/>
      <c r="D596" s="66"/>
      <c r="E596" s="67"/>
      <c r="F596" s="68"/>
      <c r="H596" s="28"/>
    </row>
    <row r="597" spans="1:8" s="49" customFormat="1" ht="15.75">
      <c r="A597" s="29"/>
      <c r="B597" s="48"/>
      <c r="C597" s="48"/>
      <c r="D597" s="66"/>
      <c r="E597" s="67"/>
      <c r="F597" s="68"/>
      <c r="H597" s="28"/>
    </row>
    <row r="598" spans="1:8" s="49" customFormat="1" ht="15.75">
      <c r="A598" s="29"/>
      <c r="B598" s="48"/>
      <c r="C598" s="48"/>
      <c r="D598" s="66"/>
      <c r="E598" s="67"/>
      <c r="F598" s="68"/>
      <c r="H598" s="28"/>
    </row>
    <row r="599" spans="1:8" s="49" customFormat="1" ht="15.75">
      <c r="A599" s="29"/>
      <c r="B599" s="48"/>
      <c r="C599" s="48"/>
      <c r="D599" s="66"/>
      <c r="E599" s="67"/>
      <c r="F599" s="68"/>
      <c r="H599" s="28"/>
    </row>
    <row r="600" spans="1:8" s="49" customFormat="1" ht="15.75">
      <c r="A600" s="29"/>
      <c r="B600" s="48"/>
      <c r="C600" s="48"/>
      <c r="D600" s="66"/>
      <c r="E600" s="67"/>
      <c r="F600" s="68"/>
      <c r="H600" s="28"/>
    </row>
    <row r="601" spans="1:8" s="49" customFormat="1" ht="15.75">
      <c r="A601" s="29"/>
      <c r="B601" s="48"/>
      <c r="C601" s="48"/>
      <c r="D601" s="66"/>
      <c r="E601" s="67"/>
      <c r="F601" s="68"/>
      <c r="H601" s="28"/>
    </row>
    <row r="602" spans="1:8" s="49" customFormat="1" ht="15.75">
      <c r="A602" s="29"/>
      <c r="B602" s="48"/>
      <c r="C602" s="48"/>
      <c r="D602" s="66"/>
      <c r="E602" s="67"/>
      <c r="F602" s="68"/>
      <c r="H602" s="28"/>
    </row>
    <row r="603" spans="1:8" s="49" customFormat="1" ht="15.75">
      <c r="A603" s="29"/>
      <c r="B603" s="48"/>
      <c r="C603" s="48"/>
      <c r="D603" s="66"/>
      <c r="E603" s="67"/>
      <c r="F603" s="68"/>
      <c r="H603" s="28"/>
    </row>
    <row r="604" spans="1:8" s="49" customFormat="1" ht="15.75">
      <c r="A604" s="29"/>
      <c r="B604" s="48"/>
      <c r="C604" s="48"/>
      <c r="D604" s="66"/>
      <c r="E604" s="67"/>
      <c r="F604" s="68"/>
      <c r="H604" s="28"/>
    </row>
    <row r="605" spans="1:8" s="49" customFormat="1" ht="15.75">
      <c r="A605" s="29"/>
      <c r="B605" s="48"/>
      <c r="C605" s="48"/>
      <c r="D605" s="66"/>
      <c r="E605" s="67"/>
      <c r="F605" s="68"/>
      <c r="H605" s="28"/>
    </row>
    <row r="606" spans="1:8" s="49" customFormat="1" ht="15.75">
      <c r="A606" s="29"/>
      <c r="B606" s="48"/>
      <c r="C606" s="48"/>
      <c r="D606" s="66"/>
      <c r="E606" s="67"/>
      <c r="F606" s="68"/>
      <c r="H606" s="28"/>
    </row>
    <row r="607" spans="1:8" s="49" customFormat="1" ht="15.75">
      <c r="A607" s="29"/>
      <c r="B607" s="48"/>
      <c r="C607" s="48"/>
      <c r="D607" s="66"/>
      <c r="E607" s="67"/>
      <c r="F607" s="68"/>
      <c r="H607" s="28"/>
    </row>
    <row r="608" spans="1:8" s="49" customFormat="1" ht="15.75">
      <c r="A608" s="29"/>
      <c r="B608" s="48"/>
      <c r="C608" s="48"/>
      <c r="D608" s="66"/>
      <c r="E608" s="67"/>
      <c r="F608" s="68"/>
      <c r="H608" s="28"/>
    </row>
    <row r="609" spans="1:8" s="49" customFormat="1" ht="15.75">
      <c r="A609" s="29"/>
      <c r="B609" s="48"/>
      <c r="C609" s="48"/>
      <c r="D609" s="66"/>
      <c r="E609" s="67"/>
      <c r="F609" s="68"/>
      <c r="H609" s="28"/>
    </row>
    <row r="610" spans="1:8" s="49" customFormat="1" ht="15.75">
      <c r="A610" s="29"/>
      <c r="B610" s="48"/>
      <c r="C610" s="48"/>
      <c r="D610" s="66"/>
      <c r="E610" s="67"/>
      <c r="F610" s="68"/>
      <c r="H610" s="28"/>
    </row>
    <row r="611" spans="1:8" s="49" customFormat="1" ht="15.75">
      <c r="A611" s="29"/>
      <c r="B611" s="48"/>
      <c r="C611" s="48"/>
      <c r="D611" s="66"/>
      <c r="E611" s="67"/>
      <c r="F611" s="68"/>
      <c r="H611" s="28"/>
    </row>
    <row r="612" spans="1:8" s="49" customFormat="1" ht="15.75">
      <c r="A612" s="29"/>
      <c r="B612" s="48"/>
      <c r="C612" s="48"/>
      <c r="D612" s="66"/>
      <c r="E612" s="67"/>
      <c r="F612" s="68"/>
      <c r="H612" s="28"/>
    </row>
    <row r="613" spans="1:8" s="49" customFormat="1" ht="15.75">
      <c r="A613" s="29"/>
      <c r="B613" s="48"/>
      <c r="C613" s="48"/>
      <c r="D613" s="66"/>
      <c r="E613" s="67"/>
      <c r="F613" s="68"/>
      <c r="H613" s="28"/>
    </row>
    <row r="614" spans="1:8" s="49" customFormat="1" ht="15.75">
      <c r="A614" s="29"/>
      <c r="B614" s="48"/>
      <c r="C614" s="48"/>
      <c r="D614" s="66"/>
      <c r="E614" s="67"/>
      <c r="F614" s="68"/>
      <c r="H614" s="28"/>
    </row>
    <row r="615" spans="1:8" s="49" customFormat="1" ht="15.75">
      <c r="A615" s="29"/>
      <c r="B615" s="48"/>
      <c r="C615" s="48"/>
      <c r="D615" s="66"/>
      <c r="E615" s="67"/>
      <c r="F615" s="68"/>
      <c r="H615" s="28"/>
    </row>
    <row r="616" spans="1:8" s="49" customFormat="1" ht="15.75">
      <c r="A616" s="29"/>
      <c r="B616" s="48"/>
      <c r="C616" s="48"/>
      <c r="D616" s="66"/>
      <c r="E616" s="67"/>
      <c r="F616" s="68"/>
      <c r="H616" s="28"/>
    </row>
    <row r="617" spans="1:8" s="49" customFormat="1" ht="15.75">
      <c r="A617" s="29"/>
      <c r="B617" s="48"/>
      <c r="C617" s="48"/>
      <c r="D617" s="66"/>
      <c r="E617" s="67"/>
      <c r="F617" s="68"/>
      <c r="H617" s="28"/>
    </row>
    <row r="618" spans="1:8" s="49" customFormat="1" ht="15.75">
      <c r="A618" s="29"/>
      <c r="B618" s="48"/>
      <c r="C618" s="48"/>
      <c r="D618" s="66"/>
      <c r="E618" s="67"/>
      <c r="F618" s="68"/>
      <c r="H618" s="28"/>
    </row>
    <row r="619" spans="1:8" s="49" customFormat="1" ht="15.75">
      <c r="A619" s="29"/>
      <c r="B619" s="48"/>
      <c r="C619" s="48"/>
      <c r="D619" s="66"/>
      <c r="E619" s="67"/>
      <c r="F619" s="68"/>
      <c r="H619" s="28"/>
    </row>
    <row r="620" spans="1:8" s="49" customFormat="1" ht="15.75">
      <c r="A620" s="29"/>
      <c r="B620" s="48"/>
      <c r="C620" s="48"/>
      <c r="D620" s="66"/>
      <c r="E620" s="67"/>
      <c r="F620" s="68"/>
      <c r="H620" s="28"/>
    </row>
    <row r="621" spans="1:8" s="49" customFormat="1" ht="15.75">
      <c r="A621" s="29"/>
      <c r="B621" s="48"/>
      <c r="C621" s="48"/>
      <c r="D621" s="66"/>
      <c r="E621" s="67"/>
      <c r="F621" s="68"/>
      <c r="H621" s="28"/>
    </row>
    <row r="622" spans="1:8" s="49" customFormat="1" ht="15.75">
      <c r="A622" s="29"/>
      <c r="B622" s="48"/>
      <c r="C622" s="48"/>
      <c r="D622" s="66"/>
      <c r="E622" s="67"/>
      <c r="F622" s="68"/>
      <c r="H622" s="28"/>
    </row>
    <row r="623" spans="1:8" s="49" customFormat="1" ht="15.75">
      <c r="A623" s="29"/>
      <c r="B623" s="48"/>
      <c r="C623" s="48"/>
      <c r="D623" s="66"/>
      <c r="E623" s="67"/>
      <c r="F623" s="68"/>
      <c r="H623" s="28"/>
    </row>
    <row r="624" spans="1:8" s="49" customFormat="1" ht="15.75">
      <c r="A624" s="29"/>
      <c r="B624" s="48"/>
      <c r="C624" s="48"/>
      <c r="D624" s="66"/>
      <c r="E624" s="67"/>
      <c r="F624" s="68"/>
      <c r="H624" s="28"/>
    </row>
    <row r="625" spans="1:8" s="49" customFormat="1" ht="15.75">
      <c r="A625" s="29"/>
      <c r="B625" s="48"/>
      <c r="C625" s="48"/>
      <c r="D625" s="66"/>
      <c r="E625" s="67"/>
      <c r="F625" s="68"/>
      <c r="H625" s="28"/>
    </row>
    <row r="626" spans="1:8" s="49" customFormat="1" ht="15.75">
      <c r="A626" s="29"/>
      <c r="B626" s="48"/>
      <c r="C626" s="48"/>
      <c r="D626" s="66"/>
      <c r="E626" s="67"/>
      <c r="F626" s="68"/>
      <c r="H626" s="28"/>
    </row>
    <row r="627" spans="1:8" s="49" customFormat="1" ht="15.75">
      <c r="A627" s="29"/>
      <c r="B627" s="48"/>
      <c r="C627" s="48"/>
      <c r="D627" s="66"/>
      <c r="E627" s="67"/>
      <c r="F627" s="68"/>
      <c r="H627" s="28"/>
    </row>
    <row r="628" spans="1:8" s="49" customFormat="1" ht="15.75">
      <c r="A628" s="29"/>
      <c r="B628" s="48"/>
      <c r="C628" s="48"/>
      <c r="D628" s="66"/>
      <c r="E628" s="67"/>
      <c r="F628" s="68"/>
      <c r="H628" s="28"/>
    </row>
    <row r="629" spans="1:8" s="49" customFormat="1" ht="15.75">
      <c r="A629" s="29"/>
      <c r="B629" s="48"/>
      <c r="C629" s="48"/>
      <c r="D629" s="66"/>
      <c r="E629" s="67"/>
      <c r="F629" s="68"/>
      <c r="H629" s="28"/>
    </row>
    <row r="630" spans="1:8" s="49" customFormat="1" ht="15.75">
      <c r="A630" s="29"/>
      <c r="B630" s="48"/>
      <c r="C630" s="48"/>
      <c r="D630" s="66"/>
      <c r="E630" s="67"/>
      <c r="F630" s="68"/>
      <c r="H630" s="28"/>
    </row>
    <row r="631" spans="1:8" s="49" customFormat="1" ht="15.75">
      <c r="A631" s="29"/>
      <c r="B631" s="48"/>
      <c r="C631" s="48"/>
      <c r="D631" s="66"/>
      <c r="E631" s="67"/>
      <c r="F631" s="68"/>
      <c r="H631" s="28"/>
    </row>
    <row r="632" spans="1:8" s="49" customFormat="1" ht="15.75">
      <c r="A632" s="29"/>
      <c r="B632" s="48"/>
      <c r="C632" s="48"/>
      <c r="D632" s="66"/>
      <c r="E632" s="67"/>
      <c r="F632" s="68"/>
      <c r="H632" s="28"/>
    </row>
    <row r="633" spans="1:8" s="49" customFormat="1" ht="15.75">
      <c r="A633" s="29"/>
      <c r="B633" s="48"/>
      <c r="C633" s="48"/>
      <c r="D633" s="66"/>
      <c r="E633" s="67"/>
      <c r="F633" s="68"/>
      <c r="H633" s="28"/>
    </row>
    <row r="634" spans="1:8" s="49" customFormat="1" ht="15.75">
      <c r="A634" s="29"/>
      <c r="B634" s="48"/>
      <c r="C634" s="48"/>
      <c r="D634" s="66"/>
      <c r="E634" s="67"/>
      <c r="F634" s="68"/>
      <c r="H634" s="28"/>
    </row>
    <row r="635" spans="1:8" s="49" customFormat="1" ht="15.75">
      <c r="A635" s="29"/>
      <c r="B635" s="48"/>
      <c r="C635" s="48"/>
      <c r="D635" s="66"/>
      <c r="E635" s="67"/>
      <c r="F635" s="68"/>
      <c r="H635" s="28"/>
    </row>
    <row r="636" spans="1:8" s="49" customFormat="1" ht="15.75">
      <c r="A636" s="29"/>
      <c r="B636" s="48"/>
      <c r="C636" s="48"/>
      <c r="D636" s="66"/>
      <c r="E636" s="67"/>
      <c r="F636" s="68"/>
      <c r="H636" s="28"/>
    </row>
    <row r="637" spans="1:8" s="49" customFormat="1" ht="15.75">
      <c r="A637" s="29"/>
      <c r="B637" s="48"/>
      <c r="C637" s="48"/>
      <c r="D637" s="66"/>
      <c r="E637" s="67"/>
      <c r="F637" s="68"/>
      <c r="H637" s="28"/>
    </row>
    <row r="638" spans="1:8" s="49" customFormat="1" ht="15.75">
      <c r="A638" s="29"/>
      <c r="B638" s="48"/>
      <c r="C638" s="48"/>
      <c r="D638" s="66"/>
      <c r="E638" s="67"/>
      <c r="F638" s="68"/>
      <c r="H638" s="28"/>
    </row>
    <row r="639" spans="1:8" s="49" customFormat="1" ht="15.75">
      <c r="A639" s="29"/>
      <c r="B639" s="48"/>
      <c r="C639" s="48"/>
      <c r="D639" s="66"/>
      <c r="E639" s="67"/>
      <c r="F639" s="68"/>
      <c r="H639" s="28"/>
    </row>
    <row r="640" spans="1:8" s="49" customFormat="1" ht="15.75">
      <c r="A640" s="29"/>
      <c r="B640" s="48"/>
      <c r="C640" s="48"/>
      <c r="D640" s="66"/>
      <c r="E640" s="67"/>
      <c r="F640" s="68"/>
      <c r="H640" s="28"/>
    </row>
    <row r="641" spans="1:8" s="49" customFormat="1" ht="15.75">
      <c r="A641" s="29"/>
      <c r="B641" s="48"/>
      <c r="C641" s="48"/>
      <c r="D641" s="66"/>
      <c r="E641" s="67"/>
      <c r="F641" s="68"/>
      <c r="H641" s="28"/>
    </row>
    <row r="642" spans="1:8" s="49" customFormat="1" ht="15.75">
      <c r="A642" s="29"/>
      <c r="B642" s="48"/>
      <c r="C642" s="48"/>
      <c r="D642" s="66"/>
      <c r="E642" s="67"/>
      <c r="F642" s="68"/>
      <c r="H642" s="28"/>
    </row>
    <row r="643" spans="1:8" s="49" customFormat="1" ht="15.75">
      <c r="A643" s="29"/>
      <c r="B643" s="48"/>
      <c r="C643" s="48"/>
      <c r="D643" s="66"/>
      <c r="E643" s="67"/>
      <c r="F643" s="68"/>
      <c r="H643" s="28"/>
    </row>
    <row r="644" spans="1:8" s="49" customFormat="1" ht="15.75">
      <c r="A644" s="29"/>
      <c r="B644" s="48"/>
      <c r="C644" s="48"/>
      <c r="D644" s="66"/>
      <c r="E644" s="67"/>
      <c r="F644" s="68"/>
      <c r="H644" s="28"/>
    </row>
    <row r="645" spans="1:8" s="49" customFormat="1" ht="15.75">
      <c r="A645" s="29"/>
      <c r="B645" s="48"/>
      <c r="C645" s="48"/>
      <c r="D645" s="66"/>
      <c r="E645" s="67"/>
      <c r="F645" s="68"/>
      <c r="H645" s="28"/>
    </row>
    <row r="646" spans="1:8" s="49" customFormat="1" ht="15.75">
      <c r="A646" s="29"/>
      <c r="B646" s="48"/>
      <c r="C646" s="48"/>
      <c r="D646" s="66"/>
      <c r="E646" s="67"/>
      <c r="F646" s="68"/>
      <c r="H646" s="28"/>
    </row>
    <row r="647" spans="1:8" s="49" customFormat="1" ht="15.75">
      <c r="A647" s="29"/>
      <c r="B647" s="48"/>
      <c r="C647" s="48"/>
      <c r="D647" s="66"/>
      <c r="E647" s="67"/>
      <c r="F647" s="68"/>
      <c r="H647" s="28"/>
    </row>
    <row r="648" spans="1:8" s="49" customFormat="1" ht="15.75">
      <c r="A648" s="29"/>
      <c r="B648" s="48"/>
      <c r="C648" s="48"/>
      <c r="D648" s="66"/>
      <c r="E648" s="67"/>
      <c r="F648" s="68"/>
      <c r="H648" s="28"/>
    </row>
    <row r="649" spans="1:8" s="49" customFormat="1" ht="15.75">
      <c r="A649" s="29"/>
      <c r="B649" s="48"/>
      <c r="C649" s="48"/>
      <c r="D649" s="66"/>
      <c r="E649" s="67"/>
      <c r="F649" s="68"/>
      <c r="H649" s="28"/>
    </row>
    <row r="650" spans="1:8" s="49" customFormat="1" ht="15.75">
      <c r="A650" s="29"/>
      <c r="B650" s="48"/>
      <c r="C650" s="48"/>
      <c r="D650" s="66"/>
      <c r="E650" s="67"/>
      <c r="F650" s="68"/>
      <c r="H650" s="28"/>
    </row>
    <row r="651" spans="1:8" s="49" customFormat="1" ht="15.75">
      <c r="A651" s="29"/>
      <c r="B651" s="48"/>
      <c r="C651" s="48"/>
      <c r="D651" s="66"/>
      <c r="E651" s="67"/>
      <c r="F651" s="68"/>
      <c r="H651" s="28"/>
    </row>
    <row r="652" spans="1:8" s="49" customFormat="1" ht="15.75">
      <c r="A652" s="29"/>
      <c r="B652" s="48"/>
      <c r="C652" s="48"/>
      <c r="D652" s="66"/>
      <c r="E652" s="67"/>
      <c r="F652" s="68"/>
      <c r="H652" s="28"/>
    </row>
    <row r="653" spans="1:8" s="49" customFormat="1" ht="15.75">
      <c r="A653" s="29"/>
      <c r="B653" s="48"/>
      <c r="C653" s="48"/>
      <c r="D653" s="66"/>
      <c r="E653" s="67"/>
      <c r="F653" s="68"/>
      <c r="H653" s="28"/>
    </row>
    <row r="654" spans="1:8" s="49" customFormat="1" ht="15.75">
      <c r="A654" s="29"/>
      <c r="B654" s="48"/>
      <c r="C654" s="48"/>
      <c r="D654" s="66"/>
      <c r="E654" s="67"/>
      <c r="F654" s="68"/>
      <c r="H654" s="28"/>
    </row>
    <row r="655" spans="1:8" s="49" customFormat="1" ht="15.75">
      <c r="A655" s="29"/>
      <c r="B655" s="48"/>
      <c r="C655" s="48"/>
      <c r="D655" s="66"/>
      <c r="E655" s="67"/>
      <c r="F655" s="68"/>
      <c r="H655" s="28"/>
    </row>
    <row r="656" spans="1:8" s="49" customFormat="1" ht="15.75">
      <c r="A656" s="29"/>
      <c r="B656" s="48"/>
      <c r="C656" s="48"/>
      <c r="D656" s="66"/>
      <c r="E656" s="67"/>
      <c r="F656" s="68"/>
      <c r="H656" s="28"/>
    </row>
    <row r="657" spans="1:8" s="49" customFormat="1" ht="15.75">
      <c r="A657" s="29"/>
      <c r="B657" s="48"/>
      <c r="C657" s="48"/>
      <c r="D657" s="66"/>
      <c r="E657" s="67"/>
      <c r="F657" s="68"/>
      <c r="H657" s="28"/>
    </row>
    <row r="658" spans="1:8" s="49" customFormat="1" ht="15.75">
      <c r="A658" s="29"/>
      <c r="B658" s="48"/>
      <c r="C658" s="48"/>
      <c r="D658" s="66"/>
      <c r="E658" s="67"/>
      <c r="F658" s="68"/>
      <c r="H658" s="28"/>
    </row>
    <row r="659" spans="1:8" s="49" customFormat="1" ht="15.75">
      <c r="A659" s="29"/>
      <c r="B659" s="48"/>
      <c r="C659" s="48"/>
      <c r="D659" s="66"/>
      <c r="E659" s="67"/>
      <c r="F659" s="68"/>
      <c r="H659" s="28"/>
    </row>
    <row r="660" spans="1:8" s="49" customFormat="1" ht="15.75">
      <c r="A660" s="29"/>
      <c r="B660" s="48"/>
      <c r="C660" s="48"/>
      <c r="D660" s="66"/>
      <c r="E660" s="67"/>
      <c r="F660" s="68"/>
      <c r="H660" s="28"/>
    </row>
    <row r="661" spans="1:8" s="49" customFormat="1" ht="15.75">
      <c r="A661" s="29"/>
      <c r="B661" s="48"/>
      <c r="C661" s="48"/>
      <c r="D661" s="66"/>
      <c r="E661" s="67"/>
      <c r="F661" s="68"/>
      <c r="H661" s="28"/>
    </row>
    <row r="662" spans="1:8" s="49" customFormat="1" ht="15.75">
      <c r="A662" s="29"/>
      <c r="B662" s="48"/>
      <c r="C662" s="48"/>
      <c r="D662" s="66"/>
      <c r="E662" s="67"/>
      <c r="F662" s="68"/>
      <c r="H662" s="28"/>
    </row>
    <row r="663" spans="1:8" s="49" customFormat="1" ht="15.75">
      <c r="A663" s="29"/>
      <c r="B663" s="48"/>
      <c r="C663" s="48"/>
      <c r="D663" s="66"/>
      <c r="E663" s="67"/>
      <c r="F663" s="68"/>
      <c r="H663" s="28"/>
    </row>
    <row r="664" spans="1:8" s="49" customFormat="1" ht="15.75">
      <c r="A664" s="29"/>
      <c r="B664" s="48"/>
      <c r="C664" s="48"/>
      <c r="D664" s="66"/>
      <c r="E664" s="67"/>
      <c r="F664" s="68"/>
      <c r="H664" s="28"/>
    </row>
    <row r="665" spans="1:8" s="49" customFormat="1" ht="15.75">
      <c r="A665" s="29"/>
      <c r="B665" s="48"/>
      <c r="C665" s="48"/>
      <c r="D665" s="66"/>
      <c r="E665" s="67"/>
      <c r="F665" s="68"/>
      <c r="H665" s="28"/>
    </row>
    <row r="666" spans="1:8" s="49" customFormat="1" ht="15.75">
      <c r="A666" s="29"/>
      <c r="B666" s="48"/>
      <c r="C666" s="48"/>
      <c r="D666" s="66"/>
      <c r="E666" s="67"/>
      <c r="F666" s="68"/>
      <c r="H666" s="28"/>
    </row>
    <row r="667" spans="1:8" s="49" customFormat="1" ht="15.75">
      <c r="A667" s="29"/>
      <c r="B667" s="48"/>
      <c r="C667" s="48"/>
      <c r="D667" s="66"/>
      <c r="E667" s="67"/>
      <c r="F667" s="68"/>
      <c r="H667" s="28"/>
    </row>
    <row r="668" spans="1:8" s="49" customFormat="1" ht="15.75">
      <c r="A668" s="29"/>
      <c r="B668" s="48"/>
      <c r="C668" s="48"/>
      <c r="D668" s="66"/>
      <c r="E668" s="67"/>
      <c r="F668" s="68"/>
      <c r="H668" s="28"/>
    </row>
    <row r="669" spans="1:8" s="49" customFormat="1" ht="15.75">
      <c r="A669" s="29"/>
      <c r="B669" s="48"/>
      <c r="C669" s="48"/>
      <c r="D669" s="66"/>
      <c r="E669" s="67"/>
      <c r="F669" s="68"/>
      <c r="H669" s="28"/>
    </row>
    <row r="670" spans="1:8" s="49" customFormat="1" ht="15.75">
      <c r="A670" s="29"/>
      <c r="B670" s="48"/>
      <c r="C670" s="48"/>
      <c r="D670" s="66"/>
      <c r="E670" s="67"/>
      <c r="F670" s="68"/>
      <c r="H670" s="28"/>
    </row>
    <row r="671" spans="1:8" s="49" customFormat="1" ht="15.75">
      <c r="A671" s="29"/>
      <c r="B671" s="48"/>
      <c r="C671" s="48"/>
      <c r="D671" s="66"/>
      <c r="E671" s="67"/>
      <c r="F671" s="68"/>
      <c r="H671" s="28"/>
    </row>
    <row r="672" spans="1:8" s="49" customFormat="1" ht="15.75">
      <c r="A672" s="29"/>
      <c r="B672" s="48"/>
      <c r="C672" s="48"/>
      <c r="D672" s="66"/>
      <c r="E672" s="67"/>
      <c r="F672" s="68"/>
      <c r="H672" s="28"/>
    </row>
    <row r="673" spans="1:8" s="49" customFormat="1" ht="15.75">
      <c r="A673" s="29"/>
      <c r="B673" s="48"/>
      <c r="C673" s="48"/>
      <c r="D673" s="66"/>
      <c r="E673" s="67"/>
      <c r="F673" s="68"/>
      <c r="H673" s="28"/>
    </row>
    <row r="674" spans="1:8" s="49" customFormat="1" ht="15.75">
      <c r="A674" s="29"/>
      <c r="B674" s="48"/>
      <c r="C674" s="48"/>
      <c r="D674" s="66"/>
      <c r="E674" s="67"/>
      <c r="F674" s="68"/>
      <c r="H674" s="28"/>
    </row>
    <row r="675" spans="1:8" s="49" customFormat="1" ht="15.75">
      <c r="A675" s="29"/>
      <c r="B675" s="48"/>
      <c r="C675" s="48"/>
      <c r="D675" s="66"/>
      <c r="E675" s="67"/>
      <c r="F675" s="68"/>
      <c r="H675" s="28"/>
    </row>
    <row r="676" spans="1:8" s="49" customFormat="1" ht="15.75">
      <c r="A676" s="29"/>
      <c r="B676" s="48"/>
      <c r="C676" s="48"/>
      <c r="D676" s="66"/>
      <c r="E676" s="67"/>
      <c r="F676" s="68"/>
      <c r="H676" s="28"/>
    </row>
    <row r="677" spans="1:8" s="49" customFormat="1" ht="15.75">
      <c r="A677" s="29"/>
      <c r="B677" s="48"/>
      <c r="C677" s="48"/>
      <c r="D677" s="66"/>
      <c r="E677" s="67"/>
      <c r="F677" s="68"/>
      <c r="H677" s="28"/>
    </row>
    <row r="678" spans="1:8" s="49" customFormat="1" ht="15.75">
      <c r="A678" s="29"/>
      <c r="B678" s="48"/>
      <c r="C678" s="48"/>
      <c r="D678" s="66"/>
      <c r="E678" s="67"/>
      <c r="F678" s="68"/>
      <c r="H678" s="28"/>
    </row>
    <row r="679" spans="1:8" s="49" customFormat="1" ht="15.75">
      <c r="A679" s="29"/>
      <c r="B679" s="48"/>
      <c r="C679" s="48"/>
      <c r="D679" s="66"/>
      <c r="E679" s="67"/>
      <c r="F679" s="68"/>
      <c r="H679" s="28"/>
    </row>
    <row r="680" spans="1:8" s="49" customFormat="1" ht="15.75">
      <c r="A680" s="29"/>
      <c r="B680" s="48"/>
      <c r="C680" s="48"/>
      <c r="D680" s="66"/>
      <c r="E680" s="67"/>
      <c r="F680" s="68"/>
      <c r="H680" s="28"/>
    </row>
    <row r="681" spans="1:8" s="49" customFormat="1" ht="15.75">
      <c r="A681" s="29"/>
      <c r="B681" s="48"/>
      <c r="C681" s="48"/>
      <c r="D681" s="66"/>
      <c r="E681" s="67"/>
      <c r="F681" s="68"/>
      <c r="H681" s="28"/>
    </row>
    <row r="682" spans="1:8" s="49" customFormat="1" ht="15.75">
      <c r="A682" s="29"/>
      <c r="B682" s="48"/>
      <c r="C682" s="48"/>
      <c r="D682" s="66"/>
      <c r="E682" s="67"/>
      <c r="F682" s="68"/>
      <c r="H682" s="28"/>
    </row>
    <row r="683" spans="1:8" s="49" customFormat="1" ht="15.75">
      <c r="A683" s="29"/>
      <c r="B683" s="48"/>
      <c r="C683" s="48"/>
      <c r="D683" s="66"/>
      <c r="E683" s="67"/>
      <c r="F683" s="68"/>
      <c r="H683" s="28"/>
    </row>
    <row r="684" spans="1:8" s="49" customFormat="1" ht="15.75">
      <c r="A684" s="29"/>
      <c r="B684" s="48"/>
      <c r="C684" s="48"/>
      <c r="D684" s="66"/>
      <c r="E684" s="67"/>
      <c r="F684" s="68"/>
      <c r="H684" s="28"/>
    </row>
    <row r="685" spans="1:8" s="49" customFormat="1" ht="15.75">
      <c r="A685" s="29"/>
      <c r="B685" s="48"/>
      <c r="C685" s="48"/>
      <c r="D685" s="66"/>
      <c r="E685" s="67"/>
      <c r="F685" s="68"/>
      <c r="H685" s="28"/>
    </row>
    <row r="686" spans="1:8" s="49" customFormat="1" ht="15.75">
      <c r="A686" s="29"/>
      <c r="B686" s="48"/>
      <c r="C686" s="48"/>
      <c r="D686" s="66"/>
      <c r="E686" s="67"/>
      <c r="F686" s="68"/>
      <c r="H686" s="28"/>
    </row>
    <row r="687" spans="1:8" s="49" customFormat="1" ht="15.75">
      <c r="A687" s="29"/>
      <c r="B687" s="48"/>
      <c r="C687" s="48"/>
      <c r="D687" s="66"/>
      <c r="E687" s="67"/>
      <c r="F687" s="68"/>
      <c r="H687" s="28"/>
    </row>
    <row r="688" spans="1:8" s="49" customFormat="1" ht="15.75">
      <c r="A688" s="29"/>
      <c r="B688" s="48"/>
      <c r="C688" s="48"/>
      <c r="D688" s="66"/>
      <c r="E688" s="67"/>
      <c r="F688" s="68"/>
      <c r="H688" s="28"/>
    </row>
    <row r="689" spans="1:8" s="49" customFormat="1" ht="15.75">
      <c r="A689" s="29"/>
      <c r="B689" s="48"/>
      <c r="C689" s="48"/>
      <c r="D689" s="66"/>
      <c r="E689" s="67"/>
      <c r="F689" s="68"/>
      <c r="H689" s="28"/>
    </row>
    <row r="690" spans="1:8" s="49" customFormat="1" ht="15.75">
      <c r="A690" s="29"/>
      <c r="B690" s="48"/>
      <c r="C690" s="48"/>
      <c r="D690" s="66"/>
      <c r="E690" s="67"/>
      <c r="F690" s="68"/>
      <c r="H690" s="28"/>
    </row>
    <row r="691" spans="1:8" s="49" customFormat="1" ht="15.75">
      <c r="A691" s="29"/>
      <c r="B691" s="48"/>
      <c r="C691" s="48"/>
      <c r="D691" s="66"/>
      <c r="E691" s="67"/>
      <c r="F691" s="68"/>
      <c r="H691" s="28"/>
    </row>
    <row r="692" spans="1:8" s="49" customFormat="1" ht="15.75">
      <c r="A692" s="29"/>
      <c r="B692" s="48"/>
      <c r="C692" s="48"/>
      <c r="D692" s="66"/>
      <c r="E692" s="67"/>
      <c r="F692" s="68"/>
      <c r="H692" s="28"/>
    </row>
    <row r="693" spans="1:8" s="49" customFormat="1" ht="15.75">
      <c r="A693" s="29"/>
      <c r="B693" s="48"/>
      <c r="C693" s="48"/>
      <c r="D693" s="66"/>
      <c r="E693" s="67"/>
      <c r="F693" s="68"/>
      <c r="H693" s="28"/>
    </row>
    <row r="694" spans="1:8" s="49" customFormat="1" ht="15.75">
      <c r="A694" s="29"/>
      <c r="B694" s="48"/>
      <c r="C694" s="48"/>
      <c r="D694" s="66"/>
      <c r="E694" s="67"/>
      <c r="F694" s="68"/>
      <c r="H694" s="28"/>
    </row>
    <row r="695" spans="1:8" s="49" customFormat="1" ht="15.75">
      <c r="A695" s="29"/>
      <c r="B695" s="48"/>
      <c r="C695" s="48"/>
      <c r="D695" s="66"/>
      <c r="E695" s="67"/>
      <c r="F695" s="68"/>
      <c r="H695" s="28"/>
    </row>
    <row r="696" spans="1:8" s="49" customFormat="1" ht="15.75">
      <c r="A696" s="29"/>
      <c r="B696" s="48"/>
      <c r="C696" s="48"/>
      <c r="D696" s="66"/>
      <c r="E696" s="67"/>
      <c r="F696" s="68"/>
      <c r="H696" s="28"/>
    </row>
    <row r="697" spans="1:8" s="49" customFormat="1" ht="15.75">
      <c r="A697" s="29"/>
      <c r="B697" s="48"/>
      <c r="C697" s="48"/>
      <c r="D697" s="66"/>
      <c r="E697" s="67"/>
      <c r="F697" s="68"/>
      <c r="H697" s="28"/>
    </row>
    <row r="698" spans="1:8" s="49" customFormat="1" ht="15.75">
      <c r="A698" s="29"/>
      <c r="B698" s="48"/>
      <c r="C698" s="48"/>
      <c r="D698" s="66"/>
      <c r="E698" s="67"/>
      <c r="F698" s="68"/>
      <c r="H698" s="28"/>
    </row>
    <row r="699" spans="1:8" s="49" customFormat="1" ht="15.75">
      <c r="A699" s="29"/>
      <c r="B699" s="48"/>
      <c r="C699" s="48"/>
      <c r="D699" s="66"/>
      <c r="E699" s="67"/>
      <c r="F699" s="68"/>
      <c r="H699" s="28"/>
    </row>
    <row r="700" spans="1:8" s="49" customFormat="1" ht="15.75">
      <c r="A700" s="29"/>
      <c r="B700" s="48"/>
      <c r="C700" s="48"/>
      <c r="D700" s="66"/>
      <c r="E700" s="67"/>
      <c r="F700" s="68"/>
      <c r="H700" s="28"/>
    </row>
    <row r="701" spans="1:8" s="49" customFormat="1" ht="15.75">
      <c r="A701" s="29"/>
      <c r="B701" s="48"/>
      <c r="C701" s="48"/>
      <c r="D701" s="66"/>
      <c r="E701" s="67"/>
      <c r="F701" s="68"/>
      <c r="H701" s="28"/>
    </row>
    <row r="702" spans="1:8" s="49" customFormat="1" ht="15.75">
      <c r="A702" s="29"/>
      <c r="B702" s="48"/>
      <c r="C702" s="48"/>
      <c r="D702" s="66"/>
      <c r="E702" s="67"/>
      <c r="F702" s="68"/>
      <c r="H702" s="28"/>
    </row>
    <row r="703" spans="1:8" s="49" customFormat="1" ht="15.75">
      <c r="A703" s="29"/>
      <c r="B703" s="48"/>
      <c r="C703" s="48"/>
      <c r="D703" s="66"/>
      <c r="E703" s="67"/>
      <c r="F703" s="68"/>
      <c r="H703" s="28"/>
    </row>
    <row r="704" spans="1:8" s="49" customFormat="1" ht="15.75">
      <c r="A704" s="29"/>
      <c r="B704" s="48"/>
      <c r="C704" s="48"/>
      <c r="D704" s="66"/>
      <c r="E704" s="67"/>
      <c r="F704" s="68"/>
      <c r="H704" s="28"/>
    </row>
    <row r="705" spans="1:8" s="49" customFormat="1" ht="15.75">
      <c r="A705" s="29"/>
      <c r="B705" s="48"/>
      <c r="C705" s="48"/>
      <c r="D705" s="66"/>
      <c r="E705" s="67"/>
      <c r="F705" s="68"/>
      <c r="H705" s="28"/>
    </row>
    <row r="706" spans="1:8" s="49" customFormat="1" ht="15.75">
      <c r="A706" s="29"/>
      <c r="B706" s="48"/>
      <c r="C706" s="48"/>
      <c r="D706" s="66"/>
      <c r="E706" s="67"/>
      <c r="F706" s="68"/>
      <c r="H706" s="28"/>
    </row>
    <row r="707" spans="1:8" s="49" customFormat="1" ht="15.75">
      <c r="A707" s="29"/>
      <c r="B707" s="48"/>
      <c r="C707" s="48"/>
      <c r="D707" s="66"/>
      <c r="E707" s="67"/>
      <c r="F707" s="68"/>
      <c r="H707" s="28"/>
    </row>
    <row r="708" spans="1:8" s="49" customFormat="1" ht="15.75">
      <c r="A708" s="29"/>
      <c r="B708" s="48"/>
      <c r="C708" s="48"/>
      <c r="D708" s="66"/>
      <c r="E708" s="67"/>
      <c r="F708" s="68"/>
      <c r="H708" s="28"/>
    </row>
    <row r="709" spans="1:8" s="49" customFormat="1" ht="15.75">
      <c r="A709" s="29"/>
      <c r="B709" s="48"/>
      <c r="C709" s="48"/>
      <c r="D709" s="66"/>
      <c r="E709" s="67"/>
      <c r="F709" s="68"/>
      <c r="H709" s="28"/>
    </row>
    <row r="710" spans="1:8" s="49" customFormat="1" ht="15.75">
      <c r="A710" s="29"/>
      <c r="B710" s="48"/>
      <c r="C710" s="48"/>
      <c r="D710" s="66"/>
      <c r="E710" s="67"/>
      <c r="F710" s="68"/>
      <c r="H710" s="28"/>
    </row>
    <row r="711" spans="1:8" s="49" customFormat="1" ht="15.75">
      <c r="A711" s="29"/>
      <c r="B711" s="48"/>
      <c r="C711" s="48"/>
      <c r="D711" s="66"/>
      <c r="E711" s="67"/>
      <c r="F711" s="68"/>
      <c r="H711" s="28"/>
    </row>
    <row r="712" spans="1:8" s="49" customFormat="1" ht="15.75">
      <c r="A712" s="29"/>
      <c r="B712" s="48"/>
      <c r="C712" s="48"/>
      <c r="D712" s="66"/>
      <c r="E712" s="67"/>
      <c r="F712" s="68"/>
      <c r="H712" s="28"/>
    </row>
    <row r="713" spans="1:8" s="49" customFormat="1" ht="15.75">
      <c r="A713" s="29"/>
      <c r="B713" s="48"/>
      <c r="C713" s="48"/>
      <c r="D713" s="66"/>
      <c r="E713" s="67"/>
      <c r="F713" s="68"/>
      <c r="H713" s="28"/>
    </row>
    <row r="714" spans="1:8" s="49" customFormat="1" ht="15.75">
      <c r="A714" s="29"/>
      <c r="B714" s="48"/>
      <c r="C714" s="48"/>
      <c r="D714" s="66"/>
      <c r="E714" s="67"/>
      <c r="F714" s="68"/>
      <c r="H714" s="28"/>
    </row>
    <row r="715" spans="1:8" s="49" customFormat="1" ht="15.75">
      <c r="A715" s="29"/>
      <c r="B715" s="48"/>
      <c r="C715" s="48"/>
      <c r="D715" s="66"/>
      <c r="E715" s="67"/>
      <c r="F715" s="68"/>
      <c r="H715" s="28"/>
    </row>
    <row r="716" spans="1:8" s="49" customFormat="1" ht="15.75">
      <c r="A716" s="29"/>
      <c r="B716" s="48"/>
      <c r="C716" s="48"/>
      <c r="D716" s="66"/>
      <c r="E716" s="67"/>
      <c r="F716" s="68"/>
      <c r="H716" s="28"/>
    </row>
    <row r="717" spans="1:8" s="49" customFormat="1" ht="15.75">
      <c r="A717" s="29"/>
      <c r="B717" s="48"/>
      <c r="C717" s="48"/>
      <c r="D717" s="66"/>
      <c r="E717" s="67"/>
      <c r="F717" s="68"/>
      <c r="H717" s="28"/>
    </row>
    <row r="718" spans="1:8" s="49" customFormat="1" ht="15.75">
      <c r="A718" s="29"/>
      <c r="B718" s="48"/>
      <c r="C718" s="48"/>
      <c r="D718" s="66"/>
      <c r="E718" s="67"/>
      <c r="F718" s="68"/>
      <c r="H718" s="28"/>
    </row>
    <row r="719" spans="1:8" s="49" customFormat="1" ht="15.75">
      <c r="A719" s="29"/>
      <c r="B719" s="48"/>
      <c r="C719" s="48"/>
      <c r="D719" s="66"/>
      <c r="E719" s="67"/>
      <c r="F719" s="68"/>
      <c r="H719" s="28"/>
    </row>
    <row r="720" spans="1:8" s="49" customFormat="1" ht="15.75">
      <c r="A720" s="29"/>
      <c r="B720" s="48"/>
      <c r="C720" s="48"/>
      <c r="D720" s="66"/>
      <c r="E720" s="67"/>
      <c r="F720" s="68"/>
      <c r="H720" s="28"/>
    </row>
    <row r="721" spans="1:8" s="49" customFormat="1" ht="15.75">
      <c r="A721" s="29"/>
      <c r="B721" s="48"/>
      <c r="C721" s="48"/>
      <c r="D721" s="66"/>
      <c r="E721" s="67"/>
      <c r="F721" s="68"/>
      <c r="H721" s="28"/>
    </row>
    <row r="722" spans="1:8" s="49" customFormat="1" ht="15.75">
      <c r="A722" s="29"/>
      <c r="B722" s="48"/>
      <c r="C722" s="48"/>
      <c r="D722" s="66"/>
      <c r="E722" s="67"/>
      <c r="F722" s="68"/>
      <c r="H722" s="28"/>
    </row>
    <row r="723" spans="1:8" s="49" customFormat="1" ht="15.75">
      <c r="A723" s="29"/>
      <c r="B723" s="48"/>
      <c r="C723" s="48"/>
      <c r="D723" s="66"/>
      <c r="E723" s="67"/>
      <c r="F723" s="68"/>
      <c r="H723" s="28"/>
    </row>
    <row r="724" spans="1:8" s="49" customFormat="1" ht="15.75">
      <c r="A724" s="29"/>
      <c r="B724" s="48"/>
      <c r="C724" s="48"/>
      <c r="D724" s="66"/>
      <c r="E724" s="67"/>
      <c r="F724" s="68"/>
      <c r="H724" s="28"/>
    </row>
    <row r="725" spans="1:8" s="49" customFormat="1" ht="15.75">
      <c r="A725" s="29"/>
      <c r="B725" s="48"/>
      <c r="C725" s="48"/>
      <c r="D725" s="66"/>
      <c r="E725" s="67"/>
      <c r="F725" s="68"/>
      <c r="H725" s="28"/>
    </row>
    <row r="726" spans="1:8" s="49" customFormat="1" ht="15.75">
      <c r="A726" s="29"/>
      <c r="B726" s="48"/>
      <c r="C726" s="48"/>
      <c r="D726" s="66"/>
      <c r="E726" s="67"/>
      <c r="F726" s="68"/>
      <c r="H726" s="28"/>
    </row>
    <row r="727" spans="1:8" s="49" customFormat="1" ht="15.75">
      <c r="A727" s="29"/>
      <c r="B727" s="48"/>
      <c r="C727" s="48"/>
      <c r="D727" s="66"/>
      <c r="E727" s="67"/>
      <c r="F727" s="68"/>
      <c r="H727" s="28"/>
    </row>
    <row r="728" spans="1:8" s="49" customFormat="1" ht="15.75">
      <c r="A728" s="29"/>
      <c r="B728" s="48"/>
      <c r="C728" s="48"/>
      <c r="D728" s="66"/>
      <c r="E728" s="67"/>
      <c r="F728" s="68"/>
      <c r="H728" s="28"/>
    </row>
    <row r="729" spans="1:8" s="49" customFormat="1" ht="15.75">
      <c r="A729" s="29"/>
      <c r="B729" s="48"/>
      <c r="C729" s="48"/>
      <c r="D729" s="66"/>
      <c r="E729" s="67"/>
      <c r="F729" s="68"/>
      <c r="H729" s="28"/>
    </row>
    <row r="730" spans="1:8" s="49" customFormat="1" ht="15.75">
      <c r="A730" s="29"/>
      <c r="B730" s="48"/>
      <c r="C730" s="48"/>
      <c r="D730" s="66"/>
      <c r="E730" s="67"/>
      <c r="F730" s="68"/>
      <c r="H730" s="28"/>
    </row>
    <row r="731" spans="1:8" s="49" customFormat="1" ht="15.75">
      <c r="A731" s="29"/>
      <c r="B731" s="48"/>
      <c r="C731" s="48"/>
      <c r="D731" s="66"/>
      <c r="E731" s="67"/>
      <c r="F731" s="68"/>
      <c r="H731" s="28"/>
    </row>
    <row r="732" spans="1:8" s="49" customFormat="1" ht="15.75">
      <c r="A732" s="29"/>
      <c r="B732" s="48"/>
      <c r="C732" s="48"/>
      <c r="D732" s="66"/>
      <c r="E732" s="67"/>
      <c r="F732" s="68"/>
      <c r="H732" s="28"/>
    </row>
    <row r="733" spans="1:8" s="49" customFormat="1" ht="15.75">
      <c r="A733" s="29"/>
      <c r="B733" s="48"/>
      <c r="C733" s="48"/>
      <c r="D733" s="66"/>
      <c r="E733" s="67"/>
      <c r="F733" s="68"/>
      <c r="H733" s="28"/>
    </row>
    <row r="734" spans="1:8" s="49" customFormat="1" ht="15.75">
      <c r="A734" s="29"/>
      <c r="B734" s="48"/>
      <c r="C734" s="48"/>
      <c r="D734" s="66"/>
      <c r="E734" s="67"/>
      <c r="F734" s="68"/>
      <c r="H734" s="28"/>
    </row>
    <row r="735" spans="1:8" s="49" customFormat="1" ht="15.75">
      <c r="A735" s="29"/>
      <c r="B735" s="48"/>
      <c r="C735" s="48"/>
      <c r="D735" s="66"/>
      <c r="E735" s="67"/>
      <c r="F735" s="68"/>
      <c r="H735" s="28"/>
    </row>
    <row r="736" spans="1:8" s="49" customFormat="1" ht="15.75">
      <c r="A736" s="29"/>
      <c r="B736" s="48"/>
      <c r="C736" s="48"/>
      <c r="D736" s="66"/>
      <c r="E736" s="67"/>
      <c r="F736" s="68"/>
      <c r="H736" s="28"/>
    </row>
    <row r="737" spans="1:8" s="49" customFormat="1" ht="15.75">
      <c r="A737" s="29"/>
      <c r="B737" s="48"/>
      <c r="C737" s="48"/>
      <c r="D737" s="66"/>
      <c r="E737" s="67"/>
      <c r="F737" s="68"/>
      <c r="H737" s="28"/>
    </row>
    <row r="738" spans="1:8" s="49" customFormat="1" ht="15.75">
      <c r="A738" s="29"/>
      <c r="B738" s="48"/>
      <c r="C738" s="48"/>
      <c r="D738" s="66"/>
      <c r="E738" s="67"/>
      <c r="F738" s="68"/>
      <c r="H738" s="28"/>
    </row>
    <row r="739" spans="1:8" s="49" customFormat="1" ht="15.75">
      <c r="A739" s="29"/>
      <c r="B739" s="48"/>
      <c r="C739" s="48"/>
      <c r="D739" s="66"/>
      <c r="E739" s="67"/>
      <c r="F739" s="68"/>
      <c r="H739" s="28"/>
    </row>
    <row r="740" spans="1:8" s="49" customFormat="1" ht="15.75">
      <c r="A740" s="29"/>
      <c r="B740" s="48"/>
      <c r="C740" s="48"/>
      <c r="D740" s="66"/>
      <c r="E740" s="67"/>
      <c r="F740" s="68"/>
      <c r="H740" s="28"/>
    </row>
    <row r="741" spans="1:8" s="49" customFormat="1" ht="15.75">
      <c r="A741" s="29"/>
      <c r="B741" s="48"/>
      <c r="C741" s="48"/>
      <c r="D741" s="66"/>
      <c r="E741" s="67"/>
      <c r="F741" s="68"/>
      <c r="H741" s="28"/>
    </row>
    <row r="742" spans="1:8" s="49" customFormat="1" ht="15.75">
      <c r="A742" s="29"/>
      <c r="B742" s="48"/>
      <c r="C742" s="48"/>
      <c r="D742" s="66"/>
      <c r="E742" s="67"/>
      <c r="F742" s="68"/>
      <c r="H742" s="28"/>
    </row>
    <row r="743" spans="1:8" s="49" customFormat="1" ht="15.75">
      <c r="A743" s="29"/>
      <c r="B743" s="48"/>
      <c r="C743" s="48"/>
      <c r="D743" s="66"/>
      <c r="E743" s="67"/>
      <c r="F743" s="68"/>
      <c r="H743" s="28"/>
    </row>
    <row r="744" spans="1:8" s="49" customFormat="1" ht="15.75">
      <c r="A744" s="29"/>
      <c r="B744" s="48"/>
      <c r="C744" s="48"/>
      <c r="D744" s="66"/>
      <c r="E744" s="67"/>
      <c r="F744" s="68"/>
      <c r="H744" s="28"/>
    </row>
    <row r="745" spans="1:8" s="49" customFormat="1" ht="15.75">
      <c r="A745" s="29"/>
      <c r="B745" s="48"/>
      <c r="C745" s="48"/>
      <c r="D745" s="66"/>
      <c r="E745" s="67"/>
      <c r="F745" s="68"/>
      <c r="H745" s="28"/>
    </row>
    <row r="746" spans="1:8" s="49" customFormat="1" ht="15.75">
      <c r="A746" s="29"/>
      <c r="B746" s="48"/>
      <c r="C746" s="48"/>
      <c r="D746" s="66"/>
      <c r="E746" s="67"/>
      <c r="F746" s="68"/>
      <c r="H746" s="28"/>
    </row>
    <row r="747" spans="1:8" s="49" customFormat="1" ht="15.75">
      <c r="A747" s="29"/>
      <c r="B747" s="48"/>
      <c r="C747" s="48"/>
      <c r="D747" s="66"/>
      <c r="E747" s="67"/>
      <c r="F747" s="68"/>
      <c r="H747" s="28"/>
    </row>
    <row r="748" spans="1:8" s="49" customFormat="1" ht="15.75">
      <c r="A748" s="29"/>
      <c r="B748" s="48"/>
      <c r="C748" s="48"/>
      <c r="D748" s="66"/>
      <c r="E748" s="67"/>
      <c r="F748" s="68"/>
      <c r="H748" s="28"/>
    </row>
    <row r="749" spans="1:8" s="49" customFormat="1" ht="15.75">
      <c r="A749" s="29"/>
      <c r="B749" s="48"/>
      <c r="C749" s="48"/>
      <c r="D749" s="66"/>
      <c r="E749" s="67"/>
      <c r="F749" s="68"/>
      <c r="H749" s="28"/>
    </row>
    <row r="750" spans="1:8" s="49" customFormat="1" ht="15.75">
      <c r="A750" s="29"/>
      <c r="B750" s="48"/>
      <c r="C750" s="48"/>
      <c r="D750" s="66"/>
      <c r="E750" s="67"/>
      <c r="F750" s="68"/>
      <c r="H750" s="28"/>
    </row>
    <row r="751" spans="1:8" s="49" customFormat="1" ht="15.75">
      <c r="A751" s="29"/>
      <c r="B751" s="48"/>
      <c r="C751" s="48"/>
      <c r="D751" s="66"/>
      <c r="E751" s="67"/>
      <c r="F751" s="68"/>
      <c r="H751" s="28"/>
    </row>
    <row r="752" spans="1:8" s="49" customFormat="1" ht="15.75">
      <c r="A752" s="29"/>
      <c r="B752" s="48"/>
      <c r="C752" s="48"/>
      <c r="D752" s="66"/>
      <c r="E752" s="67"/>
      <c r="F752" s="68"/>
      <c r="H752" s="28"/>
    </row>
    <row r="753" spans="1:8" s="49" customFormat="1" ht="15.75">
      <c r="A753" s="29"/>
      <c r="B753" s="48"/>
      <c r="C753" s="48"/>
      <c r="D753" s="66"/>
      <c r="E753" s="67"/>
      <c r="F753" s="68"/>
      <c r="H753" s="28"/>
    </row>
    <row r="754" spans="1:8" s="49" customFormat="1" ht="15.75">
      <c r="A754" s="29"/>
      <c r="B754" s="48"/>
      <c r="C754" s="48"/>
      <c r="D754" s="66"/>
      <c r="E754" s="67"/>
      <c r="F754" s="68"/>
      <c r="H754" s="28"/>
    </row>
    <row r="755" spans="1:8" s="49" customFormat="1" ht="15.75">
      <c r="A755" s="29"/>
      <c r="B755" s="48"/>
      <c r="C755" s="48"/>
      <c r="D755" s="66"/>
      <c r="E755" s="67"/>
      <c r="F755" s="68"/>
      <c r="H755" s="28"/>
    </row>
    <row r="756" spans="1:8" s="49" customFormat="1" ht="15.75">
      <c r="A756" s="29"/>
      <c r="B756" s="48"/>
      <c r="C756" s="48"/>
      <c r="D756" s="66"/>
      <c r="E756" s="67"/>
      <c r="F756" s="68"/>
      <c r="H756" s="28"/>
    </row>
    <row r="757" spans="1:8" s="49" customFormat="1" ht="15.75">
      <c r="A757" s="29"/>
      <c r="B757" s="48"/>
      <c r="C757" s="48"/>
      <c r="D757" s="66"/>
      <c r="E757" s="67"/>
      <c r="F757" s="68"/>
      <c r="H757" s="28"/>
    </row>
    <row r="758" spans="1:8" s="49" customFormat="1" ht="15.75">
      <c r="A758" s="29"/>
      <c r="B758" s="48"/>
      <c r="C758" s="48"/>
      <c r="D758" s="66"/>
      <c r="E758" s="67"/>
      <c r="F758" s="68"/>
      <c r="H758" s="28"/>
    </row>
    <row r="759" spans="1:8" s="49" customFormat="1" ht="15.75">
      <c r="A759" s="29"/>
      <c r="B759" s="48"/>
      <c r="C759" s="48"/>
      <c r="D759" s="66"/>
      <c r="E759" s="67"/>
      <c r="F759" s="68"/>
      <c r="H759" s="28"/>
    </row>
    <row r="760" spans="1:8" s="49" customFormat="1" ht="15.75">
      <c r="A760" s="29"/>
      <c r="B760" s="48"/>
      <c r="C760" s="48"/>
      <c r="D760" s="66"/>
      <c r="E760" s="67"/>
      <c r="F760" s="68"/>
      <c r="H760" s="28"/>
    </row>
    <row r="761" spans="1:8" s="49" customFormat="1" ht="15.75">
      <c r="A761" s="29"/>
      <c r="B761" s="48"/>
      <c r="C761" s="48"/>
      <c r="D761" s="66"/>
      <c r="E761" s="67"/>
      <c r="F761" s="68"/>
      <c r="H761" s="28"/>
    </row>
    <row r="762" spans="1:8" s="49" customFormat="1" ht="15.75">
      <c r="A762" s="29"/>
      <c r="B762" s="48"/>
      <c r="C762" s="48"/>
      <c r="D762" s="66"/>
      <c r="E762" s="67"/>
      <c r="F762" s="68"/>
      <c r="H762" s="28"/>
    </row>
    <row r="763" spans="1:8" s="49" customFormat="1" ht="15.75">
      <c r="A763" s="29"/>
      <c r="B763" s="48"/>
      <c r="C763" s="48"/>
      <c r="D763" s="66"/>
      <c r="E763" s="67"/>
      <c r="F763" s="68"/>
      <c r="H763" s="28"/>
    </row>
    <row r="764" spans="1:8" s="49" customFormat="1" ht="15.75">
      <c r="A764" s="29"/>
      <c r="B764" s="48"/>
      <c r="C764" s="48"/>
      <c r="D764" s="66"/>
      <c r="E764" s="67"/>
      <c r="F764" s="68"/>
      <c r="H764" s="28"/>
    </row>
    <row r="765" spans="1:8" s="49" customFormat="1" ht="15.75">
      <c r="A765" s="29"/>
      <c r="B765" s="48"/>
      <c r="C765" s="48"/>
      <c r="D765" s="66"/>
      <c r="E765" s="67"/>
      <c r="F765" s="68"/>
      <c r="H765" s="28"/>
    </row>
    <row r="766" spans="1:8" s="49" customFormat="1" ht="15.75">
      <c r="A766" s="29"/>
      <c r="B766" s="48"/>
      <c r="C766" s="48"/>
      <c r="D766" s="66"/>
      <c r="E766" s="67"/>
      <c r="F766" s="68"/>
      <c r="H766" s="28"/>
    </row>
    <row r="767" spans="1:8" s="49" customFormat="1" ht="15.75">
      <c r="A767" s="29"/>
      <c r="B767" s="48"/>
      <c r="C767" s="48"/>
      <c r="D767" s="66"/>
      <c r="E767" s="67"/>
      <c r="F767" s="68"/>
      <c r="H767" s="28"/>
    </row>
    <row r="768" spans="1:8" s="49" customFormat="1" ht="15.75">
      <c r="A768" s="29"/>
      <c r="B768" s="48"/>
      <c r="C768" s="48"/>
      <c r="D768" s="66"/>
      <c r="E768" s="67"/>
      <c r="F768" s="68"/>
      <c r="H768" s="28"/>
    </row>
    <row r="769" spans="1:8" s="49" customFormat="1" ht="15.75">
      <c r="A769" s="29"/>
      <c r="B769" s="48"/>
      <c r="C769" s="48"/>
      <c r="D769" s="66"/>
      <c r="E769" s="67"/>
      <c r="F769" s="68"/>
      <c r="H769" s="28"/>
    </row>
    <row r="770" spans="1:8" s="49" customFormat="1" ht="15.75">
      <c r="A770" s="29"/>
      <c r="B770" s="48"/>
      <c r="C770" s="48"/>
      <c r="D770" s="66"/>
      <c r="E770" s="67"/>
      <c r="F770" s="68"/>
      <c r="H770" s="28"/>
    </row>
    <row r="771" spans="1:8" s="49" customFormat="1" ht="15.75">
      <c r="A771" s="29"/>
      <c r="B771" s="48"/>
      <c r="C771" s="48"/>
      <c r="D771" s="66"/>
      <c r="E771" s="67"/>
      <c r="F771" s="68"/>
      <c r="H771" s="28"/>
    </row>
    <row r="772" spans="1:8" s="49" customFormat="1" ht="15.75">
      <c r="A772" s="29"/>
      <c r="B772" s="48"/>
      <c r="C772" s="48"/>
      <c r="D772" s="66"/>
      <c r="E772" s="67"/>
      <c r="F772" s="68"/>
      <c r="H772" s="28"/>
    </row>
    <row r="773" spans="1:8" s="49" customFormat="1" ht="15.75">
      <c r="A773" s="29"/>
      <c r="B773" s="48"/>
      <c r="C773" s="48"/>
      <c r="D773" s="66"/>
      <c r="E773" s="67"/>
      <c r="F773" s="68"/>
      <c r="H773" s="28"/>
    </row>
    <row r="774" spans="1:8" s="49" customFormat="1" ht="15.75">
      <c r="A774" s="29"/>
      <c r="B774" s="48"/>
      <c r="C774" s="48"/>
      <c r="D774" s="66"/>
      <c r="E774" s="67"/>
      <c r="F774" s="68"/>
      <c r="H774" s="28"/>
    </row>
    <row r="775" spans="1:8" s="49" customFormat="1" ht="15.75">
      <c r="A775" s="29"/>
      <c r="B775" s="48"/>
      <c r="C775" s="48"/>
      <c r="D775" s="66"/>
      <c r="E775" s="67"/>
      <c r="F775" s="68"/>
      <c r="H775" s="28"/>
    </row>
    <row r="776" spans="1:8" s="49" customFormat="1" ht="15.75">
      <c r="A776" s="29"/>
      <c r="B776" s="48"/>
      <c r="C776" s="48"/>
      <c r="D776" s="66"/>
      <c r="E776" s="67"/>
      <c r="F776" s="68"/>
      <c r="H776" s="28"/>
    </row>
    <row r="777" spans="1:8" s="49" customFormat="1" ht="15.75">
      <c r="A777" s="29"/>
      <c r="B777" s="48"/>
      <c r="C777" s="48"/>
      <c r="D777" s="66"/>
      <c r="E777" s="67"/>
      <c r="F777" s="68"/>
      <c r="H777" s="28"/>
    </row>
    <row r="778" spans="1:8" s="49" customFormat="1" ht="15.75">
      <c r="A778" s="29"/>
      <c r="B778" s="48"/>
      <c r="C778" s="48"/>
      <c r="D778" s="66"/>
      <c r="E778" s="67"/>
      <c r="F778" s="68"/>
      <c r="H778" s="28"/>
    </row>
    <row r="779" spans="1:8" s="49" customFormat="1" ht="15.75">
      <c r="A779" s="29"/>
      <c r="B779" s="48"/>
      <c r="C779" s="48"/>
      <c r="D779" s="66"/>
      <c r="E779" s="67"/>
      <c r="F779" s="68"/>
      <c r="H779" s="28"/>
    </row>
    <row r="780" spans="1:8" s="49" customFormat="1" ht="15.75">
      <c r="A780" s="29"/>
      <c r="B780" s="48"/>
      <c r="C780" s="48"/>
      <c r="D780" s="66"/>
      <c r="E780" s="67"/>
      <c r="F780" s="68"/>
      <c r="H780" s="28"/>
    </row>
    <row r="781" spans="1:8" s="49" customFormat="1" ht="15.75">
      <c r="A781" s="29"/>
      <c r="B781" s="48"/>
      <c r="C781" s="48"/>
      <c r="D781" s="66"/>
      <c r="E781" s="67"/>
      <c r="F781" s="68"/>
      <c r="H781" s="28"/>
    </row>
    <row r="782" spans="1:8" s="49" customFormat="1" ht="15.75">
      <c r="A782" s="29"/>
      <c r="B782" s="48"/>
      <c r="C782" s="48"/>
      <c r="D782" s="66"/>
      <c r="E782" s="67"/>
      <c r="F782" s="68"/>
      <c r="H782" s="28"/>
    </row>
    <row r="783" spans="1:8" s="49" customFormat="1" ht="15.75">
      <c r="A783" s="29"/>
      <c r="B783" s="48"/>
      <c r="C783" s="48"/>
      <c r="D783" s="66"/>
      <c r="E783" s="67"/>
      <c r="F783" s="68"/>
      <c r="H783" s="28"/>
    </row>
    <row r="784" spans="1:8" s="49" customFormat="1" ht="15.75">
      <c r="A784" s="29"/>
      <c r="B784" s="48"/>
      <c r="C784" s="48"/>
      <c r="D784" s="66"/>
      <c r="E784" s="67"/>
      <c r="F784" s="68"/>
      <c r="H784" s="28"/>
    </row>
    <row r="785" spans="1:8" s="49" customFormat="1" ht="15.75">
      <c r="A785" s="29"/>
      <c r="B785" s="48"/>
      <c r="C785" s="48"/>
      <c r="D785" s="66"/>
      <c r="E785" s="67"/>
      <c r="F785" s="68"/>
      <c r="H785" s="28"/>
    </row>
    <row r="786" spans="1:8" s="49" customFormat="1" ht="15.75">
      <c r="A786" s="29"/>
      <c r="B786" s="48"/>
      <c r="C786" s="48"/>
      <c r="D786" s="66"/>
      <c r="E786" s="67"/>
      <c r="F786" s="68"/>
      <c r="H786" s="28"/>
    </row>
    <row r="787" spans="1:8" s="49" customFormat="1" ht="15.75">
      <c r="A787" s="29"/>
      <c r="B787" s="48"/>
      <c r="C787" s="48"/>
      <c r="D787" s="66"/>
      <c r="E787" s="67"/>
      <c r="F787" s="68"/>
      <c r="H787" s="28"/>
    </row>
    <row r="788" spans="1:8" s="49" customFormat="1" ht="15.75">
      <c r="A788" s="29"/>
      <c r="B788" s="48"/>
      <c r="C788" s="48"/>
      <c r="D788" s="66"/>
      <c r="E788" s="67"/>
      <c r="F788" s="68"/>
      <c r="H788" s="28"/>
    </row>
    <row r="789" spans="1:8" s="49" customFormat="1" ht="15.75">
      <c r="A789" s="29"/>
      <c r="B789" s="48"/>
      <c r="C789" s="48"/>
      <c r="D789" s="66"/>
      <c r="E789" s="67"/>
      <c r="F789" s="68"/>
      <c r="H789" s="28"/>
    </row>
    <row r="790" spans="1:8" s="49" customFormat="1" ht="15.75">
      <c r="A790" s="29"/>
      <c r="B790" s="48"/>
      <c r="C790" s="48"/>
      <c r="D790" s="66"/>
      <c r="E790" s="67"/>
      <c r="F790" s="68"/>
      <c r="H790" s="28"/>
    </row>
    <row r="791" spans="1:8" s="49" customFormat="1" ht="15.75">
      <c r="A791" s="29"/>
      <c r="B791" s="48"/>
      <c r="C791" s="48"/>
      <c r="D791" s="66"/>
      <c r="E791" s="67"/>
      <c r="F791" s="68"/>
      <c r="H791" s="28"/>
    </row>
    <row r="792" spans="1:8" s="49" customFormat="1" ht="15.75">
      <c r="A792" s="29"/>
      <c r="B792" s="48"/>
      <c r="C792" s="48"/>
      <c r="D792" s="66"/>
      <c r="E792" s="67"/>
      <c r="F792" s="68"/>
      <c r="H792" s="28"/>
    </row>
    <row r="793" spans="1:8" s="49" customFormat="1" ht="15.75">
      <c r="A793" s="29"/>
      <c r="B793" s="48"/>
      <c r="C793" s="48"/>
      <c r="D793" s="66"/>
      <c r="E793" s="67"/>
      <c r="F793" s="68"/>
      <c r="H793" s="28"/>
    </row>
    <row r="794" spans="1:8" s="49" customFormat="1" ht="15.75">
      <c r="A794" s="29"/>
      <c r="B794" s="48"/>
      <c r="C794" s="48"/>
      <c r="D794" s="66"/>
      <c r="E794" s="67"/>
      <c r="F794" s="68"/>
      <c r="H794" s="28"/>
    </row>
    <row r="795" spans="1:8" s="49" customFormat="1" ht="15.75">
      <c r="A795" s="29"/>
      <c r="B795" s="48"/>
      <c r="C795" s="48"/>
      <c r="D795" s="66"/>
      <c r="E795" s="67"/>
      <c r="F795" s="68"/>
      <c r="H795" s="28"/>
    </row>
    <row r="796" spans="1:8" s="49" customFormat="1" ht="15.75">
      <c r="A796" s="29"/>
      <c r="B796" s="48"/>
      <c r="C796" s="48"/>
      <c r="D796" s="66"/>
      <c r="E796" s="67"/>
      <c r="F796" s="68"/>
      <c r="H796" s="28"/>
    </row>
    <row r="797" spans="1:8" s="49" customFormat="1" ht="15.75">
      <c r="A797" s="29"/>
      <c r="B797" s="48"/>
      <c r="C797" s="48"/>
      <c r="D797" s="66"/>
      <c r="E797" s="67"/>
      <c r="F797" s="68"/>
      <c r="H797" s="28"/>
    </row>
    <row r="798" spans="1:8" s="49" customFormat="1" ht="15.75">
      <c r="A798" s="29"/>
      <c r="B798" s="48"/>
      <c r="C798" s="48"/>
      <c r="D798" s="66"/>
      <c r="E798" s="67"/>
      <c r="F798" s="68"/>
      <c r="H798" s="28"/>
    </row>
    <row r="799" spans="1:8" s="49" customFormat="1" ht="15.75">
      <c r="A799" s="29"/>
      <c r="B799" s="48"/>
      <c r="C799" s="48"/>
      <c r="D799" s="66"/>
      <c r="E799" s="67"/>
      <c r="F799" s="68"/>
      <c r="H799" s="28"/>
    </row>
    <row r="800" spans="1:8" s="49" customFormat="1" ht="15.75">
      <c r="A800" s="29"/>
      <c r="B800" s="48"/>
      <c r="C800" s="48"/>
      <c r="D800" s="66"/>
      <c r="E800" s="67"/>
      <c r="F800" s="68"/>
      <c r="H800" s="28"/>
    </row>
    <row r="801" spans="1:8" s="49" customFormat="1" ht="15.75">
      <c r="A801" s="29"/>
      <c r="B801" s="48"/>
      <c r="C801" s="48"/>
      <c r="D801" s="66"/>
      <c r="E801" s="67"/>
      <c r="F801" s="68"/>
      <c r="H801" s="28"/>
    </row>
    <row r="802" spans="1:8" s="49" customFormat="1" ht="15.75">
      <c r="A802" s="29"/>
      <c r="B802" s="48"/>
      <c r="C802" s="48"/>
      <c r="D802" s="66"/>
      <c r="E802" s="67"/>
      <c r="F802" s="68"/>
      <c r="H802" s="28"/>
    </row>
    <row r="803" spans="1:8" s="49" customFormat="1" ht="15.75">
      <c r="A803" s="29"/>
      <c r="B803" s="48"/>
      <c r="C803" s="48"/>
      <c r="D803" s="66"/>
      <c r="E803" s="67"/>
      <c r="F803" s="68"/>
      <c r="H803" s="28"/>
    </row>
    <row r="804" spans="1:8" s="49" customFormat="1" ht="15.75">
      <c r="A804" s="29"/>
      <c r="B804" s="48"/>
      <c r="C804" s="48"/>
      <c r="D804" s="66"/>
      <c r="E804" s="67"/>
      <c r="F804" s="68"/>
      <c r="H804" s="28"/>
    </row>
    <row r="805" spans="1:8" s="49" customFormat="1" ht="15.75">
      <c r="A805" s="29"/>
      <c r="B805" s="48"/>
      <c r="C805" s="48"/>
      <c r="D805" s="66"/>
      <c r="E805" s="67"/>
      <c r="F805" s="68"/>
      <c r="H805" s="28"/>
    </row>
    <row r="806" spans="1:8" s="49" customFormat="1" ht="15.75">
      <c r="A806" s="29"/>
      <c r="B806" s="48"/>
      <c r="C806" s="48"/>
      <c r="D806" s="66"/>
      <c r="E806" s="67"/>
      <c r="F806" s="68"/>
      <c r="H806" s="28"/>
    </row>
    <row r="807" spans="1:8" s="49" customFormat="1" ht="15.75">
      <c r="A807" s="29"/>
      <c r="B807" s="48"/>
      <c r="C807" s="48"/>
      <c r="D807" s="66"/>
      <c r="E807" s="67"/>
      <c r="F807" s="68"/>
      <c r="H807" s="28"/>
    </row>
    <row r="808" spans="1:8" s="49" customFormat="1" ht="15.75">
      <c r="A808" s="29"/>
      <c r="B808" s="48"/>
      <c r="C808" s="48"/>
      <c r="D808" s="66"/>
      <c r="E808" s="67"/>
      <c r="F808" s="68"/>
      <c r="H808" s="28"/>
    </row>
    <row r="809" spans="1:8" s="49" customFormat="1" ht="15.75">
      <c r="A809" s="29"/>
      <c r="B809" s="48"/>
      <c r="C809" s="48"/>
      <c r="D809" s="66"/>
      <c r="E809" s="67"/>
      <c r="F809" s="68"/>
      <c r="H809" s="28"/>
    </row>
    <row r="810" spans="1:8" s="49" customFormat="1" ht="15.75">
      <c r="A810" s="29"/>
      <c r="B810" s="48"/>
      <c r="C810" s="48"/>
      <c r="D810" s="66"/>
      <c r="E810" s="67"/>
      <c r="F810" s="68"/>
      <c r="H810" s="28"/>
    </row>
    <row r="811" spans="1:8" s="49" customFormat="1" ht="15.75">
      <c r="A811" s="29"/>
      <c r="B811" s="48"/>
      <c r="C811" s="48"/>
      <c r="D811" s="66"/>
      <c r="E811" s="67"/>
      <c r="F811" s="68"/>
      <c r="H811" s="28"/>
    </row>
    <row r="812" spans="1:8" s="49" customFormat="1" ht="15.75">
      <c r="A812" s="29"/>
      <c r="B812" s="48"/>
      <c r="C812" s="48"/>
      <c r="D812" s="66"/>
      <c r="E812" s="67"/>
      <c r="F812" s="68"/>
      <c r="H812" s="28"/>
    </row>
    <row r="813" spans="1:8" s="49" customFormat="1" ht="15.75">
      <c r="A813" s="29"/>
      <c r="B813" s="48"/>
      <c r="C813" s="48"/>
      <c r="D813" s="66"/>
      <c r="E813" s="67"/>
      <c r="F813" s="68"/>
      <c r="H813" s="28"/>
    </row>
    <row r="814" spans="1:8" s="49" customFormat="1" ht="15.75">
      <c r="A814" s="29"/>
      <c r="B814" s="48"/>
      <c r="C814" s="48"/>
      <c r="D814" s="66"/>
      <c r="E814" s="67"/>
      <c r="F814" s="68"/>
      <c r="H814" s="28"/>
    </row>
    <row r="815" spans="1:8" s="49" customFormat="1" ht="15.75">
      <c r="A815" s="29"/>
      <c r="B815" s="48"/>
      <c r="C815" s="48"/>
      <c r="D815" s="66"/>
      <c r="E815" s="67"/>
      <c r="F815" s="68"/>
      <c r="H815" s="28"/>
    </row>
    <row r="816" spans="1:8" s="49" customFormat="1" ht="15.75">
      <c r="A816" s="29"/>
      <c r="B816" s="48"/>
      <c r="C816" s="48"/>
      <c r="D816" s="66"/>
      <c r="E816" s="67"/>
      <c r="F816" s="68"/>
      <c r="H816" s="28"/>
    </row>
    <row r="817" spans="1:8" s="49" customFormat="1" ht="15.75">
      <c r="A817" s="29"/>
      <c r="B817" s="48"/>
      <c r="C817" s="48"/>
      <c r="D817" s="66"/>
      <c r="E817" s="67"/>
      <c r="F817" s="68"/>
      <c r="H817" s="28"/>
    </row>
    <row r="818" spans="1:8" s="49" customFormat="1" ht="15.75">
      <c r="A818" s="29"/>
      <c r="B818" s="48"/>
      <c r="C818" s="48"/>
      <c r="D818" s="66"/>
      <c r="E818" s="67"/>
      <c r="F818" s="68"/>
      <c r="H818" s="28"/>
    </row>
    <row r="819" spans="1:8" s="49" customFormat="1" ht="15.75">
      <c r="A819" s="29"/>
      <c r="B819" s="48"/>
      <c r="C819" s="48"/>
      <c r="D819" s="66"/>
      <c r="E819" s="67"/>
      <c r="F819" s="68"/>
      <c r="H819" s="28"/>
    </row>
    <row r="820" spans="1:8" s="49" customFormat="1" ht="15.75">
      <c r="A820" s="29"/>
      <c r="B820" s="48"/>
      <c r="C820" s="48"/>
      <c r="D820" s="66"/>
      <c r="E820" s="67"/>
      <c r="F820" s="68"/>
      <c r="H820" s="28"/>
    </row>
    <row r="821" spans="1:8" s="49" customFormat="1" ht="15.75">
      <c r="A821" s="29"/>
      <c r="B821" s="48"/>
      <c r="C821" s="48"/>
      <c r="D821" s="66"/>
      <c r="E821" s="67"/>
      <c r="F821" s="68"/>
      <c r="H821" s="28"/>
    </row>
    <row r="822" spans="1:8" s="49" customFormat="1" ht="15.75">
      <c r="A822" s="29"/>
      <c r="B822" s="48"/>
      <c r="C822" s="48"/>
      <c r="D822" s="66"/>
      <c r="E822" s="67"/>
      <c r="F822" s="68"/>
      <c r="H822" s="28"/>
    </row>
    <row r="823" spans="1:8" s="49" customFormat="1" ht="15.75">
      <c r="A823" s="29"/>
      <c r="B823" s="48"/>
      <c r="C823" s="48"/>
      <c r="D823" s="66"/>
      <c r="E823" s="67"/>
      <c r="F823" s="68"/>
      <c r="H823" s="28"/>
    </row>
    <row r="824" spans="1:8" s="49" customFormat="1" ht="15.75">
      <c r="A824" s="29"/>
      <c r="B824" s="48"/>
      <c r="C824" s="48"/>
      <c r="D824" s="66"/>
      <c r="E824" s="67"/>
      <c r="F824" s="68"/>
      <c r="H824" s="28"/>
    </row>
    <row r="825" spans="1:8" s="49" customFormat="1" ht="15.75">
      <c r="A825" s="29"/>
      <c r="B825" s="48"/>
      <c r="C825" s="48"/>
      <c r="D825" s="66"/>
      <c r="E825" s="67"/>
      <c r="F825" s="68"/>
      <c r="H825" s="28"/>
    </row>
    <row r="826" spans="1:8" s="49" customFormat="1" ht="15.75">
      <c r="A826" s="29"/>
      <c r="B826" s="48"/>
      <c r="C826" s="48"/>
      <c r="D826" s="66"/>
      <c r="E826" s="67"/>
      <c r="F826" s="68"/>
      <c r="H826" s="28"/>
    </row>
    <row r="827" spans="1:8" s="49" customFormat="1" ht="15.75">
      <c r="A827" s="29"/>
      <c r="B827" s="48"/>
      <c r="C827" s="48"/>
      <c r="D827" s="66"/>
      <c r="E827" s="67"/>
      <c r="F827" s="68"/>
      <c r="H827" s="28"/>
    </row>
    <row r="828" spans="1:8" s="49" customFormat="1" ht="15.75">
      <c r="A828" s="29"/>
      <c r="B828" s="48"/>
      <c r="C828" s="48"/>
      <c r="D828" s="66"/>
      <c r="E828" s="67"/>
      <c r="F828" s="68"/>
      <c r="H828" s="28"/>
    </row>
    <row r="829" spans="1:8" s="49" customFormat="1" ht="15.75">
      <c r="A829" s="29"/>
      <c r="B829" s="48"/>
      <c r="C829" s="48"/>
      <c r="D829" s="66"/>
      <c r="E829" s="67"/>
      <c r="F829" s="68"/>
      <c r="H829" s="28"/>
    </row>
    <row r="830" spans="1:8" s="49" customFormat="1" ht="15.75">
      <c r="A830" s="29"/>
      <c r="B830" s="48"/>
      <c r="C830" s="48"/>
      <c r="D830" s="66"/>
      <c r="E830" s="67"/>
      <c r="F830" s="68"/>
      <c r="H830" s="28"/>
    </row>
    <row r="831" spans="1:8" s="49" customFormat="1" ht="15.75">
      <c r="A831" s="29"/>
      <c r="B831" s="48"/>
      <c r="C831" s="48"/>
      <c r="D831" s="66"/>
      <c r="E831" s="67"/>
      <c r="F831" s="68"/>
      <c r="H831" s="28"/>
    </row>
    <row r="832" spans="1:8" s="49" customFormat="1" ht="15.75">
      <c r="A832" s="29"/>
      <c r="B832" s="48"/>
      <c r="C832" s="48"/>
      <c r="D832" s="66"/>
      <c r="E832" s="67"/>
      <c r="F832" s="68"/>
      <c r="H832" s="28"/>
    </row>
    <row r="833" spans="1:8" s="49" customFormat="1" ht="15.75">
      <c r="A833" s="29"/>
      <c r="B833" s="48"/>
      <c r="C833" s="48"/>
      <c r="D833" s="66"/>
      <c r="E833" s="67"/>
      <c r="F833" s="68"/>
      <c r="H833" s="28"/>
    </row>
    <row r="834" spans="1:8" s="49" customFormat="1" ht="15.75">
      <c r="A834" s="29"/>
      <c r="B834" s="48"/>
      <c r="C834" s="48"/>
      <c r="D834" s="66"/>
      <c r="E834" s="67"/>
      <c r="F834" s="68"/>
      <c r="H834" s="28"/>
    </row>
    <row r="835" spans="1:8" s="49" customFormat="1" ht="15.75">
      <c r="A835" s="29"/>
      <c r="B835" s="48"/>
      <c r="C835" s="48"/>
      <c r="D835" s="66"/>
      <c r="E835" s="67"/>
      <c r="F835" s="68"/>
      <c r="H835" s="28"/>
    </row>
    <row r="836" spans="1:8" s="49" customFormat="1" ht="15.75">
      <c r="A836" s="29"/>
      <c r="B836" s="48"/>
      <c r="C836" s="48"/>
      <c r="D836" s="66"/>
      <c r="E836" s="67"/>
      <c r="F836" s="68"/>
      <c r="H836" s="28"/>
    </row>
    <row r="837" spans="1:8" s="49" customFormat="1" ht="15.75">
      <c r="A837" s="29"/>
      <c r="B837" s="48"/>
      <c r="C837" s="48"/>
      <c r="D837" s="66"/>
      <c r="E837" s="67"/>
      <c r="F837" s="68"/>
      <c r="H837" s="28"/>
    </row>
    <row r="838" spans="1:8" s="49" customFormat="1" ht="15.75">
      <c r="A838" s="29"/>
      <c r="B838" s="48"/>
      <c r="C838" s="48"/>
      <c r="D838" s="66"/>
      <c r="E838" s="67"/>
      <c r="F838" s="68"/>
      <c r="H838" s="28"/>
    </row>
    <row r="839" spans="1:8" s="49" customFormat="1" ht="15.75">
      <c r="A839" s="29"/>
      <c r="B839" s="48"/>
      <c r="C839" s="48"/>
      <c r="D839" s="66"/>
      <c r="E839" s="67"/>
      <c r="F839" s="68"/>
      <c r="H839" s="28"/>
    </row>
    <row r="840" spans="1:8" s="49" customFormat="1" ht="15.75">
      <c r="A840" s="29"/>
      <c r="B840" s="48"/>
      <c r="C840" s="48"/>
      <c r="D840" s="66"/>
      <c r="E840" s="67"/>
      <c r="F840" s="68"/>
      <c r="H840" s="28"/>
    </row>
    <row r="841" spans="1:8" s="49" customFormat="1" ht="15.75">
      <c r="A841" s="29"/>
      <c r="B841" s="48"/>
      <c r="C841" s="48"/>
      <c r="D841" s="66"/>
      <c r="E841" s="67"/>
      <c r="F841" s="68"/>
      <c r="H841" s="28"/>
    </row>
    <row r="842" spans="1:8" s="49" customFormat="1" ht="15.75">
      <c r="A842" s="29"/>
      <c r="B842" s="48"/>
      <c r="C842" s="48"/>
      <c r="D842" s="66"/>
      <c r="E842" s="67"/>
      <c r="F842" s="68"/>
      <c r="H842" s="28"/>
    </row>
    <row r="843" spans="1:8" s="49" customFormat="1" ht="15.75">
      <c r="A843" s="29"/>
      <c r="B843" s="48"/>
      <c r="C843" s="48"/>
      <c r="D843" s="66"/>
      <c r="E843" s="67"/>
      <c r="F843" s="68"/>
      <c r="H843" s="28"/>
    </row>
    <row r="844" spans="1:8" s="49" customFormat="1" ht="15.75">
      <c r="A844" s="29"/>
      <c r="B844" s="48"/>
      <c r="C844" s="48"/>
      <c r="D844" s="66"/>
      <c r="E844" s="67"/>
      <c r="F844" s="68"/>
      <c r="H844" s="28"/>
    </row>
    <row r="845" spans="1:8" s="49" customFormat="1" ht="15.75">
      <c r="A845" s="29"/>
      <c r="B845" s="48"/>
      <c r="C845" s="48"/>
      <c r="D845" s="66"/>
      <c r="E845" s="67"/>
      <c r="F845" s="68"/>
      <c r="H845" s="28"/>
    </row>
    <row r="846" spans="1:8" s="49" customFormat="1" ht="15.75">
      <c r="A846" s="29"/>
      <c r="B846" s="48"/>
      <c r="C846" s="48"/>
      <c r="D846" s="66"/>
      <c r="E846" s="67"/>
      <c r="F846" s="68"/>
      <c r="H846" s="28"/>
    </row>
    <row r="847" spans="1:8" s="49" customFormat="1" ht="15.75">
      <c r="A847" s="29"/>
      <c r="B847" s="48"/>
      <c r="C847" s="48"/>
      <c r="D847" s="66"/>
      <c r="E847" s="67"/>
      <c r="F847" s="68"/>
      <c r="H847" s="28"/>
    </row>
    <row r="848" spans="1:8" s="49" customFormat="1" ht="15.75">
      <c r="A848" s="29"/>
      <c r="B848" s="48"/>
      <c r="C848" s="48"/>
      <c r="D848" s="66"/>
      <c r="E848" s="67"/>
      <c r="F848" s="68"/>
      <c r="H848" s="28"/>
    </row>
    <row r="849" spans="1:8" s="49" customFormat="1" ht="15.75">
      <c r="A849" s="29"/>
      <c r="B849" s="48"/>
      <c r="C849" s="48"/>
      <c r="D849" s="66"/>
      <c r="E849" s="67"/>
      <c r="F849" s="68"/>
      <c r="H849" s="28"/>
    </row>
    <row r="850" spans="1:8" s="49" customFormat="1" ht="15.75">
      <c r="A850" s="29"/>
      <c r="B850" s="48"/>
      <c r="C850" s="48"/>
      <c r="D850" s="66"/>
      <c r="E850" s="67"/>
      <c r="F850" s="68"/>
      <c r="H850" s="28"/>
    </row>
    <row r="851" spans="1:8" s="49" customFormat="1" ht="15.75">
      <c r="A851" s="29"/>
      <c r="B851" s="48"/>
      <c r="C851" s="48"/>
      <c r="D851" s="66"/>
      <c r="E851" s="67"/>
      <c r="F851" s="68"/>
      <c r="H851" s="28"/>
    </row>
    <row r="852" spans="1:8" s="49" customFormat="1" ht="15.75">
      <c r="A852" s="29"/>
      <c r="B852" s="48"/>
      <c r="C852" s="48"/>
      <c r="D852" s="66"/>
      <c r="E852" s="67"/>
      <c r="F852" s="68"/>
      <c r="H852" s="28"/>
    </row>
    <row r="853" spans="1:8" s="49" customFormat="1" ht="15.75">
      <c r="A853" s="29"/>
      <c r="B853" s="48"/>
      <c r="C853" s="48"/>
      <c r="D853" s="66"/>
      <c r="E853" s="67"/>
      <c r="F853" s="68"/>
      <c r="H853" s="28"/>
    </row>
    <row r="854" spans="1:8" s="49" customFormat="1" ht="15.75">
      <c r="A854" s="29"/>
      <c r="B854" s="48"/>
      <c r="C854" s="48"/>
      <c r="D854" s="66"/>
      <c r="E854" s="67"/>
      <c r="F854" s="68"/>
      <c r="H854" s="28"/>
    </row>
    <row r="855" spans="1:8" s="49" customFormat="1" ht="15.75">
      <c r="A855" s="29"/>
      <c r="B855" s="48"/>
      <c r="C855" s="48"/>
      <c r="D855" s="66"/>
      <c r="E855" s="67"/>
      <c r="F855" s="68"/>
      <c r="H855" s="28"/>
    </row>
    <row r="856" spans="1:8" s="49" customFormat="1" ht="15.75">
      <c r="A856" s="29"/>
      <c r="B856" s="48"/>
      <c r="C856" s="48"/>
      <c r="D856" s="66"/>
      <c r="E856" s="67"/>
      <c r="F856" s="68"/>
      <c r="H856" s="28"/>
    </row>
    <row r="857" spans="1:8" s="49" customFormat="1" ht="15.75">
      <c r="A857" s="29"/>
      <c r="B857" s="48"/>
      <c r="C857" s="48"/>
      <c r="D857" s="66"/>
      <c r="E857" s="67"/>
      <c r="F857" s="68"/>
      <c r="H857" s="28"/>
    </row>
    <row r="858" spans="1:8" s="49" customFormat="1" ht="15.75">
      <c r="A858" s="29"/>
      <c r="B858" s="48"/>
      <c r="C858" s="48"/>
      <c r="D858" s="66"/>
      <c r="E858" s="67"/>
      <c r="F858" s="68"/>
      <c r="H858" s="28"/>
    </row>
    <row r="859" spans="1:8" s="49" customFormat="1" ht="15.75">
      <c r="A859" s="29"/>
      <c r="B859" s="48"/>
      <c r="C859" s="48"/>
      <c r="D859" s="66"/>
      <c r="E859" s="67"/>
      <c r="F859" s="68"/>
      <c r="H859" s="28"/>
    </row>
    <row r="860" spans="1:8" s="49" customFormat="1" ht="15.75">
      <c r="A860" s="29"/>
      <c r="B860" s="48"/>
      <c r="C860" s="48"/>
      <c r="D860" s="66"/>
      <c r="E860" s="67"/>
      <c r="F860" s="68"/>
      <c r="H860" s="28"/>
    </row>
    <row r="861" spans="1:8" s="49" customFormat="1" ht="15.75">
      <c r="A861" s="29"/>
      <c r="B861" s="48"/>
      <c r="C861" s="48"/>
      <c r="D861" s="66"/>
      <c r="E861" s="67"/>
      <c r="F861" s="68"/>
      <c r="H861" s="28"/>
    </row>
    <row r="862" spans="1:8" s="49" customFormat="1" ht="15.75">
      <c r="A862" s="29"/>
      <c r="B862" s="48"/>
      <c r="C862" s="48"/>
      <c r="D862" s="66"/>
      <c r="E862" s="67"/>
      <c r="F862" s="68"/>
      <c r="H862" s="28"/>
    </row>
    <row r="863" spans="1:8" s="49" customFormat="1" ht="15.75">
      <c r="A863" s="29"/>
      <c r="B863" s="48"/>
      <c r="C863" s="48"/>
      <c r="D863" s="66"/>
      <c r="E863" s="67"/>
      <c r="F863" s="68"/>
      <c r="H863" s="28"/>
    </row>
    <row r="864" spans="1:8" s="49" customFormat="1" ht="15.75">
      <c r="A864" s="29"/>
      <c r="B864" s="48"/>
      <c r="C864" s="48"/>
      <c r="D864" s="66"/>
      <c r="E864" s="67"/>
      <c r="F864" s="68"/>
      <c r="H864" s="28"/>
    </row>
    <row r="865" spans="1:8" s="49" customFormat="1" ht="15.75">
      <c r="A865" s="29"/>
      <c r="B865" s="48"/>
      <c r="C865" s="48"/>
      <c r="D865" s="66"/>
      <c r="E865" s="67"/>
      <c r="F865" s="68"/>
      <c r="H865" s="28"/>
    </row>
    <row r="866" spans="1:8" s="49" customFormat="1" ht="15.75">
      <c r="A866" s="29"/>
      <c r="B866" s="48"/>
      <c r="C866" s="48"/>
      <c r="D866" s="66"/>
      <c r="E866" s="67"/>
      <c r="F866" s="68"/>
      <c r="H866" s="28"/>
    </row>
    <row r="867" spans="1:8" s="49" customFormat="1" ht="15.75">
      <c r="A867" s="29"/>
      <c r="B867" s="48"/>
      <c r="C867" s="48"/>
      <c r="D867" s="66"/>
      <c r="E867" s="67"/>
      <c r="F867" s="68"/>
      <c r="H867" s="28"/>
    </row>
    <row r="868" spans="1:8" s="49" customFormat="1" ht="15.75">
      <c r="A868" s="29"/>
      <c r="B868" s="48"/>
      <c r="C868" s="48"/>
      <c r="D868" s="66"/>
      <c r="E868" s="67"/>
      <c r="F868" s="68"/>
      <c r="H868" s="28"/>
    </row>
    <row r="869" spans="1:8" s="49" customFormat="1" ht="15.75">
      <c r="A869" s="29"/>
      <c r="B869" s="48"/>
      <c r="C869" s="48"/>
      <c r="D869" s="66"/>
      <c r="E869" s="67"/>
      <c r="F869" s="68"/>
      <c r="H869" s="28"/>
    </row>
    <row r="870" spans="1:8" s="49" customFormat="1" ht="15.75">
      <c r="A870" s="29"/>
      <c r="B870" s="48"/>
      <c r="C870" s="48"/>
      <c r="D870" s="66"/>
      <c r="E870" s="67"/>
      <c r="F870" s="68"/>
      <c r="H870" s="28"/>
    </row>
    <row r="871" spans="1:8" s="49" customFormat="1" ht="15.75">
      <c r="A871" s="29"/>
      <c r="B871" s="48"/>
      <c r="C871" s="48"/>
      <c r="D871" s="66"/>
      <c r="E871" s="67"/>
      <c r="F871" s="68"/>
      <c r="H871" s="28"/>
    </row>
    <row r="872" spans="1:8" s="49" customFormat="1" ht="15.75">
      <c r="A872" s="29"/>
      <c r="B872" s="48"/>
      <c r="C872" s="48"/>
      <c r="D872" s="66"/>
      <c r="E872" s="67"/>
      <c r="F872" s="68"/>
      <c r="H872" s="28"/>
    </row>
    <row r="873" spans="1:8" s="49" customFormat="1" ht="15.75">
      <c r="A873" s="29"/>
      <c r="B873" s="48"/>
      <c r="C873" s="48"/>
      <c r="D873" s="66"/>
      <c r="E873" s="67"/>
      <c r="F873" s="68"/>
      <c r="H873" s="28"/>
    </row>
    <row r="874" spans="1:8" s="49" customFormat="1" ht="15.75">
      <c r="A874" s="29"/>
      <c r="B874" s="48"/>
      <c r="C874" s="48"/>
      <c r="D874" s="66"/>
      <c r="E874" s="67"/>
      <c r="F874" s="68"/>
      <c r="H874" s="28"/>
    </row>
    <row r="875" spans="1:8" s="49" customFormat="1" ht="15.75">
      <c r="A875" s="29"/>
      <c r="B875" s="48"/>
      <c r="C875" s="48"/>
      <c r="D875" s="66"/>
      <c r="E875" s="67"/>
      <c r="F875" s="68"/>
      <c r="H875" s="28"/>
    </row>
    <row r="876" spans="1:8" s="49" customFormat="1" ht="15.75">
      <c r="A876" s="29"/>
      <c r="B876" s="48"/>
      <c r="C876" s="48"/>
      <c r="D876" s="66"/>
      <c r="E876" s="67"/>
      <c r="F876" s="68"/>
      <c r="H876" s="28"/>
    </row>
    <row r="877" spans="1:8" s="49" customFormat="1" ht="15.75">
      <c r="A877" s="29"/>
      <c r="B877" s="48"/>
      <c r="C877" s="48"/>
      <c r="D877" s="66"/>
      <c r="E877" s="67"/>
      <c r="F877" s="68"/>
      <c r="H877" s="28"/>
    </row>
    <row r="878" spans="1:8" s="49" customFormat="1" ht="15.75">
      <c r="A878" s="29"/>
      <c r="B878" s="48"/>
      <c r="C878" s="48"/>
      <c r="D878" s="66"/>
      <c r="E878" s="67"/>
      <c r="F878" s="68"/>
      <c r="H878" s="28"/>
    </row>
    <row r="879" spans="1:8" s="49" customFormat="1" ht="15.75">
      <c r="A879" s="29"/>
      <c r="B879" s="48"/>
      <c r="C879" s="48"/>
      <c r="D879" s="66"/>
      <c r="E879" s="67"/>
      <c r="F879" s="68"/>
      <c r="H879" s="28"/>
    </row>
    <row r="880" spans="1:8" s="49" customFormat="1" ht="15.75">
      <c r="A880" s="29"/>
      <c r="B880" s="48"/>
      <c r="C880" s="48"/>
      <c r="D880" s="66"/>
      <c r="E880" s="67"/>
      <c r="F880" s="68"/>
      <c r="H880" s="28"/>
    </row>
    <row r="881" spans="1:8" s="49" customFormat="1" ht="15.75">
      <c r="A881" s="29"/>
      <c r="B881" s="48"/>
      <c r="C881" s="48"/>
      <c r="D881" s="66"/>
      <c r="E881" s="67"/>
      <c r="F881" s="68"/>
      <c r="H881" s="28"/>
    </row>
    <row r="882" spans="1:8" s="49" customFormat="1" ht="15.75">
      <c r="A882" s="29"/>
      <c r="B882" s="48"/>
      <c r="C882" s="48"/>
      <c r="D882" s="66"/>
      <c r="E882" s="67"/>
      <c r="F882" s="68"/>
      <c r="H882" s="28"/>
    </row>
    <row r="883" spans="1:8" s="49" customFormat="1" ht="15.75">
      <c r="A883" s="29"/>
      <c r="B883" s="48"/>
      <c r="C883" s="48"/>
      <c r="D883" s="66"/>
      <c r="E883" s="67"/>
      <c r="F883" s="68"/>
      <c r="H883" s="28"/>
    </row>
    <row r="884" spans="1:8" s="49" customFormat="1" ht="15.75">
      <c r="A884" s="29"/>
      <c r="B884" s="48"/>
      <c r="C884" s="48"/>
      <c r="D884" s="66"/>
      <c r="E884" s="67"/>
      <c r="F884" s="68"/>
      <c r="H884" s="28"/>
    </row>
    <row r="885" spans="1:8" s="49" customFormat="1" ht="15.75">
      <c r="A885" s="29"/>
      <c r="B885" s="48"/>
      <c r="C885" s="48"/>
      <c r="D885" s="66"/>
      <c r="E885" s="67"/>
      <c r="F885" s="68"/>
      <c r="H885" s="28"/>
    </row>
    <row r="886" spans="1:8" s="49" customFormat="1" ht="15.75">
      <c r="A886" s="29"/>
      <c r="B886" s="48"/>
      <c r="C886" s="48"/>
      <c r="D886" s="66"/>
      <c r="E886" s="67"/>
      <c r="F886" s="68"/>
      <c r="H886" s="28"/>
    </row>
    <row r="887" spans="1:8" s="49" customFormat="1" ht="15.75">
      <c r="A887" s="29"/>
      <c r="B887" s="48"/>
      <c r="C887" s="48"/>
      <c r="D887" s="66"/>
      <c r="E887" s="67"/>
      <c r="F887" s="68"/>
      <c r="H887" s="28"/>
    </row>
    <row r="888" spans="1:8" s="49" customFormat="1" ht="15.75">
      <c r="A888" s="29"/>
      <c r="B888" s="48"/>
      <c r="C888" s="48"/>
      <c r="D888" s="66"/>
      <c r="E888" s="67"/>
      <c r="F888" s="68"/>
      <c r="H888" s="28"/>
    </row>
    <row r="889" spans="1:8" s="49" customFormat="1" ht="15.75">
      <c r="A889" s="29"/>
      <c r="B889" s="48"/>
      <c r="C889" s="48"/>
      <c r="D889" s="66"/>
      <c r="E889" s="67"/>
      <c r="F889" s="68"/>
      <c r="H889" s="28"/>
    </row>
    <row r="890" spans="1:8" s="49" customFormat="1" ht="15.75">
      <c r="A890" s="29"/>
      <c r="B890" s="48"/>
      <c r="C890" s="48"/>
      <c r="D890" s="66"/>
      <c r="E890" s="67"/>
      <c r="F890" s="68"/>
      <c r="H890" s="28"/>
    </row>
    <row r="891" spans="1:8" s="49" customFormat="1" ht="15.75">
      <c r="A891" s="29"/>
      <c r="B891" s="48"/>
      <c r="C891" s="48"/>
      <c r="D891" s="66"/>
      <c r="E891" s="67"/>
      <c r="F891" s="68"/>
      <c r="H891" s="28"/>
    </row>
    <row r="892" spans="1:8" s="49" customFormat="1" ht="15.75">
      <c r="A892" s="29"/>
      <c r="B892" s="48"/>
      <c r="C892" s="48"/>
      <c r="D892" s="66"/>
      <c r="E892" s="67"/>
      <c r="F892" s="68"/>
      <c r="H892" s="28"/>
    </row>
    <row r="893" spans="1:8" s="49" customFormat="1" ht="15.75">
      <c r="A893" s="29"/>
      <c r="B893" s="48"/>
      <c r="C893" s="48"/>
      <c r="D893" s="66"/>
      <c r="E893" s="67"/>
      <c r="F893" s="68"/>
      <c r="H893" s="28"/>
    </row>
    <row r="894" spans="1:8" s="49" customFormat="1" ht="15.75">
      <c r="A894" s="29"/>
      <c r="B894" s="48"/>
      <c r="C894" s="48"/>
      <c r="D894" s="66"/>
      <c r="E894" s="67"/>
      <c r="F894" s="68"/>
      <c r="H894" s="28"/>
    </row>
    <row r="895" spans="1:8" s="49" customFormat="1" ht="15.75">
      <c r="A895" s="29"/>
      <c r="B895" s="48"/>
      <c r="C895" s="48"/>
      <c r="D895" s="66"/>
      <c r="E895" s="67"/>
      <c r="F895" s="68"/>
      <c r="H895" s="28"/>
    </row>
    <row r="896" spans="1:8" s="49" customFormat="1" ht="15.75">
      <c r="A896" s="29"/>
      <c r="B896" s="48"/>
      <c r="C896" s="48"/>
      <c r="D896" s="66"/>
      <c r="E896" s="67"/>
      <c r="F896" s="68"/>
      <c r="H896" s="28"/>
    </row>
    <row r="897" spans="1:8" s="49" customFormat="1" ht="15.75">
      <c r="A897" s="29"/>
      <c r="B897" s="48"/>
      <c r="C897" s="48"/>
      <c r="D897" s="66"/>
      <c r="E897" s="67"/>
      <c r="F897" s="68"/>
      <c r="H897" s="28"/>
    </row>
    <row r="898" spans="1:8" s="49" customFormat="1" ht="15.75">
      <c r="A898" s="29"/>
      <c r="B898" s="48"/>
      <c r="C898" s="48"/>
      <c r="D898" s="66"/>
      <c r="E898" s="67"/>
      <c r="F898" s="68"/>
      <c r="H898" s="28"/>
    </row>
    <row r="899" spans="1:8" s="49" customFormat="1" ht="15.75">
      <c r="A899" s="29"/>
      <c r="B899" s="48"/>
      <c r="C899" s="48"/>
      <c r="D899" s="66"/>
      <c r="E899" s="67"/>
      <c r="F899" s="68"/>
      <c r="H899" s="28"/>
    </row>
    <row r="900" spans="1:8" s="49" customFormat="1" ht="15.75">
      <c r="A900" s="29"/>
      <c r="B900" s="48"/>
      <c r="C900" s="48"/>
      <c r="D900" s="66"/>
      <c r="E900" s="67"/>
      <c r="F900" s="68"/>
      <c r="H900" s="28"/>
    </row>
    <row r="901" spans="1:8" s="49" customFormat="1" ht="15.75">
      <c r="A901" s="29"/>
      <c r="B901" s="48"/>
      <c r="C901" s="48"/>
      <c r="D901" s="66"/>
      <c r="E901" s="67"/>
      <c r="F901" s="68"/>
      <c r="H901" s="28"/>
    </row>
    <row r="902" spans="1:8" s="49" customFormat="1" ht="15.75">
      <c r="A902" s="29"/>
      <c r="B902" s="48"/>
      <c r="C902" s="48"/>
      <c r="D902" s="66"/>
      <c r="E902" s="67"/>
      <c r="F902" s="68"/>
      <c r="H902" s="28"/>
    </row>
    <row r="903" spans="1:8" s="49" customFormat="1" ht="15.75">
      <c r="A903" s="29"/>
      <c r="B903" s="48"/>
      <c r="C903" s="48"/>
      <c r="D903" s="66"/>
      <c r="E903" s="67"/>
      <c r="F903" s="68"/>
      <c r="H903" s="28"/>
    </row>
    <row r="904" spans="1:8" s="49" customFormat="1" ht="15.75">
      <c r="A904" s="29"/>
      <c r="B904" s="48"/>
      <c r="C904" s="48"/>
      <c r="D904" s="66"/>
      <c r="E904" s="67"/>
      <c r="F904" s="68"/>
      <c r="H904" s="28"/>
    </row>
    <row r="905" spans="1:8" s="49" customFormat="1" ht="15.75">
      <c r="A905" s="29"/>
      <c r="B905" s="48"/>
      <c r="C905" s="48"/>
      <c r="D905" s="66"/>
      <c r="E905" s="67"/>
      <c r="F905" s="68"/>
      <c r="H905" s="28"/>
    </row>
    <row r="906" spans="1:8" s="49" customFormat="1" ht="15.75">
      <c r="A906" s="29"/>
      <c r="B906" s="48"/>
      <c r="C906" s="48"/>
      <c r="D906" s="66"/>
      <c r="E906" s="67"/>
      <c r="F906" s="68"/>
      <c r="H906" s="28"/>
    </row>
    <row r="907" spans="1:8" s="49" customFormat="1" ht="15.75">
      <c r="A907" s="29"/>
      <c r="B907" s="48"/>
      <c r="C907" s="48"/>
      <c r="D907" s="66"/>
      <c r="E907" s="67"/>
      <c r="F907" s="68"/>
      <c r="H907" s="28"/>
    </row>
    <row r="908" spans="1:8" s="49" customFormat="1" ht="15.75">
      <c r="A908" s="29"/>
      <c r="B908" s="48"/>
      <c r="C908" s="48"/>
      <c r="D908" s="66"/>
      <c r="E908" s="67"/>
      <c r="F908" s="68"/>
      <c r="H908" s="28"/>
    </row>
    <row r="909" spans="1:8" s="49" customFormat="1" ht="15.75">
      <c r="A909" s="29"/>
      <c r="B909" s="48"/>
      <c r="C909" s="48"/>
      <c r="D909" s="66"/>
      <c r="E909" s="67"/>
      <c r="F909" s="68"/>
      <c r="H909" s="28"/>
    </row>
    <row r="910" spans="1:8" s="49" customFormat="1" ht="15.75">
      <c r="A910" s="29"/>
      <c r="B910" s="48"/>
      <c r="C910" s="48"/>
      <c r="D910" s="66"/>
      <c r="E910" s="67"/>
      <c r="F910" s="68"/>
      <c r="H910" s="28"/>
    </row>
    <row r="911" spans="1:8" s="49" customFormat="1" ht="15.75">
      <c r="A911" s="29"/>
      <c r="B911" s="48"/>
      <c r="C911" s="48"/>
      <c r="D911" s="66"/>
      <c r="E911" s="67"/>
      <c r="F911" s="68"/>
      <c r="H911" s="28"/>
    </row>
    <row r="912" spans="1:8" s="49" customFormat="1" ht="15.75">
      <c r="A912" s="29"/>
      <c r="B912" s="48"/>
      <c r="C912" s="48"/>
      <c r="D912" s="66"/>
      <c r="E912" s="67"/>
      <c r="F912" s="68"/>
      <c r="H912" s="28"/>
    </row>
    <row r="913" spans="1:8" s="49" customFormat="1" ht="15.75">
      <c r="A913" s="29"/>
      <c r="B913" s="48"/>
      <c r="C913" s="48"/>
      <c r="D913" s="66"/>
      <c r="E913" s="67"/>
      <c r="F913" s="68"/>
      <c r="H913" s="28"/>
    </row>
    <row r="914" spans="1:8" s="49" customFormat="1" ht="15.75">
      <c r="A914" s="29"/>
      <c r="B914" s="48"/>
      <c r="C914" s="48"/>
      <c r="D914" s="66"/>
      <c r="E914" s="67"/>
      <c r="F914" s="68"/>
      <c r="H914" s="28"/>
    </row>
    <row r="915" spans="1:8" s="49" customFormat="1" ht="15.75">
      <c r="A915" s="29"/>
      <c r="B915" s="48"/>
      <c r="C915" s="48"/>
      <c r="D915" s="66"/>
      <c r="E915" s="67"/>
      <c r="F915" s="68"/>
      <c r="H915" s="28"/>
    </row>
    <row r="916" spans="1:8" s="49" customFormat="1" ht="15.75">
      <c r="A916" s="29"/>
      <c r="B916" s="48"/>
      <c r="C916" s="48"/>
      <c r="D916" s="66"/>
      <c r="E916" s="67"/>
      <c r="F916" s="68"/>
      <c r="H916" s="28"/>
    </row>
    <row r="917" spans="1:8" s="49" customFormat="1" ht="15.75">
      <c r="A917" s="29"/>
      <c r="B917" s="48"/>
      <c r="C917" s="48"/>
      <c r="D917" s="66"/>
      <c r="E917" s="67"/>
      <c r="F917" s="68"/>
      <c r="H917" s="28"/>
    </row>
    <row r="918" spans="1:8" s="49" customFormat="1" ht="15.75">
      <c r="A918" s="29"/>
      <c r="B918" s="48"/>
      <c r="C918" s="48"/>
      <c r="D918" s="66"/>
      <c r="E918" s="67"/>
      <c r="F918" s="68"/>
      <c r="H918" s="28"/>
    </row>
    <row r="919" spans="1:8" s="49" customFormat="1" ht="15.75">
      <c r="A919" s="29"/>
      <c r="B919" s="48"/>
      <c r="C919" s="48"/>
      <c r="D919" s="66"/>
      <c r="E919" s="67"/>
      <c r="F919" s="68"/>
      <c r="H919" s="28"/>
    </row>
    <row r="920" spans="1:8" s="49" customFormat="1" ht="15.75">
      <c r="A920" s="29"/>
      <c r="B920" s="48"/>
      <c r="C920" s="48"/>
      <c r="D920" s="66"/>
      <c r="E920" s="67"/>
      <c r="F920" s="68"/>
      <c r="H920" s="28"/>
    </row>
    <row r="921" spans="1:8" s="49" customFormat="1" ht="15.75">
      <c r="A921" s="29"/>
      <c r="B921" s="48"/>
      <c r="C921" s="48"/>
      <c r="D921" s="66"/>
      <c r="E921" s="67"/>
      <c r="F921" s="68"/>
      <c r="H921" s="28"/>
    </row>
    <row r="922" spans="1:8" s="49" customFormat="1" ht="15.75">
      <c r="A922" s="29"/>
      <c r="B922" s="48"/>
      <c r="C922" s="48"/>
      <c r="D922" s="66"/>
      <c r="E922" s="67"/>
      <c r="F922" s="68"/>
      <c r="H922" s="28"/>
    </row>
    <row r="923" spans="1:8" s="49" customFormat="1" ht="15.75">
      <c r="A923" s="29"/>
      <c r="B923" s="48"/>
      <c r="C923" s="48"/>
      <c r="D923" s="66"/>
      <c r="E923" s="67"/>
      <c r="F923" s="68"/>
      <c r="H923" s="28"/>
    </row>
    <row r="924" spans="1:8" s="49" customFormat="1" ht="15.75">
      <c r="A924" s="29"/>
      <c r="B924" s="48"/>
      <c r="C924" s="48"/>
      <c r="D924" s="66"/>
      <c r="E924" s="67"/>
      <c r="F924" s="68"/>
      <c r="H924" s="28"/>
    </row>
    <row r="925" spans="1:8" s="49" customFormat="1" ht="15.75">
      <c r="A925" s="29"/>
      <c r="B925" s="48"/>
      <c r="C925" s="48"/>
      <c r="D925" s="66"/>
      <c r="E925" s="67"/>
      <c r="F925" s="68"/>
      <c r="H925" s="28"/>
    </row>
    <row r="926" spans="1:8" s="49" customFormat="1" ht="15.75">
      <c r="A926" s="29"/>
      <c r="B926" s="48"/>
      <c r="C926" s="48"/>
      <c r="D926" s="66"/>
      <c r="E926" s="67"/>
      <c r="F926" s="68"/>
      <c r="H926" s="28"/>
    </row>
    <row r="927" spans="1:8" s="49" customFormat="1" ht="15.75">
      <c r="A927" s="29"/>
      <c r="B927" s="48"/>
      <c r="C927" s="48"/>
      <c r="D927" s="66"/>
      <c r="E927" s="67"/>
      <c r="F927" s="68"/>
      <c r="H927" s="28"/>
    </row>
    <row r="928" spans="1:8" s="49" customFormat="1" ht="15.75">
      <c r="A928" s="29"/>
      <c r="B928" s="48"/>
      <c r="C928" s="48"/>
      <c r="D928" s="66"/>
      <c r="E928" s="67"/>
      <c r="F928" s="68"/>
      <c r="H928" s="28"/>
    </row>
    <row r="929" spans="1:8" s="49" customFormat="1" ht="15.75">
      <c r="A929" s="29"/>
      <c r="B929" s="48"/>
      <c r="C929" s="48"/>
      <c r="D929" s="66"/>
      <c r="E929" s="67"/>
      <c r="F929" s="68"/>
      <c r="H929" s="28"/>
    </row>
    <row r="930" spans="1:8" s="49" customFormat="1" ht="15.75">
      <c r="A930" s="29"/>
      <c r="B930" s="48"/>
      <c r="C930" s="48"/>
      <c r="D930" s="66"/>
      <c r="E930" s="67"/>
      <c r="F930" s="68"/>
      <c r="H930" s="28"/>
    </row>
    <row r="931" spans="1:8" s="49" customFormat="1" ht="15.75">
      <c r="A931" s="29"/>
      <c r="B931" s="48"/>
      <c r="C931" s="48"/>
      <c r="D931" s="66"/>
      <c r="E931" s="67"/>
      <c r="F931" s="68"/>
      <c r="H931" s="28"/>
    </row>
    <row r="932" spans="1:8" s="49" customFormat="1" ht="15.75">
      <c r="A932" s="29"/>
      <c r="B932" s="48"/>
      <c r="C932" s="48"/>
      <c r="D932" s="66"/>
      <c r="E932" s="67"/>
      <c r="F932" s="68"/>
      <c r="H932" s="28"/>
    </row>
    <row r="933" spans="1:8" s="49" customFormat="1" ht="15.75">
      <c r="A933" s="29"/>
      <c r="B933" s="48"/>
      <c r="C933" s="48"/>
      <c r="D933" s="66"/>
      <c r="E933" s="67"/>
      <c r="F933" s="68"/>
      <c r="H933" s="28"/>
    </row>
    <row r="934" spans="1:8" s="49" customFormat="1" ht="15.75">
      <c r="A934" s="29"/>
      <c r="B934" s="48"/>
      <c r="C934" s="48"/>
      <c r="D934" s="66"/>
      <c r="E934" s="67"/>
      <c r="F934" s="68"/>
      <c r="H934" s="28"/>
    </row>
    <row r="935" spans="1:8" s="49" customFormat="1" ht="15.75">
      <c r="A935" s="29"/>
      <c r="B935" s="48"/>
      <c r="C935" s="48"/>
      <c r="D935" s="66"/>
      <c r="E935" s="67"/>
      <c r="F935" s="68"/>
      <c r="H935" s="28"/>
    </row>
    <row r="936" spans="1:8" s="49" customFormat="1" ht="15.75">
      <c r="A936" s="29"/>
      <c r="B936" s="48"/>
      <c r="C936" s="48"/>
      <c r="D936" s="66"/>
      <c r="E936" s="67"/>
      <c r="F936" s="68"/>
      <c r="H936" s="28"/>
    </row>
    <row r="937" spans="1:8" s="49" customFormat="1" ht="15.75">
      <c r="A937" s="29"/>
      <c r="B937" s="48"/>
      <c r="C937" s="48"/>
      <c r="D937" s="66"/>
      <c r="E937" s="67"/>
      <c r="F937" s="68"/>
      <c r="H937" s="28"/>
    </row>
    <row r="938" spans="1:8" s="49" customFormat="1" ht="15.75">
      <c r="A938" s="29"/>
      <c r="B938" s="48"/>
      <c r="C938" s="48"/>
      <c r="D938" s="66"/>
      <c r="E938" s="67"/>
      <c r="F938" s="68"/>
      <c r="H938" s="28"/>
    </row>
    <row r="939" spans="1:8" s="49" customFormat="1" ht="15.75">
      <c r="A939" s="29"/>
      <c r="B939" s="48"/>
      <c r="C939" s="48"/>
      <c r="D939" s="66"/>
      <c r="E939" s="67"/>
      <c r="F939" s="68"/>
      <c r="H939" s="28"/>
    </row>
    <row r="940" spans="1:8" s="49" customFormat="1" ht="15.75">
      <c r="A940" s="29"/>
      <c r="B940" s="48"/>
      <c r="C940" s="48"/>
      <c r="D940" s="66"/>
      <c r="E940" s="67"/>
      <c r="F940" s="68"/>
      <c r="H940" s="28"/>
    </row>
    <row r="941" spans="1:8" s="49" customFormat="1" ht="15.75">
      <c r="A941" s="29"/>
      <c r="B941" s="48"/>
      <c r="C941" s="48"/>
      <c r="D941" s="66"/>
      <c r="E941" s="67"/>
      <c r="F941" s="68"/>
      <c r="H941" s="28"/>
    </row>
    <row r="942" spans="1:8" s="49" customFormat="1" ht="15.75">
      <c r="A942" s="29"/>
      <c r="B942" s="48"/>
      <c r="C942" s="48"/>
      <c r="D942" s="66"/>
      <c r="E942" s="67"/>
      <c r="F942" s="68"/>
      <c r="H942" s="28"/>
    </row>
    <row r="943" spans="1:8" s="49" customFormat="1" ht="15.75">
      <c r="A943" s="29"/>
      <c r="B943" s="48"/>
      <c r="C943" s="48"/>
      <c r="D943" s="66"/>
      <c r="E943" s="67"/>
      <c r="F943" s="68"/>
      <c r="H943" s="28"/>
    </row>
    <row r="944" spans="1:8" s="49" customFormat="1" ht="15.75">
      <c r="A944" s="29"/>
      <c r="B944" s="48"/>
      <c r="C944" s="48"/>
      <c r="D944" s="66"/>
      <c r="E944" s="67"/>
      <c r="F944" s="68"/>
      <c r="H944" s="28"/>
    </row>
    <row r="945" spans="1:8" s="49" customFormat="1" ht="15.75">
      <c r="A945" s="29"/>
      <c r="B945" s="48"/>
      <c r="C945" s="48"/>
      <c r="D945" s="66"/>
      <c r="E945" s="67"/>
      <c r="F945" s="68"/>
      <c r="H945" s="28"/>
    </row>
    <row r="946" spans="1:8" s="49" customFormat="1" ht="15.75">
      <c r="A946" s="29"/>
      <c r="B946" s="48"/>
      <c r="C946" s="48"/>
      <c r="D946" s="66"/>
      <c r="E946" s="67"/>
      <c r="F946" s="68"/>
      <c r="H946" s="28"/>
    </row>
    <row r="947" spans="1:8" s="49" customFormat="1" ht="15.75">
      <c r="A947" s="29"/>
      <c r="B947" s="48"/>
      <c r="C947" s="48"/>
      <c r="D947" s="66"/>
      <c r="E947" s="67"/>
      <c r="F947" s="68"/>
      <c r="H947" s="28"/>
    </row>
    <row r="948" spans="1:8" s="49" customFormat="1" ht="15.75">
      <c r="A948" s="29"/>
      <c r="B948" s="48"/>
      <c r="C948" s="48"/>
      <c r="D948" s="66"/>
      <c r="E948" s="67"/>
      <c r="F948" s="68"/>
      <c r="H948" s="28"/>
    </row>
    <row r="949" spans="1:8" s="49" customFormat="1" ht="15.75">
      <c r="A949" s="29"/>
      <c r="B949" s="48"/>
      <c r="C949" s="48"/>
      <c r="D949" s="66"/>
      <c r="E949" s="67"/>
      <c r="F949" s="68"/>
      <c r="H949" s="28"/>
    </row>
    <row r="950" spans="1:8" s="49" customFormat="1" ht="15.75">
      <c r="A950" s="29"/>
      <c r="B950" s="48"/>
      <c r="C950" s="48"/>
      <c r="D950" s="66"/>
      <c r="E950" s="67"/>
      <c r="F950" s="68"/>
      <c r="H950" s="28"/>
    </row>
    <row r="951" spans="1:8" s="49" customFormat="1" ht="15.75">
      <c r="A951" s="29"/>
      <c r="B951" s="48"/>
      <c r="C951" s="48"/>
      <c r="D951" s="66"/>
      <c r="E951" s="67"/>
      <c r="F951" s="68"/>
      <c r="H951" s="28"/>
    </row>
    <row r="952" spans="1:8" s="49" customFormat="1" ht="15.75">
      <c r="A952" s="29"/>
      <c r="B952" s="48"/>
      <c r="C952" s="48"/>
      <c r="D952" s="66"/>
      <c r="E952" s="67"/>
      <c r="F952" s="68"/>
      <c r="H952" s="28"/>
    </row>
    <row r="953" spans="1:8" s="49" customFormat="1" ht="15.75">
      <c r="A953" s="29"/>
      <c r="B953" s="48"/>
      <c r="C953" s="48"/>
      <c r="D953" s="66"/>
      <c r="E953" s="67"/>
      <c r="F953" s="68"/>
      <c r="H953" s="28"/>
    </row>
    <row r="954" spans="1:8" s="49" customFormat="1" ht="15.75">
      <c r="A954" s="29"/>
      <c r="B954" s="48"/>
      <c r="C954" s="48"/>
      <c r="D954" s="66"/>
      <c r="E954" s="67"/>
      <c r="F954" s="68"/>
      <c r="H954" s="28"/>
    </row>
    <row r="955" spans="1:8" s="49" customFormat="1" ht="15.75">
      <c r="A955" s="29"/>
      <c r="B955" s="48"/>
      <c r="C955" s="48"/>
      <c r="D955" s="66"/>
      <c r="E955" s="67"/>
      <c r="F955" s="68"/>
      <c r="H955" s="28"/>
    </row>
    <row r="956" spans="1:8" s="49" customFormat="1" ht="15.75">
      <c r="A956" s="29"/>
      <c r="B956" s="48"/>
      <c r="C956" s="48"/>
      <c r="D956" s="66"/>
      <c r="E956" s="67"/>
      <c r="F956" s="68"/>
      <c r="H956" s="28"/>
    </row>
    <row r="957" spans="1:8" s="49" customFormat="1" ht="15.75">
      <c r="A957" s="29"/>
      <c r="B957" s="48"/>
      <c r="C957" s="48"/>
      <c r="D957" s="66"/>
      <c r="E957" s="67"/>
      <c r="F957" s="68"/>
      <c r="H957" s="28"/>
    </row>
    <row r="958" spans="1:8" s="49" customFormat="1" ht="15.75">
      <c r="A958" s="29"/>
      <c r="B958" s="48"/>
      <c r="C958" s="48"/>
      <c r="D958" s="66"/>
      <c r="E958" s="67"/>
      <c r="F958" s="68"/>
      <c r="H958" s="28"/>
    </row>
    <row r="959" spans="1:8" s="49" customFormat="1" ht="15.75">
      <c r="A959" s="29"/>
      <c r="B959" s="48"/>
      <c r="C959" s="48"/>
      <c r="D959" s="66"/>
      <c r="E959" s="67"/>
      <c r="F959" s="68"/>
      <c r="H959" s="28"/>
    </row>
    <row r="960" spans="1:8" s="49" customFormat="1" ht="15.75">
      <c r="A960" s="29"/>
      <c r="B960" s="48"/>
      <c r="C960" s="48"/>
      <c r="D960" s="66"/>
      <c r="E960" s="67"/>
      <c r="F960" s="68"/>
      <c r="H960" s="28"/>
    </row>
    <row r="961" spans="1:8" s="49" customFormat="1" ht="15.75">
      <c r="A961" s="29"/>
      <c r="B961" s="48"/>
      <c r="C961" s="48"/>
      <c r="D961" s="66"/>
      <c r="E961" s="67"/>
      <c r="F961" s="68"/>
      <c r="H961" s="28"/>
    </row>
    <row r="962" spans="1:8" s="49" customFormat="1" ht="15.75">
      <c r="A962" s="29"/>
      <c r="B962" s="48"/>
      <c r="C962" s="48"/>
      <c r="D962" s="66"/>
      <c r="E962" s="67"/>
      <c r="F962" s="68"/>
      <c r="H962" s="28"/>
    </row>
    <row r="963" spans="1:8" s="49" customFormat="1" ht="15.75">
      <c r="A963" s="29"/>
      <c r="B963" s="48"/>
      <c r="C963" s="48"/>
      <c r="D963" s="66"/>
      <c r="E963" s="67"/>
      <c r="F963" s="68"/>
      <c r="H963" s="28"/>
    </row>
    <row r="964" spans="1:8" s="49" customFormat="1" ht="15.75">
      <c r="A964" s="29"/>
      <c r="B964" s="48"/>
      <c r="C964" s="48"/>
      <c r="D964" s="66"/>
      <c r="E964" s="67"/>
      <c r="F964" s="68"/>
      <c r="H964" s="28"/>
    </row>
    <row r="965" spans="1:8" s="49" customFormat="1" ht="15.75">
      <c r="A965" s="29"/>
      <c r="B965" s="48"/>
      <c r="C965" s="48"/>
      <c r="D965" s="66"/>
      <c r="E965" s="67"/>
      <c r="F965" s="68"/>
      <c r="H965" s="28"/>
    </row>
    <row r="966" spans="1:8" s="49" customFormat="1" ht="15.75">
      <c r="A966" s="29"/>
      <c r="B966" s="48"/>
      <c r="C966" s="48"/>
      <c r="D966" s="66"/>
      <c r="E966" s="67"/>
      <c r="F966" s="68"/>
      <c r="H966" s="28"/>
    </row>
    <row r="967" spans="1:8" s="49" customFormat="1" ht="15.75">
      <c r="A967" s="29"/>
      <c r="B967" s="48"/>
      <c r="C967" s="48"/>
      <c r="D967" s="66"/>
      <c r="E967" s="67"/>
      <c r="F967" s="68"/>
      <c r="H967" s="28"/>
    </row>
    <row r="968" spans="1:8" s="49" customFormat="1" ht="15.75">
      <c r="A968" s="29"/>
      <c r="B968" s="48"/>
      <c r="C968" s="48"/>
      <c r="D968" s="66"/>
      <c r="E968" s="67"/>
      <c r="F968" s="68"/>
      <c r="H968" s="28"/>
    </row>
  </sheetData>
  <mergeCells count="76">
    <mergeCell ref="B145:G145"/>
    <mergeCell ref="B152:G152"/>
    <mergeCell ref="B135:G135"/>
    <mergeCell ref="B136:E136"/>
    <mergeCell ref="B137:G137"/>
    <mergeCell ref="B143:G143"/>
    <mergeCell ref="B144:E144"/>
    <mergeCell ref="B116:E116"/>
    <mergeCell ref="B117:G117"/>
    <mergeCell ref="B126:G126"/>
    <mergeCell ref="B127:E127"/>
    <mergeCell ref="B128:G128"/>
    <mergeCell ref="B63:G63"/>
    <mergeCell ref="B64:E64"/>
    <mergeCell ref="B65:G65"/>
    <mergeCell ref="B73:E73"/>
    <mergeCell ref="B74:G74"/>
    <mergeCell ref="B81:G81"/>
    <mergeCell ref="B92:E92"/>
    <mergeCell ref="B93:G93"/>
    <mergeCell ref="B98:G98"/>
    <mergeCell ref="B72:G72"/>
    <mergeCell ref="B82:E82"/>
    <mergeCell ref="B83:G83"/>
    <mergeCell ref="B91:G91"/>
    <mergeCell ref="B59:G59"/>
    <mergeCell ref="B35:G35"/>
    <mergeCell ref="B36:E36"/>
    <mergeCell ref="B37:G37"/>
    <mergeCell ref="B43:G43"/>
    <mergeCell ref="B44:E44"/>
    <mergeCell ref="B45:G45"/>
    <mergeCell ref="B51:G51"/>
    <mergeCell ref="B52:E52"/>
    <mergeCell ref="B53:G53"/>
    <mergeCell ref="B57:G57"/>
    <mergeCell ref="B58:E58"/>
    <mergeCell ref="B30:G30"/>
    <mergeCell ref="F2:G2"/>
    <mergeCell ref="F6:G6"/>
    <mergeCell ref="A16:G16"/>
    <mergeCell ref="A17:G17"/>
    <mergeCell ref="B18:E18"/>
    <mergeCell ref="B19:G19"/>
    <mergeCell ref="B22:G22"/>
    <mergeCell ref="B23:E23"/>
    <mergeCell ref="B24:G24"/>
    <mergeCell ref="B28:G28"/>
    <mergeCell ref="B29:E29"/>
    <mergeCell ref="B115:G115"/>
    <mergeCell ref="B99:E99"/>
    <mergeCell ref="B100:G100"/>
    <mergeCell ref="B105:G105"/>
    <mergeCell ref="B106:E106"/>
    <mergeCell ref="B107:G107"/>
    <mergeCell ref="B153:E153"/>
    <mergeCell ref="B154:G154"/>
    <mergeCell ref="B160:G160"/>
    <mergeCell ref="B161:E161"/>
    <mergeCell ref="B162:G162"/>
    <mergeCell ref="B166:G166"/>
    <mergeCell ref="B167:E167"/>
    <mergeCell ref="B168:G168"/>
    <mergeCell ref="B173:G173"/>
    <mergeCell ref="B174:E174"/>
    <mergeCell ref="B175:G175"/>
    <mergeCell ref="B181:G181"/>
    <mergeCell ref="B182:E182"/>
    <mergeCell ref="B183:G183"/>
    <mergeCell ref="B188:G188"/>
    <mergeCell ref="B197:E197"/>
    <mergeCell ref="B198:G198"/>
    <mergeCell ref="B206:G206"/>
    <mergeCell ref="B189:E189"/>
    <mergeCell ref="B190:G190"/>
    <mergeCell ref="B196:G196"/>
  </mergeCells>
  <dataValidations count="1">
    <dataValidation type="list" showErrorMessage="1" promptTitle="Valid values include:" prompt="_x000a_" sqref="F451:F453 F458:F464 F677:F679 F667:F672 F469:F478 F483:F486 F491:F496 F501:F509 F514:F523 F528:F538 F543:F553 F569:F575 F597:F599 F558:F564 F580:F586 F591:F592 F604:F610 F615:F621 F637:F639 F626:F632 F644:F647 F652:F654 F659:F662 F26:F27 F61:F62 F21 F39:F42 F32:F34 F55:F56 F47:F50 F67:F71 F76:F80 F85:F90 F95:F97 F102:F104 F109:F114 F119:F125 F130:F134 F139:F142 F147:F151 F156:F159 F164:F165 F170:F172 F177:F180 F185:F187 F192:F195 F200:F205"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Redesign - Summary 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Nikita Dave</cp:lastModifiedBy>
  <dcterms:created xsi:type="dcterms:W3CDTF">2016-05-17T05:33:00Z</dcterms:created>
  <dcterms:modified xsi:type="dcterms:W3CDTF">2019-12-12T14:42:10Z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