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44725313-B27C-40D8-AF5E-A12945E906E0}"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94" i="10" l="1"/>
  <c r="G286" i="10" l="1"/>
  <c r="G277" i="10"/>
  <c r="G269" i="10"/>
  <c r="G260" i="10" l="1"/>
  <c r="G252" i="10" l="1"/>
  <c r="G243" i="10"/>
  <c r="G233" i="10"/>
  <c r="G220" i="10"/>
  <c r="G210" i="10" l="1"/>
  <c r="G191" i="10"/>
  <c r="G176" i="10"/>
  <c r="G162" i="10"/>
  <c r="G147" i="10"/>
  <c r="G133" i="10"/>
  <c r="G119" i="10"/>
  <c r="G92" i="10"/>
  <c r="G106" i="10"/>
  <c r="G55" i="10" l="1"/>
  <c r="G79" i="10" l="1"/>
  <c r="G71" i="10" l="1"/>
  <c r="G63" i="10"/>
  <c r="G47" i="10"/>
  <c r="G39" i="10"/>
  <c r="G31"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<sst xmlns="http://schemas.openxmlformats.org/spreadsheetml/2006/main" count="1001" uniqueCount="305">
  <si>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</si>
  <si>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</si>
  <si>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</si>
  <si>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</si>
  <si>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</si>
  <si>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</si>
  <si>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</si>
  <si>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</si>
  <si>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</si>
  <si>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</si>
  <si>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</si>
  <si>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</si>
  <si>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</si>
  <si>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</si>
  <si>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</si>
  <si>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</si>
  <si>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</si>
  <si>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</si>
  <si>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</si>
  <si>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</si>
  <si>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</si>
  <si>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</si>
  <si>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</si>
  <si>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</si>
  <si>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</si>
  <si>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</si>
  <si>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</si>
  <si>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</si>
  <si>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</si>
  <si>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</si>
  <si>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</si>
  <si>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</si>
  <si>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</si>
  <si>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</si>
  <si>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</si>
  <si>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</si>
  <si>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</si>
  <si>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</si>
  <si>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</si>
  <si>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</si>
  <si>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</si>
  <si>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</si>
  <si>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</si>
  <si>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</si>
  <si>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</si>
  <si>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</si>
  <si>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</si>
  <si>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</si>
  <si>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</si>
  <si>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</si>
  <si>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</si>
  <si>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</si>
  <si>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</si>
  <si>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</si>
  <si>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</si>
  <si>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</si>
  <si>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</si>
  <si>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</si>
  <si>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</si>
  <si>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</si>
  <si>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</si>
  <si>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</si>
  <si>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</si>
  <si>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</si>
  <si>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</si>
  <si>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</si>
  <si>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</si>
  <si>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</si>
  <si>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</si>
  <si>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</si>
  <si>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</si>
  <si>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</si>
  <si>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</si>
  <si>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</si>
  <si>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</si>
  <si>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</si>
  <si>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</si>
  <si>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</si>
  <si>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</si>
  <si>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</si>
  <si>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</si>
  <si>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</si>
  <si>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</si>
  <si>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</si>
  <si>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</si>
  <si>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</si>
  <si>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</si>
  <si>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</si>
  <si>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</si>
  <si>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</si>
  <si>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</si>
  <si>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</si>
  <si>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</si>
  <si>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</si>
  <si>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</si>
  <si>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</si>
  <si>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</si>
  <si>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</si>
  <si>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</si>
  <si>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</si>
  <si>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</si>
  <si>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</si>
  <si>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</si>
  <si>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</si>
  <si>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</si>
  <si>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</si>
  <si>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</si>
  <si>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</si>
  <si>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</si>
  <si>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</si>
  <si>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</si>
  <si>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</si>
  <si>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</si>
  <si>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</si>
  <si>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</si>
  <si>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</si>
  <si>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</si>
  <si>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</si>
  <si>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</si>
  <si>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</si>
  <si>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</si>
  <si>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</si>
  <si>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</si>
  <si>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</si>
  <si>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</si>
  <si>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</si>
  <si>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</si>
  <si>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</si>
  <si>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</si>
  <si>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</si>
  <si>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</si>
  <si>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</si>
  <si>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</si>
  <si>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</si>
  <si>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</si>
  <si>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</si>
  <si>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</si>
  <si>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</si>
  <si>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</si>
  <si>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</si>
  <si>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</si>
  <si>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</si>
  <si>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</si>
  <si>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</si>
  <si>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</si>
  <si>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</si>
  <si>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</si>
  <si>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</si>
  <si>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</si>
  <si>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</si>
  <si>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</si>
  <si>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</si>
  <si>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</si>
  <si>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</si>
  <si>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</si>
  <si>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</si>
  <si>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</si>
  <si>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</si>
  <si>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</si>
  <si>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</si>
  <si>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</si>
  <si>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</si>
  <si>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</si>
  <si>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</si>
  <si>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</si>
  <si>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</si>
  <si>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</si>
  <si>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</si>
  <si>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</si>
  <si>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</si>
  <si>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</si>
  <si>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</si>
  <si>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</si>
  <si>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</si>
  <si>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</si>
  <si>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</si>
  <si>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</si>
  <si>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</si>
  <si>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</si>
  <si>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</si>
  <si>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</si>
  <si>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</si>
  <si>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</si>
  <si>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</si>
  <si>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</si>
  <si>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</si>
  <si>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</si>
  <si>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</si>
  <si>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</si>
  <si>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</si>
  <si>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</si>
  <si>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</si>
  <si>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</si>
  <si>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</si>
  <si>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</si>
  <si>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</si>
  <si>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</si>
  <si>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</si>
  <si>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</si>
  <si>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</si>
  <si>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</si>
  <si>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</si>
  <si>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</si>
  <si>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</si>
  <si>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</si>
  <si>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</si>
  <si>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</si>
  <si>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</si>
  <si>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</si>
  <si>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</si>
  <si>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</si>
  <si>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</si>
  <si>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</si>
  <si>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</si>
  <si>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</si>
  <si>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</si>
  <si>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</si>
  <si>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</si>
  <si>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</si>
  <si>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</si>
  <si>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</si>
  <si>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</si>
  <si>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</si>
  <si>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</si>
  <si>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</si>
  <si>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</si>
  <si>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</si>
  <si>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</si>
  <si>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</si>
  <si>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</si>
  <si>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</si>
  <si>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</si>
  <si>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</si>
  <si>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</si>
  <si>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</si>
  <si>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</si>
  <si>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</si>
  <si>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</si>
  <si>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</si>
  <si>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</si>
  <si>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</si>
  <si>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</si>
  <si>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</si>
  <si>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</si>
  <si>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</si>
  <si>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</si>
  <si>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</si>
  <si>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</si>
  <si>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</si>
  <si>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</si>
  <si>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</si>
  <si>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</si>
  <si>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</si>
  <si>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</si>
  <si>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</si>
  <si>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</si>
  <si>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</si>
  <si>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</si>
  <si>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</si>
  <si>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</si>
  <si>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</si>
  <si>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</si>
  <si>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</si>
  <si>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</si>
  <si>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</si>
  <si>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</si>
  <si>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</si>
  <si>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</si>
  <si>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</si>
  <si>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</si>
  <si>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</si>
  <si>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</si>
  <si>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</si>
  <si>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</si>
  <si>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</si>
  <si>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</si>
  <si>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</si>
  <si>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</si>
  <si>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</si>
  <si>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</si>
  <si>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</si>
  <si>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</si>
  <si>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</si>
  <si>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</si>
  <si>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</si>
  <si>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</si>
  <si>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</si>
  <si>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</si>
  <si>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</si>
  <si>
    <t>TC24</t>
  </si>
  <si>
    <t>TC25</t>
  </si>
  <si>
    <t>TC26</t>
  </si>
  <si>
    <t>US:WEB-7428_TC 24</t>
  </si>
  <si>
    <t>US:WEB-7428_TC 25</t>
  </si>
  <si>
    <t>US:WEB-7428_TC 26</t>
  </si>
  <si>
    <t>SMRT-7987</t>
  </si>
  <si>
    <t>Ticket No</t>
  </si>
  <si>
    <t>Sumit Rana</t>
  </si>
  <si>
    <t>TC27</t>
  </si>
  <si>
    <t>SMRT-8242</t>
  </si>
  <si>
    <t>Verify Ad images should not load/refresh when selecting/deselecting any ad from the carousel</t>
  </si>
  <si>
    <t>US:WEB-7428_TC 27</t>
  </si>
  <si>
    <t>UA - Brand 
Report -QA  Testing Dashboard</t>
  </si>
  <si>
    <t>Click on any ad from carousel</t>
  </si>
  <si>
    <t xml:space="preserve"> While selecting/deselecting any ad from the carousel Ad images should not load/refresh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</si>
</sst>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8" fillId="31" borderId="42" xfId="144" applyFont="1" applyFill="1" applyBorder="1">
      <alignment vertical="center"/>
    </xf>
    <xf numFmtId="0" fontId="1" fillId="0" borderId="0" xfId="0" applyFont="1" applyAlignment="1"/>
    <xf numFmtId="0" fontId="3" fillId="0" borderId="0" xfId="0" applyFont="1" applyAlignment="1">
      <alignment wrapText="1"/>
    </xf>
    <xf numFmtId="0" fontId="2" fillId="0" borderId="0" xfId="152" applyFont="1" applyAlignment="1">
      <alignment vertical="center" wrapText="1"/>
    </xf>
    <xf numFmtId="0" fontId="2" fillId="0" borderId="0" xfId="0" applyFont="1" applyAlignment="1">
      <alignment wrapText="1"/>
    </xf>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26</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2632960"/>
        <c:axId val="72642944"/>
      </c:barChart>
      <c:catAx>
        <c:axId val="726329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72642944"/>
        <c:crosses val="autoZero"/>
        <c:auto val="1"/>
        <c:lblAlgn val="ctr"/>
        <c:lblOffset val="100"/>
        <c:noMultiLvlLbl val="0"/>
      </c:catAx>
      <c:valAx>
        <c:axId val="72642944"/>
        <c:scaling>
          <c:orientation val="minMax"/>
        </c:scaling>
        <c:delete val="1"/>
        <c:axPos val="l"/>
        <c:numFmt formatCode="General" sourceLinked="1"/>
        <c:majorTickMark val="out"/>
        <c:minorTickMark val="none"/>
        <c:tickLblPos val="none"/>
        <c:crossAx val="726329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0.96296296296296291</c:v>
                </c:pt>
                <c:pt idx="1">
                  <c:v>3.703703703703709E-2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26</c:v>
                </c:pt>
                <c:pt idx="1">
                  <c:v>0</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1" t="s">
        <v>0</v>
      </c>
      <c r="B5" s="82"/>
      <c r="C5" s="82"/>
      <c r="D5" s="82"/>
      <c r="E5" s="82"/>
      <c r="F5" s="82"/>
      <c r="G5" s="82"/>
    </row>
    <row r="6" spans="1:7" ht="18" customHeight="1">
      <c r="A6" s="83" t="s">
        <v>1</v>
      </c>
      <c r="B6" s="85" t="s">
        <v>2</v>
      </c>
      <c r="C6" s="86"/>
      <c r="D6" s="86"/>
      <c r="E6" s="86"/>
      <c r="F6" s="87"/>
      <c r="G6" s="88" t="s">
        <v>3</v>
      </c>
    </row>
    <row r="7" spans="1:7" ht="30.75" thickBot="1">
      <c r="A7" s="84"/>
      <c r="B7" s="10" t="s">
        <v>4</v>
      </c>
      <c r="C7" s="10" t="s">
        <v>5</v>
      </c>
      <c r="D7" s="10" t="s">
        <v>25</v>
      </c>
      <c r="E7" s="11" t="s">
        <v>24</v>
      </c>
      <c r="F7" s="10" t="s">
        <v>6</v>
      </c>
      <c r="G7" s="88"/>
    </row>
    <row r="8" spans="1:7" ht="15.75" thickTop="1">
      <c r="A8" s="1" t="s">
        <v>59</v>
      </c>
      <c r="B8" s="12">
        <f>'SMART- Carousel'!G7</f>
        <v>26</v>
      </c>
      <c r="C8" s="12">
        <f>'SMART- Carousel'!G8</f>
        <v>0</v>
      </c>
      <c r="D8" s="12">
        <f>'SMART- Carousel'!G9</f>
        <v>0</v>
      </c>
      <c r="E8" s="12">
        <f>'SMART- Carousel'!G10</f>
        <v>1</v>
      </c>
      <c r="F8" s="12">
        <f>SUM(B8:E8)</f>
        <v>27</v>
      </c>
      <c r="G8" s="17">
        <f>(B8+C8+D8)/(F8)</f>
        <v>0.96296296296296291</v>
      </c>
    </row>
    <row r="9" spans="1:7">
      <c r="A9" s="12"/>
      <c r="B9" s="12"/>
      <c r="C9" s="12"/>
      <c r="D9" s="12"/>
      <c r="E9" s="12"/>
      <c r="F9" s="12"/>
      <c r="G9" s="12"/>
    </row>
    <row r="10" spans="1:7" ht="19.5" customHeight="1" thickBot="1">
      <c r="A10" s="13" t="s">
        <v>6</v>
      </c>
      <c r="B10" s="18">
        <f>SUM(B8:B9)</f>
        <v>26</v>
      </c>
      <c r="C10" s="18">
        <f>SUM(C8:C9)</f>
        <v>0</v>
      </c>
      <c r="D10" s="18">
        <f>SUM(D8:D9)</f>
        <v>0</v>
      </c>
      <c r="E10" s="18">
        <f>SUM(E8:E9)</f>
        <v>1</v>
      </c>
      <c r="F10" s="18">
        <f>SUM(F8:F9)</f>
        <v>27</v>
      </c>
      <c r="G10" s="14">
        <f>SUM(G8:G8)</f>
        <v>0.96296296296296291</v>
      </c>
    </row>
    <row r="11" spans="1:7" ht="15.75" thickTop="1">
      <c r="F11" s="15" t="s">
        <v>7</v>
      </c>
      <c r="G11" s="15">
        <f>100%-G10</f>
        <v>3.703703703703709E-2</v>
      </c>
    </row>
    <row r="14" spans="1:7">
      <c r="A14" s="16"/>
    </row>
  </sheetData>
  <mergeCells count="4">
    <mergeCell ref="A5:G5"/>
    <mergeCell ref="A6:A7"/>
    <mergeCell ref="B6:F6"/>
    <mergeCell ref="G6:G7"/>
  </mergeCells>
  <hyperlinks>
    <hyperlink ref="A8" location="'SMART- Carousel'!A1" display="SMART-Carousel"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tabSelected="1" topLeftCell="A13" zoomScaleNormal="100" zoomScaleSheetLayoutView="100" workbookViewId="0">
      <selection activeCell="C30" sqref="C30"/>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c r="D1" s="6" t="s">
        <v>296</v>
      </c>
    </row>
    <row r="2" spans="1:5" ht="16.5" customHeight="1">
      <c r="A2" s="89" t="s">
        <v>65</v>
      </c>
      <c r="B2" s="70" t="s">
        <v>10</v>
      </c>
      <c r="C2" s="68" t="s">
        <v>66</v>
      </c>
      <c r="D2" s="68"/>
      <c r="E2" s="5"/>
    </row>
    <row r="3" spans="1:5">
      <c r="A3" s="89"/>
      <c r="B3" s="69" t="s">
        <v>11</v>
      </c>
      <c r="C3" s="71" t="s">
        <v>67</v>
      </c>
      <c r="D3" s="68"/>
      <c r="E3" s="5"/>
    </row>
    <row r="4" spans="1:5" s="20" customFormat="1">
      <c r="A4" s="89"/>
      <c r="B4" s="70" t="s">
        <v>12</v>
      </c>
      <c r="C4" s="21" t="s">
        <v>72</v>
      </c>
      <c r="D4" s="68"/>
      <c r="E4" s="21"/>
    </row>
    <row r="5" spans="1:5" s="22" customFormat="1">
      <c r="A5" s="89"/>
      <c r="B5" s="67" t="s">
        <v>13</v>
      </c>
      <c r="C5" s="21" t="s">
        <v>71</v>
      </c>
      <c r="D5" s="68"/>
      <c r="E5" s="23"/>
    </row>
    <row r="6" spans="1:5">
      <c r="A6" s="89"/>
      <c r="B6" s="67" t="s">
        <v>14</v>
      </c>
      <c r="C6" s="21" t="s">
        <v>68</v>
      </c>
      <c r="E6" s="5"/>
    </row>
    <row r="7" spans="1:5">
      <c r="A7" s="89"/>
      <c r="B7" s="67" t="s">
        <v>15</v>
      </c>
      <c r="C7" s="21" t="s">
        <v>69</v>
      </c>
      <c r="E7" s="5"/>
    </row>
    <row r="8" spans="1:5">
      <c r="A8" s="89"/>
      <c r="B8" s="67" t="s">
        <v>17</v>
      </c>
      <c r="C8" s="21" t="s">
        <v>70</v>
      </c>
      <c r="E8" s="5"/>
    </row>
    <row r="9" spans="1:5" ht="30">
      <c r="A9" s="89"/>
      <c r="B9" s="67" t="s">
        <v>18</v>
      </c>
      <c r="C9" s="78" t="s">
        <v>92</v>
      </c>
      <c r="D9" s="71" t="s">
        <v>93</v>
      </c>
      <c r="E9" s="5"/>
    </row>
    <row r="10" spans="1:5" ht="45">
      <c r="A10" s="89"/>
      <c r="B10" s="67" t="s">
        <v>19</v>
      </c>
      <c r="C10" s="72" t="s">
        <v>80</v>
      </c>
      <c r="D10" s="72" t="s">
        <v>81</v>
      </c>
      <c r="E10" s="5"/>
    </row>
    <row r="11" spans="1:5">
      <c r="A11" s="89"/>
      <c r="B11" s="67" t="s">
        <v>20</v>
      </c>
      <c r="C11" s="71" t="s">
        <v>90</v>
      </c>
      <c r="E11" s="5"/>
    </row>
    <row r="12" spans="1:5" ht="30">
      <c r="A12" s="89"/>
      <c r="B12" s="19" t="s">
        <v>21</v>
      </c>
      <c r="C12" s="79" t="s">
        <v>89</v>
      </c>
      <c r="E12" s="5"/>
    </row>
    <row r="13" spans="1:5" ht="30">
      <c r="A13" s="89"/>
      <c r="B13" s="19" t="s">
        <v>22</v>
      </c>
      <c r="C13" s="71" t="s">
        <v>88</v>
      </c>
      <c r="E13" s="5"/>
    </row>
    <row r="14" spans="1:5" ht="30">
      <c r="A14" s="89"/>
      <c r="B14" s="19" t="s">
        <v>23</v>
      </c>
      <c r="C14" s="79" t="s">
        <v>87</v>
      </c>
      <c r="E14" s="5"/>
    </row>
    <row r="15" spans="1:5" ht="30">
      <c r="A15" s="89"/>
      <c r="B15" s="19" t="s">
        <v>94</v>
      </c>
      <c r="C15" s="71" t="s">
        <v>86</v>
      </c>
      <c r="E15" s="5"/>
    </row>
    <row r="16" spans="1:5" ht="30">
      <c r="A16" s="89"/>
      <c r="B16" s="19" t="s">
        <v>95</v>
      </c>
      <c r="C16" s="79" t="s">
        <v>85</v>
      </c>
      <c r="E16" s="5"/>
    </row>
    <row r="17" spans="1:7" ht="30">
      <c r="A17" s="89"/>
      <c r="B17" s="19" t="s">
        <v>96</v>
      </c>
      <c r="C17" s="71" t="s">
        <v>84</v>
      </c>
      <c r="E17" s="5"/>
    </row>
    <row r="18" spans="1:7">
      <c r="A18" s="89"/>
      <c r="B18" s="19" t="s">
        <v>97</v>
      </c>
      <c r="C18" s="80" t="s">
        <v>82</v>
      </c>
      <c r="D18" s="68" t="s">
        <v>73</v>
      </c>
      <c r="E18" s="5"/>
    </row>
    <row r="19" spans="1:7">
      <c r="A19" s="89"/>
      <c r="B19" s="19" t="s">
        <v>98</v>
      </c>
      <c r="C19" s="80" t="s">
        <v>83</v>
      </c>
      <c r="D19" s="68"/>
      <c r="E19" s="5"/>
    </row>
    <row r="20" spans="1:7">
      <c r="A20" s="89"/>
      <c r="B20" s="19" t="s">
        <v>99</v>
      </c>
      <c r="C20" s="80" t="s">
        <v>74</v>
      </c>
      <c r="D20" s="68" t="s">
        <v>75</v>
      </c>
      <c r="E20" s="5"/>
      <c r="G20"/>
    </row>
    <row r="21" spans="1:7" ht="30">
      <c r="A21" s="89"/>
      <c r="B21" s="19" t="s">
        <v>100</v>
      </c>
      <c r="C21" s="80" t="s">
        <v>77</v>
      </c>
      <c r="D21" s="68" t="s">
        <v>76</v>
      </c>
      <c r="E21" s="5"/>
      <c r="G21"/>
    </row>
    <row r="22" spans="1:7">
      <c r="A22" s="89"/>
      <c r="B22" s="19" t="s">
        <v>101</v>
      </c>
      <c r="C22" s="80" t="s">
        <v>79</v>
      </c>
      <c r="D22" s="68" t="s">
        <v>78</v>
      </c>
      <c r="E22" s="5"/>
      <c r="G22"/>
    </row>
    <row r="23" spans="1:7">
      <c r="A23" s="89"/>
      <c r="B23" s="19" t="s">
        <v>253</v>
      </c>
      <c r="C23" s="72" t="s">
        <v>241</v>
      </c>
      <c r="D23" s="75"/>
      <c r="E23" s="5"/>
      <c r="G23"/>
    </row>
    <row r="24" spans="1:7">
      <c r="A24" s="89"/>
      <c r="B24" s="19" t="s">
        <v>257</v>
      </c>
      <c r="C24" s="6" t="s">
        <v>258</v>
      </c>
      <c r="D24" s="74" t="s">
        <v>259</v>
      </c>
      <c r="E24" s="5"/>
      <c r="G24"/>
    </row>
    <row r="25" spans="1:7">
      <c r="A25" s="89"/>
      <c r="B25" s="19" t="s">
        <v>289</v>
      </c>
      <c r="C25" s="6" t="s">
        <v>268</v>
      </c>
      <c r="D25" s="73" t="s">
        <v>295</v>
      </c>
      <c r="E25" s="5"/>
      <c r="G25"/>
    </row>
    <row r="26" spans="1:7">
      <c r="A26" s="89"/>
      <c r="B26" s="19" t="s">
        <v>290</v>
      </c>
      <c r="C26" s="6" t="s">
        <v>277</v>
      </c>
      <c r="D26" s="68"/>
      <c r="E26" s="5"/>
      <c r="G26"/>
    </row>
    <row r="27" spans="1:7">
      <c r="A27" s="89"/>
      <c r="B27" s="19" t="s">
        <v>291</v>
      </c>
      <c r="C27" s="6" t="s">
        <v>283</v>
      </c>
      <c r="D27" s="68"/>
      <c r="E27" s="5"/>
    </row>
    <row r="28" spans="1:7">
      <c r="A28" s="89"/>
      <c r="B28" s="19" t="s">
        <v>298</v>
      </c>
      <c r="C28" s="6" t="s">
        <v>300</v>
      </c>
      <c r="D28" s="68" t="s">
        <v>299</v>
      </c>
      <c r="E28" s="5"/>
    </row>
    <row r="29" spans="1:7">
      <c r="A29" s="89"/>
      <c r="B29" s="4"/>
      <c r="D29" s="68"/>
      <c r="E29" s="5"/>
    </row>
    <row r="30" spans="1:7">
      <c r="A30" s="89"/>
      <c r="B30" s="4"/>
      <c r="C30" s="68"/>
      <c r="D30" s="68"/>
      <c r="E30" s="5"/>
    </row>
    <row r="31" spans="1:7" ht="30">
      <c r="A31" s="89"/>
      <c r="B31" s="4"/>
      <c r="C31" s="73" t="s">
        <v>91</v>
      </c>
      <c r="D31" s="68"/>
      <c r="E31" s="5"/>
    </row>
    <row r="32" spans="1:7">
      <c r="A32" s="89"/>
      <c r="B32" s="4"/>
      <c r="C32" s="68"/>
      <c r="D32" s="68"/>
      <c r="E32" s="5"/>
    </row>
    <row r="33" spans="1:5">
      <c r="A33" s="89"/>
      <c r="B33" s="4"/>
      <c r="C33" s="68"/>
      <c r="D33" s="68"/>
      <c r="E33" s="5"/>
    </row>
    <row r="34" spans="1:5">
      <c r="A34" s="89"/>
      <c r="B34" s="4"/>
      <c r="E34" s="5"/>
    </row>
    <row r="35" spans="1:5">
      <c r="A35" s="89"/>
      <c r="B35" s="4"/>
      <c r="E35" s="5"/>
    </row>
    <row r="36" spans="1:5">
      <c r="A36" s="89"/>
      <c r="B36" s="4"/>
      <c r="E36" s="5"/>
    </row>
    <row r="37" spans="1:5">
      <c r="A37" s="89"/>
      <c r="B37" s="4"/>
      <c r="E37" s="5"/>
    </row>
    <row r="38" spans="1:5">
      <c r="A38" s="89"/>
      <c r="B38" s="4"/>
      <c r="E38" s="5"/>
    </row>
    <row r="39" spans="1:5">
      <c r="A39" s="89"/>
      <c r="B39" s="4"/>
      <c r="C39" s="68"/>
      <c r="D39" s="68"/>
      <c r="E39" s="5"/>
    </row>
    <row r="40" spans="1:5">
      <c r="A40" s="89"/>
      <c r="B40" s="4"/>
      <c r="C40" s="68"/>
      <c r="D40" s="68"/>
      <c r="E40" s="5"/>
    </row>
    <row r="41" spans="1:5">
      <c r="A41" s="89"/>
      <c r="B41" s="4"/>
      <c r="D41" s="68"/>
      <c r="E41" s="5"/>
    </row>
    <row r="42" spans="1:5">
      <c r="A42" s="89"/>
      <c r="B42" s="4"/>
      <c r="C42" s="6"/>
    </row>
    <row r="43" spans="1:5">
      <c r="A43" s="89"/>
      <c r="B43" s="4"/>
      <c r="C43" s="6"/>
    </row>
    <row r="44" spans="1:5">
      <c r="A44" s="89"/>
      <c r="B44" s="4"/>
      <c r="C44" s="6"/>
    </row>
    <row r="45" spans="1:5">
      <c r="A45" s="89"/>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59"/>
  <sheetViews>
    <sheetView zoomScale="90" zoomScaleNormal="90" zoomScaleSheetLayoutView="100" workbookViewId="0">
      <selection activeCell="D14" sqref="D14"/>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9" t="s">
        <v>29</v>
      </c>
      <c r="G2" s="100"/>
    </row>
    <row r="3" spans="1:7">
      <c r="A3" s="26"/>
      <c r="B3" s="27" t="s">
        <v>30</v>
      </c>
      <c r="C3" s="28" t="s">
        <v>60</v>
      </c>
      <c r="D3"/>
      <c r="E3" s="26"/>
      <c r="F3" s="29" t="s">
        <v>31</v>
      </c>
      <c r="G3" s="30"/>
    </row>
    <row r="4" spans="1:7">
      <c r="A4" s="26"/>
      <c r="B4" s="27" t="s">
        <v>32</v>
      </c>
      <c r="C4" s="28" t="s">
        <v>256</v>
      </c>
      <c r="D4"/>
      <c r="E4" s="26"/>
      <c r="F4" s="31" t="s">
        <v>33</v>
      </c>
      <c r="G4" s="32" t="s">
        <v>297</v>
      </c>
    </row>
    <row r="5" spans="1:7" ht="15.75" thickBot="1">
      <c r="A5" s="26"/>
      <c r="B5" s="27" t="s">
        <v>34</v>
      </c>
      <c r="C5" s="28" t="s">
        <v>61</v>
      </c>
      <c r="D5"/>
      <c r="E5" s="26"/>
      <c r="F5" s="33" t="s">
        <v>35</v>
      </c>
      <c r="G5" s="34" t="s">
        <v>255</v>
      </c>
    </row>
    <row r="6" spans="1:7" ht="15.75" thickBot="1">
      <c r="A6" s="26"/>
      <c r="B6" s="27" t="s">
        <v>36</v>
      </c>
      <c r="C6" s="28"/>
      <c r="D6"/>
      <c r="E6" s="26"/>
      <c r="F6" s="101" t="s">
        <v>37</v>
      </c>
      <c r="G6" s="102"/>
    </row>
    <row r="7" spans="1:7" ht="19.5" customHeight="1" thickBot="1">
      <c r="A7" s="26"/>
      <c r="B7" s="27" t="s">
        <v>38</v>
      </c>
      <c r="C7" s="35">
        <v>43775</v>
      </c>
      <c r="D7"/>
      <c r="E7" s="26"/>
      <c r="F7" s="36" t="s">
        <v>4</v>
      </c>
      <c r="G7" s="37">
        <f>COUNTIF(G11:G1085,"Pass")</f>
        <v>26</v>
      </c>
    </row>
    <row r="8" spans="1:7" ht="15.75" thickBot="1">
      <c r="A8" s="26"/>
      <c r="B8" s="27" t="s">
        <v>39</v>
      </c>
      <c r="C8" s="28"/>
      <c r="D8"/>
      <c r="E8" s="26"/>
      <c r="F8" s="38" t="s">
        <v>5</v>
      </c>
      <c r="G8" s="37">
        <f>COUNTIF(G12:G1086,"Fail")</f>
        <v>0</v>
      </c>
    </row>
    <row r="9" spans="1:7" ht="15.75" thickBot="1">
      <c r="A9" s="26"/>
      <c r="B9" s="27" t="s">
        <v>40</v>
      </c>
      <c r="C9" s="28" t="s">
        <v>246</v>
      </c>
      <c r="D9"/>
      <c r="E9" s="26"/>
      <c r="F9" s="39" t="s">
        <v>25</v>
      </c>
      <c r="G9" s="37">
        <f>COUNTIF(G13:G1087,"Blocked")</f>
        <v>0</v>
      </c>
    </row>
    <row r="10" spans="1:7" ht="15.75" thickBot="1">
      <c r="A10" s="26"/>
      <c r="B10" s="27" t="s">
        <v>41</v>
      </c>
      <c r="C10" s="28"/>
      <c r="D10"/>
      <c r="E10" s="26"/>
      <c r="F10" s="40" t="s">
        <v>24</v>
      </c>
      <c r="G10" s="37">
        <f>COUNTIF(G14:G1088,"Not Executed")</f>
        <v>1</v>
      </c>
    </row>
    <row r="11" spans="1:7">
      <c r="A11" s="26"/>
      <c r="B11" s="27" t="s">
        <v>42</v>
      </c>
      <c r="C11" s="28">
        <f>G7</f>
        <v>26</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3" t="s">
        <v>62</v>
      </c>
      <c r="B16" s="103"/>
      <c r="C16" s="103"/>
      <c r="D16" s="103"/>
      <c r="E16" s="103"/>
      <c r="F16" s="103"/>
      <c r="G16" s="103"/>
    </row>
    <row r="17" spans="1:7" s="49" customFormat="1" ht="18.75" customHeight="1">
      <c r="A17" s="104" t="s">
        <v>63</v>
      </c>
      <c r="B17" s="104"/>
      <c r="C17" s="104"/>
      <c r="D17" s="104"/>
      <c r="E17" s="104"/>
      <c r="F17" s="104"/>
      <c r="G17" s="104"/>
    </row>
    <row r="18" spans="1:7" s="49" customFormat="1">
      <c r="A18" s="50" t="s">
        <v>111</v>
      </c>
      <c r="B18" s="93" t="s">
        <v>66</v>
      </c>
      <c r="C18" s="94"/>
      <c r="D18" s="94"/>
      <c r="E18" s="95"/>
      <c r="F18" s="51" t="s">
        <v>46</v>
      </c>
      <c r="G18" s="52" t="str">
        <f>IF(COUNTIF(F21:F22,"Blocked")&gt;0,"Blocked",IF(COUNTIF(F21:F22,"Fail")&gt;0,"Fail",IF(COUNTIF(F21:F22,"")=0,"Pass","Not Executed")))</f>
        <v>Pass</v>
      </c>
    </row>
    <row r="19" spans="1:7" s="49" customFormat="1">
      <c r="A19" s="53" t="s">
        <v>47</v>
      </c>
      <c r="B19" s="96" t="s">
        <v>48</v>
      </c>
      <c r="C19" s="97"/>
      <c r="D19" s="97"/>
      <c r="E19" s="97"/>
      <c r="F19" s="97"/>
      <c r="G19" s="98"/>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90"/>
      <c r="C23" s="91"/>
      <c r="D23" s="91"/>
      <c r="E23" s="91"/>
      <c r="F23" s="91"/>
      <c r="G23" s="92"/>
    </row>
    <row r="24" spans="1:7" s="49" customFormat="1">
      <c r="A24" s="50" t="s">
        <v>103</v>
      </c>
      <c r="B24" s="93" t="s">
        <v>67</v>
      </c>
      <c r="C24" s="94"/>
      <c r="D24" s="94"/>
      <c r="E24" s="95"/>
      <c r="F24" s="51" t="s">
        <v>46</v>
      </c>
      <c r="G24" s="52" t="str">
        <f>IF(COUNTIF(F27:F29,"Blocked")&gt;0,"Blocked",IF(COUNTIF(F27:F29,"Fail")&gt;0,"Fail",IF(COUNTIF(F27:F29,"")=0,"Pass","Not Executed")))</f>
        <v>Pass</v>
      </c>
    </row>
    <row r="25" spans="1:7" s="49" customFormat="1">
      <c r="A25" s="53" t="s">
        <v>47</v>
      </c>
      <c r="B25" s="96" t="s">
        <v>48</v>
      </c>
      <c r="C25" s="97"/>
      <c r="D25" s="97"/>
      <c r="E25" s="97"/>
      <c r="F25" s="97"/>
      <c r="G25" s="98"/>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90"/>
      <c r="C30" s="91"/>
      <c r="D30" s="91"/>
      <c r="E30" s="91"/>
      <c r="F30" s="91"/>
      <c r="G30" s="92"/>
    </row>
    <row r="31" spans="1:7" s="49" customFormat="1">
      <c r="A31" s="50" t="s">
        <v>104</v>
      </c>
      <c r="B31" s="93" t="s">
        <v>72</v>
      </c>
      <c r="C31" s="94"/>
      <c r="D31" s="94"/>
      <c r="E31" s="95"/>
      <c r="F31" s="51" t="s">
        <v>46</v>
      </c>
      <c r="G31" s="52" t="str">
        <f>IF(COUNTIF(F34:F36,"Blocked")&gt;0,"Blocked",IF(COUNTIF(F34:F36,"Fail")&gt;0,"Fail",IF(COUNTIF(F34:F36,"")=0,"Pass","Not Executed")))</f>
        <v>Pass</v>
      </c>
    </row>
    <row r="32" spans="1:7" s="49" customFormat="1">
      <c r="A32" s="53" t="s">
        <v>47</v>
      </c>
      <c r="B32" s="96" t="s">
        <v>48</v>
      </c>
      <c r="C32" s="97"/>
      <c r="D32" s="97"/>
      <c r="E32" s="97"/>
      <c r="F32" s="97"/>
      <c r="G32" s="98"/>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90"/>
      <c r="C38" s="91"/>
      <c r="D38" s="91"/>
      <c r="E38" s="91"/>
      <c r="F38" s="91"/>
      <c r="G38" s="92"/>
    </row>
    <row r="39" spans="1:7" s="49" customFormat="1">
      <c r="A39" s="50" t="s">
        <v>105</v>
      </c>
      <c r="B39" s="93" t="s">
        <v>71</v>
      </c>
      <c r="C39" s="94"/>
      <c r="D39" s="94"/>
      <c r="E39" s="95"/>
      <c r="F39" s="51" t="s">
        <v>46</v>
      </c>
      <c r="G39" s="52" t="str">
        <f>IF(COUNTIF(F42:F44,"Blocked")&gt;0,"Blocked",IF(COUNTIF(F42:F44,"Fail")&gt;0,"Fail",IF(COUNTIF(F42:F44,"")=0,"Pass","Not Executed")))</f>
        <v>Pass</v>
      </c>
    </row>
    <row r="40" spans="1:7" s="49" customFormat="1">
      <c r="A40" s="53" t="s">
        <v>47</v>
      </c>
      <c r="B40" s="96" t="s">
        <v>48</v>
      </c>
      <c r="C40" s="97"/>
      <c r="D40" s="97"/>
      <c r="E40" s="97"/>
      <c r="F40" s="97"/>
      <c r="G40" s="98"/>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90"/>
      <c r="C46" s="91"/>
      <c r="D46" s="91"/>
      <c r="E46" s="91"/>
      <c r="F46" s="91"/>
      <c r="G46" s="92"/>
    </row>
    <row r="47" spans="1:7" s="49" customFormat="1">
      <c r="A47" s="50" t="s">
        <v>106</v>
      </c>
      <c r="B47" s="93" t="s">
        <v>68</v>
      </c>
      <c r="C47" s="94"/>
      <c r="D47" s="94"/>
      <c r="E47" s="95"/>
      <c r="F47" s="51" t="s">
        <v>46</v>
      </c>
      <c r="G47" s="52" t="str">
        <f>IF(COUNTIF(F50:F51,"Blocked")&gt;0,"Blocked",IF(COUNTIF(F50:F51,"Fail")&gt;0,"Fail",IF(COUNTIF(F50:F51,"")=0,"Pass","Not Executed")))</f>
        <v>Pass</v>
      </c>
    </row>
    <row r="48" spans="1:7" s="49" customFormat="1" ht="28.5" customHeight="1">
      <c r="A48" s="53" t="s">
        <v>47</v>
      </c>
      <c r="B48" s="96" t="s">
        <v>48</v>
      </c>
      <c r="C48" s="97"/>
      <c r="D48" s="97"/>
      <c r="E48" s="97"/>
      <c r="F48" s="97"/>
      <c r="G48" s="98"/>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90"/>
      <c r="C54" s="91"/>
      <c r="D54" s="91"/>
      <c r="E54" s="91"/>
      <c r="F54" s="91"/>
      <c r="G54" s="92"/>
    </row>
    <row r="55" spans="1:7" s="49" customFormat="1">
      <c r="A55" s="50" t="s">
        <v>107</v>
      </c>
      <c r="B55" s="93" t="s">
        <v>69</v>
      </c>
      <c r="C55" s="94"/>
      <c r="D55" s="94"/>
      <c r="E55" s="95"/>
      <c r="F55" s="51" t="s">
        <v>46</v>
      </c>
      <c r="G55" s="52" t="str">
        <f>IF(COUNTIF(F58:F59,"Blocked")&gt;0,"Blocked",IF(COUNTIF(F58:F59,"Fail")&gt;0,"Fail",IF(COUNTIF(F58:F59,"")=0,"Pass","Not Executed")))</f>
        <v>Pass</v>
      </c>
    </row>
    <row r="56" spans="1:7" s="49" customFormat="1" ht="34.5" customHeight="1">
      <c r="A56" s="53" t="s">
        <v>47</v>
      </c>
      <c r="B56" s="96" t="s">
        <v>48</v>
      </c>
      <c r="C56" s="97"/>
      <c r="D56" s="97"/>
      <c r="E56" s="97"/>
      <c r="F56" s="97"/>
      <c r="G56" s="98"/>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90"/>
      <c r="C62" s="91"/>
      <c r="D62" s="91"/>
      <c r="E62" s="91"/>
      <c r="F62" s="91"/>
      <c r="G62" s="92"/>
    </row>
    <row r="63" spans="1:7" s="49" customFormat="1">
      <c r="A63" s="50" t="s">
        <v>108</v>
      </c>
      <c r="B63" s="93" t="s">
        <v>70</v>
      </c>
      <c r="C63" s="94"/>
      <c r="D63" s="94"/>
      <c r="E63" s="95"/>
      <c r="F63" s="51" t="s">
        <v>46</v>
      </c>
      <c r="G63" s="52" t="str">
        <f>IF(COUNTIF(F66:F68,"Blocked")&gt;0,"Blocked",IF(COUNTIF(F66:F68,"Fail")&gt;0,"Fail",IF(COUNTIF(F66:F68,"")=0,"Pass","Not Executed")))</f>
        <v>Pass</v>
      </c>
    </row>
    <row r="64" spans="1:7" s="49" customFormat="1">
      <c r="A64" s="53" t="s">
        <v>47</v>
      </c>
      <c r="B64" s="96" t="s">
        <v>48</v>
      </c>
      <c r="C64" s="97"/>
      <c r="D64" s="97"/>
      <c r="E64" s="97"/>
      <c r="F64" s="97"/>
      <c r="G64" s="98"/>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90"/>
      <c r="C70" s="91"/>
      <c r="D70" s="91"/>
      <c r="E70" s="91"/>
      <c r="F70" s="91"/>
      <c r="G70" s="92"/>
    </row>
    <row r="71" spans="1:7" s="49" customFormat="1">
      <c r="A71" s="50" t="s">
        <v>132</v>
      </c>
      <c r="B71" s="93" t="s">
        <v>92</v>
      </c>
      <c r="C71" s="94"/>
      <c r="D71" s="94"/>
      <c r="E71" s="95"/>
      <c r="F71" s="51" t="s">
        <v>46</v>
      </c>
      <c r="G71" s="52" t="str">
        <f>IF(COUNTIF(F74:F77,"Blocked")&gt;0,"Blocked",IF(COUNTIF(F74:F77,"Fail")&gt;0,"Fail",IF(COUNTIF(F74:F77,"")=0,"Pass","Not Executed")))</f>
        <v>Pass</v>
      </c>
    </row>
    <row r="72" spans="1:7" s="49" customFormat="1">
      <c r="A72" s="53" t="s">
        <v>47</v>
      </c>
      <c r="B72" s="96" t="s">
        <v>48</v>
      </c>
      <c r="C72" s="97"/>
      <c r="D72" s="97"/>
      <c r="E72" s="97"/>
      <c r="F72" s="97"/>
      <c r="G72" s="98"/>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90"/>
      <c r="C78" s="91"/>
      <c r="D78" s="91"/>
      <c r="E78" s="91"/>
      <c r="F78" s="91"/>
      <c r="G78" s="92"/>
    </row>
    <row r="79" spans="1:7" s="49" customFormat="1">
      <c r="A79" s="50" t="s">
        <v>109</v>
      </c>
      <c r="B79" s="93" t="s">
        <v>80</v>
      </c>
      <c r="C79" s="94"/>
      <c r="D79" s="94"/>
      <c r="E79" s="95"/>
      <c r="F79" s="51" t="s">
        <v>46</v>
      </c>
      <c r="G79" s="52" t="str">
        <f>IF(COUNTIF(F82:F85,"Blocked")&gt;0,"Blocked",IF(COUNTIF(F82:F85,"Fail")&gt;0,"Fail",IF(COUNTIF(F82:F85,"")=0,"Pass","Not Executed")))</f>
        <v>Pass</v>
      </c>
    </row>
    <row r="80" spans="1:7" s="49" customFormat="1">
      <c r="A80" s="53" t="s">
        <v>47</v>
      </c>
      <c r="B80" s="96" t="s">
        <v>48</v>
      </c>
      <c r="C80" s="97"/>
      <c r="D80" s="97"/>
      <c r="E80" s="97"/>
      <c r="F80" s="97"/>
      <c r="G80" s="98"/>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90"/>
      <c r="C91" s="91"/>
      <c r="D91" s="91"/>
      <c r="E91" s="91"/>
      <c r="F91" s="91"/>
      <c r="G91" s="92"/>
    </row>
    <row r="92" spans="1:7" customFormat="1">
      <c r="A92" s="50" t="s">
        <v>110</v>
      </c>
      <c r="B92" s="93" t="s">
        <v>90</v>
      </c>
      <c r="C92" s="94"/>
      <c r="D92" s="94"/>
      <c r="E92" s="95"/>
      <c r="F92" s="51" t="s">
        <v>46</v>
      </c>
      <c r="G92" s="52" t="str">
        <f>IF(COUNTIF(F95:F104,"Blocked")&gt;0,"Blocked",IF(COUNTIF(F95:F104,"Fail")&gt;0,"Fail",IF(COUNTIF(F95:F104,"")=0,"Pass","Not Executed")))</f>
        <v>Pass</v>
      </c>
    </row>
    <row r="93" spans="1:7" customFormat="1">
      <c r="A93" s="53" t="s">
        <v>47</v>
      </c>
      <c r="B93" s="96" t="s">
        <v>48</v>
      </c>
      <c r="C93" s="97"/>
      <c r="D93" s="97"/>
      <c r="E93" s="97"/>
      <c r="F93" s="97"/>
      <c r="G93" s="98"/>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90"/>
      <c r="C105" s="91"/>
      <c r="D105" s="91"/>
      <c r="E105" s="91"/>
      <c r="F105" s="91"/>
      <c r="G105" s="92"/>
    </row>
    <row r="106" spans="1:7" customFormat="1">
      <c r="A106" s="50" t="s">
        <v>158</v>
      </c>
      <c r="B106" s="93" t="s">
        <v>89</v>
      </c>
      <c r="C106" s="94"/>
      <c r="D106" s="94"/>
      <c r="E106" s="95"/>
      <c r="F106" s="51" t="s">
        <v>46</v>
      </c>
      <c r="G106" s="52" t="str">
        <f>IF(COUNTIF(F109:F112,"Blocked")&gt;0,"Blocked",IF(COUNTIF(F109:F112,"Fail")&gt;0,"Fail",IF(COUNTIF(F109:F112,"")=0,"Pass","Not Executed")))</f>
        <v>Pass</v>
      </c>
    </row>
    <row r="107" spans="1:7">
      <c r="A107" s="53" t="s">
        <v>47</v>
      </c>
      <c r="B107" s="96" t="s">
        <v>48</v>
      </c>
      <c r="C107" s="97"/>
      <c r="D107" s="97"/>
      <c r="E107" s="97"/>
      <c r="F107" s="97"/>
      <c r="G107" s="98"/>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90"/>
      <c r="C118" s="91"/>
      <c r="D118" s="91"/>
      <c r="E118" s="91"/>
      <c r="F118" s="91"/>
      <c r="G118" s="92"/>
    </row>
    <row r="119" spans="1:8">
      <c r="A119" s="50" t="s">
        <v>168</v>
      </c>
      <c r="B119" s="93" t="s">
        <v>88</v>
      </c>
      <c r="C119" s="94"/>
      <c r="D119" s="94"/>
      <c r="E119" s="95"/>
      <c r="F119" s="51" t="s">
        <v>46</v>
      </c>
      <c r="G119" s="52" t="str">
        <f>IF(COUNTIF(F122:F125,"Blocked")&gt;0,"Blocked",IF(COUNTIF(F122:F125,"Fail")&gt;0,"Fail",IF(COUNTIF(F122:F125,"")=0,"Pass","Not Executed")))</f>
        <v>Pass</v>
      </c>
    </row>
    <row r="120" spans="1:8">
      <c r="A120" s="53" t="s">
        <v>47</v>
      </c>
      <c r="B120" s="96" t="s">
        <v>48</v>
      </c>
      <c r="C120" s="97"/>
      <c r="D120" s="97"/>
      <c r="E120" s="97"/>
      <c r="F120" s="97"/>
      <c r="G120" s="98"/>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90"/>
      <c r="C132" s="91"/>
      <c r="D132" s="91"/>
      <c r="E132" s="91"/>
      <c r="F132" s="91"/>
      <c r="G132" s="92"/>
    </row>
    <row r="133" spans="1:7">
      <c r="A133" s="50" t="s">
        <v>174</v>
      </c>
      <c r="B133" s="93" t="s">
        <v>87</v>
      </c>
      <c r="C133" s="94"/>
      <c r="D133" s="94"/>
      <c r="E133" s="95"/>
      <c r="F133" s="51" t="s">
        <v>46</v>
      </c>
      <c r="G133" s="52" t="str">
        <f>IF(COUNTIF(F136:F140,"Blocked")&gt;0,"Blocked",IF(COUNTIF(F136:F140,"Fail")&gt;0,"Fail",IF(COUNTIF(F136:F140,"")=0,"Pass","Not Executed")))</f>
        <v>Pass</v>
      </c>
    </row>
    <row r="134" spans="1:7">
      <c r="A134" s="53" t="s">
        <v>47</v>
      </c>
      <c r="B134" s="96" t="s">
        <v>48</v>
      </c>
      <c r="C134" s="97"/>
      <c r="D134" s="97"/>
      <c r="E134" s="97"/>
      <c r="F134" s="97"/>
      <c r="G134" s="98"/>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90"/>
      <c r="C146" s="91"/>
      <c r="D146" s="91"/>
      <c r="E146" s="91"/>
      <c r="F146" s="91"/>
      <c r="G146" s="92"/>
    </row>
    <row r="147" spans="1:7">
      <c r="A147" s="50" t="s">
        <v>182</v>
      </c>
      <c r="B147" s="93" t="s">
        <v>86</v>
      </c>
      <c r="C147" s="94"/>
      <c r="D147" s="94"/>
      <c r="E147" s="95"/>
      <c r="F147" s="51" t="s">
        <v>46</v>
      </c>
      <c r="G147" s="52" t="str">
        <f>IF(COUNTIF(F150:F154,"Blocked")&gt;0,"Blocked",IF(COUNTIF(F150:F154,"Fail")&gt;0,"Fail",IF(COUNTIF(F150:F154,"")=0,"Pass","Not Executed")))</f>
        <v>Pass</v>
      </c>
    </row>
    <row r="148" spans="1:7">
      <c r="A148" s="53" t="s">
        <v>47</v>
      </c>
      <c r="B148" s="96" t="s">
        <v>48</v>
      </c>
      <c r="C148" s="97"/>
      <c r="D148" s="97"/>
      <c r="E148" s="97"/>
      <c r="F148" s="97"/>
      <c r="G148" s="98"/>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90"/>
      <c r="C161" s="91"/>
      <c r="D161" s="91"/>
      <c r="E161" s="91"/>
      <c r="F161" s="91"/>
      <c r="G161" s="92"/>
    </row>
    <row r="162" spans="1:7">
      <c r="A162" s="50" t="s">
        <v>188</v>
      </c>
      <c r="B162" s="93" t="s">
        <v>85</v>
      </c>
      <c r="C162" s="94"/>
      <c r="D162" s="94"/>
      <c r="E162" s="95"/>
      <c r="F162" s="51" t="s">
        <v>46</v>
      </c>
      <c r="G162" s="52" t="str">
        <f>IF(COUNTIF(F165:F169,"Blocked")&gt;0,"Blocked",IF(COUNTIF(F165:F169,"Fail")&gt;0,"Fail",IF(COUNTIF(F165:F169,"")=0,"Pass","Not Executed")))</f>
        <v>Pass</v>
      </c>
    </row>
    <row r="163" spans="1:7">
      <c r="A163" s="53" t="s">
        <v>47</v>
      </c>
      <c r="B163" s="96" t="s">
        <v>48</v>
      </c>
      <c r="C163" s="97"/>
      <c r="D163" s="97"/>
      <c r="E163" s="97"/>
      <c r="F163" s="97"/>
      <c r="G163" s="98"/>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90"/>
      <c r="C175" s="91"/>
      <c r="D175" s="91"/>
      <c r="E175" s="91"/>
      <c r="F175" s="91"/>
      <c r="G175" s="92"/>
    </row>
    <row r="176" spans="1:7">
      <c r="A176" s="50" t="s">
        <v>189</v>
      </c>
      <c r="B176" s="93" t="s">
        <v>84</v>
      </c>
      <c r="C176" s="94"/>
      <c r="D176" s="94"/>
      <c r="E176" s="95"/>
      <c r="F176" s="51" t="s">
        <v>46</v>
      </c>
      <c r="G176" s="52" t="str">
        <f>IF(COUNTIF(F179:F183,"Blocked")&gt;0,"Blocked",IF(COUNTIF(F179:F183,"Fail")&gt;0,"Fail",IF(COUNTIF(F179:F183,"")=0,"Pass","Not Executed")))</f>
        <v>Pass</v>
      </c>
    </row>
    <row r="177" spans="1:7">
      <c r="A177" s="53" t="s">
        <v>47</v>
      </c>
      <c r="B177" s="96" t="s">
        <v>48</v>
      </c>
      <c r="C177" s="97"/>
      <c r="D177" s="97"/>
      <c r="E177" s="97"/>
      <c r="F177" s="97"/>
      <c r="G177" s="98"/>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90"/>
      <c r="C190" s="91"/>
      <c r="D190" s="91"/>
      <c r="E190" s="91"/>
      <c r="F190" s="91"/>
      <c r="G190" s="92"/>
    </row>
    <row r="191" spans="1:7">
      <c r="A191" s="50" t="s">
        <v>202</v>
      </c>
      <c r="B191" s="93" t="s">
        <v>203</v>
      </c>
      <c r="C191" s="94"/>
      <c r="D191" s="94"/>
      <c r="E191" s="95"/>
      <c r="F191" s="51" t="s">
        <v>46</v>
      </c>
      <c r="G191" s="52" t="str">
        <f>IF(COUNTIF(F194:F198,"Blocked")&gt;0,"Blocked",IF(COUNTIF(F194:F198,"Fail")&gt;0,"Fail",IF(COUNTIF(F194:F198,"")=0,"Pass","Not Executed")))</f>
        <v>Pass</v>
      </c>
    </row>
    <row r="192" spans="1:7">
      <c r="A192" s="53" t="s">
        <v>47</v>
      </c>
      <c r="B192" s="96" t="s">
        <v>48</v>
      </c>
      <c r="C192" s="97"/>
      <c r="D192" s="97"/>
      <c r="E192" s="97"/>
      <c r="F192" s="97"/>
      <c r="G192" s="98"/>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90"/>
      <c r="C209" s="91"/>
      <c r="D209" s="91"/>
      <c r="E209" s="91"/>
      <c r="F209" s="91"/>
      <c r="G209" s="92"/>
    </row>
    <row r="210" spans="1:7">
      <c r="A210" s="50" t="s">
        <v>213</v>
      </c>
      <c r="B210" s="93" t="s">
        <v>83</v>
      </c>
      <c r="C210" s="94"/>
      <c r="D210" s="94"/>
      <c r="E210" s="95"/>
      <c r="F210" s="51" t="s">
        <v>46</v>
      </c>
      <c r="G210" s="52" t="str">
        <f>IF(COUNTIF(F213:F217,"Blocked")&gt;0,"Blocked",IF(COUNTIF(F213:F217,"Fail")&gt;0,"Fail",IF(COUNTIF(F213:F217,"")=0,"Pass","Not Executed")))</f>
        <v>Pass</v>
      </c>
    </row>
    <row r="211" spans="1:7">
      <c r="A211" s="53" t="s">
        <v>47</v>
      </c>
      <c r="B211" s="96" t="s">
        <v>48</v>
      </c>
      <c r="C211" s="97"/>
      <c r="D211" s="97"/>
      <c r="E211" s="97"/>
      <c r="F211" s="97"/>
      <c r="G211" s="98"/>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90"/>
      <c r="C219" s="91"/>
      <c r="D219" s="91"/>
      <c r="E219" s="91"/>
      <c r="F219" s="91"/>
      <c r="G219" s="92"/>
    </row>
    <row r="220" spans="1:7">
      <c r="A220" s="50" t="s">
        <v>219</v>
      </c>
      <c r="B220" s="93" t="s">
        <v>252</v>
      </c>
      <c r="C220" s="94"/>
      <c r="D220" s="94"/>
      <c r="E220" s="95"/>
      <c r="F220" s="51" t="s">
        <v>46</v>
      </c>
      <c r="G220" s="52" t="str">
        <f>IF(COUNTIF(F223:F227,"Blocked")&gt;0,"Blocked",IF(COUNTIF(F223:F227,"Fail")&gt;0,"Fail",IF(COUNTIF(F223:F227,"")=0,"Pass","Not Executed")))</f>
        <v>Pass</v>
      </c>
    </row>
    <row r="221" spans="1:7">
      <c r="A221" s="53" t="s">
        <v>47</v>
      </c>
      <c r="B221" s="96" t="s">
        <v>48</v>
      </c>
      <c r="C221" s="97"/>
      <c r="D221" s="97"/>
      <c r="E221" s="97"/>
      <c r="F221" s="97"/>
      <c r="G221" s="98"/>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90"/>
      <c r="C232" s="91"/>
      <c r="D232" s="91"/>
      <c r="E232" s="91"/>
      <c r="F232" s="91"/>
      <c r="G232" s="92"/>
    </row>
    <row r="233" spans="1:7">
      <c r="A233" s="50" t="s">
        <v>221</v>
      </c>
      <c r="B233" s="93" t="s">
        <v>77</v>
      </c>
      <c r="C233" s="94"/>
      <c r="D233" s="94"/>
      <c r="E233" s="95"/>
      <c r="F233" s="51" t="s">
        <v>46</v>
      </c>
      <c r="G233" s="52" t="str">
        <f>IF(COUNTIF(F236:F240,"Blocked")&gt;0,"Blocked",IF(COUNTIF(F236:F240,"Fail")&gt;0,"Fail",IF(COUNTIF(F236:F240,"")=0,"Pass","Not Executed")))</f>
        <v>Pass</v>
      </c>
    </row>
    <row r="234" spans="1:7">
      <c r="A234" s="53" t="s">
        <v>47</v>
      </c>
      <c r="B234" s="96" t="s">
        <v>48</v>
      </c>
      <c r="C234" s="97"/>
      <c r="D234" s="97"/>
      <c r="E234" s="97"/>
      <c r="F234" s="97"/>
      <c r="G234" s="98"/>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90"/>
      <c r="C242" s="91"/>
      <c r="D242" s="91"/>
      <c r="E242" s="91"/>
      <c r="F242" s="91"/>
      <c r="G242" s="92"/>
    </row>
    <row r="243" spans="1:7">
      <c r="A243" s="50" t="s">
        <v>228</v>
      </c>
      <c r="B243" s="93" t="s">
        <v>79</v>
      </c>
      <c r="C243" s="94"/>
      <c r="D243" s="94"/>
      <c r="E243" s="95"/>
      <c r="F243" s="51" t="s">
        <v>46</v>
      </c>
      <c r="G243" s="52" t="str">
        <f>IF(COUNTIF(F246:F250,"Blocked")&gt;0,"Blocked",IF(COUNTIF(F246:F250,"Fail")&gt;0,"Fail",IF(COUNTIF(F246:F250,"")=0,"Pass","Not Executed")))</f>
        <v>Pass</v>
      </c>
    </row>
    <row r="244" spans="1:7">
      <c r="A244" s="53" t="s">
        <v>47</v>
      </c>
      <c r="B244" s="96" t="s">
        <v>48</v>
      </c>
      <c r="C244" s="97"/>
      <c r="D244" s="97"/>
      <c r="E244" s="97"/>
      <c r="F244" s="97"/>
      <c r="G244" s="98"/>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90"/>
      <c r="C251" s="91"/>
      <c r="D251" s="91"/>
      <c r="E251" s="91"/>
      <c r="F251" s="91"/>
      <c r="G251" s="92"/>
    </row>
    <row r="252" spans="1:7">
      <c r="A252" s="50" t="s">
        <v>240</v>
      </c>
      <c r="B252" s="93" t="s">
        <v>241</v>
      </c>
      <c r="C252" s="94"/>
      <c r="D252" s="94"/>
      <c r="E252" s="95"/>
      <c r="F252" s="51" t="s">
        <v>46</v>
      </c>
      <c r="G252" s="52" t="str">
        <f>IF(COUNTIF(F255:F258,"Blocked")&gt;0,"Blocked",IF(COUNTIF(F255:F258,"Fail")&gt;0,"Fail",IF(COUNTIF(F255:F258,"")=0,"Pass","Not Executed")))</f>
        <v>Pass</v>
      </c>
    </row>
    <row r="253" spans="1:7">
      <c r="A253" s="53" t="s">
        <v>47</v>
      </c>
      <c r="B253" s="96" t="s">
        <v>48</v>
      </c>
      <c r="C253" s="97"/>
      <c r="D253" s="97"/>
      <c r="E253" s="97"/>
      <c r="F253" s="97"/>
      <c r="G253" s="98"/>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90"/>
      <c r="C259" s="91"/>
      <c r="D259" s="91"/>
      <c r="E259" s="91"/>
      <c r="F259" s="91"/>
      <c r="G259" s="92"/>
    </row>
    <row r="260" spans="1:7">
      <c r="A260" s="50" t="s">
        <v>260</v>
      </c>
      <c r="B260" s="93" t="s">
        <v>258</v>
      </c>
      <c r="C260" s="94"/>
      <c r="D260" s="94"/>
      <c r="E260" s="95"/>
      <c r="F260" s="51" t="s">
        <v>46</v>
      </c>
      <c r="G260" s="52" t="str">
        <f>IF(COUNTIF(F263:F268,"Blocked")&gt;0,"Blocked",IF(COUNTIF(F263:F268,"Fail")&gt;0,"Fail",IF(COUNTIF(F263:F268,"")=0,"Pass","Not Executed")))</f>
        <v>Not Executed</v>
      </c>
    </row>
    <row r="261" spans="1:7">
      <c r="A261" s="53" t="s">
        <v>47</v>
      </c>
      <c r="B261" s="96" t="s">
        <v>48</v>
      </c>
      <c r="C261" s="97"/>
      <c r="D261" s="97"/>
      <c r="E261" s="97"/>
      <c r="F261" s="97"/>
      <c r="G261" s="98"/>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6"/>
    </row>
    <row r="268" spans="1:7">
      <c r="A268" s="60" t="s">
        <v>57</v>
      </c>
      <c r="B268" s="90"/>
      <c r="C268" s="91"/>
      <c r="D268" s="91"/>
      <c r="E268" s="91"/>
      <c r="F268" s="91"/>
      <c r="G268" s="92"/>
    </row>
    <row r="269" spans="1:7" customFormat="1">
      <c r="A269" s="50" t="s">
        <v>292</v>
      </c>
      <c r="B269" s="93" t="s">
        <v>268</v>
      </c>
      <c r="C269" s="94"/>
      <c r="D269" s="94"/>
      <c r="E269" s="95"/>
      <c r="F269" s="51" t="s">
        <v>46</v>
      </c>
      <c r="G269" s="52" t="str">
        <f>IF(COUNTIF(F272:F274,"Blocked")&gt;0,"Blocked",IF(COUNTIF(F272:F274,"Fail")&gt;0,"Fail",IF(COUNTIF(F272:F274,"")=0,"Pass","Not Executed")))</f>
        <v>Pass</v>
      </c>
    </row>
    <row r="270" spans="1:7" customFormat="1">
      <c r="A270" s="53" t="s">
        <v>47</v>
      </c>
      <c r="B270" s="96" t="s">
        <v>48</v>
      </c>
      <c r="C270" s="97"/>
      <c r="D270" s="97"/>
      <c r="E270" s="97"/>
      <c r="F270" s="97"/>
      <c r="G270" s="98"/>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269</v>
      </c>
      <c r="D272" s="57" t="s">
        <v>270</v>
      </c>
      <c r="E272" s="57"/>
      <c r="F272" s="58" t="s">
        <v>4</v>
      </c>
      <c r="G272" s="59"/>
    </row>
    <row r="273" spans="1:7" customFormat="1" ht="81" customHeight="1">
      <c r="A273" s="55">
        <v>2</v>
      </c>
      <c r="B273" s="56" t="s">
        <v>271</v>
      </c>
      <c r="C273" s="57" t="s">
        <v>272</v>
      </c>
      <c r="D273" s="57"/>
      <c r="E273" s="57"/>
      <c r="F273" s="58" t="s">
        <v>4</v>
      </c>
      <c r="G273" s="59"/>
    </row>
    <row r="274" spans="1:7" customFormat="1" ht="38.25" customHeight="1">
      <c r="A274" s="55">
        <v>3</v>
      </c>
      <c r="B274" s="56" t="s">
        <v>273</v>
      </c>
      <c r="C274" s="57" t="s">
        <v>274</v>
      </c>
      <c r="D274" s="57"/>
      <c r="E274" s="57"/>
      <c r="F274" s="58" t="s">
        <v>4</v>
      </c>
      <c r="G274" s="59"/>
    </row>
    <row r="275" spans="1:7" customFormat="1" ht="63.75" customHeight="1">
      <c r="A275" s="55">
        <v>4</v>
      </c>
      <c r="B275" s="56" t="s">
        <v>275</v>
      </c>
      <c r="C275" s="57" t="s">
        <v>276</v>
      </c>
      <c r="D275" s="57"/>
      <c r="E275" s="57"/>
      <c r="F275" s="58" t="s">
        <v>4</v>
      </c>
      <c r="G275" s="59"/>
    </row>
    <row r="276" spans="1:7" customFormat="1">
      <c r="A276" s="60" t="s">
        <v>57</v>
      </c>
      <c r="B276" s="90"/>
      <c r="C276" s="91"/>
      <c r="D276" s="91"/>
      <c r="E276" s="91"/>
      <c r="F276" s="91"/>
      <c r="G276" s="92"/>
    </row>
    <row r="277" spans="1:7" customFormat="1">
      <c r="A277" s="50" t="s">
        <v>293</v>
      </c>
      <c r="B277" s="93" t="s">
        <v>277</v>
      </c>
      <c r="C277" s="94"/>
      <c r="D277" s="94"/>
      <c r="E277" s="95"/>
      <c r="F277" s="51" t="s">
        <v>46</v>
      </c>
      <c r="G277" s="52" t="str">
        <f>IF(COUNTIF(F280:F282,"Blocked")&gt;0,"Blocked",IF(COUNTIF(F280:F282,"Fail")&gt;0,"Fail",IF(COUNTIF(F280:F282,"")=0,"Pass","Not Executed")))</f>
        <v>Pass</v>
      </c>
    </row>
    <row r="278" spans="1:7" customFormat="1">
      <c r="A278" s="53" t="s">
        <v>47</v>
      </c>
      <c r="B278" s="96" t="s">
        <v>48</v>
      </c>
      <c r="C278" s="97"/>
      <c r="D278" s="97"/>
      <c r="E278" s="97"/>
      <c r="F278" s="97"/>
      <c r="G278" s="98"/>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269</v>
      </c>
      <c r="D280" s="57" t="s">
        <v>270</v>
      </c>
      <c r="E280" s="57"/>
      <c r="F280" s="58" t="s">
        <v>4</v>
      </c>
      <c r="G280" s="59"/>
    </row>
    <row r="281" spans="1:7" customFormat="1" ht="42" customHeight="1">
      <c r="A281" s="55">
        <v>2</v>
      </c>
      <c r="B281" s="56" t="s">
        <v>271</v>
      </c>
      <c r="C281" s="57" t="s">
        <v>272</v>
      </c>
      <c r="D281" s="57"/>
      <c r="E281" s="57"/>
      <c r="F281" s="58" t="s">
        <v>4</v>
      </c>
      <c r="G281" s="59"/>
    </row>
    <row r="282" spans="1:7" customFormat="1" ht="56.25" customHeight="1">
      <c r="A282" s="55">
        <v>3</v>
      </c>
      <c r="B282" s="56" t="s">
        <v>278</v>
      </c>
      <c r="C282" s="57" t="s">
        <v>279</v>
      </c>
      <c r="D282" s="57"/>
      <c r="E282" s="57"/>
      <c r="F282" s="58" t="s">
        <v>4</v>
      </c>
      <c r="G282" s="59"/>
    </row>
    <row r="283" spans="1:7" customFormat="1" ht="61.5" customHeight="1">
      <c r="A283" s="55">
        <v>4</v>
      </c>
      <c r="B283" s="56" t="s">
        <v>273</v>
      </c>
      <c r="C283" s="57" t="s">
        <v>280</v>
      </c>
      <c r="D283" s="57"/>
      <c r="E283" s="57"/>
      <c r="F283" s="58" t="s">
        <v>4</v>
      </c>
      <c r="G283" s="59"/>
    </row>
    <row r="284" spans="1:7" customFormat="1" ht="56.25" customHeight="1">
      <c r="A284" s="55">
        <v>5</v>
      </c>
      <c r="B284" s="56" t="s">
        <v>281</v>
      </c>
      <c r="C284" s="57" t="s">
        <v>282</v>
      </c>
      <c r="D284" s="57"/>
      <c r="E284" s="57"/>
      <c r="F284" s="58" t="s">
        <v>4</v>
      </c>
      <c r="G284" s="59"/>
    </row>
    <row r="285" spans="1:7" customFormat="1">
      <c r="A285" s="60" t="s">
        <v>57</v>
      </c>
      <c r="B285" s="90"/>
      <c r="C285" s="91"/>
      <c r="D285" s="91"/>
      <c r="E285" s="91"/>
      <c r="F285" s="91"/>
      <c r="G285" s="92"/>
    </row>
    <row r="286" spans="1:7" customFormat="1">
      <c r="A286" s="50" t="s">
        <v>294</v>
      </c>
      <c r="B286" s="93" t="s">
        <v>283</v>
      </c>
      <c r="C286" s="94"/>
      <c r="D286" s="94"/>
      <c r="E286" s="95"/>
      <c r="F286" s="51" t="s">
        <v>46</v>
      </c>
      <c r="G286" s="52" t="str">
        <f>IF(COUNTIF(F289:F291,"Blocked")&gt;0,"Blocked",IF(COUNTIF(F289:F291,"Fail")&gt;0,"Fail",IF(COUNTIF(F289:F291,"")=0,"Pass","Not Executed")))</f>
        <v>Pass</v>
      </c>
    </row>
    <row r="287" spans="1:7" customFormat="1">
      <c r="A287" s="53" t="s">
        <v>47</v>
      </c>
      <c r="B287" s="96" t="s">
        <v>48</v>
      </c>
      <c r="C287" s="97"/>
      <c r="D287" s="97"/>
      <c r="E287" s="97"/>
      <c r="F287" s="97"/>
      <c r="G287" s="98"/>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269</v>
      </c>
      <c r="D289" s="57" t="s">
        <v>270</v>
      </c>
      <c r="E289" s="57"/>
      <c r="F289" s="58" t="s">
        <v>4</v>
      </c>
      <c r="G289" s="59"/>
    </row>
    <row r="290" spans="1:7" customFormat="1" ht="45">
      <c r="A290" s="55">
        <v>2</v>
      </c>
      <c r="B290" s="56" t="s">
        <v>271</v>
      </c>
      <c r="C290" s="57" t="s">
        <v>284</v>
      </c>
      <c r="D290" s="57"/>
      <c r="E290" s="57"/>
      <c r="F290" s="58" t="s">
        <v>4</v>
      </c>
      <c r="G290" s="59"/>
    </row>
    <row r="291" spans="1:7" customFormat="1" ht="45">
      <c r="A291" s="55">
        <v>3</v>
      </c>
      <c r="B291" s="56" t="s">
        <v>285</v>
      </c>
      <c r="C291" s="57" t="s">
        <v>286</v>
      </c>
      <c r="D291" s="57"/>
      <c r="E291" s="57"/>
      <c r="F291" s="58" t="s">
        <v>4</v>
      </c>
      <c r="G291" s="59"/>
    </row>
    <row r="292" spans="1:7" s="77" customFormat="1" ht="91.5" customHeight="1">
      <c r="A292" s="55">
        <v>4</v>
      </c>
      <c r="B292" s="56" t="s">
        <v>287</v>
      </c>
      <c r="C292" s="57" t="s">
        <v>288</v>
      </c>
      <c r="D292" s="57"/>
      <c r="E292" s="57"/>
      <c r="F292" s="58" t="s">
        <v>4</v>
      </c>
      <c r="G292" s="59"/>
    </row>
    <row r="293" spans="1:7" customFormat="1">
      <c r="A293" s="60" t="s">
        <v>57</v>
      </c>
      <c r="B293" s="90"/>
      <c r="C293" s="91"/>
      <c r="D293" s="91"/>
      <c r="E293" s="91"/>
      <c r="F293" s="91"/>
      <c r="G293" s="92"/>
    </row>
    <row r="294" spans="1:7" customFormat="1">
      <c r="A294" s="50" t="s">
        <v>301</v>
      </c>
      <c r="B294" s="93" t="s">
        <v>300</v>
      </c>
      <c r="C294" s="94"/>
      <c r="D294" s="94"/>
      <c r="E294" s="95"/>
      <c r="F294" s="51" t="s">
        <v>46</v>
      </c>
      <c r="G294" s="52" t="str">
        <f>IF(COUNTIF(F297:F299,"Blocked")&gt;0,"Blocked",IF(COUNTIF(F297:F299,"Fail")&gt;0,"Fail",IF(COUNTIF(F297:F299,"")=0,"Pass","Not Executed")))</f>
        <v>Pass</v>
      </c>
    </row>
    <row r="295" spans="1:7" customFormat="1">
      <c r="A295" s="53" t="s">
        <v>47</v>
      </c>
      <c r="B295" s="96" t="s">
        <v>48</v>
      </c>
      <c r="C295" s="97"/>
      <c r="D295" s="97"/>
      <c r="E295" s="97"/>
      <c r="F295" s="97"/>
      <c r="G295" s="98"/>
    </row>
    <row r="296" spans="1:7" customFormat="1">
      <c r="A296" s="54" t="s">
        <v>49</v>
      </c>
      <c r="B296" s="54" t="s">
        <v>50</v>
      </c>
      <c r="C296" s="54" t="s">
        <v>51</v>
      </c>
      <c r="D296" s="54" t="s">
        <v>52</v>
      </c>
      <c r="E296" s="54" t="s">
        <v>53</v>
      </c>
      <c r="F296" s="54" t="s">
        <v>54</v>
      </c>
      <c r="G296" s="54" t="s">
        <v>55</v>
      </c>
    </row>
    <row r="297" spans="1:7" customFormat="1" ht="149.25" customHeight="1">
      <c r="A297" s="55">
        <v>1</v>
      </c>
      <c r="B297" s="56" t="s">
        <v>56</v>
      </c>
      <c r="C297" s="57" t="s">
        <v>269</v>
      </c>
      <c r="D297" s="57" t="s">
        <v>302</v>
      </c>
      <c r="E297" s="57"/>
      <c r="F297" s="58" t="s">
        <v>4</v>
      </c>
      <c r="G297" s="59"/>
    </row>
    <row r="298" spans="1:7" ht="75">
      <c r="A298" s="55">
        <v>2</v>
      </c>
      <c r="B298" s="56" t="s">
        <v>64</v>
      </c>
      <c r="C298" s="57" t="s">
        <v>116</v>
      </c>
      <c r="D298" s="57"/>
      <c r="E298" s="57"/>
      <c r="F298" s="58" t="s">
        <v>4</v>
      </c>
      <c r="G298" s="59"/>
    </row>
    <row r="299" spans="1:7" customFormat="1" ht="30">
      <c r="A299" s="55">
        <v>3</v>
      </c>
      <c r="B299" s="56" t="s">
        <v>303</v>
      </c>
      <c r="C299" s="57" t="s">
        <v>304</v>
      </c>
      <c r="D299" s="57"/>
      <c r="E299" s="57"/>
      <c r="F299" s="58" t="s">
        <v>4</v>
      </c>
      <c r="G299" s="59"/>
    </row>
    <row r="300" spans="1:7" customFormat="1">
      <c r="A300" s="60" t="s">
        <v>57</v>
      </c>
      <c r="B300" s="90"/>
      <c r="C300" s="91"/>
      <c r="D300" s="91"/>
      <c r="E300" s="91"/>
      <c r="F300" s="91"/>
      <c r="G300" s="92"/>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ht="15.75">
      <c r="A442" s="26"/>
      <c r="B442" s="45"/>
      <c r="C442" s="45"/>
      <c r="D442" s="64"/>
      <c r="E442" s="65"/>
      <c r="F442" s="66"/>
    </row>
    <row r="443" spans="1:8" ht="15.75">
      <c r="A443" s="26"/>
      <c r="B443" s="45"/>
      <c r="C443" s="45"/>
      <c r="D443" s="64"/>
      <c r="E443" s="65"/>
      <c r="F443" s="66"/>
    </row>
    <row r="444" spans="1:8" ht="15.75">
      <c r="A444" s="26"/>
      <c r="B444" s="45"/>
      <c r="C444" s="45"/>
      <c r="D444" s="64"/>
      <c r="E444" s="65"/>
      <c r="F444" s="66"/>
    </row>
    <row r="445" spans="1:8" s="46" customFormat="1" ht="15.75">
      <c r="A445" s="26"/>
      <c r="B445" s="45"/>
      <c r="C445" s="45"/>
      <c r="D445" s="64"/>
      <c r="E445" s="65"/>
      <c r="F445" s="66"/>
      <c r="H445" s="25"/>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sheetData>
  <mergeCells count="85">
    <mergeCell ref="B294:E294"/>
    <mergeCell ref="B295:G295"/>
    <mergeCell ref="B300:G300"/>
    <mergeCell ref="B259:G259"/>
    <mergeCell ref="B243:E243"/>
    <mergeCell ref="B244:G244"/>
    <mergeCell ref="B251:G251"/>
    <mergeCell ref="B252:E252"/>
    <mergeCell ref="B253:G253"/>
    <mergeCell ref="B221:G221"/>
    <mergeCell ref="B232:G232"/>
    <mergeCell ref="B233:E233"/>
    <mergeCell ref="B234:G234"/>
    <mergeCell ref="B242:G242"/>
    <mergeCell ref="B209:G209"/>
    <mergeCell ref="B210:E210"/>
    <mergeCell ref="B211:G211"/>
    <mergeCell ref="B219:G219"/>
    <mergeCell ref="B220:E220"/>
    <mergeCell ref="B176:E176"/>
    <mergeCell ref="B177:G177"/>
    <mergeCell ref="B190:G190"/>
    <mergeCell ref="B191:E191"/>
    <mergeCell ref="B192:G192"/>
    <mergeCell ref="B148:G148"/>
    <mergeCell ref="B161:G161"/>
    <mergeCell ref="B162:E162"/>
    <mergeCell ref="B163:G163"/>
    <mergeCell ref="B175:G175"/>
    <mergeCell ref="B132:G132"/>
    <mergeCell ref="B133:E133"/>
    <mergeCell ref="B134:G134"/>
    <mergeCell ref="B146:G146"/>
    <mergeCell ref="B147:E147"/>
    <mergeCell ref="B25:G25"/>
    <mergeCell ref="F2:G2"/>
    <mergeCell ref="F6:G6"/>
    <mergeCell ref="A16:G16"/>
    <mergeCell ref="A17:G17"/>
    <mergeCell ref="B18:E18"/>
    <mergeCell ref="B19:G19"/>
    <mergeCell ref="B23:G23"/>
    <mergeCell ref="B24:E24"/>
    <mergeCell ref="B56:G56"/>
    <mergeCell ref="B30:G30"/>
    <mergeCell ref="B31:E31"/>
    <mergeCell ref="B32:G32"/>
    <mergeCell ref="B38:G38"/>
    <mergeCell ref="B39:E39"/>
    <mergeCell ref="B40:G40"/>
    <mergeCell ref="B46:G46"/>
    <mergeCell ref="B47:E47"/>
    <mergeCell ref="B48:G48"/>
    <mergeCell ref="B54:G54"/>
    <mergeCell ref="B55:E55"/>
    <mergeCell ref="B62:G62"/>
    <mergeCell ref="B63:E63"/>
    <mergeCell ref="B64:G64"/>
    <mergeCell ref="B71:E71"/>
    <mergeCell ref="B72:G72"/>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285:G285"/>
    <mergeCell ref="B286:E286"/>
    <mergeCell ref="B287:G287"/>
    <mergeCell ref="B293:G293"/>
    <mergeCell ref="B269:E269"/>
    <mergeCell ref="B270:G270"/>
    <mergeCell ref="B276:G276"/>
    <mergeCell ref="B277:E277"/>
    <mergeCell ref="B278:G278"/>
  </mergeCells>
  <dataValidations count="1">
    <dataValidation type="list" showErrorMessage="1" promptTitle="Valid values include:" prompt="_x000a_" sqref="F442:F444 F449:F455 F668:F670 F658:F663 F460:F469 F474:F477 F482:F487 F492:F500 F505:F514 F519:F529 F534:F544 F560:F566 F588:F590 F549:F555 F571:F577 F582:F583 F595:F601 F606:F612 F628:F630 F617:F623 F635:F638 F643:F645 F650:F653 F21:F22 F50:F53 F34:F37 F27:F29 F82:F90 F42:F45 F66:F69 F74:F77 F58:F61 F95:F104 F109:F117 F122:F131 F136:F145 F150:F160 F165:F174 F179:F189 F194:F208 F213:F218 F223:F231 F236:F241 F246:F250 F255:F258 F263:F267 F272:F275 F280:F284 F289:F292 F297:F299"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2020-11-26T11:18:29Z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