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FA636B5-AFC9-45E2-8990-B0DDF26F70AD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2" i="1" l="1"/>
  <c r="E203" i="1"/>
  <c r="E207" i="1"/>
  <c r="E208" i="1"/>
  <c r="E209" i="1"/>
  <c r="E210" i="1"/>
  <c r="E211" i="1"/>
  <c r="E206" i="1"/>
  <c r="E198" i="1"/>
  <c r="E199" i="1"/>
  <c r="E200" i="1"/>
  <c r="E201" i="1"/>
  <c r="E202" i="1"/>
  <c r="E197" i="1"/>
  <c r="D207" i="1"/>
  <c r="D208" i="1"/>
  <c r="D209" i="1"/>
  <c r="D210" i="1"/>
  <c r="D211" i="1"/>
  <c r="D206" i="1"/>
  <c r="D198" i="1"/>
  <c r="D199" i="1"/>
  <c r="D200" i="1"/>
  <c r="D201" i="1"/>
  <c r="D202" i="1"/>
  <c r="D197" i="1"/>
  <c r="C211" i="1"/>
  <c r="C210" i="1"/>
  <c r="C209" i="1"/>
  <c r="C208" i="1"/>
  <c r="C207" i="1"/>
  <c r="C202" i="1"/>
  <c r="C201" i="1"/>
  <c r="C200" i="1"/>
  <c r="C199" i="1"/>
  <c r="C198" i="1"/>
  <c r="C206" i="1"/>
  <c r="C197" i="1"/>
</calcChain>
</file>

<file path=xl/sharedStrings.xml><?xml version="1.0" encoding="utf-8"?>
<sst xmlns="http://schemas.openxmlformats.org/spreadsheetml/2006/main" count="207" uniqueCount="120">
  <si>
    <t>QUERY 1</t>
  </si>
  <si>
    <t>GOOGLE RESULTS</t>
  </si>
  <si>
    <t>RELEVANCE SCORE</t>
  </si>
  <si>
    <t>BING RESULTS</t>
  </si>
  <si>
    <t xml:space="preserve"> </t>
  </si>
  <si>
    <t>RESULT 1</t>
  </si>
  <si>
    <t>RESULT 2</t>
  </si>
  <si>
    <t>RESULT 3</t>
  </si>
  <si>
    <t>RESULT 4</t>
  </si>
  <si>
    <t>RESULT 5</t>
  </si>
  <si>
    <t>https://keck.usc.edu/faculty-search/carolina-abdala/</t>
  </si>
  <si>
    <t>"Carolina Abdala keck"</t>
  </si>
  <si>
    <t>http://www-hsc.usc.edu/~abdala/</t>
  </si>
  <si>
    <t>https://web-app.usc.edu/web/hcn/profile.php?fid=115</t>
  </si>
  <si>
    <t>https://journals.lww.com/thehearingjournal/blog/breakingnews/Pages/post.aspx?PostID=38</t>
  </si>
  <si>
    <t>https://biography.omicsonline.org/united-states-of-america/keck-school-of-medicine/carolina-abdala-185585</t>
  </si>
  <si>
    <t>https://profiles.sc-ctsi.org/carolina.abdala</t>
  </si>
  <si>
    <t>https://www.phonakpro.com/content/dam/phonakpro/gc_hq/en/events/2016/international_pediatric_audiology_conference_atlanta/1_3_Carolina%20Abdala.pdf</t>
  </si>
  <si>
    <t>Comments</t>
  </si>
  <si>
    <t xml:space="preserve">not a home page but part of a home page telling about research </t>
  </si>
  <si>
    <t>little info about faculty</t>
  </si>
  <si>
    <t>home page</t>
  </si>
  <si>
    <t>any other profile like linkedin</t>
  </si>
  <si>
    <t>subject/research lab</t>
  </si>
  <si>
    <t>not a course page just a pdf of a topic taught by  faculty</t>
  </si>
  <si>
    <t>"Hisham Abdel-Azim keck"</t>
  </si>
  <si>
    <t>QUERY 2</t>
  </si>
  <si>
    <t>https://keck.usc.edu/faculty-search/hisham-abdel-azim/</t>
  </si>
  <si>
    <t>https://www.chla.org/profile/hisham-abdel-azim-md-ms</t>
  </si>
  <si>
    <t>Profile but on another website</t>
  </si>
  <si>
    <t>https://biography.omicsonline.org/united-states-of-america/keck-school-of-medicine/hisham-abdelazim-185840</t>
  </si>
  <si>
    <t>Little info about subject</t>
  </si>
  <si>
    <t>https://profiles.sc-ctsi.org/hisham.abdel-azim</t>
  </si>
  <si>
    <t>https://www.researchgate.net/scientific-contributions/39833609_Hisham_Abdel-Azim</t>
  </si>
  <si>
    <t>https://www.pubfacts.com/author/Hisham+Abdel-Azim</t>
  </si>
  <si>
    <t>https://keck.usc.edu/atri/faculty/Hisham-Abdel-Azim/</t>
  </si>
  <si>
    <t>empty web page</t>
  </si>
  <si>
    <t>QUERY 6</t>
  </si>
  <si>
    <t>QUERY 5</t>
  </si>
  <si>
    <t>QUERY 3</t>
  </si>
  <si>
    <t>QUERY 4</t>
  </si>
  <si>
    <t>"USC Keck Preventive Medicine"</t>
  </si>
  <si>
    <t>https://keck.usc.edu/preventive-medicine/</t>
  </si>
  <si>
    <t>Department home page</t>
  </si>
  <si>
    <t>https://pm.usc.edu/about.php</t>
  </si>
  <si>
    <t>Internal to the department</t>
  </si>
  <si>
    <t>https://pm.usc.edu/faculty.php</t>
  </si>
  <si>
    <t>https://hpdp.usc.edu/</t>
  </si>
  <si>
    <t>https://preventivemedicine.usc.edu/</t>
  </si>
  <si>
    <t>https://keck.usc.edu/preventive-medicine/about-preventive-medicine/</t>
  </si>
  <si>
    <t>https://dean.keck.usc.edu/keck-school-of-medicine-facts/</t>
  </si>
  <si>
    <t>no info abt department</t>
  </si>
  <si>
    <t>https://hpdp.usc.edu/index.php</t>
  </si>
  <si>
    <t>"Keck USC map"</t>
  </si>
  <si>
    <t>https://www.bing.com/images/search?q=keck+USC+map&amp;qpvt=keck+USC+map&amp;FORM=IGRE</t>
  </si>
  <si>
    <t>images are there for hsc campus</t>
  </si>
  <si>
    <t>https://keck.usc.edu/about-us/visiting-keck-school-of-medicine/maps-directions/</t>
  </si>
  <si>
    <t>directions</t>
  </si>
  <si>
    <t>https://www.mapquest.com/us/california/keck-medical-ctr-of-usc-350459641</t>
  </si>
  <si>
    <t>contains a map for keck medicl center in pasadena not in the campus</t>
  </si>
  <si>
    <t>https://www.keckmedicine.org/</t>
  </si>
  <si>
    <t>just the keck page no map or directions</t>
  </si>
  <si>
    <t>https://www.keckmedicine.org/locations/</t>
  </si>
  <si>
    <t>gives the location which can be considered as directions to reach keck school</t>
  </si>
  <si>
    <t>maps and directions</t>
  </si>
  <si>
    <t>https://web-app.usc.edu/maps/hscmap.pdf</t>
  </si>
  <si>
    <t>pdf document of map</t>
  </si>
  <si>
    <t>https://visit.usc.edu/maps-directions/health-sciences-campus/</t>
  </si>
  <si>
    <t>Very liitle info about address location and map</t>
  </si>
  <si>
    <t>https://www.keckmedicine.org/maps-and-parking/</t>
  </si>
  <si>
    <t>contains location/direction</t>
  </si>
  <si>
    <t>"William Myron Keck USC"</t>
  </si>
  <si>
    <t>https://en.wikipedia.org/wiki/William_Myron_Keck</t>
  </si>
  <si>
    <t>describing the Individual</t>
  </si>
  <si>
    <t>https://www.findagrave.com/memorial/6215/william-myron-keck</t>
  </si>
  <si>
    <t>https://news.usc.edu/122757/w-m-keck-foundation-names-health-care-center-at-usc-with-10-million-gift/</t>
  </si>
  <si>
    <t>describing the school and little info about college</t>
  </si>
  <si>
    <t>https://www.bloomberg.com/research/stocks/private/person.asp?personId=3809559&amp;privcapId=227935426</t>
  </si>
  <si>
    <t>no such information</t>
  </si>
  <si>
    <t>https://www.latimes.com/local/obituaries/la-me-william-keck-20140516-story.html</t>
  </si>
  <si>
    <t xml:space="preserve">describing </t>
  </si>
  <si>
    <t>wikipedia</t>
  </si>
  <si>
    <t>Describing in Detail</t>
  </si>
  <si>
    <t>https://news.usc.edu/tributes/william-m-keck-ii/</t>
  </si>
  <si>
    <t>https://chroniclevitae.com/jobs/0000418843-01</t>
  </si>
  <si>
    <t>no info about history</t>
  </si>
  <si>
    <t>"USC school of medicine MD degree requirements"</t>
  </si>
  <si>
    <t>https://keck.usc.edu/education/md-program/admissions/</t>
  </si>
  <si>
    <t>contains requirements</t>
  </si>
  <si>
    <t>https://keck.usc.edu/education/md-program/</t>
  </si>
  <si>
    <t>Link for the requirements</t>
  </si>
  <si>
    <t>https://keck.usc.edu/education/md-program/combined-degrees/md-mba-program/</t>
  </si>
  <si>
    <t>http://catalogue.usc.edu/preview_program.php?catoid=2&amp;poid=1587&amp;returnto=304</t>
  </si>
  <si>
    <t>contains link to the Requirments</t>
  </si>
  <si>
    <t>http://catalogue.usc.edu/preview_program.php?catoid=7&amp;poid=6797</t>
  </si>
  <si>
    <t>combined degree not single MD</t>
  </si>
  <si>
    <t>http://catalogue.usc.edu/preview_program.php?catoid=8&amp;poid=7862&amp;returnto=3397</t>
  </si>
  <si>
    <t>https://keck.usc.edu/education/undergraduate-programs/</t>
  </si>
  <si>
    <t>not MD Program</t>
  </si>
  <si>
    <t xml:space="preserve">about his </t>
  </si>
  <si>
    <t>https://pm.usc.edu/pm_news.php</t>
  </si>
  <si>
    <t>OVERLAPPING RESULTS</t>
  </si>
  <si>
    <t>COLUMN 1</t>
  </si>
  <si>
    <t>QUERY TITLE</t>
  </si>
  <si>
    <t>NO. of Overlap</t>
  </si>
  <si>
    <t>Carolina Abdala keck</t>
  </si>
  <si>
    <t>Hisham Abdel-Azim keck</t>
  </si>
  <si>
    <t>USC Keck Preventive Medicine</t>
  </si>
  <si>
    <t>Keck USC map</t>
  </si>
  <si>
    <t>William Myron Keck USC</t>
  </si>
  <si>
    <t>USC school of medicine MD degree requirements</t>
  </si>
  <si>
    <t>DCG Results Google</t>
  </si>
  <si>
    <t>log2(j+1)</t>
  </si>
  <si>
    <t>RESULTS</t>
  </si>
  <si>
    <t>DCG Results BING</t>
  </si>
  <si>
    <t>TOTAL</t>
  </si>
  <si>
    <t>Question</t>
  </si>
  <si>
    <t>Which search engine performs best when considering the first five results for your set of queries?</t>
  </si>
  <si>
    <t>Answer:</t>
  </si>
  <si>
    <t xml:space="preserve">Google outperforms  bing when we consider  first five results for a given query.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</si>
</sst>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10192475940506E-2"/>
          <c:y val="0.19486111111111112"/>
          <c:w val="0.89655796150481193"/>
          <c:h val="0.56831765820939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Sheet1!$C$158</c:f>
              <c:strCache>
                <c:ptCount val="1"/>
                <c:pt idx="0">
                  <c:v>NO. of 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Sheet1!$B$159:$B$164</c:f>
              <c:strCache>
                <c:ptCount val="6"/>
                <c:pt idx="0">
                  <c:v>Carolina Abdala keck</c:v>
                </c:pt>
                <c:pt idx="1">
                  <c:v>Hisham Abdel-Azim keck</c:v>
                </c:pt>
                <c:pt idx="2">
                  <c:v>USC Keck Preventive Medicine</c:v>
                </c:pt>
                <c:pt idx="3">
                  <c:v>Keck USC map</c:v>
                </c:pt>
                <c:pt idx="4">
                  <c:v>William Myron Keck USC</c:v>
                </c:pt>
                <c:pt idx="5">
                  <c:v>USC school of medicine MD degree requirements</c:v>
                </c:pt>
              </c:strCache>
            </c:strRef>
          </c:cat>
          <c:val>
            <c:numRef>
              <c:f>Sheet1!$C$159:$C$164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4CCD-B796-BF335535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74928"/>
        <c:axId val="609775248"/>
      </c:barChart>
      <c:catAx>
        <c:axId val="6097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5248"/>
        <c:crosses val="autoZero"/>
        <c:auto val="1"/>
        <c:lblAlgn val="ctr"/>
        <c:lblOffset val="100"/>
        <c:noMultiLvlLbl val="0"/>
      </c:catAx>
      <c:valAx>
        <c:axId val="609775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4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"William Myron Keck USC"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Sheet1!$C$106:$C$110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4-430B-8818-599E10AD4907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Sheet1!$F$106:$F$110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4-430B-8818-599E10AD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87088"/>
        <c:axId val="609788048"/>
      </c:barChart>
      <c:catAx>
        <c:axId val="6097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8048"/>
        <c:crosses val="autoZero"/>
        <c:auto val="1"/>
        <c:lblAlgn val="ctr"/>
        <c:lblOffset val="100"/>
        <c:noMultiLvlLbl val="0"/>
      </c:catAx>
      <c:valAx>
        <c:axId val="60978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7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"Keck USC map"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Sheet1!$C$81:$C$85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9-4F63-B049-8E36AD9059CD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Sheet1!$F$81:$F$85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9-4F63-B049-8E36AD90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54808"/>
        <c:axId val="417563128"/>
      </c:barChart>
      <c:catAx>
        <c:axId val="41755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3128"/>
        <c:crosses val="autoZero"/>
        <c:auto val="1"/>
        <c:lblAlgn val="ctr"/>
        <c:lblOffset val="100"/>
        <c:noMultiLvlLbl val="0"/>
      </c:catAx>
      <c:valAx>
        <c:axId val="41756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48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USC Keck Preventive Medicine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Sheet1!$C$56:$C$60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8-42CE-B2FF-F1F5B15513DE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Sheet1!$F$56:$F$60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8-42CE-B2FF-F1F5B155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995440"/>
        <c:axId val="427782200"/>
      </c:barChart>
      <c:catAx>
        <c:axId val="3959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2200"/>
        <c:crosses val="autoZero"/>
        <c:auto val="1"/>
        <c:lblAlgn val="ctr"/>
        <c:lblOffset val="100"/>
        <c:noMultiLvlLbl val="0"/>
      </c:catAx>
      <c:valAx>
        <c:axId val="427782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954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Hisham Abdel-Azim keck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Sheet1!$C$29:$C$33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2-4B1F-9CC9-EC1858EFCDB8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Sheet1!$F$29:$F$33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2-4B1F-9CC9-EC1858EF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76848"/>
        <c:axId val="609786768"/>
      </c:barChart>
      <c:catAx>
        <c:axId val="60977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6768"/>
        <c:crosses val="autoZero"/>
        <c:auto val="1"/>
        <c:lblAlgn val="ctr"/>
        <c:lblOffset val="100"/>
        <c:noMultiLvlLbl val="0"/>
      </c:catAx>
      <c:valAx>
        <c:axId val="60978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68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Carolina Abdala keck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319-94E6-824C8776773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9-4319-94E6-824C8776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66648"/>
        <c:axId val="417566968"/>
      </c:barChart>
      <c:catAx>
        <c:axId val="41756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6968"/>
        <c:crosses val="autoZero"/>
        <c:auto val="1"/>
        <c:lblAlgn val="ctr"/>
        <c:lblOffset val="100"/>
        <c:noMultiLvlLbl val="0"/>
      </c:catAx>
      <c:valAx>
        <c:axId val="4175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66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"USC school of medicine MD degree requirements"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Sheet1!$C$131:$C$135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8-4581-9ABD-AC560838F15F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Sheet1!$F$131:$F$135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8-4581-9ABD-AC560838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10480"/>
        <c:axId val="629111120"/>
      </c:barChart>
      <c:catAx>
        <c:axId val="62911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1120"/>
        <c:crosses val="autoZero"/>
        <c:auto val="1"/>
        <c:lblAlgn val="ctr"/>
        <c:lblOffset val="100"/>
        <c:noMultiLvlLbl val="0"/>
      </c:catAx>
      <c:valAx>
        <c:axId val="62911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04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671740</xdr:colOff>
      <xdr:row>164</xdr:row>
      <xdr:rowOff>177800</xdr:rowOff>
    </xdr:from>
    <xdr:to>
      <xdr:col>4</xdr:col>
      <xdr:colOff>4671786</xdr:colOff>
      <xdr:row>179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B8C840D-291E-4945-B8BC-06EF1983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111</xdr:row>
      <xdr:rowOff>2721</xdr:rowOff>
    </xdr:from>
    <xdr:to>
      <xdr:col>4</xdr:col>
      <xdr:colOff>4699000</xdr:colOff>
      <xdr:row>126</xdr:row>
      <xdr:rowOff>24492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501B35B-C5F3-48AC-99BC-D5FBFE74E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13606</xdr:colOff>
      <xdr:row>86</xdr:row>
      <xdr:rowOff>11792</xdr:rowOff>
    </xdr:from>
    <xdr:to>
      <xdr:col>4</xdr:col>
      <xdr:colOff>4717142</xdr:colOff>
      <xdr:row>101</xdr:row>
      <xdr:rowOff>33564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50B934-348A-41E5-914C-292BE2DA4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4536</xdr:colOff>
      <xdr:row>61</xdr:row>
      <xdr:rowOff>2722</xdr:rowOff>
    </xdr:from>
    <xdr:to>
      <xdr:col>5</xdr:col>
      <xdr:colOff>9072</xdr:colOff>
      <xdr:row>76</xdr:row>
      <xdr:rowOff>24493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F03129E-CB8B-4F8F-B943-7A91AAE6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13606</xdr:colOff>
      <xdr:row>34</xdr:row>
      <xdr:rowOff>20864</xdr:rowOff>
    </xdr:from>
    <xdr:to>
      <xdr:col>5</xdr:col>
      <xdr:colOff>9071</xdr:colOff>
      <xdr:row>49</xdr:row>
      <xdr:rowOff>42636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2869494-B9D2-4D45-960B-DCBB0D9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22678</xdr:colOff>
      <xdr:row>8</xdr:row>
      <xdr:rowOff>11792</xdr:rowOff>
    </xdr:from>
    <xdr:to>
      <xdr:col>5</xdr:col>
      <xdr:colOff>36285</xdr:colOff>
      <xdr:row>23</xdr:row>
      <xdr:rowOff>33564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A9FAC45-CB2E-4C34-8831-7B5E03EC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340179</xdr:colOff>
      <xdr:row>136</xdr:row>
      <xdr:rowOff>2721</xdr:rowOff>
    </xdr:from>
    <xdr:to>
      <xdr:col>5</xdr:col>
      <xdr:colOff>18143</xdr:colOff>
      <xdr:row>151</xdr:row>
      <xdr:rowOff>24493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CF3E000-D2D2-4DDC-A390-60A93458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topLeftCell="A214" zoomScale="70" zoomScaleNormal="70" workbookViewId="0">
      <selection activeCell="D206" sqref="D206"/>
    </sheetView>
  </sheetViews>
  <sheetFormatPr defaultRowHeight="14.5" x14ac:dyDescent="0.35"/>
  <cols>
    <col min="1" max="1" width="9.90625" customWidth="1"/>
    <col min="2" max="2" width="64.453125" customWidth="1"/>
    <col min="3" max="3" width="41.08984375" customWidth="1"/>
    <col min="4" max="4" width="16.26953125" customWidth="1"/>
    <col min="5" max="5" width="31.81640625" customWidth="1"/>
    <col min="6" max="6" width="17.1796875" customWidth="1"/>
    <col min="7" max="7" width="13" customWidth="1"/>
  </cols>
  <sheetData>
    <row r="1" spans="1:7" ht="23" x14ac:dyDescent="0.5">
      <c r="A1" s="2" t="s">
        <v>0</v>
      </c>
      <c r="B1" s="1" t="s">
        <v>11</v>
      </c>
      <c r="D1" s="1"/>
    </row>
    <row r="2" spans="1:7" x14ac:dyDescent="0.35">
      <c r="B2" s="2" t="s">
        <v>1</v>
      </c>
      <c r="C2" s="2" t="s">
        <v>2</v>
      </c>
      <c r="D2" s="2" t="s">
        <v>18</v>
      </c>
      <c r="E2" s="2" t="s">
        <v>3</v>
      </c>
      <c r="F2" s="2" t="s">
        <v>2</v>
      </c>
      <c r="G2" s="2" t="s">
        <v>18</v>
      </c>
    </row>
    <row r="3" spans="1:7" x14ac:dyDescent="0.35">
      <c r="A3" t="s">
        <v>5</v>
      </c>
      <c r="B3" t="s">
        <v>10</v>
      </c>
      <c r="C3">
        <v>1</v>
      </c>
      <c r="D3" t="s">
        <v>21</v>
      </c>
      <c r="E3" t="s">
        <v>10</v>
      </c>
      <c r="F3">
        <v>1</v>
      </c>
      <c r="G3" t="s">
        <v>21</v>
      </c>
    </row>
    <row r="4" spans="1:7" x14ac:dyDescent="0.35">
      <c r="A4" t="s">
        <v>6</v>
      </c>
      <c r="B4" t="s">
        <v>12</v>
      </c>
      <c r="C4">
        <v>0.5</v>
      </c>
      <c r="D4" t="s">
        <v>23</v>
      </c>
      <c r="E4" t="s">
        <v>13</v>
      </c>
      <c r="F4">
        <v>0.5</v>
      </c>
      <c r="G4" t="s">
        <v>19</v>
      </c>
    </row>
    <row r="5" spans="1:7" x14ac:dyDescent="0.35">
      <c r="A5" t="s">
        <v>7</v>
      </c>
      <c r="B5" t="s">
        <v>13</v>
      </c>
      <c r="C5">
        <v>0.5</v>
      </c>
      <c r="D5" t="s">
        <v>19</v>
      </c>
      <c r="E5" t="s">
        <v>16</v>
      </c>
      <c r="F5">
        <v>0.5</v>
      </c>
      <c r="G5" t="s">
        <v>22</v>
      </c>
    </row>
    <row r="6" spans="1:7" x14ac:dyDescent="0.35">
      <c r="A6" t="s">
        <v>8</v>
      </c>
      <c r="B6" t="s">
        <v>14</v>
      </c>
      <c r="C6">
        <v>0.25</v>
      </c>
      <c r="D6" t="s">
        <v>20</v>
      </c>
      <c r="E6" t="s">
        <v>17</v>
      </c>
      <c r="F6">
        <v>0.25</v>
      </c>
      <c r="G6" t="s">
        <v>24</v>
      </c>
    </row>
    <row r="7" spans="1:7" x14ac:dyDescent="0.35">
      <c r="A7" t="s">
        <v>9</v>
      </c>
      <c r="B7" t="s">
        <v>15</v>
      </c>
      <c r="C7">
        <v>0.25</v>
      </c>
      <c r="D7" t="s">
        <v>20</v>
      </c>
      <c r="E7" t="s">
        <v>12</v>
      </c>
      <c r="F7">
        <v>0.5</v>
      </c>
      <c r="G7" t="s">
        <v>23</v>
      </c>
    </row>
    <row r="14" spans="1:7" s="3" customFormat="1" x14ac:dyDescent="0.35"/>
    <row r="15" spans="1:7" s="3" customFormat="1" x14ac:dyDescent="0.35"/>
    <row r="16" spans="1:7" s="3" customFormat="1" x14ac:dyDescent="0.35"/>
    <row r="17" spans="1:7" s="3" customFormat="1" x14ac:dyDescent="0.35"/>
    <row r="28" spans="1:7" ht="23" x14ac:dyDescent="0.5">
      <c r="A28" s="2" t="s">
        <v>26</v>
      </c>
      <c r="B28" s="1" t="s">
        <v>25</v>
      </c>
    </row>
    <row r="29" spans="1:7" x14ac:dyDescent="0.35">
      <c r="A29" t="s">
        <v>5</v>
      </c>
      <c r="B29" t="s">
        <v>27</v>
      </c>
      <c r="C29">
        <v>1</v>
      </c>
      <c r="D29" t="s">
        <v>21</v>
      </c>
      <c r="E29" t="s">
        <v>27</v>
      </c>
      <c r="F29">
        <v>1</v>
      </c>
      <c r="G29" t="s">
        <v>21</v>
      </c>
    </row>
    <row r="30" spans="1:7" x14ac:dyDescent="0.35">
      <c r="A30" t="s">
        <v>6</v>
      </c>
      <c r="B30" t="s">
        <v>28</v>
      </c>
      <c r="C30">
        <v>0.5</v>
      </c>
      <c r="D30" t="s">
        <v>29</v>
      </c>
      <c r="E30" t="s">
        <v>28</v>
      </c>
      <c r="F30">
        <v>0.5</v>
      </c>
      <c r="G30" t="s">
        <v>29</v>
      </c>
    </row>
    <row r="31" spans="1:7" x14ac:dyDescent="0.35">
      <c r="A31" t="s">
        <v>7</v>
      </c>
      <c r="B31" t="s">
        <v>30</v>
      </c>
      <c r="C31">
        <v>0.25</v>
      </c>
      <c r="D31" t="s">
        <v>31</v>
      </c>
      <c r="E31" t="s">
        <v>32</v>
      </c>
      <c r="F31">
        <v>0.5</v>
      </c>
      <c r="G31" t="s">
        <v>29</v>
      </c>
    </row>
    <row r="32" spans="1:7" x14ac:dyDescent="0.35">
      <c r="A32" t="s">
        <v>8</v>
      </c>
      <c r="B32" t="s">
        <v>32</v>
      </c>
      <c r="C32">
        <v>0.5</v>
      </c>
      <c r="D32" t="s">
        <v>29</v>
      </c>
      <c r="E32" t="s">
        <v>34</v>
      </c>
      <c r="F32">
        <v>0.25</v>
      </c>
      <c r="G32" t="s">
        <v>20</v>
      </c>
    </row>
    <row r="33" spans="1:7" x14ac:dyDescent="0.35">
      <c r="A33" t="s">
        <v>9</v>
      </c>
      <c r="B33" t="s">
        <v>33</v>
      </c>
      <c r="C33">
        <v>0.25</v>
      </c>
      <c r="D33" t="s">
        <v>20</v>
      </c>
      <c r="E33" t="s">
        <v>35</v>
      </c>
      <c r="F33">
        <v>0</v>
      </c>
      <c r="G33" t="s">
        <v>36</v>
      </c>
    </row>
    <row r="55" spans="1:7" ht="23" x14ac:dyDescent="0.5">
      <c r="A55" s="2" t="s">
        <v>39</v>
      </c>
      <c r="B55" s="1" t="s">
        <v>41</v>
      </c>
    </row>
    <row r="56" spans="1:7" x14ac:dyDescent="0.35">
      <c r="A56" s="4" t="s">
        <v>5</v>
      </c>
      <c r="B56" t="s">
        <v>42</v>
      </c>
      <c r="C56">
        <v>1</v>
      </c>
      <c r="D56" t="s">
        <v>43</v>
      </c>
      <c r="E56" t="s">
        <v>48</v>
      </c>
      <c r="F56">
        <v>1</v>
      </c>
      <c r="G56" t="s">
        <v>21</v>
      </c>
    </row>
    <row r="57" spans="1:7" x14ac:dyDescent="0.35">
      <c r="A57" t="s">
        <v>6</v>
      </c>
      <c r="B57" t="s">
        <v>44</v>
      </c>
      <c r="C57">
        <v>0.5</v>
      </c>
      <c r="D57" t="s">
        <v>45</v>
      </c>
      <c r="E57" t="s">
        <v>42</v>
      </c>
      <c r="F57">
        <v>1</v>
      </c>
      <c r="G57" t="s">
        <v>21</v>
      </c>
    </row>
    <row r="58" spans="1:7" x14ac:dyDescent="0.35">
      <c r="A58" t="s">
        <v>7</v>
      </c>
      <c r="B58" t="s">
        <v>46</v>
      </c>
      <c r="C58">
        <v>0.5</v>
      </c>
      <c r="D58" t="s">
        <v>45</v>
      </c>
      <c r="E58" t="s">
        <v>49</v>
      </c>
      <c r="F58">
        <v>0.5</v>
      </c>
      <c r="G58" t="s">
        <v>45</v>
      </c>
    </row>
    <row r="59" spans="1:7" x14ac:dyDescent="0.35">
      <c r="A59" t="s">
        <v>8</v>
      </c>
      <c r="B59" t="s">
        <v>47</v>
      </c>
      <c r="C59">
        <v>0.5</v>
      </c>
      <c r="D59" t="s">
        <v>45</v>
      </c>
      <c r="E59" t="s">
        <v>50</v>
      </c>
      <c r="F59">
        <v>0</v>
      </c>
      <c r="G59" t="s">
        <v>51</v>
      </c>
    </row>
    <row r="60" spans="1:7" x14ac:dyDescent="0.35">
      <c r="A60" t="s">
        <v>9</v>
      </c>
      <c r="B60" t="s">
        <v>100</v>
      </c>
      <c r="C60">
        <v>0.5</v>
      </c>
      <c r="D60" t="s">
        <v>45</v>
      </c>
      <c r="E60" t="s">
        <v>52</v>
      </c>
      <c r="F60">
        <v>0.5</v>
      </c>
      <c r="G60" t="s">
        <v>45</v>
      </c>
    </row>
    <row r="80" spans="1:2" ht="23" x14ac:dyDescent="0.5">
      <c r="A80" s="2" t="s">
        <v>40</v>
      </c>
      <c r="B80" s="1" t="s">
        <v>53</v>
      </c>
    </row>
    <row r="81" spans="1:7" x14ac:dyDescent="0.35">
      <c r="A81" t="s">
        <v>5</v>
      </c>
      <c r="B81" t="s">
        <v>56</v>
      </c>
      <c r="C81">
        <v>1</v>
      </c>
      <c r="D81" t="s">
        <v>64</v>
      </c>
      <c r="E81" t="s">
        <v>54</v>
      </c>
      <c r="F81">
        <v>1</v>
      </c>
      <c r="G81" t="s">
        <v>55</v>
      </c>
    </row>
    <row r="82" spans="1:7" x14ac:dyDescent="0.35">
      <c r="A82" t="s">
        <v>6</v>
      </c>
      <c r="B82" t="s">
        <v>65</v>
      </c>
      <c r="C82">
        <v>1</v>
      </c>
      <c r="D82" t="s">
        <v>66</v>
      </c>
      <c r="E82" t="s">
        <v>56</v>
      </c>
      <c r="F82">
        <v>1</v>
      </c>
      <c r="G82" t="s">
        <v>57</v>
      </c>
    </row>
    <row r="83" spans="1:7" x14ac:dyDescent="0.35">
      <c r="A83" t="s">
        <v>7</v>
      </c>
      <c r="B83" t="s">
        <v>67</v>
      </c>
      <c r="C83">
        <v>0</v>
      </c>
      <c r="D83" t="s">
        <v>68</v>
      </c>
      <c r="E83" t="s">
        <v>58</v>
      </c>
      <c r="F83">
        <v>0</v>
      </c>
      <c r="G83" t="s">
        <v>59</v>
      </c>
    </row>
    <row r="84" spans="1:7" x14ac:dyDescent="0.35">
      <c r="A84" t="s">
        <v>8</v>
      </c>
      <c r="B84" t="s">
        <v>69</v>
      </c>
      <c r="C84">
        <v>0</v>
      </c>
      <c r="D84" t="s">
        <v>36</v>
      </c>
      <c r="E84" t="s">
        <v>60</v>
      </c>
      <c r="F84">
        <v>0</v>
      </c>
      <c r="G84" t="s">
        <v>61</v>
      </c>
    </row>
    <row r="85" spans="1:7" x14ac:dyDescent="0.35">
      <c r="A85" t="s">
        <v>9</v>
      </c>
      <c r="B85" t="s">
        <v>62</v>
      </c>
      <c r="C85">
        <v>1</v>
      </c>
      <c r="D85" t="s">
        <v>70</v>
      </c>
      <c r="E85" t="s">
        <v>62</v>
      </c>
      <c r="F85">
        <v>1</v>
      </c>
      <c r="G85" t="s">
        <v>63</v>
      </c>
    </row>
    <row r="105" spans="1:7" ht="23" x14ac:dyDescent="0.5">
      <c r="A105" s="2" t="s">
        <v>38</v>
      </c>
      <c r="B105" s="1" t="s">
        <v>71</v>
      </c>
    </row>
    <row r="106" spans="1:7" x14ac:dyDescent="0.35">
      <c r="A106" t="s">
        <v>5</v>
      </c>
      <c r="B106" t="s">
        <v>72</v>
      </c>
      <c r="C106">
        <v>1</v>
      </c>
      <c r="D106" t="s">
        <v>81</v>
      </c>
      <c r="E106" t="s">
        <v>72</v>
      </c>
      <c r="F106">
        <v>1</v>
      </c>
      <c r="G106" t="s">
        <v>73</v>
      </c>
    </row>
    <row r="107" spans="1:7" x14ac:dyDescent="0.35">
      <c r="A107" t="s">
        <v>6</v>
      </c>
      <c r="B107" t="s">
        <v>79</v>
      </c>
      <c r="C107">
        <v>1</v>
      </c>
      <c r="D107" t="s">
        <v>82</v>
      </c>
      <c r="E107" t="s">
        <v>74</v>
      </c>
      <c r="F107">
        <v>1</v>
      </c>
      <c r="G107" t="s">
        <v>99</v>
      </c>
    </row>
    <row r="108" spans="1:7" x14ac:dyDescent="0.35">
      <c r="A108" t="s">
        <v>7</v>
      </c>
      <c r="B108" t="s">
        <v>83</v>
      </c>
      <c r="C108">
        <v>1</v>
      </c>
      <c r="D108" t="s">
        <v>82</v>
      </c>
      <c r="E108" t="s">
        <v>75</v>
      </c>
      <c r="F108">
        <v>0.5</v>
      </c>
      <c r="G108" t="s">
        <v>76</v>
      </c>
    </row>
    <row r="109" spans="1:7" x14ac:dyDescent="0.35">
      <c r="A109" t="s">
        <v>8</v>
      </c>
      <c r="B109" t="s">
        <v>75</v>
      </c>
      <c r="C109">
        <v>0.5</v>
      </c>
      <c r="D109" t="s">
        <v>76</v>
      </c>
      <c r="E109" t="s">
        <v>77</v>
      </c>
      <c r="F109">
        <v>0</v>
      </c>
      <c r="G109" t="s">
        <v>78</v>
      </c>
    </row>
    <row r="110" spans="1:7" x14ac:dyDescent="0.35">
      <c r="A110" t="s">
        <v>9</v>
      </c>
      <c r="B110" t="s">
        <v>84</v>
      </c>
      <c r="C110">
        <v>0</v>
      </c>
      <c r="D110" t="s">
        <v>85</v>
      </c>
      <c r="E110" t="s">
        <v>79</v>
      </c>
      <c r="F110">
        <v>1</v>
      </c>
      <c r="G110" t="s">
        <v>80</v>
      </c>
    </row>
    <row r="130" spans="1:7" ht="23" x14ac:dyDescent="0.5">
      <c r="A130" s="2" t="s">
        <v>37</v>
      </c>
      <c r="B130" s="1" t="s">
        <v>86</v>
      </c>
    </row>
    <row r="131" spans="1:7" x14ac:dyDescent="0.35">
      <c r="A131" t="s">
        <v>5</v>
      </c>
      <c r="B131" t="s">
        <v>87</v>
      </c>
      <c r="C131">
        <v>1</v>
      </c>
      <c r="D131" t="s">
        <v>88</v>
      </c>
      <c r="E131" t="s">
        <v>87</v>
      </c>
      <c r="F131">
        <v>1</v>
      </c>
      <c r="G131" t="s">
        <v>88</v>
      </c>
    </row>
    <row r="132" spans="1:7" x14ac:dyDescent="0.35">
      <c r="A132" t="s">
        <v>6</v>
      </c>
      <c r="B132" t="s">
        <v>89</v>
      </c>
      <c r="C132">
        <v>0.5</v>
      </c>
      <c r="D132" t="s">
        <v>90</v>
      </c>
      <c r="E132" t="s">
        <v>89</v>
      </c>
      <c r="F132">
        <v>0.5</v>
      </c>
      <c r="G132" t="s">
        <v>90</v>
      </c>
    </row>
    <row r="133" spans="1:7" x14ac:dyDescent="0.35">
      <c r="A133" t="s">
        <v>7</v>
      </c>
      <c r="B133" t="s">
        <v>94</v>
      </c>
      <c r="C133">
        <v>0.5</v>
      </c>
      <c r="D133" t="s">
        <v>93</v>
      </c>
      <c r="E133" t="s">
        <v>91</v>
      </c>
      <c r="F133">
        <v>0</v>
      </c>
      <c r="G133" t="s">
        <v>95</v>
      </c>
    </row>
    <row r="134" spans="1:7" x14ac:dyDescent="0.35">
      <c r="A134" t="s">
        <v>8</v>
      </c>
      <c r="B134" t="s">
        <v>92</v>
      </c>
      <c r="C134">
        <v>0.5</v>
      </c>
      <c r="D134" t="s">
        <v>93</v>
      </c>
      <c r="E134" t="s">
        <v>96</v>
      </c>
      <c r="F134">
        <v>0.5</v>
      </c>
      <c r="G134" t="s">
        <v>93</v>
      </c>
    </row>
    <row r="135" spans="1:7" x14ac:dyDescent="0.35">
      <c r="A135" t="s">
        <v>9</v>
      </c>
      <c r="B135" t="s">
        <v>91</v>
      </c>
      <c r="C135">
        <v>0</v>
      </c>
      <c r="D135" t="s">
        <v>95</v>
      </c>
      <c r="E135" t="s">
        <v>97</v>
      </c>
      <c r="F135">
        <v>0</v>
      </c>
      <c r="G135" t="s">
        <v>98</v>
      </c>
    </row>
    <row r="157" spans="1:4" x14ac:dyDescent="0.35">
      <c r="A157" s="2">
        <v>2.2000000000000002</v>
      </c>
      <c r="B157" s="2" t="s">
        <v>101</v>
      </c>
    </row>
    <row r="158" spans="1:4" x14ac:dyDescent="0.35">
      <c r="A158" s="2" t="s">
        <v>102</v>
      </c>
      <c r="B158" s="2" t="s">
        <v>103</v>
      </c>
      <c r="C158" s="2" t="s">
        <v>104</v>
      </c>
      <c r="D158" s="2" t="s">
        <v>4</v>
      </c>
    </row>
    <row r="159" spans="1:4" x14ac:dyDescent="0.35">
      <c r="A159">
        <v>1</v>
      </c>
      <c r="B159" t="s">
        <v>105</v>
      </c>
      <c r="C159">
        <v>3</v>
      </c>
    </row>
    <row r="160" spans="1:4" x14ac:dyDescent="0.35">
      <c r="A160">
        <v>2</v>
      </c>
      <c r="B160" t="s">
        <v>106</v>
      </c>
      <c r="C160">
        <v>3</v>
      </c>
    </row>
    <row r="161" spans="1:3" x14ac:dyDescent="0.35">
      <c r="A161">
        <v>3</v>
      </c>
      <c r="B161" t="s">
        <v>107</v>
      </c>
      <c r="C161">
        <v>1</v>
      </c>
    </row>
    <row r="162" spans="1:3" x14ac:dyDescent="0.35">
      <c r="A162">
        <v>4</v>
      </c>
      <c r="B162" t="s">
        <v>108</v>
      </c>
      <c r="C162">
        <v>2</v>
      </c>
    </row>
    <row r="163" spans="1:3" x14ac:dyDescent="0.35">
      <c r="A163">
        <v>5</v>
      </c>
      <c r="B163" t="s">
        <v>109</v>
      </c>
      <c r="C163">
        <v>3</v>
      </c>
    </row>
    <row r="164" spans="1:3" x14ac:dyDescent="0.35">
      <c r="A164">
        <v>6</v>
      </c>
      <c r="B164" t="s">
        <v>110</v>
      </c>
      <c r="C164">
        <v>3</v>
      </c>
    </row>
    <row r="195" spans="1:5" x14ac:dyDescent="0.35">
      <c r="A195" s="2">
        <v>2.2999999999999998</v>
      </c>
      <c r="B195" s="2" t="s">
        <v>111</v>
      </c>
    </row>
    <row r="196" spans="1:5" x14ac:dyDescent="0.35">
      <c r="B196" s="2" t="s">
        <v>103</v>
      </c>
      <c r="C196" s="2" t="s">
        <v>2</v>
      </c>
      <c r="D196" s="2" t="s">
        <v>112</v>
      </c>
      <c r="E196" s="2" t="s">
        <v>113</v>
      </c>
    </row>
    <row r="197" spans="1:5" x14ac:dyDescent="0.35">
      <c r="A197">
        <v>1</v>
      </c>
      <c r="B197" t="s">
        <v>105</v>
      </c>
      <c r="C197">
        <f>SUM(C3:C7)</f>
        <v>2.5</v>
      </c>
      <c r="D197">
        <f>LOG(A197+1,2)</f>
        <v>1</v>
      </c>
      <c r="E197">
        <f>C197/D197</f>
        <v>2.5</v>
      </c>
    </row>
    <row r="198" spans="1:5" x14ac:dyDescent="0.35">
      <c r="A198">
        <v>2</v>
      </c>
      <c r="B198" t="s">
        <v>106</v>
      </c>
      <c r="C198">
        <f>SUM(C29:C33)</f>
        <v>2.5</v>
      </c>
      <c r="D198">
        <f t="shared" ref="D198:D202" si="0">LOG(A198+1,2)</f>
        <v>1.5849625007211563</v>
      </c>
      <c r="E198">
        <f t="shared" ref="E198:E202" si="1">C198/D198</f>
        <v>1.5773243839286435</v>
      </c>
    </row>
    <row r="199" spans="1:5" x14ac:dyDescent="0.35">
      <c r="A199">
        <v>3</v>
      </c>
      <c r="B199" t="s">
        <v>107</v>
      </c>
      <c r="C199">
        <f>SUM(C56:C60)</f>
        <v>3</v>
      </c>
      <c r="D199">
        <f t="shared" si="0"/>
        <v>2</v>
      </c>
      <c r="E199">
        <f t="shared" si="1"/>
        <v>1.5</v>
      </c>
    </row>
    <row r="200" spans="1:5" x14ac:dyDescent="0.35">
      <c r="A200">
        <v>4</v>
      </c>
      <c r="B200" t="s">
        <v>108</v>
      </c>
      <c r="C200">
        <f>SUM(C81:C85)</f>
        <v>3</v>
      </c>
      <c r="D200">
        <f t="shared" si="0"/>
        <v>2.3219280948873622</v>
      </c>
      <c r="E200">
        <f t="shared" si="1"/>
        <v>1.2920296742201793</v>
      </c>
    </row>
    <row r="201" spans="1:5" x14ac:dyDescent="0.35">
      <c r="A201">
        <v>5</v>
      </c>
      <c r="B201" t="s">
        <v>109</v>
      </c>
      <c r="C201">
        <f>SUM(C106:C110)</f>
        <v>3.5</v>
      </c>
      <c r="D201">
        <f t="shared" si="0"/>
        <v>2.5849625007211561</v>
      </c>
      <c r="E201">
        <f t="shared" si="1"/>
        <v>1.3539848253208957</v>
      </c>
    </row>
    <row r="202" spans="1:5" x14ac:dyDescent="0.35">
      <c r="A202">
        <v>6</v>
      </c>
      <c r="B202" t="s">
        <v>110</v>
      </c>
      <c r="C202">
        <f>SUM(C131:C135)</f>
        <v>2.5</v>
      </c>
      <c r="D202">
        <f t="shared" si="0"/>
        <v>2.8073549220576042</v>
      </c>
      <c r="E202">
        <f t="shared" si="1"/>
        <v>0.89051796777005543</v>
      </c>
    </row>
    <row r="203" spans="1:5" x14ac:dyDescent="0.35">
      <c r="D203" t="s">
        <v>115</v>
      </c>
      <c r="E203" s="2">
        <f>SUM(E197,E198,E199,E200,E201,E202)</f>
        <v>9.113856851239774</v>
      </c>
    </row>
    <row r="204" spans="1:5" x14ac:dyDescent="0.35">
      <c r="A204" s="2">
        <v>2.2999999999999998</v>
      </c>
      <c r="B204" s="2" t="s">
        <v>114</v>
      </c>
    </row>
    <row r="205" spans="1:5" x14ac:dyDescent="0.35">
      <c r="B205" s="2" t="s">
        <v>103</v>
      </c>
      <c r="C205" s="2" t="s">
        <v>2</v>
      </c>
      <c r="D205" s="2" t="s">
        <v>112</v>
      </c>
      <c r="E205" s="2" t="s">
        <v>113</v>
      </c>
    </row>
    <row r="206" spans="1:5" x14ac:dyDescent="0.35">
      <c r="A206">
        <v>1</v>
      </c>
      <c r="B206" t="s">
        <v>105</v>
      </c>
      <c r="C206">
        <f>SUM(F3:F7)</f>
        <v>2.75</v>
      </c>
      <c r="D206">
        <f>LOG(A206+1,2)</f>
        <v>1</v>
      </c>
      <c r="E206">
        <f>C206/D206</f>
        <v>2.75</v>
      </c>
    </row>
    <row r="207" spans="1:5" x14ac:dyDescent="0.35">
      <c r="A207">
        <v>2</v>
      </c>
      <c r="B207" t="s">
        <v>106</v>
      </c>
      <c r="C207">
        <f>SUM(F29:F33)</f>
        <v>2.25</v>
      </c>
      <c r="D207">
        <f t="shared" ref="D207:D211" si="2">LOG(A207+1,2)</f>
        <v>1.5849625007211563</v>
      </c>
      <c r="E207">
        <f t="shared" ref="E207:E211" si="3">C207/D207</f>
        <v>1.4195919455357791</v>
      </c>
    </row>
    <row r="208" spans="1:5" x14ac:dyDescent="0.35">
      <c r="A208">
        <v>3</v>
      </c>
      <c r="B208" t="s">
        <v>107</v>
      </c>
      <c r="C208">
        <f>SUM(F56:F60)</f>
        <v>3</v>
      </c>
      <c r="D208">
        <f t="shared" si="2"/>
        <v>2</v>
      </c>
      <c r="E208">
        <f t="shared" si="3"/>
        <v>1.5</v>
      </c>
    </row>
    <row r="209" spans="1:6" x14ac:dyDescent="0.35">
      <c r="A209">
        <v>4</v>
      </c>
      <c r="B209" t="s">
        <v>108</v>
      </c>
      <c r="C209">
        <f>SUM(F81:F85)</f>
        <v>3</v>
      </c>
      <c r="D209">
        <f t="shared" si="2"/>
        <v>2.3219280948873622</v>
      </c>
      <c r="E209">
        <f t="shared" si="3"/>
        <v>1.2920296742201793</v>
      </c>
    </row>
    <row r="210" spans="1:6" x14ac:dyDescent="0.35">
      <c r="A210">
        <v>5</v>
      </c>
      <c r="B210" t="s">
        <v>109</v>
      </c>
      <c r="C210">
        <f>SUM(F106:F110)</f>
        <v>3.5</v>
      </c>
      <c r="D210">
        <f t="shared" si="2"/>
        <v>2.5849625007211561</v>
      </c>
      <c r="E210">
        <f t="shared" si="3"/>
        <v>1.3539848253208957</v>
      </c>
    </row>
    <row r="211" spans="1:6" x14ac:dyDescent="0.35">
      <c r="A211">
        <v>6</v>
      </c>
      <c r="B211" t="s">
        <v>110</v>
      </c>
      <c r="C211">
        <f>SUM(F131:F135)</f>
        <v>2</v>
      </c>
      <c r="D211">
        <f t="shared" si="2"/>
        <v>2.8073549220576042</v>
      </c>
      <c r="E211">
        <f t="shared" si="3"/>
        <v>0.71241437421604437</v>
      </c>
    </row>
    <row r="212" spans="1:6" x14ac:dyDescent="0.35">
      <c r="D212" t="s">
        <v>115</v>
      </c>
      <c r="E212" s="2">
        <f>SUM(E206,E207,E208,E209,E210,E211)</f>
        <v>9.0280208192928981</v>
      </c>
    </row>
    <row r="216" spans="1:6" ht="31.5" customHeight="1" x14ac:dyDescent="0.35">
      <c r="B216" s="5" t="s">
        <v>116</v>
      </c>
      <c r="C216" s="6" t="s">
        <v>117</v>
      </c>
      <c r="D216" s="4"/>
      <c r="E216" s="4"/>
      <c r="F216" s="4"/>
    </row>
    <row r="217" spans="1:6" x14ac:dyDescent="0.35">
      <c r="B217" s="4"/>
      <c r="C217" s="4"/>
      <c r="D217" s="4"/>
      <c r="E217" s="4"/>
      <c r="F217" s="4"/>
    </row>
    <row r="218" spans="1:6" ht="15.5" x14ac:dyDescent="0.35">
      <c r="B218" s="5" t="s">
        <v>118</v>
      </c>
      <c r="C218" s="5" t="s">
        <v>119</v>
      </c>
      <c r="D218" s="4"/>
      <c r="E218" s="4"/>
      <c r="F21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2019-01-28T06:29:18Z</dcterms:modified>
</cp:coreProperties>
</file>