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OR\Assignment\chap 11\"/>
    </mc:Choice>
  </mc:AlternateContent>
  <xr:revisionPtr revIDLastSave="0" documentId="13_ncr:9_{57F2847F-6114-4CF0-8A4A-F32F097A1A75}" xr6:coauthVersionLast="47" xr6:coauthVersionMax="47" xr10:uidLastSave="{00000000-0000-0000-0000-000000000000}"/>
  <bookViews>
    <workbookView xWindow="-108" yWindow="-108" windowWidth="23256" windowHeight="12456" firstSheet="2" activeTab="2" xr2:uid="{0A1FAC60-A1EE-467A-BA45-4A934E913750}"/>
  </bookViews>
  <sheets>
    <sheet name="linear Trend" sheetId="1" r:id="rId1"/>
    <sheet name="linear trend reg" sheetId="2" r:id="rId2"/>
    <sheet name="Quadratic trend" sheetId="3" r:id="rId3"/>
    <sheet name="Quad trend reg" sheetId="4" r:id="rId4"/>
  </sheets>
  <calcPr calcId="191029" concurrentCalc="0" concurrentManualCount="4"/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4" i="3"/>
  <c r="H21" i="1"/>
  <c r="H22" i="1"/>
  <c r="D25" i="1"/>
  <c r="D26" i="1"/>
  <c r="D27" i="1"/>
  <c r="D2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</calcChain>
</file>

<file path=xl/sharedStrings.xml><?xml version="1.0" encoding="utf-8"?>
<sst xmlns="http://schemas.openxmlformats.org/spreadsheetml/2006/main" count="80" uniqueCount="44">
  <si>
    <t>Year</t>
  </si>
  <si>
    <t>Sales</t>
  </si>
  <si>
    <t>Yt</t>
  </si>
  <si>
    <t>Actual</t>
  </si>
  <si>
    <t>Trend</t>
  </si>
  <si>
    <t>--</t>
  </si>
  <si>
    <t>QTR</t>
  </si>
  <si>
    <t>Linear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</si>
  <si>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</si>
  <si>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</si>
  <si>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</si>
  <si>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</si>
  <si>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</si>
  <si>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</si>
  <si>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</si>
  <si>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</si>
  <si>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</si>
  <si>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</si>
  <si>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</si>
  <si>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</si>
  <si>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</si>
  <si>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</si>
  <si>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</si>
  <si>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</si>
  <si>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</si>
  <si>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</si>
  <si>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</si>
  <si>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</si>
  <si>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</si>
  <si>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</si>
  <si>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</si>
  <si>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</si>
  <si>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</si>
  <si>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X1t</t>
  </si>
  <si>
    <t>Yt cap</t>
  </si>
  <si>
    <t>bo</t>
  </si>
  <si>
    <t>b1</t>
  </si>
  <si>
    <t>y = 312.1+12.23*x1t</t>
  </si>
  <si>
    <t>X2t</t>
  </si>
  <si>
    <t>time</t>
  </si>
  <si>
    <t>time^2</t>
  </si>
  <si>
    <t>Quadratic</t>
  </si>
  <si>
    <t>trend</t>
  </si>
  <si>
    <t>X 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</si>
</sst>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" fillId="0" borderId="6" xfId="0" quotePrefix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13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4" fillId="2" borderId="12" xfId="0" applyFont="1" applyFill="1" applyBorder="1"/>
    <xf numFmtId="0" fontId="1" fillId="2" borderId="9" xfId="0" applyFont="1" applyFill="1" applyBorder="1" applyAlignment="1">
      <alignment horizontal="center" vertical="center"/>
    </xf>
    <xf numFmtId="0" fontId="4" fillId="2" borderId="11" xfId="0" applyFont="1" applyFill="1" applyBorder="1"/>
    <xf numFmtId="0" fontId="1" fillId="0" borderId="0" xfId="0" applyFont="1"/>
    <xf numFmtId="0" fontId="1" fillId="0" borderId="0" xfId="0" quotePrefix="1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/>
    <xf numFmtId="0" fontId="4" fillId="0" borderId="12" xfId="0" applyFont="1" applyBorder="1" applyAlignment="1">
      <alignment horizontal="center" vertical="center"/>
    </xf>
    <xf numFmtId="0" fontId="0" fillId="0" borderId="6" xfId="0" applyBorder="1"/>
    <xf numFmtId="0" fontId="0" fillId="0" borderId="4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00446302496858"/>
          <c:y val="5.4148665090333087E-2"/>
          <c:w val="0.73551371613009098"/>
          <c:h val="0.78403211730386591"/>
        </c:manualLayout>
      </c:layout>
      <c:lineChart>
        <c:grouping val="standard"/>
        <c:varyColors val="0"/>
        <c:ser>
          <c:idx val="0"/>
          <c:order val="0"/>
          <c:tx>
            <c:strRef>
              <c:f>'linear Trend'!$C$2:$C$3</c:f>
              <c:strCache>
                <c:ptCount val="2"/>
                <c:pt idx="0">
                  <c:v>Actual</c:v>
                </c:pt>
                <c:pt idx="1">
                  <c:v>Sales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'linear Trend'!$C$4:$C$23</c:f>
              <c:numCache>
                <c:formatCode>General</c:formatCode>
                <c:ptCount val="20"/>
                <c:pt idx="0">
                  <c:v>283</c:v>
                </c:pt>
                <c:pt idx="1">
                  <c:v>288</c:v>
                </c:pt>
                <c:pt idx="2">
                  <c:v>336</c:v>
                </c:pt>
                <c:pt idx="3">
                  <c:v>388</c:v>
                </c:pt>
                <c:pt idx="4">
                  <c:v>406</c:v>
                </c:pt>
                <c:pt idx="5">
                  <c:v>412</c:v>
                </c:pt>
                <c:pt idx="6">
                  <c:v>416</c:v>
                </c:pt>
                <c:pt idx="7">
                  <c:v>435</c:v>
                </c:pt>
                <c:pt idx="8">
                  <c:v>428</c:v>
                </c:pt>
                <c:pt idx="9">
                  <c:v>435</c:v>
                </c:pt>
                <c:pt idx="10">
                  <c:v>462</c:v>
                </c:pt>
                <c:pt idx="11">
                  <c:v>452</c:v>
                </c:pt>
                <c:pt idx="12">
                  <c:v>474</c:v>
                </c:pt>
                <c:pt idx="13">
                  <c:v>476</c:v>
                </c:pt>
                <c:pt idx="14">
                  <c:v>497</c:v>
                </c:pt>
                <c:pt idx="15">
                  <c:v>487</c:v>
                </c:pt>
                <c:pt idx="16">
                  <c:v>523</c:v>
                </c:pt>
                <c:pt idx="17">
                  <c:v>528</c:v>
                </c:pt>
                <c:pt idx="18">
                  <c:v>532</c:v>
                </c:pt>
                <c:pt idx="19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9-491A-A58D-7B780D6E7F1D}"/>
            </c:ext>
          </c:extLst>
        </c:ser>
        <c:ser>
          <c:idx val="1"/>
          <c:order val="1"/>
          <c:tx>
            <c:strRef>
              <c:f>'linear Trend'!$D$2:$D$3</c:f>
              <c:strCache>
                <c:ptCount val="2"/>
                <c:pt idx="0">
                  <c:v>Linear</c:v>
                </c:pt>
                <c:pt idx="1">
                  <c:v>Trend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'linear Trend'!$D$4:$D$23</c:f>
              <c:numCache>
                <c:formatCode>General</c:formatCode>
                <c:ptCount val="20"/>
                <c:pt idx="0">
                  <c:v>324.32857142857142</c:v>
                </c:pt>
                <c:pt idx="1">
                  <c:v>336.55714285714282</c:v>
                </c:pt>
                <c:pt idx="2">
                  <c:v>348.78571428571428</c:v>
                </c:pt>
                <c:pt idx="3">
                  <c:v>361.01428571428568</c:v>
                </c:pt>
                <c:pt idx="4">
                  <c:v>373.24285714285713</c:v>
                </c:pt>
                <c:pt idx="5">
                  <c:v>385.47142857142853</c:v>
                </c:pt>
                <c:pt idx="6">
                  <c:v>397.7</c:v>
                </c:pt>
                <c:pt idx="7">
                  <c:v>409.92857142857144</c:v>
                </c:pt>
                <c:pt idx="8">
                  <c:v>422.15714285714284</c:v>
                </c:pt>
                <c:pt idx="9">
                  <c:v>434.38571428571424</c:v>
                </c:pt>
                <c:pt idx="10">
                  <c:v>446.6142857142857</c:v>
                </c:pt>
                <c:pt idx="11">
                  <c:v>458.84285714285716</c:v>
                </c:pt>
                <c:pt idx="12">
                  <c:v>471.07142857142856</c:v>
                </c:pt>
                <c:pt idx="13">
                  <c:v>483.3</c:v>
                </c:pt>
                <c:pt idx="14">
                  <c:v>495.52857142857147</c:v>
                </c:pt>
                <c:pt idx="15">
                  <c:v>507.75714285714287</c:v>
                </c:pt>
                <c:pt idx="16">
                  <c:v>519.98571428571427</c:v>
                </c:pt>
                <c:pt idx="17">
                  <c:v>532.21428571428578</c:v>
                </c:pt>
                <c:pt idx="18">
                  <c:v>544.44285714285718</c:v>
                </c:pt>
                <c:pt idx="19">
                  <c:v>556.67142857142858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9-491A-A58D-7B780D6E7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021727"/>
        <c:axId val="1708666815"/>
      </c:lineChart>
      <c:catAx>
        <c:axId val="193702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Period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254041277804878"/>
              <c:y val="0.89998324189068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666815"/>
        <c:crosses val="autoZero"/>
        <c:auto val="1"/>
        <c:lblAlgn val="ctr"/>
        <c:lblOffset val="100"/>
        <c:noMultiLvlLbl val="0"/>
      </c:catAx>
      <c:valAx>
        <c:axId val="1708666815"/>
        <c:scaling>
          <c:orientation val="minMax"/>
          <c:min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Sales</a:t>
                </a:r>
              </a:p>
            </c:rich>
          </c:tx>
          <c:layout>
            <c:manualLayout>
              <c:xMode val="edge"/>
              <c:yMode val="edge"/>
              <c:x val="3.2074979482010837E-2"/>
              <c:y val="0.36959022979270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02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736539980253874"/>
          <c:y val="0.60091152848286755"/>
          <c:w val="0.11464578805477371"/>
          <c:h val="9.9382321026126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4.1014168530947054E-2"/>
          <c:w val="0.78604330708661407"/>
          <c:h val="0.79342540236161752"/>
        </c:manualLayout>
      </c:layout>
      <c:lineChart>
        <c:grouping val="standard"/>
        <c:varyColors val="0"/>
        <c:ser>
          <c:idx val="0"/>
          <c:order val="0"/>
          <c:tx>
            <c:strRef>
              <c:f>'Quadratic trend'!$D$2:$D$3</c:f>
              <c:strCache>
                <c:ptCount val="2"/>
                <c:pt idx="0">
                  <c:v>Actual</c:v>
                </c:pt>
                <c:pt idx="1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'Quadratic trend'!$D$4:$D$23</c:f>
              <c:numCache>
                <c:formatCode>General</c:formatCode>
                <c:ptCount val="20"/>
                <c:pt idx="0">
                  <c:v>283</c:v>
                </c:pt>
                <c:pt idx="1">
                  <c:v>288</c:v>
                </c:pt>
                <c:pt idx="2">
                  <c:v>336</c:v>
                </c:pt>
                <c:pt idx="3">
                  <c:v>388</c:v>
                </c:pt>
                <c:pt idx="4">
                  <c:v>406</c:v>
                </c:pt>
                <c:pt idx="5">
                  <c:v>412</c:v>
                </c:pt>
                <c:pt idx="6">
                  <c:v>416</c:v>
                </c:pt>
                <c:pt idx="7">
                  <c:v>435</c:v>
                </c:pt>
                <c:pt idx="8">
                  <c:v>428</c:v>
                </c:pt>
                <c:pt idx="9">
                  <c:v>435</c:v>
                </c:pt>
                <c:pt idx="10">
                  <c:v>462</c:v>
                </c:pt>
                <c:pt idx="11">
                  <c:v>452</c:v>
                </c:pt>
                <c:pt idx="12">
                  <c:v>474</c:v>
                </c:pt>
                <c:pt idx="13">
                  <c:v>476</c:v>
                </c:pt>
                <c:pt idx="14">
                  <c:v>497</c:v>
                </c:pt>
                <c:pt idx="15">
                  <c:v>487</c:v>
                </c:pt>
                <c:pt idx="16">
                  <c:v>523</c:v>
                </c:pt>
                <c:pt idx="17">
                  <c:v>528</c:v>
                </c:pt>
                <c:pt idx="18">
                  <c:v>532</c:v>
                </c:pt>
                <c:pt idx="19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B-49EE-89FD-E01A0DDD4A68}"/>
            </c:ext>
          </c:extLst>
        </c:ser>
        <c:ser>
          <c:idx val="1"/>
          <c:order val="1"/>
          <c:tx>
            <c:strRef>
              <c:f>'Quadratic trend'!$E$2:$E$3</c:f>
              <c:strCache>
                <c:ptCount val="2"/>
                <c:pt idx="0">
                  <c:v>Quadratic</c:v>
                </c:pt>
                <c:pt idx="1">
                  <c:v>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'Quadratic trend'!$E$4:$E$23</c:f>
              <c:numCache>
                <c:formatCode>General</c:formatCode>
                <c:ptCount val="20"/>
                <c:pt idx="0">
                  <c:v>301.58181818181816</c:v>
                </c:pt>
                <c:pt idx="1">
                  <c:v>320.9935748462064</c:v>
                </c:pt>
                <c:pt idx="2">
                  <c:v>339.6071998177261</c:v>
                </c:pt>
                <c:pt idx="3">
                  <c:v>357.42269309637726</c:v>
                </c:pt>
                <c:pt idx="4">
                  <c:v>374.44005468215994</c:v>
                </c:pt>
                <c:pt idx="5">
                  <c:v>390.65928457507403</c:v>
                </c:pt>
                <c:pt idx="6">
                  <c:v>406.08038277511957</c:v>
                </c:pt>
                <c:pt idx="7">
                  <c:v>420.70334928229659</c:v>
                </c:pt>
                <c:pt idx="8">
                  <c:v>434.52818409660512</c:v>
                </c:pt>
                <c:pt idx="9">
                  <c:v>447.55488721804511</c:v>
                </c:pt>
                <c:pt idx="10">
                  <c:v>459.78345864661651</c:v>
                </c:pt>
                <c:pt idx="11">
                  <c:v>471.21389838231937</c:v>
                </c:pt>
                <c:pt idx="12">
                  <c:v>481.84620642515375</c:v>
                </c:pt>
                <c:pt idx="13">
                  <c:v>491.6803827751196</c:v>
                </c:pt>
                <c:pt idx="14">
                  <c:v>500.71642743221685</c:v>
                </c:pt>
                <c:pt idx="15">
                  <c:v>508.95434039644562</c:v>
                </c:pt>
                <c:pt idx="16">
                  <c:v>516.39412166780585</c:v>
                </c:pt>
                <c:pt idx="17">
                  <c:v>523.0357712462976</c:v>
                </c:pt>
                <c:pt idx="18">
                  <c:v>528.8792891319207</c:v>
                </c:pt>
                <c:pt idx="19">
                  <c:v>533.92467532467538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B-49EE-89FD-E01A0DDD4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730079"/>
        <c:axId val="2091738239"/>
      </c:lineChart>
      <c:catAx>
        <c:axId val="209173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38239"/>
        <c:crosses val="autoZero"/>
        <c:auto val="1"/>
        <c:lblAlgn val="ctr"/>
        <c:lblOffset val="100"/>
        <c:noMultiLvlLbl val="0"/>
      </c:catAx>
      <c:valAx>
        <c:axId val="2091738239"/>
        <c:scaling>
          <c:orientation val="minMax"/>
          <c:min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3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6382327209099"/>
          <c:y val="0.51537987281791109"/>
          <c:w val="0.245250656167979"/>
          <c:h val="0.1258398069368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384908</xdr:colOff>
      <xdr:row>31</xdr:row>
      <xdr:rowOff>103972</xdr:rowOff>
    </xdr:from>
    <xdr:to>
      <xdr:col>9</xdr:col>
      <xdr:colOff>379326</xdr:colOff>
      <xdr:row>58</xdr:row>
      <xdr:rowOff>6141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806F8-2879-67C0-9157-136CBC575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2</xdr:row>
      <xdr:rowOff>38100</xdr:rowOff>
    </xdr:from>
    <xdr:to>
      <xdr:col>14</xdr:col>
      <xdr:colOff>320040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B5D9B-8464-3A54-CF6B-6EAE8C607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5FDD-3C4F-446F-A92C-BBA00539F79A}">
  <sheetPr codeName="Sheet1"/>
  <dimension ref="A1:K36"/>
  <sheetViews>
    <sheetView zoomScale="70" zoomScaleNormal="70" zoomScaleSheetLayoutView="82" zoomScalePageLayoutView="57" workbookViewId="0">
      <selection sqref="A1:C27"/>
    </sheetView>
  </sheetViews>
  <sheetFormatPr defaultColWidth="9.109375" defaultRowHeight="13.2" x14ac:dyDescent="0.25"/>
  <cols>
    <col min="1" max="2" width="9.109375" style="2"/>
    <col min="3" max="3" width="14.44140625" style="2" customWidth="1"/>
    <col min="4" max="6" width="17.6640625" style="1" customWidth="1"/>
    <col min="7" max="7" width="16.44140625" style="1" customWidth="1"/>
    <col min="8" max="8" width="13.77734375" style="1" customWidth="1"/>
    <col min="9" max="9" width="16.21875" style="1" customWidth="1"/>
    <col min="10" max="10" width="18.33203125" style="1" customWidth="1"/>
    <col min="11" max="16384" width="9.109375" style="1"/>
  </cols>
  <sheetData>
    <row r="1" spans="1:11" ht="13.8" thickBot="1" x14ac:dyDescent="0.3">
      <c r="A1" s="8" t="s">
        <v>33</v>
      </c>
      <c r="B1" s="8"/>
      <c r="C1" s="8" t="s">
        <v>2</v>
      </c>
      <c r="D1" s="8" t="s">
        <v>34</v>
      </c>
      <c r="E1" s="8"/>
      <c r="F1" s="8"/>
      <c r="G1" s="8"/>
      <c r="H1" s="8"/>
      <c r="I1" s="8"/>
      <c r="J1" s="8"/>
      <c r="K1" s="3"/>
    </row>
    <row r="2" spans="1:11" ht="13.8" thickBot="1" x14ac:dyDescent="0.3">
      <c r="A2" s="3"/>
      <c r="B2" s="3"/>
      <c r="C2" s="12" t="s">
        <v>3</v>
      </c>
      <c r="D2" s="12" t="s">
        <v>7</v>
      </c>
      <c r="E2" s="10"/>
      <c r="F2" s="10"/>
      <c r="G2" s="10"/>
      <c r="H2" s="4"/>
      <c r="I2" s="4"/>
      <c r="J2" s="4"/>
      <c r="K2" s="4"/>
    </row>
    <row r="3" spans="1:11" ht="13.8" thickBot="1" x14ac:dyDescent="0.3">
      <c r="A3" s="9" t="s">
        <v>0</v>
      </c>
      <c r="B3" s="5" t="s">
        <v>6</v>
      </c>
      <c r="C3" s="11" t="s">
        <v>1</v>
      </c>
      <c r="D3" s="22" t="s">
        <v>4</v>
      </c>
      <c r="E3" s="10"/>
      <c r="F3" s="10"/>
      <c r="G3" s="10"/>
      <c r="H3" s="10"/>
      <c r="I3" s="10"/>
      <c r="J3" s="24"/>
      <c r="K3" s="4"/>
    </row>
    <row r="4" spans="1:11" x14ac:dyDescent="0.25">
      <c r="A4" s="6">
        <v>1</v>
      </c>
      <c r="B4" s="14">
        <v>1</v>
      </c>
      <c r="C4" s="15">
        <v>283</v>
      </c>
      <c r="D4" s="19">
        <f>TREND($C$4:$C$23,$A$4:$A$23,A4)</f>
        <v>324.32857142857142</v>
      </c>
      <c r="E4" s="25"/>
      <c r="F4" s="25"/>
      <c r="G4" s="25"/>
      <c r="H4" s="25"/>
      <c r="I4" s="25"/>
      <c r="J4" s="25"/>
      <c r="K4" s="4"/>
    </row>
    <row r="5" spans="1:11" x14ac:dyDescent="0.25">
      <c r="A5" s="6">
        <v>2</v>
      </c>
      <c r="B5" s="6">
        <v>2</v>
      </c>
      <c r="C5" s="15">
        <v>288</v>
      </c>
      <c r="D5" s="20">
        <f t="shared" ref="D5:D23" si="0">TREND($C$4:$C$23,$A$4:$A$23,A5)</f>
        <v>336.55714285714282</v>
      </c>
      <c r="E5" s="25"/>
      <c r="F5" s="25"/>
      <c r="G5" s="25"/>
      <c r="H5" s="25"/>
      <c r="I5" s="25"/>
      <c r="J5" s="25"/>
      <c r="K5" s="4"/>
    </row>
    <row r="6" spans="1:11" x14ac:dyDescent="0.25">
      <c r="A6" s="6">
        <v>3</v>
      </c>
      <c r="B6" s="6">
        <v>3</v>
      </c>
      <c r="C6" s="15">
        <v>336</v>
      </c>
      <c r="D6" s="20">
        <f t="shared" si="0"/>
        <v>348.78571428571428</v>
      </c>
      <c r="E6" s="25"/>
      <c r="F6" s="25"/>
      <c r="G6" s="25"/>
      <c r="H6" s="25"/>
      <c r="I6" s="25"/>
      <c r="J6" s="25"/>
      <c r="K6" s="4"/>
    </row>
    <row r="7" spans="1:11" x14ac:dyDescent="0.25">
      <c r="A7" s="6">
        <v>4</v>
      </c>
      <c r="B7" s="6">
        <v>4</v>
      </c>
      <c r="C7" s="15">
        <v>388</v>
      </c>
      <c r="D7" s="20">
        <f t="shared" si="0"/>
        <v>361.01428571428568</v>
      </c>
      <c r="E7" s="25"/>
      <c r="F7" s="25"/>
      <c r="G7" s="25"/>
      <c r="H7" s="25"/>
      <c r="I7" s="25"/>
      <c r="J7" s="25"/>
      <c r="K7" s="4"/>
    </row>
    <row r="8" spans="1:11" x14ac:dyDescent="0.25">
      <c r="A8" s="6">
        <v>5</v>
      </c>
      <c r="B8" s="6">
        <v>1</v>
      </c>
      <c r="C8" s="15">
        <v>406</v>
      </c>
      <c r="D8" s="20">
        <f t="shared" si="0"/>
        <v>373.24285714285713</v>
      </c>
      <c r="E8" s="25"/>
      <c r="F8" s="25"/>
      <c r="G8" s="25"/>
      <c r="H8" s="25"/>
      <c r="I8" s="25"/>
      <c r="J8" s="25"/>
      <c r="K8" s="4"/>
    </row>
    <row r="9" spans="1:11" x14ac:dyDescent="0.25">
      <c r="A9" s="6">
        <v>6</v>
      </c>
      <c r="B9" s="6">
        <v>2</v>
      </c>
      <c r="C9" s="15">
        <v>412</v>
      </c>
      <c r="D9" s="20">
        <f t="shared" si="0"/>
        <v>385.47142857142853</v>
      </c>
      <c r="E9" s="25"/>
      <c r="F9" s="25"/>
      <c r="G9" s="25"/>
      <c r="H9" s="25"/>
      <c r="I9" s="25"/>
      <c r="J9" s="25"/>
      <c r="K9" s="4"/>
    </row>
    <row r="10" spans="1:11" x14ac:dyDescent="0.25">
      <c r="A10" s="6">
        <v>7</v>
      </c>
      <c r="B10" s="6">
        <v>3</v>
      </c>
      <c r="C10" s="15">
        <v>416</v>
      </c>
      <c r="D10" s="20">
        <f t="shared" si="0"/>
        <v>397.7</v>
      </c>
      <c r="E10" s="25"/>
      <c r="F10" s="25"/>
      <c r="G10" s="4"/>
      <c r="H10" s="4"/>
      <c r="I10" s="4"/>
      <c r="J10" s="25"/>
      <c r="K10" s="4"/>
    </row>
    <row r="11" spans="1:11" x14ac:dyDescent="0.25">
      <c r="A11" s="6">
        <v>8</v>
      </c>
      <c r="B11" s="6">
        <v>4</v>
      </c>
      <c r="C11" s="15">
        <v>435</v>
      </c>
      <c r="D11" s="20">
        <f t="shared" si="0"/>
        <v>409.92857142857144</v>
      </c>
      <c r="E11" s="25"/>
      <c r="F11" s="25"/>
      <c r="G11" s="4"/>
      <c r="H11" s="4"/>
      <c r="I11" s="4"/>
      <c r="J11" s="4"/>
      <c r="K11" s="4"/>
    </row>
    <row r="12" spans="1:11" x14ac:dyDescent="0.25">
      <c r="A12" s="6">
        <v>9</v>
      </c>
      <c r="B12" s="6">
        <v>1</v>
      </c>
      <c r="C12" s="15">
        <v>428</v>
      </c>
      <c r="D12" s="20">
        <f t="shared" si="0"/>
        <v>422.15714285714284</v>
      </c>
      <c r="E12" s="25"/>
      <c r="F12" s="25"/>
      <c r="G12" s="4"/>
      <c r="H12" s="4"/>
      <c r="I12" s="4"/>
      <c r="J12" s="4"/>
      <c r="K12" s="4"/>
    </row>
    <row r="13" spans="1:11" x14ac:dyDescent="0.25">
      <c r="A13" s="6">
        <v>10</v>
      </c>
      <c r="B13" s="6">
        <v>2</v>
      </c>
      <c r="C13" s="15">
        <v>435</v>
      </c>
      <c r="D13" s="20">
        <f t="shared" si="0"/>
        <v>434.38571428571424</v>
      </c>
      <c r="E13" s="25"/>
      <c r="F13" s="25"/>
      <c r="G13" s="4"/>
      <c r="H13" s="4"/>
      <c r="I13" s="4"/>
      <c r="J13" s="4"/>
      <c r="K13" s="4"/>
    </row>
    <row r="14" spans="1:11" x14ac:dyDescent="0.25">
      <c r="A14" s="6">
        <v>11</v>
      </c>
      <c r="B14" s="6">
        <v>3</v>
      </c>
      <c r="C14" s="15">
        <v>462</v>
      </c>
      <c r="D14" s="20">
        <f t="shared" si="0"/>
        <v>446.6142857142857</v>
      </c>
      <c r="E14" s="25"/>
      <c r="F14" s="25"/>
      <c r="G14" s="4"/>
      <c r="H14" s="4"/>
      <c r="I14" s="4"/>
      <c r="J14" s="4"/>
      <c r="K14" s="4"/>
    </row>
    <row r="15" spans="1:11" x14ac:dyDescent="0.25">
      <c r="A15" s="6">
        <v>12</v>
      </c>
      <c r="B15" s="6">
        <v>4</v>
      </c>
      <c r="C15" s="15">
        <v>452</v>
      </c>
      <c r="D15" s="20">
        <f t="shared" si="0"/>
        <v>458.84285714285716</v>
      </c>
      <c r="E15" s="25"/>
      <c r="F15" s="25"/>
      <c r="G15" s="4"/>
      <c r="H15" s="4"/>
      <c r="I15" s="4"/>
      <c r="J15" s="4"/>
      <c r="K15" s="4"/>
    </row>
    <row r="16" spans="1:11" x14ac:dyDescent="0.25">
      <c r="A16" s="6">
        <v>13</v>
      </c>
      <c r="B16" s="6">
        <v>1</v>
      </c>
      <c r="C16" s="15">
        <v>474</v>
      </c>
      <c r="D16" s="20">
        <f t="shared" si="0"/>
        <v>471.07142857142856</v>
      </c>
      <c r="E16" s="25"/>
      <c r="F16" s="25"/>
      <c r="G16" s="4"/>
      <c r="H16" s="4"/>
      <c r="I16" s="4"/>
      <c r="J16" s="4"/>
      <c r="K16" s="4"/>
    </row>
    <row r="17" spans="1:11" x14ac:dyDescent="0.25">
      <c r="A17" s="6">
        <v>14</v>
      </c>
      <c r="B17" s="6">
        <v>2</v>
      </c>
      <c r="C17" s="15">
        <v>476</v>
      </c>
      <c r="D17" s="20">
        <f t="shared" si="0"/>
        <v>483.3</v>
      </c>
      <c r="E17" s="25"/>
      <c r="F17" s="25"/>
      <c r="G17" s="4"/>
      <c r="H17" s="4"/>
      <c r="I17" s="4"/>
      <c r="J17" s="4"/>
      <c r="K17" s="4"/>
    </row>
    <row r="18" spans="1:11" x14ac:dyDescent="0.25">
      <c r="A18" s="6">
        <v>15</v>
      </c>
      <c r="B18" s="6">
        <v>3</v>
      </c>
      <c r="C18" s="15">
        <v>497</v>
      </c>
      <c r="D18" s="20">
        <f t="shared" si="0"/>
        <v>495.52857142857147</v>
      </c>
      <c r="E18" s="25"/>
      <c r="F18" s="25"/>
      <c r="G18" s="4"/>
      <c r="H18" s="4"/>
      <c r="I18" s="4"/>
      <c r="J18" s="4"/>
      <c r="K18" s="4"/>
    </row>
    <row r="19" spans="1:11" x14ac:dyDescent="0.25">
      <c r="A19" s="6">
        <v>16</v>
      </c>
      <c r="B19" s="6">
        <v>4</v>
      </c>
      <c r="C19" s="15">
        <v>487</v>
      </c>
      <c r="D19" s="20">
        <f t="shared" si="0"/>
        <v>507.75714285714287</v>
      </c>
      <c r="E19" s="25"/>
      <c r="F19" s="25"/>
      <c r="G19" s="4"/>
      <c r="H19" s="4"/>
      <c r="I19" s="4"/>
      <c r="J19" s="4"/>
      <c r="K19" s="4"/>
    </row>
    <row r="20" spans="1:11" ht="13.8" thickBot="1" x14ac:dyDescent="0.3">
      <c r="A20" s="6">
        <v>17</v>
      </c>
      <c r="B20" s="6">
        <v>1</v>
      </c>
      <c r="C20" s="15">
        <v>523</v>
      </c>
      <c r="D20" s="20">
        <f t="shared" si="0"/>
        <v>519.98571428571427</v>
      </c>
      <c r="E20" s="25"/>
      <c r="F20" s="25"/>
      <c r="G20" s="4"/>
      <c r="H20" s="4"/>
      <c r="I20" s="4"/>
      <c r="J20" s="4"/>
      <c r="K20" s="4"/>
    </row>
    <row r="21" spans="1:11" x14ac:dyDescent="0.25">
      <c r="A21" s="6">
        <v>18</v>
      </c>
      <c r="B21" s="6">
        <v>2</v>
      </c>
      <c r="C21" s="15">
        <v>528</v>
      </c>
      <c r="D21" s="20">
        <f t="shared" si="0"/>
        <v>532.21428571428578</v>
      </c>
      <c r="E21" s="21"/>
      <c r="F21" s="21"/>
      <c r="G21" s="33" t="s">
        <v>35</v>
      </c>
      <c r="H21" s="34">
        <f>'linear trend reg'!B17</f>
        <v>312.09999999999997</v>
      </c>
      <c r="I21" s="4"/>
      <c r="J21" s="4"/>
      <c r="K21" s="4"/>
    </row>
    <row r="22" spans="1:11" ht="13.8" thickBot="1" x14ac:dyDescent="0.3">
      <c r="A22" s="6">
        <v>19</v>
      </c>
      <c r="B22" s="6">
        <v>3</v>
      </c>
      <c r="C22" s="15">
        <v>532</v>
      </c>
      <c r="D22" s="20">
        <f t="shared" si="0"/>
        <v>544.44285714285718</v>
      </c>
      <c r="E22" s="21"/>
      <c r="F22" s="21"/>
      <c r="G22" s="35" t="s">
        <v>36</v>
      </c>
      <c r="H22" s="36">
        <f>'linear trend reg'!B18</f>
        <v>12.228571428571431</v>
      </c>
      <c r="I22" s="4"/>
      <c r="J22" s="4"/>
      <c r="K22" s="4"/>
    </row>
    <row r="23" spans="1:11" ht="13.8" thickBot="1" x14ac:dyDescent="0.3">
      <c r="A23" s="7">
        <v>20</v>
      </c>
      <c r="B23" s="6">
        <v>4</v>
      </c>
      <c r="C23" s="16">
        <v>552</v>
      </c>
      <c r="D23" s="23">
        <f t="shared" si="0"/>
        <v>556.67142857142858</v>
      </c>
      <c r="E23" s="25"/>
      <c r="F23" s="25"/>
      <c r="G23" s="4"/>
      <c r="H23" s="4"/>
      <c r="I23" s="4"/>
      <c r="J23" s="4"/>
      <c r="K23" s="4"/>
    </row>
    <row r="24" spans="1:11" x14ac:dyDescent="0.25">
      <c r="A24" s="6">
        <v>21</v>
      </c>
      <c r="B24" s="14">
        <v>1</v>
      </c>
      <c r="C24" s="4"/>
      <c r="D24" s="26">
        <f>$H$21+$H$22*A24</f>
        <v>568.90000000000009</v>
      </c>
      <c r="E24" s="26"/>
      <c r="F24" s="31"/>
      <c r="G24" s="4"/>
      <c r="H24" s="4"/>
      <c r="I24" s="4"/>
      <c r="J24" s="26"/>
      <c r="K24" s="4"/>
    </row>
    <row r="25" spans="1:11" ht="13.8" thickBot="1" x14ac:dyDescent="0.3">
      <c r="A25" s="7">
        <v>22</v>
      </c>
      <c r="B25" s="6">
        <v>2</v>
      </c>
      <c r="C25" s="4"/>
      <c r="D25" s="26">
        <f t="shared" ref="D25:D27" si="1">$H$21+$H$22*A25</f>
        <v>581.12857142857138</v>
      </c>
      <c r="E25" s="26"/>
      <c r="F25" s="31"/>
      <c r="G25" s="4"/>
      <c r="H25" s="4"/>
      <c r="I25" s="4"/>
      <c r="J25" s="26"/>
      <c r="K25" s="4"/>
    </row>
    <row r="26" spans="1:11" x14ac:dyDescent="0.25">
      <c r="A26" s="6">
        <v>23</v>
      </c>
      <c r="B26" s="6">
        <v>3</v>
      </c>
      <c r="C26" s="4"/>
      <c r="D26" s="26">
        <f t="shared" si="1"/>
        <v>593.35714285714289</v>
      </c>
      <c r="E26" s="26"/>
      <c r="F26" s="31"/>
      <c r="G26" s="4"/>
      <c r="H26" s="4"/>
      <c r="I26" s="4"/>
      <c r="J26" s="4"/>
      <c r="K26" s="4"/>
    </row>
    <row r="27" spans="1:11" ht="13.8" thickBot="1" x14ac:dyDescent="0.3">
      <c r="A27" s="7">
        <v>24</v>
      </c>
      <c r="B27" s="7">
        <v>4</v>
      </c>
      <c r="C27" s="4"/>
      <c r="D27" s="26">
        <f t="shared" si="1"/>
        <v>605.5857142857144</v>
      </c>
      <c r="E27" s="26"/>
      <c r="F27" s="31"/>
      <c r="G27" s="4"/>
      <c r="H27" s="4"/>
      <c r="I27" s="4"/>
      <c r="J27" s="4"/>
      <c r="K27" s="4"/>
    </row>
    <row r="28" spans="1:11" x14ac:dyDescent="0.25">
      <c r="A28" s="4"/>
      <c r="B28" s="4"/>
      <c r="C28" s="31"/>
      <c r="D28" s="31"/>
      <c r="E28" s="31"/>
      <c r="F28" s="31"/>
      <c r="G28" s="31"/>
      <c r="H28" s="3"/>
      <c r="I28" s="3"/>
      <c r="J28" s="3"/>
      <c r="K28" s="3"/>
    </row>
    <row r="29" spans="1:11" x14ac:dyDescent="0.25">
      <c r="A29" s="3"/>
      <c r="B29" s="3"/>
      <c r="C29" s="31"/>
      <c r="D29" s="31"/>
      <c r="E29" s="31"/>
      <c r="F29" s="31"/>
      <c r="G29" s="31"/>
      <c r="H29" s="3"/>
      <c r="I29" s="3"/>
      <c r="J29" s="3"/>
      <c r="K29" s="3"/>
    </row>
    <row r="30" spans="1:11" x14ac:dyDescent="0.25">
      <c r="A30" s="3"/>
      <c r="B30" s="3"/>
      <c r="C30" s="32"/>
      <c r="D30" s="32"/>
      <c r="E30" s="32"/>
      <c r="F30" s="32"/>
      <c r="G30" s="32"/>
      <c r="H30" s="3"/>
      <c r="I30" s="3"/>
      <c r="J30" s="3"/>
      <c r="K30" s="3"/>
    </row>
    <row r="31" spans="1:11" x14ac:dyDescent="0.25">
      <c r="A31" s="3"/>
      <c r="B31" s="3"/>
      <c r="C31" s="31"/>
      <c r="D31" s="31"/>
      <c r="E31" s="31"/>
      <c r="F31" s="31"/>
      <c r="G31" s="31"/>
      <c r="H31" s="3"/>
      <c r="I31" s="3"/>
      <c r="J31" s="3"/>
      <c r="K31" s="3"/>
    </row>
    <row r="32" spans="1:11" x14ac:dyDescent="0.25">
      <c r="A32" s="3"/>
      <c r="B32" s="3"/>
      <c r="C32" s="4"/>
      <c r="D32" s="4"/>
      <c r="E32" s="4"/>
      <c r="F32" s="4"/>
      <c r="G32" s="4"/>
      <c r="H32" s="3"/>
      <c r="I32" s="3"/>
      <c r="J32" s="3"/>
      <c r="K32" s="3"/>
    </row>
    <row r="33" spans="1:11" x14ac:dyDescent="0.25">
      <c r="A33" s="3"/>
      <c r="B33" s="3"/>
      <c r="C33" s="4"/>
      <c r="D33" s="4"/>
      <c r="E33" s="4"/>
      <c r="F33" s="4"/>
      <c r="G33" s="4"/>
      <c r="H33" s="3"/>
      <c r="I33" s="3"/>
      <c r="J33" s="3"/>
      <c r="K33" s="3"/>
    </row>
    <row r="34" spans="1:1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</sheetData>
  <phoneticPr fontId="2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1666B-8944-4CFC-A96E-3B301478A5C1}">
  <dimension ref="A1:I23"/>
  <sheetViews>
    <sheetView zoomScale="83" workbookViewId="0">
      <selection activeCell="E34" sqref="E34"/>
    </sheetView>
  </sheetViews>
  <sheetFormatPr defaultRowHeight="13.2" x14ac:dyDescent="0.25"/>
  <cols>
    <col min="1" max="1" width="12.21875" customWidth="1"/>
    <col min="2" max="2" width="13.77734375" customWidth="1"/>
    <col min="3" max="3" width="14.21875" customWidth="1"/>
    <col min="4" max="4" width="11.44140625" customWidth="1"/>
    <col min="5" max="5" width="12.33203125" bestFit="1" customWidth="1"/>
    <col min="6" max="6" width="17.6640625" customWidth="1"/>
    <col min="7" max="7" width="11.6640625" customWidth="1"/>
    <col min="8" max="8" width="12.44140625" customWidth="1"/>
    <col min="9" max="9" width="13.5546875" customWidth="1"/>
  </cols>
  <sheetData>
    <row r="1" spans="1:9" x14ac:dyDescent="0.25">
      <c r="A1" t="s">
        <v>8</v>
      </c>
    </row>
    <row r="2" spans="1:9" ht="13.8" thickBot="1" x14ac:dyDescent="0.3"/>
    <row r="3" spans="1:9" x14ac:dyDescent="0.25">
      <c r="A3" s="30" t="s">
        <v>9</v>
      </c>
      <c r="B3" s="30"/>
      <c r="D3" s="39" t="s">
        <v>37</v>
      </c>
      <c r="E3" s="40"/>
      <c r="F3" s="40"/>
    </row>
    <row r="4" spans="1:9" x14ac:dyDescent="0.25">
      <c r="A4" s="27" t="s">
        <v>10</v>
      </c>
      <c r="B4" s="27">
        <v>0.95886889584047308</v>
      </c>
    </row>
    <row r="5" spans="1:9" x14ac:dyDescent="0.25">
      <c r="A5" s="41" t="s">
        <v>11</v>
      </c>
      <c r="B5" s="41">
        <v>0.919429559410328</v>
      </c>
    </row>
    <row r="6" spans="1:9" x14ac:dyDescent="0.25">
      <c r="A6" s="27" t="s">
        <v>12</v>
      </c>
      <c r="B6" s="27">
        <v>0.91495342382201295</v>
      </c>
    </row>
    <row r="7" spans="1:9" x14ac:dyDescent="0.25">
      <c r="A7" s="27" t="s">
        <v>13</v>
      </c>
      <c r="B7" s="27">
        <v>22.002849743280915</v>
      </c>
    </row>
    <row r="8" spans="1:9" ht="13.8" thickBot="1" x14ac:dyDescent="0.3">
      <c r="A8" s="28" t="s">
        <v>14</v>
      </c>
      <c r="B8" s="28">
        <v>20</v>
      </c>
    </row>
    <row r="10" spans="1:9" ht="13.8" thickBot="1" x14ac:dyDescent="0.3">
      <c r="A10" t="s">
        <v>15</v>
      </c>
    </row>
    <row r="11" spans="1:9" x14ac:dyDescent="0.25">
      <c r="A11" s="29"/>
      <c r="B11" s="29" t="s">
        <v>20</v>
      </c>
      <c r="C11" s="29" t="s">
        <v>21</v>
      </c>
      <c r="D11" s="29" t="s">
        <v>22</v>
      </c>
      <c r="E11" s="29" t="s">
        <v>23</v>
      </c>
      <c r="F11" s="29" t="s">
        <v>24</v>
      </c>
    </row>
    <row r="12" spans="1:9" x14ac:dyDescent="0.25">
      <c r="A12" s="27" t="s">
        <v>16</v>
      </c>
      <c r="B12" s="27">
        <v>1</v>
      </c>
      <c r="C12" s="27">
        <v>99442.742857142846</v>
      </c>
      <c r="D12" s="27">
        <v>99442.742857142846</v>
      </c>
      <c r="E12" s="27">
        <v>205.40699477703191</v>
      </c>
      <c r="F12" s="27">
        <v>2.7555786893244691E-11</v>
      </c>
    </row>
    <row r="13" spans="1:9" x14ac:dyDescent="0.25">
      <c r="A13" s="27" t="s">
        <v>17</v>
      </c>
      <c r="B13" s="27">
        <v>18</v>
      </c>
      <c r="C13" s="27">
        <v>8714.2571428571482</v>
      </c>
      <c r="D13" s="27">
        <v>484.1253968253971</v>
      </c>
      <c r="E13" s="27"/>
      <c r="F13" s="27"/>
    </row>
    <row r="14" spans="1:9" ht="13.8" thickBot="1" x14ac:dyDescent="0.3">
      <c r="A14" s="28" t="s">
        <v>18</v>
      </c>
      <c r="B14" s="28">
        <v>19</v>
      </c>
      <c r="C14" s="28">
        <v>108157</v>
      </c>
      <c r="D14" s="28"/>
      <c r="E14" s="28"/>
      <c r="F14" s="28"/>
    </row>
    <row r="15" spans="1:9" ht="13.8" thickBot="1" x14ac:dyDescent="0.3"/>
    <row r="16" spans="1:9" x14ac:dyDescent="0.25">
      <c r="A16" s="29"/>
      <c r="B16" s="29" t="s">
        <v>25</v>
      </c>
      <c r="C16" s="29" t="s">
        <v>13</v>
      </c>
      <c r="D16" s="29" t="s">
        <v>26</v>
      </c>
      <c r="E16" s="29" t="s">
        <v>27</v>
      </c>
      <c r="F16" s="29" t="s">
        <v>28</v>
      </c>
      <c r="G16" s="29" t="s">
        <v>29</v>
      </c>
      <c r="H16" s="29" t="s">
        <v>30</v>
      </c>
      <c r="I16" s="29" t="s">
        <v>31</v>
      </c>
    </row>
    <row r="17" spans="1:9" x14ac:dyDescent="0.25">
      <c r="A17" s="27" t="s">
        <v>19</v>
      </c>
      <c r="B17" s="27">
        <v>312.09999999999997</v>
      </c>
      <c r="C17" s="27">
        <v>10.221015829070611</v>
      </c>
      <c r="D17" s="27">
        <v>30.535125394515603</v>
      </c>
      <c r="E17" s="27">
        <v>5.8658194010232892E-17</v>
      </c>
      <c r="F17" s="27">
        <v>290.62644257105302</v>
      </c>
      <c r="G17" s="27">
        <v>333.57355742894691</v>
      </c>
      <c r="H17" s="27">
        <v>290.62644257105302</v>
      </c>
      <c r="I17" s="27">
        <v>333.57355742894691</v>
      </c>
    </row>
    <row r="18" spans="1:9" ht="13.8" thickBot="1" x14ac:dyDescent="0.3">
      <c r="A18" s="28" t="s">
        <v>32</v>
      </c>
      <c r="B18" s="28">
        <v>12.228571428571431</v>
      </c>
      <c r="C18" s="28">
        <v>0.85323391606693233</v>
      </c>
      <c r="D18" s="28">
        <v>14.332026890047061</v>
      </c>
      <c r="E18" s="28">
        <v>2.7555786893244588E-11</v>
      </c>
      <c r="F18" s="28">
        <v>10.435993488825241</v>
      </c>
      <c r="G18" s="28">
        <v>14.021149368317621</v>
      </c>
      <c r="H18" s="28">
        <v>10.435993488825241</v>
      </c>
      <c r="I18" s="28">
        <v>14.021149368317621</v>
      </c>
    </row>
    <row r="23" spans="1:9" x14ac:dyDescent="0.25">
      <c r="B23" s="37"/>
      <c r="C23" s="38"/>
    </row>
  </sheetData>
  <mergeCells count="1">
    <mergeCell ref="D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CF98-670E-423C-9086-DB582DE8F3E0}">
  <dimension ref="A1:E27"/>
  <sheetViews>
    <sheetView tabSelected="1" topLeftCell="A4" workbookViewId="0">
      <selection activeCell="Q16" sqref="Q16"/>
    </sheetView>
  </sheetViews>
  <sheetFormatPr defaultRowHeight="13.2" x14ac:dyDescent="0.25"/>
  <cols>
    <col min="5" max="5" width="11.21875" customWidth="1"/>
  </cols>
  <sheetData>
    <row r="1" spans="1:5" ht="13.8" thickBot="1" x14ac:dyDescent="0.3">
      <c r="A1" s="8" t="s">
        <v>33</v>
      </c>
      <c r="B1" s="8" t="s">
        <v>38</v>
      </c>
      <c r="C1" s="8"/>
      <c r="D1" s="8" t="s">
        <v>2</v>
      </c>
    </row>
    <row r="2" spans="1:5" ht="13.8" thickBot="1" x14ac:dyDescent="0.3">
      <c r="A2" s="8" t="s">
        <v>39</v>
      </c>
      <c r="B2" s="8" t="s">
        <v>40</v>
      </c>
      <c r="C2" s="3"/>
      <c r="D2" s="12" t="s">
        <v>3</v>
      </c>
      <c r="E2" s="12" t="s">
        <v>41</v>
      </c>
    </row>
    <row r="3" spans="1:5" ht="13.8" thickBot="1" x14ac:dyDescent="0.3">
      <c r="A3" s="5" t="s">
        <v>0</v>
      </c>
      <c r="B3" s="9"/>
      <c r="C3" s="5" t="s">
        <v>6</v>
      </c>
      <c r="D3" s="11" t="s">
        <v>1</v>
      </c>
      <c r="E3" s="11" t="s">
        <v>42</v>
      </c>
    </row>
    <row r="4" spans="1:5" x14ac:dyDescent="0.25">
      <c r="A4" s="6">
        <v>1</v>
      </c>
      <c r="B4" s="14">
        <f>A4^2</f>
        <v>1</v>
      </c>
      <c r="C4" s="14">
        <v>1</v>
      </c>
      <c r="D4" s="17">
        <v>283</v>
      </c>
      <c r="E4" s="43">
        <f>TREND($D$4:$D$23,$A$4:$B$23,A4:B4)</f>
        <v>301.58181818181816</v>
      </c>
    </row>
    <row r="5" spans="1:5" x14ac:dyDescent="0.25">
      <c r="A5" s="6">
        <v>2</v>
      </c>
      <c r="B5" s="6">
        <f t="shared" ref="B5:B27" si="0">A5^2</f>
        <v>4</v>
      </c>
      <c r="C5" s="6">
        <v>2</v>
      </c>
      <c r="D5" s="15">
        <v>288</v>
      </c>
      <c r="E5" s="45">
        <f t="shared" ref="E5:E27" si="1">TREND($D$4:$D$23,$A$4:$B$23,A5:B5)</f>
        <v>320.9935748462064</v>
      </c>
    </row>
    <row r="6" spans="1:5" x14ac:dyDescent="0.25">
      <c r="A6" s="6">
        <v>3</v>
      </c>
      <c r="B6" s="6">
        <f t="shared" si="0"/>
        <v>9</v>
      </c>
      <c r="C6" s="6">
        <v>3</v>
      </c>
      <c r="D6" s="15">
        <v>336</v>
      </c>
      <c r="E6" s="45">
        <f t="shared" si="1"/>
        <v>339.6071998177261</v>
      </c>
    </row>
    <row r="7" spans="1:5" x14ac:dyDescent="0.25">
      <c r="A7" s="6">
        <v>4</v>
      </c>
      <c r="B7" s="6">
        <f t="shared" si="0"/>
        <v>16</v>
      </c>
      <c r="C7" s="6">
        <v>4</v>
      </c>
      <c r="D7" s="15">
        <v>388</v>
      </c>
      <c r="E7" s="45">
        <f t="shared" si="1"/>
        <v>357.42269309637726</v>
      </c>
    </row>
    <row r="8" spans="1:5" x14ac:dyDescent="0.25">
      <c r="A8" s="6">
        <v>5</v>
      </c>
      <c r="B8" s="6">
        <f t="shared" si="0"/>
        <v>25</v>
      </c>
      <c r="C8" s="6">
        <v>1</v>
      </c>
      <c r="D8" s="15">
        <v>406</v>
      </c>
      <c r="E8" s="45">
        <f t="shared" si="1"/>
        <v>374.44005468215994</v>
      </c>
    </row>
    <row r="9" spans="1:5" x14ac:dyDescent="0.25">
      <c r="A9" s="6">
        <v>6</v>
      </c>
      <c r="B9" s="6">
        <f t="shared" si="0"/>
        <v>36</v>
      </c>
      <c r="C9" s="6">
        <v>2</v>
      </c>
      <c r="D9" s="15">
        <v>412</v>
      </c>
      <c r="E9" s="45">
        <f t="shared" si="1"/>
        <v>390.65928457507403</v>
      </c>
    </row>
    <row r="10" spans="1:5" x14ac:dyDescent="0.25">
      <c r="A10" s="6">
        <v>7</v>
      </c>
      <c r="B10" s="6">
        <f t="shared" si="0"/>
        <v>49</v>
      </c>
      <c r="C10" s="6">
        <v>3</v>
      </c>
      <c r="D10" s="15">
        <v>416</v>
      </c>
      <c r="E10" s="45">
        <f t="shared" si="1"/>
        <v>406.08038277511957</v>
      </c>
    </row>
    <row r="11" spans="1:5" x14ac:dyDescent="0.25">
      <c r="A11" s="6">
        <v>8</v>
      </c>
      <c r="B11" s="6">
        <f t="shared" si="0"/>
        <v>64</v>
      </c>
      <c r="C11" s="6">
        <v>4</v>
      </c>
      <c r="D11" s="15">
        <v>435</v>
      </c>
      <c r="E11" s="45">
        <f t="shared" si="1"/>
        <v>420.70334928229659</v>
      </c>
    </row>
    <row r="12" spans="1:5" x14ac:dyDescent="0.25">
      <c r="A12" s="6">
        <v>9</v>
      </c>
      <c r="B12" s="6">
        <f t="shared" si="0"/>
        <v>81</v>
      </c>
      <c r="C12" s="6">
        <v>1</v>
      </c>
      <c r="D12" s="15">
        <v>428</v>
      </c>
      <c r="E12" s="45">
        <f t="shared" si="1"/>
        <v>434.52818409660512</v>
      </c>
    </row>
    <row r="13" spans="1:5" x14ac:dyDescent="0.25">
      <c r="A13" s="6">
        <v>10</v>
      </c>
      <c r="B13" s="6">
        <f t="shared" si="0"/>
        <v>100</v>
      </c>
      <c r="C13" s="6">
        <v>2</v>
      </c>
      <c r="D13" s="15">
        <v>435</v>
      </c>
      <c r="E13" s="45">
        <f t="shared" si="1"/>
        <v>447.55488721804511</v>
      </c>
    </row>
    <row r="14" spans="1:5" x14ac:dyDescent="0.25">
      <c r="A14" s="6">
        <v>11</v>
      </c>
      <c r="B14" s="6">
        <f t="shared" si="0"/>
        <v>121</v>
      </c>
      <c r="C14" s="6">
        <v>3</v>
      </c>
      <c r="D14" s="15">
        <v>462</v>
      </c>
      <c r="E14" s="45">
        <f t="shared" si="1"/>
        <v>459.78345864661651</v>
      </c>
    </row>
    <row r="15" spans="1:5" x14ac:dyDescent="0.25">
      <c r="A15" s="6">
        <v>12</v>
      </c>
      <c r="B15" s="6">
        <f t="shared" si="0"/>
        <v>144</v>
      </c>
      <c r="C15" s="6">
        <v>4</v>
      </c>
      <c r="D15" s="15">
        <v>452</v>
      </c>
      <c r="E15" s="45">
        <f t="shared" si="1"/>
        <v>471.21389838231937</v>
      </c>
    </row>
    <row r="16" spans="1:5" x14ac:dyDescent="0.25">
      <c r="A16" s="6">
        <v>13</v>
      </c>
      <c r="B16" s="6">
        <f t="shared" si="0"/>
        <v>169</v>
      </c>
      <c r="C16" s="6">
        <v>1</v>
      </c>
      <c r="D16" s="15">
        <v>474</v>
      </c>
      <c r="E16" s="45">
        <f t="shared" si="1"/>
        <v>481.84620642515375</v>
      </c>
    </row>
    <row r="17" spans="1:5" x14ac:dyDescent="0.25">
      <c r="A17" s="6">
        <v>14</v>
      </c>
      <c r="B17" s="6">
        <f t="shared" si="0"/>
        <v>196</v>
      </c>
      <c r="C17" s="6">
        <v>2</v>
      </c>
      <c r="D17" s="15">
        <v>476</v>
      </c>
      <c r="E17" s="45">
        <f t="shared" si="1"/>
        <v>491.6803827751196</v>
      </c>
    </row>
    <row r="18" spans="1:5" x14ac:dyDescent="0.25">
      <c r="A18" s="6">
        <v>15</v>
      </c>
      <c r="B18" s="6">
        <f t="shared" si="0"/>
        <v>225</v>
      </c>
      <c r="C18" s="6">
        <v>3</v>
      </c>
      <c r="D18" s="15">
        <v>497</v>
      </c>
      <c r="E18" s="45">
        <f t="shared" si="1"/>
        <v>500.71642743221685</v>
      </c>
    </row>
    <row r="19" spans="1:5" x14ac:dyDescent="0.25">
      <c r="A19" s="6">
        <v>16</v>
      </c>
      <c r="B19" s="6">
        <f t="shared" si="0"/>
        <v>256</v>
      </c>
      <c r="C19" s="6">
        <v>4</v>
      </c>
      <c r="D19" s="15">
        <v>487</v>
      </c>
      <c r="E19" s="45">
        <f t="shared" si="1"/>
        <v>508.95434039644562</v>
      </c>
    </row>
    <row r="20" spans="1:5" x14ac:dyDescent="0.25">
      <c r="A20" s="6">
        <v>17</v>
      </c>
      <c r="B20" s="6">
        <f t="shared" si="0"/>
        <v>289</v>
      </c>
      <c r="C20" s="6">
        <v>1</v>
      </c>
      <c r="D20" s="15">
        <v>523</v>
      </c>
      <c r="E20" s="45">
        <f t="shared" si="1"/>
        <v>516.39412166780585</v>
      </c>
    </row>
    <row r="21" spans="1:5" x14ac:dyDescent="0.25">
      <c r="A21" s="6">
        <v>18</v>
      </c>
      <c r="B21" s="6">
        <f t="shared" si="0"/>
        <v>324</v>
      </c>
      <c r="C21" s="6">
        <v>2</v>
      </c>
      <c r="D21" s="15">
        <v>528</v>
      </c>
      <c r="E21" s="45">
        <f t="shared" si="1"/>
        <v>523.0357712462976</v>
      </c>
    </row>
    <row r="22" spans="1:5" x14ac:dyDescent="0.25">
      <c r="A22" s="6">
        <v>19</v>
      </c>
      <c r="B22" s="6">
        <f t="shared" si="0"/>
        <v>361</v>
      </c>
      <c r="C22" s="6">
        <v>3</v>
      </c>
      <c r="D22" s="15">
        <v>532</v>
      </c>
      <c r="E22" s="45">
        <f t="shared" si="1"/>
        <v>528.8792891319207</v>
      </c>
    </row>
    <row r="23" spans="1:5" ht="13.8" thickBot="1" x14ac:dyDescent="0.3">
      <c r="A23" s="6">
        <v>20</v>
      </c>
      <c r="B23" s="6">
        <f t="shared" si="0"/>
        <v>400</v>
      </c>
      <c r="C23" s="6">
        <v>4</v>
      </c>
      <c r="D23" s="16">
        <v>552</v>
      </c>
      <c r="E23" s="45">
        <f t="shared" si="1"/>
        <v>533.92467532467538</v>
      </c>
    </row>
    <row r="24" spans="1:5" x14ac:dyDescent="0.25">
      <c r="A24" s="14">
        <v>21</v>
      </c>
      <c r="B24" s="42">
        <f t="shared" si="0"/>
        <v>441</v>
      </c>
      <c r="C24" s="14">
        <v>1</v>
      </c>
      <c r="D24" s="25" t="s">
        <v>5</v>
      </c>
      <c r="E24" s="45">
        <f t="shared" si="1"/>
        <v>538.1719298245614</v>
      </c>
    </row>
    <row r="25" spans="1:5" x14ac:dyDescent="0.25">
      <c r="A25" s="6">
        <v>22</v>
      </c>
      <c r="B25" s="13">
        <f t="shared" si="0"/>
        <v>484</v>
      </c>
      <c r="C25" s="6">
        <v>2</v>
      </c>
      <c r="D25" s="25" t="s">
        <v>5</v>
      </c>
      <c r="E25" s="45">
        <f t="shared" si="1"/>
        <v>541.621052631579</v>
      </c>
    </row>
    <row r="26" spans="1:5" x14ac:dyDescent="0.25">
      <c r="A26" s="6">
        <v>23</v>
      </c>
      <c r="B26" s="13">
        <f t="shared" si="0"/>
        <v>529</v>
      </c>
      <c r="C26" s="6">
        <v>3</v>
      </c>
      <c r="D26" s="25" t="s">
        <v>5</v>
      </c>
      <c r="E26" s="45">
        <f t="shared" si="1"/>
        <v>544.27204374572807</v>
      </c>
    </row>
    <row r="27" spans="1:5" ht="13.8" thickBot="1" x14ac:dyDescent="0.3">
      <c r="A27" s="7">
        <v>24</v>
      </c>
      <c r="B27" s="18">
        <f t="shared" si="0"/>
        <v>576</v>
      </c>
      <c r="C27" s="7">
        <v>4</v>
      </c>
      <c r="D27" s="25" t="s">
        <v>5</v>
      </c>
      <c r="E27" s="44">
        <f t="shared" si="1"/>
        <v>546.12490316700837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F28CF-1BF1-4261-9745-9C03C97D20E7}">
  <dimension ref="A1:I19"/>
  <sheetViews>
    <sheetView workbookViewId="0">
      <selection activeCell="E8" sqref="E8"/>
    </sheetView>
  </sheetViews>
  <sheetFormatPr defaultRowHeight="13.2" x14ac:dyDescent="0.25"/>
  <sheetData>
    <row r="1" spans="1:9" x14ac:dyDescent="0.25">
      <c r="A1" t="s">
        <v>8</v>
      </c>
    </row>
    <row r="2" spans="1:9" ht="13.8" thickBot="1" x14ac:dyDescent="0.3"/>
    <row r="3" spans="1:9" x14ac:dyDescent="0.25">
      <c r="A3" s="30" t="s">
        <v>9</v>
      </c>
      <c r="B3" s="30"/>
    </row>
    <row r="4" spans="1:9" x14ac:dyDescent="0.25">
      <c r="A4" s="27" t="s">
        <v>10</v>
      </c>
      <c r="B4" s="27">
        <v>0.9722548690914391</v>
      </c>
    </row>
    <row r="5" spans="1:9" x14ac:dyDescent="0.25">
      <c r="A5" s="41" t="s">
        <v>11</v>
      </c>
      <c r="B5" s="41">
        <v>0.9452795304720113</v>
      </c>
    </row>
    <row r="6" spans="1:9" x14ac:dyDescent="0.25">
      <c r="A6" s="27" t="s">
        <v>12</v>
      </c>
      <c r="B6" s="27">
        <v>0.93884182817460082</v>
      </c>
    </row>
    <row r="7" spans="1:9" x14ac:dyDescent="0.25">
      <c r="A7" s="27" t="s">
        <v>13</v>
      </c>
      <c r="B7" s="27">
        <v>18.658544522296207</v>
      </c>
    </row>
    <row r="8" spans="1:9" ht="13.8" thickBot="1" x14ac:dyDescent="0.3">
      <c r="A8" s="28" t="s">
        <v>14</v>
      </c>
      <c r="B8" s="28">
        <v>20</v>
      </c>
    </row>
    <row r="10" spans="1:9" ht="13.8" thickBot="1" x14ac:dyDescent="0.3">
      <c r="A10" t="s">
        <v>15</v>
      </c>
    </row>
    <row r="11" spans="1:9" x14ac:dyDescent="0.25">
      <c r="A11" s="29"/>
      <c r="B11" s="29" t="s">
        <v>20</v>
      </c>
      <c r="C11" s="29" t="s">
        <v>21</v>
      </c>
      <c r="D11" s="29" t="s">
        <v>22</v>
      </c>
      <c r="E11" s="29" t="s">
        <v>23</v>
      </c>
      <c r="F11" s="29" t="s">
        <v>24</v>
      </c>
    </row>
    <row r="12" spans="1:9" x14ac:dyDescent="0.25">
      <c r="A12" s="27" t="s">
        <v>16</v>
      </c>
      <c r="B12" s="27">
        <v>2</v>
      </c>
      <c r="C12" s="27">
        <v>102238.59817726133</v>
      </c>
      <c r="D12" s="27">
        <v>51119.299088630665</v>
      </c>
      <c r="E12" s="27">
        <v>146.83492445002486</v>
      </c>
      <c r="F12" s="27">
        <v>1.8805003953509828E-11</v>
      </c>
    </row>
    <row r="13" spans="1:9" x14ac:dyDescent="0.25">
      <c r="A13" s="27" t="s">
        <v>17</v>
      </c>
      <c r="B13" s="27">
        <v>17</v>
      </c>
      <c r="C13" s="27">
        <v>5918.4018227386659</v>
      </c>
      <c r="D13" s="27">
        <v>348.14128369050974</v>
      </c>
      <c r="E13" s="27"/>
      <c r="F13" s="27"/>
    </row>
    <row r="14" spans="1:9" ht="13.8" thickBot="1" x14ac:dyDescent="0.3">
      <c r="A14" s="28" t="s">
        <v>18</v>
      </c>
      <c r="B14" s="28">
        <v>19</v>
      </c>
      <c r="C14" s="28">
        <v>108157</v>
      </c>
      <c r="D14" s="28"/>
      <c r="E14" s="28"/>
      <c r="F14" s="28"/>
    </row>
    <row r="15" spans="1:9" ht="13.8" thickBot="1" x14ac:dyDescent="0.3"/>
    <row r="16" spans="1:9" x14ac:dyDescent="0.25">
      <c r="A16" s="29"/>
      <c r="B16" s="29" t="s">
        <v>25</v>
      </c>
      <c r="C16" s="29" t="s">
        <v>13</v>
      </c>
      <c r="D16" s="29" t="s">
        <v>26</v>
      </c>
      <c r="E16" s="29" t="s">
        <v>27</v>
      </c>
      <c r="F16" s="29" t="s">
        <v>28</v>
      </c>
      <c r="G16" s="29" t="s">
        <v>29</v>
      </c>
      <c r="H16" s="29" t="s">
        <v>30</v>
      </c>
      <c r="I16" s="29" t="s">
        <v>31</v>
      </c>
    </row>
    <row r="17" spans="1:9" x14ac:dyDescent="0.25">
      <c r="A17" s="27" t="s">
        <v>19</v>
      </c>
      <c r="B17" s="27">
        <v>281.37192982456139</v>
      </c>
      <c r="C17" s="27">
        <v>13.881615698239411</v>
      </c>
      <c r="D17" s="27">
        <v>20.269393415079733</v>
      </c>
      <c r="E17" s="27">
        <v>2.4046275967384898E-13</v>
      </c>
      <c r="F17" s="27">
        <v>252.08428077892037</v>
      </c>
      <c r="G17" s="27">
        <v>310.65957887020244</v>
      </c>
      <c r="H17" s="27">
        <v>252.08428077892037</v>
      </c>
      <c r="I17" s="27">
        <v>310.65957887020244</v>
      </c>
    </row>
    <row r="18" spans="1:9" x14ac:dyDescent="0.25">
      <c r="A18" s="27" t="s">
        <v>32</v>
      </c>
      <c r="B18" s="27">
        <v>20.608954203691038</v>
      </c>
      <c r="C18" s="27">
        <v>3.0444534014890494</v>
      </c>
      <c r="D18" s="27">
        <v>6.7693446034060329</v>
      </c>
      <c r="E18" s="27">
        <v>3.2768501051146218E-6</v>
      </c>
      <c r="F18" s="27">
        <v>14.185718991241812</v>
      </c>
      <c r="G18" s="27">
        <v>27.032189416140262</v>
      </c>
      <c r="H18" s="27">
        <v>14.185718991241812</v>
      </c>
      <c r="I18" s="27">
        <v>27.032189416140262</v>
      </c>
    </row>
    <row r="19" spans="1:9" ht="13.8" thickBot="1" x14ac:dyDescent="0.3">
      <c r="A19" s="28" t="s">
        <v>43</v>
      </c>
      <c r="B19" s="28">
        <v>-0.39906584643426707</v>
      </c>
      <c r="C19" s="28">
        <v>0.14082020658128785</v>
      </c>
      <c r="D19" s="28">
        <v>-2.8338677816376303</v>
      </c>
      <c r="E19" s="28">
        <v>1.1457855082057166E-2</v>
      </c>
      <c r="F19" s="28">
        <v>-0.69617051195317403</v>
      </c>
      <c r="G19" s="28">
        <v>-0.10196118091536016</v>
      </c>
      <c r="H19" s="28">
        <v>-0.69617051195317403</v>
      </c>
      <c r="I19" s="28">
        <v>-0.10196118091536016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 Trend</vt:lpstr>
      <vt:lpstr>linear trend reg</vt:lpstr>
      <vt:lpstr>Quadratic trend</vt:lpstr>
      <vt:lpstr>Quad trend 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Cliff Ragsdale</dc:creator>
  <cp:keywords/>
  <dc:description/>
  <cp:lastModifiedBy>SUMIT THAKUR BARAHI</cp:lastModifiedBy>
  <dcterms:created xsi:type="dcterms:W3CDTF">2024-06-23T13:15:11Z</dcterms:created>
  <dcterms:modified xsi:type="dcterms:W3CDTF">2024-06-23T13:15:32Z</dcterms:modified>
</cp:coreProperties>
</file>