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3\"/>
    </mc:Choice>
  </mc:AlternateContent>
  <xr:revisionPtr revIDLastSave="0" documentId="8_{1739F0A5-672B-478D-A23E-F7BA3931AC04}" xr6:coauthVersionLast="47" xr6:coauthVersionMax="47" xr10:uidLastSave="{00000000-0000-0000-0000-000000000000}"/>
  <bookViews>
    <workbookView xWindow="-96" yWindow="0" windowWidth="11712" windowHeight="12336" xr2:uid="{F162C1D9-B04A-44EB-9423-1AC3E64F79D2}"/>
  </bookViews>
  <sheets>
    <sheet name="Sheet1" sheetId="1" r:id="rId1"/>
  </sheets>
  <definedNames>
    <definedName name="solver_adj" localSheetId="0" hidden="1">Sheet1!$C$15:$I$18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Sheet1!$C$15:$I$18</definedName>
    <definedName name="solver_lhs2" localSheetId="0" hidden="1">Sheet1!$C$19:$I$19</definedName>
    <definedName name="solver_lhs3" localSheetId="0" hidden="1">Sheet1!$C$19:$I$19</definedName>
    <definedName name="solver_lhs4" localSheetId="0" hidden="1">Sheet1!$J$15:$J$18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Sheet1!$M$13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2</definedName>
    <definedName name="solver_rhs1" localSheetId="0" hidden="1">0</definedName>
    <definedName name="solver_rhs2" localSheetId="0" hidden="1">Sheet1!$C$9:$I$9</definedName>
    <definedName name="solver_rhs3" localSheetId="0" hidden="1">Sheet1!$C$10:$I$10</definedName>
    <definedName name="solver_rhs4" localSheetId="0" hidden="1">Sheet1!$K$5:$K$8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H19" i="1"/>
  <c r="G19" i="1"/>
  <c r="F19" i="1"/>
  <c r="E19" i="1"/>
  <c r="D19" i="1"/>
  <c r="C19" i="1"/>
  <c r="J18" i="1"/>
  <c r="J17" i="1"/>
  <c r="L16" i="1"/>
  <c r="J16" i="1"/>
  <c r="J15" i="1"/>
  <c r="I10" i="1"/>
  <c r="H10" i="1"/>
  <c r="G10" i="1"/>
  <c r="F10" i="1"/>
  <c r="E10" i="1"/>
  <c r="D10" i="1"/>
  <c r="C10" i="1"/>
  <c r="L17" i="1" l="1"/>
  <c r="M13" i="1" s="1"/>
</calcChain>
</file>

<file path=xl/sharedStrings.xml><?xml version="1.0" encoding="utf-8"?>
<sst xmlns="http://schemas.openxmlformats.org/spreadsheetml/2006/main" count="40" uniqueCount="28">
  <si>
    <t>Unit Shipping Cost to Distributor in</t>
  </si>
  <si>
    <t>Plants</t>
  </si>
  <si>
    <t>Tacoma</t>
  </si>
  <si>
    <t>San Diego</t>
  </si>
  <si>
    <t>Dallas</t>
  </si>
  <si>
    <t>Denver</t>
  </si>
  <si>
    <t>St. Louis</t>
  </si>
  <si>
    <t>Tampa</t>
  </si>
  <si>
    <t>Baltimore</t>
  </si>
  <si>
    <t>Macon</t>
  </si>
  <si>
    <t>Louisville</t>
  </si>
  <si>
    <t>Detroit</t>
  </si>
  <si>
    <t>Phoenix</t>
  </si>
  <si>
    <t>Demand</t>
  </si>
  <si>
    <t>80% Demand</t>
  </si>
  <si>
    <t>Numbers shipped from plants after manufacturing</t>
  </si>
  <si>
    <t>Total Shippng cost</t>
  </si>
  <si>
    <t>Total cost</t>
  </si>
  <si>
    <t>Total Manufacturing cost</t>
  </si>
  <si>
    <t>Total shipped</t>
  </si>
  <si>
    <t>b)</t>
  </si>
  <si>
    <t>Hence the optimal solution is given in the table Numbers shipped from plants after manufacturing in the red text with green fill. The optimal cost with these numbers is $3,011,360.</t>
  </si>
  <si>
    <t xml:space="preserve"> of Production</t>
  </si>
  <si>
    <t>Per unit cost</t>
  </si>
  <si>
    <t xml:space="preserve"> Capacity</t>
  </si>
  <si>
    <t>Annual Production</t>
  </si>
  <si>
    <t xml:space="preserve"> manufactured</t>
  </si>
  <si>
    <t>Total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</si>
</sst>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8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8" fontId="0" fillId="0" borderId="5" xfId="0" applyNumberFormat="1" applyFill="1" applyBorder="1" applyAlignment="1">
      <alignment horizontal="center" vertical="center"/>
    </xf>
    <xf numFmtId="8" fontId="0" fillId="0" borderId="6" xfId="0" applyNumberFormat="1" applyFill="1" applyBorder="1" applyAlignment="1">
      <alignment horizontal="center" vertical="center"/>
    </xf>
    <xf numFmtId="8" fontId="0" fillId="0" borderId="7" xfId="0" applyNumberFormat="1" applyFill="1" applyBorder="1" applyAlignment="1">
      <alignment horizontal="center" vertical="center"/>
    </xf>
    <xf numFmtId="8" fontId="0" fillId="0" borderId="10" xfId="0" applyNumberFormat="1" applyFill="1" applyBorder="1" applyAlignment="1">
      <alignment horizontal="center" vertical="center"/>
    </xf>
    <xf numFmtId="8" fontId="0" fillId="0" borderId="11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8" fontId="0" fillId="0" borderId="8" xfId="0" applyNumberFormat="1" applyFill="1" applyBorder="1" applyAlignment="1">
      <alignment horizontal="center" vertical="center"/>
    </xf>
    <xf numFmtId="8" fontId="0" fillId="0" borderId="9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44" fontId="0" fillId="0" borderId="9" xfId="1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3" fontId="0" fillId="0" borderId="2" xfId="0" applyNumberFormat="1" applyFill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B4C7-F5B4-4A4A-9493-4274D6E1E010}">
  <dimension ref="A1:Q36"/>
  <sheetViews>
    <sheetView tabSelected="1" zoomScale="49" zoomScaleNormal="40" workbookViewId="0">
      <selection activeCell="J30" sqref="J30"/>
    </sheetView>
  </sheetViews>
  <sheetFormatPr defaultRowHeight="14.4" x14ac:dyDescent="0.3"/>
  <cols>
    <col min="2" max="2" width="14" customWidth="1"/>
    <col min="3" max="3" width="9.5546875" customWidth="1"/>
    <col min="4" max="4" width="11.88671875" customWidth="1"/>
    <col min="5" max="5" width="9.44140625" customWidth="1"/>
    <col min="7" max="7" width="9.109375" customWidth="1"/>
    <col min="9" max="9" width="12.6640625" customWidth="1"/>
    <col min="10" max="10" width="16" customWidth="1"/>
    <col min="11" max="11" width="25.88671875" customWidth="1"/>
    <col min="12" max="12" width="16.44140625" customWidth="1"/>
    <col min="13" max="13" width="16.5546875" customWidth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 thickBot="1" x14ac:dyDescent="0.35">
      <c r="A3" s="1"/>
      <c r="B3" s="1"/>
      <c r="C3" s="4" t="s">
        <v>0</v>
      </c>
      <c r="D3" s="5"/>
      <c r="E3" s="5"/>
      <c r="F3" s="5"/>
      <c r="G3" s="5"/>
      <c r="H3" s="5"/>
      <c r="I3" s="6"/>
      <c r="J3" s="22" t="s">
        <v>23</v>
      </c>
      <c r="K3" s="18" t="s">
        <v>25</v>
      </c>
      <c r="L3" s="1"/>
      <c r="M3" s="2"/>
      <c r="N3" s="1"/>
      <c r="O3" s="1"/>
      <c r="P3" s="1"/>
      <c r="Q3" s="1"/>
    </row>
    <row r="4" spans="1:17" ht="15" thickBot="1" x14ac:dyDescent="0.35">
      <c r="A4" s="1"/>
      <c r="B4" s="10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9" t="s">
        <v>8</v>
      </c>
      <c r="J4" s="12" t="s">
        <v>22</v>
      </c>
      <c r="K4" s="20" t="s">
        <v>24</v>
      </c>
      <c r="L4" s="1"/>
      <c r="M4" s="1"/>
      <c r="N4" s="1"/>
      <c r="O4" s="1"/>
      <c r="P4" s="1"/>
      <c r="Q4" s="1"/>
    </row>
    <row r="5" spans="1:17" x14ac:dyDescent="0.3">
      <c r="A5" s="1"/>
      <c r="B5" s="11" t="s">
        <v>9</v>
      </c>
      <c r="C5" s="13">
        <v>2.5</v>
      </c>
      <c r="D5" s="14">
        <v>2.75</v>
      </c>
      <c r="E5" s="14">
        <v>1.75</v>
      </c>
      <c r="F5" s="14">
        <v>2</v>
      </c>
      <c r="G5" s="14">
        <v>2.1</v>
      </c>
      <c r="H5" s="14">
        <v>1.8</v>
      </c>
      <c r="I5" s="15">
        <v>1.65</v>
      </c>
      <c r="J5" s="23">
        <v>35.5</v>
      </c>
      <c r="K5" s="21">
        <v>18000</v>
      </c>
      <c r="L5" s="1"/>
      <c r="M5" s="1"/>
      <c r="N5" s="1"/>
      <c r="O5" s="1"/>
      <c r="P5" s="1"/>
      <c r="Q5" s="1"/>
    </row>
    <row r="6" spans="1:17" x14ac:dyDescent="0.3">
      <c r="A6" s="1"/>
      <c r="B6" s="11" t="s">
        <v>10</v>
      </c>
      <c r="C6" s="16">
        <v>1.85</v>
      </c>
      <c r="D6" s="3">
        <v>1.9</v>
      </c>
      <c r="E6" s="3">
        <v>1.5</v>
      </c>
      <c r="F6" s="3">
        <v>1.6</v>
      </c>
      <c r="G6" s="3">
        <v>1</v>
      </c>
      <c r="H6" s="3">
        <v>1.9</v>
      </c>
      <c r="I6" s="17">
        <v>1.85</v>
      </c>
      <c r="J6" s="23">
        <v>37.5</v>
      </c>
      <c r="K6" s="21">
        <v>15000</v>
      </c>
      <c r="L6" s="1"/>
      <c r="M6" s="1"/>
      <c r="N6" s="1"/>
      <c r="O6" s="1"/>
      <c r="P6" s="1"/>
      <c r="Q6" s="1"/>
    </row>
    <row r="7" spans="1:17" x14ac:dyDescent="0.3">
      <c r="A7" s="1"/>
      <c r="B7" s="11" t="s">
        <v>11</v>
      </c>
      <c r="C7" s="16">
        <v>2.2999999999999998</v>
      </c>
      <c r="D7" s="3">
        <v>2.25</v>
      </c>
      <c r="E7" s="3">
        <v>1.85</v>
      </c>
      <c r="F7" s="3">
        <v>1.25</v>
      </c>
      <c r="G7" s="3">
        <v>1.5</v>
      </c>
      <c r="H7" s="3">
        <v>2.25</v>
      </c>
      <c r="I7" s="17">
        <v>2</v>
      </c>
      <c r="J7" s="23">
        <v>39</v>
      </c>
      <c r="K7" s="21">
        <v>25000</v>
      </c>
      <c r="L7" s="1"/>
      <c r="M7" s="1"/>
      <c r="N7" s="1"/>
      <c r="O7" s="1"/>
      <c r="P7" s="1"/>
      <c r="Q7" s="1"/>
    </row>
    <row r="8" spans="1:17" ht="15" thickBot="1" x14ac:dyDescent="0.35">
      <c r="A8" s="1"/>
      <c r="B8" s="11" t="s">
        <v>12</v>
      </c>
      <c r="C8" s="16">
        <v>1.9</v>
      </c>
      <c r="D8" s="3">
        <v>0.9</v>
      </c>
      <c r="E8" s="3">
        <v>1.6</v>
      </c>
      <c r="F8" s="3">
        <v>1.75</v>
      </c>
      <c r="G8" s="3">
        <v>2</v>
      </c>
      <c r="H8" s="3">
        <v>2.5</v>
      </c>
      <c r="I8" s="17">
        <v>2.65</v>
      </c>
      <c r="J8" s="24">
        <v>36.25</v>
      </c>
      <c r="K8" s="20">
        <v>20000</v>
      </c>
      <c r="L8" s="1"/>
      <c r="M8" s="1"/>
      <c r="N8" s="1"/>
      <c r="O8" s="1"/>
      <c r="P8" s="1"/>
      <c r="Q8" s="1"/>
    </row>
    <row r="9" spans="1:17" ht="15" thickBot="1" x14ac:dyDescent="0.35">
      <c r="A9" s="1"/>
      <c r="B9" s="10" t="s">
        <v>13</v>
      </c>
      <c r="C9" s="30">
        <v>8500</v>
      </c>
      <c r="D9" s="31">
        <v>14500</v>
      </c>
      <c r="E9" s="31">
        <v>13500</v>
      </c>
      <c r="F9" s="31">
        <v>12600</v>
      </c>
      <c r="G9" s="31">
        <v>18000</v>
      </c>
      <c r="H9" s="31">
        <v>15000</v>
      </c>
      <c r="I9" s="32">
        <v>9000</v>
      </c>
      <c r="J9" s="1"/>
      <c r="K9" s="1"/>
      <c r="L9" s="1"/>
      <c r="M9" s="1"/>
      <c r="N9" s="1"/>
      <c r="O9" s="1"/>
      <c r="P9" s="1"/>
      <c r="Q9" s="1"/>
    </row>
    <row r="10" spans="1:17" ht="15" thickBot="1" x14ac:dyDescent="0.35">
      <c r="A10" s="1"/>
      <c r="B10" s="10" t="s">
        <v>14</v>
      </c>
      <c r="C10" s="7">
        <f>0.8*C9</f>
        <v>6800</v>
      </c>
      <c r="D10" s="8">
        <f t="shared" ref="D10:I10" si="0">0.8*D9</f>
        <v>11600</v>
      </c>
      <c r="E10" s="8">
        <f t="shared" si="0"/>
        <v>10800</v>
      </c>
      <c r="F10" s="8">
        <f t="shared" si="0"/>
        <v>10080</v>
      </c>
      <c r="G10" s="8">
        <f t="shared" si="0"/>
        <v>14400</v>
      </c>
      <c r="H10" s="8">
        <f t="shared" si="0"/>
        <v>12000</v>
      </c>
      <c r="I10" s="9">
        <f t="shared" si="0"/>
        <v>7200</v>
      </c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 thickBo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thickBot="1" x14ac:dyDescent="0.35">
      <c r="A13" s="1"/>
      <c r="B13" s="1"/>
      <c r="C13" s="4" t="s">
        <v>15</v>
      </c>
      <c r="D13" s="5"/>
      <c r="E13" s="5"/>
      <c r="F13" s="5"/>
      <c r="G13" s="5"/>
      <c r="H13" s="5"/>
      <c r="I13" s="5"/>
      <c r="J13" s="22" t="s">
        <v>27</v>
      </c>
      <c r="K13" s="1"/>
      <c r="L13" s="7" t="s">
        <v>17</v>
      </c>
      <c r="M13" s="45">
        <f>SUM(L16:L17)</f>
        <v>3011360</v>
      </c>
      <c r="N13" s="1"/>
      <c r="O13" s="1"/>
      <c r="P13" s="1"/>
      <c r="Q13" s="1"/>
    </row>
    <row r="14" spans="1:17" ht="15" thickBot="1" x14ac:dyDescent="0.35">
      <c r="A14" s="1"/>
      <c r="B14" s="10" t="s">
        <v>1</v>
      </c>
      <c r="C14" s="8" t="s">
        <v>2</v>
      </c>
      <c r="D14" s="8" t="s">
        <v>3</v>
      </c>
      <c r="E14" s="8" t="s">
        <v>4</v>
      </c>
      <c r="F14" s="8" t="s">
        <v>5</v>
      </c>
      <c r="G14" s="8" t="s">
        <v>6</v>
      </c>
      <c r="H14" s="8" t="s">
        <v>7</v>
      </c>
      <c r="I14" s="9" t="s">
        <v>8</v>
      </c>
      <c r="J14" s="12" t="s">
        <v>26</v>
      </c>
      <c r="K14" s="1"/>
      <c r="L14" s="1"/>
      <c r="M14" s="1"/>
      <c r="N14" s="1"/>
      <c r="O14" s="1"/>
      <c r="P14" s="1"/>
      <c r="Q14" s="1"/>
    </row>
    <row r="15" spans="1:17" ht="15" thickBot="1" x14ac:dyDescent="0.35">
      <c r="A15" s="1"/>
      <c r="B15" s="11" t="s">
        <v>9</v>
      </c>
      <c r="C15" s="33">
        <v>0</v>
      </c>
      <c r="D15" s="34">
        <v>0</v>
      </c>
      <c r="E15" s="34">
        <v>0</v>
      </c>
      <c r="F15" s="34">
        <v>0</v>
      </c>
      <c r="G15" s="34">
        <v>0</v>
      </c>
      <c r="H15" s="35">
        <v>12000</v>
      </c>
      <c r="I15" s="36">
        <v>6000</v>
      </c>
      <c r="J15" s="22">
        <f>SUM(C15:I15)</f>
        <v>18000</v>
      </c>
      <c r="K15" s="1"/>
      <c r="L15" s="1"/>
      <c r="M15" s="1"/>
      <c r="Q15" s="1"/>
    </row>
    <row r="16" spans="1:17" ht="15" thickBot="1" x14ac:dyDescent="0.35">
      <c r="A16" s="1"/>
      <c r="B16" s="11" t="s">
        <v>10</v>
      </c>
      <c r="C16" s="37">
        <v>600</v>
      </c>
      <c r="D16" s="28">
        <v>0</v>
      </c>
      <c r="E16" s="28">
        <v>0</v>
      </c>
      <c r="F16" s="28">
        <v>0</v>
      </c>
      <c r="G16" s="38">
        <v>14400</v>
      </c>
      <c r="H16" s="28">
        <v>0</v>
      </c>
      <c r="I16" s="39">
        <v>0</v>
      </c>
      <c r="J16" s="11">
        <f t="shared" ref="J16:J18" si="1">SUM(C16:I16)</f>
        <v>15000</v>
      </c>
      <c r="K16" s="7" t="s">
        <v>16</v>
      </c>
      <c r="L16" s="27">
        <f>SUMPRODUCT(C15:I18,C5:I8)</f>
        <v>109860</v>
      </c>
      <c r="M16" s="1"/>
      <c r="Q16" s="1"/>
    </row>
    <row r="17" spans="1:17" ht="15" thickBot="1" x14ac:dyDescent="0.35">
      <c r="A17" s="1"/>
      <c r="B17" s="11" t="s">
        <v>11</v>
      </c>
      <c r="C17" s="37">
        <v>400</v>
      </c>
      <c r="D17" s="28">
        <v>0</v>
      </c>
      <c r="E17" s="38">
        <v>10800</v>
      </c>
      <c r="F17" s="38">
        <v>12600</v>
      </c>
      <c r="G17" s="28">
        <v>0</v>
      </c>
      <c r="H17" s="28">
        <v>0</v>
      </c>
      <c r="I17" s="40">
        <v>1200</v>
      </c>
      <c r="J17" s="11">
        <f t="shared" si="1"/>
        <v>25000</v>
      </c>
      <c r="K17" s="19" t="s">
        <v>18</v>
      </c>
      <c r="L17" s="26">
        <f>SUMPRODUCT(J15:J18,J5:J8)</f>
        <v>2901500</v>
      </c>
      <c r="M17" s="1"/>
      <c r="N17" s="1"/>
      <c r="O17" s="1"/>
      <c r="P17" s="1"/>
      <c r="Q17" s="1"/>
    </row>
    <row r="18" spans="1:17" ht="15" thickBot="1" x14ac:dyDescent="0.35">
      <c r="A18" s="1"/>
      <c r="B18" s="11" t="s">
        <v>12</v>
      </c>
      <c r="C18" s="41">
        <v>5800</v>
      </c>
      <c r="D18" s="42">
        <v>14200</v>
      </c>
      <c r="E18" s="43">
        <v>0</v>
      </c>
      <c r="F18" s="43">
        <v>0</v>
      </c>
      <c r="G18" s="43">
        <v>0</v>
      </c>
      <c r="H18" s="43">
        <v>0</v>
      </c>
      <c r="I18" s="44">
        <v>0</v>
      </c>
      <c r="J18" s="12">
        <f t="shared" si="1"/>
        <v>20000</v>
      </c>
      <c r="K18" s="1"/>
      <c r="L18" s="1"/>
      <c r="M18" s="1"/>
      <c r="N18" s="1"/>
      <c r="O18" s="1"/>
      <c r="P18" s="1"/>
      <c r="Q18" s="1"/>
    </row>
    <row r="19" spans="1:17" ht="15" thickBot="1" x14ac:dyDescent="0.35">
      <c r="A19" s="1"/>
      <c r="B19" s="12" t="s">
        <v>19</v>
      </c>
      <c r="C19" s="19">
        <f>SUM(C15:C18)</f>
        <v>6800</v>
      </c>
      <c r="D19" s="25">
        <f t="shared" ref="D19:I19" si="2">SUM(D15:D18)</f>
        <v>14200</v>
      </c>
      <c r="E19" s="25">
        <f t="shared" si="2"/>
        <v>10800</v>
      </c>
      <c r="F19" s="25">
        <f t="shared" si="2"/>
        <v>12600</v>
      </c>
      <c r="G19" s="25">
        <f t="shared" si="2"/>
        <v>14400</v>
      </c>
      <c r="H19" s="25">
        <f t="shared" si="2"/>
        <v>12000</v>
      </c>
      <c r="I19" s="20">
        <f t="shared" si="2"/>
        <v>7200</v>
      </c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28" t="s">
        <v>20</v>
      </c>
      <c r="B22" s="29" t="s">
        <v>21</v>
      </c>
      <c r="C22" s="29"/>
      <c r="D22" s="29"/>
      <c r="E22" s="29"/>
      <c r="F22" s="29"/>
      <c r="G22" s="29"/>
      <c r="H22" s="29"/>
      <c r="I22" s="29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 s="28"/>
      <c r="B23" s="29"/>
      <c r="C23" s="29"/>
      <c r="D23" s="29"/>
      <c r="E23" s="29"/>
      <c r="F23" s="29"/>
      <c r="G23" s="29"/>
      <c r="H23" s="29"/>
      <c r="I23" s="29"/>
      <c r="J23" s="1"/>
      <c r="K23" s="1"/>
      <c r="L23" s="1"/>
      <c r="M23" s="1"/>
      <c r="N23" s="1"/>
      <c r="O23" s="1"/>
      <c r="P23" s="1"/>
      <c r="Q23" s="1"/>
    </row>
    <row r="24" spans="1:17" x14ac:dyDescent="0.3">
      <c r="A24" s="28"/>
      <c r="B24" s="29"/>
      <c r="C24" s="29"/>
      <c r="D24" s="29"/>
      <c r="E24" s="29"/>
      <c r="F24" s="29"/>
      <c r="G24" s="29"/>
      <c r="H24" s="29"/>
      <c r="I24" s="29"/>
      <c r="J24" s="1"/>
      <c r="K24" s="1"/>
      <c r="L24" s="1"/>
      <c r="M24" s="1"/>
      <c r="N24" s="1"/>
      <c r="O24" s="1"/>
      <c r="P24" s="1"/>
      <c r="Q24" s="1"/>
    </row>
    <row r="25" spans="1:1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</sheetData>
  <mergeCells count="3">
    <mergeCell ref="C3:I3"/>
    <mergeCell ref="C13:I13"/>
    <mergeCell ref="B22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2024-07-02T05:55:17Z</dcterms:created>
  <dcterms:modified xsi:type="dcterms:W3CDTF">2024-07-02T06:08:48Z</dcterms:modified>
</cp:coreProperties>
</file>