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3 Modelling and Solving LP problems/Assignment/"/>
    </mc:Choice>
  </mc:AlternateContent>
  <xr:revisionPtr revIDLastSave="908" documentId="8_{6C627B13-8A28-4ACF-BBF0-C7C313DD37F6}" xr6:coauthVersionLast="47" xr6:coauthVersionMax="47" xr10:uidLastSave="{516BC950-3638-449C-9A43-F43139FC6BDD}"/>
  <bookViews>
    <workbookView xWindow="-108" yWindow="-108" windowWidth="23256" windowHeight="13176" activeTab="1" xr2:uid="{6B0CB777-F039-462A-A1FE-B50B6BEE713A}"/>
  </bookViews>
  <sheets>
    <sheet name="Sensitivity Report 1" sheetId="2" r:id="rId1"/>
    <sheet name="3-12" sheetId="1" r:id="rId2"/>
  </sheets>
  <definedNames>
    <definedName name="solver_adj" localSheetId="1" hidden="1">'3-12'!$E$16:$F$16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'3-12'!$E$16:$F$16</definedName>
    <definedName name="solver_lhs2" localSheetId="1" hidden="1">'3-12'!$E$16:$F$16</definedName>
    <definedName name="solver_lhs3" localSheetId="1" hidden="1">'3-12'!$G$10:$G$12</definedName>
    <definedName name="solver_lhs4" localSheetId="1" hidden="1">'3-12'!$G$10:$G$12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'3-12'!$J$15</definedName>
    <definedName name="solver_pre" localSheetId="1" hidden="1">0.00001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hs1" localSheetId="1" hidden="1">'3-12'!$E$19:$F$19</definedName>
    <definedName name="solver_rhs2" localSheetId="1" hidden="1">0</definedName>
    <definedName name="solver_rhs3" localSheetId="1" hidden="1">'3-12'!$H$10:$H$12</definedName>
    <definedName name="solver_rhs4" localSheetId="1" hidden="1">'3-12'!$H$10:$H$12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100 units_ab4ce425-954c-45e4-891e-64434e3867e4" name="100 units" connection="Query - 100 units"/>
          <x15:modelTable id="50 units_54eadb99-2cce-42c7-85b5-ca1dae8e3fc7" name="50 units" connection="Query - 50 units"/>
          <x15:modelTable id="Optimal Solution_c2c84ef7-192c-49cc-b0e2-b6f34ab133c1" name="Optimal Solution" connection="Query - Optimal Solu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0" i="1"/>
  <c r="J15" i="1"/>
  <c r="G16" i="1"/>
  <c r="F19" i="1" s="1"/>
  <c r="E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BB3621-A3AB-4E78-8F42-20EE62483AEC}" name="Query - 100 units" description="Connection to the '100 units' query in the workbook." type="100" refreshedVersion="8" minRefreshableVersion="5">
    <extLst>
      <ext xmlns:x15="http://schemas.microsoft.com/office/spreadsheetml/2010/11/main" uri="{DE250136-89BD-433C-8126-D09CA5730AF9}">
        <x15:connection id="2a7546d9-67e5-4979-a1e7-6aeadef8bf0b"/>
      </ext>
    </extLst>
  </connection>
  <connection id="2" xr16:uid="{8B25FAB6-D59C-4E79-9450-EE4D3A6FD441}" name="Query - 50 units" description="Connection to the '50 units' query in the workbook." type="100" refreshedVersion="8" minRefreshableVersion="5">
    <extLst>
      <ext xmlns:x15="http://schemas.microsoft.com/office/spreadsheetml/2010/11/main" uri="{DE250136-89BD-433C-8126-D09CA5730AF9}">
        <x15:connection id="a7d7c3c5-f2df-48d1-92f1-ecd73300fcda"/>
      </ext>
    </extLst>
  </connection>
  <connection id="3" xr16:uid="{7327DA9C-33E8-4023-AEB8-89E57EA96DAD}" name="Query - Optimal Solution" description="Connection to the 'Optimal Solution' query in the workbook." type="100" refreshedVersion="8" minRefreshableVersion="5">
    <extLst>
      <ext xmlns:x15="http://schemas.microsoft.com/office/spreadsheetml/2010/11/main" uri="{DE250136-89BD-433C-8126-D09CA5730AF9}">
        <x15:connection id="3d993955-6dec-4bd0-b7d5-b8db89121b99"/>
      </ext>
    </extLst>
  </connection>
  <connection id="4" xr16:uid="{9ECCF658-3B62-41A3-B81C-6EA4C9A1946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<sst xmlns="http://schemas.openxmlformats.org/spreadsheetml/2006/main" count="57" uniqueCount="44">
  <si>
    <t>Machine</t>
  </si>
  <si>
    <t>Country</t>
  </si>
  <si>
    <t>Contemporary</t>
  </si>
  <si>
    <t>Router</t>
  </si>
  <si>
    <t>Polisher</t>
  </si>
  <si>
    <t>Sander</t>
  </si>
  <si>
    <t>Total Machine time available per week</t>
  </si>
  <si>
    <t>Sales</t>
  </si>
  <si>
    <t>Number of tables to be made</t>
  </si>
  <si>
    <t>Minmum percent of tables to be made</t>
  </si>
  <si>
    <t>Total Profit</t>
  </si>
  <si>
    <t>Total tables</t>
  </si>
  <si>
    <t>Used time</t>
  </si>
  <si>
    <t>Microsoft Excel 16.0 Sensitivity Report</t>
  </si>
  <si>
    <t>Worksheet: [Question 12.xlsx]3-12</t>
  </si>
  <si>
    <t>Report Created: 9/28/2023 6:41:03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</si>
  <si>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</si>
  <si>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</si>
  <si>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</si>
  <si>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</si>
  <si>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</si>
  <si>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</si>
  <si>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</si>
  <si>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</si>
  <si>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</si>
  <si>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</si>
  <si>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</si>
  <si>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</si>
  <si>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</si>
  <si>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</si>
  <si>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</si>
  <si>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</si>
  <si>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</si>
  <si>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$E$16</t>
  </si>
  <si>
    <t>Number of tables to be made Country</t>
  </si>
  <si>
    <t>$F$16</t>
  </si>
  <si>
    <t>Number of tables to be made Contemporary</t>
  </si>
  <si>
    <t>$G$10</t>
  </si>
  <si>
    <t>Router Used time</t>
  </si>
  <si>
    <t>$G$11</t>
  </si>
  <si>
    <t>Sander Used time</t>
  </si>
  <si>
    <t>$G$12</t>
  </si>
  <si>
    <t>Polisher Used 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</si>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</sst>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D84D-1D61-42F2-8F92-5C963727A06D}">
  <dimension ref="A1:J27"/>
  <sheetViews>
    <sheetView showGridLines="0" workbookViewId="0">
      <selection activeCell="J27" sqref="J27"/>
    </sheetView>
  </sheetViews>
  <sheetFormatPr defaultRowHeight="14.4" x14ac:dyDescent="0.3"/>
  <cols>
    <col min="1" max="1" width="2.33203125" customWidth="1"/>
    <col min="2" max="2" width="6.21875" bestFit="1" customWidth="1"/>
    <col min="3" max="3" width="37.777343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6" t="s">
        <v>13</v>
      </c>
    </row>
    <row r="2" spans="1:8" x14ac:dyDescent="0.3">
      <c r="A2" s="6" t="s">
        <v>14</v>
      </c>
    </row>
    <row r="3" spans="1:8" x14ac:dyDescent="0.3">
      <c r="A3" s="6" t="s">
        <v>15</v>
      </c>
    </row>
    <row r="6" spans="1:8" ht="15" thickBot="1" x14ac:dyDescent="0.35">
      <c r="A6" t="s">
        <v>16</v>
      </c>
    </row>
    <row r="7" spans="1:8" x14ac:dyDescent="0.3">
      <c r="B7" s="9"/>
      <c r="C7" s="9"/>
      <c r="D7" s="9" t="s">
        <v>19</v>
      </c>
      <c r="E7" s="9" t="s">
        <v>21</v>
      </c>
      <c r="F7" s="9" t="s">
        <v>23</v>
      </c>
      <c r="G7" s="9" t="s">
        <v>25</v>
      </c>
      <c r="H7" s="9" t="s">
        <v>25</v>
      </c>
    </row>
    <row r="8" spans="1:8" ht="15" thickBot="1" x14ac:dyDescent="0.35">
      <c r="B8" s="10" t="s">
        <v>17</v>
      </c>
      <c r="C8" s="10" t="s">
        <v>18</v>
      </c>
      <c r="D8" s="10" t="s">
        <v>20</v>
      </c>
      <c r="E8" s="10" t="s">
        <v>22</v>
      </c>
      <c r="F8" s="10" t="s">
        <v>24</v>
      </c>
      <c r="G8" s="10" t="s">
        <v>26</v>
      </c>
      <c r="H8" s="10" t="s">
        <v>27</v>
      </c>
    </row>
    <row r="9" spans="1:8" x14ac:dyDescent="0.3">
      <c r="B9" s="7" t="s">
        <v>33</v>
      </c>
      <c r="C9" s="7" t="s">
        <v>34</v>
      </c>
      <c r="D9" s="7">
        <v>405.79710144927537</v>
      </c>
      <c r="E9" s="7">
        <v>0</v>
      </c>
      <c r="F9" s="7">
        <v>350</v>
      </c>
      <c r="G9" s="7">
        <v>1E+30</v>
      </c>
      <c r="H9" s="7">
        <v>49.999999999999993</v>
      </c>
    </row>
    <row r="10" spans="1:8" ht="15" thickBot="1" x14ac:dyDescent="0.35">
      <c r="B10" s="8" t="s">
        <v>35</v>
      </c>
      <c r="C10" s="8" t="s">
        <v>36</v>
      </c>
      <c r="D10" s="8">
        <v>173.91304347826087</v>
      </c>
      <c r="E10" s="8">
        <v>0</v>
      </c>
      <c r="F10" s="8">
        <v>450</v>
      </c>
      <c r="G10" s="8">
        <v>75</v>
      </c>
      <c r="H10" s="8">
        <v>1266.6666666666665</v>
      </c>
    </row>
    <row r="12" spans="1:8" ht="15" thickBot="1" x14ac:dyDescent="0.35">
      <c r="A12" t="s">
        <v>28</v>
      </c>
    </row>
    <row r="13" spans="1:8" x14ac:dyDescent="0.3">
      <c r="B13" s="9"/>
      <c r="C13" s="9"/>
      <c r="D13" s="9" t="s">
        <v>19</v>
      </c>
      <c r="E13" s="9" t="s">
        <v>29</v>
      </c>
      <c r="F13" s="9" t="s">
        <v>31</v>
      </c>
      <c r="G13" s="9" t="s">
        <v>25</v>
      </c>
      <c r="H13" s="9" t="s">
        <v>25</v>
      </c>
    </row>
    <row r="14" spans="1:8" ht="15" thickBot="1" x14ac:dyDescent="0.35">
      <c r="B14" s="10" t="s">
        <v>17</v>
      </c>
      <c r="C14" s="10" t="s">
        <v>18</v>
      </c>
      <c r="D14" s="10" t="s">
        <v>20</v>
      </c>
      <c r="E14" s="10" t="s">
        <v>30</v>
      </c>
      <c r="F14" s="10" t="s">
        <v>32</v>
      </c>
      <c r="G14" s="10" t="s">
        <v>26</v>
      </c>
      <c r="H14" s="10" t="s">
        <v>27</v>
      </c>
    </row>
    <row r="15" spans="1:8" x14ac:dyDescent="0.3">
      <c r="B15" s="7" t="s">
        <v>33</v>
      </c>
      <c r="C15" s="7" t="s">
        <v>34</v>
      </c>
      <c r="D15" s="7">
        <v>405.79710144927537</v>
      </c>
      <c r="E15" s="7">
        <v>0</v>
      </c>
      <c r="F15" s="7">
        <v>0</v>
      </c>
      <c r="G15" s="7">
        <v>289.85507246376807</v>
      </c>
      <c r="H15" s="7">
        <v>1E+30</v>
      </c>
    </row>
    <row r="16" spans="1:8" x14ac:dyDescent="0.3">
      <c r="B16" s="7" t="s">
        <v>35</v>
      </c>
      <c r="C16" s="7" t="s">
        <v>36</v>
      </c>
      <c r="D16" s="7">
        <v>173.91304347826087</v>
      </c>
      <c r="E16" s="7">
        <v>-65.217391304347828</v>
      </c>
      <c r="F16" s="7">
        <v>0</v>
      </c>
      <c r="G16" s="7">
        <v>238.09523809523799</v>
      </c>
      <c r="H16" s="7">
        <v>114.81481481481488</v>
      </c>
    </row>
    <row r="17" spans="2:10" x14ac:dyDescent="0.3">
      <c r="B17" s="7" t="s">
        <v>37</v>
      </c>
      <c r="C17" s="7" t="s">
        <v>38</v>
      </c>
      <c r="D17" s="7">
        <v>956.52173913043475</v>
      </c>
      <c r="E17" s="7">
        <v>0</v>
      </c>
      <c r="F17" s="7">
        <v>1000</v>
      </c>
      <c r="G17" s="7">
        <v>1E+30</v>
      </c>
      <c r="H17" s="7">
        <v>43.478260869565325</v>
      </c>
    </row>
    <row r="18" spans="2:10" x14ac:dyDescent="0.3">
      <c r="B18" s="7" t="s">
        <v>39</v>
      </c>
      <c r="C18" s="7" t="s">
        <v>40</v>
      </c>
      <c r="D18" s="7">
        <v>2000</v>
      </c>
      <c r="E18" s="7">
        <v>110.14492753623186</v>
      </c>
      <c r="F18" s="7">
        <v>2000</v>
      </c>
      <c r="G18" s="7">
        <v>90.909090909091148</v>
      </c>
      <c r="H18" s="7">
        <v>1999.9999999999995</v>
      </c>
    </row>
    <row r="19" spans="2:10" ht="15" thickBot="1" x14ac:dyDescent="0.35">
      <c r="B19" s="8" t="s">
        <v>41</v>
      </c>
      <c r="C19" s="8" t="s">
        <v>42</v>
      </c>
      <c r="D19" s="8">
        <v>1275.3623188405797</v>
      </c>
      <c r="E19" s="8">
        <v>0</v>
      </c>
      <c r="F19" s="8">
        <v>1500</v>
      </c>
      <c r="G19" s="8">
        <v>1E+30</v>
      </c>
      <c r="H19" s="8">
        <v>224.63768115942048</v>
      </c>
    </row>
    <row r="27" spans="2:10" x14ac:dyDescent="0.3">
      <c r="J2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5BB2-2998-49C7-83C3-ECB3A971B1B4}">
  <dimension ref="D9:J19"/>
  <sheetViews>
    <sheetView tabSelected="1" workbookViewId="0">
      <selection activeCell="C27" sqref="C27"/>
    </sheetView>
  </sheetViews>
  <sheetFormatPr defaultRowHeight="14.4" x14ac:dyDescent="0.3"/>
  <cols>
    <col min="4" max="4" width="25.109375" style="1" bestFit="1" customWidth="1"/>
    <col min="6" max="6" width="12.77734375" bestFit="1" customWidth="1"/>
    <col min="7" max="7" width="10.5546875" bestFit="1" customWidth="1"/>
    <col min="8" max="8" width="32.88671875" bestFit="1" customWidth="1"/>
    <col min="9" max="9" width="10.21875" bestFit="1" customWidth="1"/>
  </cols>
  <sheetData>
    <row r="9" spans="4:10" x14ac:dyDescent="0.3">
      <c r="D9" s="1" t="s">
        <v>0</v>
      </c>
      <c r="E9" t="s">
        <v>1</v>
      </c>
      <c r="F9" t="s">
        <v>2</v>
      </c>
      <c r="G9" t="s">
        <v>12</v>
      </c>
      <c r="H9" s="4" t="s">
        <v>6</v>
      </c>
    </row>
    <row r="10" spans="4:10" x14ac:dyDescent="0.3">
      <c r="D10" s="1" t="s">
        <v>3</v>
      </c>
      <c r="E10">
        <v>1.5</v>
      </c>
      <c r="F10">
        <v>2</v>
      </c>
      <c r="G10">
        <f>SUMPRODUCT(E10:F10,$E$16:$F$16)</f>
        <v>956.52173913043475</v>
      </c>
      <c r="H10" s="4">
        <v>1000</v>
      </c>
    </row>
    <row r="11" spans="4:10" x14ac:dyDescent="0.3">
      <c r="D11" s="1" t="s">
        <v>5</v>
      </c>
      <c r="E11">
        <v>3</v>
      </c>
      <c r="F11">
        <v>4.5</v>
      </c>
      <c r="G11">
        <f t="shared" ref="G11:G12" si="0">SUMPRODUCT(E11:F11,$E$16:$F$16)</f>
        <v>2000</v>
      </c>
      <c r="H11" s="4">
        <v>2000</v>
      </c>
    </row>
    <row r="12" spans="4:10" x14ac:dyDescent="0.3">
      <c r="D12" s="1" t="s">
        <v>4</v>
      </c>
      <c r="E12">
        <v>2.5</v>
      </c>
      <c r="F12">
        <v>1.5</v>
      </c>
      <c r="G12">
        <f t="shared" si="0"/>
        <v>1275.3623188405797</v>
      </c>
      <c r="H12" s="4">
        <v>1500</v>
      </c>
    </row>
    <row r="14" spans="4:10" x14ac:dyDescent="0.3">
      <c r="D14" s="1" t="s">
        <v>7</v>
      </c>
      <c r="E14">
        <v>350</v>
      </c>
      <c r="F14">
        <v>450</v>
      </c>
    </row>
    <row r="15" spans="4:10" x14ac:dyDescent="0.3">
      <c r="G15" t="s">
        <v>11</v>
      </c>
      <c r="I15" s="3" t="s">
        <v>10</v>
      </c>
      <c r="J15" s="3">
        <f>SUMPRODUCT(E14:F14,E16:F16)</f>
        <v>220289.85507246375</v>
      </c>
    </row>
    <row r="16" spans="4:10" x14ac:dyDescent="0.3">
      <c r="D16" s="1" t="s">
        <v>8</v>
      </c>
      <c r="E16" s="5">
        <v>405.79710144927537</v>
      </c>
      <c r="F16" s="5">
        <v>173.91304347826087</v>
      </c>
      <c r="G16">
        <f>E16+F16</f>
        <v>579.71014492753625</v>
      </c>
    </row>
    <row r="18" spans="4:6" x14ac:dyDescent="0.3">
      <c r="D18" s="1" t="s">
        <v>9</v>
      </c>
      <c r="E18" s="2">
        <v>0.2</v>
      </c>
      <c r="F18" s="2">
        <v>0.3</v>
      </c>
    </row>
    <row r="19" spans="4:6" x14ac:dyDescent="0.3">
      <c r="E19" s="4">
        <f>E18*G16</f>
        <v>115.94202898550725</v>
      </c>
      <c r="F19" s="4">
        <f>F18*G16</f>
        <v>173.91304347826087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c 8 3 d d e - 7 7 5 0 - 4 0 5 a - a 3 3 2 - d 8 8 7 e b d d 7 b 5 1 "   x m l n s = " h t t p : / / s c h e m a s . m i c r o s o f t . c o m / D a t a M a s h u p " > A A A A A L Y E A A B Q S w M E F A A C A A g A i E D h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i E D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A 4 V Y + Z r H q s A E A A A 8 I A A A T A B w A R m 9 y b X V s Y X M v U 2 V j d G l v b j E u b S C i G A A o o B Q A A A A A A A A A A A A A A A A A A A A A A A A A A A D t U l 1 r W k E Q f R f 8 D 8 P t i 8 K N R J K b h B Y f R F s a S t F W Q x 9 c K e N 1 m r t k 7 6 z s R 1 D E / 9 7 d X G l M N A S K T y H 7 s n B m 9 s w 5 s 8 d S 7 q R m G F V 3 + 1 O 9 V q / Z A g 3 N 4 U P S P j 0 F z 9 L Z B D q g y N V r E M 5 I e 5 N T Q D 4 v c 1 K t X 9 r c z b S + a 3 y R i l o 9 z Y 7 Y 2 U b S + y h u L B k r 5 q S U G D D 1 j b w n O I G x k b P C 3 y P D D Q f E W O l W o q 9 z X 8 a H 4 t I V Y K k U g w U Z j K I s / C R L a P J C d I M Y h O 9 Y i l 6 B C 0 c G z k T X W n n L 8 a 3 4 4 c k + 2 G m f t Z b K L p N m C u y V S s E Z T 8 2 0 0 r / j 6 / e o I H L R X W V q P b l 2 V H Z 2 j K f f J M 8 7 S d U 3 3 U z 6 6 H D 6 j 2 h o d K l d 2 N V X w n l w E p n G O A t 7 2 F a 2 e G N / Z g q T b U 9 X q V G O C o 3 t R J n T R 5 3 B J N 8 G 9 v F q Q Y / U Y 4 N s / 2 h T 9 r T y J c d i H L C n J V 2 v k 6 F C j i 7 A h S 5 A X m 1 S W C d d F 2 E M 8 D W 7 i / N W p H g o D A v S L J f 7 h W r U + X O i C s 4 O w x e H 4 c v D 8 N U u v G n W a 5 I P r u F p Q r O 3 G d D s l X x m R 4 9 n 9 p 7 O 4 6 d z s H C y R B U + T / n 4 7 W 8 s p c / t v Z T W v T U c L b U v K H h P 7 3 + m 9 y 9 Q S w E C L Q A U A A I A C A C I Q O F W + m O I a 6 Q A A A D 2 A A A A E g A A A A A A A A A A A A A A A A A A A A A A Q 2 9 u Z m l n L 1 B h Y 2 t h Z 2 U u e G 1 s U E s B A i 0 A F A A C A A g A i E D h V g / K 6 a u k A A A A 6 Q A A A B M A A A A A A A A A A A A A A A A A 8 A A A A F t D b 2 5 0 Z W 5 0 X 1 R 5 c G V z X S 5 4 b W x Q S w E C L Q A U A A I A C A C I Q O F W P m a x 6 r A B A A A P C A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I w A A A A A A A E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D A l M j B 1 b m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C B 1 b m l 0 c y 9 D a G F u Z 2 V k I F R 5 c G U u e 1 B s Y W 5 0 c y w w f S Z x d W 9 0 O y w m c X V v d D t T Z W N 0 a W 9 u M S 8 x M D A g d W 5 p d H M v Q 2 h h b m d l Z C B U e X B l L n t B d G x h b n R h L D F 9 J n F 1 b 3 Q 7 L C Z x d W 9 0 O 1 N l Y 3 R p b 2 4 x L z E w M C B 1 b m l 0 c y 9 D a G F u Z 2 V k I F R 5 c G U u e 1 B o Z W 9 u a X g s M n 0 m c X V v d D s s J n F 1 b 3 Q 7 U 2 V j d G l v b j E v M T A w I H V u a X R z L 0 N o Y W 5 n Z W Q g V H l w Z S 5 7 Q 2 9 s d W 1 u N C w z f S Z x d W 9 0 O y w m c X V v d D t T Z W N 0 a W 9 u M S 8 x M D A g d W 5 p d H M v Q 2 h h b m d l Z C B U e X B l L n t D b 2 x 1 b W 4 1 L D R 9 J n F 1 b 3 Q 7 L C Z x d W 9 0 O 1 N l Y 3 R p b 2 4 x L z E w M C B 1 b m l 0 c y 9 D a G F u Z 2 V k I F R 5 c G U u e 0 N v b H V t b j Y s N X 0 m c X V v d D s s J n F 1 b 3 Q 7 U 2 V j d G l v b j E v M T A w I H V u a X R z L 0 N o Y W 5 n Z W Q g V H l w Z S 5 7 Q 2 9 s d W 1 u N y w 2 f S Z x d W 9 0 O y w m c X V v d D t T Z W N 0 a W 9 u M S 8 x M D A g d W 5 p d H M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w M C B 1 b m l 0 c y 9 D a G F u Z 2 V k I F R 5 c G U u e 1 B s Y W 5 0 c y w w f S Z x d W 9 0 O y w m c X V v d D t T Z W N 0 a W 9 u M S 8 x M D A g d W 5 p d H M v Q 2 h h b m d l Z C B U e X B l L n t B d G x h b n R h L D F 9 J n F 1 b 3 Q 7 L C Z x d W 9 0 O 1 N l Y 3 R p b 2 4 x L z E w M C B 1 b m l 0 c y 9 D a G F u Z 2 V k I F R 5 c G U u e 1 B o Z W 9 u a X g s M n 0 m c X V v d D s s J n F 1 b 3 Q 7 U 2 V j d G l v b j E v M T A w I H V u a X R z L 0 N o Y W 5 n Z W Q g V H l w Z S 5 7 Q 2 9 s d W 1 u N C w z f S Z x d W 9 0 O y w m c X V v d D t T Z W N 0 a W 9 u M S 8 x M D A g d W 5 p d H M v Q 2 h h b m d l Z C B U e X B l L n t D b 2 x 1 b W 4 1 L D R 9 J n F 1 b 3 Q 7 L C Z x d W 9 0 O 1 N l Y 3 R p b 2 4 x L z E w M C B 1 b m l 0 c y 9 D a G F u Z 2 V k I F R 5 c G U u e 0 N v b H V t b j Y s N X 0 m c X V v d D s s J n F 1 b 3 Q 7 U 2 V j d G l v b j E v M T A w I H V u a X R z L 0 N o Y W 5 n Z W Q g V H l w Z S 5 7 Q 2 9 s d W 1 u N y w 2 f S Z x d W 9 0 O y w m c X V v d D t T Z W N 0 a W 9 u M S 8 x M D A g d W 5 p d H M v Q 2 h h b m d l Z C B U e X B l L n t D b 2 x 1 b W 4 4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u d H M m c X V v d D s s J n F 1 b 3 Q 7 Q X R s Y W 5 0 Y S Z x d W 9 0 O y w m c X V v d D t Q a G V v b m l 4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B Q U 1 E Q U F B Q U F B Q T 0 i I C 8 + P E V u d H J 5 I F R 5 c G U 9 I k Z p b G x M Y X N 0 V X B k Y X R l Z C I g V m F s d W U 9 I m Q y M D I z L T A 3 L T A x V D A y O j E 5 O j E 1 L j c 3 N j g x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x F b n R y e S B U e X B l P S J R d W V y e U l E I i B W Y W x 1 Z T 0 i c z E 0 M W V k Z W M x L T N j Z D c t N D R i Y i 0 5 Y T c x L T d j Z j M 1 Z W M 4 Z W Q z M S I g L z 4 8 L 1 N 0 Y W J s Z U V u d H J p Z X M + P C 9 J d G V t P j x J d G V t P j x J d G V t T G 9 j Y X R p b 2 4 + P E l 0 Z W 1 U e X B l P k Z v c m 1 1 b G E 8 L 0 l 0 Z W 1 U e X B l P j x J d G V t U G F 0 a D 5 T Z W N 0 a W 9 u M S 8 x M D A l M j B 1 b m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l M j B 1 b m l 0 c y 8 x M D A l M j B 1 b m l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J T I w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V Q w M j o x O T o w M C 4 w N z M 3 M T g 5 W i I g L z 4 8 R W 5 0 c n k g V H l w Z T 0 i R m l s b E N v b H V t b l R 5 c G V z I i B W Y W x 1 Z T 0 i c 0 F B T U R B Q U F B Q U F B P S I g L z 4 8 R W 5 0 c n k g V H l w Z T 0 i R m l s b E N v b H V t b k 5 h b W V z I i B W Y W x 1 Z T 0 i c 1 s m c X V v d D t Q b G F u d H M m c X V v d D s s J n F 1 b 3 Q 7 Q X R s Y W 5 0 Y S Z x d W 9 0 O y w m c X V v d D t Q a G V v b m l 4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I H V u a X R z L 0 N o Y W 5 n Z W Q g V H l w Z S 5 7 U G x h b n R z L D B 9 J n F 1 b 3 Q 7 L C Z x d W 9 0 O 1 N l Y 3 R p b 2 4 x L z U w I H V u a X R z L 0 N o Y W 5 n Z W Q g V H l w Z S 5 7 Q X R s Y W 5 0 Y S w x f S Z x d W 9 0 O y w m c X V v d D t T Z W N 0 a W 9 u M S 8 1 M C B 1 b m l 0 c y 9 D a G F u Z 2 V k I F R 5 c G U u e 1 B o Z W 9 u a X g s M n 0 m c X V v d D s s J n F 1 b 3 Q 7 U 2 V j d G l v b j E v N T A g d W 5 p d H M v Q 2 h h b m d l Z C B U e X B l L n t D b 2 x 1 b W 4 0 L D N 9 J n F 1 b 3 Q 7 L C Z x d W 9 0 O 1 N l Y 3 R p b 2 4 x L z U w I H V u a X R z L 0 N o Y W 5 n Z W Q g V H l w Z S 5 7 Q 2 9 s d W 1 u N S w 0 f S Z x d W 9 0 O y w m c X V v d D t T Z W N 0 a W 9 u M S 8 1 M C B 1 b m l 0 c y 9 D a G F u Z 2 V k I F R 5 c G U u e 0 N v b H V t b j Y s N X 0 m c X V v d D s s J n F 1 b 3 Q 7 U 2 V j d G l v b j E v N T A g d W 5 p d H M v Q 2 h h b m d l Z C B U e X B l L n t D b 2 x 1 b W 4 3 L D Z 9 J n F 1 b 3 Q 7 L C Z x d W 9 0 O 1 N l Y 3 R p b 2 4 x L z U w I H V u a X R z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1 M C B 1 b m l 0 c y 9 D a G F u Z 2 V k I F R 5 c G U u e 1 B s Y W 5 0 c y w w f S Z x d W 9 0 O y w m c X V v d D t T Z W N 0 a W 9 u M S 8 1 M C B 1 b m l 0 c y 9 D a G F u Z 2 V k I F R 5 c G U u e 0 F 0 b G F u d G E s M X 0 m c X V v d D s s J n F 1 b 3 Q 7 U 2 V j d G l v b j E v N T A g d W 5 p d H M v Q 2 h h b m d l Z C B U e X B l L n t Q a G V v b m l 4 L D J 9 J n F 1 b 3 Q 7 L C Z x d W 9 0 O 1 N l Y 3 R p b 2 4 x L z U w I H V u a X R z L 0 N o Y W 5 n Z W Q g V H l w Z S 5 7 Q 2 9 s d W 1 u N C w z f S Z x d W 9 0 O y w m c X V v d D t T Z W N 0 a W 9 u M S 8 1 M C B 1 b m l 0 c y 9 D a G F u Z 2 V k I F R 5 c G U u e 0 N v b H V t b j U s N H 0 m c X V v d D s s J n F 1 b 3 Q 7 U 2 V j d G l v b j E v N T A g d W 5 p d H M v Q 2 h h b m d l Z C B U e X B l L n t D b 2 x 1 b W 4 2 L D V 9 J n F 1 b 3 Q 7 L C Z x d W 9 0 O 1 N l Y 3 R p b 2 4 x L z U w I H V u a X R z L 0 N o Y W 5 n Z W Q g V H l w Z S 5 7 Q 2 9 s d W 1 u N y w 2 f S Z x d W 9 0 O y w m c X V v d D t T Z W N 0 a W 9 u M S 8 1 M C B 1 b m l 0 c y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J T I w d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l M j B 1 b m l 0 c y 8 1 M C U y M H V u a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l M j B 1 b m l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U y M H V u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h b C U y M F N v b H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F U M D I 6 M T k 6 M D A u M D g 5 M z Q 2 N V o i I C 8 + P E V u d H J 5 I F R 5 c G U 9 I k Z p b G x D b 2 x 1 b W 5 U e X B l c y I g V m F s d W U 9 I n N B Q U 1 E Q U F B Q U F B Q T 0 i I C 8 + P E V u d H J 5 I F R 5 c G U 9 I k Z p b G x D b 2 x 1 b W 5 O Y W 1 l c y I g V m F s d W U 9 I n N b J n F 1 b 3 Q 7 U G x h b n R z J n F 1 b 3 Q 7 L C Z x d W 9 0 O 0 F 0 b G F u d G E m c X V v d D s s J n F 1 b 3 Q 7 U G h l b 2 5 p e C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R p b W F s I F N v b H V 0 a W 9 u L 0 N o Y W 5 n Z W Q g V H l w Z S 5 7 U G x h b n R z L D B 9 J n F 1 b 3 Q 7 L C Z x d W 9 0 O 1 N l Y 3 R p b 2 4 x L 0 9 w d G l t Y W w g U 2 9 s d X R p b 2 4 v Q 2 h h b m d l Z C B U e X B l L n t B d G x h b n R h L D F 9 J n F 1 b 3 Q 7 L C Z x d W 9 0 O 1 N l Y 3 R p b 2 4 x L 0 9 w d G l t Y W w g U 2 9 s d X R p b 2 4 v Q 2 h h b m d l Z C B U e X B l L n t Q a G V v b m l 4 L D J 9 J n F 1 b 3 Q 7 L C Z x d W 9 0 O 1 N l Y 3 R p b 2 4 x L 0 9 w d G l t Y W w g U 2 9 s d X R p b 2 4 v Q 2 h h b m d l Z C B U e X B l L n t D b 2 x 1 b W 4 0 L D N 9 J n F 1 b 3 Q 7 L C Z x d W 9 0 O 1 N l Y 3 R p b 2 4 x L 0 9 w d G l t Y W w g U 2 9 s d X R p b 2 4 v Q 2 h h b m d l Z C B U e X B l L n t D b 2 x 1 b W 4 1 L D R 9 J n F 1 b 3 Q 7 L C Z x d W 9 0 O 1 N l Y 3 R p b 2 4 x L 0 9 w d G l t Y W w g U 2 9 s d X R p b 2 4 v Q 2 h h b m d l Z C B U e X B l L n t D b 2 x 1 b W 4 2 L D V 9 J n F 1 b 3 Q 7 L C Z x d W 9 0 O 1 N l Y 3 R p b 2 4 x L 0 9 w d G l t Y W w g U 2 9 s d X R p b 2 4 v Q 2 h h b m d l Z C B U e X B l L n t D b 2 x 1 b W 4 3 L D Z 9 J n F 1 b 3 Q 7 L C Z x d W 9 0 O 1 N l Y 3 R p b 2 4 x L 0 9 w d G l t Y W w g U 2 9 s d X R p b 2 4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w d G l t Y W w g U 2 9 s d X R p b 2 4 v Q 2 h h b m d l Z C B U e X B l L n t Q b G F u d H M s M H 0 m c X V v d D s s J n F 1 b 3 Q 7 U 2 V j d G l v b j E v T 3 B 0 a W 1 h b C B T b 2 x 1 d G l v b i 9 D a G F u Z 2 V k I F R 5 c G U u e 0 F 0 b G F u d G E s M X 0 m c X V v d D s s J n F 1 b 3 Q 7 U 2 V j d G l v b j E v T 3 B 0 a W 1 h b C B T b 2 x 1 d G l v b i 9 D a G F u Z 2 V k I F R 5 c G U u e 1 B o Z W 9 u a X g s M n 0 m c X V v d D s s J n F 1 b 3 Q 7 U 2 V j d G l v b j E v T 3 B 0 a W 1 h b C B T b 2 x 1 d G l v b i 9 D a G F u Z 2 V k I F R 5 c G U u e 0 N v b H V t b j Q s M 3 0 m c X V v d D s s J n F 1 b 3 Q 7 U 2 V j d G l v b j E v T 3 B 0 a W 1 h b C B T b 2 x 1 d G l v b i 9 D a G F u Z 2 V k I F R 5 c G U u e 0 N v b H V t b j U s N H 0 m c X V v d D s s J n F 1 b 3 Q 7 U 2 V j d G l v b j E v T 3 B 0 a W 1 h b C B T b 2 x 1 d G l v b i 9 D a G F u Z 2 V k I F R 5 c G U u e 0 N v b H V t b j Y s N X 0 m c X V v d D s s J n F 1 b 3 Q 7 U 2 V j d G l v b j E v T 3 B 0 a W 1 h b C B T b 2 x 1 d G l v b i 9 D a G F u Z 2 V k I F R 5 c G U u e 0 N v b H V t b j c s N n 0 m c X V v d D s s J n F 1 b 3 Q 7 U 2 V j d G l v b j E v T 3 B 0 a W 1 h b C B T b 2 x 1 d G l v b i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d G l t Y W w l M j B T b 2 x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F s J T I w U 2 9 s d X R p b 2 4 v T 3 B 0 a W 1 h b C U y M F N v b H V 0 a W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h b C U y M F N v b H V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Y W w l M j B T b 2 x 1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U y M H V u a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U y M H V u a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Z F I 3 U 9 6 x H g K M t / S g Y M M g A A A A A A g A A A A A A E G Y A A A A B A A A g A A A A K H C y 4 7 y 6 A p r q J 0 7 A A w g T + N r 4 k 9 9 J Y 3 Q y T p K a d M y V p p 8 A A A A A D o A A A A A C A A A g A A A A w z y 6 0 t + o B A 9 J D 7 p 1 x p t a 1 N B 1 P z 3 t G Z + w Y l I w / F R S N j 1 Q A A A A t Q o o m 0 8 O h 5 o F k t B 8 A m Q w R / K h y f z 8 c d N J s Z P s O g S E o g 3 k c h I R n E E 0 E i T a q k o A n U 9 G E 2 + P H s n l C J O P 8 m l J d a A 2 w K / x i 4 G F j O I x t s a T 2 T 5 q o m V A A A A A 7 q r X O B u L 0 7 0 y P 7 i Y F B v X Q w w a 6 Y i 0 s F A g G H P v V Q x 0 1 c C 5 L Z E Z J m e E w k 0 C h 7 Q r f S L W P m B Y I R 7 j b a N J 8 e 2 B c H H W H g = = < / D a t a M a s h u p > 
</file>

<file path=customXml/itemProps1.xml><?xml version="1.0" encoding="utf-8"?>
<ds:datastoreItem xmlns:ds="http://schemas.openxmlformats.org/officeDocument/2006/customXml" ds:itemID="{BEE03C2C-AC33-4704-AC89-FFE2D4390E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3-12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2023-06-28T06:56:27Z</dcterms:created>
  <dcterms:modified xsi:type="dcterms:W3CDTF">2023-09-28T13:00:24Z</dcterms:modified>
</cp:coreProperties>
</file>