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Past Questions/"/>
    </mc:Choice>
  </mc:AlternateContent>
  <xr:revisionPtr revIDLastSave="989" documentId="11_F25DC773A252ABDACC104837411D48665BDE58F0" xr6:coauthVersionLast="47" xr6:coauthVersionMax="47" xr10:uidLastSave="{52B578C1-1B21-4F8B-83EC-8E32683753F0}"/>
  <bookViews>
    <workbookView xWindow="-108" yWindow="-108" windowWidth="23256" windowHeight="13176" firstSheet="1" activeTab="1" xr2:uid="{00000000-000D-0000-FFFF-FFFF00000000}"/>
  </bookViews>
  <sheets>
    <sheet name="CB_DATA_" sheetId="2" state="veryHidden" r:id="rId1"/>
    <sheet name="Sheet1" sheetId="1" r:id="rId2"/>
  </sheets>
  <definedNames>
    <definedName name="CB_0a3a8003c1b1420785bd3933ac2a2da0" localSheetId="1" hidden="1">Sheet1!$L$12</definedName>
    <definedName name="CB_36add08be01a4585bba2ff1959d9b58f" localSheetId="1" hidden="1">Sheet1!$L$4</definedName>
    <definedName name="CB_3c18d70339e646688699e8fb3b00c1c9" localSheetId="1" hidden="1">Sheet1!$L$6</definedName>
    <definedName name="CB_47843ca661c14ffea9ee69a3e933bb5b" localSheetId="1" hidden="1">Sheet1!$L$7</definedName>
    <definedName name="CB_4b9c4d4e52ea4ecbbbe91122d6ebec4d" localSheetId="1" hidden="1">Sheet1!$L$5</definedName>
    <definedName name="CB_Block_00000000000000000000000000000000" localSheetId="1" hidden="1">"'7.0.0.0"</definedName>
    <definedName name="CB_Block_00000000000000000000000000000001" localSheetId="0" hidden="1">"'638270205673148776"</definedName>
    <definedName name="CB_Block_00000000000000000000000000000001" localSheetId="1" hidden="1">"'638270205673148776"</definedName>
    <definedName name="CB_Block_00000000000000000000000000000003" localSheetId="1" hidden="1">"'11.1.3419.0"</definedName>
    <definedName name="CB_BlockExt_00000000000000000000000000000003" localSheetId="1" hidden="1">"'11.1.2.3.000"</definedName>
    <definedName name="CB_d69c82de0df54ddd915ee0c406081d2e" localSheetId="1" hidden="1">Sheet1!$L$10</definedName>
    <definedName name="CB_da993969dab54d81b282df06fa6058b7" localSheetId="1" hidden="1">Sheet1!$L$3</definedName>
    <definedName name="CBCR_016d9806edef491ab5d4505473c990ac" localSheetId="1" hidden="1">Sheet1!$A$22:$B$25</definedName>
    <definedName name="CBCR_1894db0648f44d2182072d8cf92ba948" localSheetId="1" hidden="1">Sheet1!$D$5</definedName>
    <definedName name="CBCR_420b3c941c0449b2b0d7a5076dcac3eb" localSheetId="1" hidden="1">Sheet1!$E$22:$F$27</definedName>
    <definedName name="CBCR_7c9503ce46064f48894741d9eb573676" localSheetId="1" hidden="1">Sheet1!$D$9</definedName>
    <definedName name="CBCR_7fd6432cce03401a87a00ff523b0aaf2" localSheetId="1" hidden="1">Sheet1!$D$8</definedName>
    <definedName name="CBCR_b6702c3feb3c4e1f970d4da055a0bce1" localSheetId="1" hidden="1">Sheet1!$E$13:$F$16</definedName>
    <definedName name="CBCR_ea122689b15f4d59a40fea0c6387b3cb" localSheetId="1" hidden="1">Sheet1!$A$13:$B$18</definedName>
    <definedName name="CBCR_f5d61eb6ac5f49e783285bca158aa989" localSheetId="1" hidden="1">Sheet1!$D$4</definedName>
    <definedName name="CBWorkbookPriority" localSheetId="0" hidden="1">-1359296525</definedName>
    <definedName name="CBx_5113a7b1119b4b58bd370c8560891b0c" localSheetId="0" hidden="1">"'Sheet1'!$A$1"</definedName>
    <definedName name="CBx_c251035c43534a93a60fe366a969fb78" localSheetId="0" hidden="1">"'CB_DATA_'!$A$1"</definedName>
    <definedName name="CBx_Sheet_Guid" localSheetId="0" hidden="1">"'c251035c-4353-4a93-a60f-e366a969fb78"</definedName>
    <definedName name="CBx_Sheet_Guid" localSheetId="1" hidden="1">"'5113a7b1-119b-4b58-bd37-0c8560891b0c"</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4" i="1" l="1"/>
  <c r="K53" i="1"/>
  <c r="B11" i="2"/>
  <c r="A11" i="2"/>
  <c r="P2" i="2"/>
  <c r="L9" i="1" l="1"/>
  <c r="L11" i="1" l="1"/>
  <c r="L12" i="1" s="1"/>
</calcChain>
</file>

<file path=xl/sharedStrings.xml><?xml version="1.0" encoding="utf-8"?>
<sst xmlns="http://schemas.openxmlformats.org/spreadsheetml/2006/main" count="73" uniqueCount="63">
  <si>
    <t>Gross revenues</t>
  </si>
  <si>
    <t>Normal Distribution</t>
  </si>
  <si>
    <t>Mean</t>
  </si>
  <si>
    <t>sd</t>
  </si>
  <si>
    <t>labour Growth</t>
  </si>
  <si>
    <t>Materials Probability distribution</t>
  </si>
  <si>
    <t>Materials</t>
  </si>
  <si>
    <t>Probability</t>
  </si>
  <si>
    <t>Overhead Probability distribution</t>
  </si>
  <si>
    <t>Tax Rate Probability distribution</t>
  </si>
  <si>
    <t>SG &amp;A Probability distribution</t>
  </si>
  <si>
    <t>Assumptions</t>
  </si>
  <si>
    <t>Gross revenue</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</si>
  <si>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</si>
  <si>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</si>
  <si>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</si>
  <si>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</si>
  <si>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</si>
  <si>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</si>
  <si>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</si>
  <si>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</si>
  <si>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</si>
  <si>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</si>
  <si>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</si>
  <si>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</si>
  <si>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c251035c-4353-4a93-a60f-e366a969fb78</t>
  </si>
  <si>
    <t>CB_Block_0</t>
  </si>
  <si>
    <t>㜸〱敤㕣㕢㙣ㅣ㔷ㄹ摥㤹摤㔹敦慣敤搸㡤㤳戶〹扤ㄸ搲ぢ搴挱㡤搳㠶搲㐲〸扥挴㐹㕡㈷㜶㘳㈷〵〱摡㡣㜷捦搸搳散捣戸㌳戳㡥㕤㉡戵㤴ㄶ挴晤㈲〱〲ち慤㉡㔴愹㉦摣ㅥ㑡戹扣㈰㈱㠱㔰㤱㜸〰㈴㈴ㅥち㐲㈰〱㐲㤱㜸攱愱㔲昹扥㌳㌳扢戳扢摥戱扢㙤挱㐵㍥改ㅥ㥦㌹户㌹攷扦㥦晦㍦搳㡣㤲挹㘴㕥㐶攲㕦愶ㅣぢ搷捣慦晢㠱戰㐷㈷摤㙡㔵㤴〳换㜵晣搱㜱捦㌳搶㘷㉣㍦挸愲㐳扥㘴愱摤搷㑡扥昵愰㈸㤴㔶㠵攷愳㤳㤶挹ㄴち扡㡡㜶㑥挲摦㘰晣愰㜳㔴㕦づ搹挲攴挴散攲晤㤸㜵㍥㜰㍤㜱㜰昸㝣㌸昶攸搸搸攸搸攸㙤户㡦摤㌹㝡攸攰昰㘴慤ㅡ搴㍣㜱搴ㄱ戵挰㌳慡〷㠷攷㙡㡢㔵慢㝣㡦㔸㕦㜰㉦ち攷愸㔸㍣㜴摢愲㜱晢㍢挷㙥㍦㜲挴扣昳捥㜷昶攱搵㤹㌳㤳ㄳ㜳㥥㌰晤搷㘸㑥㡤㑢扥㝤㑡㤴㉤敥㑤〸捦㜲㤶㐶㈷㈷昰㕦㘲晤㜸扡㘳㜴㝥㔹㠸㠰慦ㄶ㥥㜰捡挲搷㌱戰搷ㅥ昷晤㥡扤㐲攰改昶㌴戶㕡㌶晣㐰戳㈷㐵戵慡摢昱慣〵㝢ㄶ戰慢ㅡ敢㝤昶扣㜰㝣㉢戰㔶慤㘰㍤㙦㉦㘰愲㑡扦㝤捥ㄷ㘷つ㘷㐹㥣㌱㙣愱搹㈷㙡㔶㈵ㄷ愶㑣昶收㜸㡡攴挲攴昶㐷挷㝤㝢㜲搹昰攴㡡㝣〲㈶愵敦戴㔷㙥敥㝢愰昳扣㕣扡㝣〳攷扣戱㜳㍦戴㥣㌷扣㝡捦㤱捥㍤愳捤㌷慦攰搶捥晤ㄳ㌰㙡ㅥ昳戶捥㘳㈴㈸㥢㝢㉢扤ㄱ㝤㑢㠸㘲㌳㝡㥥㔹て戳〲㌳㈲㔰㉦㌲敢㘵搶㠷㑣挹晤ぢ㕣㤲ㅣ挸㈶戵㘴愸愵㐵戵㔴㔶㑢ㄵ戵㈴搴㤲愹㤶㤶搴搲戲㕡戲搴搲晤㙡改㈲晡挴愹搰搳愳㐶改㘳㝦㝥晢戳㝦ㅤ晥晥昴㌳㑦㕦昱户摦ㅤ昸搷摥扥㕤攸㜴㙦戴愸㈹捦戸〴㔲㙢㔰昱攱搱㐳晣户㌹㔷㠰㈹捣㈳收ㅤ收搸㔸攵挸㈱攳㌶㐳攳戶㔲㤰摦㐴㈸㠳攸摢㘷摥㘷㌹ㄵ昷㤲挴摤㌵ㄳ㠶㉦ㅡ㠰ㅢ㠹摡㈶摣㥡㔳昱摦戴㜱攳㝣㘰〴㘲㝦㙢㕢㘳㤲戶㘱昳㘰㉢攱换昷㕤搷㍡散扣㔱慤㠹昱㌵㉢㙣扥戶愵搹㥥昳摣挵捥慤搳㥥㜸愰摥摡戶愲㜱〸戵㔵㌹㜷摢㉥挳愶㜰㕤挳㤳换慥㉦ㅣ戹扣ㄱ㝢捥㉡㕦ㄴ摥扣愰㐸ㄴㄵ戹搵扤㙣㡡戸㝥㘴搶挱㐶挱慤㤵户㈴㙢捤攳㙢〱㤸㔹㔴戰摥ㄵ攱〵敢ぢ挶㘲㔵㕣搹搴㈵㝣㈷ㅡ昶㌵㔵㑦扢攵㥡㍦改㍡㠱攷㔶㥢㕢挶㉢慢〶㈴㑤攵戴㕢ㄱ戹㕣㐶ち〵〸摣㙣㔶㔱㌲户㜴收〵㠹㠸〴㡡挹挸㔷㌷㤳摤攸㔹散づ扢愸ち搲愴㝡挳㈶㤳㜱扤㔲挶愴㜰㘰㘲㑦搴ㅦ㝣改㕢㌷㤹戶㡥戹搷户戳慡づ㐵扢㍦扥㉡㥣攰愴攱㔴慡挲㑢搵㝥ち㔷愴て㈰搳㉥㐳㈰㜴㠴ㅥ㔵㥤戲愶慣㙢㤷慣㑡戰㥣㕦ㄶ搶搲㜲㠰㍡㘸挸㐲㠱愰㙤㑢晡ㄵ愸搲㜷㌳ㅢ㐲㔶㉣㘶昲㝢搸㈹㕦㐴捡㘸㤴㑥㈹扣摣㈴挸㌹慥㠹㤷晢捣㘹慢ㅡ㠸㔰㈸て㤸挰㐸愸搵㈴晡晡㐹愲㥥㔱づㄵ挶ㅥ㜳ㄲ㔴㙡㔸㑥戰摥攰摢㌶㉥〹㠹㘸㐷ㄶ㙣㍢㔹㐰㔱搰㉣て㔲㜸つ㐴搳㈲つ搲㍢㈷㠸㠸㙣㤰愲搹㌱㜳㌳㤱戱㝦㡡㡣㐰晦㈴ㄱ戲昷愱捥㌲㠲挴摥㑥愴ㅣ搴㤱ㅦ㜷愴搹㐶戶㝣㈸捤昶〲㜰晡㤵捣慥㘲㜶㌵戳㝤挸㤴扦㐰挲㔱捡愱摣㥣昴㌷攱㔹扦㠶搹戵挸㈰㥦㜴捡㥣㐸㔴搱㠶摡㡡ㅤ挹㝥晤戰㤳愵㔱ㅣ㡡㈲㕡挶㜵㍢戳摦㤶㠸㡥慣捥敤愱㙢㜳㔲挷摥搴㤹㌶㤳摢㈱㐵愶㜴㑤敥㜵㤳慥㐹㐰戰㙢㤷㝡敢㝡っ搵㠷㤹扤ㄹ㔹㔱㝦ぢ㜳㈸ㄷㅡ扣㕢戳攸㘹㔲扥㈱捣愲搰ㄸ敡㔲挱㐷㠴捣㈳㐰㡡㤰㙢㍢扥散搸搰㌴〷㐷捣㌷扣つ㝤戰㌳㝦㐷㐸㙦搱㥢㍢㝡㠷晥愲㔷㘸㐵ㅦ〰㝢㈹㝦攸愸㘳㙥㐴戳㝥ㄳ戳㥢㤱戵攸ㄸ㥥扥㕦愹愷㐰㥡挵㜶〲㜳扢改㜵㤱㔶敥挲晡㡡㤰ㅡ愸捦㕣㌰扣㈵ㄱ挰㠳㜱㙡ち戶戰敢㜹愲㡡㐳㙤㐵㔶昰晣㜲㔵㜳愵㍦敤戹㌶敢㜷㙣㘴晦つ愱ㄸ㜲㌹㌵㥢㘹戱㤱㔳㙣捤㠴捦㈹㐱㌹搴挱户㜵ㄶㄲ㠹㐱捤攴挵㜱改攷换ㅤ㐹搲㠵㈴㜹ㅢ挰慡摦㠲っ㔲㐲昹㙤㐷㠹㜲㤰摤摥㉥扢㌵㕢慣昴昰愵㥣㑥㕡㝣㠸㙤㜲愴㌷㜴搸㑥挰㝦攰昷摢昳㤶㕤ㄷㄶ扤昶㥣昰捡昰㉤㔸㔵㔱っ摤戲ㄴ㌵㍢戲攲つ㈲㉢戲搹戶昳㜴㡡㝦㑤搲㐹㡢㤴㐸攵昶搴挶㤴戳㜸㠳愸攸㠶愴㔰㐹㜱つ搵㈵㄰㈹㡦㝤㜷㐴㑣ㄷ㈲收㔶〰㑥㍦挴㙣㡣搹㘱㘴摡慦㈰㘹戶ち㜸㠶挳㝡㔶改搲㉥㤵㌲〵愲㐱扡〸㕦攸㈸慣㡥昰㌵敦㘰㜶〷戲ㄶ昳㠷づ挸ㄴ㐲㤴㈸㑦㄰愲っ㘳㤸攷㉤㜱㠹㌴戰换㐴㘰㘹戲收〷慥捤挸㔲扦㌹攵㥥㜱㠳㈹换㕦㐱㈴㙡挸㡣ち昷㉤ぢ〷搴攵挱昶㘹愹㜳㔷㔶㐴㐵㌷攷摤ㅡ㐴摢愹愹敤㜰㌰〷㌸㘰㑢捡戳戹慡㈰㜵㜷㍥挶ㄴち㈰㉤晤慤昴挶㙥挹晢捤㐳摦㐰〳愲ぢ㔶㔰ㄵ扤㘶挸㜴㉣ㄷ㑣㐰ㄱ㤱㠳㑡㡦戹戰散〹㌱搵㙦㥥昰慣㑡搵㜲〴㤱〱ㅢ㤳挱扡ㄹ戱㠴㈸挱㥣换ㄸ愰敢昴㥢ぢ㥥攱昸㉢〶〳㡡敢扢㥢㥥㘴㔸㐴㌳㈷㉣挷挷㙢㈴ㄶ㔹ㅥ㌰攷㤷摤㑢㠸搸搶㙣攷㠴戱攲㙦ぢ慣㤰攸挳㈴㔱愳愸㡡慡㉡〵戵搰㉤㝥㜸㈰捦㘴挸㝢㌹㘶ㄲ㔷ㄹ㡤㍥昳ㄴ敤㑤扢㍥㡡搱搰㑥攷㥡晡㄰㍤慡㔷㘶㔳愵㌰㌹㔵扦㤳㘳敥㐲㜶昷㠹㜳愷ㅡ㤱戹㔷ㄵ戳搶攸攵㑦㤱昱㤲㉣敡㠱㄰晡攸㜶㠵愴挲㍡㔲づ㌸㄰ㄸ攷㔳㉢昹ㄵ㑤搹㠷搴户慢㔱㥣㐶㈴愹捦㥣㌱ㄶ㐵ㄵ昱㘸摢〸㜶㠵て㌴㘳㙤愳敡㐷㙤㤳慥㙤ㅢ㈴㉤㤲攵㝣搹㈰〵㡦搷〲昷戴攵攸㈶㌲㐹㝦㔱㤵戱㠶㉡㘳㑤㔶昵㤹㘷ㄹㅡ㤴㘵捥攵㉥ㄹ㥥ㄵ㉣摢㔶戹挰〷㠶敦戶〵㑤㠲挹㈹㜹攳ㄴ换㡣攱ㄶ㙢晥ㅣ㑣㌶㝦ㄴ攸ㅥ㠵ㅣ㈵攸㠸㝥㔰慥慡攴昱㑦改搲戱〴〱㈳㍤愵晡扢㌱㥢㈶㙦㐷㐰攴挸㜴㌹扥㠳㜱昹㘱搴㠴㐲㠸㔸㑦㈱ㄱ㜸〵ㄳ㐲㥥㉥敥扣㜹捥戱〲㘰㡦ㄸ㥢戶㠲㈹ㅦ㈸㐷㠶愲㍣摥敥㤷㔸㑤っㅡ愹㙢㠵敢摢㥢㥡搴挴㜵敤敤㐹扤㜱挳〶捤愱㐶㐹㈸㤲捤㍡㐹捤戲挱ㅡ户㤳慡㔱愴攲㡥戵㡤㤲收㌶㙤挰㥤㔲攴㔵㈸㈶㐹㌳ㄹ晤㍤㤲㔰㄰攸㡤㜴ㄴ㝤昶改攴㤱㠸搸搰〶㈸㔲㑦㠵㜵晤㔱㐸昰ㄴ慥㥤㔴㐴㌱㝡〲㝦敦㡡㡡戳戵愰愹挵㔸ㅢ㡡㕡挶慢搵㔹〷㔶㐲搹昰㉡摢㠴愵戱户㔰挳㐸敥散㔶晢㠷攰㑤㌰㘲挴㠶っ㡢愴昸㠱挱㠶㘰慥㐴㐴㤵搶㔹㍦㐱㕤慦㉥昰改戴㌰ㅣ㠹㠱昹愰㌲㈵㔶愵ㄹ搶戰攴㠷攴㠰晡㘹㔱捡㔱摤ㅣ㕦昴愱搲〳捡昱愸㈴ㄹ㕣㌷捦搲㉤㠵㑢っ㄰扢㔱㘹慥ㅣ㈰戴㕢㥦㠰㈷㠳敤㠳ㅤ㐰㈴っ㥤搰㍡愳〴捤愷㄰㙥昳㈶挸㍢㕤㘲ㄴ㠲搴㤴改㥦挷㤴慦㝤㤵改搹㘳㤹戸㄰㌱ㄱ挳㕤㈹搶〳㤰㥢㡣㑣㤲㡢㠶攲㠰㜹㈸搹愴搰敡㡢敢㘸㘲昴搳攴昳〲摣攲㘱㉣㙢㠰㙣㔳挵㍤户挰㠲㌶慤慥敦㌲㑦㌹攵㙡慤㈲愴㉡㡥㘵戵搴挸摢〲㕦昲ち㘰挸㑤㈹㜰㠹㠰㜲ち㐷㈹㙥㤹㐸敡摥敥搶㡦㘱戸ㄴ㜲㤸㈳㔴㝤っ㐰愶戸攵㘴㐰慣敤㥥〲敤挳摤㡤ぢっ昲昲ㅣ㐴㕡㕢ㄵ㘵搹っ敥攳搵愳挸㤲摢ㄲ摤㘶摣ㄹ㤷㌶㝢愲敡愴ㄵ㔶㙤ぢㅣ㘱㥦愱挰换攷㘱㡣㜴挹ㅤ㥣㈴㜳㌹㡡敥㕥㝥㔸㍥㘶㉥〳ㄵㄲ〳ち㘳扣㍣〵㘵〰㔵㌰ㄲつ㙥戵㘱㜵㉢㡣晥搲昲搶挷㤱㈹っ〳搳愰㐵捦搰挰㤹㐴㜹㜳〳攷㝡昴㑡㠹㤰㈶㠳愹㡣㔱づ挱㘱て愴㠱㥢㜸㤰㕥㜰愱㠴㠲㍤昲㘲㔸㝣㌷㜱挴挶ㄱ挸昵慥㙣愹㥣㌳〲㕣㝦㜱昶戵㔴㡦㔷㉡㌴㜷攱㥦摢ㄶ㔸挵搵㡤搰ㅣ摤搳㜲㈹㑢敥㠹昶摤㠱㤶㠶攸戲攰攱愹搱㤳㐶㔰㕥㥥て搶挳㡢㕢摤㤲㠴昶ㄳ昸㈳㌶㝣㍢㙤收㥣挳㡢愸慢㠴㝤昱愲攳㕥㜲攴扡㌴㥦户晥㐰㈱戸㐲搹挳㐵ㄶ㌳㉦攳㥦㑣㙡㐶晢㌱㘶摣捡戲㌹㐱挳㐱挲㜹㘴ち愵挱㌰捡㈹㜴〲摢扤㝥㙢㠰㜴戲愷㠵㑥愴㈰搸㈱ㄴ㘷改㌵㈳ㄴ攵㐷㐰㉢㠹㈵㍣㤲〳收捦㠰昵㤵ㅦ愲㠶〸挷㜳㈴㐶戴㌷愳㤴㠲㍡㈹挸愳㉢ㅥ扣㄰昲晦㠳愵㤸㥢㌷㘴愷晦〲㌳㉢捦户愲攸㍡愲攸〷㙤㈸㔲㜸つ㐴昲敦摤㔱㠱てㅡ挳戳慦㈸㄰捥㍤敤ㅣ㐰㕦昷ぢ扦晦挳〳攸っ㌰捣㈴㙤㌴㠴摡㙥㐴戹㙥㈲㘴摢㑣〴〶敦愵㠹㜰㥡㘳ㄸ挵て㑤㠴挸〷㌲㡢㡡捤㑤〴挶昶㔲っ挱㐴愸㌵攱搶攰〹散㑡㥢晥戱㤳戸㜸㉢㝣挴昳愱戴晣㐹㜸愴慥㙡慦㥥㌳㍣挳摥㈷敢㑦㜸〲捡捣㕢挰㑤㙥㌹㠴㈳昶㙦搸㈲〷㙤攰慢㠸扤散㍢晥㤴慤摤㕦〷愶挲ㄴ扡敦㤵㠲㤲㝦ㄵ㥥ㄲ㠵攷㠶捣㠷昷㝣晢挴ㅦㅦ㝣散ㄸ㙦慢㐵戴慡摤㠲㜲㌷㈱㝢摡ㄳ〸敡㈶㉥㡡散攵㠷㌹愷昱㠹㤲戵㔲ㄵㄳ㠶㈷慤㈰㕦户攳㘲㐸㜸〹挲っ㠹㙦㍢㤸㤸戸昷㄰㥡㤸愳㉤敥㑥昹㘱㤳㜴ㄱ㡥㈶ㄶ㉥㝤㝡㜱搸㔰改愸挸扡戴㌶戵敦㐲ㄵ扤挲㠵㌴㕢㠹㍣㜵㌲㈹捡㜷㕡㜵摤ㄱ敡扡昰㈰挳戰㝦㉣愵㄰㝦㈰㠵㈴て㌲扣㄰㈰愵搴㔹ㄴ戴㕢㤱愵㐴搶㕡㐳扣昴〷散〸〱㔱扦昴搷攵㐷㉣㠰㈲戰ㄸ晢攲扢㍤搱搲ㄶ㡤㔵ㄳ㐳戵搲愶㤹㐷㐱ㅥ㕥㔸㌱ㄶ搷㉥愰㄰㈷敤㌰㑡㕢㜶㐷昱㈵晤㜶ㄸ㜸ぢㄹ㕢戳改㙢㉢摡挷㥤ㅡ㙥㝥㐰捦攴愵挲㜰㜶戳ㅡ〷㔲ㄹ愳ぢ扢ㄶ挳㉡收〳㘱戱㍥愸㌷㙡㠲捥㜲昶攱㔴㡡攰ㅦ扦ㄴ㘲晢㐸㘳敡扤慤㉤搴㜱㑥て㌶挸ㅦ散慦敢㔲ㄸㅢ㙦㈵挷㐰挲㙥愹㔷㈱扣ㅥ㝥づ㐳戸改㡣愲㌷㡡昲㔹㌹㠲㍦㌱㘷㘵搵㌶晤捦攸戵攴慣昳ㅣ捤㌰㜶㤳晥㝦ㅦ㉡㌶搵晦ち㘳㙦ㄲ㤱敦㡦ち搲㌸㘵晣㘴搳㤰つ㈱〲捦㌶㠲㌷昲㘰慣换㈲㐳摥㘱㘹ㅥㅦ慦㠶捤㔲㠲挳敦㤵㙢扤ㅡ㔱ㅦ㑢摢戶户愳〰㘴㙣㐸㝢〶㈲愸攳昸㘶戹ㄵ㥦㙥昳ㅦ挰挰㍤愷慤戲攷晡慥ㄹっ捦㈳攸㍢捣㙦捦㑣搸㍣攳捡户㕡㠵摡〱㐰愲敦㐳ㄸ㜳㘶ㄶ〲晢㡣〸㕥慢㔸㈴㈳ぢ㕢㡢㘴昰㍢愴挱㐴㜸㠹摡挱扦挲扣户㘶㔴昱改敡㉣㝣㥤〱慢戶㠵戲ぢ㍤捥慤㌷㌴〸㍡摣搱扡〷晥㈰㔱ㅤ㐵㜰㑣㙥攱〳ㅦ㈲㕣㕢㘱搰摣㌷摡㥢捦㥥摤昹摣㡡摡搳挰改搶摥搲㑣㌲㝣㈷扦㐸㉥敡㈵收戸戴㝦っ㝦户敥愰攵㙣㐳愰昳攸㠳㙥㍡挲㐶慡㜰㥦㙤㈱晡㝤〱㐳㤵㜱㘶昸改㐶㔴攰㠳㐲㉦ㅦ㔹㔱昹㈶戶㐵〶㐰㌹㤳㉦㈳敢㑣搵㑦㙣㐴搵㠳㜷㘳っ昹㔵ㄷ挸晡戳ち㡦ㅡ愴捡愲昲㌵昴㈷搴挲摤㉦戱づ㐷て㜹愴㐰㔹㕦㐶ㄶ㈷㠵㐷ち戹㥥慦㘰㐰㝤㍤昷愳戶昳㝡扥戴搱㝡ㄴㅡ〳㜲扦挹昹〷㘳㘵愲摢㘸搶ㅤ㘶㉥戳ㄵ㘴㠳戱㑥ㄹ愰㤸攴㕥昲㘱愸攱㠷挴ㄴ搲慦愳扦㉦ㅥ晢搵ぢ㑣晦㌸愶㐸挱㠸愶收㕤㔰㌰捡㕤㝣㌶戹ぢㅦ戵㥤㜷昱改㡤㜶㌱㐸㤹㈹愱㕡㐳〱㔰㉤攱㡦摣搵㉡ち〴㈸㝦捡〵㘶昸㌵慤㘲搰㐰㡤ㅣ扢㠶㐲㝦㔶㈳㘲摥搵㔹扢搰㜸㡣㍦㠵㐵㜰愰改㥢搷攳昸㠶㜵㥤搱敥㉣㍥攱搷愴㉡捣愹㜷㜵㌷㔷㙣㡥㔲㤳㘹ㅦ挷慥㕦挵㍣摣㜴挳攷挸ㄹ昷攳㔷㐰㄰㠲㘴㈶㐱昲㈰ち㌱愰〶㘳㕡搰㠸晥㤴㑦㥣愴㤵挸敢愰昴㘸攵㐳㤷㜴㍥戴つち㜶攴㡢摥ㄶㄲㄲ㝢攳㌷挳ㅤㄵ㕢扥换㝢づ捡攳㌱㌹㥥㍣ㄹ㝦㍦愶㐶㤱㌷戰㐳㘸㤷㤳㝤〸㐸攵戱戸昳昷㥥㙢㌸㡥搱㠰〴㥥〹㍢㤳捤㘴攷㡦挶㥤て攳摢㌴搹㈷㐳捡㘲㝡㌱敥㑣㜶㤴㥤ㅦ㡤㍢晦晤昰扥㝡攷㤸晢挲㤹㌵戲㐶㡡挵㉦捦㐰㠹敦搴〷搰㕤㌳㘹㐵昴㥡㘱㌵㈹㔲〶搰慢搲㡥攸挳㤵ㄸて㕦㡡捦攰㠶ㄷ㉥挲㐰搵㠴晦挳㠸㔳戸昹㌵㘵〴〶㍥〴㕦㐵挸摤搳攵ㄳ〷攷捤㔹てㄵ㍤收㈹ㅦ㈷换捡戶㈲ㄱㄸ㐵戹㄰扥㥢㠴㈶㔲っ攸〶㍣攲㔰愱捡㥢㌴摤愹㔰ㄹ㕥捡㈹㡦挴㤸捤㍣搲愰ㄹ晤㈳㐰づ㤴〳㜲ㄶ昴㐷㤱㠷攱㈸摥搹捥っ㔲敡㐹㤱昶ㄸㅢㅥ㘷昶㌱㘴㐵㠵㈲㡥㜴㤰晦㌸戲㠱昸㝦搷㌱扣㉡扤㐶慡戲ㄶ扦㉣㐹㐶晡㈷㌸攰㤳挸戲㜰㘲㉢ㄱㄱㄶ昵㑦愱㈶昹㔲㑡㄰昹搲捦戰攱戳捣㍥㠷慣愸㜱戱㕢㠶ㅡ昷搴愵晥晥㍣㠶㉡〴〵攷搰扦㄰ㄵ昸愰㄰づ㤴敢㡡㠳ㅤ㔲㤸㔲敤ㄴ搴扣㐲搸挸〶㍢㙡㌸㉡ㅢㄴ㠵昰㤲つ搵愸㠱㑡㑤晦ㄲ㌲㠵昰攰㥥昴㉦昳㠹㘰㤰㉦晣㑡㔴㤰㉦㈴っ攴昰攵㤶ㄷㄲ㉥戲㘱愹攵㠵㠴㤵㙣㌰㤳㉦晣㍡㈷㤵ㅢ㐳愱㔹㙦㜱㠳ㄲ摥摦㐰愱㍦㍢挰戵摤㠷㥦扡愶㤴㉦㔴㉥㕣昸昷㐰㙥㜸㝦敥㝤敦敤晢敡㡢扦晣搳ㄷ㝦昳挱愳㝦㝤改㠹㈷㝥昳攷㉦扥昰搲㑦ㄶ㡦晥晣改愷㝦㜶昷㤳㉦晣㘹户昹㤴晡摣扦㘷㥥㝡㘸散攲㐳て㤸攷㙥㌹昱搰晢敦扦㜷㙣敥㡡㤱㙣戶愷攷收愱㕦㕣晤搶挱㐷ㅥ㜸㕥昹改敦慦㜲ㄴ戹㕤扣愰㜹ㄹ摣戶㕣挶㤳㈸㘰ㄹ㕣昱敢扡っ㙥㔷〲敡㐲〴愸〹㔴ㄴ攰〵攱〲㘴㐳愹戹愱昷㍦慦㥡扤晤</t>
  </si>
  <si>
    <t>Decisioneering:7.0.0.0</t>
  </si>
  <si>
    <t>5113a7b1-119b-4b58-bd37-0c8560891b0c</t>
  </si>
  <si>
    <t>CB_Block_7.0.0.0:1</t>
  </si>
  <si>
    <t>㜸〱敤㕣㙤㙣㈴㘵ㅤ摦㤹摤搹敥㙣摢㙢戹ㅥ〷㜷㈰ㄴ㄰ㄱ㝡㤶敢挱㠹愸攷搹㤷㝢㠳摥戵㕣㝢㠷㡡㘶㙦扡晢㑣㍢摣捥㑣㤹㤹敤戵㐸〲㈲㐸㝣㐳㈵㔱㈳愲㄰㘲㐸晣攲换ㄷ〵昵㡢㠹㠹挶愰昱㠳㥡㤸昸〱㠹搱てㅡ㜳㠹㌱昱〳〹晥㝥捦捣散捥敥㜶愷㘵〱㉤愶捦戱㑦㥦㜹摥收㜹晥敦捦晦晦っㄹ㈵㤳挹扣㡡挴扦㑣㌹ㄶ慥㥣㕢昳〳㘱㡦㑥扡搵慡㈸〷㤶敢昸愳攳㥥㘷慣㑤㕢㝥㤰㐵㠷㝣挹㐲扢慦㤵㝣敢㝥㔱㈸慤〸捦㐷㈷㉤㤳㈹ㄴ㜴ㄵ敤㥣㠴扦挱昸㐱攷愸扥ㅣ戲昹挹㠹㤹㠵㝢㌱敢㕣攰㝡㘲摦昰搹㜰散愱戱戱搱戱搱㕢㙥ㅤ扢㝤㜴晦扥攱挹㕡㌵愸㜹攲㤰㈳㙡㠱㘷㔴昷つ捦搶ㄶ慡㔶昹㑥戱㌶敦㥥ㄷ捥㈱戱戰晦㤶〵攳搶昷㡣摤㝡昰愰㜹晢敤敦改挳慢㌳愷㈶㈷㘶㍤㘱晡㙦搰㥣ㅡ㤷㝣敢㤴㈸㕢摣㥢㄰㥥攵㉣㡥㑥㑥攰扦挴晡昱㜴摢攸摣㤲㄰〱㕦㉤㍣攱㤴㠵慦㘳㘰慦㍤敥晢㌵㝢㤹挰搳敤愳搸㙡搹昰〳捤㥥ㄴ搵慡㙥挷戳ㄶ散ㄹ挰慥㙡慣昵搹㜳挲昱慤挰㕡戱㠲戵扣㍤㡦㠹㉡晤昶ㄹ㕦㥣㌶㥣㐵㜱捡戰㠵㘶ㅦ慢㔹㤵㕣㤸㌲搹ㅢ攲㈹㤲ぢ㤳摢ㅦㅤ昷敤挹㈵挳㤳㉢昲〹㤸㤴扥㐷扤㜲㜳摦敢㍡捦换愵换㌷㜰捥敢㍢昷㐳换㔹挳慢昷ㅣ改摣㌳摡㝣昳ち㙥敥摣㍦〱愳收㌱㌷㜶ㅥ㈳㐱搹摣㕢改㡤攸㕢㐲ㄴ㥢搱昳捣㝡㤸ㄵ㤸ㄱ㠱㝡㤱㔹㉦戳㍥㘴㑡敥㥦攰㤲攴㐰㌶愹㈵㐳㉤㉤愸愵戲㕡慡愸㈵愱㤶㑣戵戴愸㤶㤶搴㤲愵㤶敥㔵㑢攷搱㈷㑥㠵㥥ㅥ㌵㑡て摥㝣晤敥挷搶晥㌵晤攴敦㝦㍤㜵攳攴ㄵㅦ改摢㠱㑥㜷㐵㡢㥡昲㡣ぢ㈰戵〶ㄵㅦㄸ摤捦㝦ㅢ㜳〵㤸挲㍣㘸摥㘶㡥㡤㔵づ敥㌷㙥㌱㌴㙥㉢〵昹㑤㠴㌲㠸扥㝤收摤㤶㔳㜱㉦㐸摣㕤㌹㘱昸愲〱戸㤱愸㙤挲慤㌹ㄵ晦㡡昵ㅢ攷〲㈳㄰㝢㕢摢ㅡ㤳戴つ㥢〳㕢〹㕦扥敦慡搶㘱㘷㡤㙡㑤㡣慦㕡㘱昳摢㕡㥡敤㔹捦㕤攸摣㝡搴ㄳ昷搵㕢摢㔶㌴づ愱戶㈲攷㙥摢㘵搸ㄴ慥㙢㜸㜲挹昵㠵㈳㤷㌷㘲捦㕡攵昳挲㥢ㄳㄴ㠹愲㈲户㝡㈹㥢㈲慥ㅦ㤹㜱戰㔱㜰㙢攵摡㘴慤㜹㘴㌵〰㌳㡢ち搶扢㉣扣㘰㙤摥㔸愸㡡摤㑤㕤挲㜷愲㘱㑦㔳昵㔱户㕣昳㈷㕤㈷昰摣㙡㜳换㜸㘵挵㠰愴愹㥣㜴㉢㈲㤷换㐸愱〰㠱㥢捤㉡㑡收愶捥扣㈰ㄱ㤱㐰㌱ㄹ昹昲㘶戲ㅢ㍤㡤摤㘱ㄷ㔵㐱㥡㔴摦扥挱㘴㕣慦㤴㌱㈹ㅣ㤸搸ㄳ昵〷㕦晡捥つ愶慤㘳敥捤敤慣慡㐳搱敥㡦慣〸㈷㌸㙥㌸㤵慡昰㔲戵㥦挲ㄵ改〳挸戴㡢㄰〸ㅤ愱㐷㔵愷慣㉡㙢摡〵慢ㄲ㉣攵㤷㠴戵戸ㄴ愰づㅡ戲㔰㈰㘸摢㤲㝥〹慡昴㥤捣㠶㤰ㄵ㡢㤹晣㉥㜶捡ㄷ㤱㌲ㅡ愵㔳ち㉦㌷〹㜲㡥㙢攲攵㍥昳愸㔵つ㐴㈸㤴〷㑣㘰㈴搴㙡ㄲ㝤晤㈴㔱捦㈸㠷ち㘳㤷㌹〹㉡㌵㉣㈷㔸㙢昰㙤ㅢ㤷㠴㐴戴㉤ぢ戶㥣㉣愰㈸㘸㤶〷㈹扣〶愲㘹㤱〶改㥤ㄳ㐴㐴㌶㐸搱散㤸戹㤹挸搸㍦㐵㐶愰㝦㤲〸搹㝢㝦㘷ㄹ㐱㘲㙦㈷㔲づ敡挸㡦摢搲㙣㍤㕢㍥㤴㘶㤷〲㜰晡㙥㘶㤷㌱扢㥣搹ㅥ㘴捡㕦㈰攱㈸攵㔰㙥㑥晡ㄵ㜸搶慦㘴昶㌶㘴㤰㑦㍡㘵㑥㈴慡㘸㐳㙤挶㡥㘴扦㝥搸挹搲㈸づ㐵ㄱ㉤攳扡㥤搹㙦㑢㐴㐷㔶攷搶搰戵㌹愹㘳摦搱㤹㌶㤳摢㈱㐵愶㜴㑤敥㜵㠳慥㐹㐰戰㙢㤷㝡敢㙡っ搵㠷㤹㕤㠳慣愸㕦换ㅣ捡㠵〶敦收㉣㝡㥡㤴㙦〹戳㈸㌴㠶扡㔴昰ㄱ㈱昳〸㤰㈲攴摡㡥㉦摢㌶㌴捤挱ㄱ昳㉤㙦㐳敦敢捣摦ㄱ搲㕢昴收戶摥愱扦攸㌵㕡搱搷㠱扤㤴㍦㜶搴㌱搷愳㔹㝦〷戳ㅢ㤰戵攸ㄸ㥥扥㕦慢愷㐰㥡挵㜶〲㜳㍢改㜵㤱㔶敥晣摡戲㤰ㅡ愸捦㥣㌷扣㐵ㄱ挰㠳㜱㘲ち戶戰敢㜹愲㡡㐳㙤㐵㔶昰晣㜲㔹㜳愵㝦搴㜳㙤搶㙦摢挸晥㕢㐲㌱攴㜲㙡㌶搳㘲㈳愷搸㥡〹㥦㔳㠲㜲愸㠳㙦改㉣㈴ㄲ㠳㥡挹㡢攳搲捦㤷摢㤲愴ぢ㐹㜲㈳挰慡摦㠴っ㔲㐲昹㕤㐷㠹戲㡦摤摥㈵扢㌵㕢慣昴昰愵㥣㑥㕡㝣㠸㙤㜲愴㌷㜴搸㑥挰㝦攰昷摢㜳㤶㕤ㄷㄶ扤昶慣昰捡昰㉤㔸㔵㔱っ摤戲ㄴ㌵摢戲攲㉤㈲㉢戲搹戶昳㜴㡡㝦㑤搲㐹㡢㤴㐸攵昶搴挶㤴戳㜸㠳愸攸㠶愴㔰㐹㜱つ搵㈵㄰㈹㡦㝤户㐵㑣ㄷ㈲收㘶〰㑥摦捦㙣㡣搹〱㘴摡慦㈰㘹㌶ぢ㜸㠶挳㝡㔶攸搲㉥㤵㌲〵愲㐱扡〸㕦散㈸慣づ昲㌵敦㘶㜶ㅢ戲ㄶ昳㠷づ挸ㄴ㐲㤴㈸㑦㄰愲っ㘳㤸㘷㉤㜱㠱㌴戰挳㐴㘰㘹戲收〷慥捤挸㔲扦㌹攵㥥㜲㠳㈹换㕦㐶㈴㙡挸㡣ち㜷㉦〹〷搴攵挱昶㘹愹㜳㤷㤷㐵㐵㌷攷摣ㅡ㐴摢㠹愹慤㜰㌰〷㌸㘰㑢捡戳戹慡㈰㜵㜷㍥挶ㄴち㈰㉤晤慤昴挶㙥捡晢捤㐳摦㐰〳愲昳㔶㔰ㄵ扤㘶挸㜴㉣ㄷ㑣㐰ㄱ㤱㠳㑡㡦㌹扦攴〹㌱搵㙦ㅥ昳慣㑡搵㜲〴㤱〱ㅢ㤳挱扡㘹戱㠸㈸挱慣换ㄸ愰敢昴㥢昳㥥攱昸换〶〳㡡㙢㍢㥢㥥㘴㔸㐴㌳㈷㉣挷挷㙢㈴ㄶ㔹ㅥ㌰攷㤶摣ぢ㠸搸搶㙣攷㤸戱散㙦〹慣㤰攸挳㈴㔱愳愸㡡慡㉡〵戵搰㉤㝥㜸㈰捦㘴挸㝢㌹㘶ㄲ㔷ㄹ㡤㍥昳ㄴ敤㑤扢㍥㡡搱搰㑥攷㥡晡㄰㍤慡㔷㘶㔳愵㌰㌹㔵扦㥤㘳摥㡢散㡥㘳㘷㑥㌴㈲㜳慦㉢㘶慤搱换㥦㈲攳㈵㔹搴〳㈱昴搱敤〸㐹㠵㜵愴ㅣ㜰㈰㌰捥愷㔶昲㉢㥡戲て愹㙦㐷愳㜸ㄴ㤱愴㍥㜳摡㔸㄰㔵挴愳㙤㈳搸ㄱ㍥搰㡣戵㡤慡ㅦ戵㑤扡戶㙤㤰戴㐸㤶㜳㘵㠳ㄴ㍣㕥ぢ摣㤳㤶愳㥢挸㈴晤㐵㔵挶㉡慡㡣㔵㔹搵㘷㥥㘶㘸㔰㤶㌹㤷扢㘸㜸㔶戰㘴㕢攵〲ㅦㄸ扥摢ㄲ㌴〹㈶愷攴㡤㔳㉣㌳㠶㕢慣昹㌳㌰搹晣㔱愰㝢ㄴ㜲㤴愰㈳晡㐱戹慡㤲挷㍦愵㑢挷ㄲ〴㡣昴㤴敡敦挷㙣㥡扣ㅤ〱㤱㈳搳挵昸づ挶挵〷㔱ㄳち㈱㘲㍤㠵㐴攰ㄵ㑣〸㜹扡戸昳收ㄹ挷ち㠰㍤㘲散愸ㄵ㑣昹㐰㌹㌲ㄴ攵昱㜶慦挴㙡㘲搰㐸㕤㉢㕣摤摥搴愴㈶慥㙡㙦㑦敡㡤户慦搳ㅣ㙡㤴㠴㈲搹愸㤳搴㉣敢慣㜱㉢愹ㅡ㐵㉡敥㔸摢㈸㘹㙥搳〶摣㈹㐵㕥㠷㘲㤲㌴㤳搱㍦㈰〹〵㠱摥㐸㐷搱㘷㥦㑥ㅥ㠹㠸つ㙤㠰㈲昵㔴㔸搷ㅦ㠵〴㑦攰摡㐹㐵ㄴ愳㈷昰昷㡥愸㌸㔳ぢ㥡㕡㡣搵愱愸㘵扣㕡㥤㜱㘰㈵㤴つ慦戲㐵㔸ㅡ㝢ぢ㌵㡣攴捥㙥戵㝦〸摥〴㈳㐶㙣挸戰㐸㡡ㅦㄸ㙣〸收㑡㐴㔴㘹㥤昵ㄳ搴昵敡〲㥦㑥ち挳㤱ㄸ㤸ぢ㉡㔳㘲㐵㥡㘱つ㑢㝥㐸づ愸㥦ㄶ愵ㅣ搵捤昱〵ㅦ㉡㍤愰ㅣ㡦㑡㤲挱㜵昳㌴摤㔲戸挴〰戱ㅢ㤵㘶换〱㐲扢昵〹㜸㌲搸㍡搸〱㐴挲搰〹慤㌳㑡搰㝣ち攱㌶㙦㠲扣搳㈵㐶㈱㐸㑤㤹晥㜱㔸㜹昲㙢㑣摦㍥㥣㠹ぢㄱㄳ㌱摣㤵㘲㍤〰戹挹挸㈴戹㘸㈸づ㤸㠷㤲㑤ち慤扥戸㡥㈶㐶㍦㑤㍥㉦挰㉤ㅥ挶戲〶挸㌶㔵摣㜳ぢ㉣㘸搳敡摡づ昳㠴㔳慥搶㉡㐲慡攲㔸㔶㑢㡤扣㈵昰㈵慦〰㠶摣㤴〲㤷〸㈸㈷㜰㤴攲㤶㠹愴敥敤㙥晤㌰㠶㑢㈱㠷㌹㐲搵挷〰㘴㡡㕢㑥〶挴摡敥㈹搰㍥摣搹戸挰㈰㉦捦㐱愴戵㔵㔱㤶㑤攳㍥㕥㍤㡡㉣戹㉤搱㙤摡㥤㜶㘹戳㈷慡㡥㕢㘱搵㤶挰ㄱ昶ㄹち扣㝣ㅥ挶㐸㤷摣挱㐹㌲ㄷ愳攸敥挵〷攵㘳收㈲㔰㈱㌱愰㌰挶换㔳㔰〶㔰〵㈳搱攰㔶ㅢ㔶户挲攸㉦㉤㙦㝤ㅣ㤹挲㌰㌰つ㕡昴っつ㥣㐹㤴㌷㌶㜰慥㐶慦㤴〸㘹㌲㤸捡ㄸ攵㄰ㅣ昶㐰ㅡ戸㠹〷改㜹ㄷ㑡㈸搸㈵㉦㠶挵㜷ㄳ㐷㙣ㅣ㠱㕣㙦㜷㑢攵慣ㄱ攰晡㡢戳愷愵㝡扣㔲愱戹ぢ晦摣㤶挰㉡慥㙥㠴收攸慥㤶㑢㔹㜲㑦戴敦慥㙢㘹㠸㉥ぢㅥ㤸ㅡ㍤㙥〴攵愵戹㘰㉤扣戸搵㉤㐹㘸㍦㠱㍦㘲摤户搳㘶捥㌹扣㠸扡㐲搸ㄷ捦㍢敥〵㐷慥㑢昳㜹敢てㄴ㠲㉢㤴㍤㕣㘴㌱昳㉡晥挹愴㘶戴ㅦ㘳挶捤㉣㥢ㄳ㌴ㅣ㈴㥣㐷愶㔰ㅡっ愳㥣㐲㈷戰摤敢户〶㐸㈷扢㕡攸㐴ち㠲㙤㐲㜱ㄶ摦㌰㐲㔱㝥〴戴㤲㔸挲㈳㌹㘰晥ㅣ㔸㕦㜹〱㌵㐴㌸㥥㈳㌱愲㕤㠳㔲ち敡愴㈰㡦慥㜸昰㐲挸晦て㤶㘲㙥㕥㤷㥤晥ぢ捣慣㍣摦㡡愲慢㠸愲ㅦ戶愱㐸攱㌵㄰挹扦㜷㐴〵㍥㘸っ捦扥愶㐰㌸昷戴㝤〰㝤搳㉦晣晥てて愰搳挰㌰㤳戴搱㄰㙡扢ㅥ攵扡㠹㤰㙤㌳ㄱㄸ扣㤷㈶挲㐹㡥㘱ㄴ㍦㌴ㄱ㈲ㅦ挸っ㉡㌶㌶ㄱㄸ摢㑢㌱〴ㄳ愱搶㠴㕢㠳㈷戰摤㌶晤㘳挷㜱昱㔶昸㠸攷㐳㘹昹㤳昰㐸㕤搶㕥㍤㙢㜸㠶扤㐷搶ㅦ昳〴㤴㤹㌷㡦㥢摣㜲〸㐷散㕤户㐵づ㕡挷㔷ㄱ㝢搹户晤㈹㥢扢扦づ㑣㠵㈹㜴摦㉢〵㈵晦㍡㍣㈵ち捦つ㤹㡦敦晡捥戱㍦摤晦挸㘱摥㔶㡢㘸㔵扢〹攵㙥㐲昶戴㈷㄰搴㑤㕣ㄴ戹㤴ㅦ收㥣挴㈷㑡搶㜲㔵㑣ㄸ㥥戴㠲㝣摤㡥㡢㈱攱㈵〸㌳㈴扥慤㘰㘲攲摥㐳㘸㘲㡥戶戸㍢攵㠷㑤搲㐵㌸㥡㔸戸昴改挵㘱㐳愵愳㈲敢搲摡搴扥〷㔵昴ㅡㄷ搲㙣㈵昲搴挹愴㈸摦㙤搵㜵〷愹敢挲㠳っ挳晥戱㤴㐲晣㠱ㄴ㤲㍣挸昰㐲㠰㤴㔲愷㔱搰㙥㐶㤶ㄲ㔹㙢つ昱搲ㅦ戰㉤〴㐴晤搲㕦㤷ㅦ戱〰㡡挰㘲散㡢敦昶㐴㑢㕢㌴㔶㑤っ搵㑡㥢㘶づ〵㜹㜸㘱挵㔸㕣㍢㡦㐲㥣戴〳㈸㙤摡ㅤ挵㤷昴摢㘱攰㉤㘴㙣捤愶慦慤㘸ㅦ㜱㙡戸昹〱㍤㤳㤷ち挳搹挹㙡ㅣ㐸㘵㡣㉥散㕡っ慢㤸て㠴挵晡愰摥愸〹㍡换搹㠳㔳㈹㠲㝦晣㔲㠸敤㈳㡤愹㉦㙤㙤愱㡥㜳㝡戰㐱晥㘰㝦㕤㤵挲搸㜸㉢㌹〶ㄲ㜶㔳扤ち攱昵昰㌳ㄸ挲㑤㘷ㄴ扤㔱㤴捦捡㐱晣㠹㌹㉢慢戶改㝦㐶慦㈵㘷㥤攵㘸㠶戱㥢昴晦㠷㔰戱愱晥㔷ㄸ㝢㤳㠸晣㜰㔴㤰挶㈹攳㈷ㅢ㠶㙣〸ㄱ㜸戶ㄱ扣㤱〷㘳㕤ㄶㄹ昲づ㑢㜳昸㜸㌵㙣㤶ㄲㅣ㝥慦㕣敢搵㠸晡㔸摡戶扤ㅤ〵㈰㘳㐳摡㜳㄰㐱ㅤ挷㌷换慤昸㜴㥢扦〷〳㜷㥤戴捡㥥敢扢㘶㌰㍣㠷愰敦㌰扦㍤㌳㘱昳㡣㉢摦㙡ㄵ㙡搷〱ㄲ㝤ㅦ挳㤸㔳㌳㄰搸愷㐴昰㐶挵㈲ㄹ㔹搸㕣㈴㠳摦㈱つ㈶挲㑢搴づ晥㈵收㕤㌵愳㡡㑦㔷㘷攰敢っ㔸戵㈵㤴㕤攸㜱㙥扤愱㐱搰攱㡥搶㥤昰〷㠹敡㈸㠲㘳㜲ぢ昷㝣㡣㜰㙤㠵㐱㜳摦㘸㙦㍥㝢㜶攷㜳㉢㙡捦〲愷㥢㝢㑢㌳挹昰㥤晣㈲戹愸㤷㤸攳搲晥㘱晣摤扣㠳㤶戳つ㠱捥愳て扡改〸ㅢ愹挲㝤戶㠹攸昷㌹っ㔵挶㤹攱愷ㅢ㔱㠱てち扤㝣㘴㐵攵㥢搸ㄶㄹ〰攵㑣扥㡣慣㌳㔵㍦戵ㅥ㔵て摥㠱㌱攴㔷㕤㈰敢捦㉡㍣㙡㤰㉡㡢捡㤳攸㑦愸㠵扢㕦㘴ㅤ㡥ㅥ昲㐸㠱戲扥㠴㉣㑥ち㡦ㄴ㜲㍤㕦挵㠰晡㝡敥㐵㙤攷昵㝣㜹扤昵㈸㌴〶攴㝥㤳昳て挶捡㐴户搱慣㍢捣㕣㘶换挸〶㘳㥤㌲㐰㌱挹扤攴挳㔰挳ぢ挴ㄴ搲㙦愲扦㉦ㅤ晥搵㡢㑣㝦㍦慣㐸挱㠸愶收㕤㔰㌰捡㕤㍣㥥摣㠵㡦摡捥扢昸摣㝡扢ㄸ愴捣㤴㔰慤愱〰愸㤶昰㐷敥㙡〵〵〲㤴㍦攵ㅣ㌳晣㥡㔶㌱㘸愰㐶㡥㕤㐵愱㍦慢ㄱ㌱敦敢慣㕤㘸㍣挶㥦挲㈲㌸搰昴捤敢ㄱ㝣挳扡挶㘸㜷ㄶ㥦昰㙢㔲ㄵ收搴昷㜶㌷㔷㙣㡥㔲㤳㘹㡦㘱搷慦㘳ㅥ㙥扡攱㜳攴㡣㝢昱㉢㈰〸㐱㌲㤳㈰戹ㅦ㠵ㄸ㔰㠳㌱㉤㘸㐴㝦捡㈷㑥搲㑡攴㜵㔰㝡戴昲愱㑢㍡ㅦ摡〶〵㍢昲㐵㙦〹〹㠹扤昱㥢攱㡥㡡㉤摦攵㍤〷攵搱㤸ㅣ㡦ㅦ㡦扦ㅦ㔳愳挸ㅢ搸㈱戴换挹㍥〴愴昲㐸摣昹晢㍦㘸㌸㡥搱㠰〴㥥〹㍢㤳捤㘴攷㑦挶㥤て攰摢㌴搹㈷㐳捡㘲㝡㈹敥㑣㜶㤴㥤ㅦ㡥㍢晦敤挰㥥㝡攷㤸晢挲㤹㌵戲㐶㡡挵㉦捦㐰㠹敦搴〷搰㕤㌳㘹㐵昴㥡㘱㌵㈹㔲〶搰慢搲㡥攸挳㤵ㄸて㕦㡡㑦攳㠶ㄷ㉥挲㐰搵㠴晦挳㠸ㄳ戸昹㌵㘵〴〶㍥〴㕦㐱挸摤搳攵ㄳ〷攷捤ㄹてㄵ㍤收〹ㅦ㈷换捡㤶㈲ㄱㄸ㐵戹㄰扥ㅢ㠴㈶㔲っ攸〶㍣攲㔰愱捡㥢㌴摤愹㔰ㄹ㕥捡㈹て挵㤸捤㍣搴愰ㄹ晤ㄳ㐰づ㤴〳㜲ㄶ昴㠷㤱㠷攱㈸摥搹捥っ㔲敡㐹㤱昶〸ㅢㅥ㘵昶㈹㘴㐵㠵㈲㡥㜴㤰㝦っ搹㐰晣扦敢ㄸ㕥㤱㕥㈳㔵㔹㡤㕦㤶㈴㈳晤搳ㅣ昰ㄹ㘴㔹㌸戱㤵㠸〸㡢晡㘷㔱㤳㝣㈹㈵㠸㝣改攷搹昰㌸戳㉦㈰㉢㙡㕣散愶愱挶㍤㜵愹扦扦㠸愱ち㐱挱㌹昴㉦㐵〵㍥㈸㠴〳攵扡攲㘰㠷ㄴ愶㔴㍢〵㌵慦㄰㌶戲挱㡥ㅡづ挹〶㐵㈱扣㘴㐳㌵㙡愰㔲搳扦㡣㑣㈱㍣戸㈷晤㉢㝣㈲ㄸ攴ぢ扦ㅡㄵ攴ぢ〹〳㌹㝣愹攵㠵㠴㡢㙣㔸㙣㜹㈱㘱㈵ㅢ捣攴ぢ扦捥㐹攵挶㔰㘸搶㕢摣愰㠴昷㌷㔰攸捦づ㜰㙤㜷攳愷慥㉡攵㜳㤵㜳攷晥㍤㤰ㅢ摥㥢晢搰〷晢扥昶搲㉦㕦㝥攲户ㅦ㍤昴搷㔷㥥㝡敡户㝦㝥攲挵㔷㝥戲㜰攸攷捦㍥晢戳㍢㥥㝥昱攵㥤收㌳敡て晥㍤晤捣〳㘳攷ㅦ戸捦㍣㜳搳戱〷㍥㝣敦㕤㘳戳㤷㡣㘴戳㍤㍤㌷っ晤攲昲㜷づ㍥㜴摦昳捡㑦晦㜰㤹愳挸敤攲〵捤换攰戶攵㌲㥥㐶〱换攰㡡摦搴㘵㜰扢ㄲ㔰攷㈲㐰㑤愰愲〰㉦〸ㄷ㈰ㅢ㑡捤つ扤晦〱㔲㈲扣〷</t>
  </si>
  <si>
    <t>Labour Growth</t>
  </si>
  <si>
    <t>Growth rates</t>
  </si>
  <si>
    <t>Overhead</t>
  </si>
  <si>
    <t>SG&amp;A</t>
  </si>
  <si>
    <t>tax rate</t>
  </si>
  <si>
    <t xml:space="preserve">income tax </t>
  </si>
  <si>
    <t xml:space="preserve">taxable income </t>
  </si>
  <si>
    <t>Profits</t>
  </si>
  <si>
    <t>Materials (%)</t>
  </si>
  <si>
    <t>Tax Rate (%)</t>
  </si>
  <si>
    <t>SG &amp; A (%)</t>
  </si>
  <si>
    <t xml:space="preserve">Overhead (%) </t>
  </si>
  <si>
    <t>㜸〱敤㕣〹㜸ㅣ㐷㤵㥥ㅡ捤戴愶㐶㤲㌵㡥㤳㤰㍢ち㤱挹㈱㐷㘸㜴㔸㔲ㄲ挷搶㘱㍢㑥㝣换㑥挲㤲㐴㙥捤昴㔸ㄳ捦攱捣㡣ㅣ㤹捤收㑥㈰挹户戰昰㜱攴㠲ㅣ㥣㘱〹㝣〱挲ㄵ慥㄰㤶㠵㈴换挲㉥挷挲㜲㜸挳㑤㌸〲㉣㙣㤶换晢晦慦扢㘷㝡㝡㕡㤲㘳捣户晥昸㘸㘹摥㔴扤㝡慦慡晡搵慢敡昷㕥㔵㑦㐸㠵㐲愱晤戸昸捤㉢挲挴〹ㄳ㝢换ㄵ㉢摦㍤㔶捣攵慣㔴㈵㕢㉣㤴扢㐷㑡㈵㜳敦晡㙣戹搲〴〲㘳㌲㡢昲㜲㜴戲㥣㝤㤹ㄵ㥢摣㘳㤵捡㈰㡡㠶㐲戱㤸づ愳扣搹昹㈴摣㡣㈶㤷㡥㄰㠰㉡愴つ〲㔲改ㄸ㠱〶㘸㡤〳㙣ㅢㅢ摤㌴㜵〵摡㥣愸ㄴ㑢搶戲㡥㡢散㥡㔷㈴㤳摤挹敥扥晥攴㜰㜷捦戲㡥戱㤹㕣㘵愶㘴慤㈸㔸㌳㤵㤲㤹㕢搶戱㜹㘶㉡㤷㑤㕤㘸敤摤㔶摣㘵ㄵ㔶㔸㔳㍤㝤㔳㘶晦㔰戲㝦㘰㈰㌳㍣㍣搴摡㠲㥡㌷㡥㡤㙥㉥㔹㤹昲愱慡戳㤵㜵㙥ㅡㅢ敤摥㘸㔵づ㔵㥤㙤愸ㄳ㔵㡥ㄷ昳㘶戶㜰㠸㉡㡤㔲昲〳攳㔶㉡换㈱戲慣㔲戶戰戳ㅢ摤慥ㄳ㌴㜲㠳摤㈳攵昲㑣㝥㌷㐷㝢捣捡攵戶㕡ㄹㄹ㥡晣㜸戹戲搹㉣攵换慤㜹捡捦㉡㔹㠵㤴㔵㕥㤴㕦㍤㥢戲㜲づ㘱㌹㤶扦挸㉣㙤㌴昳㔶㠴㠹昶扣㍤㠶敢搲㔶愱㤲慤散㙤换㙦㉦㕢㕢捤挲㑥㡢㈴搱晣摡㤹㙣㕡㐵㈲昸て㌵㥤ㄶ搴㌳ㄹ㈸昴㈷㍦㌶㙤㤶㉡㤲攳㄰㈶㠳㘸㍤敡㈲㜷㔱搷㉦慡㔴㠷㡦㡢㘳㌶㤱捤㕦㘸㤵ち㔶㡥㡤㜰㈴扢㝣㐴㈲㈰㝢ㅣ慡㤲慡摥づ攸㔵㡢㌳㐵㜸㉦㙣挵㔸〴㜰摣挶㘲㈹て㠵摣㘰㤹㠵ㄵ挳摤挳换㈶㉡改㜱㙢捦㡡㘴㜷扦㙥㐷戹㑥㤰㜲㌱㐰摢摡㔲戱㕣敥㈸㔹㝢慣挲㡣愵㡦㘰攱ㄲ〰ㄵ昹〹㈶愳户㜲摥㜸㜸搲っ㑦㑥㠵㈷㔳攱挹㜴㜸搲ち㑦㘶挲㤳㍢挳㤳搳攱挹㙣㜸昲㡡昰攴㉥搰戸㔷慣戹㌹散㕣搹攱㍢扦晥挸搷慦摦昰摥ㅢ扥㙤晣㜶挷㈵ㅦ㔴㥣㝦㌲㝤㡦㐲挲ㄸ㥢㈹㔷㡡㜹㝤㌴搲晡〵㐴ㅣ〳㄰摢㘰㔶愰㈳㘶㑥ㅦ㑢晣㜱〰㑡㝤て㝤㘲扦㌶㙥戸攷挲ㅦ㙦㝤㜲攳愳㍦㕡晣挲慦㍣昳㤳つ㡡㜳㔹㘶㌶㉢搴㈷ㄲ㥣〴㘰㥣っ㄰㤹㔸晢愲ㄱ摤㐱摣㈹〰㑡㝤换愹攵㙤攷摥戴昶㌱昳㡦㥢ㅥ晣㔹昶捤㍦敡㝢昴愵㡡㡢㐱慤㤶㑥㜲㉣〵㌰㕥〴㄰慢㤸戳ㅤ㈵昴㐹㥦㐶晣改〰㑡㝤搵愹改㕢㌷摣昳㤵㕦户㝤㜳挳慢㉦摦昷㘹㈳㜶㘲㜷㤴㉢㑡㕦搰㔰晡戵㘴つ㔶㤷㤴㔹慥㌸ち㑣扥㐳慢摦ぢ慢昷㥡㔲敡捦慦摥㘸攴㤰愸户㍥㤳搲敦〲㌰㤶〱㌴㙦㉥ㄵ㌳搹㑡㔹㥦㐵㜴㌷㠰㔲㕦㜴〶愵改扡戳攳て㍦搶㍣㝡昳挷㠶晢摥㜵收㔹昷㈹㉥㈳愲㜵㍤㐸ㅣ敢㥤㈲㝤摤晤〳搵㌹愲㤳慣慢ㄷ挰攸〳㘸㕢㙦㑥ㄵ㘷㑡ㅤ㤸㈸㔷㔵愶㜵㍦ぢ〷〰㤴㝡挲㘹攸昶㉦㍣戴晣戸㝤㌷慦㝥昴㠱晤挷扥攴㙢㡦扣㑡昱㈹㔲搳愳㈱㜲っ〳ㄸ㘷〳挴㌶攱㈱㌵㙤㤹㘹㝤づ昱攷〲㈸昵戸摢攵慦ㅥ㜳敥昷㠷愷搷摣㜲攷て㝦㜷㑥攸戱捦戵㥥㠷攲㉤捥っㅦ㉦㤹㔷㘱捤慣㉤挷扤摤㍤晣㕢昸㌹㠴挷㔰㘶㈰㌳㤸㐹㈶搳〳㍤㘶㥦ㄹ攵ㅡ㜰愰ぢㅥ㤷㡡搶捣挵搹㐲扡㜸㤵慣㠰㈷㡣㥡㘵慢愶㌱㕤㑥搹㘸㜱愶㤰㉥ㅦㅦ㕣㌸㔱挱捣㌹捥㕦㔶慢愴㠱㙤〲㜳摦㉡㑢㝢㈷昹搹㉥㌲㜳㌳搶挸㙣搶㉥㍥搱㔷㡣愷㐳㜱㙡敥搲㌵㈵敢捡㙡㘹㐳㡦㐶㘰㘴散㤱扡ㅢ敥搲㉥戲晢搵㌱㌶㕤㉣㕢〵改㕥㔷㝥㜳㌶戵换㉡㑤㔸㌴㔱慣戴摣敡㔱㉣㜲ㅥ㔱㕤㥢ち戸㔱㍣㜴搲㉦昴㘲㌳慢㘷㉢㔶㈱㙤愵搱摦摤㔶愹戲㜷㥢㌹㤵戳㡥慥㈳戱摢㐴挱戱㜵攸㌵挵搴㑣㜹慣㔸愸㤴㡡戹晡㤲㤱昴ㅥㄳ㡦挵昴㠶㘲摡挲㔳㉤挲㉢愴㐲㑤㑤㑡㠵捥っ㕡㡦㔸㙦戹㕢〶挲㌳挴㕣敢㡦愹㔷扢敥慤戸㍢摣㐵捥愲㑥㠶㍢ㄷ愸㑣敡㘵㌵㘷捣㑤攸戹㈷摡㜳愴㍥㝤㙥㙡改㘳㜵攴晥扣挴攱昰ㄲ攷敥㔷攳戹㔸㌹摦㉣愴㜳㔶㘹㕥㙢㔴戱㐷㝡㈵㐰昴㤳㤸捤㜳㑡㡦㡦㍥㌵慢昶㐶慦捡愶㉢搳挶戴㤵摤㌹㕤〱づㄶ㙢㉣㐶搱㌶㕣㝡〴㈸㍤㑡㌰〶㄰㡦㠷㡣㜱ㄲㄹ㜱扤摡捥㐷㌹㐷㥦扦㔱㐲㥢㔸㡢ㄱ〴㡢戵ㅣ捤攳㔹㔴㙥㙡ち扡换昳捤昲㜴㠵敡㌹㙦㈱捤て扤㠶㘰㉤㐰㤴戶挴㠲㌶て㔷愲〸㑤扢戶晣戸㤵㌱㘱㔰换散㔶㘶㌴㙦摢㘸攳㔶㌹愵㘹捣慤挳㕣㤹㌵㤰挲攴㙦捤㔳晢慤搹捡戸㔹㌱㥢昳㌰ぢ㌱㑡ㅡ㐴㕤挲㘵愷挸搹㈶㌸㤷㍢敥攴㔰㐳㐲㤲㥥㕡㕡〴㘱搷㠴㠹㠳昹ㄲ㙡㜲攰晣㌷㠱扥昳挹㘶昸ㄵ扤摥扣㠳搵㤹㕥㙢ㄵ戶敤摤㙤㤵㐹ㅥ㌳收ㄵ愵㝦㝡戱戲㑤愹愹敤㤵㙣慥摣㡤㥥攲㘱㌴戳晢㔰搶挳扡昴昹〰敥ㄵ晤㈰戴昸挰敦㠹摥㕡昳ㅥ㡥捤攴㘴㈸挶摡㠸搱㌴㌱㌵戵ㄵ㤵敤挷㤷㕣㝡㍤扥攲昳㤵㐵㘹㠲㍥ㅦ㔳㤸昶㕦㙢ㅥㄲ摡㔶戲挴戸㡦㐹〶搲㙥换㕦㕣㉣敤㥡㉡ㄶ㜷㔱㥦ㄶ㐹慥㍣㙤㔹ㄵㅡ捣㉤㡥㠳㈰㡥㠰㔲㑤㑤㜵〶慦挷戲愶㐳㘴㙣〶㘸ㅢ挹攵㍡摣ㅡ换挶ㄶ愰㥡㘰扡ㅢ㕢㤱㌸慡户㘷戰户㘳㜴摡㑣㤷捣㡥㉤ㅢ㍢晡扢㘷㜳攵㔹昵㄰㙥㥤㐶敢挳㙦㕦戲攵敥挵㤷㕣昸戱挱搶㥢㜷摣㝡㝣慢㝡㤷㔳搰㘰ㅥ搳ㄲㄶ㌳㝤㍢ㄲ敡㥤㈰攳㤲㠲㜴晤愵㉦㐶㕥㕦㐲昰ㄲ〰㉣っ㈲㙡慣ぢ㉦戵戳㡡搶㌴搷〶㝤㈹挱㘵〰㡡搶戴㔸昹㤷㈳攱㕥敡㝥搴捦〱㤷㐱愳昹摤㌸㘸㔳挰挶昵㍣㘵㡡㌶㍡〷㑥㔳㔰㥡愲搱ㄴ㡢㝡〳㉡づㄴ挰敢㥤㠲〶㜳㥥〶扣〸㘰ㄷ昹㕦ぢ戲㘰〱攴搹㐶㠱愰〸攰ㄱ挰㤵㜶㔶㥤㠴㙦ㄱ㐰㠹㐴㘵〰搵〱㈰〲㤰㔵ㄷㄹ㕥敡㜶戴㔱ㄵ〰扤㠶㐶〱捣〲ㅢ搷昳㤴愹㔳㐰ㄱ㈴㠰敢攷ㄲ挰㜵㑥㐱㠳㈷㐲摦㐳〴㜰㍤ㄲ敡㥡㌹〵㜰㈳㡡昵㑤〴㌷〳㜸〴昰㜲㍢慢攸扦㠸〰㕥㐱愲㕢〱搴㘹〰㈲㠰摢㤰㜰㉦㌵攳ㄵ〰ㅤ㥥㐶〱扣ㄲ搸戸㥥愷㑣搱㉢ちㄲ挰慥戹〴㜰㠵㔳搰攰㐰搱捣㥦挷㐲慤昳㔹㡥〴㙤㥤㠵摡㥡㔹㤳捤挱㝢ㄴ㈳愴㍤㠳㉦㍢攸㈰昹㌶ㅡ㕥㈵㌳㘵扢昳㐷㘶挶㘰㝢㈱捡㔱搹㕢戳㐶ㅢ㙣㍦摢㌴晡慢㠵㝢搸㔹戸㘲摦搶㔹戹昳㔸㤰㔰ㅡ㥦㡤㍢㍦戱㐷㠹㘸摣〵㍥㡦㐴愵扡㔱㜳扤㤲㤱摥晦昰㤴㔰㑥㤵摥慢㠴愴敥㤹摢昲愵戲㌷㉡㈹㤹收戴㌲晦㙡愳〷㐵㡣㙤ㅢ晤つ㄰㥣扥㠳攰㑥㠲扢〸敥〶㔰㘹㜷㤹攵㔳㄰㥦㌰慣㡡ㄹ㌱㤲摦㐸㥡㌷ㄱ摣ぢ攰㔹㘶敦㐷搶㜸〰愰摤つ攴㜴搸㉡ㄶ㔷慡ぢ㘸㔹㝡摦㡣㠴㝥ぢ㐰敢㕢〱㌶㥥㙦攵攰敦ㅤ慡昸㙦㤴㤱㡦昹㉤㔴攸て搷晢愳昳ㄳ㝢ぢ愹改㔲戱㠰㔸㌹つ攷㤱ㄴ〲愸㘵㘵ㅡ昹昵挵戱㤹㡡㤱㍦㍦㡢慦搶晣㔶㙢户㘵㔶挶攰捦挳㉡㕦㡦攰㤴搸摣敢搲戳晦㥦㌶㜹㈸㠲㕢㐰愸愴㘶㤶㉢晦散戵慤㘳㐷扣摤攳㐵〴攳㉤搹㉤愰搸つ〳晥搵㘱㘸㜴㠷昴摢搰扢㝢㝦昱捥㜳㤶扥昱㍤晢㥤敦㙢愱㠹㜲改㘵㈸㙣㝣ㄲ㍦〸㙣㝣扥㌲挵㔰㔸昵㐹㙣扣ㅢ戹㈶愸㠱㙤㡦㙤㐶搵㠱昶搸㈶愷愰㈱㜲㤶〴扦㤸㈳敦㐵㐲㙤〰㔹戰㍤昶㝥ㄴ敢㐷〸㍥〰攰㤹㈷ㅦ戲戳慡ㄷ摦㌲㈷㍥㑣愲㡦〰愸㝥〰㌱㐷ㅥ㐵挲扤搴㌸摡愸摡㘳㝤㐰㌷ち攱ㄳ挰挶昵㍣㘵㡡㘱扡慡㄰㍣〶改搹㜳〹㘰搸㈹㘸㠸攸つ愱㈶ㄱ挰㘷㤱㔰㠳㜳ち攰〹ㄴ敢㈷〹㥥〲昰〸攰昳㜶㔶つ攳㕢〴昰慦㈴晡〲㠰㘲ㅣ㔰〴昰㐵㈴摣㑢㜵㝢〵挰挰㘱愳〰扥っ㙣㕣捦㔳愶ㄸ㕤っㄲ㐰攷㕣〲㌸搵㈹㘸昲〵㈲愳㉢㔱搳昳っ㈰改捣㐵㔹敢㉡㝡扣㡢㌲搸㜷戱愳晣㜴挲摡㌲攳挵㡤挵捡㜸戶扣㍢㘷敥㕤㤲㜱ㄲㄷ㑦㕢〵〴捦㑡㠸愱昹㜰挵摤扢慤戴捥㑣㈰っ㥢戲搶㡤ㅦづ挱㌵㠸〳㐳㈷㜱戵戰挲㜵㜰昱㈲慣㘷ち㕡㠲㉢ㄴㅤ㐱㠵㝥户摦㘳㌲搴慣㔳慡㑦㝢㑤愲摢戲㤵㥣搵㤲㤱㜲㐹挷㌲㤰㈲㈲㤲改收捣戶㘹戸挳攳㙤㤹戵愵㙣㍡㤷㉤㔸ㅣっ㔸扣摣捣㕡㙦敤㐴昴㜱㜳戱㥣攵㐶㕢㕢㘶㕢挹㉣㤴㜷㌳㤰㤲摡㝢㐴㕤㑥㔶晦㘸㘶㌴㕢㈸愳ㄹ搹慢㘱扡㍤㌳㌱㕤扣ち㍢戳㌳昹挲㕡㜳㜷昹戰ㄸㄵ㍣ㅥ㥣㑢㠶㐶㠵㔵㌸慣㘲攱搸挱㡥㡦昱㉤㔴户挴摥㉡攸㠰㥥㔶㑡搹愹ㄹち㑣㕡攱㙡ㄶ㈱㤰㌱っ㐵㐷㤱㥡挷敡愳敤攷挴㠴ㄹ敦㘴㕦敢昶㝡〲㐳㙦搵敤㙥摡㝢晡摢攴搹〷㜰挱摡敤敢㙡㍢〱㝦搲慥㜴㤴㔱㐵晦戳搴慦㜹搵挰敢㔱㈰㕥㘴慢㄰㜱搴㈸捣㑣㘸〲㜳㝥戵㡣㘷㠴㠶ㅡ扡愸㤶㕣㠳搸㕤㙢〶摢㉡㔶づ㔶㔳摥慣㉣戲㌳戴㠰戱㙢㔹㜶捡挶㡡昹扣㐹㤵愳扡㑥愴捣㥣ㄵ换㡣捣㔴㡡ㅢ戲〵㥤〱㄰扤㜴㔰收㉣㔰收慣愰㕡㌳㕢戹ㄵ㈱㘹搶㔵摣㘹㤶戲㤵改㝣㌶ㄵ㘳㠶摢〵㠷㠵慥㘲晤㄰㥢〶〲攵攵慥㈵㝥㕢捥戶㙡㌰摣摤戰㉣㈹扡㝤㈰㠶㐶㠷㤵㠱㍦㜵㤰㤱㙡慣㍣昲㐰搱㑦愳戶㈸㡤㕣㉥㐵㜲㍤敢㥥挱㜸昶㕡㘰㘴㜱㔲慢㐹㠰㡦晥㡥㤳㘰㈶挲㔸敦扣㘱㑣㙥㘷挶搷ㄷ捤昴ㅡ昸摢挵㔲戳㜳㡡㈲㠶愱攵㔲㔳㑡㌰戰㍣㠶扤ち散㠱散挹愶慤㔲㡣㠸〹搸愷ㄱ㠶愴つ㝢っ㈹㥢㔰㌴摡ㄲぢ㙡㙢㥤㕢㔷愷ㄳ慥昳㥥ㄵ㔹搷㔰晦㑦戶っ慤攴摤挶攳㌲㥦扥㡢愴晥ㅥ㠰㘲挸㥡昷攳㈳昸㍥〹㝥〰㄰㘵㜰搴㍦㌶昵㌱㕥㐴㠲戹昳ㄷ攱㌳㉥挲攸㜳っ㤱㕡〹㕢㐷攵㐶㕡㍣攱㘶挳㡥㌴挷摣㐳つ挶〴戴摣㑡挷敤昵㤵搶㌹㠷㈳ㅣ㡥㘰愸つ㝦㈰愴愱㔹㔴㤶㥦戰㈴づ慤ㄸ㝢㌵㝥〸㜰ㄴ㈷ぢ敡㥦慣摦攲ㅦ㐷ㄱ㥥昲晢昱㈵㔷㍣慥㝦捣㐴㕣㌱㉣敢㡡㈰㑡㡣㉤愳㘷㤰搴㍦〱㔰摢〱㘸〸㌸㡦㉤晤㔳㈴昱攸㔲㡣㐳㡥㄰㙦晣っ㘰㠹㝤てぢ㉥㤷敡ㄲ㄰㜳挹搴㍦〷㔰㉦〱攰㑡㔴搵捣㕦㈰扤戰㘶㌲搴㈹㥡昹㑢㈴㌸戲愲换㡣㜷扡户挲㔲攷㔶㝥㠵愴晥㙦〰挵㔸㘸〰挱慦㐹昰ㅢ㠰攸攵〰ぢづ㜷ㅣ㐴㠷㘸戸㕢搷㤵㈷慣㉢㘷㜸㔰挵捣戹㘳摦㠴㝤㠲攷㌵昸㐱㌳愴晡〴戱㔵攳㝦搰攷挵慥㙡戸㠷㉣㍡ㅡ慣㑢愸挵晦㠲㌲愴㝦㑢愸愶〰㕣㜹㜹㜴攳㜷愴昸㍤〹㜶〱㜸㜵攳て挸㔳㌷ㄸ愲戵㜵攳㡦㐸ㅤ戰㙥昰〱㉢扡㐱㍤㔵㐵㠰㍡摤愰㠰ㄶ搶つ㐶㠱㐵㌷挲㠰㔵摤㈸〱敢摥ち㑢ㅤ摤㘸㐲㕡昳搴㤹㉡〷ㄳ㐴㐹㘰〰㐴㉢㈰昸㡢搴㡤㘶摣㕤慢慢ㅢ㜲㙣㈶㘰戵搰㈰ち改㌸愱㥡昵㠸捡愳ㄶ㉤㈸搴慤〰敡㝡㄰㜸搵愲つ㐸慡挵㡤挰㡦攰㠳昳㑡挰ㅣ戰㕡摣〴づ㔱㡢㜶㜰愹㥢㤱慢㔳㡢挵挰㉥慣ㄶ㉦〷ㅢ〸㐳晡〸挰慡㕡扣〲㤸〰戵㔸〲ㅡ㝤㈴㠰㘲昰㍣㠰攰㈸ㄲㅣつ㄰扤つ〴㝦㤱㙡昱〲摣㕤挲㔵㡢敡㌹愸〰搵㌸ㄶ㠴㌸慢㐵愸㕥改ㄱ㤷㐷㌵㡥㐷愱㍥〱㈰捡㌸摣㍣㘶㈷挲ㄵ㥥㘸敤㈲㄰ㅢ㤹敤〵㥣昵㘹ㄱ㉢㜰㑤戶挲㥤搷っ〰㤲ㄲ㔶㍤㑥㉣㐵て㔳㔷搵〳㍤戹戱愸捥㈵㍤愹戱摣敢愳㜶〶ㄴ摢摥慢挷㘹㕤㠸㐸扣搸㠰㍥ㅥ㑥㙥慤戲挳㙣㡥㘷慢㤶捥ㅤ㤴昶挸㥤㤶搴㥦攰〴ㅢ㈷㔲㕦㜰㘰㑦搴〶㌳ㄳ㡦㥥㤳㤱愶㔳㝣〷ち收搷ㄱ㕦㤰㍥㑥挷搸挶戵㌹扢㐰敢ち㘵㤸㤶㜱㈷〷挷㘱㤱㤳摣㌴㔳愹㉢㌱㘷㤷㌸㈵搸攴摤㔴㠰扢㤷㌲㑢改挳挴㔷㠰㈰㙣㤷㔶捣晥㠳っ㌷㔰捥戸㍣ㄶ㍥〲㐸ㅤ㡥慣敦㐴挹昳搹攳㘰㍣慣㡤攲慥㙥㝤挴㤸攳㤹㔳ㄹ〵晢捣愹挴㝥㌶㕢〸摣挰戲挹㔹㑢㠴愱㥡ㄵ扢㔸㘷㐶愶捡㠸㈳㔴攸㈴㍡㈹㤹改㍡戳搵捡㤹㍣㤱〵㥦捥㐹㙤㑥㔵戰愳㔷慤㠰愷慤づ㥦ㄱ㠲㐴㈲捥㈸㈹ㄹ㈷㘳ㅥ攵慤扦〹㑥愲㠳ㅣ㔵㡣㕦㐶慥㥦慤㔴㜷摤挹敢挱㤵㈱㌷攱㐴㤷敥㐲昵昳㠴㈶戰搸晡㌷愴㤶戸晢愴昶ㄲ㈷慢㔷慢㡢㘳晣愲㡤㜱愶㔲〵㐷ㄲ㜹㜸戵㥤㔳㈷〷〷慦㤲㠵慢㥥摢扢㈸戳慥㤰捡捤愴㉤昱昳摤㐵㕢摣晤挳㘲扣攴晤〲㝢慣收㤱㡢㈳㤴㜵㜸挹挰㍤愲㜶昰挱㍥㝤ち㐶㑡っ㙤搴ㄱ搷愷㍡昳敥㙥っ捤昳摥晤愳攷㜱㐴㙤敦㕡づ戵㘳㘹㙢㐰㜱㑤攳ㄶ㑥㜵〳㔱㘶㥣㠷㙣㝤㜱㝤㤱挱㐲て敡晣慣㡤㍡㉣挶〹昷㘹㉦㝣㠶㠱㘸挷㐱捥㄰㔶㠲㔵㑦扥㐲捦㕥敢㝣挳㉥戵愳ㅢ摣摥ㅢ㈱㔲戶㔴挴㌸㘴㔴㉦㕣ぢ敤㈹㙥晥㠹攱戹ㄴ愳愶敥㐵捥㌶㍣敤昱搴愷〱扢戰攱㜹㍦搸㐰㠸搳攳慣挴挹愸㌷㈳攱摡㤵㐸愲㑦㕣ぢ昴ㄹ㈰搰㘷㤲昰㉤挱〴㕤㈴㔸〶㄰㝤ㅢ〸晣ぢ捤㥣㥢㘱㑤㈰㡥收ㄹ㘱㠸攵ㄹ㘹挱㌴㌵㜰㥣づ㥢㝤㠸搶ㄸ㉤戱户戲昱戳㔰敤扦㍣昵搴ち愴㐳㡡扢㑤㙥〷㈳㐸㍢ㅤ散㘶晢㉦〶㔰敦〵ㄲ挲㐴ち㝥㤹扤攰㈸㙥〵㡤㄰㘷昴㠰攴㐰㐳愸敡ㄱ㜰㠸㥣㤳慣㤸扢㐸㜵〶㝥ㅦ戰ぢ换昹㐳㘰〳㘱㐸昷戳ㄲ㈷愳㍥㡣㠴㝢ㅢ戴晡㥤摢ㄸ〰㠱㕥㑥挲㡦〴ㄳっ㤲㘰㠸〴㡦㠲㠰㘱㈰㘳ㄸ戹㙡㜸愵晥㝣㜸㠰㔵㝣づ愸ㄱ㕥昹㠴愷㝡㡦㐱㝣㉥慢㕦挱敡㍦ぢ〲㡦ㄸ昵㜹㐰搲㔷㝡〲昸ㄱ㝣㐲挶㑡㘰づ搸㔷㝡ㄲㅣ㈲捡㔵慣㥣晢㔱㜵愲ㅣ〵㜶㘱㔱㝥ㅥ㙣㈰挴搱㔳㐰㑡㡤ㅦ挵捤㉢㔷㤴㉣㜵㐴㌹㡥戴㕥つ愰戸戱ㄵ㐰戰㠶〴㙢〱愲摣敢晡㡢昴㤵捥挷摤㔵㝤愵敡㔹晦〰慤戸〰㠴㈱㝤㈱愱晡戲㐷㕣ㅥ搵㔸㡦㐲扤〱㐰㝤㥢㔴愴摦挸ㅣㄲ㌲㡢㥦㐶挲㉦挴㠶㜰戱捣搸っ〳挷ㄳ㤵扤㌹〴敢㤹㘴㠸搲㑥㜱〹㠰㙤っㅣ〲愷挵ㄲㅥ㡢ㄱ晦愹㤲㉡敦㜹㘸慦攵㐸摦戹㜰㘱㘳挹㍥㝣愲て晦戱昱散㜳㤵㥦ㅤ慦ㅤㄲ㈵て㉦㘳㌳昰㐷㙥挸愶昰㈶㔲㌱㔳改㤸挰㐶㔴〷捦搹㘷昰㕣ㅣ㠹扥〷㌵〶戶挹ㅢ㡢ㄴ㜰㈳搱㍤㍣㜷ㅡ摦㔵㈸㕥㔵㤰摥㐴换㝣摤㠰慤改收㘶㌶挳愷愵㕣愷㐲㜸㠹敦㈰㐹㘶扤ㄵ㈴㙤㑤㠹敦㈲㑤戵㌶㈶㤰㕦㍡㌶㍡戶㜵㌲㌳㤰㕥㥥戴愶㤶㥢愹㠱㑣晦戰㌵㌸搴搷㍢㌴㌰㤵㌲㤳〳㐳愶㌹㍣㌴㙣㙣慢㤲㈶㠷㠶晢搳㔳㍤换晢㠷㌲晤晤改摥攴㄰㑦㠱愶㠷㔲㤹攱摥㈹㜳戸㝦㈸昱㍤愷㝡扤ㅤ㍣晡㈲㠰挴昷㕤搴挵㐴㕤㐲ㄴ㘳捣散㠴㄰〸㘹昴挷挸ㅥ㘸昴㡦昷愳愶㔴㑡愵㤵ㄵ㘹㙥㙥昰摣ㅡ㐲挶搵㤳挸㠶挱㠸㜱昴慤㄰戳摦摤ぢ㘶㐲㙦㍤愳㐸㘶㉡愳扥㤴户㜲ㄹ㐰㍣昱っ昲散㤰㜱㌹戲㡢挶㐶㈷㍤㍢㕦挶㈴㜰㡢㠱慢㝦㌵捦搸〱㜴㉢搰㘲㥦㙣挵㑢〹㠶〹捣ㄱ挰攰㜸慤㝢攰㤶㙡㥢㘰㈸㕡㠶㡦づ㠸㑥㠱㑡㕥㘷戳捦㌶㌰㈴つ㑣㐸㘷〸㥤㑢晤ㅣ〹挱敥〴㘴㠲㍤㔶っ㌰㜳ち愹㍢㜰敦㔴㕣愴㜱㜸㔵ㄸ㝢㐶搴敢㠱愱昲搵㉢捦㉦㐱㈳慤敦〲㥤捥〱戴㠵ㄳ㡣㉢㤳捤挸〳摡ㅡ㘴㤹挹摥摥攵㐳挳㔳㐹㘸㔰㝡㘰搸散敦挹㔸㘶㑦㙡㜹摦搰攰㔴㕦㙡㉡㈱㘱㘸㌶㔸〰㑦㠲㠱㘷搶愰㡢捣㌱〲㉤㌹㤶㈹挶㘱愹ぢ敡㔵攸つ挷㐹づ㄰㤴㔰愴换〰㜱挵㄰慤㤰㜳㑦搱㐰㠶㥦〴㘳戳搲㔳㡥㠲愶搸昵づ〲捡㌵挱㤸慤ㄴㅥ㡤㠴㝥ㄹ昱㉦㘰㙡㉢㠰㘲散ㄶㄸ㥦㄰㈹ㅥ挱㕥〳挸㠴〸ㄱ㑦㝣㕢㠸搷愳㘳㡤㐲扣ㄶ搸㐶㈱㠶挱㈴慤摦㠰㠴扥ㄱ〰㐲㙣挲ㄷ晥㐳挶㑤㠰戶㄰晢㝢㝢㈰慢攱晥㘴慡愷扦㝦㜸慡㜷慡㈷㍤㘸づ昴っ㉥㑦愷捣㔴㥦㌵㤵愰ㄵ㑦ㅥ㝤㌳㘰㈲敡收㙥㘱㡥愱㕡晣摢㘵㡡㔱㑢ㄱ攲慣㔷㠸户〲慢㙦〳㠸㉢〶㌴昱ㅦ搲户〳㔶㠵搸㠲捣㥣㐲㘴㠴㔳ち㑦㈴摦慢㤱㤳户づ㙤㈱㌲搲㠹㝦㥦㄰㈵㙥㐹散敢㥣㘲ㄱ㈲攳㤶愲㠹㔷〴ち㜱㍡㔰㠸㡣㕥㑡敢㜷㈲愱敦〲㠰㄰ㄹ慥挴㝦挸戸ㅢ搰ㄶ㘲㑦㜲㜹㝡㜸愸㘷戹㤵戶戰㤶㈵捤愹㠱㜴晦㐰捦㐰晦㈰㈴㍢摣㘳愶ㄲㄲ摤㘴㥦敥〱㑦㠲昱㑣搶愰摦挸ㅣ〳㥢㤲㘳㤹㘲㝣㑦㠴㘸㝡㠵㜸ㅦ戰晡㝥㠰戸㘲攸て晦㈱晤〰㈰㍢挷㑦㠲㌱㍦改㘹㤰㈶㥥攰ㄶ㜶㤲敦ㅤ挸挹㑢㤷㈲挴攸㐹挸晡㔷㈵捦搶戴㈷〸〵攳㌵㤴昰㐴〶㘵㝤㕢㥣搹㌲㘳收昰收敦㈶㜸愷ㄵ愲づ〷㥦㈶㘲挷〸ㄶ㕣摡攵ㄶ㕥㝡ㄹ㔷㔸扦っ敡㔷㘶攷摥攴挵㤲㠳昳㤰攲搱敤ㄸ搱〳㙢〵㐳ㄲ戰晥挷昵扢㔰㐰㜳㤵戱㍢搲攸㠷〰昹㐸攳㐷㜵戸㔸敦挲ㅣ㍤〵搸〳㜷扦㔹敢㤲摡晥㉥㜷昲扢㜲㠸㐴ㅣ挰挱㠹昷戰昹㔳㠳晡愰㤶扡搸㠷㥤㠴㑣㐹㝡㜴㌲㈵㌷㝡愶愴昱㍥㘰攷㌴㔵搴晡挰㜹㑡㘷㑦戴晦ㄱ㈴㘰㙥搰戱攳㤵愰㜳㈷㠹㉥㌷戱捣㐹戴㥦㠵〴㥦㍢㕣㠷づ改㤵愰搷挶ㅢ搴昵㜳㌱㐱㐷㑥昰㘷戲昰㈳挸挹㕢戶㑡晣㌰愲㍥ちㄴ晥敤㔵扦て㈹㤱捥㤸㐷㍡戵㐷攷㐸愰㈰攸㡤㠹㈰㍥㠹〴〴㌱㠰㉦敡㠶昱ㄸㄲ昶㕡㌵㤸㐹㉦敦敦敢㑤愵慣㥥扥晥㥥愴㌹㌴㘸昶昴㘴㌲〳扤㝤㔳㍤愶㤹改㌵㍥㔵㈳㑤つて昴昴愵慣晥攵戰扤㌲晤㐳㌰挳〶晢㤳改㘱㙢㙡㘰戰㙦昹攰昲〴㝤㍡㔶慦ㅦ㐷㐲㝦ㅡ㈰㐱㔷㑥㔰晦㐴搴㘷㠸愲㘳㈷㈸ㄲ〸愹愲扦㈶慢摣㈰㙥㠳捦㕢㤱换ㄳ㉣㝦ㄲ㈰㥥㌸ㄷ㜰捥昵㡣慥㥣ㄴ㈶搹昶ㄷ挹挵㌸㠲晤㔰㌸て㔹晣晢ㅥち慢㕣散㤷㥤㠴㘸攰㈸㌲㑦㠳㔶㥤ㄹ㈸攳搳〳㘵㍣〶㈶㘹晤㙢㐸攸慦〳攰愱㌰㡥㉦晣㠷㡣晦〴戴〵㍤戵㝣戰愷㌷搵㤷戱昰㝣敤户㤲㤹攱挱㥥㜴㝦摡散ㄹㄸ㌰㝢愶㔲㔶㌲戱摡攱搱摦㐰㈲戱挶捤㝤㤳㌹㝡㜰昸て㐹㤹扡〰㐹ㄱ搷㈹㡥戸挴㍣搹〷慣晥㉦㠰戸扡㄰㄰晦㈱晤㌴㈰㍢挷㑦㘲扤㤳昱㈹愲㙤㥥㙣㜰ぢ㠷挸昷㐳攴攴つ㙡ㄱ㘲㠲㍥㤰摣攳㌳㐸戴㌵㐵㘹挶㥦㌳昷㑥㠵挷昸散㐲㍣慦敥㥤摢搵㜸㠷㜶㉦㠷扦〹攷㑤散㔳ㅡ㤱昰搹〷㔷ㄷ㤷㙢㐶㙥昸㠹ㅥ〹㔹晣〹昵攰㡥㍣㙢㉣㙢㍣ㄹㅦ晤㔳攰愳摢〱〲攳㠵晥摦ㄶ昰晥〲〵ㄷ㤲愳昲敢捡戰慣㜱昶㝣㕢㜱愴晡㌳ㄸ㡢㕤㡢扢换㝤ㄵ㜴㘹つ攳㠶攳㕤戶㑤愵㉡ㅦ㕥慤㠴搷㠵㠲㉥扥㌸㝡㔴㉤攷㌹攵㜲㝣つ㡢㕤ㄸ挴㠶慤戴㕢㘳ㄹ挱愲㐸戸愹攱㄰户㍣摤㥤ㅦ扣攰戱ㄶ搶㠶搷㥣搷愵摢㜰〷挷〷㥣昱ㄹ捤㔶攴㠴〳㤷㑢愵㈷㈰ㅣ攳攷ㄴ搳㡡捥昱捥晥㘸〲攳攰て㡤捤搹〴搸㍣㔲㘷㠳㔴㡤戸晥〵ちㄴㅤ㌷㡡㕥㘹晡㝥挶慦〰愴㡤〱搵㡡㌶搸づ㘷㙤㕣晦㥡㌴昴敢㕣㤴ㄲ晦づ攵慣慣晤㔲昲㈱攱㕢搹㥦㕤〹ㅣ慦㔵〲㐳㌱攷㍢戱慡㥤㍥㤵㜰㕣愶㑥㜹捤㐸㜴摦戵晥挳攲〸搴攱㍡㜵㤵扤〹昰㥢㤵昰〲昱㥣㐴㍤晥ㄷ昱㥡搱㠹挰㠳摦㠶㔳攰㝦ㄳ㌱攱㍥慣ㄳ㜴㥣㘴捥晤づ㠹戶㈶戵ぢ㕦㥣㜷㉡〲㔶㉡扢攸攷ㅦ㠸挹戹㐵㘱愷㐸㤶捦晤㉣愲㍢㘳换㌰㡦㤴愱㈰㤱搶ㄵ㥤㈳㥤挹扥戳㍢㐷㍢㤳㐳搱㍦晥愱搱ち昱づ㤷攷㜸ㄴ敥慦ㄶ㑢攰㔸愱挶㤰㙥㐲㤵㍡〲愰㡡挸戳㍡愲摢改㉣戱ㅢ㜳㑡扤扤散㔲捣㈵攵㠴敢㕣㘹㐶捤戴㐱搰㑣㄰㈳攰慦つ改㌸㠰㝡ㄹ㉡ちㄲ晥㉦搱㤷㐰攱晦挲㈹昰扦〵㤹戸〶㌵㠹捣昹敢㐵㤰昹つ挸㡢捣㝦づ㡥慡捣㡦㘰愳㌷扡㐵㍦㜵㡡㐴收㐷戲攸㘶ㄴ搹㌲扦〹㈹攳㘸攰㈰昳搵㥤扤扤㘷㜷慥改散ㅤ㔴㍦〲㡢㉢㈸㝤っ㡡昵戱攴扢〵搴㉥扡㥤㝥搲晣昲扢捤愵㤸㔳㝥户戳㜹㡥搱㜱㙣攳㜸㠲ㄳ〸㑥㈴㌸㠹攰㘴〰昵㙡㤰〵挹敦㥢㡥㤸ㅡ㕥愳晤㠶㔳攰㝦㠹㌲昱㍡搴㈴昲㕢㡡㝡㈱㍦晡㐹㈲扦慦㍢㐲ㄲ㥤㍤㡤㡤摥攵ㄶ晤㠷㔳㈴昲㍢㠳㐵昷愰挸㤶摦摤㐸ㄹ㕤挰㠹捥㔲㝥愳㥤扤〳敡㑢㘰㜱〵愵捦㐲戱敥㈶摦ㅢ㐱敤愲摢敦㐳㘶㝥昹搱㝦ㄲ㡡㌹攵昷〰㈸攴㜶㕥捣㌶㝡〸㤲〴扤㙣㡤㝥㔳㤰搴㥥㜰㠴搳㈰戵捦㌹〵晥㌷㉦ㄵ捤㜸晣㈳攴㡤㝡搹㈳㝥ㄲて戹㡤て戳挹戳〱摡挲㑡㡣㙡㤲扡换〴昹ㄲて扢愴攷㤲慡㐹㍤㠲扣㠸晤㜱㐷戶㈲昶昳㔰愸㘸㘶搶㝡晤㙥㔶㈵〱㠸㡦捦搵敢㡦㌹〵晥㌷㔴ㄲㅦ㜵ㅢㅤ户ㅢ晤愴摢攸愳摥㐶搷戰㔱㥡㠳昶㠰搲敥㌴捥〷㑥ㄶ昲㈱昵㐱搰㜲搵〶〶ぢ昹〵㈴愶㔵㘸ㄳ㝦㡡挴敢㕤攲㘱昵㍥㠷㤸攲㠹敢㡤㈴愶㔵㔹㕤昵㍦攳㘴㔸㔹㍢㡤挷攷户敡㍦改㜲捣愵て昶〶㙦换㉡㔴㡦敢搹㤵㡡愶㘶㑤㤸㕢㠰戴㠵昹㙥㐷㘶つ㉡昰㤰㔳攰㝦摢㈵昱㘵搴㈴㥡戶つ㥤挷〸搲㤶㤴ㄱ晣㐷㜰㔴ㄷ㥥㡢㜸换戴㌰愵攸㐱愷㠸攲搰㤷戰㠸㠶愳㉤㍡㥡㥤挶摦〰㈷ぢてㄷ晢㌵㥤挹攵敡慤㘰㜱㘷㠸扥ㄴ挵晡㌲昲搱挴㜴搱敤晢㤰㘱㤵㜳㉦摣戴㌱㠵㘲㉥㐱㈵㕣戳㔳㕦捥㌶㈶〹㜶㄰㤸㙣㡤戶㘵㤰搴敥㜶㠴搳㈰戵扢㥣㠲㠶㔷㘴㘸㡤㉥昴㡡㡣攷㘷㙤ㄸ扤㡣㘶ㄸ搱㙣挹搸㘸ㅡ㤰㜲㑣㈵㈷㔱散㔶㥣㘸㉦攱㠷㘵搶攳挵つ㥣㘳挷㑦㠵㌹㈱㔳扣搰挱敤㍢昷捣戴㤶ㅣ㤹㡤捣愶ㄲづ㔱㌷㘷搶㤵㜱㄰㈳ㅤ挳て㘳㔴昰ㅡ㜴攱㜰〸㝡㘰㕦㠱㡦㘵㕣昶㐱昷挰㤰㍥㘳昵㠱搶㥡㥣敦敡慥挹挳摤㡣て昳㈰晣挱㠵㍣㡣㥤攸㡥扢㉦㤹昶扣摡ㄱ㔱㜷㘰㠸敤愰攵㜵愱晤搲㘷ㄸ㠲㍡㑢㥤攱戴㤲攵ㄱ㈰慥㜷ㄱ㌵づ㡣㠰㔰㤴昶戹晦挶戸挱挲㜵㈷攴晢挵㤷㤶ㄶ㜷〳㠴㔵㐶㘸㘳捥㘷摥㔲挵㥢昳㤳㈶㝦晤㌰㤶㥦捣㔹㠵㥤㤵改敡㉦ㅥ㈲晡㠵搷ㅢ㜵ㅥ敤戰㈹㕥敡搷愸㤱戵敡㠲ㄷ㑢晢㡤㥡㙡ㄴ㠱㜵昷ㄲ敢㙦晦ㅦ〲㙦晦㑡搰晢㙥扦㑣㔴敤昶ㄵ捤㍦㡡挰扤愲㌴扥〶㝤摥㔴㝤攸捡㌶攸挴㑤攸戲搳捥㔹㜶摡㘳ㅥ〳㡦㐱㌰㘲愲㌴昰㕥攸慢搲㙢㈱㘲戶散㌲㜷㕡愰ち改㜵攵昱扤搸㈰捡愶㜰戸㝡㙣㈶㍦㘳㥦㈵㐲㐵捡戶ㄷ攱㠰㌸㈲攲㙢扥㕣昱㜸㐵㘹摦昹戵㜰捥㕥㜳㘱㜲㝥㤵㐶攷㔷㍢慦㥤㐴攵㐷愸㘲捣昳搷愸愲昹㠹㡡戵扢㈵㙦摦㈰㘷慡㌴ㄴ挱㤱〶挳攸昷摤捣㥣㉤㌹昲㈱扢㐴晡㈸ㄲ晢㑡慣戲扦㥦摢㙦㍦ㄴ㍥扣搲捤扢摦搱摢㌰愶〷搵㔲昰㌰㈸㥡扦㤴㤳㝤ㅤ戹捡晥㝥㙥㝦㥦㕣㡦㌷㜴㐰摤㡡づ戰ㄳ慣㑦搱㙥慥㜱ㅦ戳㌰昷㉢扣摣㌴戸㙢摣㈷㔴戹敤㍥㝣愱戱敤㤷㝢戹㘹愹搷戸㍢ㄶ收扥挵换㑤ㄳ扦挶晤挲㉡昷㕣㠲㔷㌷㝢戹㘹挸换攴扢ㅡ㠹攰挹㜷㈳攸ㅢ搷㥥㙢㐰敦㥢㝣搷ㄱ攵㤹㝣昴〳扣㤳㑦搱晡ㄷ慦ぢ㜲㔱戴敢㌹㜵ㄴ㠲昸昸㤲㜵攱〶㈴㕣愵㔷㌴捡㙢㌷搶敤扢㌱ㅣ㈸㤳敢戹晤敥户晡㍢敦㡤搱㥡慦㜱昷昸戸ㅢ昵㔱㕤敤攵愶ㅢ㔰攳㑥晡戸㍦搷搸昶摦㝡戹改㍦搴戸㝢慢摣㜶㑦〳搴攱㘵㕥㙥㍡ㅥ㌵敥扥㉡户㍤愰〱㙤敦昵㜲搳㘳愹㜱昷㉦捣㍤敢攵㕥ち㙥㔱㠷㕢㤱〸㔶㠷㍤愰㙦㔴㠷摢㐱敦㔳㠷扦㈷捡愳づ㜴㙢敡搴㠱捥㑣㔵ㅤ攸愶㌸敡㐰㘷㐵搴攱㔵㐸㔴搵㠱㍥㐶敤挶捥慢摥搸㥣昳㝢户昷挶攸㥣搴戸㔷昹戸晦扤㜱㐰㡢㕥㙥㝡㌵㌵敥㤱㠵戹ぢ㕥㙥扡㐳㌵敥搱㉡㜷㐸慥〰㜵挸㝢戸ㄳ㜴㝡㈸〴晤㕡㈴昴敢〸㕥て㄰㔷昴㝢挴搰捤㠲㥣㌶昰ㄹ愴扡〳㔸㐵㙦㐸㡡㜶㍡㐵愷愳㈸㠶戳㔰㜴㠰㘴㝣敦㐲愲昶ぢㄱ㝢ㄸ㌸㉢㠷㤵〵㜲ㄹ摢㘷㝡㡦㜵收ㄵ捣㡣㝢㐰慢改ち㌱㍡挲〹ㅢ搷㙦㈲捡㌳戶攷㈱捦戱㝤㜰攵㡦㔶㕤戳敡戶ㄱ㐵愷㐷ㅡ扡て㠹㘰㥢㘶搲㙤㉣攴戵㘹ㅥ㘰捤昵㌶捤㕢㠸昲㌴㐶摢愵㑥㤱攸ㄷ㠹挲扣つ〹晣换愵攸〰〹昶敤㕥㉣ㅤ〸改搸㍢㤰〸搶昰㡢〳㍢昶㑥搰晢㍡昶㉥愲㍣ㅤ愳晦㔱搷㌱㝡ㅤ㔵つ扦ㄴㄹ㐷挳改㔵㐸搷摥㡤㐴挴敤昰攵挸搴昴㈴戴捡挶扢㡦搰㠰㠹扦〵ㅤ慤㍥挱攸㐵搴戸摤㘸摤㜳晢敤ㄸ摣㔷ㅡ㌵㝣戳㤷㝢㐷ㅤ㜷敤昱㙤昷㈱㐰㐷㌷㜹戹改户搴摡慥㍤㝢攷㕣戲㌶㝡戸愳㌴㘳晤搶㡤ㄸ㔰㐱㌶㌶㥦搶〷戹攳昶㍥戴愳㘸㈰戳づ晤㝥㈷挱㑣㍢捤㔴㈶㘲昸㠴摡㘹㥥㔶㜳㡡㘶㈶扢愸ㅦ㈱㥡ㄶ愶昰㝦挰㐹〸㍦慤戵ㅡ挷㌵挸〹挷〷㠹收㘳㔱㌸㍥攴㈴㠴㠳㡦扡ㅡ〷㤷㑦攱昸㌰搱㕣㌹㠵攳㈳㑥㐲㌸戸ㅡ搶㌸戸ㅡ挸ㄴ㕦つ㔱㜲昶㥦换敥㠷つ挵ㄵ㐲ち挶㥤〲ㅥ㤹㡣攱㙤〸慥ㅡ㔲㌰收ㄴ㔰㈵昴挷㠱㙤攷愲㐱攳慤昹㡢㘱㠵ㅦ㤹㤹〹ㅦㄱ㤹〹㝦户改搹㄰㍤摦㙦慡㈶挴㥣㐰㈱ㅤ晣〴ㄲ敡㑤〴攴晥愴㤳㘰㐶㜱敡ち捤㘳挴㜲搶ち捤愷㍣㌴敤㥣愱挴摡㠲收捣慣收ㄴ㘷㤸昰㍦㑥㌴㈷㤷昰㝦摡㐹㌰搳捥〹㔳攳㤰ㄱ㘵㍦摣㜰て搲愱〴㐷㤶㤳㑡㝦〶〹㠶㝢ㅣ㥥㝡㉡㡥㥦㔰㝤搶愶㤲戱㙡愸㡢㘳㈶㔴㑦搸㔴㌲㍥つ㔴ㅣ㈷愱㝡㑡愸摡㈹㔴扥㠲ㅡ㥥㔵愹ㅤ改ㅤ㍢㥥㙢㡦㜴ㅣㄷ戹㘴㔵敢㥤晢㥥㜸晡㌵㕦扡㜴挵て㝥㝦捦㍤㕦晡敥㙢㥥晡晤㐷愷㔶晣昳〳て㝣晡㠲㝢㥦㝡晡㠸捣㝤攱て㍣户晥扥慢㤳扢慥扥㌲戳晤捣戵㔷扦攴㡡㉤挹捤㡢扢㥡㥡㥡㥢㑦㕢昲搹㘳㑥㑦㕣㜷攵㠷搴㘳㕦㝢㐱㐱挹㈸㌴㜴㠳愳㈱摤昸扣㜴㐳挹㌸㌴㔰㜱㍣㠴敡ぢ㌶㤵㐸扢㠱㡡㔲ㄷ慡㝦戳愹㈸㑢搱㥥戳ㅣ敤ㄹ〵㑢っ挶ㅢ挵㈷〵换㝣〵㤴㤸ㄴ㜴昹ち㈸㈴㈹㌸搳㔷挰㙥㑢挱ㄹ扥〲昶㔴ち㑥昷ㄵ戰㜳㔲㜰㕡㝤㐱换晦〱㔵攷㈷㠷</t>
  </si>
  <si>
    <t>Statistics</t>
  </si>
  <si>
    <t>Trials</t>
  </si>
  <si>
    <t>Base Case</t>
  </si>
  <si>
    <t>Median</t>
  </si>
  <si>
    <t>Mode</t>
  </si>
  <si>
    <t>---</t>
  </si>
  <si>
    <t>Standard Deviation</t>
  </si>
  <si>
    <t>Variance</t>
  </si>
  <si>
    <t>Skewness</t>
  </si>
  <si>
    <t>Kurtosis</t>
  </si>
  <si>
    <t>Coeff. of Variation</t>
  </si>
  <si>
    <t>Minimum</t>
  </si>
  <si>
    <t>Maximum</t>
  </si>
  <si>
    <t>Range Width</t>
  </si>
  <si>
    <t>Mean Std. Error</t>
  </si>
  <si>
    <t>95% upper confidence interval</t>
  </si>
  <si>
    <t>95% lower confidence interval</t>
  </si>
  <si>
    <t>Significance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</si>
</sst>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0" fillId="0" borderId="0" xfId="0" applyAlignment="1">
      <alignment horizontal="center"/>
    </xf>
    <xf numFmtId="9" fontId="0" fillId="0" borderId="0" xfId="0" applyNumberFormat="1"/>
    <xf numFmtId="0" fontId="2" fillId="0" borderId="0" xfId="0" applyFont="1"/>
    <xf numFmtId="0" fontId="0" fillId="0" borderId="0" xfId="0" quotePrefix="1"/>
    <xf numFmtId="0" fontId="0" fillId="2" borderId="0" xfId="0" applyFill="1"/>
    <xf numFmtId="0" fontId="0" fillId="0" borderId="0" xfId="0" applyNumberFormat="1"/>
    <xf numFmtId="0" fontId="0" fillId="3" borderId="0" xfId="0" applyFill="1"/>
    <xf numFmtId="2"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5105</xdr:colOff>
      <xdr:row>13</xdr:row>
      <xdr:rowOff>144780</xdr:rowOff>
    </xdr:from>
    <xdr:to>
      <xdr:col>19</xdr:col>
      <xdr:colOff>97555</xdr:colOff>
      <xdr:row>33</xdr:row>
      <xdr:rowOff>46961</xdr:rowOff>
    </xdr:to>
    <xdr:pic>
      <xdr:nvPicPr>
        <xdr:cNvPr id="2" name="Picture 1">
          <a:extLst>
            <a:ext uri="{FF2B5EF4-FFF2-40B4-BE49-F238E27FC236}">
              <a16:creationId xmlns:a16="http://schemas.microsoft.com/office/drawing/2014/main" id="{1126FFAE-A557-1036-901B-F07F1BEBC8DF}"/>
            </a:ext>
          </a:extLst>
        </xdr:cNvPr>
        <xdr:cNvPicPr>
          <a:picLocks noChangeAspect="1"/>
        </xdr:cNvPicPr>
      </xdr:nvPicPr>
      <xdr:blipFill>
        <a:blip xmlns:r="http://schemas.openxmlformats.org/officeDocument/2006/relationships" r:embed="rId1"/>
        <a:stretch>
          <a:fillRect/>
        </a:stretch>
      </xdr:blipFill>
      <xdr:spPr>
        <a:xfrm>
          <a:off x="5430545" y="2522220"/>
          <a:ext cx="8078210" cy="35597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BC261-44D5-4A5C-B09E-967C5FED51F5}">
  <dimension ref="A1:P31"/>
  <sheetViews>
    <sheetView workbookViewId="0"/>
  </sheetViews>
  <sheetFormatPr defaultRowHeight="14.4" x14ac:dyDescent="0.3"/>
  <cols>
    <col min="1" max="2" width="36.77734375" customWidth="1"/>
  </cols>
  <sheetData>
    <row r="1" spans="1:16" x14ac:dyDescent="0.3">
      <c r="A1" s="3" t="s">
        <v>13</v>
      </c>
    </row>
    <row r="2" spans="1:16" x14ac:dyDescent="0.3">
      <c r="P2">
        <f ca="1">_xll.CB.RecalcCounterFN()</f>
        <v>3</v>
      </c>
    </row>
    <row r="3" spans="1:16" x14ac:dyDescent="0.3">
      <c r="A3" t="s">
        <v>14</v>
      </c>
      <c r="B3" t="s">
        <v>15</v>
      </c>
      <c r="C3">
        <v>0</v>
      </c>
    </row>
    <row r="4" spans="1:16" x14ac:dyDescent="0.3">
      <c r="A4" t="s">
        <v>16</v>
      </c>
    </row>
    <row r="5" spans="1:16" x14ac:dyDescent="0.3">
      <c r="A5" t="s">
        <v>17</v>
      </c>
    </row>
    <row r="7" spans="1:16" x14ac:dyDescent="0.3">
      <c r="A7" s="3" t="s">
        <v>18</v>
      </c>
      <c r="B7" t="s">
        <v>19</v>
      </c>
    </row>
    <row r="8" spans="1:16" x14ac:dyDescent="0.3">
      <c r="B8">
        <v>2</v>
      </c>
    </row>
    <row r="10" spans="1:16" x14ac:dyDescent="0.3">
      <c r="A10" t="s">
        <v>20</v>
      </c>
    </row>
    <row r="11" spans="1:16" x14ac:dyDescent="0.3">
      <c r="A11" t="e">
        <f>CB_DATA_!#REF!</f>
        <v>#REF!</v>
      </c>
      <c r="B11" t="e">
        <f>Sheet1!#REF!</f>
        <v>#REF!</v>
      </c>
    </row>
    <row r="13" spans="1:16" x14ac:dyDescent="0.3">
      <c r="A13" t="s">
        <v>21</v>
      </c>
    </row>
    <row r="14" spans="1:16" x14ac:dyDescent="0.3">
      <c r="A14" t="s">
        <v>25</v>
      </c>
      <c r="B14" t="s">
        <v>29</v>
      </c>
    </row>
    <row r="16" spans="1:16" x14ac:dyDescent="0.3">
      <c r="A16" t="s">
        <v>22</v>
      </c>
    </row>
    <row r="19" spans="1:2" x14ac:dyDescent="0.3">
      <c r="A19" t="s">
        <v>23</v>
      </c>
    </row>
    <row r="20" spans="1:2" x14ac:dyDescent="0.3">
      <c r="A20">
        <v>28</v>
      </c>
      <c r="B20">
        <v>31</v>
      </c>
    </row>
    <row r="25" spans="1:2" x14ac:dyDescent="0.3">
      <c r="A25" s="3" t="s">
        <v>24</v>
      </c>
    </row>
    <row r="26" spans="1:2" x14ac:dyDescent="0.3">
      <c r="A26" s="4" t="s">
        <v>26</v>
      </c>
      <c r="B26" s="4" t="s">
        <v>30</v>
      </c>
    </row>
    <row r="27" spans="1:2" x14ac:dyDescent="0.3">
      <c r="A27" t="s">
        <v>27</v>
      </c>
      <c r="B27" t="s">
        <v>44</v>
      </c>
    </row>
    <row r="28" spans="1:2" x14ac:dyDescent="0.3">
      <c r="A28" s="4" t="s">
        <v>28</v>
      </c>
      <c r="B28" s="4" t="s">
        <v>28</v>
      </c>
    </row>
    <row r="29" spans="1:2" x14ac:dyDescent="0.3">
      <c r="B29" s="4" t="s">
        <v>26</v>
      </c>
    </row>
    <row r="30" spans="1:2" x14ac:dyDescent="0.3">
      <c r="B30" t="s">
        <v>31</v>
      </c>
    </row>
    <row r="31" spans="1:2" x14ac:dyDescent="0.3">
      <c r="B31" s="4"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54"/>
  <sheetViews>
    <sheetView tabSelected="1" workbookViewId="0">
      <selection activeCell="L7" sqref="L7"/>
    </sheetView>
  </sheetViews>
  <sheetFormatPr defaultRowHeight="14.4" x14ac:dyDescent="0.3"/>
  <cols>
    <col min="1" max="1" width="13.44140625" bestFit="1" customWidth="1"/>
    <col min="5" max="5" width="12.33203125" bestFit="1" customWidth="1"/>
    <col min="10" max="10" width="16.5546875" bestFit="1" customWidth="1"/>
    <col min="11" max="11" width="19.88671875" bestFit="1" customWidth="1"/>
  </cols>
  <sheetData>
    <row r="2" spans="1:12" x14ac:dyDescent="0.3">
      <c r="K2" t="s">
        <v>33</v>
      </c>
    </row>
    <row r="3" spans="1:12" x14ac:dyDescent="0.3">
      <c r="A3" t="s">
        <v>0</v>
      </c>
      <c r="C3" s="1" t="s">
        <v>1</v>
      </c>
      <c r="D3" s="1"/>
      <c r="I3" t="s">
        <v>11</v>
      </c>
      <c r="K3" t="s">
        <v>12</v>
      </c>
      <c r="L3" s="5">
        <v>0</v>
      </c>
    </row>
    <row r="4" spans="1:12" x14ac:dyDescent="0.3">
      <c r="C4" t="s">
        <v>2</v>
      </c>
      <c r="D4" s="8">
        <v>9.9</v>
      </c>
      <c r="K4" t="s">
        <v>32</v>
      </c>
      <c r="L4" s="5">
        <v>0</v>
      </c>
    </row>
    <row r="5" spans="1:12" x14ac:dyDescent="0.3">
      <c r="C5" t="s">
        <v>3</v>
      </c>
      <c r="D5" s="8">
        <v>1.4</v>
      </c>
      <c r="K5" t="s">
        <v>6</v>
      </c>
      <c r="L5" s="5">
        <v>0</v>
      </c>
    </row>
    <row r="6" spans="1:12" x14ac:dyDescent="0.3">
      <c r="K6" t="s">
        <v>34</v>
      </c>
      <c r="L6" s="5">
        <v>0</v>
      </c>
    </row>
    <row r="7" spans="1:12" x14ac:dyDescent="0.3">
      <c r="A7" t="s">
        <v>4</v>
      </c>
      <c r="C7" s="1" t="s">
        <v>1</v>
      </c>
      <c r="D7" s="1"/>
      <c r="K7" t="s">
        <v>35</v>
      </c>
      <c r="L7" s="5">
        <v>0</v>
      </c>
    </row>
    <row r="8" spans="1:12" x14ac:dyDescent="0.3">
      <c r="C8" t="s">
        <v>2</v>
      </c>
      <c r="D8" s="6">
        <v>3.45</v>
      </c>
    </row>
    <row r="9" spans="1:12" x14ac:dyDescent="0.3">
      <c r="C9" t="s">
        <v>3</v>
      </c>
      <c r="D9" s="6">
        <v>1</v>
      </c>
      <c r="K9" t="s">
        <v>38</v>
      </c>
      <c r="L9">
        <f>L3-SUM(L4:L7)</f>
        <v>0</v>
      </c>
    </row>
    <row r="10" spans="1:12" x14ac:dyDescent="0.3">
      <c r="K10" t="s">
        <v>36</v>
      </c>
      <c r="L10" s="5">
        <v>0</v>
      </c>
    </row>
    <row r="11" spans="1:12" x14ac:dyDescent="0.3">
      <c r="A11" s="1" t="s">
        <v>5</v>
      </c>
      <c r="B11" s="1"/>
      <c r="C11" s="1"/>
      <c r="E11" s="1" t="s">
        <v>8</v>
      </c>
      <c r="F11" s="1"/>
      <c r="G11" s="1"/>
      <c r="K11" t="s">
        <v>37</v>
      </c>
      <c r="L11">
        <f>L9*L10/100</f>
        <v>0</v>
      </c>
    </row>
    <row r="12" spans="1:12" x14ac:dyDescent="0.3">
      <c r="A12" t="s">
        <v>40</v>
      </c>
      <c r="B12" t="s">
        <v>7</v>
      </c>
      <c r="E12" t="s">
        <v>43</v>
      </c>
      <c r="F12" t="s">
        <v>7</v>
      </c>
      <c r="K12" t="s">
        <v>39</v>
      </c>
      <c r="L12" s="7">
        <f>L9-L11</f>
        <v>0</v>
      </c>
    </row>
    <row r="13" spans="1:12" x14ac:dyDescent="0.3">
      <c r="A13" s="6">
        <v>4</v>
      </c>
      <c r="B13">
        <v>0.1</v>
      </c>
      <c r="E13" s="6">
        <v>2</v>
      </c>
      <c r="F13">
        <v>0.2</v>
      </c>
    </row>
    <row r="14" spans="1:12" x14ac:dyDescent="0.3">
      <c r="A14" s="6">
        <v>5</v>
      </c>
      <c r="B14">
        <v>0.15</v>
      </c>
      <c r="E14" s="6">
        <v>3</v>
      </c>
      <c r="F14">
        <v>0.35</v>
      </c>
    </row>
    <row r="15" spans="1:12" x14ac:dyDescent="0.3">
      <c r="A15" s="6">
        <v>6</v>
      </c>
      <c r="B15">
        <v>0.15</v>
      </c>
      <c r="E15" s="6">
        <v>4</v>
      </c>
      <c r="F15">
        <v>0.25</v>
      </c>
    </row>
    <row r="16" spans="1:12" x14ac:dyDescent="0.3">
      <c r="A16" s="6">
        <v>7</v>
      </c>
      <c r="B16">
        <v>0.25</v>
      </c>
      <c r="E16" s="6">
        <v>5</v>
      </c>
      <c r="F16">
        <v>0.2</v>
      </c>
    </row>
    <row r="17" spans="1:7" x14ac:dyDescent="0.3">
      <c r="A17" s="6">
        <v>8</v>
      </c>
      <c r="B17">
        <v>0.25</v>
      </c>
    </row>
    <row r="18" spans="1:7" x14ac:dyDescent="0.3">
      <c r="A18" s="6">
        <v>9</v>
      </c>
      <c r="B18">
        <v>0.1</v>
      </c>
    </row>
    <row r="20" spans="1:7" x14ac:dyDescent="0.3">
      <c r="A20" s="1" t="s">
        <v>9</v>
      </c>
      <c r="B20" s="1"/>
      <c r="C20" s="1"/>
      <c r="E20" s="1" t="s">
        <v>10</v>
      </c>
      <c r="F20" s="1"/>
      <c r="G20" s="1"/>
    </row>
    <row r="21" spans="1:7" x14ac:dyDescent="0.3">
      <c r="A21" t="s">
        <v>41</v>
      </c>
      <c r="B21" t="s">
        <v>7</v>
      </c>
      <c r="E21" t="s">
        <v>42</v>
      </c>
      <c r="F21" t="s">
        <v>7</v>
      </c>
    </row>
    <row r="22" spans="1:7" x14ac:dyDescent="0.3">
      <c r="A22" s="6">
        <v>30</v>
      </c>
      <c r="B22">
        <v>0.15</v>
      </c>
      <c r="E22" s="6">
        <v>15</v>
      </c>
      <c r="F22">
        <v>0.05</v>
      </c>
    </row>
    <row r="23" spans="1:7" x14ac:dyDescent="0.3">
      <c r="A23" s="6">
        <v>32</v>
      </c>
      <c r="B23">
        <v>0.3</v>
      </c>
      <c r="E23" s="6">
        <v>16</v>
      </c>
      <c r="F23">
        <v>0.1</v>
      </c>
    </row>
    <row r="24" spans="1:7" x14ac:dyDescent="0.3">
      <c r="A24" s="6">
        <v>34</v>
      </c>
      <c r="B24">
        <v>0.3</v>
      </c>
      <c r="E24" s="6">
        <v>17</v>
      </c>
      <c r="F24">
        <v>0.2</v>
      </c>
    </row>
    <row r="25" spans="1:7" x14ac:dyDescent="0.3">
      <c r="A25" s="6">
        <v>36</v>
      </c>
      <c r="B25">
        <v>0.25</v>
      </c>
      <c r="E25" s="6">
        <v>18</v>
      </c>
      <c r="F25">
        <v>0.25</v>
      </c>
    </row>
    <row r="26" spans="1:7" x14ac:dyDescent="0.3">
      <c r="E26" s="6">
        <v>19</v>
      </c>
      <c r="F26">
        <v>0.2</v>
      </c>
    </row>
    <row r="27" spans="1:7" x14ac:dyDescent="0.3">
      <c r="E27" s="6">
        <v>20</v>
      </c>
      <c r="F27">
        <v>0.2</v>
      </c>
    </row>
    <row r="37" spans="10:11" x14ac:dyDescent="0.3">
      <c r="J37" t="s">
        <v>45</v>
      </c>
    </row>
    <row r="38" spans="10:11" x14ac:dyDescent="0.3">
      <c r="J38" t="s">
        <v>46</v>
      </c>
      <c r="K38">
        <v>5000</v>
      </c>
    </row>
    <row r="39" spans="10:11" x14ac:dyDescent="0.3">
      <c r="J39" t="s">
        <v>47</v>
      </c>
      <c r="K39">
        <v>0</v>
      </c>
    </row>
    <row r="40" spans="10:11" x14ac:dyDescent="0.3">
      <c r="J40" t="s">
        <v>2</v>
      </c>
      <c r="K40">
        <v>-14.55</v>
      </c>
    </row>
    <row r="41" spans="10:11" x14ac:dyDescent="0.3">
      <c r="J41" t="s">
        <v>48</v>
      </c>
      <c r="K41">
        <v>-14.61</v>
      </c>
    </row>
    <row r="42" spans="10:11" x14ac:dyDescent="0.3">
      <c r="J42" t="s">
        <v>49</v>
      </c>
      <c r="K42" t="s">
        <v>50</v>
      </c>
    </row>
    <row r="43" spans="10:11" x14ac:dyDescent="0.3">
      <c r="J43" t="s">
        <v>51</v>
      </c>
      <c r="K43">
        <v>1.99</v>
      </c>
    </row>
    <row r="44" spans="10:11" x14ac:dyDescent="0.3">
      <c r="J44" t="s">
        <v>52</v>
      </c>
      <c r="K44">
        <v>3.96</v>
      </c>
    </row>
    <row r="45" spans="10:11" x14ac:dyDescent="0.3">
      <c r="J45" t="s">
        <v>53</v>
      </c>
      <c r="K45">
        <v>6.5600000000000006E-2</v>
      </c>
    </row>
    <row r="46" spans="10:11" x14ac:dyDescent="0.3">
      <c r="J46" t="s">
        <v>54</v>
      </c>
      <c r="K46">
        <v>2.9</v>
      </c>
    </row>
    <row r="47" spans="10:11" x14ac:dyDescent="0.3">
      <c r="J47" t="s">
        <v>55</v>
      </c>
      <c r="K47">
        <v>-0.13669999999999999</v>
      </c>
    </row>
    <row r="48" spans="10:11" x14ac:dyDescent="0.3">
      <c r="J48" t="s">
        <v>56</v>
      </c>
      <c r="K48">
        <v>-21.99</v>
      </c>
    </row>
    <row r="49" spans="8:11" x14ac:dyDescent="0.3">
      <c r="J49" t="s">
        <v>57</v>
      </c>
      <c r="K49">
        <v>-7.36</v>
      </c>
    </row>
    <row r="50" spans="8:11" x14ac:dyDescent="0.3">
      <c r="J50" t="s">
        <v>58</v>
      </c>
      <c r="K50">
        <v>14.62</v>
      </c>
    </row>
    <row r="51" spans="8:11" x14ac:dyDescent="0.3">
      <c r="J51" t="s">
        <v>59</v>
      </c>
      <c r="K51">
        <v>0.03</v>
      </c>
    </row>
    <row r="52" spans="8:11" x14ac:dyDescent="0.3">
      <c r="J52" t="s">
        <v>62</v>
      </c>
      <c r="K52" s="2">
        <v>0.05</v>
      </c>
    </row>
    <row r="53" spans="8:11" x14ac:dyDescent="0.3">
      <c r="H53" s="1" t="s">
        <v>60</v>
      </c>
      <c r="I53" s="1"/>
      <c r="J53" s="1"/>
      <c r="K53">
        <f>K40+NORMSINV(1-K52/2)*K43/SQRT(K38)</f>
        <v>-14.494841027790883</v>
      </c>
    </row>
    <row r="54" spans="8:11" x14ac:dyDescent="0.3">
      <c r="H54" s="1" t="s">
        <v>61</v>
      </c>
      <c r="I54" s="1"/>
      <c r="J54" s="1"/>
      <c r="K54">
        <f>K40-NORMSINV(1-K52/2)*K43/SQRT(K38)</f>
        <v>-14.605158972209118</v>
      </c>
    </row>
  </sheetData>
  <mergeCells count="8">
    <mergeCell ref="H53:J53"/>
    <mergeCell ref="H54:J54"/>
    <mergeCell ref="C3:D3"/>
    <mergeCell ref="C7:D7"/>
    <mergeCell ref="A11:C11"/>
    <mergeCell ref="E11:G11"/>
    <mergeCell ref="A20:C20"/>
    <mergeCell ref="E20:G2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Nirmal Prasad Panta</dc:creator>
  <cp:lastModifiedBy>Nirmal Prasad Panta</cp:lastModifiedBy>
  <dcterms:created xsi:type="dcterms:W3CDTF">2015-06-05T18:17:20Z</dcterms:created>
  <dcterms:modified xsi:type="dcterms:W3CDTF">2023-08-07T10:11:07Z</dcterms:modified>
</cp:coreProperties>
</file>