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66925"/>
  <mc:AlternateContent xmlns:mc="http://schemas.openxmlformats.org/markup-compatibility/2006">
    <mc:Choice Requires="x15">
      <x15ac:absPath xmlns:x15ac="http://schemas.microsoft.com/office/spreadsheetml/2010/11/ac" url="C:\Users\Someet\Desktop\Semester 7\sem 7 nirmal dai\Operations Research\Past Questions\"/>
    </mc:Choice>
  </mc:AlternateContent>
  <xr:revisionPtr revIDLastSave="0" documentId="13_ncr:1_{B825A847-3875-4932-88D5-6DEB0D88FE7C}" xr6:coauthVersionLast="47" xr6:coauthVersionMax="47" xr10:uidLastSave="{00000000-0000-0000-0000-000000000000}"/>
  <bookViews>
    <workbookView xWindow="-108" yWindow="-108" windowWidth="23256" windowHeight="12456" firstSheet="1" activeTab="3" xr2:uid="{D1110BAE-4630-44E5-86E9-C16FE603E1FB}"/>
  </bookViews>
  <sheets>
    <sheet name="CB_DATA_" sheetId="2" state="veryHidden" r:id="rId1"/>
    <sheet name="QN 2" sheetId="3" r:id="rId2"/>
    <sheet name="QN 4" sheetId="1" r:id="rId3"/>
    <sheet name="QN 5" sheetId="4" r:id="rId4"/>
  </sheets>
  <definedNames>
    <definedName name="CB_05dc1bd32f4147318f2de7b9fc7b31aa" localSheetId="2" hidden="1">'QN 4'!$R$6</definedName>
    <definedName name="CB_0a0211fbb33440ea92923931ce49467a" localSheetId="2" hidden="1">'QN 4'!$R$11</definedName>
    <definedName name="CB_17c269c5f5eb47c4a038732be45d95ed" localSheetId="2" hidden="1">'QN 4'!$L$5</definedName>
    <definedName name="CB_32efec8e8a604967a8589b99696f605f" localSheetId="2" hidden="1">'QN 4'!$Q$11</definedName>
    <definedName name="CB_353808088c8349409988baf4358b3e2a" localSheetId="2" hidden="1">'QN 4'!$H$25</definedName>
    <definedName name="CB_39e9878ed76e46deb8b657aabab9a28c" localSheetId="2" hidden="1">'QN 4'!$L$11</definedName>
    <definedName name="CB_430ef9e164f640a48ed275b292e1b038" localSheetId="2" hidden="1">'QN 4'!$P$9</definedName>
    <definedName name="CB_45242780902546a88738d7ccc782ac00" localSheetId="2" hidden="1">'QN 4'!$J$6</definedName>
    <definedName name="CB_472789956c4442f99bab9d3ed763a55f" localSheetId="2" hidden="1">'QN 4'!$P$11</definedName>
    <definedName name="CB_4d4ab08b8a0e4df092322eef2effaace" localSheetId="2" hidden="1">'QN 4'!$N$11</definedName>
    <definedName name="CB_4fc0c383a31540bc9c6cd00762cb7fdf" localSheetId="2" hidden="1">'QN 4'!$O$5</definedName>
    <definedName name="CB_557c0575a81f4a198d09d761314d9b73" localSheetId="2" hidden="1">'QN 4'!$K$5</definedName>
    <definedName name="CB_5f589ee117a241c59cd1c56b78e31b04" localSheetId="2" hidden="1">'QN 4'!$L$9</definedName>
    <definedName name="CB_61462c5b48e34199b41cc9c30dded77d" localSheetId="2" hidden="1">'QN 4'!$M$6</definedName>
    <definedName name="CB_6326cc1f43c54bb69972acdf8bdc4ea4" localSheetId="2" hidden="1">'QN 4'!$M$11</definedName>
    <definedName name="CB_658ec8e9468a41a7b40ae217f2d313d3" localSheetId="2" hidden="1">'QN 4'!$I$6</definedName>
    <definedName name="CB_673dcc7c129140419f60f1478253b8d8" localSheetId="2" hidden="1">'QN 4'!$I$11</definedName>
    <definedName name="CB_6b79ab108c8a4d23a5c12e69f639d91a" localSheetId="2" hidden="1">'QN 4'!$N$5</definedName>
    <definedName name="CB_790d139570eb4acdafdf1fbfb66a3c87" localSheetId="2" hidden="1">'QN 4'!$B$30</definedName>
    <definedName name="CB_7baa02f9e6184e7aa67c74d3748b1db2" localSheetId="2" hidden="1">'QN 4'!$N$9</definedName>
    <definedName name="CB_7d19047da16b40bfba0917ef895fa6a5" localSheetId="2" hidden="1">'QN 4'!$J$9</definedName>
    <definedName name="CB_86fad4889bc8431b87091798ef28e589" localSheetId="2" hidden="1">'QN 4'!$N$6</definedName>
    <definedName name="CB_8a7f7204406044c392f55132c2662b6f" localSheetId="2" hidden="1">'QN 4'!$R$9</definedName>
    <definedName name="CB_922a060f11b44deca585a6b4eef85cf4" localSheetId="2" hidden="1">'QN 4'!$K$11</definedName>
    <definedName name="CB_987cd41d53ba4e758cdc61d962a630bb" localSheetId="2" hidden="1">'QN 4'!$R$5</definedName>
    <definedName name="CB_99813cb52f04490891e323b6f8b5b7b8" localSheetId="2" hidden="1">'QN 4'!$Q$9</definedName>
    <definedName name="CB_a2c9752508dc4d0ebe8ec6ac55466f20" localSheetId="2" hidden="1">'QN 4'!$L$6</definedName>
    <definedName name="CB_acc2d2e62c8240babb29e601533e1d19" localSheetId="2" hidden="1">'QN 4'!$J$5</definedName>
    <definedName name="CB_b3bdc6bb7c254c9f92d36043e2c0d6a4" localSheetId="2" hidden="1">'QN 4'!$P$6</definedName>
    <definedName name="CB_b4fea0691f6549ada9ab057c7fcac70d" localSheetId="2" hidden="1">'QN 4'!$Q$6</definedName>
    <definedName name="CB_b6c7f413229c4b818a8e185dd0ce286e" localSheetId="2" hidden="1">'QN 4'!$M$9</definedName>
    <definedName name="CB_Block_00000000000000000000000000000000" localSheetId="2" hidden="1">"'7.0.0.0"</definedName>
    <definedName name="CB_Block_00000000000000000000000000000001" localSheetId="0" hidden="1">"'638315085333785061"</definedName>
    <definedName name="CB_Block_00000000000000000000000000000001" localSheetId="2" hidden="1">"'638315085334410092"</definedName>
    <definedName name="CB_Block_00000000000000000000000000000003" localSheetId="2" hidden="1">"'11.1.3419.0"</definedName>
    <definedName name="CB_BlockExt_00000000000000000000000000000003" localSheetId="2" hidden="1">"'11.1.2.3.000"</definedName>
    <definedName name="CB_c1d2b49a48bf476cb05aa993eb4c5f6d" localSheetId="2" hidden="1">'QN 4'!$O$6</definedName>
    <definedName name="CB_c29768bb4bbb4e05b8ca2c4dc3cacec3" localSheetId="2" hidden="1">'QN 4'!$I$9</definedName>
    <definedName name="CB_c6f3da9dd0c24e88807e23f88d7407d1" localSheetId="2" hidden="1">'QN 4'!$J$11</definedName>
    <definedName name="CB_c920c1e7ec744f78b378b4d7bb2e3dc8" localSheetId="2" hidden="1">'QN 4'!$I$5</definedName>
    <definedName name="CB_d067a8535ab045d882665a6524713965" localSheetId="2" hidden="1">'QN 4'!$K$6</definedName>
    <definedName name="CB_d2bed513d9b24032afb3e09c81057dbc" localSheetId="2" hidden="1">'QN 4'!$B$5</definedName>
    <definedName name="CB_d6bf6bd8251f4c3ba9a6099a6fc8716f" localSheetId="2" hidden="1">'QN 4'!$O$11</definedName>
    <definedName name="CB_e41e11ef8b4e4ea39c828472002b5016" localSheetId="2" hidden="1">'QN 4'!$M$5</definedName>
    <definedName name="CB_e7df7fd300df4d138699acb0d1ef9f62" localSheetId="2" hidden="1">'QN 4'!$O$9</definedName>
    <definedName name="CB_ef9de075c7144ca0abaa51488deb0ca4" localSheetId="2" hidden="1">'QN 4'!$Q$5</definedName>
    <definedName name="CB_f10cf5ac2f2c49f5aab8dd9aa57a97e8" localSheetId="2" hidden="1">'QN 4'!$P$5</definedName>
    <definedName name="CB_f1a2d714d6e441dc8d2fcd997c6f6d3f" localSheetId="2" hidden="1">'QN 4'!$K$9</definedName>
    <definedName name="CBCR_02851833646a473fa9cbae45c6752788" localSheetId="2" hidden="1">'QN 4'!$E$10</definedName>
    <definedName name="CBCR_02dff40c0d2c499c8a56be8cfaca2907" localSheetId="2" hidden="1">'QN 4'!$E$20</definedName>
    <definedName name="CBCR_036e8c88a7a24522bd674332dfc9a483" localSheetId="2" hidden="1">'QN 4'!$E$20</definedName>
    <definedName name="CBCR_0576791bf51b43d7915ed151e3bb0e6c" localSheetId="2" hidden="1">'QN 4'!$E$9</definedName>
    <definedName name="CBCR_05d61c9ee2ea496cad1b13dc6e655aa3" localSheetId="2" hidden="1">'QN 4'!$E$16</definedName>
    <definedName name="CBCR_0673f054d4644ae792248c37aee7cb37" localSheetId="2" hidden="1">"Demand in Year"&amp;'QN 4'!$P$3</definedName>
    <definedName name="CBCR_07e7673f37724d01b6c325ef92b8f0fc" localSheetId="2" hidden="1">'QN 4'!$E$25</definedName>
    <definedName name="CBCR_08d01ac721504c33acaac5b8a594d345" localSheetId="2" hidden="1">"Demand in Year"&amp;'QN 4'!$Q$3</definedName>
    <definedName name="CBCR_0c2c145505334d4c97523ce84c01aa25" localSheetId="2" hidden="1">'QN 4'!$E$9</definedName>
    <definedName name="CBCR_0d15af8956c645b89e422dd124c54ac8" localSheetId="2" hidden="1">'QN 4'!$E$25</definedName>
    <definedName name="CBCR_0f27336f55554d73b944589a5a89d828" localSheetId="2" hidden="1">'QN 4'!$E$23</definedName>
    <definedName name="CBCR_12b30c8e56344deb90545bb2c78396a9" localSheetId="2" hidden="1">'QN 4'!$E$25</definedName>
    <definedName name="CBCR_12e16ee5af574165bba9185841093e33" localSheetId="2" hidden="1">'QN 4'!$E$15</definedName>
    <definedName name="CBCR_12fa944c09bf4fe89a05f69b126764fb" localSheetId="2" hidden="1">'QN 4'!$E$20</definedName>
    <definedName name="CBCR_182d1c2c86d540c9bb4e162ae61b2d45" localSheetId="2" hidden="1">'QN 4'!$E$19</definedName>
    <definedName name="CBCR_18ff89b992ac4e76a2a6709fcb65c2ba" localSheetId="2" hidden="1">'QN 4'!$E$20</definedName>
    <definedName name="CBCR_1b76e5a108414420802b7be203579531" localSheetId="2" hidden="1">'QN 4'!$E$16</definedName>
    <definedName name="CBCR_1d838dd0cec54f4e8a82b57b25b4b213" localSheetId="2" hidden="1">'QN 4'!$E$16</definedName>
    <definedName name="CBCR_1e8130c2e70f4f899993f19b6dee7b44" localSheetId="2" hidden="1">"Demand in Year"&amp;'QN 4'!$R$3</definedName>
    <definedName name="CBCR_1f19fa59f50a43c3ae3c7c8793d045b2" localSheetId="2" hidden="1">'QN 4'!$E$25</definedName>
    <definedName name="CBCR_1fc15d6ec23c42b08b36004d0b87aa2c" localSheetId="2" hidden="1">'QN 4'!$E$20</definedName>
    <definedName name="CBCR_21188dd395e6458c9b9ff1d947610b61" localSheetId="2" hidden="1">'QN 4'!$E$24</definedName>
    <definedName name="CBCR_2172d379d9134d3ea32c4cc2789157cc" localSheetId="2" hidden="1">'QN 4'!$E$9</definedName>
    <definedName name="CBCR_2268aceed4a840d1b5b96ee9c61c3d06" localSheetId="2" hidden="1">'QN 4'!$E$5</definedName>
    <definedName name="CBCR_239ee466c197419f97179300482654f8" localSheetId="2" hidden="1">"Demand in Year"&amp;'QN 4'!$L$3</definedName>
    <definedName name="CBCR_25e4fb42ca6a4c6095fcc924c245813b" localSheetId="2" hidden="1">'QN 4'!$E$24</definedName>
    <definedName name="CBCR_282861e082c847d187634ee9a10e7ead" localSheetId="2" hidden="1">'QN 4'!$E$16</definedName>
    <definedName name="CBCR_2f735e747155433d816322d6b796584c" localSheetId="2" hidden="1">'QN 4'!$E$15</definedName>
    <definedName name="CBCR_33ca2598f28948ddbe3418ea9d259c6f" localSheetId="2" hidden="1">'QN 4'!$E$23</definedName>
    <definedName name="CBCR_3431cd5f628c4e579382e1c42c784536" localSheetId="2" hidden="1">'QN 4'!$E$30</definedName>
    <definedName name="CBCR_34bd9ba550884819aacd90e17b57a5cb" localSheetId="2" hidden="1">'QN 4'!$E$16</definedName>
    <definedName name="CBCR_3708898a4e9d4b75be296cf2a1b646d2" localSheetId="2" hidden="1">'QN 4'!$E$25</definedName>
    <definedName name="CBCR_3ba93223fc5844caa45371e9f91bea64" localSheetId="2" hidden="1">'QN 4'!$E$9</definedName>
    <definedName name="CBCR_3c1c19a5bc954e1e81e4d33f66848aa6" localSheetId="2" hidden="1">'QN 4'!$E$20</definedName>
    <definedName name="CBCR_3dea4febfb4e4fb7a31896f7383507c7" localSheetId="2" hidden="1">'QN 4'!$E$14</definedName>
    <definedName name="CBCR_40f2772c077d43429c0912b10ad720e1" localSheetId="2" hidden="1">'QN 4'!$E$10</definedName>
    <definedName name="CBCR_47995013d2fb490f894640d9fab5df1b" localSheetId="2" hidden="1">"Demand in Year"&amp;'QN 4'!$J$3</definedName>
    <definedName name="CBCR_4aa738d4b2764d9789c8f236ef6288a0" localSheetId="2" hidden="1">'QN 4'!$E$14</definedName>
    <definedName name="CBCR_4af038f4e91f47edb0a1d2446e81b8d9" localSheetId="2" hidden="1">'QN 4'!$E$14</definedName>
    <definedName name="CBCR_4b844b8e78d3454aa9d158343e219bf4" localSheetId="2" hidden="1">'QN 4'!$E$19</definedName>
    <definedName name="CBCR_508b7be578314ca4a9c3595f084e7ecb" localSheetId="2" hidden="1">'QN 4'!$E$23</definedName>
    <definedName name="CBCR_528cb2ea20b440a8a38a2b3cebe87732" localSheetId="2" hidden="1">'QN 4'!$E$10</definedName>
    <definedName name="CBCR_57a7141cba2f4263a5fc702843284133" localSheetId="2" hidden="1">"Demand in Year"&amp;'QN 4'!$I$3</definedName>
    <definedName name="CBCR_58ac8dd8408e4561ad663dd27f321e22" localSheetId="2" hidden="1">'QN 4'!$E$16</definedName>
    <definedName name="CBCR_5dc3fa3eb2eb4c2fa825a666bb7566da" localSheetId="2" hidden="1">'QN 4'!$E$14</definedName>
    <definedName name="CBCR_63d498e3bb884986bf4221651f469fb8" localSheetId="2" hidden="1">'QN 4'!$E$10</definedName>
    <definedName name="CBCR_683f723934f64a7da42d66183e5a0882" localSheetId="2" hidden="1">'QN 4'!$E$23</definedName>
    <definedName name="CBCR_6b989471d5c744679b14d16f2990e182" localSheetId="2" hidden="1">'QN 4'!$E$19</definedName>
    <definedName name="CBCR_714b4bfbc1d84185b7787338f7921eb0" localSheetId="2" hidden="1">'QN 4'!$E$15</definedName>
    <definedName name="CBCR_71ea962e059c40f49681da6448d342f5" localSheetId="2" hidden="1">"Demand in Year"&amp;'QN 4'!$O$3</definedName>
    <definedName name="CBCR_772709e3de054227a9cf78e3550e0f4d" localSheetId="2" hidden="1">'QN 4'!$E$15</definedName>
    <definedName name="CBCR_7b92a6854156436697acab4c727f653a" localSheetId="2" hidden="1">"Demand in Year"&amp;'QN 4'!$K$3</definedName>
    <definedName name="CBCR_7cc1b59ca4e04bc1a97c5ef788b0891a" localSheetId="2" hidden="1">'QN 4'!$E$31</definedName>
    <definedName name="CBCR_7d01f12665d544f691014794c591ab87" localSheetId="2" hidden="1">'QN 4'!$E$19</definedName>
    <definedName name="CBCR_7d0ce57930444101989ac7c48d2ad001" localSheetId="2" hidden="1">'QN 4'!$E$19</definedName>
    <definedName name="CBCR_7d4949b40e2d4cf99a4d7173ab18ba7f" localSheetId="2" hidden="1">'QN 4'!$E$23</definedName>
    <definedName name="CBCR_81b8b2ccdb734cd5a2e506b78a32b4af" localSheetId="2" hidden="1">'QN 4'!$E$23</definedName>
    <definedName name="CBCR_81e03d2a42f748c8803de118a6a02e15" localSheetId="2" hidden="1">'QN 4'!$E$9</definedName>
    <definedName name="CBCR_8256daf150d946ca8afdfebb8ae62ffe" localSheetId="2" hidden="1">'QN 4'!$E$25</definedName>
    <definedName name="CBCR_838ef445064a459ca362912a66bac4d0" localSheetId="2" hidden="1">'QN 4'!$E$24</definedName>
    <definedName name="CBCR_88fd6a4cd01e4af6b91ceab460860620" localSheetId="2" hidden="1">'QN 4'!$E$14</definedName>
    <definedName name="CBCR_893b94a1172f42bdba986cdd6f3c7e80" localSheetId="2" hidden="1">'QN 4'!$E$20</definedName>
    <definedName name="CBCR_89d6671413c84a068b6407fbad60dba9" localSheetId="2" hidden="1">'QN 4'!$E$9</definedName>
    <definedName name="CBCR_8c2d7e179ae241cf9c729975c4188f36" localSheetId="2" hidden="1">'QN 4'!$E$24</definedName>
    <definedName name="CBCR_8c45e23dc3de43efac0edc332b6ee767" localSheetId="2" hidden="1">'QN 4'!$E$6</definedName>
    <definedName name="CBCR_8d464f8d6acc43a8918df78c6ad6d7ca" localSheetId="2" hidden="1">'QN 4'!$E$14</definedName>
    <definedName name="CBCR_8f78a2ebbd24438a9c95eda5fd8881b0" localSheetId="2" hidden="1">'QN 4'!$E$10</definedName>
    <definedName name="CBCR_901689b3e2d941788b089656bd8f8379" localSheetId="2" hidden="1">'QN 4'!$E$19</definedName>
    <definedName name="CBCR_99032cb4cdcf4594a5c34bf8995ebf9d" localSheetId="2" hidden="1">'QN 4'!$E$15</definedName>
    <definedName name="CBCR_99d5339c5fcd42848523b1b6fb959716" localSheetId="2" hidden="1">'QN 4'!$E$10</definedName>
    <definedName name="CBCR_9a40bed025b0428e9d45b4570a5b7109" localSheetId="2" hidden="1">'QN 4'!$E$24</definedName>
    <definedName name="CBCR_a39cef4bbd854ecc9f4536167778c509" localSheetId="2" hidden="1">"Demand in Year"&amp;'QN 4'!$M$3</definedName>
    <definedName name="CBCR_a3b87cdaf9664752ae3e7fe8d4033ded" localSheetId="2" hidden="1">'QN 4'!$E$25</definedName>
    <definedName name="CBCR_a73612448af84bb389c4dcd308e94381" localSheetId="2" hidden="1">'QN 4'!$E$14</definedName>
    <definedName name="CBCR_aa977dabfb544156834934cc364db9bf" localSheetId="2" hidden="1">'QN 4'!$E$25</definedName>
    <definedName name="CBCR_aab6625ac1ba4e3aa53229b9bc5238c9" localSheetId="2" hidden="1">'QN 4'!$E$9</definedName>
    <definedName name="CBCR_b23b88237cea4671abafbe432ab0b756" localSheetId="2" hidden="1">'QN 4'!$E$23</definedName>
    <definedName name="CBCR_b3f6d33176334829a281aa3709a4f457" localSheetId="2" hidden="1">'QN 4'!$E$16</definedName>
    <definedName name="CBCR_b707cbfb5dea400580fb8c103139f87d" localSheetId="2" hidden="1">'QN 4'!$E$10</definedName>
    <definedName name="CBCR_bbc6063c04414465b7ad750ad89b105c" localSheetId="2" hidden="1">'QN 4'!$E$10</definedName>
    <definedName name="CBCR_bea0e0b800f9432d99a143f1c097b472" localSheetId="2" hidden="1">'QN 4'!$E$24</definedName>
    <definedName name="CBCR_c0890d11c771449aad57968a72dccb59" localSheetId="2" hidden="1">'QN 4'!$E$25</definedName>
    <definedName name="CBCR_c268ab14366349448bb202bf37fcb9ad" localSheetId="2" hidden="1">'QN 4'!$E$19</definedName>
    <definedName name="CBCR_c29dbd834e31459e84dbe34de2d7b5e3" localSheetId="2" hidden="1">'QN 4'!$E$19</definedName>
    <definedName name="CBCR_c3efe62184d0403ca42a319cd9ce9707" localSheetId="2" hidden="1">'QN 4'!$E$24</definedName>
    <definedName name="CBCR_c424c7de45484df08efa184d0075a6bd" localSheetId="2" hidden="1">'QN 4'!$E$16</definedName>
    <definedName name="CBCR_c4a4cf447e164c8cbc016ee62b57a37c" localSheetId="2" hidden="1">'QN 4'!$E$14</definedName>
    <definedName name="CBCR_c691e56f156741c3a9c795b23f620226" localSheetId="2" hidden="1">'QN 4'!$E$15</definedName>
    <definedName name="CBCR_c6d34117b40540958c9f9b1afcbf9b16" localSheetId="2" hidden="1">'QN 4'!$E$24</definedName>
    <definedName name="CBCR_c882fe475029416a85d712b7cc15a610" localSheetId="2" hidden="1">'QN 4'!$E$15</definedName>
    <definedName name="CBCR_ccc3063c4bf842d2a968e19175533366" localSheetId="2" hidden="1">'QN 4'!$E$15</definedName>
    <definedName name="CBCR_d00d5eb45d404022b6c331f7bab92bd6" localSheetId="2" hidden="1">'QN 4'!$E$9</definedName>
    <definedName name="CBCR_d0b9b0cd2de64c6bafbf759df48a5c4c" localSheetId="2" hidden="1">'QN 4'!$E$10</definedName>
    <definedName name="CBCR_d0ca1aefc3b848a096091c8d4bbc4e9c" localSheetId="2" hidden="1">'QN 4'!$E$23</definedName>
    <definedName name="CBCR_d18efca06e80499da42fa2e2daf45a51" localSheetId="2" hidden="1">'QN 4'!$E$24</definedName>
    <definedName name="CBCR_d1a13ba96ff041e98425ae38af23b683" localSheetId="2" hidden="1">'QN 4'!$E$20</definedName>
    <definedName name="CBCR_d53d0fe3319c4462a7446862a78369e4" localSheetId="2" hidden="1">'QN 4'!$E$16</definedName>
    <definedName name="CBCR_d63f4f22a6b14d919960a46fd7983cc7" localSheetId="2" hidden="1">'QN 4'!$E$25</definedName>
    <definedName name="CBCR_d74c0d5bf8054631abf61abbd66af575" localSheetId="2" hidden="1">'QN 4'!$E$15</definedName>
    <definedName name="CBCR_d867899e1f404eaa99cc7c12c50314de" localSheetId="2" hidden="1">'QN 4'!$E$23</definedName>
    <definedName name="CBCR_d8ed2378c25c4be28ae476397f6f5991" localSheetId="2" hidden="1">'QN 4'!$E$14</definedName>
    <definedName name="CBCR_db808eb722104bb8bd1bb94f9edbba30" localSheetId="2" hidden="1">'QN 4'!$E$24</definedName>
    <definedName name="CBCR_e3203fc05d1647afb1e8765e8366f369" localSheetId="2" hidden="1">'QN 4'!$E$19</definedName>
    <definedName name="CBCR_e51282ec70dc4c4eb185be45f8d747f6" localSheetId="2" hidden="1">'QN 4'!$E$10</definedName>
    <definedName name="CBCR_e5562260c01a44f5949f02327403e850" localSheetId="2" hidden="1">'QN 4'!$E$19</definedName>
    <definedName name="CBCR_e70381d2888a4b54987a6af451220fbd" localSheetId="2" hidden="1">'QN 4'!$E$9</definedName>
    <definedName name="CBCR_e90538c04d704e218048d97bf1e63e61" localSheetId="2" hidden="1">'QN 4'!$E$20</definedName>
    <definedName name="CBCR_eb3606cd808142cd9bd058fd391354a3" localSheetId="2" hidden="1">'QN 4'!$E$20</definedName>
    <definedName name="CBCR_eba69644a625460790a669cee363be9e" localSheetId="2" hidden="1">'QN 4'!$E$15</definedName>
    <definedName name="CBCR_eee6932a26854536b7b3fc55d5181d44" localSheetId="2" hidden="1">'QN 4'!$E$14</definedName>
    <definedName name="CBCR_f04e4cd45fdf41d1b0eeba450f17c6cb" localSheetId="2" hidden="1">'QN 4'!$E$23</definedName>
    <definedName name="CBCR_f55994c40ce840ce84cecb74d71af63f" localSheetId="2" hidden="1">"Demand in Year"&amp;'QN 4'!$N$3</definedName>
    <definedName name="CBCR_fddf348204c1471bb6eb835184420fd6" localSheetId="2" hidden="1">'QN 4'!$E$9</definedName>
    <definedName name="CBCR_febccb84a09b416bbc84897b2b26ca58" localSheetId="2" hidden="1">'QN 4'!$E$16</definedName>
    <definedName name="CBWorkbookPriority" localSheetId="0" hidden="1">-1548081038</definedName>
    <definedName name="CBx_6f825e1a2b1a48949778b04824e2be51" localSheetId="0" hidden="1">"'QN 4'!$A$1"</definedName>
    <definedName name="CBx_ed2e775fbc6246ef90d7b9f47d09376e" localSheetId="0" hidden="1">"'CB_DATA_'!$A$1"</definedName>
    <definedName name="CBx_Sheet_Guid" localSheetId="0" hidden="1">"'ed2e775f-bc62-46ef-90d7-b9f47d09376e"</definedName>
    <definedName name="CBx_Sheet_Guid" localSheetId="2" hidden="1">"'6f825e1a-2b1a-4894-9778-b04824e2be51"</definedName>
    <definedName name="CBx_SheetRef" localSheetId="0" hidden="1">CB_DATA_!$A$14</definedName>
    <definedName name="CBx_SheetRef" localSheetId="2" hidden="1">CB_DATA_!$B$14</definedName>
    <definedName name="CBx_StorageType" localSheetId="0" hidden="1">2</definedName>
    <definedName name="CBx_StorageType" localSheetId="2" hidden="1">2</definedName>
    <definedName name="solver_adj" localSheetId="1" hidden="1">'QN 2'!$A$3:$A$22</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2147483647</definedName>
    <definedName name="solver_lhs1" localSheetId="1" hidden="1">'QN 2'!$A$3:$A$22</definedName>
    <definedName name="solver_lhs2" localSheetId="1" hidden="1">'QN 2'!$J$4:$J$12</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2</definedName>
    <definedName name="solver_nwt" localSheetId="1" hidden="1">1</definedName>
    <definedName name="solver_opt" localSheetId="1" hidden="1">'QN 2'!$D$24</definedName>
    <definedName name="solver_pre" localSheetId="1" hidden="1">0.000001</definedName>
    <definedName name="solver_rbv" localSheetId="1" hidden="1">1</definedName>
    <definedName name="solver_rel1" localSheetId="1" hidden="1">1</definedName>
    <definedName name="solver_rel2" localSheetId="1" hidden="1">2</definedName>
    <definedName name="solver_rhs1" localSheetId="1" hidden="1">'QN 2'!$D$3:$D$22</definedName>
    <definedName name="solver_rhs2" localSheetId="1" hidden="1">'QN 2'!$K$4:$K$12</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s>
  <calcPr calcId="191029" concurrentCalc="0" concurrentManualCount="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2" i="1" l="1"/>
  <c r="D24" i="3"/>
  <c r="J12" i="3"/>
  <c r="J11" i="3"/>
  <c r="J10" i="3"/>
  <c r="J9" i="3"/>
  <c r="J8" i="3"/>
  <c r="J7" i="3"/>
  <c r="J6" i="3"/>
  <c r="J5" i="3"/>
  <c r="J4" i="3"/>
  <c r="P2" i="2"/>
  <c r="B11" i="2"/>
  <c r="A11" i="2"/>
  <c r="R7" i="1"/>
  <c r="J10" i="1"/>
  <c r="N10" i="1"/>
  <c r="R10" i="1"/>
  <c r="K10" i="1"/>
  <c r="L7" i="1"/>
  <c r="N7" i="1"/>
  <c r="P7" i="1"/>
  <c r="I7" i="1"/>
  <c r="M10" i="1"/>
  <c r="Q10" i="1"/>
  <c r="I10" i="1"/>
  <c r="I12" i="1"/>
  <c r="H21" i="1"/>
  <c r="H23" i="1"/>
  <c r="O7" i="1"/>
  <c r="K7" i="1"/>
  <c r="P10" i="1"/>
  <c r="L10" i="1"/>
  <c r="Q7" i="1"/>
  <c r="M7" i="1"/>
  <c r="O10" i="1"/>
  <c r="J7" i="1"/>
  <c r="I13" i="1"/>
  <c r="I14" i="1"/>
  <c r="J12" i="1"/>
  <c r="I19" i="1"/>
  <c r="I15" i="1"/>
  <c r="I18" i="1"/>
  <c r="I23" i="1"/>
  <c r="J19" i="1"/>
  <c r="K12" i="1"/>
  <c r="J13" i="1"/>
  <c r="J14" i="1"/>
  <c r="J15" i="1"/>
  <c r="J18" i="1"/>
  <c r="J23" i="1"/>
  <c r="L12" i="1"/>
  <c r="K19" i="1"/>
  <c r="K13" i="1"/>
  <c r="K14" i="1"/>
  <c r="K15" i="1"/>
  <c r="K18" i="1"/>
  <c r="K23" i="1"/>
  <c r="L19" i="1"/>
  <c r="L13" i="1"/>
  <c r="L14" i="1"/>
  <c r="M12" i="1"/>
  <c r="M19" i="1"/>
  <c r="M13" i="1"/>
  <c r="M14" i="1"/>
  <c r="N12" i="1"/>
  <c r="L15" i="1"/>
  <c r="L18" i="1"/>
  <c r="L23" i="1"/>
  <c r="O12" i="1"/>
  <c r="N19" i="1"/>
  <c r="N13" i="1"/>
  <c r="N14" i="1"/>
  <c r="M15" i="1"/>
  <c r="M18" i="1"/>
  <c r="M23" i="1"/>
  <c r="N15" i="1"/>
  <c r="N18" i="1"/>
  <c r="N23" i="1"/>
  <c r="P12" i="1"/>
  <c r="O19" i="1"/>
  <c r="O13" i="1"/>
  <c r="O14" i="1"/>
  <c r="O15" i="1"/>
  <c r="O18" i="1"/>
  <c r="O23" i="1"/>
  <c r="P19" i="1"/>
  <c r="P13" i="1"/>
  <c r="P14" i="1"/>
  <c r="Q12" i="1"/>
  <c r="P15" i="1"/>
  <c r="P18" i="1"/>
  <c r="P23" i="1"/>
  <c r="Q13" i="1"/>
  <c r="Q14" i="1"/>
  <c r="Q19" i="1"/>
  <c r="R12" i="1"/>
  <c r="Q15" i="1"/>
  <c r="Q18" i="1"/>
  <c r="Q23" i="1"/>
  <c r="R13" i="1"/>
  <c r="R14" i="1"/>
  <c r="R19" i="1"/>
  <c r="R15" i="1"/>
  <c r="R18" i="1"/>
  <c r="R23" i="1"/>
  <c r="H25" i="1"/>
</calcChain>
</file>

<file path=xl/sharedStrings.xml><?xml version="1.0" encoding="utf-8"?>
<sst xmlns="http://schemas.openxmlformats.org/spreadsheetml/2006/main" count="99" uniqueCount="77">
  <si>
    <t>Initial Investment</t>
  </si>
  <si>
    <t>Uniform distribution</t>
  </si>
  <si>
    <t>Max</t>
  </si>
  <si>
    <t>Min</t>
  </si>
  <si>
    <t>Unit Price</t>
  </si>
  <si>
    <t>Normal distribution</t>
  </si>
  <si>
    <t>Mean</t>
  </si>
  <si>
    <t>sd</t>
  </si>
  <si>
    <t>Demand</t>
  </si>
  <si>
    <t>max</t>
  </si>
  <si>
    <t>Unit variable cost</t>
  </si>
  <si>
    <t>Fixed Cost</t>
  </si>
  <si>
    <t>Lognormal distribution</t>
  </si>
  <si>
    <t>Location</t>
  </si>
  <si>
    <t>depreciation</t>
  </si>
  <si>
    <t>Straight line depreciation</t>
  </si>
  <si>
    <t>Salvage value</t>
  </si>
  <si>
    <t>Interest rate</t>
  </si>
  <si>
    <t>Income Tax rate</t>
  </si>
  <si>
    <t>triangular distribution</t>
  </si>
  <si>
    <t>Year</t>
  </si>
  <si>
    <t>Revenue</t>
  </si>
  <si>
    <t>Expenses</t>
  </si>
  <si>
    <t>Depreciation</t>
  </si>
  <si>
    <t>Taxable Income</t>
  </si>
  <si>
    <t>Net income</t>
  </si>
  <si>
    <t>Income statement</t>
  </si>
  <si>
    <t>Cash Flow statement</t>
  </si>
  <si>
    <t>Investment</t>
  </si>
  <si>
    <t xml:space="preserve">Salvage </t>
  </si>
  <si>
    <t>Operating activities</t>
  </si>
  <si>
    <t>Investment Activities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</si>
  <si>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</si>
  <si>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</si>
  <si>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</si>
  <si>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</si>
  <si>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</si>
  <si>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</si>
  <si>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</si>
  <si>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</si>
  <si>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</si>
  <si>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</si>
  <si>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</si>
  <si>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</si>
  <si>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ed2e775f-bc62-46ef-90d7-b9f47d09376e</t>
  </si>
  <si>
    <t>CB_Block_0</t>
  </si>
  <si>
    <t>㜸〱敤㕣㕢㙣ㅣ㔷ㄹ摥㤹摤㔹敦慣敤搸㡤搳㑢㐲㘹つ愵ㄴ攲攰挶戹㔰ち㠴攰㑢㥤㑢㥤搸㡤㥤ㄴ〴㘸㌳摥㍤㘳㑦戲㌳攳捥捣㍡㜶愹搴㔲ちㄵ㜷愸㔴㄰㔰㉥慡㔰㈵㕥戸㐸〸㈸㤷〷㈴㈴㄰㉡ㄲて昰㠰挴㐳㐱〸㈴㐰㈸ㄲ㉦㍣㔴㉡摦㜷㘶㘶㜷㜶搷㍢㜶戶㉤戸挸㈷摤攳㌳攷㌶攷晣昷昳晦㘷㥡㔱㌲㤹捣㡢㐸晣换㤴㘳攱收昹㜵㍦㄰昶攸愴㕢慤㡡㜲㘰戹㡥㍦㍡敥㜹挶晡㡣攵〷㔹㜴挸㤷㉣戴晢㕡挹户ㅥㄴ㠵搲慡昰㝣㜴搲㌲㤹㐲㐱㔷搱捥㐹昸ㅢ㡣ㅦ㜴㡥敡换㈱㕢㤸㥣㤸㕤扣㠴㔹攷〳搷ㄳ〷㠶㉦㠴㘳㡦㡤㡤㡤㡥㡤ㅥ㍥㌲㜶昷攸挱〳挳㤳戵㙡㔰昳挴㌱㐷搴〲捦愸ㅥㄸ㥥慢㉤㔶慤昲扤㘲㝤挱扤㉣㥣㘳㘲昱攰攱㐵攳挸摢挶㡥ㅣ㍤㙡摥㝤昷摢晡昰敡捣搹挹㠹㌹㑦㤸晥换㌴愷挶㈵ㅦ㤹ㄲ㘵㡢㝢ㄳ挲戳㥣愵搱挹〹晣㤷㔸㍦㥥敥ㅡ㥤㕦ㄶ㈲攰慢㠵㈷㥣戲昰㜵っ散戵挷㝤扦㘶慦㄰㜸扡㍤㡤慤㤶つ㍦搰散㐹㔱慤敡㜶㍣㙢挱㥥〵散慡挶㝡㥦㍤㉦ㅣ摦ち慣㔵㉢㔸捦摢ぢ㤸愸搲㙦㥦昷挵㌹挳㔹ㄲ㘷つ㕢㘸昶㠹㥡㔵挹㠵㈹㤳扤㈳㥥㈲戹㌰戹晤搱㜱摦㥥㕣㌶㍣戹㈲㥦㠰㐹改㍢敤㤵㥢晢摥搶㜹㕥㉥㕤扥㠱㜳摥摥戹ㅦ㕡㉥ㄸ㕥扤攷㐸攷㥥搱收㥢㔷㜰㘷攷晥〹ㄸ㌵㡦㜹㜳攷㌱ㄲ㤴捤扤㤵摥㠸扥㈵㐴戱ㄹ㍤捦慣㠷㔹㠱ㄹㄱ愸ㄷ㤹昵㌲敢㐳愶攴晥〵㉥㐹づ㘴㤳㕡㌲搴搲愲㕡㉡慢愵㡡㕡ㄲ㙡挹㔴㑢㑢㙡㘹㔹㉤㔹㙡改㤲㕡扡㡣㍥㜱㉡昴昴愸㔱晡昱攳㝦㥢晡摥㥤捦㑣㍦㙢搶㍥昸搳户摥晢捤扥㕤攸㜴㕦戴愸㈹捦戸〲㔲㙢㔰昱愱搱㠳晣户㌹㔷㠰㈹捣愳收㕤收搸㔸攵攸㐱攳戰愱㜱㕢㈹挸㙦㈲㤴㐱昴敤㌳敦户㥣㡡㝢㐵攲敥收〹挳ㄷつ挰㡤㐴㙤ㄳ㙥捤愹昸慦搹戸㜱㍥㌰〲戱慦戵慤㌱㐹摢戰㜹戰㤵昰攵晢㙥㘹ㅤ㜶挱愸搶挴昸㥡ㄵ㌶扦戶愵搹㥥昳摣挵捥慤搳㥥㜸愰摥摡戶愲㜱〸戵㔵㌹㜷摢㉥挳愶㜰㕤挳㤳换慥㉦ㅣ戹扣ㄱ㝢捥㉡㕦ㄶ摥扣愰㐸ㄴㄵ戹搵敢搹ㄴ㜱晤挸慣㠳㡤㠲㕢㉢慦㑦搶㥡昷慣〵㘰㘶㔱挱㝡㔷㠴ㄷ慣㉦ㄸ㡢㔵㜱㐳㔳㤷昰㥤㘸搸摢㔴㍤敤㤶㙢晥愴敢〴㥥㕢㙤㙥ㄹ慦慣ㅡ㤰㌴㤵㌳㙥㐵攴㜲ㄹ㈹ㄴ㈰㜰戳㔹㐵挹散敦捣ぢㄲㄱ〹ㄴ㤳㤱㙦㙡㈶扢搱㜳搸ㅤ㜶㔱ㄵ愴㐹昵つ㥢㑣挶昵㑡ㄹ㤳挲㠱㠹㍤㔱㝦昰愵㙦摡㘴摡㍡收㕥搹捥慡㍡ㄴ敤晥㥥㔵攱〴㈷つ愷㔲ㄵ㕥慡昶㔳戸㈲㝤〰㤹㜶ㄵ〲愱㈳昴愸敡㤴㌵㘵㕤扢㘲㔵㠲攵晣戲戰㤶㤶〳搴㐱㐳ㄶち〴㙤㕢搲慦㐳㤵扥㥢搹㄰戲㘲㌱㤳摦挳㑥昹㈲㔲㐶愳㜴㑡攱攵㈶㐱捥㜱㑤扣摣㘷㑥㕢搵㐰㠴㐲㜹挰〴㐶㐲慤㈶搱搷㑦ㄲ昵㡣㜲愸㌰昶㤸㤳愰㔲挳㜲㠲昵〶摦戶㜱㐹㐸㐴㍢戲㘰摢挹〲㡡㠲㘶㜹㤰挲㙢㈰㥡ㄶ㘹㤰摥㌹㐱㐴㘴㠳ㄴ捤㡥㤹㥢㠹㡣晤㔳㘴〴晡㈷㠹㤰扤て㜶㤶ㄱ㈴昶㜶㈲攵愰㡥晣戸㈳捤㌶戲攵㐳㘹㜶㍤〰愷摦挰散㐶㘶㌷㌱摢㡢㑣昹ぢ㈴ㅣ愵ㅣ捡捤㐹㝦つ㥥昵㥢㤹扤ㄶㄹ攴㤳㑥㤹ㄳ㠹㉡摡㔰㕢戱㈳搹慦ㅦ㜶戲㌴㡡㐳㔱㐴换戸㙥㘷昶摢ㄲ搱㤱搵戹㍤㜴㙤㑥敡搸㌷㜶愶捤攴㜶㐸㤱㈹㕤㤳㝢摤愴㙢ㄲ㄰散摡愵摥扡ㄵ㐳昵㘱㘶慦㐳㔶搴㕦捦ㅣ捡㠵〶敦搶㉣㝡㥡㤴慦ち戳㈸㌴㠶扡㔴昰ㄱ㈱昳〸㤰㈲攴摡㡥㉦㍢㌶㌴捤挱ㄱ昳㔵㙦㐳ㅦ攸捣摦ㄱ搲㕢昴收㡥摥愱扦攸ㅡ慤攸摢挰㕥捡ㅦ㍡敡㤸摢搱慣扦㤱搹ㅤ挸㕡㜴っ㑦摦搷敡㈹㤰㘶戱㥤挰摣㙥㝡㕤愴㤵扢戰扥㈲愴〶敡㌳ㄷっ㙦㐹〴昰㘰㥣㥡㠲㉤散㝡㥥愸攲㔰㕢㤱ㄵ㍣扦摣搸㕣改㑦㝢慥捤晡ㅤㅢ搹㝦㔵㈸㠶㕣㑥捤㘶㕡㙣攴ㄴ㕢㌳攱㜳㑡㔰づ㜵昰攱捥㐲㈲㌱愸㤹扣㌸㉥晤㝣戹㈳㐹扡㤰㈴㙦〶㔸昵晤挸㈰㈵㤴摦㜵㤴㈸〷搸敤㉤戲㕢戳挵㑡て㕦捡改愴挵㠷搸㈶㐷㝡㐳㠷敤〴晣〷㝥扦㍤㙦搹㜵㘱搱㙢捦〹慦っ摦㠲㔵ㄵ挵搰㉤㑢㔱戳㈳㉢㕥㈵戲㈲㥢㙤㍢㑦愷昸搷㈴㥤戴㐸㠹㔴㙥㑦㙤㑣㌹㡢㌷㠸㡡㙥㐸ち㤵ㄴ搷㔰㕤〲㤱昲搸㜷㐷挴㜴㈱㘲敥〴攰昴㠳捣挶㤸ㅤ㐲愶晤ㅡ㤲㘶慢㠰㘷㌸慣㘷㤵㉥敤㔲㈹㔳㈰ㅡ愴㡢昰戹㡥挲敡㈸㕦昳㔶㘶㜷㈱㙢㌱㝦攸㠰㑣㈱㐴㠹昲〴㈱捡㌰㠶㜹挱ㄲ㔷㐸〳扢㑣〴㤶㈶㙢㝥攰摡㡣㉣昵㥢㔳敥㔹㌷㤸戲晣ㄵ㐴愲㠶捣愸㜰晦戲㜰㐰㕤ㅥ㙣㥦㤶㍡㜷㘵㐵㔴㜴㜳摥慤㐱戴㥤㥡摡づ〷㜳㠰〳戶愴㍣㥢慢ち㔲㜷攷㘳㑣愱〰搲搲摦㑡㙦散㤶扣摦㍣昴つ㌴㈰扡㘰〵㔵搱㙢㠶㑣挷㜲挱〴ㄴㄱ㌹愸昴㤸ぢ换㥥㄰㔳晤收〹捦慡㔴㉤㐷㄰ㄹ戰㌱ㄹ慣㥢ㄱ㑢㠸ㄲ捣戹㡣〱扡㑥扦戹攰ㄹ㡥扦㘲㌰愰戸扥扢改㐹㠶㐵㌴㜳挲㜲㝣扣㐶㘲㤱攵〱㜳㝥搹扤㠲㠸㙤捤㜶㑥ㄸ㉢晥戶挰ち㠹㍥㑣ㄲ㌵㡡慡愸慡㔲㔰ぢ摤攲㠷〷昲㑣㠶扣㤷㘳㈶㜱㤵搱攸㌳㑦搱摥戴敢愳ㄸつ敤㜴慥愹て搱愳㝡㘵㌶㔵ち㤳㔳昵扢㌹收敤挸㑥㥦㌸㝦慡ㄱ㤹㝢㐹㌱㙢㡤㕥晥ㄴㄹ㉦挹愲ㅥ〸愱㡦㙥㔷㐸㉡慣㈳攵㠰〳㠱㜱㍥戵㤲㕦搱㤴㝤㐸㝤扢ㅡ挵㘹㐴㤲晡捣ㄹ㘳㔱㔴ㄱ㡦戶㡤㘰㔷昸㐰㌳搶㌶慡㝥搴㌶改摡戶㐱搲㈲㔹捥㤷つ㔲昰㜸㉤㜰捦㔸㡥㙥㈲㤳昴ㄷ㔵ㄹ㙢愸㌲搶㘴㔵㥦㜹㡥愱㐱㔹收㕣敥㤲攱㔹挱戲㙤㤵ぢ㝣㘰昸㙥㕢搰㈴㤸㥣㤲㌷㑥戱捣ㄸ㙥戱收捦挳㘴昳㐷㠱敥㔱挸㔱㠲㡥攸〷攵慡㑡ㅥ晦㤴㉥ㅤ㑢㄰㌰搲㔳慡扦ㄳ戳㘹昲㜶〴㐴㡥㑣㔷攳㍢ㄸ㔷ㅦ㐶㑤㈸㠴㠸昵ㄴㄲ㠱㔷㌰㈱攴改攲捥㥢攷ㅤ㉢〰昶㠸戱㘹㉢㤸昲㠱㜲㘴㈸捡攳敤㍥㠹搵挴愰㤱扡㔶戸戵扤愹㐹㑤摣搲摥㥥搴ㅢ㙦搸愰㌹搴㈸〹㐵戲㔹㈷愹㔹㌶㔸攳㜶㔲㌵㡡㔴摣戱戶㔱搲摣愶つ戸㔳㡡扣〴挵㈴㘹㈶愳扦㑢ㄲち〲扤㤱㡥愲捦㍥㥤㍣ㄲㄱㅢ摡〰㐵敡愹戰慥㍦ち〹㥥挲戵㤳㡡㈸㐶㑦攰敦㕤㔱㜱戶ㄶ㌴戵ㄸ㙢㐳㔱换㜸戵㍡敢挰㑡㈸ㅢ㕥㘵㥢戰㌴昶ㄶ㙡ㄸ挹㥤摤㙡晦㄰扣〹㐶㡣搸㤰㘱㤱ㄴ㍦㌰搸㄰捣㤵㠸愸搲㍡敢㈷愸敢搵〵㍥㥤ㄱ㠶㈳㌱㌰ㅦ㔴愶挴慡㌴挳ㅡ㤶晣㤰ㅣ㔰㍦㉤㑡㌹慡㥢攳㡢㍥㔴㝡㐰㌹ㅥ㤵㈴㠳敢收㌹扡愵㜰㠹〱㘲㌷㉡捤㤵〳㠴㜶敢ㄳ昰㘴戰㝤戰〳㠸㠴愱ㄳ㕡㘷㤴愰昹ㄴ挲㙤摥〴㜹愷㑢㡣㐲㤰㥡㌲晤昳戸昲愵㉦㌲㝤昳㜸㈶㉥㐴㑣挴㜰㔷㡡昵〰攴㈶㈳㤳攴愲愱㌸㘰ㅥ㑡㌶㈹戴晡攲㍡㥡ㄸ晤㌴昹扣〰户㜸ㄸ换ㅡ㈰摢㔴㜱捦㉤戰愰㑤慢敢扢捣㔳㑥戹㕡慢〸愹㡡㘳㔹㉤㌵昲戶挰㤷扣〲ㄸ㜲㔳ち㕣㈲愰㥣挲㔱㡡㕢㈶㤲扡户扢昵攳ㄸ㉥㠵ㅣ收〸㔵ㅦ〳㤰㈹㙥㌹ㄹ㄰㙢扢愷㐰晢㜰㜷攳〲㠳扣㍣〷㤱搶㔶㐵㔹㌶㠳晢㜸昵㈸戲攴戶㐴户ㄹ㜷挶愵捤㥥愸㍡㘹㠵㔵摢〲㐷搸㘷㈸昰昲㜹ㄸ㈳㕤㜲〷㈷挹㕣㡤愲扢㔷ㅦ㤶㡦㤹慢㐰㠵挴㠰挲ㄸ㉦㑦㐱ㄹ㐰ㄵ㡣㐴㠳㕢㙤㔸摤ち愳扦戴扣昵㜱㘴ち挳挰㌴㘸搱㌳㌴㜰㈶㔱摥摣挰戹ㄵ扤㔲㈲愴挹㘰㉡㘳㤴㐳㜰搸〳㘹攰㈶ㅥ愴ㄷ㕣㈸愱㘰㡦扣ㄸㄶ摦㑤ㅣ戱㜱〴㜲扤ㅢ㕡㉡攷㡣〰搷㕦㥣扤㉤搵攳㤵ち捤㕤昸攷戶〵㔶㜱㜵㈳㌴㐷昷戴㕣捡㤲㝢愲㝤㜷㕢㑢㐳㜴㔹昰搰搴攸㐹㈳㈸㉦捦〷敢攱挵慤㙥㐹㐲晢〹晣ㄱㅢ扥㥤㌶㜳捥攱㐵搴㔵挲扥㜸搹㜱慦㌸㜲㕤㥡捦㕢㝦愰㄰㕣愱散攱㈲㡢㤹ㄷ昱㑦㈶㌵愳晤ㄸ㌳㙥㘵搹㥣愰攱㈰攱㍣㌲㠵搲㘰ㄸ攵ㄴ㍡㠱敤㕥扦㌵㐰㍡搹搳㐲㈷㔲㄰散㄰㡡戳昴戲ㄱ㡡昲㈳愰㤵挴ㄲㅥ挹〱昳㘷挰晡捡戳愸㈱挲昱ㅣ㠹ㄱ敤㜵㈸愵愰㑥ち昲攸㡡〷㉦㠴晣晦㘰㈹收收つ搹改扦挰捣捡て㕢㔱㜴ぢ㔱昴㠳㌶ㄴ㈹扣〶㈲昹昷㜴㔴攰㠳挶昰散㌵〵挲戹愷㥤〳攸㉢㝥攱昷㝦㜸〰㥤〱㠶㤹愴㡤㠶㔰摢敤㈸搷㑤㠴㙣㥢㠹挰攰扤㌴ㄱ捥㜰っ愳昸愱㠹㄰昹㐰㘶㔱戱戹㠹挰搸㕥㡡㈱㤸〸戵㈶摣ㅡ㍣㠱摤㘰搳㍦㜶ㄲㄷ㙦㠵㡦㜸㍥㤴㤶㍦〹㡦搴㡤敤搵㜳㠶㘷搸㝢㘵晤〹㑦㐰㤹㜹ぢ戸挹㉤㠷㜰挴扥つ㕢攴愰つ㝣ㄵ戱㤷㝤挷㥦戲戵晢敢挰㔴㤸㐲昷扤㔲㔰昲㉦挱㔳愲昰摣㤰昹攰㥥㙦㥤昸攳㠳㡦ㅤ攷㙤戵㠸㔶戵晤㈸㜷ㄳ戲愷㍤㠱愰㙥攲愲挸昵晣㌰攷っ㍥㔱戲㔶慡㘲挲昰愴ㄵ攴敢㜶㕣っ〹㉦㐱㤸㈱昱㙤〷ㄳㄳ昷ㅥ㐲ㄳ㜳戴挵摤㈹㍦㙣㤲㉥挲搱挴挲愵㑦㉦づㅢ㉡ㅤㄵ㔹㤷搶愶昶ㅤ愸愲㙢㕣㐸戳㤵挸㔳㈷㤳愲㝣扢㔵搷ㅤ愵慥ぢて㌲っ晢挷㔲ち昱〷㔲㐸昲㈰挳ぢ〱㔲㑡㥤㐳㐱扢ㄳ㔹㑡㘴慤㌵挴㑢㝦挰㡥㄰㄰昵㑢㝦㕤㝥挴〲㈸〲㡢戱㉦扥摢ㄳ㉤㙤搱㔸㌵㌱㔴㉢㙤㥡㜹ㄴ攴攱㠵ㄵ㘳㜱敤〲ち㜱搲づ愱戴㘵㜷ㄴ㕦搲㙦㠷㠱户㤰戱㌵㥢扥戶愲㝤㡦㔳挳捤て攸㤹扣㔴ㄸ捥㙥㔶攳㐰㉡㘳㜴㘱搷㘲㔸挵㝣㈰㉣搶〷昵㐶㑤搰㔹捥㕥㥣㑡ㄱ晣攳㤷㐲㙣ㅦ㘹㑣㝤㝤㙢ぢ㜵㥣搳㠳つ昲〷晢敢㤶ㄴ挶挶㕢挹㌱㤰戰㕢敡㔵〸慦㠷㥦挷㄰㙥㍡愳攸㡤愲㝣㔶㡥攲㑦捣㔹㔹戵㑤晦㌳㝡㉤㌹敢〲㐷㌳㡣摤愴晦摦㠳㡡㑤昵扦挲搸㥢㐴攴㝢愳㠲㌴㑥ㄹ㍦搹㌴㘴㐳㠸挰戳㡤攰㡤㍣ㄸ敢戲挸㤰㜷㔸㥡挷挷慢㘱戳㤴攰昰㝢攵㕡慦㐶搴挷搲戶敤敤㈸〰ㄹㅢ搲㥥㠱〸敡㌸扥㔹㙥挵愷摢晣晢㌰㜰捦ㄹ慢散戹扥㙢〶挳昳〸晡づ昳摢㌳ㄳ㌶捦戸昲㡤㔶愱㜶ㅢ㈰搱昷〱㡣㌹㍢ぢ㠱㝤㔶〴㉦㔷㉣㤲㤱㠵慤㐵㌲昸ㅤ搲㘰㈲扣㐴敤攰㕦㘷摥㔷㌳慡昸㜴㜵ㄶ扥捥㠰㔵摢㐲搹㠵ㅥ攷搶ㅢㅡ〴ㅤ敥㘸摤ぢ㝦㤰愸㡥㈲㌸㈶户昰扥て㄰慥慤㌰㘸敥ㅢ敤捤㘷捦敥㝣㙥㐵敤㘹攰㜴㙢㙦㘹㈶ㄹ扥㤳㕦㈴ㄷ昵ㄲ㜳㕣摡㍦㡥扦㕢㜷搰㜲戶㈱搰㜹昴㐱㌷ㅤ㘱㈳㔵戸捦戶㄰晤扥㠸愱捡㌸㌳晣㜴㈳㉡昰㐱愱㤷㡦慣愸㝣ㄵ摢㈲〳愰㥣挹㤷㤱㜵愶敡愷㌶愲敡挱搳ㄸ㐳㝥搵〵戲晥慣挲愳〶愹戲愸㝣〹晤〹戵㜰昷㑢慣挳搱㐳ㅥ㈹㔰搶㤷㤱挵㐹攱㤱㐲慥攷ぢㄸ㔰㕦捦㈵搴㜶㕥捦㤳ㅢ慤㐷愱㌱㈰昷㥢㥣㝦㌰㔶㈶扡㡤㘶摤㘱收㌲㕢㐱㌶ㄸ敢㤴〱㡡㐹敥㈵ㅦ㠶ㅡ㥥㈵愶㤰㝥ㄳ晤㝤晥昸慦㥦㘳晡挷㜱㐵ち㐶㌴㌵敦㠲㠲㔱敥攲搳挹㕤昸愸敤扣㡢㑦㙥戴㡢㐱捡㑣〹搵ㅡち㠰㙡〹㝦攴慥㔶㔱㈰㐰昹㔳㉥㌲挳慦㘹ㄵ㠳〶㙡攴搸㌵ㄴ晡戳ㅡㄱ昳㡥捥摡㠵挶㘳晣㈹㉣㠲〳㑤摦扣摥㠳㙦㔸搷ㄹ敤捥攲ㄳ㝥㑤慡挲㥣晡昶敥收㡡捤㔱㙡㌲敤㜱散晡㈵捣挳㑤㌷㝣㡥㥣㜱ㅦ㝥〵〴㈱㐸㘶ㄲ㈴て愲㄰〳㙡㌰愶〵㡤攸㑦昹挴㐹㕡㠹扣づ㑡㡦㔶㍥㜴㐹攷㐳摢愰㘰㐷扥攸㙤㈱㈱戱㌷㝥㌳摣㔱戱攵扢扣攷愰㝣㈴㈶挷㤳㈷攳敦挷搴㈸昲〶㜶〸敤㜲戲て〱愹㍣ㄶ㜷晥敥昷ㅢ㡥㘳㌴㈰㠱㘷挲捥㘴㌳搹昹挳㜱攷㐳昸㌶㑤昶挹㤰戲㤸㥥㡦㍢㤳ㅤ㘵攷㐷攳捥㝦㍦戴户摥㌹收扥㜰㘶㡤慣㤱㘲昱换㌳㔰攲㍢昵〱㜴搷㑣㕡ㄱ扤㘶㔸㑤㡡㤴〱昴慡戴㈳晡㜰㈵挶挳㤷攲㌳戸攱㠵㡢㌰㔰㌵攱晦㌰攲ㄴ㙥㝥㑤ㄹ㠱㠱て挱㔷ㄱ㜲昷㜴昹挴挱㜹㜳搶㐳㐵㡦㜹捡挷挹戲戲慤㐸〴㐶㔱㉥㠴敦㈶愱㠹ㄴ〳扡〱㡦㌸㔴愸昲㈶㑤㜷㉡㔴㠶㤷㜲捡㈳㌱㘶㌳㡦㌴㘸㐶晦㄰㤰〳攵㠰㥣〵晤㔱攴㘱㌸㡡㜷戶㌳㠳㤴㝡㔲愴㍤挶㠶㡦㌰晢㈸戲愲㐲ㄱ㐷㍡挸㍦㡥㙣㈰晥摦㜵っ慦㑡慦㤱慡慣挵㉦㑢㤲㤱晥㌱づ昸㌸戲㉣㥣搸㑡㐴㠴㐵晤ㄳ愸㐹扥㤴ㄲ㐴扥昴㔳㙣昸㌴戳捦㈰㉢㙡㕣散㤶愱挶㍤㜵愹扦㍦㡢愱ち㐱挱㌹昴捦㐵〵㍥㈸㠴〳攵扡攲㘰㠷ㄴ愶㔴㍢〵㌵慦㄰㌶戲挱㡥ㅡ㡥挹〶㐵㈱扣㘴㐳㌵㙡愰㔲搳㥦㐴愶㄰ㅥ摣㤳晥㜹㍥ㄱっ昲㠵㕦㠸ち昲㠵㠴㠱ㅣ扥摣昲㐲挲㐵㌶㉣戵扣㤰戰㤲つ㘶昲㠵㕦收愴㜲㘳㈸㌴敢㉤㙥㔰挲晢㉢㈸昴㘷〷戸戶晢昱㔳搷㤴昲挵捡挵㡢晦ㅥ挸つ敦换扤攷摤㝤㕦㝣晥㔷㝦㝡攲户敦㍦昶搷ㄷ㥥㝡敡户㝦㝥攲戹ㄷ㝥戲㜸散ㄷ㑦㍦晤昳搳㕦㝢敥㑦扢捤慦慢摦晦昷捣搷ㅦㅡ扢晣搰〳收昹晤㈷ㅥ㝡敦愵晢挶收慥ㅢ挹㘶㝢㝡敥ㄸ晡攵㑤㙦ㅡ㝣攴㠱ㅦ㉡㍦晢晤㡤㡥㈲户㡢ㄷ㌴㉦㠳摢㤶换昸ㅡち㔸〶㔷晣㡡㉥㠳摢㤵㠰扡ㄸ〱㙡〲ㄵ〵㜸㐱戸〰搹㔰㙡㙥攸晤て搰攴扤慦</t>
  </si>
  <si>
    <t>Decisioneering:7.0.0.0</t>
  </si>
  <si>
    <t>6f825e1a-2b1a-4894-9778-b04824e2be51</t>
  </si>
  <si>
    <t>CB_Block_7.0.0.0:1</t>
  </si>
  <si>
    <t>㜸〱敤㕣㕢㙣ㅣ㔷ㄹ摥㤹摤㔹敦慣敤搸㡤搳㑢㐲㘹㑤㑢摡㔲〷㌷㑥ㅢ㑡ぢ㈱昸㔲㈷㈹㑥散挶㑥摡ち搰㘶扣㝢挶㥥㘶㘷挶㥤㤹㜵散㔲㠹〲㉤ㄵ户〲㤵〰〱攵愲ち㔵攲〵ちて愵〵㕥㤰㄰㈰搴㑡㍣挰〳〸愱㠲㄰㍣㜰㔱㈴㕥晡㔰〹扥敦捣捣敥散慥㜷散㙥㕢㜰㤱㑦扡挷㘷捥㙤捥昹敦攷晦捦㌴愳㘴㌲㤹㝦㈳昱㉦㔳㡥㠵㉢攷搷晤㐰搸愳㤳㙥戵㉡捡㠱攵㍡晥攸戸攷ㄹ敢㌳㤶ㅦ㘴搱㈱㕦戲搰敥㙢㈵摦㝡㐰ㄴ㑡慢挲昳搱㐹换㘴ち〵㕤㐵㍢㈷攱㙦㌰㝥搰㌹慡㉦㠷㙣㘱㜲㘲㜶昱㍥捣㍡ㅦ戸㥥㌸㌰㝣㌶ㅣ㝢㘴㙣㙣㜴㙣昴收㕢挶㙥ㅢ㍤㜸㘰㜸戲㔶つ㙡㥥㌸攲㠸㕡攰ㄹ搵〳挳㜳戵挵慡㔵㝥㥦㔸㕦㜰捦ぢ攷㠸㔸㍣㜸昳愲㜱换㍢挷㙥㌹㝣搸扣敤戶㜷昶攱搵㤹㔳㤳ㄳ㜳㥥㌰晤搷㘸㑥㡤㑢扥㘵㑡㤴㉤敥㑤〸捦㜲㤶㐶㈷㈷昰㕦㘲晤㜸扡㜵㜴㝥㔹㠸㠰慦ㄶ㥥㜰捡挲搷㌱戰搷ㅥ昷晤㥡扤㐲攰改昶㌴戶㕡㌶晣㐰戳㈷㐵戵慡摢昱慣〵㝢ㄶ戰慢ㅡ敢㝤昶扣㜰㝣㉢戰㔶慤㘰㍤㙦㉦㘰愲㑡扦㝤挶ㄷ愷つ㘷㐹㥣㌲㙣愱搹挷㙡㔶㈵ㄷ愶㑣昶晡㜸㡡攴挲攴昶㐷挷㝤㝢㜲搹昰攴㡡㝣〲㈶愵敦戴㔷㙥敥㝢㙤攷㜹戹㜴昹〶捥戹扦㜳㍦戴㥣㌵扣㝡捦㤱捥㍤愳捤㌷慦攰愶捥晤ㄳ㌰㙡ㅥ昳戶捥㘳㈴㈸㥢㝢㉢扤ㄱ㝤㑢㠸㘲㌳㝡㥥㔹て戳〲㌳㈲㔰㉦㌲敢㘵搶㠷㑣挹晤ぢ㕣㤲ㅣ挸㈶戵㘴愸愵㐵戵㔴㔶㑢ㄵ戵㈴搴㤲愹㤶㤶搴搲戲㕡戲搴搲㝤㙡改㍣晡挴愹搰搳愳㐶改ㅦ扡㜳敦攷晦昰晤改㈷㝥昷搴晥㥦敤㝦晡昶扥㕤攸㜴㔷戴愸㈹捦戸〰㔲㙢㔰昱愱搱㠳晣户㌹㔷㠰㈹捣挳收慤收搸㔸攵昰㐱攳㘶㐳攳戶㔲㤰摦㐴㈸㠳攸摢㘷摥㙤㌹ㄵ昷㠲挴摤㤵ㄳ㠶㉦ㅡ㠰ㅢ㠹摡㈶摣㥡㔳昱摦戴㜱攳㝣㘰〴㘲㕦㙢㕢㘳㤲戶㘱昳㘰㉢攱换昷㕤搵㍡散慣㔱慤㠹昱㌵㉢㙣㝥㜳㑢戳㍤攷戹㡢㥤㕢愷㍤㜱㝦扤戵㙤㐵攳㄰㙡慢㜲敥戶㕤㠶㑤攱扡㠶㈷㤷㕤㕦㌸㜲㜹㈳昶㥣㔵㍥㉦扣㜹㐱㤱㈸㉡㜲慢㤷戲㈹攲晡㤱㔹〷ㅢ〵户㔶慥㐹搶㥡㜷慣〵㘰㘶㔱挱㝡㔷㠴ㄷ慣㉦ㄸ㡢㔵㜱㔹㔳㤷昰㥤㘸搸摢㔴㍤敤㤶㙢晥愴敢〴㥥㕢㙤㙥ㄹ慦慣ㅡ㤰㌴㤵㤳㙥㐵攴㜲ㄹ㈹ㄴ㈰㜰戳㔹㐵挹摣搸㤹ㄷ㈴㈲ㄲ㈸㈶㈳㕦搱㑣㜶愳愷戱㍢散愲㉡㐸㤳敡㕢㌷㤹㡣敢㤵㌲㈶㠵〳ㄳ㝢愲晥攰㑢㙦搸㘴摡㍡收㕥摦捥慡㍡ㄴ敤晥㡥㔵攱〴挷つ愷㔲ㄵ㕥慡昶㔳戸㈲㝤〰㤹㜶ㄱ〲愱㈳昴愸敡㤴㌵㘵㕤扢㘰㔵㠲攵晣戲戰㤶㤶〳搴㐱㐳ㄶち〴㙤㕢搲㉦㐱㤵扥㥢搹㄰戲㘲㌱㤳摦挳㑥昹㈲㔲㐶愳㜴㑡攱攵㈶㐱捥㜱㑤扣摣㘷㑥㕢搵㐰㠴㐲㜹挰〴㐶㐲慤㈶搱搷㑦ㄲ昵㡣㜲愸㌰昶㤸㤳愰㔲挳㜲㠲昵〶摦戶㜱㐹㐸㐴㍢戲㘰摢挹〲㡡㠲㘶㜹㤰挲㙢㈰㥡ㄶ㘹㤰摥㌹㐱㐴㘴㠳ㄴ捤㡥㤹㥢㠹㡣晤㔳㘴〴晡㈷㠹㤰扤て㜶㤶ㄱ㈴昶㜶㈲攵愰㡥晣戸㈳捤㌶戲攵㐳㘹㜶㈹〰愷㕦挶散㜲㘶㔷㌰摢㡢㑣昹ぢ㈴ㅣ愵ㅣ捡捤㐹㝦ㄳ㥥昵㉢㤹扤ㄹㄹ攴㤳㑥㤹ㄳ㠹㉡摡㔰㕢戱㈳搹慦ㅦ㜶戲㌴㡡㐳㔱㐴换戸㙥㘷昶摢ㄲ搱㤱搵戹㍤㜴㙤㑥敡搸敢㍡搳㘶㜲㍢愴挸㤴慥挹扤㙥搲㌵〹〸㜶敤㔲㙦㕤㡤愱晡㌰戳户㈰㉢敡搷㌰㠷㜲愱挱扢㌵㡢㥥㈶攵ㅢ挲㉣ち㡤愱㉥ㄵ㝣㐴挸㍣〲愴〸戹戶攳换㡥つ㑤㜳㜰挴㝣挳摢搰〷㍡昳㜷㠴昴ㄶ扤戹愳㜷攸㉦㝡㠵㔶昴戵㘰㉦攵昷ㅤ㜵捣㝥㌴敢搷㌱扢ㅥ㔹㡢㡥攱改晢㤵㝡ち愴㔹㙣㈷㌰户㥢㕥ㄷ㘹攵㉥慣慦〸愹㠱晡捣〵挳㕢ㄲ〱㍣ㄸ㈷愶㘰ぢ扢㥥㈷慡㌸搴㔶㘴〵捦㉦㤷㌷㔷晡搳㥥㙢戳㝥挷㐶昶摦㄰㡡㈱㤷㔳戳㤹ㄶㅢ㌹挵搶㑣昸㥣ㄲ㤴㐳ㅤ㝣㜳㘷㈱㤱ㄸ搴㑣㕥ㅣ㤷㝥扥摣㤱㈴㕤㐸㤲户〱慣晡㡤挸㈰㈵㤴摦㜴㤴㈸〷搸敤敤戲㕢戳挵㑡て㕦捡改愴挵㠷搸㈶㐷㝡㐳㠷敤〴晣〷㝥扦㍤㙦搹㜵㘱搱㙢捦〹慦っ摦㠲㔵ㄵ挵搰㉤㑢㔱戳㈳㉢摥㈰戲㈲㥢㙤㍢㑦愷昸搷㈴㥤戴㐸㠹㔴㙥㑦㙤㑣㌹㡢㌷㠸㡡㙥㐸ち㤵ㄴ搷㔰㕤〲㤱昲搸㜷㐷挴㜴㈱㘲㙥〲攰昴㠳捣挶㤸ㅤ㐲愶扤〰㐹戳㔵挰㌳ㅣ搶戳㑡㤷㜶愹㤴㈹㄰つ搲㐵昸㝣㐷㘱㜵㤸慦㜹〷戳㕢㤱戵㤸㍦㜴㐰愶㄰愲㐴㜹㠲㄰㘵ㄸ挳㍣㙢㠹ぢ愴㠱㕤㈶〲㑢㤳㌵㍦㜰㙤㐶㤶晡捤㈹昷㤴ㅢ㑣㔹晥ち㈲㔱㐳㘶㔴戸㝢㔹㌸愰㉥て戶㑦㑢㥤扢戲㈲㉡扡㌹敦搶㈰摡㑥㑣㙤㠷㠳㌹挰〱㕢㔲㥥捤㔵〵愹扢昳㌱愶㔰〰㘹改㙦愵㌷㜶㑢摥㙦ㅥ晡〶ㅡ㄰㕤戰㠲慡攸㌵㐳愶㘳戹㘰〲㡡㠸ㅣ㔴㝡捣㠵㘵㑦㠸愹㝥昳㤸㘷㔵慡㤶㈳㠸っ搸㤸っ搶捤㠸㈵㐴〹收㕣挶〰㕤愷摦㕣昰っ挷㕦㌱ㄸ㔰㕣摦摤昴㈴挳㈲㥡㌹㘱㌹㍥㕥㈳戱挸昲㠰㌹扦散㕥㐰挴戶㘶㍢挷㡣ㄵ㝦㕢㘰㠵㐴ㅦ㈶㠹ㅡ㐵㔵㔴㔵㈹愸㠵㙥昱挳〳㜹㈶㐳摥换㌱㤳戸捡㘸昴㤹愷㘸㙦摡昵㔱㡣㠶㜶㍡搷搴㠷攸㔱扤㌲㥢㉡㠵挹愹晡㙤ㅣ㜳㍢戲㍢㡦㥤㌹搱㠸捣扤慡㤸戵㐶㉦㝦㡡㡣㤷㘴㔱て㠴搰㐷户㉢㈴ㄵ搶㤱㜲挰㠱挰㌸㥦㕡挹慦㘸捡㍥愴扥㕤㡤攲㌴㈲㐹㝤收㡣戱㈸慡㠸㐷摢㐶戰㉢㝣愰ㄹ㙢ㅢ㔵㍦㙡㥢㜴㙤摢㈰㘹㤱㉣攷换〶㈹㜸扣ㄶ戸㈷㉤㐷㌷㤱㐹晡㡢慡㡣㌵㔴ㄹ㙢戲慡捦㍣捤搰愰㉣㜳㉥㜷挹昰慣㘰搹戶捡〵㍥㌰㝣户㉤㘸ㄲ㑣㑥挹ㅢ愷㔸㘶っ户㔸昳㘷㘰戲昹愳㐰昷㈸攴㈸㐱㐷昴㠳㜲㔵㈵㡦㝦㑡㤷㡥㈵〸ㄸ改㈹搵摦㡤搹㌴㜹㍢〲㈲㐷愶㡢昱ㅤ㡣㡢ㅦ㐶㑤㈸㠴㠸昵ㄴㄲ㠱㔷㌰㈱攴改攲捥㥢㘷ㅣ㉢〰昶㠸戱㘹㉢㤸昲㠱㜲㘴㈸捡攳敤㍥㠹搵挴愰㤱扡㔶戸扡扤愹㐹㑤㕣搵摥㥥搴ㅢ㙦摤愰㌹搴㈸〹㐵戲㔹㈷愹㔹㌶㔸攳㜶㔲㌵㡡㔴摣戱戶㔱搲摣愶つ戸㔳㡡扣ち挵㈴㘹㈶愳扦㐷ㄲち〲扤㤱㡥愲捦㍥㥤㍣ㄲㄱㅢ摡〰㐵敡愹戰慥㍦ち〹㥥挰戵㤳㡡㈸㐶㑦攰敦㕤㔱㜱戶ㄶ㌴戵ㄸ㙢㐳㔱换㜸戵㍡敢挰㑡㈸ㅢ㕥㘵㥢戰㌴昶ㄶ㙡ㄸ挹㥤摤㙡晦㄰扣〹㐶㡣搸㤰㘱㤱ㄴ㍦㌰搸㄰捣㤵㠸愸搲㍡敢㈷愸敢搵〵㍥㥤ㄴ㠶㈳㌱㌰ㅦ㔴愶挴慡㌴挳ㅡ㤶晣㤰ㅣ㔰㍦㉤㑡㌹慡㥢攳㡢㍥㔴㝡㐰㌹ㅥ㤵㈴㠳敢收㘹扡愵㜰㠹〱㘲㌷㉡捤㤵〳㠴㜶敢ㄳ昰㘴戰㝤戰〳㠸㠴愱ㄳ㕡㘷㤴愰昹ㄴ挲㙤摥〴㜹愷㑢㡣㐲㤰㥡㌲晤昳愸昲㤵㉦㌳㝤晢㘸㈶㉥㐴㑣挴㜰㔷㡡昵〰攴㈶㈳㤳攴愲愱㌸㘰ㅥ㑡㌶㈹戴晡攲㍡㥡ㄸ晤㌴昹扣〰户㜸ㄸ换ㅡ㈰摢㔴㜱捦㉤戰愰㑤慢敢扢捣ㄳ㑥戹㕡慢〸愹㡡㘳㔹㉤㌵昲戶挰㤷扣〲ㄸ㜲㔳ち㕣㈲愰㥣挰㔱㡡㕢㈶㤲扡户扢昵愳ㄸ㉥㠵ㅣ收〸㔵ㅦ〳㤰㈹㙥㌹ㄹ㄰㙢扢愷㐰晢㜰㜷攳〲㠳扣㍣〷㤱搶㔶㐵㔹㌶㠳晢㜸昵㈸戲攴戶㐴户ㄹ㜷挶愵捤㥥愸㍡㙥㠵㔵摢〲㐷搸㘷㈸昰昲㜹ㄸ㈳㕤㜲〷㈷挹㕣㡣愲扢ㄷ㍦㉣ㅦ㌳ㄷ㠱ち㠹〱㠵㌱㕥㥥㠲㌲㠰㉡ㄸ㠹〶户摡戰扡ㄵ㐶㝦㘹㜹敢攳挸ㄴ㠶㠱㘹搰愲㘷㘸攰㑣愲扣戹㠱㜳㌵㝡愵㐴㐸㤳挱㔴挶㈸㠷攰戰〷搲挰㑤㍣㐸㉦戸㔰㐲挱ㅥ㜹㌱㉣扥㥢㌸㘲攳〸攴㝡㤷戵㔴捥ㄹ〱慥扦㌸㝢㕢慡挷㉢ㄵ㥡扢昰捦㙤ぢ慣攲敡㐶㘸㡥敥㘹戹㤴㈵昷㐴晢敥摡㤶㠶攸戲攰愱愹搱攳㐶㔰㕥㥥て搶挳㡢㕢摤㤲㠴昶㘳昸㈳㌶㝣㍢㙤收㥣挳㡢愸慢㠴㝤昱扣攳㕥㜰攴扡㌴㥦户晥㐰㈱戸㐲搹挳㐵ㄶ㌳晦挶㍦㤹搴㡣昶㈳捣戸㤵㘵㜳㠲㠶㠳㠴昳挸ㄴ㑡㠳㘱㤴㔳攸〴戶㝢晤搶〰改㘴㑦ぢ㥤㐸㐱戰㐳㈸捥搲㙢㐶㈸捡て㠱㔶ㄲ㑢㜸㈴〷捣㥦〲敢㉢捦愱㠶〸挷㜳㈴㐶戴户愰㤴㠲㍡㈹挸愳㉢ㅥ扣㄰昲晦㠳愵㤸㥢㌷㘴愷晦〲㌳㉢捦戶愲攸㉡愲攸〷㙤㈸㔲㜸つ㐴昲敦㥤㔱㠱てㅡ挳戳慦㈸㄰捥㍤敤ㅣ㐰㕦昷ぢ扦晦挳〳攸っ㌰捣㈴㙤㌴㠴摡昶愳㕣㌷ㄱ戲㙤㈶〲㠳昷搲㐴㌸挹㌱㡣攲㠷㈶㐲攴〳㤹㐵挵收㈶〲㘳㝢㈹㠶㘰㈲搴㥡㜰㙢昰〴㜶㤹㑤晦搸㜱㕣扣ㄵ㍥攲昹㔰㕡晥㈴㍣㔲㤷户㔷捦ㄹ㥥㘱敦㤵昵挷㍣〱㘵收㉤攰㈶户ㅣ挲ㄱ晢㌶㙣㤱㠳㌶昰㔵挴㕥昶ㅤ㝦捡搶敥慦〳㔳㘱ち摤昷㑡㐱挹扦ち㑦㠹挲㜳㐳收㐳㝢扥㜳散㡦て㍣㝣㤴户搵㈲㕡搵㙥㐴戹㥢㤰㍤敤〹〴㜵ㄳㄷ㐵㉥攵㠷㌹㈷昱㠹㤲戵㔲ㄵㄳ㠶㈷慤㈰㕦户攳㘲㐸㜸〹挲っ㠹㙦㍢㤸㤸戸昷㄰㥡㤸愳㉤敥㑥昹㘱㤳㜴ㄱ㡥㈶ㄶ㉥㝤㝡㜱搸㔰改愸挸扡戴㌶戵愷愱㡡㕥攱㐲㥡慤㐴㥥㍡㤹ㄴ攵扢慤扡敥㌰㜵㕤㜸㤰㘱搸㍦㤶㔲㠸㍦㤰㐲㤲〷ㄹ㕥〸㤰㔲敡㌴ち摡㑤挸㔲㈲㙢慤㈱㕥晡〳㜶㠴㠰愸㕦晡敢昲㈳ㄶ㐰ㄱ㔸㡣㝤昱摤㥥㘸㘹㡢挶慡㠹愱㕡㘹搳捣愳㈰て㉦慣ㄸ㡢㙢ㄷ㔰㠸㤳㜶〸愵㉤扢愳昸㤲㝥㍢っ扣㠵㡣慤搹昴戵ㄵ敤㍢㥣ㅡ㙥㝥㐰捦攴愵挲㜰㜶戳ㅡ〷㔲ㄹ愳ぢ扢ㄶ挳㉡收〳㘱戱㍥愸㌷㙡㠲捥㜲昶攲㔴㡡攰ㅦ扦ㄴ㘲晢㐸㘳敡㑢㕢㕢愸攳㥣ㅥ㙣㤰㍦搸㕦㔷愵㌰㌶摥㑡㡥㠱㠴摤㔲慦㐲㜸㍤晣っ㠶㜰搳ㄹ㐵㙦ㄴ攵戳㜲ㄸ㝦㘲捥捡慡㙤晡㥦搱㙢挹㔹㘷㌹㥡㘱散㈶晤㝦て㉡㌶搵晦ち㘳㙦ㄲ㤱昷㐶〵㘹㥣㌲㝥戲㘹挸㠶㄰㠱㘷ㅢ挱ㅢ㜹㌰搶㘵㤱㈱敦戰㌴㡦㡦㔷挳㘶㈹挱攱昷捡戵㕥㡤愸㡦愵㙤摢摢㔱〰㌲㌶愴㍤〵ㄱ搴㜱㝣戳摣㡡㑦户昹昷㘳攰㥥㤳㔶搹㜳㝤搷っ㠶攷ㄱ昴ㅤ收户㘷㈶㙣㥥㜱攵㕢慤㐲敤㕡㐰愲敦㠳ㄸ㜳㙡ㄶ〲晢㤴〸㕥慢㔸㈴㈳ぢ㕢㡢㘴昰㍢愴挱㐴㜸㠹摡挱扦挴扣慢㘶㔴昱改敡㉣㝣㥤〱慢戶㠵戲ぢ㍤捥慤㌷㌴〸㍡摣搱㝡ㅦ晣㐱愲㍡㡡攰㤸摣挲晢㍦㐸戸戶挲愰戹㙦戴㌷㥦㍤扢昳戹ㄵ戵㈷㠱搳慤扤愵㤹㘴昸㑥㝥㤱㕣搴㑢捣㜱㘹晦㈸晥㙥摤㐱换搹㠶㐰攷搱〷摤㜴㠴㡤㔴攱㍥摢㐲昴晢ㅣ㠶㉡攳捣昰搳㡤愸挰〷㠵㕥㍥戲愲昲㜵㙣㡢っ㠰㜲㈶㕦㐶搶㤹慡㥦搸㠸慡〷敦挴ㄸ昲慢㉥㤰昵㘷ㄵㅥ㌵㐸㤵㐵攵㉢攸㑦愸㠵扢㕦㘲ㅤ㡥ㅥ昲㐸㠱戲扥㡣㉣㑥ち㡦ㄴ㜲㍤㕦挲㠰晡㝡敥㐳㙤攷昵㝣㘱愳昵㈸㌴〶攴㝥㤳昳て挶捡㐴户搱慣㍢捣㕣㘶㉢挸〶㘳㥤㌲㐰㌱挹扤攴挳㔰挳㜳挴ㄴ搲慦愲扦㉦ㅥ㝤攱㜹愶扦ㅦ㔵愴㘰㐴㔳昳㉥㈸ㄸ攵㉥ㅥ㑢敥挲㐷㙤攷㕤㝣㝡愳㕤っ㔲㘶㑡愸搶㔰〰㔴㑢昸㈳㜷戵㡡〲〱捡㥦㜲㡥ㄹ㝥㑤慢ㄸ㌴㔰㈳挷慥愱搰㥦搵㠸㤸㜷㜵搶㉥㌴ㅥ攳㑦㘱ㄱㅣ㘸晡收昵づ㝣挳扡捥㘸㜷ㄶ㥦昰㙢㔲ㄵ收搴摢扢㥢㉢㌶㐷愹挹戴㐷戱敢㔷㌱て㌷摤昰㌹㜲挶㝤昸ㄵ㄰㠴㈰㤹㐹㤰㍣㠰㐲っ愸挱㤸ㄶ㌴愲㍦攵ㄳ㈷㘹㈵昲㍡㈸㍤㕡昹搰㈵㥤て㙤㠳㠲ㅤ昹愲户㠵㠴挴摥昸捤㜰㐷挵㤶敦昲㥥㠳昲㐸㑣㡥挷㡦挷摦㡦愹㔱攴つ散㄰摡攵㘴ㅦ〲㔲㜹㌸敥晣扤㘷ㅡ㡥㘳㌴㈰㠱㘷挲捥㘴㌳搹昹㘳㜱攷㐳昸㌶㑤昶挹㤰戲㤸㕥㡣㍢㤳ㅤ㘵攷㡦挶㥤晦㜶㘸㙦扤㜳捣㝤攱捣ㅡ㔹㈳挵攲㤷㘷愰挴㜷敡〳攸慥㤹戴㈲㝡捤戰㥡ㄴ㈹〳攸㔵㘹㐷昴攱㑡㡣㠷㉦挵㘷㜰挳ぢㄷ㘱愰㙡挲晦㘱挴〹摣晣㥡㌲〲〳ㅦ㠲慦㈲攴敥改昲㠹㠳昳收慣㠷㡡ㅥ昳㠴㡦㤳㘵㘵㕢㤱〸㡣愲㕣〸摦㑤㐲ㄳ㈹〶㜴〳ㅥ㜱愸㔰攵㑤㥡敥㔴愸っ㉦攵㤴㠷㘲捣㘶ㅥ㙡搰㡣晥ㄱ㈰〷捡〱㌹ぢ晡㐷㤱㠷攱㈸摥搹捥っ㔲敡㐹㤱昶㌰ㅢㅥ㘱昶㜱㘴㐵㠵㈲㡥㜴㤰㝦ㄴ搹㐰晣扦敢ㄸ㕥㤵㕥㈳㔵㔹㡢㕦㤶㈴㈳晤ㄳㅣ昰㐹㘴㔹㌸戱㤵㠸〸㡢晡愷㔰㤳㝣㈹㈵㠸㝣改㘷搸昰ㄸ戳捦㈲㉢㙡㕣散㤶愱挶㍤㜵愹扦㍦㠷愱ち㐱挱㌹昴捦㐷〵㍥㈸㠴〳攵扡攲㘰㠷ㄴ愶㔴㍢〵㌵慦㄰㌶戲挱㡥ㅡ㡥挸〶㐵㈱扣㘴㐳㌵㙡愰㔲搳扦㠰㑣㈱㍣戸㈷晤㡢㝣㈲ㄸ攴ぢ扦ㄴㄵ攴ぢ〹〳㌹㝣戹攵㠵㠴㡢㙣㔸㙡㜹㈱㘱㈵ㅢ捣攴ぢ扦捡㐹攵挶㔰㘸搶㕢摣愰㠴昷搷㔰攸捦づ㜰㙤㜷攳愷慥㈹攵㜳㤵㜳攷㕥ㅡ挸つ敦换摤昳摥扥㉦扦昸换㍦㍤晥敢てㅣ昹敢换㑦㍣昱敢㍦㍦晥晣换㍦㕥㍣昲昳㈷㥦晣改㥤摦㜸晥㑦扢捤㙦慡捦扣㌴昳捤〷挷捥㍦㜸扦㜹收挶㘳て摥㝢摦㕤㘳㜳㤷㡣㘴戳㍤㍤搷て晤攲㡡ㅢ〶ㅦ扡晦㔹攵㈷扦扤摣㔱攴㜶昱㠲收㘵㜰摢㜲ㄹ摦㐰〱换攰㡡㕦搷㘵㜰扢ㄲ㔰攷㈲㐰㑤愰愲〰㉦〸ㄷ㈰ㅢ㑡捤つ扤晦〱㈵挲扤戴</t>
  </si>
  <si>
    <t>Likeliest</t>
  </si>
  <si>
    <t>CB_Block_7.0.0.0:2</t>
  </si>
  <si>
    <t>Total Variable cost</t>
  </si>
  <si>
    <t xml:space="preserve">Assumption </t>
  </si>
  <si>
    <t>Assumption</t>
  </si>
  <si>
    <t>Income tax (40%)</t>
  </si>
  <si>
    <t>Net cash flow</t>
  </si>
  <si>
    <t>Net Present Value(NPV)</t>
  </si>
  <si>
    <t>To be used for taxable income</t>
  </si>
  <si>
    <t>The mean NPV is -$12,928.65. This suggests that the project is not feasible as NPV is negative. The descriptive statistics is included in the above figure along with the probability distribution of NPV.</t>
  </si>
  <si>
    <t>For the project to be feasible NPV should be greater than 0. Thus from the above figure, we can see that the certainty level with which the value of NPV is greater than 0 is 29.06% or 0.2906.</t>
  </si>
  <si>
    <t>Project life in years</t>
  </si>
  <si>
    <t>Maximum bags</t>
  </si>
  <si>
    <t>From</t>
  </si>
  <si>
    <t>To</t>
  </si>
  <si>
    <t>Max Flow</t>
  </si>
  <si>
    <t>For flow problem netflow=0 and supply demand=0</t>
  </si>
  <si>
    <t>Node</t>
  </si>
  <si>
    <t>Net flow</t>
  </si>
  <si>
    <t>Supply/Demand</t>
  </si>
  <si>
    <t>Max no of bags</t>
  </si>
  <si>
    <t>PE Ratio (X1)</t>
  </si>
  <si>
    <t>Risk (X2)</t>
  </si>
  <si>
    <t>Return (Y)</t>
  </si>
  <si>
    <t>㜸〱捤㝤〷㥣ㅢ挵昵扦收㝣户扥㤵㡢㘴摣㌰愶ㄸ戰㐳戱㌱慡㉢〹㘲㜰㉦搸戸㥤㙤㕡昰戱㤲㔶昶攱㉢㐶扡戳捦愱ㄸ㑣㐹攸㥤搰昱〱㈱㤴挴㠱搰〲㈴㐰㐲㘸㠱㄰㑡ㄲ㑡〸〹㄰㕡㐸㠲㐹㈱㤴〰晦敦㜷㜶㘷戵㤲搶㜷扥晣昲晦㝣㈲摦捤敤扣昷㝤㙦摥㝥㘷㜶㜶㜷㥥㜶ㅤ㄰㠱㐰攰㑢㝣昸㤷㥦㝡㙥散摣戴愱搴㘹戵㑤㥥搱搱摡㙡攵㍡㕢㍡摡㑢㤳愷ㄵ㡢收㠶〵㉤愵捥〱〰㘸捤㉤搰㤷ㅡ㥡㑢㉤㕦户ㅡ㥢搷㔹挵ㄲ㐰つ㠱㐰㘳愳㕥〷晤づ捥㙦㔸㔵㜴㕡改昵㉣㠰ち攸ㅡ㡢㠱㉣ㅡ㔹攸㉣㠲㉣〶戱ㄸ捣㘲〸㡢愱㉣㐲㉣挲㉣㠶戱愰㜳㝤㌸㡢ㄱ㈸〶㡦㐴戱㙣挶昴㐵搹㘳ㄱ㙡㔳㘷㐷搱㥡㌴㙥㠵ㅤ搰㤴㘸㜴㜲㜴㜲㍣ㄱ捤㑣㡥㑣ㅡ㌷愳慢戵戳慢㘸㑤㘹户扡㍡㡢㘶敢愴㜱㡢扢戲慤㉤戹昹搶㠶㘵ㅤ㙢慣昶㈹㔶㌶ㄲ捦㥡㠹㜴㌴㤱㑣ㄶ㌲㤹昴攰㔱昰扣㜰挶昴挵㐵慢㔰晡㙦昹ㅣ㑤㥦㡢㘶㑣㥦扣搰敡晣㙦昹摣ㄱ㍥攱㜲㘶㐷㥢搹搲晥㕦㜲摡挰づ㑢捥戴㜲㉤散㔹换㉡戶戴慦㥡㡣戰㉢㠸㐶㉤㌵㜹㕡愹搴搵戶㤶㠳㘴㠶搵摡扡搴㉡挸ㅥ㙤㥢㔹敡㕣㙣ㄶ摢㑡㠳摢挸㥦㔵戴摡㜳㔶㘹㘸摢慣敥㥣搵敡〰㑢㡤㙤㉢捣攲㐲戳捤慡攷㐶愸捤敥挳㜹㜹慢扤戳愵㜳挳㤰戶攵㈵㙢愹搹扥捡㈲愴愱㙤㑥㔷㑢㕥搴搷攳㈷㌰㘰㉦扦挸㘴㐷㈱㥥戶ㄹ慢捤㘲愷慣戱ぢ愳㝥㔸捦㜰㤱㝢㔱ㄱㄷ㠷搴戸㉡㉢昶㔹㔳㑢摢㝣慢搸㙥戵戲ㄱ昶攴挴㉡㤰㈴挸敥〷㤷㈹戵㍢散㈵㌱挸㌹戲戸㉦㙣㐵ㅢ㐳㉦换㡡㉤搸捤慥㔶戳㌸改搰㤶昶㈹搱㔸㈴㌲㘹㐱换ㅡ慢戵挵㉡㜵㑥㐱㉤㌲改㔰戳㝢㑡㉣ㄱ㠹攸㍢挱㐰ㅦ㑢搳㥤㔱㡣㤸戲挷㑣慢捤㙣捦㡦㙢㘹ㅦ㜷㠴㘵ㄶ昷昸捡㈱㜱㝤ㄷ㘲㜶㐵㈱敡㕦挷戱敤㙤㤴挷㔷㕤戳㔹搷㥣慤㙢捥搵㌵攷敢㥡慤扡收㐲㕤昳慡扡收搵㜵捤㉤㜵捤挷搶㌵慦〱㐶㝤ㅡ〷づ慣㜳㍥㙦㍦晦搳敦㙥㥡㜴晦搴〷昶㜹㕢㌴ㅤ戴换ㄸ挱挳㔹捥〶攳戰㌱㜲㜹㝢㑢愱愳搸㘶敦㠱攱〴慣敦づ㤵扥〷ち㙤㑦ㄴ㜵㠷㘴昴昱㤴㑣㐰㈱挴㉢〸㡥〱㥥㔸㍦收挴㌵㍤て㑤扤㕦ㅦ晤挱㤹捤㌷㝤㕢㜰㡥㤰㥥昷挲㐶扦攸搹㥢摥昷㐱愱敤㡢挲㠷㥥㜹㜱㝤㈲㌱㤳㔰〸昱㠲ㄳ挱㍢㍦ㄹ昷㘴攷㥦扢ㄷ摤搹㝤搷㡢て㑣㥥昲㠴攰〴㈵㈳㤸㡣㡤㝥㐵戰㍦扤㐷㔰㘸㔱ㄴ㍥ㄱ㉣㡡敢㌱㘲攲㈸㠴㜸摡㠹攰搴㐷ㅥ㕥㌴昲㠶ㅦ㑤扤扡昵搹㠱搹愷㌶晥㕥㜰㜶㤴ㄱ㈴戱㌱㝡㈱愸挵㥣㜵愸㘵戶㑦㐹㐴㈶㌵㜵收㘷㕡敢愶㐴㜵㠳㥥㔲㈸戴㌴㡡扡㐵㠶㥥愱攴〰ㄴ㐲㍣敡昸扥昲慥攷㝦昲搰摣搶㌹户ㅦ㜹换挵敦㉦㘸㙥ㄳ㍣㐴愵敦慦㘲㘳㥢扥愷搰搳㐱㈸戴㠳㔱搴捤㌳昴愹㤴㑣㐳㈱挴㠳㡥敦昷㥥㌸捦㍡㙢昶㜷愶摤ㄵ㝣㘳昴摦㕥ㄸ晥㠲攰㕣㉥㝤捦挰挶㌶㝤捦愴愷㔹㈸戴搹㈸敡ㄶㄸ晡ㅣ㑡收愲㄰攲㕥挷昷㠴慥㈷慦㝦戵㜱攸愱て㥥昷搸㜷㤷捦敥ㄸ㈷㜸㡡㤰扥て挱挶㌶㝤捦愷愷〵㈸戴㐳㔱搴㉤㌵昴㠵㤴㉣㐲㈱挴敤㡥敦ㄷ挶扥摡㌰㙤晦攸㥣昳昷㝢攷扥㝦ㅦㅦ扤㔵っ㠲㕡晡㕥㠲㡤㙤晡㕥㑡㑦㑤㈸戴㘵㈸敡收ㅢ晡㜲㑡㔶愰㄰攲ㄶ挷㜷搳捤慢㥥扤晤挸㤷㘶㙤㉡ㅣ㘹㡤㍦㉥㘳〹㥥搰愴敦挳戱搱慦搱㜴〴扤ㅦ㠹㐲㍢ち㠵捦㘸㥡ㅦ搷扦㐶捣搱㈸㠴戸摥㠹愰慢攱㠴攵扢摤㍣收㤰㜳昵ㄷ捤攸愱㔷㤵〴捦愶㌲㠲㘶㙣昴㉢㠲㘳㘰愰㥢㈸戴㉣ち㥦〸㤶挶昵ㅣ㌱㜹ㄴ㐲㕣攵㐴戰换慦㑥戸晣晥愶慥㠵攷扣㙡扥㥣扤㈹昲㠰攰愹㕣㐶㔰挰㐶扦㈲㔸㐵敦慢㔱㘸㉤㈸㝣㈲㔸㄰搷㡦㈵㘶つち㈱㉥㜱㈲㜸戴攵愷愳摦晦攷捦收㙣㑥㤷㈶晥昱攸㑢晦㈲㜸ㅤ㈱㈳㘸挳挶㌶㝢戸㥤㥥㍡㔰㘸㙢㔱搴ㅤ㘲攸挷㔱㔲㐴㈱挴戹㡥敦㤳昷ㅡ㍦㙢挲〵㌷捦晥㐶晡挵愷ㅦ摦昴摤㠰攰攵㠹昴摤㠹㡤㝥敤㕤ㄷ扤慦㐳愱慤㐷攱戳㜷㠷挶昵㙥㘲㌶愰㄰攲っ㈷㠲て㠶敤晡挷㠵㘷摦戰昰敡㑤愷ㄵ〳ㄳㄷ㡦ㄲ扣㌶㤲ㄱㅣ㡦㡤㝥㐵㜰〲扤㥦㠸㐲㍢〹㠵㑦〴㑢攲晡㐶㘲㑥㐶㈱挴㐶㈷㠲慥㍦㕣昳挱㠸挷㌷㉦戸敤搶㈵㜳捦㝤㝦昰㡤㠲ㄷ㘶㌲㠲㑤搸搸㈶扦愷㐲愹㥦㠶㐲㍢ㅤ㐵摤㐲㐳㍦㠳㤲㙦愰㄰愲摢昱晤捤㕦㝤㝡挶ㄳ㔷㡤㥤昱つ㝤昴攵ㅦ散晤搶㤹㠲搷㝢搲昷㤹搸搸挶戹收㉣晡㌹ㅢ㠵㜶づ㡡扡〵ㄹ晤㕣㑡捥㐳㈱挴㜱㡥攷搷慦㍤扣昹晡搱㡦㑥扢晡戹㐷搷㜴扦㌹戶㕥昰㈲㔲㝡扥〰ㅢ摢昰㝣㈱晤㕣㠴㐲扢ㄸ㐵摤晣㡣㝥〹㈵㤷愲㄰攲㔸挷昳㠸ㄷ慦晦昰㡦扦㜹㜵摡戹晢晦攲㡡ㄳ㍡摡づㅥ晣㉤愸㤷㌸㈷晣㤹㐵㜳㍤㉥愱捡㔷㘷戱挹ㄱ晥敢晢戲ㄴ㔷愵㠵㘴㈱㔵㠸㐶昳挹㠸ㄹ㌷ㅢ㜸〵戰扤搷㍦ㅣ㤶㠳ぢ㠷戵戴攷㍢搶换ぢ愲㥤愷㥢㈵慢㝣㝤㌴搱搱㑤敦攸㙡捦㤷挶晡㉢㥢㍡捤㑥㙢愷㙡㕤搹㐹㡤㔹ㄳ㉥ㄷ慤㤲㙣㙦搷㙡戳ㄵ㘶㙢㤷㌵慤扢挵㔶敦㔲愵挶挵㘲㐷㜶摢摡搹㐵敢㌸㔷㕢ㄳ搱㌴摣慡慣㤳扥㙢昶搲㔶搹㜱㡤㥢戱扡愳㘴戵换昰㈶戶㉤㙥挹慤戱㡡㑤ㄶ㙦㜴慣扣摣搵㤱㔴㌹㔷慣ㄳㄷ戵㘳㐷㜱つ㥡摦挳㉢㉤捣敡敥戴摡昳㔶ㅥ昱慥戵㡡㥤ㅢ㤶㤹搹㔶㙢㔴〵挴㙥ㄳ㡡㌱ㄵ攲搹ㅤ戹慥搲㡣㡥昶捥㘲㐷㙢愵㘶㕡㝥㥤㠹慢攴晣愱ㅤ㜹ぢㄷ戹昵晣〴㐴㘰挰〰㈱〲晢晡㕤㘹搲㙦㘹戲散〸㑦ㄷ昳㥡㜷挷捡㘱㌷㜹㈹昶づ㝢搱㙡㜱㑣搶㡤敦挳㤹昴㑢㌷晢㙣ㅢ攸搹㈷摥ㄵㄲ扤昷戶搱㌲㐶户攷晥晦㠲敢敡㠶㍢㝢㍦㙢ㅤ敥㈴收攲敡戸搵㉡昶㝡㑦㉢ㄸ㤱㝥㌹㡡㠶㔵㌸㥡户挹㕥㍤㄰愲㕢㙣㘸㔸摦㤲敦㕣慤慤戶㕡㔶慤收㠴㡦晢摥挶㐶㔲㕢昳搱慦㠴㐸扦㡡挵搵㈸㠲挱㠰㜶つ㐱㕡㔰扦搶慥㌷昰㘲扥晦昷㈸扣戳搶攵㍤ㄱ㙥㘰㑢つ㙤戳㍢㡡愵〱〳晣昶㜲慥㔹㕡摤挹攱搹慢㜲㈴晤㕤挷㘲㌳㡡㠶㕤㔰昴㜹ぢ挴ㄳ㙡㍤敦昴㠶戴捤戴ち㈶敥慦攵搱㉤捣㠶㌶晢㤶㙤愶㔵捡改扣户㥢㠷㘳愵㕢挳ㄶづ晥挱㙤ㅣ晤㔶㜷攷㑣戳搳ㅣ搸㠶扢㐴昴㤲づ搰㐴㘹㘵㙦搱㜲㠸㤴㈹敢愰㔳㠳㠷戰摣昴㜸ㄹ㈴〵戶㈷ㅣ㌸㌸㕥〲〳㥣戲昷㥤㐰散愳戱ㄳ㕡昵㐰慦扣摢挳㑤㘸㝥㡥搵扥㙣挳㕡慢㐴㜸愳搶㉢㤵搵㠷ㄷ㥤㉤捡㘵㤷㜷戶戴㤶㈶㈳搲㌹挵㡥慥戵晦㑤㍦昴愵昷愰㔰㥦㠶㤵ㄸ挵摢扦㑦愰㉢㌰㜰ㅤ晢愶戹㌹搰㐸㙦㤴攸㍢戳攰㘸㠵戳㉦昱㐷㝥昴㙦攳㑦戰㌷㕤〳敦㍣晢㜳㘷捣扢扤挱㙤㘰㘸㔹搱㤲昷晡㡤戲〲戶㠷戴ㅤ搶㔱㕣㤳敤攸㔸挳昱㌴㔴搶㑡慢㉤慢㤳昷捦㠳㥣昵〲戹㉥㈰挴㠰〱ㄵ昷戹㥥ㅢ敤ㅤ攱㕦扢〵挵㤰㘹慤慤攳㤴挷㤲㜶㉢㐴〳㜰㈷慦摤㠶㡤㤱戱㐸㉡㍥㙥晡㙡㌳㕦㌴挷㉤㔹㌸㉥㌱戹扢戵搴㉤㤶㘱搷㜹㡢扡搳捡㑤ㅤ㍢㑤扣㘴敥户扡㙦㥦㍢晥㡤〷㤷㠸㈶㐷㔱㜳㔷扣㍢㥣昱ㄴ慤㙦㐱㈱㤶〰挶㈹〵摢㤵ㅦ晤㜶搴昵㍢㔸晣〰〵㈶〶㐹㌵收㠵扢散慡攰㕤㌳攷〶晤㙥ㄶ昷愰㄰攳㔱昰挸搴敦㐵愱㍥㘲㉥晣戳挳㘵愷敤〹㜱㙤愷㍤〰㘹㔰敦㐵㈷㈶〰挱㡥搳㐹㤴㑥㙡㜴搲㈲づ㠲㘳㕦〲愶㌸㡡㥡㥢㜷摥㠲㑢〲㝥㐶晢〳〱昳㈷攰㌱戶昱㌸㡢㈷㔰㜸〸昸戹㕤ㄵ晢攰慦㈴攰㈹㠲㥥㐶㈱㈶愲㤰〴晣〲ㅢ敡㈳㘲㘸挳㈵㘰㕦㠸㙢〹㜸づ搲愰摥㡢㑥㑣〲挲㡦㠰扤户㐵挰㕥㡥攲㥤敡戵㠳晤攱㐹ㄲ昰ち㌶挴㠴㙤ㄲ昰㉡搴晡敦㔸扣㠶挲㐳挰ㅦ散慡㠸攰慦㈴攰㜵㙣攸㙦愰㄰㌱ㄴ㤲㠰㌷戱愱㍥㘲㘷㉦〱㔱㠸㙢〹㜸〷搲愰摥㡢㑥㜰㍤挲㡦㠰ㅤ戶㐵挰㌰㐷㔱戳㜴㘱挰㤳㈴㘰㉢㌶㐴㘸㥢〴晣つ㙡晤敦㉣晥㠱挲㐳挰㐷㜶㔵愴昰㔷ㄲ昰㉦㠲㍥㐶㈱戸扣㈱〹昸〴ㅢ敡㈳㌴㉦〱㘹㠸㙢〹昸ㅣ搲愰摥㡢㑥ㅣ〰㠴ㅦ〱晦晥㘲ㅢ㠷挰㘷㡥愲㘶㝤㘵ち㍣㐹〲㌴ㅣ㤳攲ㄳ挰晣て㠱㐶愸㜵㥤㐵㄰㠵㠷㠰挱㜶㔵ㅣ〴㐷㤲㠰㈱〴つ㐵㈱愶㐲㈴〹〸愱愶㍥㘲㉢摡㔸〹ㄲ㈸搳て㘶㜱つち〸摣㤹㐷ㅦづ㕤戰㌷㥤㤸〶ㄳ㍦〲摥㜶昶戳㘶ㄲ㝣换㔱搴㉣〲捤㠴㈷㐹挰捥㘸㔴扣〹㤸㍦〱扢㐲慤敦挶㘲ㅣちて〱㝢搸㔵㌱ぢ㡥㈴〱㝢ㄲ㌴ㅥ㠵㤸〳㤱㈴㘰〲㙡敡㈳㕥㐱ㅢ㉢ㄵ〱㕣㔳慡㈵㘰ㅦ晡搴㝢搱〹㉥㍦昹ㄱ昰慣戳㥦㌵〴晣搲㔱搴慣㔴捤㠷㈷㐹㐰㡣㈱晦〲㌰㝦〲ㄲ㔰敢㐹ㄶ〶愳㉢㥦〵搲㜶㔵㉣㠰㈳㐹㐰㠶愰〳㔰㠸㠵㄰㐹〲づ㐴㑤㝤挴捦搰挶㑡㐵挰愱㄰搷ㄲ㜰㌰㝤敡扤攸挴㈲搸昹ㄱ㜰扦戳㥦㌵〴摣攷㈸㙡㤶搳㤶挲㤳㈴㘰㉥㐳扥ㄷ㌰㝦〲づ㠱㕡㥦捦㘲〱愳㉢ㄳ戰搰慥㡡㈶㌸㤲〴㉣㈲㘸㌱ち戱ㅣ㈲㐹挰ㄲ搴搴㐷㙣㐱ㅢ㉢ㄵ〱换㈰慥㈵㘰㌹㝤敡扤攸挴ち搸昹ㄱ㜰愳戳㥦㌵〴摣攰㈸㙡搶晣戸㜲㈷〹㔸挹㤰㝢〰昳㈷攰ㄸ愸㜵㤳㐵㤶搱㤵〹挸摢㔵㜱㈴ㅣ㐹〲㉣㠲ち㈸挴搷㈰㤲〴慣㐲㑤㝤挴攵㘸㘳愵㈲攰㈸㠸㙢〹㔸㐳㥦㝡㉦㍡㜱㌴散晣〸㌸捦搹捦ㅡ〲捥㜵ㄴ㌵㑢㡥挷挰㤳㈴愰㤳㈱㥦つ㤸㍦〱敢愰搶搷戳攸㘶㜴㘵〲扥㙥㔷㠵〹㐷㤲㠰攳〹㍡〱㠵挸㐱㈴〹㌸ㄱ㌵昵ㄱ㥢搰挶㑡㐵㐰ㄶ攲㕡〲㑥〱㍥愸昷愲ㄳ㜹搸昹ㄱ搰敤散㘷つ〱敢ㅤ㐵捤㡡攷㉡㜸㤲〴㥣挵㤰扢〰昳㈷攰ㅣ愸昵㜳㔹㥣挷攸捡〴㕣㘰㔷〵搷㍥㈵〱ㄷㄲ㜴ㄱち㜱㉣㐴㤲㠰㡢㔱㔳ㅦ搱㡡㌶㔶㉡〲㕡㈰慥㈵攰㕢昴愹昷愲ㄳ㙢㘰攷㐷㐰搶搹捦ㅡ〲㑣㐷㔱戳攰捡愵㔴㐹挰㘶㠶摣っ㤸㍦〱搷㐳慤摦挰攲㐶㐶㔷㈶攰㈶扢㉡戸ㅣ㉢〹昸づ㐱㌷愳㄰挷㐱㈴〹戸〵㌵昵ㄱ㉢搰挶㑡㐵挰㕡㠸㙢〹昸ㅥ㝤敡扤攸㐴ㄱ㜶㝥〴㉣㜰昶戳㠶㠰昹㡥愲㘶㔵戸ぢ㥥㈴〱昷㌰攴㜹㠰昹ㄳ昰㐳愸昵晢㔸摣捦攸捡〴晣挸慥㡡㜵㜰㈴〹昸㌱㐱て愲㄰摤㄰㐹〲ㅥ㐲㑤㝤挴㔴戴戱㔲ㄱ戰ㅥ攲㕡〲ㅥ愱㑦扤ㄷ㥤攰㑡戳ㅦ〱㠶戳㥦㌵〴㈴ㅤ㐵捤愲昴〹昰㈴〹㜸㥡㈱挷〱昳㈷攰ㄹ愸昵㕦戲㜸㤶搱㤵〹㜸摥慥㡡ㄳ攱㐸ㄲ昰〲㐱扦㐲㈱㌶㐲㈴〹昸㌵㙡敡㈳昶㐵ㅢ㉢ㄵ〱㈷㐱㕣㑢挰换昴愹昷愲ㄳ㈷挳捥㡦㠰㜱捥㝥搶㄰戰㥢愳愸㔹ㄳ㍦ㄵ㥥㈴〱㙦㌰攴㕤〰昳㈷攰㡦㔰敢㙦戱㜸㥢搱㤵〹㜸搷慥㡡搳攰㐸ㄲ昰ㅥ㐱㝦㐲㈱戸㙥㉥〹㜸ㅦ㌵昵ㄱ㈳搰挶㑡㐵挰改㄰搷ㄲ昰〱㝤敡扤攸挴㌷㘰攷㐷㐰搰搹捦ㅡ〲㜴㐷㔱戳㜰㝦ㄶ㍣㐹〲㍥㘶挸〳〱昳㈷攰㔳愸昵捦㔸晣㥢搱㤵〹昸挲慥㡡戳攱㐸ㄲ挰㙢㕣㍤㔰〷㙦㕣摥㤷〴〸搴搴㐷㝣昱戹㠷㠰㜳㈰慥㈵愰〱昸愰摥㡢㑥㌰㘹攰㐷挰㍦攰摣昷㜶昸敦㡥愲㈶扦㜰㈱㍣㐹〲㠶㌲攴て〱昳㈷㠰摦㤵搱㠷戱搸㠱搱㤵〹ㄸ㘱㔷挵㐵㜰㈴〹ㄸ㐹搰㈸ㄴ攲ㄲ㠸㈴〱愳㔱㔳ㅦ昱慥㤷〰㈶㉣㙡〹ㄸ㑢㥦㝡㉦㍡㜱㈹散晣〸㜸㙤㕢〴晣捥㔱㔴愷㐱ㅡ㉥㠷愷㝥㉣㕦て㘲挰㠵ㄵ㉤搶㝡慥户つ㉤攰㑢㈰㌳扡㑡㥤ㅤ㜲㜱㜰㐸㘱㘶挷挲㡥捥㤹㉤愵戵慤收㠶攱〵㘷攳戰搵㔶㍢㤶敥㡢㔸挱慦㤲㜵慣㕤㙢攵昵㐲㔳㐷㔷㌱㘷捤㥢昹扦戰戴㡦晤㐳搷挹㔵晤㍡㠱捦㝦戶㕡㡤挴㤳挰㈸挱㈷搰㜰㈵ㅣ㔶㉦㍡捡慦愲㜸ㄲ〴㜲㌳っ㘰愸捣攸戲㤶捥㔶㙢㔰㐱㉥捥换敤挶〲㔸㐴㍥㈴㍦戰戰㙣㌵ㄶ攳㘶づ㈹捣㈹戶攴㕢㕢摡㉤㜶挶〸ㅢ扡挰㕡㠵摣挷攲㡥㔲ぢ扦昵㌳愴戰慣㘸戶㤷搶㜲ㄹ㌷户㘱㠷㡡㥡㕣敦㙤㈸㑣㙦㘹㉦愱ㄹ搹㡢摣づㄵ㥡㔶㜷慣挷户换扡摡摡攷㤸㙢㑢晦ㄳ扤㠲㔹挵昹挸慥ㄱ㜵愲慥㑥㌴搶㌵晥愷晤愳㡤挷㌱㌶扡晣搵㥥㜱ㄸ慢㥤挵㤶㙣ㄷ㐹㤳㉤挵㔰搶戳㤰晤ㄸ㘸戸ち㕢搵㡢戶㥥㙥慣捡戸㌰摥㡡㉦㔷昹㉥晥扢㕦摢ㅢ〵戸㍥〱㈱つ晥ち㡡㐳收㉣㥦㔷捥㐵晥㥦扥㈶搷㜰㌵㍣㙦㜷敡㘷㈴挰㐳敤㘱挴㜴㄰㐷ㄵ㡥㑥㡣〶搶慡㠷㘶戰㈰㌱ㅣ愵㐳换㥢戳㤱㍤ㄸ㕣㔸㘰㘶慤㔶㈴㍤摡捣捥愱㜶㠵搹㈷㝣㐷愶攴攸㘶㜴戴戵㤹ㅣ㜶晣㌲㔸㔳捥㙣戵ㅡぢ搳扡㍡㍢昰つ㉢扤㠰㐲㡥㑤㐷㘴㜶㐳㘴㜶摢改㠹挲㔲㈶㐳攵㌶㝤㜵慣㌲㡢㉤㥤慢摢㕡㜲㡤慣㌰㘱昹㍦㌱㕥㌱㠷搴㠳㑣昵㔱昳㐹㜵扥挳捥㍡愰扢㈷㈳㐵㐸敡搸晤ㄸ搵㜵㐲挳㍦昱ㅦ收捡㌰晢挸㤳㡡扥㌷扣昱㙣㉡愷㈳ㄹ换㔶㥥㥦昹搹扡ㄱㅢ㜲㠲ㄲ搷愲㑡愹扥て愰摣攰㙦晤㜵㈸㝡㑤愴っ〴㈰戸愰挳捣捦㌶㜳昸㘲攷㐰攷㙢㥤㡤攸㕡㑥㌷挵㌰㔳㕢㌳㤰㉤㐵ㄶ㜶㕤㑢摥㉡㌶㔲搰㠴敦愴搶㌳㈹愶搹㝤㠸㐵晥〱㠱㠶㠶㐱㡤㝥㙤捤㔳扥挶㍢〹〳敦㜷㕥攷搵昸晦昳㤲昴挱㘴㍤ㄸ㤴愷愹㝤戱㍢晡㐴敥搳㘶〸戹㍦㔵㠰㐹〴散㠷愲愱〷捡敡扥愹捣㌲㈱ㄷ愵〳㔴㉦扦㄰挹晣㔷㈳㜲㐵㌲㜱搶㈰㜷㘴㤰㈷攱愵搹戹慥㐶昵㉤㑢慤〹愳摣捡〷敤㌹㤶㠹㌵收挰敡敡敡搱搵㕡昵㤷〵㙡㥡㠵戳戶㈶㑢㘶挲挴㘸㠴愰㑤㐶挴㍢昳㘰㠱晦㘶摦慦ㄸ㕥〳ㄸ㉥㌲摤搵挵㘰㔰㡦挰㈸㄰ㄴ摦㐶愹㤸ㄸ㑡㠹㑤㔵㤴㑣挴㔰㠸㉤㄰昲㥡〰㥢敡っ㈶㙥㐷㡤㘷戱㠰ㄶ〷㘴㠴昳㕤挲㍥愷㑣㜱〷㑣㌸㙤敡〹㝡晥〱戶㌸ㅢ戹愳搳㠰戴敦搱㜹ㄷ㉤昰慢愷攸挴愹㠸扢戱愱昶〳㜲戵ㅦ㘹㙣敢ㄹ〲敦昱〷ㅣ㐰挰㠱〴摣ぢ〰扢㕤晢㉡㙡㐱㐵㈷扥〲改㐳摥㐱㠰㠰扣〷㍣㍥㍤攴ㅤ㑣㥦㔳改昳㘷〰㐸昲捡愷㝦挱㐴㡡㈴㑦攷㈹㐷㝥慡㑥㉤攲㜱㐸㈵㑦搳改㠴昹㤶ち㥥㘶㐲摡㌷㑦㍦㠷㤹攴㘹ㄶ㥤㌸ㄵ昱ㄴ㌶ㄴ㑦㥥㐳㘳㌶㌰晡ㅣ〲㥦昶〷捣㈵㘰ㅥ〱捣攵㐸㥥づ㐱捤攵㘹㕥搲㡦愷〵㠰㠰愷攷㍣㍥㌹㘲㠳㐱㤶晡愱昴戹㤰㍥㕦㐱戵㥡愷㔷㈱敢㠳愷摦〱㈲㜹㕡㑣㈷慦愱㔶挱搳㔲㐸晢收改て㌰㤳㍣㌵搱㠹㔳ㄱ慦㘳挳㠷愷㘵挰攸换〹㝣挳ㅦ戰㠲㠰挳〸㘰捡㐷昲㜴㌸㙡扤ㅣ㥥昸㠲愹捦〸㍢ㄲ㐶㘰敥ㅤ㑦㉢㥥ㄱ㜶ㄴ㕢昹ㅡ㕢搹ち㐰昵攱昹㌷挸散挳昳㘸㐰㠶摢㕦㐶敤晢攸㘴㙡㐷戲戹㤲㡥晦㠱㕡〵㥢挷㐰摡㌷㥢ㅦ挱㑣戲㘹搲㠹㔳ㄱ晦挲㠶㘲ㄳ㜲㜵㜴㘶戱慤攷〸晣搸ㅦ㤰㈷挰㈲㠰昹㈳挹㘶〱㌵㜷搴攱ぢ戴㍥摣慤〶〴摣㝤敥昱改攱慥㠵㍥㡦愵㑦つ昱㔵㜳挷ㅣ㡦㍤敡挸㥤晣㔴ㅦ㥤捣〰㐹㥥㕡改㠴愹愰ち㥥摡㈱敤㥢㈷愶㡣昰㠳敦㉥搲〹㌶攴㉦昳㐶㍥㍣慤〵㐶㍦㡥㐰收㤴㝣〰㐵〲㑡〴㌰捤搴〳㜷㕡㈷㙡㉥㑦昸㌲戰て㑦敢〰〱㑦捣㌴㈹㥦㥥愳㜳㍤㝤㜶搳㈷戳㐲搵㍣㌱ㄵ搴〷㑦扢〱㈲㜹晡㍡㥤㡣㐳慤㠲愷ㄳ㈰敤㥢愷㍤㘰㠶ㅦ㝣攳㤱㑥戰㈱㝦㤹㕥㔲㈱㐳慥挶搳㐹搸搶㌷ㄲ挸搴㤳て攰㘴〲㑥㈱㘰〲〰㍤戰搴㌶愱收昲㠴㉦㌶晢昰㜴ㅡ㈰攰㠹〹㈹攵搳㌳㥥㑥愷捦㌳攸㤳挹愳㙡㥥㤸㌱敡㠳㈷收㤳㈴㑦摦愴ㄳ㈶㤶㉡㜸㍡ぢ搲扥㜹㘲〲ち㍦昸㐶㈵㥤㘰㐳晥㌲ぢ愵㐲㠶㕣昱㜴づ戶昵㜳〹㘴㠶捡〷㜰ㅥ〱攷ㄳ挰愴㔵て㉣戵ぢ㔰㜳㜹挲㤷戴㝤㜸扡〸㄰昰㜴戰挷愷㠷愷㡢改昳ㄲ晡㘴㡥愹㥡㈷㈶㤶晡攰㠹㘹㈷挹搳㘵㜴挲晣㔳〵㑦㤷㐳摡㌷㑦捣㔳攱㈷愰㕦㐱㈷搸㤰扦㑣㔶昹搰㜰㈵㌰晡㔵〴㌲㤱攵〳戸㥡㠰㙢〸㘰㙥慢㠷㍣㕤㡢㥡换ㄳ扥㜰敥挳搳㘶㐰挰ㄳ搳㕢捡愷㠷愷ㅥ晡扣㥥㍥㤹㡡㤲㍣㜹慥ㅥ㡥㠱捣收㘹㥢㔷て㈶㈰㤲愷ㅢ改㈴㡢㕡〵㑦㌷㐱摡㌷㑦㑣㘷攱㈷愰㝦㠷㑥ㄴ㑦ㄶ戶㔴挸㥥慢㠷㥢㠱搱㙦㈱戰攰て戸㤵㠰摢〸㘰ち慣㠷㍣㝤ㄷ戵㕥捥㡡昸愲扣て㜳㕢㘰〴收㤸ㄷ㔳㘱㜸㤸晢㍥㕢戹㥤慤㌰㠷㔵捤ㅣㄳ㔷㝤㌰挷戴㤶㘴敥〷㜴挲晣㔶〵㜳㜷㐱摡㌷㜳捣㠳攱〷㕦〴愲ㄳ挵ㅣ㤳㘱㉡㘴て㜳昷〰愳摦㑢㈰ㄳ㘵㍥㠰ㅦㄲ㜰ㅦ〱捣㥤昵㤰戹晢㔱敢㠵㌹㝣挱摦㠷戹ㅦ挱〸捣㥤攲㘹挵挳摣㡦搹捡㠳㙣㠵挹慦㙡收㤸昱敡㠳㌹收挳㈴㜳て搳〹ㄳ㘳ㄵ捣晤ㄴ搲扥㤹㘳〲つ㍦〱晤ㄱ㍡㔱捣㌱㡢收㐳捣捦㠰搱ㅦ㈵㤰ㄹ㌶ㅦ挰㘳〴㍣㑥〰㤳㙥㍤㘴敥〹搴㝡㘱づて㈶昸㌰昷㜳ㄸ㠱㌹㘶攲㔴㉢ㅥ收㥥㘲㉢㑦戳㤵捤〰㔴捦㙡㑣㤵昵㌱慢㌱㤱㈶㤹㝢㠶㑥㤸㔱慢㘰敥㔹㐸晢㘶敥㈶㤸攱㈷愰㍦㐷㈷㡡㌹愶摦㔴挸㤰慢搹晦㜹㙣敢㉦㄰挸搴㥣て攰㔷〴晣㥡〰㘶敢㝡㘰愹晤〶㌵㜷㔶挳㐳ㄶ㍥㍣扤〴〸㜸㘲挲㑥昹昴昰昴㌲㝤扥㐲㥦㑣慥㔵㡦㌰㘶搴晡ㄸ㘱捣户㐹㥥㕥愵ㄳ㈶摥㉡㜸㝡つ搲扥㜹㘲㠲づ㍦〱晤昷㜴㠲つ昹换㉣㥤ち搹㜳㙣晥〱ㄸ晤㜵〲㤹挱昳〱扣㐱挰㥢〴㍣〴㐰て㜹晡㈳㙡扤㡣㌰㍣ㅣ攲挳摣摢㌰〲㜳捣昴愹㔶㍣捣扤挳㔶摥㘵㉢捣捡㔵㌳挷㔴㕣ㅦ捣㌱㔱㈷㤹晢ㄳ㥤㌰㘳㔷挱摣㥦㈱敤㥢㌹㘶昶昰ㄳ搰晦㐲㈷㡡㌹愶昷㔴挸ㅥ收晥ち㡣晥〱㠱㑣晤昹〰戶ㄲ昰㈱〱捣〶昶㤰戹扦愱搶ぢ㜳㜸愸挵㠷戹㝦挰〸捣㌱㐵愸㕡昱㌰昷㑦戶昲ㄱ㕢㘱㍡慦晡搸㘴づ慦㡦㘳昳㉤㐰㈴㜳ㅦ搳挹摢愸㔵㌰昷㈹愴㝤㌳挷㤴㈰㝥㤰㉥愳ㄳ挵ㅣ昳㠲㉡㘴挸搵戱昹㙦㙣敢㥦ㄳ挸㥣愱て攰ぢ〲扥㈴㠰㘹挴ㅥ㔸㙡㝣ㅥ挶㍤㌶昱㠰㡥て㑦㜵㠰㠰㈷㘶ㄲ㤵㑦て㑦㔸㜰挳搳摥㈸〴戳㝥搵㍣㌱搵㘷昳ㄴ㐷戳昲㔳㝤㐷挴㐴愰攴㐹愳ㄳ㘶〴㉢㜸㙡㠴戴㙦㥥㤸㌹挴て扥㘱㐷㈷搸㤰扦㕦愲㔴㈱戳㜹㘷㝤㉡〸㡣㍥㐸〲㈱昵〱っ㈶㘰〸〱〲㠰ㅥ㔸㙡㐳㔱㜳㜹挲攳㐶㍥㍣㠵〱〱㑦っ㔶昹昴昰㌴㡣㍥㜷愰捦愱〰㔴昳ㄴ㠶慣て㥥㠶〱㈲㜹ㅡ㐱㈷㍢愰㔶挱搳㈸㐸晢收㘹〴捣㐸㡤㍥㥡㑥戰㈱㝦㐷㐲慡㐲挶愶攲㘹㐷㘰昴㌱〴㡥昲〷散㐴挰㔸〲㐶〳㈰㜹摡ㄹ㌵㤷㈷㍣㍣攵挳搳慥㠰㠰愷戱ㅥ㥦ㅥ㥥㜶愳捦㜱昴㌹〱〰ㄹ敢敥慣㌹戱㌶散つ㘹昵攲㙡捤挲户㥣㑥ち㕣〲㙦敡摣搰㡡戴〳㌷戹搸㙡㙦㜱搹㌸㈸㘵㔸〲敥㈸搶㡢㐰㝤昵㜳㈰慥敤户搰昰愰ㄱ㔵捦搸㐸㌳㙡扥㠲㘸ㅡ㕥晢㜷敤㜳㈴慥㍤〳㉦㝦攱㥥㌶晣㘸㝢㘲㥦㐶ㅣ摡㤲㉢㜶㤴㍡ち㥤攳㥡㤰㔶ㅢ挷㘷㤶ち㠱㐰㘴㕡挳慢昰攸摢㈶㜷慣扥㥤捦挸慦攳㜷昸㠳㙢摡㍢搶户换㘸ㅡ㑡㝣㜴㑢昲㌵㜰㈰㥢〹戲ㅤ㝥昶〴㜹㘱慥挶搳㔸㥦㠰㠶㠷っ〸敦敢搴戵慦愰㍥㘱挶昴ㄹ㑢㥢昳愹㐴㉥㤲㑦㘶ぢ改㐸㌲㘱挴愳㘶戶㘰愰挸收つ挳㉣㈴㔳㐹㙤㉦ㄷㅡ捤愶っ㉢㘹㐶㈳改㐴㌴㤱㠸㐵搲㤱㔸㌶㤵戵㘲㤱㜸㌲㤵㐹挶愳摡摥㉥㌴㤷㌰ㄳ戹㐲㈲㤱戲愲㐶㈲㤷捥㘵㜳㤱愸㘱㔹㐶㉣㥢㑣㤹昱㔴㑥摢挷㠵㈶㔲㤹㑣㌲ㄲ㡤攷㘳㠵㙣㈲ㄳ㈹愴㌳〹㈳ㄱ挹㘷ち㘶㌶㤹㉦㐴戳㘱㉥扦换㥤搸ㄷ㌶晡㐴ㄶ㤳㔸散㠷㈲㍣㐹㈹㈷㔳戴㍦㡢〸㡢㈸㤵㕣㤷㤷㤶搲㐸㥡扢㤶つㄱ㈸户㜷攱㥣㑥㜰㕢㤴ㄳ㜹㘱搵てㅣ㈸㈶㔴㍤〸㔵戳攰敥㍥㐹愲㘹愳㘱摢昰㜳㜴敤昶ㄹ㔵㡥ㅣㅡ㈳㑥慣㕣㜳愷搲㈸㠲攱愸戳㔷㕡〶搵愱㌳愶㌷㝢昲㠶摡〱㤰つ㠳慣昲㑤ぢ摡㠱㄰て㠶㔸收ㄹ昰ち㠷㤲昶㔵㐸㜶㠰〴㡦㐷愸〷㈶㜸愸㠴㘳㡡戳㥤搸散㐱㐰挹㤷ㄱ搸捦ち㈴愰㤴㠳㙤ㅡ攴摣㤰扦〶愴㍣㐰挵㠳搸㑢ㅥㄶ㔰〴㜴㡥㜵づ㙢昱㈳㐸㌸戴㉢㠷㘶㑡戵㌳ぢ㌸っ捤㌴敡昸挱攳攲愸摢㐳搳捡挶㡤㠸㤱换愷㈳㜸㘵㐷㉣㤷捦㘴昳㤱㘴扡㤰㡦㘷愲昱㘴挲㡣㙢㜳㕣㘸〶挳㉢㥤挹挶慤㔸㍥㤳㠸愶搲改㙣㈴㥤㌱㤲㐶㌶㥦㉥愴攳愹㑣㤸ぢ晡㜴慦捦㠵㡤㍥て㐵昸〰㈵㍡㠴愲昹ㄴㅤ愸㐴㉥㑡ㅣ〴ㄱ㠷㡡昸〱㜶㠱摤㈸昷㝦ㄱ㑤ㄶ愳〸㠶戹㜴㉦〷ㄹ扢㐳㈷晦㍡搹搶㐹㜰㜸慡㔲敥捥戶㔷㔰扥〷户㙥㐳㈱愶搳㉤㙢㐷㐰捥つ晣〹㠸㤹㤰㑡㌶㙦㐲㘳戵㙣摥〸㘹㉤㥢戳㔴㍢㐷挳〷搸㥣敤搴戵㤵愸㍢㙣攲昰换挴㘳㘶捣㐸㈷ㄳ挹戸㠱㐳㌷㕥挸㈵㤳昹㘴㌴ㅤ捤㈷ㄲ㕡戳ぢ㡤㈷戲㈰摢㑣㈶㈳改㌴㕥㤷㤲㌱㑤㤰ㅦ戱愲㈹ㅥ扤挹㕣㔶㍢挶㠵㐲㤰㡡㈶愲戹慣ㄹ㉢㈴㘲㐶摣㑣ㄶ㜲愹㐸㉣㥤㠸攳㌷ㅡ㡦㙢愶ぢ㡤ㄵ㔲昱愴㤵㑡愴愲挹㘴㈲ㅥ捦愷愳㐶㍣ㄶ换㈳㄰昴㔴㍡㤱ぢ㌳㤹㈰㤹捣挲㐶捦戱挸戳戰㔰㠴攷㉡愵摦㠱捥㉣㠳戴㤴㐶挴敢搲〷捤挵〲㈸㘵て㕥攴昴㈰敡㔸㐴㈵㘸㉤㡡㘰㤸㐹〵㘹捤㉥搳㘵㌷捡ㅥ㘴㕦㠶ㄷ㉡㈵扢㑣摦㥢〵ㅦ㕢搱扢愱ㄴ㡢愱㤴㍤戸㠱㌵㠸攵敦㔲㐸㘵て㥥攱摢㠳愷昹昶㘰㤳㙡攷㐴戸㐲て㉥㜳敡摡㐹愸摢㍤〸愲戳㠹㙣㈱㥢㡢收挱㙤㍡㤹㑤愵搲愹㜸㍣㕤㐸㘵㘲㔱扣摣㐶摢攸㐲搳㜹㑣愲㠵㜴摥㌰㜳戹㐴摣㑣㘷愲改㝣㈱㤵捥ㄹ㘶摥挸愷㜲愶㜶戲ぢ㡤㈴昳㐶㌴㤷戱慣㤸㘵㈶㌲㐶捥捣㐷戳㤸㡤㜳㠶㘵㈴㤳㈶㡥戲㔳㕣㘸㉡㙡㤹ㄹ㈳㘶㐵㤲㤹㕣㈲㔲〰ㅡ㈳挷㌴ㄲ㠹㜴㍥㥥㠸ㄵ㤲攱攵㙡㈷㌶挱㐶㍦㤵挵㘹㉣㑥㐷ㄱ㕥愱㤴㝥㍤㜸㤸㔲㑡㝣搹㥣㤶攲㐸㈸㘵てㄶ扤㍤㜸㍥㍤㕦㠰㈲ㄸ㍥㑡㔹晢ㅤ㠳㕦㔳㑡㍥戶愳㕦㐶慢〸户攴㌱戸ㄲ㑡搹㠳㔷戰㈱搵㠳挷㐰㉡㝢戰攰摢㠳㜹摦ㅥ㌴㔵㍢搷挰ㄵ㝡㌰㡢㍡㝥戰扥㠷扡㜳っ愶㈲㜱㔰ㄶ㑢愷搳㘶㈲㥢㑣㘴搲㈹ㄳ愷搹㐴㌲ㅡ㡢㐵ち搹扣㜶㥤ぢ捤㘴昲挹㜸㍣㤳挳昱㤴㑦攰㔸㑡㈷㘳昱㙣㌴㙢ㄴ戲㤹㘴㈶ㄵ㌵挲㑣㠲搰扤扥ㄹ㌶㝡て㡡㜰㕥㠹慥愷攸〶㡡㉣㈵㈲㐰㐲挵㙡㠸㈴㥢㐷㍡㙣㐲㠳㐵㍢敡㙦㐶ㄱっ㌳摤戱捤ㄹ敤㔸愵㌴㘸戵㠵㔶㈹㙥㐹㌶㕢愱㤴㙣摥〱㌹㌷昰㈷㈰摡㈱㤵㙣㉥昴㘵㜳㠱㉦㥢㑣㜲挸㈰敥㠶て戰戹ㄶ㜵晣〴戴㝢㔰户搹捣㘶㜳㌸㍦挴㜳㤱〴慦㐷っㅣて㘶㍥㠵㐷攸昳㌸ㄳ㐴㈳挹㥣㜶慦ぢ挵㝢㥦㌰昷挵㌸攱愵ㄳ㠹㥣㘹㘲〶挴㘸捥ㄴ㌲搱慣㠵ㄱㅣ㍥捥㜱慦晦㄰㌶晡㝤㈸挲㐵㈵㉡戳㔹㔲㈲ㄷ㈵搶㐱㈴搹㥣敥㘵昳㈱㝡㜹ㄸ㐵㌰扣ㅥ㠰㙤捥㉥摤㑡㈹㘷㤷㈹㈴昲㈰ㄶ㑦挰㔴㝣ㅤ㑡挹收㤳慣㤱㐹晥㥥〰愹㘴搳昰㘵㌳攱换㈶㔳㈱㌲㠸㕦挰ㄵ搸㍣〹㜵晣〴戴㘷㔰户搹㉣攴昳㠵㜸㈲ㅤ㡢㈴㜲㔱捣搱搹慣㘱㘵搳㜱㥣ㅣ㜸愹㔷挸ㅢ摡㉦㕤愸ㄱ捦㘳攸㕡昱㙣ㄶ攷㠷㑣摡挸㘲敡㡦㐵㡤㘴戴㤰㌰㌲㠵㙣㍡捣㠴ち摤敢捦挲㐶㝦づ㐵昸㘴㈵㉡戳㜹㡡ㄲㄱ㈰愱攲㌴㠸㈴㥢晢㝡搹㝣㤱晡㤷㔰〴挳愷〳戰捤戱㜹㠶㔲捥㘴摢慦搱㙡ㄶ户攴搸晣㈶㤴㤲捤搷㈱㜷搹㍣ぢ㔲挹收慥扥㙣敥散换㈶ㄳ㈶㌲㠸户攰ち㙣㥥㠳㍡㝥〲摡摢愸㍢㐷㍡づ改㜴捣挲戹㌰㥦㑢攴ㄲ㔶㤶昳戵㤵㐸㘲㑥挶ㄹ戰㘰㘸敦戸搰㜴搴㡡攰敡搷挴っ㥡㑡愴㜳改㌴㙡㔶㌴㥡挶捣㄰㠹㔹搱㘴㤸㘹ㄷ扡搷摦㠵㡤晥ㅥ㡡昰㜹㑡㔴㘶㤳戹㤷㑡㤴戸〸㜵挹收づ㕥㌶㍦愰㤷慤㈸㠲攱㡢〱搸㈶㥢㤷㈸攵㝣戶晤ㄱ慤昸慣㤲捤收㘵㔰㑡㌶㍦㠱摣㘵昳㜲㐸㈵㥢㥡㉦㥢昵扥㙣㌲慤㈲㠳昸ㅣ慥挰收㤵愸攳㈷愰㝤㠱扡捤㈶㑥㌶戱㔴㉡㤶㡢愴㔲昹〴㑥㌵㤹㕣㈴ㄳ㡤攱㈰挷〱ㅦ挳㠵㠹昶愵ぢ㡤㈴㔳㐶ち㐷㜵㈱ㄹ捤㈶攲㜹㙣㈶慤㝣㌴ㄹ攵㘸㡤㔸㐶㉥㝣㤵攳㕥㘷愳㍡扦㘲ㄵ扥㕡㠹捡㙣㌲㐳挳㈰捡㈸戱ㄹ㜵挹收愷㥦搹㔷㠲㘸ㄳ敦戸愳㤷㐶ㄴ挱㜰て〰搸㜰㉥㈱慡慥〴慦㔷捡愵㐴っ愵ㄵㅦ㝣戲搹扣ㄱ㑡挹收㌰挸㕤㌶㙦㠲㔴戲昹㔷㌴㔸㝢㈵昸㘷㐸㙢慦〴㤹㝣㤱㐱㡣㐴〹㌶㙦㜶敡摡㈸搴㙤㌶㜳㠹㔸㈲㤷捡㘳㌴㈶搲㠹㝣㈱㤲挶愳晤㌸捣昳㤱㐸㉡㘹攲㤲㔹ㅢ㕤㠶ㅡ㤹愸㤵㌴ち搱愴㤱挲㔵㕥摣捣攴㜰慢㤷挵㐴㙡挴㈲戱㤸愱敤攸㐲㔳搹㑣捣攴戵㈵戰㠹戸㘱㘴㔲㘶捥捣愲愱ㄸ㠶㝢㌲㙥㙡㘳㕣㘸ㅡㄷ昱〶㙥㄰昳㤱愸㤵㌰ぢ㐶㌶ㄳ捤㔹挰ㅡ㤱㌴㈶昴㔸㈴捣挴㄰搰〱㝤㈷㤴晡㔸ㄶ㍢戳搸〵㐵昸㔶愵昴扢㡥㘰挶〸㈰慦㈵㡤愴戹搸〲愵散挱㔷㥣ㅥ㐴㍤愰敦㐵晤摥㈸㠲㘱愶㠳愴戵摦㜵挴敤㑡挹〷扦昴挹戴㍡㤲㕢㜲㜶昹〱㤴戲〷愳㤰扢㍤㜸ㄷ愴戲〷㥦昱敤挱愷㝤㝢昰㙥搵㑥ㄲ慥搰㠳昷㌸㜵捤㐰摤敥挱愸㤵㡥挶㈳戹㤸㤵挲㔵ㄸ敥㤸昱㠹ㄷ愲㤹慣㤱户慣㔴ㄶ搷昲愹㌲ㄴ㔳〸敥扣㤳扣㤹㑦㘰㡥捥攲㑣㠸戹〸ㄷ㤰㤱㑣摣挲〵㝡摡㠵㘲摡㌱ㄳ〵ぢ㔷㤸〹㉢㔱挰搹㌴ㅥ挵㑤ㄴ慥摡㜱ㅡ㠸愴㜲㈹㉤攳㐲㌱户愵つ捣㕢改㔸㉥㥤㐸攵愳改㤴ㄱ㑦㔸㔶〶㡢〳㔶捡㌲昳攱㝢搵㑥ㅣ〰ㅢ晤㐰ㄶ㕦㘵㌱〵㐵昸㠷㑡改搷㠳捣㕣〱㘴㐳㍤㤶㜴㈴㝥〴愵散挱晢扤㍤㌸㠷㥥攷愲〸㠶㤹㤶㤲搶㝥㍤昸愰㔲ㅥ㐳晦ぢ㘹㘵扡㍤昸㌰㤴戲〷㤷㐰敥昶攰㑦㈱㤵㍤戸挵户〷扦敢摢㠳㑣㐶挹㈰㤶愳㐴て晥捣愹㙢㉢㔰㜷㡥挱㜴㍡㔶戰ㄲ戸㕣㠹攱㠶搵㌰搳挹㝣ち㌳㕡㉡㤷㡢攲ㄸ㡣㐶戴挳㕣㘸㌲㥦㡢ㄷ捣戸㤵㡤㔹㌸㥣㘲〵㌳ㅤ〳挴㌰戲搹㔴搲㌰昲愶㜶戸ぢ㡤挵㜱ㅤ㥦㌰㡣㕣㌴㠳捥挶搵㑤㉡㥡捡挴㈳ㄱ㥣搶㡤㈴〶㡡㜶㠴ぢ㑤愶捤㕣㍡㡦ㅢ〹ㅣ晥㠹㈴㤶㝣戰攰ㄳ捦攷㜱戰挶㜱㌳ㄱ㡢㠵ㅦ㔵㍢㜱㈴㙣昴愳㔸㝣㡤挵搱㈸挲㡦㈹愵㕦て㌲㠳〶㤰つ搵㉢捤挵捦愱㤴㍤㜸愵户〷㔷搱昳㙡ㄴ挱㌰搳㘳搲摡慦〷㥦㔶捡㔵昴摦㉥慤摣ㅥ㝣〶㑡搹㠳挷㐱敥昶攰戳㤰捡ㅥ㍣捦户〷捦昱敤挱攷㔴㍢㕤㜰㠵ㅥ㝣ㅥ㜵晣〴戴㜵愸摢㍤㤸㡣㘱㔹ぢ昷㑣戱〸づ戸㠸㤹㌶攳㘹㌳㤶㡤攷慣慣㤵㑥愵攲㌱㙤扤ぢ㑤㘷㐰㉥㙦㤳攳㌸㕡捣㠸㤱捥㘲㠵㉢㔵挸㠲昳㐸ㅥ挷㘳昸〵挷扤摥つㅢ㝤〳㡡昰慦㤴愸㝣㑥晡戵ㄲ戹㈸昱ㄲ㐴㤲捤㑤づ㥢昲㥣戴㤱㕥㑥㐶ㄱっ㌳㠹㠶つ晦㜳搲㉢㑡搹㑥挴ㄹ戴攲㠳㜸昶㡣昶㉡㤴㤲捤㌳㈱㜷搹㝣つ㔲挹收㍡㕦㌶㍢㝤搹㘴敡㑣〶㜱㉥㑡戰昹〷愷慥㥤㠷扡捤愶㤵㌵㡤っ敥㈴㑤㈳㠶㘵挸㐸㉡ㄳ挱㄰捦攴㉣㉢㙥挴戳㔶挶搲捥㜷愱〹搳挴㤴㤴㑦㘴㘳㈹㈳㤱捦愴搲㤹㕣扡㄰㡢ㅢㄶ捥㐹戸慦㡡㘸ㄷ戸㔰摣㈸〳㤹㡦攴慣ㅣ㠶㝦挲㑡攳搸挱ㅡ㐶㌶㤶挴㡤㜴㉣ㅡ搷㉥㜴愱㈶敥戵慣㐲〲ぢ㥦㌸㠵㔹戹㕣〶㜷㘵㜱㈳㙡愴㜰㤳㥤㑢㐶㌲攱搷搵㑥㕣〴ㅢ晤㘲ㄶ㤷戰戸ㄴ㐵昸つ愵昴㍢ㅥ㤸敦〳挸挱㤷捤㘹㈹摥㠶㔲昶㘰搶改㐱搴昱㥥ㅥ㝡摥㡣㈲ㄸ㘶㌲㑦㕡晢ㅤて敦㉡㈵ㅦ㐴搴㙦愲搵㍡户〷晦〴愵散挱㕢㈰㜷㝢昰捦㤰捡ㅥ㕣攱摢㠳换㝣㝢㤰㈹㍣ㄹ挴昷㔰愲〷晦敡搴戵㉤愸摢㍤㠸搵㈴㈳ㅦ㡦㐷㜱㈶攰㙤㐴挶㡣愵愳㔸㍥㐸㐵㌲㌸愹㈴㤲㈹敤晢㉥㌴㤲挶㤹摦挴㤵㐱㌴㠹扢㡤㜸ㅣㄷち㘶㉥㤹㑤㥢挹㑣〲㉢〹㐹敤㜶ㄷ㡡换〳摣㌲愳敢㌲戸戹㐸㔹昹㙣挴挴晤㌳敥昶㜰〶捣愶昳ㄹ敤づㄷ㥡挹㐴攲戱ㅣ愶挸㍣㔶㥥攱〹㉢㔵㔸挸攲搹㌱㠹㜳㕡㈶ㅦ㘶㝡ㄱ㘸扣㡦〵愵㝥㈷㡢扢㔸摣㡤㈲扣㔵㈹晤㝡昰㐳愵㤴㤶挴摢㤶昴㈱晥〱愵散挱改摥ㅥ㝣㠸愰㠷㔱〴挳晦㔴搶㝥㍤昸㤱㔲㥥挰挸ㅥ愳搵㠹㙥て㝥っ愵散挱㈷搹㄰挴昲昷㔳㐸㘵てㅡ扥㍤㤸昰敤挱捦㔴㍢扦㠰㉢昴攰扦㔱挷て敥〰㔱户㝢㄰换㜶戸摤㡢挷㡤〴㉥捥㔲㌸攷㘴戰慣㠷㤳㐳捥㐸㈵㘳㔸㔳搵㝥㔹㠶收㘲戸㑢挴〲㈱搶㈸ㄲ昹㐴㉥〳〴愶㍥慣攲愱㘳捤㔸㌲捣㠴㈴摤敢捦挲㐶㝦づ㐵昸ぢ㈵㉡捦㘸捣㑡㔶愲㐴ㅤ㘶㌰挹收扥づ㥢㜲㐶㝢㤱㕥㕥㐲ㄱって㠰〰ㅢ晥㌳㕡扤㔲㥥㑡挴㙢戴㍡㡤㕢昲ㅡ㑤愶ㅡ㔹㝢ㅤ㜲㤷捤㐶㤸㐸㌶㜷昵㘵㜳㘷㕦㌶㜵搵捥㕢㜰〵㌶㤹㕣攴㡥㘸㙦愳敥捣㘸ㄹ㤰㤳挶攲㐴㍥ㄵ㐹㔸戱㘸ㅡ㘷㘱捣㔶搹㐲搴㌲攲㤶ㄱ搵摥㜱愱㌹慣挹㥡搹㈸慦㥡攳㠹っ㤶搳戲㔹㕣㕤㘷ぢ昱㔴㈱㤷捤攰㙡㡡㘹㑢挹搳扢戰搱摦㐳ㄱ㘶戶㔲㡡捡慢搷捣㕤㔶愲㐴ㄸ㈲挹收づづ㥢㜲㌴㝤㐰㉦㕢㔱〴挳挳〰挰㠶㍦㥢㑣㕣㑡㈵㥦昱搴㍦愲搵搹摣㤲㙣捡㠴㈴㙢㥦㐰敥戲㌹ち㈶㤲㑤捤㤷捤㝡㕦㌶㤹㤶㤴敤㝣㡥ㄲ㙣敥㠸扡㘴昳ぢ搴ㅤ㌶攳㐸㌳ㄵ㜲㔸慣㐴㐲㈹㘵ㄶ戲戸〴㑥ㄹ㐹㉢つ捥ち㜱㈳愳㝤改㐲愳改〲づ晡㙣〶户㈳戸昱㑥ㄹ㈶㙥㑢㌰ぢ㠱㑡㈳㤹㡢㘵捤昰ㄸ挷扤ㅥ㘸㐰昸㝣ㄷ㜱㜸㈷㈵㉡戳挹っ愷㘴㤳〰〹ㄵ扢㐲㈴搹晣昴㔳㑦㉥㘰㈰昵㡤㈸㠲攱摤〰㤰㍢攲㜷愴㡦㔳㑡㍥㌰慡て愵搵㐵㡡捤昰敥㑡㌹っ昲㈱〳ㅡ㈶愰㝥㘰㔵㤶挹晦㔱戱㠹搵㙦㉡㥣㠵㌷て㙥㘰攴〳昰㡣㡣晤㘴㐹㝤摤〱晦㤹㉦收戱㐶挱ㄵ㝦ㅢ晥㡡扤晥㍦昸攱ㄸ㈹攷㐴改㜱㌷晣敡挳戱挳つ晢㘲㜷㈳㝥㈱昶昶ㅡ㙦つ收㈳摢收㤵㤰捦挲敢攰㤷㜵㑣㜳摦㈵㍥㑣攵戹㈶慡ㄷ攸㑤㈸㑢愶㘵㑢㜸㌰戱搳㔲㘶㡢㡡慥ㅤ㕥㐸㠷晣㉡ㄴㄳ昹扡扤㤱攵㥡攷挹㥣戱㘵改扣昶ㄲ㕥つ㘹攵㤵挷ㄲ扥㍡㔰㕦㌷㐰昸㍥㉣攷扣㌵㥣㡦攲搰ㅢ㕥づ㌹㉦扦㈳昶㘰慣捦㜳㐹搳㕢㍡攵㜳㝤㝣㤸㑥攸㑣搶㙡㈳㐱㤳㌶㘵晣慣昱搱㘴挳㥦搰ㄱ摢摤㐶㈵敤㙣ㄱ敥昰㙣昰㘸㌸ㄴ㑣㡣㤲㝢愱㌳捤慢㡤㜱ㅢ㌱挴摢㘸㠴つ㜱㍣〷昵戱㐴㌳㜹㙡愳昷㈶㝡ㄷㄷ㥤㄰㙦㌸㘸㡥扢愰扥ㅢ搱捣捦摡攸㝤㠸摥ㅤ戲㔱戵㡦ㅡ㡤㍦㘴㝣扣攱㌵㔸晢㍥㐱散㤰㠶㈴愵㘲㝤㔶㝢㔷㕢敤㉥愱㔵㌴扢㈷㥢攵昹㕢挵㉤昶㜷㉡昸ㄳ㄰ㄱ愷挲ㄸ㐵ㄴㄵ㌶㑢换㄰戳慢ㅣ㑤晣昵㝣戶ㅥ散㔴愶摡㝦ㅢ㥤扦㘱攷敦㠸愹愱戴戲㍣㕡散㝥搱戴㠶㍦㙣扣敥挳㕢て㥣㜰捤昷扦㜴晥㙥㤴㤶て㕦㘴㕢㑣扤捥晥晢昰昵㔳挵㐱戰昴㝢晥晡㘵〴攵晢〰晡㑢㡥愲晡㠵㜴攱㘹昰㈴㘷㥤㝤戰晦㐳〶㠸㔹愸㜳晥㄰扦㠱〵て㕡㜹㥣㑤㈴㌹㜳㈱戶晢㠴㘹㔶㙤㍦挸攴愰㡡㐵挴昳〰㉡摥㠲晡晥㐴捦㜳搱捣戴㙡㔱㠵㡥㘶挴㌳づ摡敥敦㌸搱㠷〰愳ㅣ〸愶㔳㔹愱㍥戴〸ㄵ㈰戶㥦摥搰㘲㘵搱㉢慤㠱㠸㑤㘷㈰㍤㔵慣㠰㠵ㅦ㥤㑦㈲〸㕦㍡㥦㜰ㄴ搵慦户ぢㅦ〱㑦昶㈴㡥㤸㐱㈷㔳慡㤲捥挷㘰攱搲㜹㈰㜷㌹ぢ㤵㑤攷㑡㙣㘹㔳㈰戳㡦搱㠴昸㈹挰㡡〰扣㤴㡢㘸㈶㈷㙤㜴㌳搱搳㕣戴㈱ㅥ㜴搰昶挱㌶㠳㘸收㉥㙤昴㌱㐴捦㠲捣敦昰㤹㌷㍥㉥敥㠷戵ㅡ换㐱㝤づ慤㉤搷摡愴昵㍣户慤愴戸挷㘹ぢ㜲ㅣ㌳昳愱〹㜵㄰搳㥦づ〲ㄶㅦ㡣晦戵捡戲搷㡥昲ㅢ晦摤戰昴敢戰㍢㄰㥥㙦㠷摤敥㈸摥愹㝡ㅤ㕦㜸〳㍣挹づ㕢㠲㝤㐱㠷㌱㠳㉡㍢㙣ぢ㉣摣づ㙢㈲㉤㥢愰戲㐹㍤〹㕢摡㜲て㉤户㔶搰㜲ㄸ搱㑣㘰摡攸㡤㐴ㅦ攱愲ㄳ攲㈶〷㙤㡦晦愳㠸㘶收搲㐶㥦㑣昴搱㉥摡㄰搷㍢㘸扢㝢㥢㠹㍥摤㐵㥦㐲戴〹㤹㕦昷㉥㐲昷㕥ぢ敢㜲昷收㠰っ㥤㑦ㅢ昴㐰晦㈷慣ぢ㤴㘵扦㍢散㌲㔸晡㜵搸ㄵ〸捦户挳㉥㜷ㄴ搵慦てっ㕦〱㑦戲挳㕡戰㉦攸㌰㈶㑣㘵㠷㕤〶ぢ户挳搶㤰愶捤㔰搹愴㕥㡢㉤慤つ戲〶㥥〵㌳攲㈲㘰换〷㔸〷挱㍤㉥昸㍡㠲㡦㠳捣㍥ㅣ㈳攲㍣〷つ㌹〶㝤㠹㘸摥㠶搰〱㐵㠲挹㔲攵㉤挴㕣㈸㄰摢捦㙥攸㘶㘵搱㉢慢㠱㤹㔳攱ㄵ㥦慤〷㡢㉤戰昰㘳昳㑣㐴攴换收㌷ㅤ㐵昵扢〸挳㜷挰㤳㘴㜳〳㘲〶㥢㑣㤸㑡㌶捦㠰㠵换收昱摣攵ㅦ㐲㘵戳㜹て戶戴ㄳ㈱㔳〴㙤〲㔸戱ㄱ搴㌷ㄲ㝤㥦㡢㘶㈲㔵㍢〵㌲㠷晢㤳ㅣ戰㍤晡㑦㠵㈲昴㄰㈰昸摢て捥ㅥ㔶ㄶ摢捤搹ㄳ戰昰攳㙣㠳㐳㑤捤㑢㙢扡ㅤ㐵昵敢ぢ挳㑦挲㤳攴散㑣挴っ捥㤸ㄶ㤵㥣慤㠳㠵换搹搹㔰㡡㘷愱戲㌹㝢〶㕢摡戹㤰㌹㉣ㄴ㉢㔸㌸㥦㘰㘶㌲㙤昰㉦〹扥㄰㌲㐵㜰扢㠳㠶ㅣ㈳昰㘲㘸㐲捣㙢攲㙦㍦㌸㝢㐹㔹㙣㌷㘷慦挱挲㡦戳ㄶ㠷㥡ㅡ捥㔶㍢㡡敡㌷ㅥ㠶㕦㠷㈷挹搹ㄵ㠸ㄹ㥣扤㠵扡攴慣〰ぢ㤷戳慢愰ㄴ敦㐲㘵搳挰㡣愸㜶つ㘴㡡㠶㙣〵つ搷ㄱ晤㥥㡢㘶㔲㔴敢㠱捣㘱㜸愵〳戶挷搹つ㔰㠴㍥〰〴㝦晢挱搹㔶㘵戱摤㥣㝤〴ぢ㍦捥㡥㜰愸愹攱散㜰㐷㔱晤㤲挴昰㈷昰㈴㌹扢〵㌱㠳㌳愶㌸㈵㘷㉢㘰攱㜲㜶ㅢ㤴昸㌶慡攲散ぢ㠰戴敦㐱愶㌸㕢敡搰〰㌹㠶捥昷㠹㘶摥搲㘶㤸昳㤷㜶〷㘴づ㘷ぢㅤ戰捤搹㥤㔰㠴〶〲㡣扦晤攰慣㔱㔹㙣㌷㘷㐳㘱攱挷搹㍣㠷㥡ㅡ捥收㍡㡡敡昷㉡㠶㠷挱ㄳ㝥昰㉤っ挴っ捥㐶愲㈲㌹㥢つぢ㤷戳〷愰ㄴ㍢㐱㘵戳㌰ち㕢摡㡦㈱戳㌹㌳挴㜴㠷〶㝡ち敡てㄱ捤㍣愲㡤ㅥ㑤昴㑦㕣㜴㔲ㅣ攴愰㙤㠶ㅦ㈱㥡〹㐷ㅢ扤㈳搱㡦㐲收㜷㠲㥥㡦ㄳ昴〱戰㉥㥦愰ㅦ愷㌵㤳㡥戶昵ㄸ㕡㍦改戶㤵㄰㠶搳㤶摤㐱㑦㐱ㄳ摡㡢㤸晥㜴㄰戰昸攰晡㙢㙦㘵搹㙢㐷昹㕤㝦㑤㠶愵㕦㠷㐵ㄱ㥥敦〹㈸攲㈸慡摦〳ㄹ㡥挲ㄳ㝥戰捣㠷㝤㐱㠷㈵㔱㤱ㅤ㌶ㄹㄶ㙥㠷扤㐰㕡㤸挴戳㘹㌱戰愵晤ㅡ㌲㍦㔲㤷㠲搴㝤㘱㕣㈶昵㐵㕡㌳㡤㘸㕢愷㘸晤㌲㘴㜶㜷㈷挵㔷㠰㉥㥦扥㝥㑢㌴昳㡤㌶㍡㑤昴敦㕣㜴㐲散攱愰敤㉥昸㍤搱㑣㑣摡攸っ搱慦扢㘸㐳散敡愰㈱挷㔰㝡ㄳ㥡搰ㅣ㘲㔰敤晦昵搷㕣㘵搹敦づ㕢〸㑢扦づㅢ㠳昰㝣㍢㙣㐷㐷㔱晤摥捡昰ㄲ㜸挲て㔶ㄲ戱㉦攸戰攵愸挸づㅢ〵ぢ户挳摥㈷㉤捣摥搹戴慣挰㤶昶ㄷ㤷㤶愴搸挱愱挵㍥㘶㍥㈰㥡㔹㐲ㅢ㝤ㄸ搱ㅦ扡攸㠴ㄸ敡愰㙤捡晦㑥㌴搳㠹㌶晡㜰愲晦〹㤹摦㘰㔸㠰挱㄰㠴㜵㜹㌰晣㡢搶捣㐳摡搶㐷搰晡ㄳ户㉤㐳㘸㑥㕢㤰愳挳㍥㠳㈶戴㡡㤸晦愸挳㔶㉢换㝥㜷㔸㍢㉣晤㍡㑣㈰㍣摦づぢ㌸㡡敡昷㙣㠶㡦㠳㈷晣㘰戱ㄲ晢㠰づ敢㐲㐵㜶搸ㄷ㥦㜸㍡㙣〰㤴愲ㅢ㉡㥢㤶㜵搸搲ㅡ㈰㔳愷㤱㑦〱㉥ㅦ㈳〳㠹摥攰愲搷ㄳ捤晦戶搱㌹㡤㝣攴㠰敤晥ㅡ〴㐵㘸㈳㈰攰㜲晢〷㝤攸㘴㘵搱㉢㜷摥换㘲㈶㈱晤㌸晢㄰攱昸㜲戶搵㔱㔴扦㥡㌳捣戴㈵㝥昰捡㍤挴づ捥㤸㝢㤴㥣晤ㄵㄶ敥㈰ㅦ㑥ㄶ㤸㤲戳㌹㍢て㕢摡㐸挸搴扣昲㈷㠷〶㝢㤰㡦㈶㥡愹㍦ㅢ捤㥣愴㌶挶㐵㈷挴摢づ摡㈶㙤㉣搱捣ㄱ摡㘸愶㈵戵㕤㕣戴㈱摥㜰搰㤰㘳㤸敥㐶昴愵㉥晡㐲愲㜷㠷捣敦㤰㌸ㄴ㠷挴㙢戰㉥ㅦㄲ㝢〲ㄹ扡㡥㌶晤改㈰㘰昱挱㘹㘴戳戲散戵愳晣㑥㈳捣㌹晡㜵搸换〸捦户挳㕥㜲ㄴ搵慦ㄲつ㌳㑢㠹ㅦ㝣扦ㅡ晢㠰づ㘳慡㔱㜶搸㙦㘰攱㜶搸㐴㈸〵搳㜰㌶愹㕢戰愵敤〷㤹㍡敦㍦て㌰〷㌹㍤㘱ㄹ㡢㘸㘶改㙣㌴㔳㤰㕡ㄴ㌲㍦㔲㤷㠰搴㘷㘰㕤㈶㌵㑥㙢愶〸㙤㙢㘶㈵戵愴摢㔶㐲晣摣㘹换敥敥ㄴ搱㜷扢攸㍢㠸捥戸攸愴㜸捣㐱摢㐳改㐰㘸㐲てㄱ㠳㐰昹敢昹㙣挷扡攳挳捡戲摦ㅤ挶ㄴ愳㕦㠷晤〴攱昹㜶搸挳㡥愲晡搵愷㘱㈶㈵昱ㄳ搰愷㈱㝥㜴ㄸ㌳㡢戲挳ㅥ㠴㠵摢㘱㌳愰ㄴ捣〲摡㈴㍥㠳㉤㙤ㄶ㘴㙡㔶扡扦㠲㤶㌹㐴㍦攷愲㤹㜱搴收㐱收捣㑡昷㌸㘰㥢昱昹㔰㠴㕥〴愴㝦戳搲㑢捡愲㔷敥扣戳ㄲㄳ㠹㝥㥣摤攱㔰㔳㜳㜱㝢扢愳愸㝥㕢㙡㤸愹㐷晣〴昴㈵㠸ㅤ㥣㌱㝦㈸㌹摢〲ぢ㤷戳㈶戲昰㉥㔴㌶㘷㑣㉡㙡换㈱㤳㥣㘱慤昶㔶㠷〶㝡ち敡㠷ㄱ捤愴愰㡤㝥㠷攸㈳ㄴㅡ㙢戵㌷㌹㘸㥢戴愳愰〹㌱〳搸㍦搲㤸㉥㤴ㄶ扤㤳收㔹㤱晤〸ㄶ㝥愴昵㌸摣搴㤰戶搹㔱㔴扦㘱㌵晣〹㍣攱〷摦搶㐲散㈰㡤㘹㐲㐹摡戵戰㜰㐹换㤱〶挶㘸搳挰摣愱㘶㜹㘸戸戲㠲㠶㔵㐴ぢㄷ捤昹㐲㙢㔱㘸㔰㝣㤹㠳㘶扢㐱㝤つ㌴㈱㈶晡㈴〵㄰㜹㍥摢㍥㕡㐳捣ち㑡㡢敤㈶㡤㘹㐱㍦搲㉥㜴戸愹㈱敤〲㐷㔱昳㔶搶㘱昰攴㥢㔳昱扣㌳搴昳晦戸㠵戰㐷つ〵㍥〲㌶愸㘰㡢㤹晢挳昳㤲㉤慤慤昲㔱挳挱㜸㠱㘲ㄱ晦㤳摡〲扣㉢ㄴ慦㑤挴㝦㤵敢㍣㘳㠶㜷㠸昲㝤㜴敡ㄵ㝤扡慣搱㔸㉢㉣㉡攲㥤㝤〳ぢ昳㑡㜸挷㙢扥ㄱ晦ㄳ㔴㘷㈷晥㝢摤晦㠵户㉢攲㜶扢㥥挷〳戲㘱晣摦搷敡㝣㥦扢攴〳㤵扥㜹㌶㥢挲㌲ㅦ敡㍦㐸慢攳㝢ㄷ晦戳搷扤㙡挷㘱㠸㜹摦㈶㥡昷扣㑤戴㕥㥣㠷㙥戶扦散㝢㜲㐰收慣㤸㥣搶㑢ㅣ戰㥤㈸昸扦ㅣ挹㈴㍣㡡愰摥〵㠹㝣〶㔷ㄶ㠱㠶攱ㄸち搵㍢挸愷㘱㘷㤳㠱慡晦敡㙣搰㈰敥戵晡搴㌳㑢搸㕢㠶㤲㈷戳㠱㙤捤㈶晦昳昰挶戶收㔶慢㝤㔵攷㙡昷㍦っ挷晢ㅤ昱晦愶改敢ㄱ㡦㑤㌶㡥戹戱昰㐸慦㝡户㔷扡㥢㤲㙥昰㑡昷㔴搲慦㍢㔲㝡ㄱ晢㐰捡搱慤ㅤて愹晢㉡挱㑡扥㑥昳攵敢㐴ㄸ攸攴慢捣搵㐶㡡昸扣戲捤㤵㤸〸挷攴㑢㝤挴晥愸挸㜸㑦〱搲摤㡢戸㤲㙥昲㑡㌳㤰㌲㌲㥤㥤㔹㉦㑥昰つ攲㜴戶㔸ㄹ挴㌷㈸昲〴㜱㈰㝣㔴〴㜱戰㙡敥㑣㙦㜳㌳㤴昴㉣慦㤴昹ㅦㄹ昰搹㡥㔴㤲㌶㕦㐹捦昱㘲㤷㐰敡〹戸攸ㅢ昰昹戰愸ち昸㐲㡡㍣〱㌷挱㑦㐵挰㠷愹收㉥昶㌶㜷㤴㤲㕥攲㤵㌶㉢改愵㕥㘹㑥㐹㉦㜳愴㜲㌷㕡㈰㤵㝤晦㉤㐸搵㝢敡㉡扢㝥戵敦㑥㕣〱㝣搵㑥㕣㐵㤱㘷㈷搶挰㜷挵㑥㜴愸㄰慥㜱㐲攰愰㄰㈵㈵扤搶㉢摤攰〴愶㌳戰㝡㜱㡣㙦㄰㍤㙣戱戲敢㙦愰挸ㄳ挴昱搵㐱㙣㔴捤㝤摢摢摣愹㑡㝡㤳㔷㝡㘶㘵㄰㠷晢〶㜱㑢㙤㄰户㔵〵㜱㜶㜵㄰攷慢收扥攷㙤敥㘲㈵摤攲㤵㕥㔱ㄹ挴㘲摦㈰敥愸つ攲捥慡㈰慥慡づ攲㍡搵摣摤摥收㙥㔰搲㝢扣搲㕢㉡㠳㤸敢ㅢ挴㝤戵㐱㍣㔰ㄵ挴㙤搵㐱㝣㕦㌵昷㘳㙦㜳㜷㉡改㠳㕥改㝤㉡〸㝢㍡㤸敡ㅢ挴㑦㙡㠳㜸愴㉡㠸〷慡㠳㜸㐸㌵昷愸户戹㐷㤴昴㌱慦㤴换㤱㜲㍡㜸摣㤱捡攳攸㈹㈵㝤挲㡢㝤づ㔲捦㜴㘰昸〶晣ㄴ㉣慡〶昱㉦㈸昲っ攲ㄷ攰㘷㌸㝥搵㐷扣愸㥡晢愵㌷㠸摦㉡改戳摥㈰㝥慦愴捦㜹愵㙦㉡改昳㕥改㝢㤰㝡〲㥥攴ㅢ昰慦㘱㔱ㄵ昰㡢ㄴ㜹〲㝥ㅦ㝥㉡〲晥㐰㌵昷戲户戹扦㉢改㉢㕥改扦㤴昴户㡥㔴㌲晣㤹㤲扥敡挵ち㔴㘴挰昶㌴戱㠷㙦挰扦〷愸㉡攰搷㈹昲〴㍣〰昵㡡㠰〷㐲㈰扢昹㑤㙣㌰〰㝥挴㈰㈵晤愳㔷㍡っㄵて㙢㍢昹〶昱づ㐰㔵㐱扣㐷㤱㈷㠸攱愸㔷〴㌱ㅡ〲ㄹ挴晢搸㜰㠳ㄸ慢愴㝦昶㑡戹摥㈱戱㝦昱㑡昷㔴搲扦㍡㔲挹攵㍥愸㜸〲づ晢〶晣㈱㐰㔵〱晦㥤㈲㑦挰ㄳ㔱慦〸㤸敢〳㌲㠸㝦㘲挳つ㌸慥愴ㅦ㌹㔲ㄹ㐴㑡㐹晦攵挵ㅥ愸愴ㅦ㝢愵搳㔰昱㜴戳收ㅢ昰㘷〰㔵〵晣㌹㐵㥥㠰㘷愰㕥ㄱ昰ㅣ〸㘴挰㕦㘲挳つ㜸扥㤲〶㜰挵攵㑡㤷㐰㉡㠳㌸ㅥㅢ昵攲㡢㡦晤㉥㈱〷挰愲㉡㠸〶㡡㍣㐱㌴挱扣㈲㠸挳㔴㜳〳扤捤ㅤ愵愴㡤㕥愹〹愹㈷㠸㡦㝣㠳ㄸ㔴ㅢ挴㤰慡㈰㜲搵㐱慣㔲捤㠵扣捤慤㔱搲戰㐷摡㔰㠲㜴扢㉦攴昹敤戲攱戸攵攱㝦ㄸ㡤㌷昹昳㝤昰ㄳ㕢㜱㌱扥ㅤ慦摦ㅦ㠶㐶㐵ㄷㅡ愳て㝤〷搶㜸ㄴ攲㌷戴摥㤱㌶愲ㄲ〸昱摡㤷㘲扢挶㙢摥㜲㡤搷扡戲挶㙢㙢挱㑢㔶㠶慦て愷㌷㕥慤㔲愷㡦昰晡㍥㐵㔹㐰ㄳ〸昱㡡搴昵㈶㜸戵㈹敤㐷搲攲ㅢ捡㝥㤴搷㥥ㄷ㤵慥㐵㠸ㄷ㤳攵摡搹慡挶㘸㐲扣㜸㜴㜵㠲ㄷ㠶搲昷㘸㝡扢搰搱改㍢㝡㝤㕦散戵〸昱扡捦戵て㕤㕡㔱攳㜵㥥搴挹晤收昵㥡昴㍤㠶摥慥㜲㜴晡㑥㕥摦扣㉣㉢㝢攳攵㤸㕢ㄳ㍤捡㝥㉣㉤㙥㔰昶㍢㝢敤㜹㐵攵㕡㠴㜸㈵攵搶〴慦㤲㘴晢扢搰攲㌶㘵扦慢搷㥥ㄷ㐳慥㐵㠸ㄷ㐱㙥㑤摣愱散㜷愳挵㥤捡㝥㥣搷晥㙥慦㐵㠸搷㉦㘵㝢㕥㥢挸昶㜷愷挵〳捡㝥て慦㍤㉦㐱㕣㡢㄰㉦㍤摣㥡昸㠹戲摦㤳ㄶ㡦㈸晢昱㕥㝢㕥㍤戸ㄶ㈱㕥㌵㤴㙢㡦慢㥡散㜷㕥㈵戸㍡昱ㄴ㙡㌲戶〹昴挶㤳㍦㜵晡㔷扣扥㜹愲㤷ㄶ搲㥥㈷㜸搷㍥昴㕣㐵㡤㈷㜴㔷㈷㝥㡤㥡昴扤ㄷ扤扤攸攸昴扤扤扥㜹㑥㜶㉤㐲㍣ㄷ㤷㙢扦㔵㌵搹㉥捦扤慥㑥昰扣㉡㝤敦㐳㙦慦㍢㍡㝤㕦慦敦㌷扤ㄶ㈱㥥㌶换昶敦㈸晢㠹戴攰搹㤰㍡㝤㤲搷晥㝤慦㐵㠸㘷㍣搷㍥挴㌳㕤戹挶㌳㥣慣挹昱晥㈱㙡㌲戶晤攸敤敦㡥㑥㥦散昵晤㑦㘵㠱㔶〳㈱㥥㥣㕣晢㄰㑦㑡㘵摦㍣ㄹ戹㌵昱ㄹ㙡搲昷晥昴挶㜳っ㜵㝡挴敢㥢攷ㄳ搷㈲挴昳㠸㕢ㄳ㍣㐷㐸晢㈸挵㍣㍤㐸晢㤸戳挱㑡㠸愷〲搷㈲挴㔳㠰㕢ㄳ㥣摥愵㝤㥣㘲捥散搲㍥攱㙣㐸㝢捥攲慥㐵㠸戳户㕢ㄳ㜲㕡㘵挴㐹㠸搵㈷捣改㤵慢㜳扡㠱つ慣ち捡〹㤲昵ちㄴ㈷㑡㠹㑡摢㈸㌹つ搶愰㌸ㅤ㑡搴〱㌶㑡㑥㘸㌵㈸㑥㙣ㄲ昵㔵ㅢ㈵愷愶ㅡㄴ愷㈸㠹㍡挸㐶挹〹愸〶挵㠹㐸愲愶摡㈸㌹捤搴愰㌸摤㐸搴㜴ㅢ㈵㈷㤳ㅡㄴ㈷ㄵ㠹㥡㘹愳攴㤴㔱㠳攲搴㈱㔱戳㙤㤴㥣ㄸ㙡㔰㥣㈰㈴㙡慥㡤㤲㠷㜸つ㡡㠷扡㐴ㅤ㘲愳攴挱㕡㠳攲㐱㉢㔱ぢ㙣㤴㍣散㙡㔰㍣晣㈴㙡愱㡤㤲〷㔷つ㡡〷㤹㐴㉤戶㔱昲㌰愹㐱昱㜰㤱愸愵㌶㑡づ昸ㅡㄴ〷扥㐴㉤戳㔱㜲㔸搷愰㌸扣㈵㙡㠵㡤㤲㠳户〶挵㐱㉣㔱㠷㑢㔴㔸つ㍥挱㔱㈹ㄷ愹扦㠳㑢ㅥ㉥㔲㑦㠷㉤摥ㄵ㉦㌸㄰愵攲愶㉡〵挷㥥㔴㝣扢㑡挱攱㈶ㄵ㌷㔶㈹㌸挲愴攲㠶㉡〵〷㤵㔴㕣㕦愵攰㌸㤲㡡㥥㉡〵㠷㡥㔴㙣慥㔲㜰戴㐸挵㜵㔵ちづ㄰愹戸戶㑡挱㌱㈱ㄵ搷㔴㈹㌸っ愴攲敡㉡〵㝢㕥㉡慥慡㔲戰戳愵攲捡㉡〵晢㔷㉡慥愸㔲戰㑢愵攲昲㉡〵㝢㔱㉡扥㔵愵㘰挷㐹挵㘵㤵㡡㐱晦て戲愵〸㑥</t>
  </si>
  <si>
    <t>㜸〱敤㝤㜷㥣ㅣ挵戵昵搶㠶搶昶㈸捣〸㈱戲㔰㐰㌲㐱㔸㑣づ㠰㘰㠵ㄲ〲㘵〹㌰〶㉣㑤攸㤱ㄶ㙤㄰扢慢㠴〱㤱㡤㠹㐶㐴㤱挱〸㤳挱㐴ㄱっ㠸㘰㜲捥㘰㐰攴㙣挰〶っ挶挰㜷捥敤慥摥㥥㤹摥㕤㠹攷昷晢昸攳㡤㘶慦扡敥㍤㜵慢晡㔴㜵㜵㜵昵㥤敥㉡㔵㔵㔵昵㈳㍥晣㥦㥦㕡㙥㙣㌱㙢㔹㝢㠷搵㍣㙡㙣㙢㔳㤳㤵敦㘸㙣㙤㘹ㅦ㌵愶慤㉤扢㙣㜲㘳㝢㐷つ〰挶㥣㐶搸摢敢收戴㌷ㅥ㙣搵捦㔹㙣戵戵〳㔴㔷㔵㔵㕦㙦㔶挳扥愹昳ㄷ搲〹㤳戹捣㕡ち愰慡㑣㠳愲ㄷ㐵㍤㠵㐹ㄱ愰攸㑤搱㠷愲㉦㐵㍦㡡㈰㐵㠸愲㍦挵〶ㄴ〳㈸㌶愴ㄸ㐸戱ㄱ挵挶ㄴ㥢㔰戰㝣㜳㌳㡡捤㈱晡㙣〱㌱㝢散㙥搳㜲〷㘲㙦㘶㜵戴戶㔹摢て搹摢慥昳攸㐸㘴㔴㘴㔴㉣ㅥ挹㡣ち㙦㍦㘴散愲愶㡥㐵㙤搶攸ㄶ㙢㔱㐷㕢戶㘹晢㈱搳ㄷ攵㥡ㅡ昳㝢㕡换㘶户㉥戰㕡㐶㕢戹㜰㉣㤷㡤愷㈳昱㐴愲㤸挹愴晢っ㠲攷愹㘳㜷㥢摥㘶ㄵ摢晦㕢㍥户愴捦㘹㘳㜷ㅢ㌵搵敡昸㙦昹ㅣっ㥦㜰㌹慥戵㌹摢搸昲㕦㜲㕡挷㌶㑤㡣戳昲㡤㙣㝣换㙡㙢㙣㤹㌷ち搵㉥㈱ㅡ愹搴愸㌱敤敤㡢㥡ㄷ戲ㅦ㡤戵㥡㥡㘶㕡㐵㘹昴收㜱敤ㅤ搳戳㙤捤敤㝤㥡挹㥦搵㘶戵攴慤昶㝥捤攳㤷收慤㈶〷搸㕥摦扣㜷戶㙤㙡戶搹慡攵㐶戰搹㙥挳㐹〵慢愵愳戱㘳㔹摦收扤摡慤㤹搹㤶㜹ㄶ㈱㜵捤ㄳㄷ㌵ㄶ㔴㙤㉤扥㔵㌵㕢晢搵㑣ㅡち昵㘹ㅥ㍢㍦摢搶㈱㈹㌶㘱挴て敢改㉥戲ㄷ㈵昵㘲㤷ㅡ㔲㤶㡢㙤㌶慢戱㜹㑦慢慤挵㙡㘲㈱㙣挹㤱㘵㈰㈱挸㙥〷㤷㈹扤㍢㙣㈵搵摢㌹昸戸㉦㉣挵ㄸ〲㌱㙡㜲敢扣愹慤㙤捤攸㤳㔳慣㙣换攸㐸ㄸ㥦敤㘷㜵ㄴ挶㔹㡢㈵戱晤攴搶㝣㤶っ㡦㑥挳㘲づ㐵ㅥ㜳ㄸ㜳㙦〵㔱㌳㌹ㄲ㌱㠷㔳㌵〲㐲搵扥㠲〳摥㕢って扡敡㌹搹敡㌹戹敡㌹昹敡㌹㠵敡㌹㔶昵㥣㘲昵㥣㜹搵㜳收㔷捦㘹慣㥥㜳㘰昵㥣〵挰攸㑦㝤慦㕥搵捥攷攴摦㝤㤸㘹㜹昱昵〹慢㙦搹攷捡摢㙦扢攴㐴挵㘳㕣㠶㠸慤戱㌱㜰慦㤶挶㈲慡扤晤㤴㐶搴㌹戹晤㤴散搲搱搱戸戹つ㑣收戶㄰挶㜶㄰搵搳㌲收㐸㙡戶㠷㔰敡㔹㔴㡥ㄵ㝣㜶昹ㅢ敦扦㔱㌵㘰捡戱㉢慦扥晥改捦㉥捣㈹づㅣ攲㜹ㄴ㌶搶㤷㤰ㅤ㔸㐰ㄸ挲㠸搰捤㥥㈰㈴㑡㔵っ㐲愹挷㥣㌲㠳挶㜶㉢㙥敡晦挹㤴㔵挷㕣㜶搳摦扦搹晦㑢挵㜱㑡捡㑣㘰㘳㘳㙦ぢ挴㍢改㌷㤳昴㤴㠲㌰搲㄰搵㔳㤲㘶㠶㥡ㅤ㈱㤴㝡挰昱扤摦昶ㄳ戲㙦敦扥㜲捣㑤㕢㍣㝣㕦摦搷㕦㍣㔴㜱昸ㄳ摦㍢㘳㘳㝤昷㘷㌴ぢ搸〵挲搸㤵㙥愶㘱㝦ㅡ愸ㅡ〳愱搴㕤㑥㤹㉦㉤戸晢㠵挱㈳㜶㥡㝣挵㘵收㌹慤てㅤ搴慡㜸攰㐹㤹㘳戱戱扥㘵㡥㘳〱攳㈱㡣〹㜴㌳〹㘵㑥愴㙡㜷〸愵㙥㜵捡㍣攴戱搱昳㑥摤㘰㑣挳㠵㜳扦㤸㜸攴慣搵㉦㈹づ敥㔲收ㅥ搸攸㤲挳㍤改㘹㌲㠴㌱〵愲㝡㐶搲㥣㑡捤㌴〸愵慥㜷㝣㌷㕥昴挳㑤搶攰㙢㈶㕤㜱㔵摤㈱换ㅦ㜹戰慦攲㌹㐳㝣捦挰挶晡敥捦㑣ㄶ㌰ぢ挲㤸㑤㌷㌳戱㍦㝢㔱戵㌷㠴㔲㔷㌸㘵㝥搷扦㍡㄰扦昱愳㠶ㄵ㉢㌲㤱㈷㈶㑤㌸㔸昵㈶ㄸ㝦挶慦㈰扡摣㥦㝤㘱㌴㝦㑤搸㝥㄰搵搳㤳收晥搴ㅣ〰愱搴㈵㡥敦㍢晥晡㤷ㅢ㐷ㅣ㜲攱攴ㄵ捦捥ㅤ晢搶㍤㉦㕣慡㜸收ㄳ摦㜳戰戱扥晢㌳ㄷ㜹捣㉣㠴㤱㠳愸搹〳晢㤳愷慡〰愱搴戹㑥㤹攷扦昲捦扦摥晢搴㜱㔳て㍦㙣慢㙦㑥敡攸昵戴攲㠹㔶捡㉣㘲愳㡢㈳㜶ㅥ晤捣㠷㌰ㅡ㈱慡㘷㘶捣〳愹㔹〰愱搴改㡥攷摡戶攵挷捦㙤戸㙦摣㡡慦㘶㐴敦㉤㡥㙣㔵㍣㝢㡢攷㘶㙣っ昲ㅥ㍤㌱敦昸ㄵ攷㠸搵㐲㝦慤㄰挶㐲㠸扥㥤愷㡣ㅤ愳㍢㥡〷搱搸〶愱搴㐹㑥㘱㘷っ攸扢散攳㠵㡦敦㜱摤ㅢ㠳敦扥攵挰㥤㝦愷㌸㑢㤰挲㍡戰搱挵㙥㉣愲㥦挵㄰挶ㄲ㠸敡㐹ㄹ㜳㈹㌵换㈰㤴㍡㔶㌷捡晣戳敥扤㘳捦扡愹慢ㅦ搹㝥捡㝤㡦㍣㜱㥦攲搴㐳㍣晦ㄶㅢ敢摢㈸㠷戰㠰㐳㈱㡣挳攸㘶ちㅡ㘵㌹㔵㠷㐳㈸戵摣㈹㜳昰㘳扦挸㍦㌰昶㤶㍤㔷戶㕤晤挶〹㝦㥢㝡㘹ㅤ㘷㍡㌱扦㔳㐷昹㔹㘹〲㘶㌳昹㙣㝢㠷㜳挲攴愰昲摦㍤㥦昶㝣㍡㥤搰㤶晦摦㍦㥤愲㤰晦捡改搴㍣ㄲっ㤹㐷㐱ㄸ㐷㐳㙣㠴㐹搶㄰捣〳摡㌱愱ㄸ戲㜷戶㘹㤱戵捤搴改㝢㙦㙢ㅥ㐳搴戱㄰㑡㉤㜳摡愸扥㍥㥤㌸敡挴㠶㐹㉢㡦扢晤换挴〹扢㙣愷㌸ㄱ㤵㝥㜱ㅣ㌶扡攸㜱扦愷㥦攳㈱㡣ㄳ㈰慡愷㘶捣ㄳ愹㌹〹㐲愹㌶挷昳户搵㔷晥㜶㤳昷づ㥥㝡搹㈱ㅤ捦㜶㥣㌰攸〶挵搹慤㜸㍥〵ㅢ㈳㘷户㌵㘲㡡戳愸㈹摢㘶㥦㐷愳㌸昵㑦㙥㕣㘰㌵㌵㕡敤ㅤ愳㤱ち㍢㈷㔶ㅣ㐶㝦愰昷㔳㈱㡣ㄵ㄰ㅢ㡥ㅥ㌶捥㙡捥戶ㄴ㠶㌴戶っ搹搷捡戶つ晢挵昴㤸㜹ㅡ㌱愷㐳㈸戵挰愹挱搵㕦昵昹㘲晢ㅤ扥㥡㜴攵敡搷捥㔹㜵昰㔹ㅦ㈸㑥慤愵〶㘷㘲愳㡢㝤㍢㡢㝥捥㠶㌰㔶㐲㔴㑦挹㤸攷㔰㜳㉥㠴㔲〵挷昳㠰㉦ㅦ扣攵扣㘱㐷散㜹晣挹㥢ㅣ昰搴ㄳ摢戴㈸捥搷挵昳昹搸㔸摦愳改〲ㄶ㜰㈱㠴㜱ㄱ㐴捤㜴ㅣ㑤ㄷ㔳㜵〹㠴㔲〷㌸㘵㥥昱晢慤㈷㡥㙢晡㜶户㜳慦㍡㝦㤷ㄷ昳慢收愸㡤〸挶㥦㜱㈹挴晡㤶戹ち㜹捣换㤸晢㑦㄰㌵㌳㔰收攵㔴㕤〱愱搴摥㑥㤹㈷㝦昲㔹㜴敥昱昳㈶㕤晥慢㜳㔷㌶戶捥㥤愳㜸㌵㈲㘵㕥㠵㡤㐱㈵ㄳ㈱づ㝥㜶㥢㐵㌸㕢ぢ㥢㔷搳摦㌵㄰挶戵㄰㠱捥挱捦扣㡥㤶敢㈱㤴㥡愶ㄹ㝤晥慥㘷㙥㜸㌹摡㜰摤㡤㙢捦㍢愲敥搰㍢搵㈶㌰㑢㐹㌷㘰㘳㝤昷敥㐶ㄶ㜰ㄳ㠴㜱㌳摤㑣挵摥摤㐲搵慤㄰㑡敤敥㤴㜹挲昵㝢㑣改㜷晣攷㔳㔶㐴㐷㝤㌶敡挷㉢㥦㔰㥢ㄲ㡣㍦攳㌶㠸昵敡愱户㈳㠳㜹〷戳摥〹攱搳㐳愷挶捣扦㄰㜳ㄷ㠴㔲㘳㥣ㅡ㠴慥㕡戶攰昸ㄳ户㥡戲㙡捤愸挶慦㌳㉦㙦愶㌶㠳㔹㙡㜰て㌶扡攸愱㙢㘰㌲敦㠵㌰敥㠳愸㥥㥥㌱敦愷收〱〸愵㜶㜴㍣扦昹㙤扦戱㕦ㄷ㉥㙤㌸昹㤹㐵㌷慣㜸昳晡戴摡ㅣ㘶昱晣㈰㌶扡昰晣㄰晤㍣っ㘱㍣〲㔱㍤㈳㘳㍥㑡捤㘳㄰㑡挵ㅣ捦㌷敦㝣挴捡摡ㅤ敡㈷㥤晡昶㔶户㝣㜳昳慤慢晢㍣〱昳っ㘷㝥㍦慥㉤扢〴㔷㑣㥤ㄷ㘳搱㔱㘱晥敢昹㉡ㄴㄷ愱挵㐴㌱㔵㡣㐴ち㠹㜰㌶㤶慤ㅢち户敢㝡戹挳㤳㔹㥦攲㍥㡤㉤㠵搶㈵㜲晤戳挵㙥搹㜶慢㜳晣ㅥ改搸㜶㙢㕤搴㔲㘸摦摣摦㌸慢㈳摢㘱㙤㔶㙥敢㜴㔲㤱㙤ㄶ慥づ慤㜶㈹㙦换昲㙣㌲敡㡥㔹摡㘸㥢〷㤵㤹㜱㙤搸㥡敢摡㍡愱捤㍡挸戵㔶搴㘸っㄶ㉦ㄶ㕢戴㔷散愵㙤戲敢㌵㘴散晣㔶㥣〰愴㝡㈳㥢愷㌷收ㄷ㔸㙤戳㉣㉥㝤㔸〵搹搵㠱㌴㌹ㄷ愸㈳愷戵㘰㐷㜱挹㔹ㄸ收搵ㄶ挷㉦敤戰㕡ち㔶〱昵㕤㘸戵㜵㉣㥢㥤捤㌵㔹ㅢ㤵㐰散㌲㘱搸戴㐴㍤愱㌵扦愸㝤㙣㙢㑢㐷㕢㙢㔳愹㘵㑣㘱㜱ㄶㄷ挵㠵㈹慤〵ぢ搷戴戵晣㔴愹慡㥡ㅡ愵慡戶昳㥢ㅤ搰㙦晢㈸㘹〸㑦ㄳて㐲㥢㙦㔲摡敤㐶捤挴摥㘱㉦㥡㉣昶挹敡攱㍤㌸ㄳ扦㜴戳㙤搷㐰捦㍥㜱㥤㠸攸㙤扡㐶㑢ㅤ摤㤶晢摦〵㔷㔷て㜰昶㝥晣㘲㥣攷㜷挷〹戱挹㙡敢㜶㤵㑢戱㐶收㤳㄰㜵㘱ㅣ捤㕤戲㔷ぢ㠴㕡慡㤶搵㉤㘹㉣㜴捣㌷收㕢㡤昳收㜳〲㡡㤵戰晡㝡㔲㕢昱㌱㥦㠶捡㝣㠶攲㔹㠸㐰愰捡㜸㡥㈰㈳㘰㍥㙦愷敢㠶攱晦昵㕦㤲愸㐶㉥㔳㤶㐰戰㕥搵㕥搷㡣㤹㘱㝢㑤㡤摦㕥敥㥥㙤㥦摦挱敥搹扤㤱晥㕥愰㜸ㄱ愲㙥㌸㐴㡦㉢ㅥ㥣㠴搷㜲㘱愷㙦昳㌸慢㤸挵㜲㥡ㅣ摤㉡㕢搷㙣慦搰㡣戳摡昳㈶㤷㜲㈶攱㔸㔹㙡㘰ぢ㔳慥㍥捤散晤搶搲㡥㜱搹㡥㙣慦㘶㉣ち愱㤵㑣㠰㐶㑡㉥㝢㡢㌹晢㡡㑥攷づ㌸㈹㜸〸挹愶挷㑢㙦㔱搸㥥㜰攰攰㜸愹慡㜱㘴昷㍢㠱扡㜳㥥㘹㤴㜷昴搲挵ㅤ慣㌹ㄵ㈶㕡㉤戳㤷㉤戴摡〹慦㌷扡愵戲晣昰愲戳㘹昹摣㕥ㅤ㡤㑤敤愳㔰搳㠹㙤慤㡢ㄶ晥㌷晤搰㤷昹ㄲ㠴晥搴㙤㡤㕥扣敥晢〴扡慡㝡㉤㘶摢捣㤹㔳㔵㑦㙦搴㤸㕢㔱戰户挲搹㡦昸㑦㍥收摦昰㕦愰㍢㕢摤〸㈰搶㘷㈱慣づ昸㍥捤㘰㘸㜶㥢㈵㑢㝢昵㤲〰摢㝤㥢昷㘹㙤㕢㤰㙢㙤㕤挰晥搴㑦㔲敤昳㉤慢㠳换㘵扤㥤攵㐱㔹〶㔴慡愶愶㘴㤱换戳慥㌶ㄸ晥㡤戵㄰㝤挷㌴㌵つ搱ㅥ摢㡤㌷愱慡挱挲㥤昱ㄶ㌶〶㐶挳愹搸㤰摤收㘷ぢ㙤搹㈱㌳愶づ㠹㡦㕡摡搴扥㔴つ挲慥㜳㝤㙡戳摦ㅣ搹扡搹挸搳㜷㍦㙢改昵扢て㝦敢慥ㄹ㙡ぢ挷㔰戱㈴戶つ㥣つ挵㥦昹㉥㠴摡っ㌰づ㈹搸㉥晤㤸敦㈳㙤㝥㐰昱㈱〴〶〶愱ㅡ攳挲挷㜶㔲㙤㡢晦㌹㌶㤸㥦㔰㝣ち愱㐶㐲昰挸㌴晦づ愱㍦慡㍦晣戳挱愵搱戶㠳扡戲搱晥〱㙤挰散挶愶戶〷㠲つ㘷慥愵㈰㌵㈶㘹㔱扤攰搸㤷〰挳㌱㔴慣摣敤㠰㙣㐲挰㜷捣㕦ぢ㤸㍦〱摦戳㡣ㅦ㈸挸㡥㠷〰ㅥ扥㐸慡㌰搴㐲㐰㌵ㄴ㘶つ㠴㡡㐲㈵〴挸㥤ぢ㈴昸㔱摦晤攰㈱㈰〲㑤㈵〱昵昴㘹㜶㘳㔳㌱攴昳㈳攰ぢ㌸昷㈵攰㜳挷㔰戱㡣㤸㠴愷愱慣㐵㝦㔶昹敦㠰昹ㄳ㌰〰㘶㜳㐳㡡㠱㄰ㅥ〲㌶戶㤳㉡〵㈷㐲挰㈶〴㙤ち愱㌲㔰〹〱㥢㈱愵㍦敡㕤㉦〱㘹愸㉢〹搸㤲㍥捤㙥㙣㙡㐷攴昳㈳攰搵慥〸㜸挵㌱㔴慣㜵㡥㠶愷愱慣挵搶慣昲㑢㕤ㄲ戰㉤捣收㜶ㄴ㈳㈱㍣〴晣搲㑥慡㕤攰㐴〸ㄸ㐵搰づ㄰慡〱㉡㈱㈰㡣㤴晥愸㈷扤〴散ち㜵㈵〱㜱晡㌴扢戱愹㌱挸攷㐷挰〳㕤ㄱ㜰扦㘳愸㔸㜸ㅤ〷㑦㐳㔹㡢搱㈸㔴摤摢㈵〱扢挲㙣㌶㔰㡣㠱昰㄰㌰搶㑥慡昱㜰㈲〴㡣㈳㘸㍣㠴㥡〸㤵㄰㌰〱㈹晤㔱户㜹〹攰㠲㙤㈵〱㝢搰愷搹㡤㑤敤㡥㝣㝥〴㕣搷ㄵ〱搷㍡㠶㡡㔵攰㍤攱㘹㈸㙢㌱㡢㔵扥扡㑢〲昶㠲搹摣㥢㘲ㅦ〸て〱晢摡㐹㌵ㄹ㑥㠴㠰㕦ㄳ戴ㅦ㠴㥡ち㤵㄰戰㍦㔲晡愳晥攸㈵㘰ち搴㤵〴捣愵㑦戳ㅢ㥢㥡㠶㝣㝥〴慣散㡡㠰戳ㅤ㐳挵㔲昵㑣㜸ㅡ捡㕡㌴戲捡㘷㜶㐹挰〲㤸捤㈶㡡㘶〸て〱慤㜶㔲捤㠲ㄳ㈱㘰㈱㐱〷㐱愸扤愰ㄲ〲摡㤰搲ㅦ㜵㤲㤷㠰搹㔰㔷ㄲ戰㤸㍥捤㙥㙣㙡㙦攴昳㈳攰愸慥〸㌸搲㌱㔴慣㥢敦ぢ㑦㐳㔹㡢攵慣昲攱㕤ㄲ㜰〴捣收㤱ㄴ㐷㐱㜸〸㌸挶㑥慡㕦挳㠹㄰㜰㉣㐱扦㠳㔰㕣㕢ㄷ〲㡥㐳㑡㝦搴ㄲ㉦〱晢㐱㕤㐹挰㠹昴㘹㜶㘳㔳〷㈰㥦ㅦ〱捤㕤ㄱ搰攴ㄸ㉡ㄶ昷攷挲搳㔰搶攲っ㔶昹挰㉥〹㌸ぢ㘶昳㙣㡡㤵㄰ㅥ〲捥戵㤳㉡ぢ㈷㐲挰㜹〴㥤て愱昲㔰〹〱ㄷ㈰愵㍦㉡敢㈵㈰〷㜵㈵〱㤷〰ㅦ㌰扢戱愹〲昲昹ㄱ戰㑦㔷〴散敤ㄸ㉡敥㌴捣㠳愷愱慣挵㔵慣昲散㉥〹戸〶㘶昳㕡㡡敢㈰㍣〴晣搹㑥慡昹㜰㈲〴摣㐰搰㡤㄰敡㐰愸㠴㠰㥢㤰搲ㅦ戵愷㤷㠰㐶愸㉢〹㔸㑤㥦㘶㌷㌶戵〰昹晣〸ㄸ搳ㄵ〱つ㡥愱攲㠶㐸ぢ㍣つ㘵㉤搶戰捡扢㜴㐹挰㝤㌰㥢昷㔳㍣〰攱㈱攰㐱㍢愹㕡攱㐴〸㜸㠸愰㠷㈱搴㐱㔰〹〱㡦㈰愵㍦㉡攱㈵㘰㈱搴㤵〴㍣㐱㥦㘶㌷㌶搵㠶㝣㝥〴㡣散㡡㠰敤ㅣ㐳挵㑤㥡㐵昰㌴㤴戵㜸㤱㔵摥愶㑢〲㕥㠶搹㝣㠵攲㔵〸て〱慦搹㐹戵ㄸ㑥㠴㠰搷〹㝡〳㐲㉤㠵㑡〸㔸㡢㤴晥愸挱㕥〲㤶㐰㕤㐹挰㍢昴㘹㜶㘳㔳换㤰捦㡦㠰㠱㕤ㄱ戰愱㘳戸愳晣㕥ㄲ㙦〷つ㘵㉤㍥㘵㤵㌷攸㤲㠰捦㘰㌶㍦愷昸〲挲㐳挰㍦敤愴㍡ㄴ㑥㠴㠰㉦〹晡ち㐲㉤㠷㑡〸昸ㅡ㈹晤㔱愶㤷㠰挳愰慥㈴攰摦昴㘹㜶㘳㔳㠷㈳㥦ㅦ〱㍦㝥摦挵㔴昸〷挷㔰㜱㘳敢㐸㜸敡㘶慤戲攴㕥搲㠶挰㤶慣㔵昶㈹㑥㘸㙣敡戰摡㘴㌹㉡㔸挴㝦㜶昰㠹愴晢㜲〹慥㉤㥢户挳㍡㌶㉣㡥挵㉡ㅣ愲㕤㍡㤶挹㔲㤳㐰㉡㔶〱敤㐵戲晦㕢敢晣搹慤㜵捡㑡㘷挹㝡㘷㌷㙢㠹攸㌴㘵慢㥤摤㠳㍤㥤㘸㄰扡㤸敦捡㠴昴㤷㔱昰㕣摡挹㠸㉦㕦㐶㤱㤰ㅥㄷ敦敤㠴㐴㠷扢㕥〳㘵㘷慦散愴捣搴攵㝡攳ㄳ㌰晥摦㙡㙤㜹㑣愲扤㕡㕢㔳㡤挱慤㤶愲㡥挲愰攸〵愱扥挱㘰挴ぢ敥㜷㐱ㅥ慦慥慢敢慡慡ㄶ挱㠰挰㐳㘲〲ㄴ扤㈱㍣挳㙣㕦㈴㡤㝥㄰㐱㝤㠳㝤㠸摤挵〲㑡ㅤ㠵㥣挳㤸㍢〸扢挹ㄸ挷㍥晤㈱愶敥㙥㌵㘱攵晦扦ㄵ〷㔸㜷っ㡡攸㝥慤ㄲ晤㘷〳㠰㌶㙡㥥戵慣㈵㍦扦慤戵〵搱㤸㕣㐲ㅤ㤳㐷㈰㕤扢捡ㅡ捤㤳㕢挷㉥敡㌰㥡㜷㙦挴㝦㝤㥡㘷㕡ぢ慤㙣挷㔸摣搹挱晡散㘴〴つ挸敡敢愴挲搲晦㥦慢戳㔵戵搸㠵㉡㠵㘶搱ぢ戴慡晣攸戵搷㐹ㅤ㝡㐷㡤㙢㐵㔰愶㈵昱愸愴摤㌰戰搲晥㌳㕣㝥㐵愰㉡㙡㜷攱ㄷ㔷敥㌴攲晣敢㝥㜴晥㕦㡥㕥㈸ㅦ昳㘸散㜴攵㤹㜸㈰戲〴扡戳㈹挶㈴戸㘷㘲㘳㌳攰㙢搰つ散㤵戹㜷扡㍡ㅢ扦敤ㄸ㉡㐲ㄸ㝥て㙦㐳㔹㤳㉤攱㐸扤改ㅣ㈷㔰㤴㝥捣㈱㌰㥢㐳㈹㠶㐱㜸㡥㤳攱㜶㔲ㅤ㡦っ挳昰㘷㡥㈰攸ㄷ㄰敡㐴㈴㘵㍡戲㌵㔲晡愳㕥㐲ㄹ敥搲攴〹㔰㔷㤲㌰ㄲ昸㠰搹㡤㑤㥤㠴㝣㉥〹㥥愵挹㈷扡㈲攰㜱挷㔰ㄱ㘹昱〷㜸ㄲ〲攲慣昲愳㕤ㄲ㤰㠴搹㑣㔱愴㔹扢捥戵搹ㅤ敤愴㍡ㄵ㡥㠶㜱㜷㜶㈲㘸㘷〸㜵ㅡ㤲㐲挰㘸愴昴㐷摤敢㈵㘰〵搴㤵〴㡣〱㍥㘰㜶㘳㔳愷㈳㥦ㅦ〱慢扢㈲攰㔶挷㔰ㄱ攸㜱ㄶ㍣〹〱㝢戰捡㌷㜷㐹挰㘴㤸捤㈹ㄴ㔳㔹扢㑥〲愶摢㐹㜵㌶ㅣつ攳敥捣㈰㘸㈶㠴㍡〷㐹㈱㘰ㄶ㔲晡愳慥昶ㄲ戰ㄲ敡㑡〲昶〱㍥㘰㜶㘳㔳攷㈲㥦ㅦ〱㤷㜴㐵挰挵㡥愱㈲ㅥ攵〲㜸ㄲ〲收戲捡ㄷ㜶㐹㐰づ㘶㌳㑦㔱㘰敤㍡〹㈸摡㐹㜵㈱ㅣつ攳敥捣㈳㘸㍥㠴扡ㄸ㐹㈱愰ㄱ㈹晤㔱㘷㝡〹戸〸敡㑡〲㥡㠱て㤸摤搸搴㈵挸攷㐷挰㠹㕤ㄱ㜰㠲㘳愸〸㡥㔹〵㑦㐲挰㘲㔶昹昷㕤ㄲ戰ㄴ㘶㜳ㄹ挵挱㄰ㅥ〲づ戱㤳㡡㌱㌲挳昰㘷ㅥ㑡搰㘱㄰敡㜲㈴㠵㠰攵㐸改㡦㍡摣㑢挰㥦愰慥㈴攰㈸攰〳㘶㌷㌶㜵〵昲昹ㄱ戰戸㉢〲ㄶ㌹㠶㡡㐸㥤慢攱㐹〸㌸㤱㔵㙥敦㤲㠰㤳㘱㌶㑦愱昸〳㙢搷搹〳㔶搸㐹㜵つㅣつ攳敥㥣㐶搰改㄰敡㍡㈴㠵㠰㌳㤰搲ㅦ㜵愰㤷㠰㙢愱慥㈴㘰㈵昰〱戳ㅢ㥢扡ㅥ昹晣〸㤸摢ㄵ〱㜳ㅣ挳㠰昲〰愲ㅢ攱㐹〸戸㠴㔵㍥愰㑢〲㉥㠵搹㕣㐵㜱ㄹ㙢搷㐹挰攵㜶㔲摤〴㐷挳戸㍢㔷㄰㜴㈵㠴扡〵㐹㈱攰㉡愴昴㐷捤昶ㄲ挰挰愳㑡〲慥〳㍥㘰㜶㘳㔳户㈲㥦ㅦ〱㝢㜴㐵挰㈴挷㔰ㄱ捤㜴㍢㍣〹〱慢㔹攵㠹㕤ㄲ㜰㍢捣收ㅤㄴ㜷戲㜶㥤〴摣㘵㈷搵ㅤ㜰㌴㡣扢㜳㌷㐱昷㐰愸扦㈰㈹〴慣㐱㑡㝦搴㉥㕥〲ㄸ〸㔵㐹挰〳挰〷捣㙥㙣敡㉥攴昳㈳㈰摥ㄵ〱㌱挷㔰ㄱ㑣戵〶㥥㠴㠰㈷㔸攵㐸㤷〴㍣〵戳昹㌴挵㌳慣㕤㈷〱捦搹㐹㜵㉦ㅣつ攳敥㍣て㠵昹〲㠴扡ㅦ㐹㈱攰㐵愴昴㐷㙤攳㈵攰㍥愸㉢〹㜸ㄵ昸㠰搹㡤㑤㍤㠰㝣㝥〴㙣搹ㄵ〱㠳ㅣ㐳㐵捣搷㐳昰㈴〴扣挳㉡㙦摥㈵〱敦挱㙣扥㑦昱〱㙢搷㐹挰㐷㜶㔲㍤っ㐷挳戸㍢ㅦㄳ昴〹㠴㝡ㄴ㐹㈱攰㔳愴昴㐷㙤攰㈵攰ㄱ愸㉢〹昸〲昸㠰搹㡤㑤㍤㠶㝣㝥〴搴㜷㐵㐰㉦挷㔰ㅥ㥡㔶昷㈴㍣慤㐷㐸㔱㙦㔶戸戸㜷愳戵㠴㌱㄰晤㡡昸ㅤ捥搸㐵敤ㅤ慤ㄲ戰搱户㌸慥㜵㙡㙢挷戸挶昶㠵㑤搹㘵〳㡡捥挶㍥昳慤ㄶ㠴㔳戵㈱慡慡㑣搷扡㜰愱㔵㌰㡢戳㕡ㄷ戵攵慤㐹攳㝥づ攱㔶搸㍦㌴㥤㐴㕡㔵㉢㝣㝥㕡〴ㄱ㕣㈸昴ㄲ㝣慡敡㥥㠶挳昲㐰㄰捦搲㐱攷㉡㔵〸挰㘰㈷愳戳ㅢ㍢㥡慣摥㐵戱换㜶㝤ㄱ㉣㈲㐶慤搰慢㌸㝢㍥〲㈴挶昵㉤㑥㙣㙢㉣㌴㌵戶㔸㙣っ慣㝣昱挷㑤㤳慤㜹㠸㐷㥢摥摡摥挸㥦〵昵㉤捥㙥换戶戴㉦㘴㘸㑤㝥搹〶㈵㈹戹ち慣㉢敥搶搸搲㡥㘲愴ㄵ戹ㅤ㉣捥㥡摦扡〴扦〱㕣搴摣㌲㌱扢戰晤㘷搱㉡㡡捤㈲ㅦ㘹ㅡ㔵慤慡慢㔵㝤㜵晤㑦㙤ㅦ攳摦㌸挶㌶挲慦慢㕡攴搷㔵㐳搰㔵㍢摡ㅡ㜳㡢挸㤹ㄴㄳ㠵慣愵㤰㘶慣慡㝢〶㕢摤㉣〰㜱ㄹ挸〹ㄴ㘴㄰ㅣ慢㕢ㄲ㡥敦ㅢ㡦攵晥戶㤲㑢㍦收㜷愸㔱㥦晦㐰散㌱㜱慦㐹㥤攱愱晦愳ㅦ㉡搶㍤ぢ捦攵㤷搵攵㥤捦㡤挶ㅢ〸㜰㍦扢ㄷ㔱挷㑥㠵㠳ㄳ㥤㠱愹昲㥥ㄹ㈸ち㠶㥤戴㕦攷收〴〴㜴昵㈹㑥捥收慣㈶㉣愰㌴㘷㍢晡搹〹㉥㠶攱㔷㙣敤㡥㙤㙣㙢㜳㜳㤶扤㡥㍤㜶㔶㍥摢㘴搵ㄷ挷㉣敡㘸挵敦挵捣㈲㠴㜴㑤㐷㤵㕤ち㔵㜶愹愸晡ㄴ㘷㌲㍥㔵戶改慢㜵㕥戶慤戱㘳㝥㜳㘳扥㥥〹挶㤰晥㉣扡㉢㡥晦㕡㤰愹㍦㝡㌸㈹㕦搶戱ㄷ㌸搰摣愳戰挸㐴敡搸晣攸搴搵捡挰㍦昵ㄳ挳ㄷ㌱昶挸㌹挵晣〱摥戸㈴〶㠵㜳晣㝣㉥愱㐱搰㝣捥㥢戱㌲㍥愹攷〹挰㥦昹㈳愰摣攰㕦敤ぢ㄰摤挶戶昵〲㈰㌰戹㌵㕢㤸㠰愵昷搶戶㕥捥て㙢敢搱戴ㅣ㙤摡㐲㡣㌶ㅣ㡢〰㔶〴挶㉥㙥㉣㔸㙤昵㔴捣挲㔲㔵㉤攳ㄴつ扢つ戱㡣㔱㔳㔵㔷搷扢摥慦慣㐹摡搷㜰㈷㠶换晢挳攴㐹ㄵ晥㍦㤹㤱摥戵㠶戵ち挸㔹㡡戱摣愶㠲㔰㉦㐲挹晤㈹〳㔴ㄳ㠰攲慢敡㕥㠲戱扣㙤㑡〳晦㄰ㅥ㘸〲㔴㉢㍦㐹㘵㐸㘲㍤挲昷㈴㤶戱㑥㜶愴户㈷〶搱戰挳て敢昵敦㕣㡤㔹攸攵㔶㈱㘰て戱㕣愸㘳㜳㔴㔷搷愲愹㡤昲㝢㈲ㄵ挵挲㔹昳㉣㑢㠲ㄳ搵㤶愸㠲㔱㡢ㅡ昷收挱〲晦㜳昸ぢ捦攷愰攵攲ㄲ晥㤳㑦㈰㘰ㅡ挰㔴〵搴摦㈰昵㡥昷愳挶㘶愶ㄷ㜷扣ㅥ㐲扤ぢ㈵㘷〰搸搴攷㉢昵㍥㔲㍣㘷㔵ㄹ晣昵昶㠶捥㉦ㄸ㝡ㅣ㈱搵〷挸挲㔱搲っ搰昳㠷搸攲攰攳㜶挶㍥搰昶摣ㄹ㍦㘶づ晣㤹㝤改挴㐹愸㑦戰愱昷㠳晤搹搹㡦㝥挰㤸㐱〲㍦昵〷㠴〸攸㑦挰摦〱㘰㉢ㅢㅢ㈰ㄵ搰散攱ㄷ愸㍥攴㙤〸〸挸晢㠷挷愷㠷扣㠱昴戹ㄱ㝤㝥〷㐰㌹㜹摦㐳㈷攴㤹㍣挱挸㠷㈷ㄱ捦㤹㐴晤㠰戴昰戴〹㥤戰搵㑡㜸摡っ摡㥥㜹㘲てㄲ㥥㌶愷ㄳ昸㤰㍦㠶挷㘹㥥愰搷㍣㙤㠱㙤㜳㄰㠱㌵晥㠰㉤〹ㄸ㑣㐰㉤〰挲搳㄰愴摣㕥挶㥦捤晡㄰㌵っㄸ㄰挵㠸㍡㕤慡㠷愸慤攸㜴㌸㥤㌲晡慤㥣㈸㠶扣搹扤㙣〴㈰〳散ㅦ〹昶摣挹戸㡣㉦攴晤㠲㡥ㄹ㉤㔷㐲摥㌶搰昶㑣ㅥ愳敡昰挵㙦㤱改㐴㤳挷搰㍡扤ㅢ㥥㑥戶ㅤ㌰收㐸〲ㄹ㜶攷〳搸㥥㠰㕦ㄲ挰㐸㍣㈱㙦ㄴ㔲㙥㈷挳捦㠲㝤戸ぢ〳〲敥ㄸ㡣愷㝤㝡戸㡢搰㘷㤴㍥ㄹ㌸㔷捥ㅤ愳攵㝡攸㘴㡣愵ㄳ㥥攲㜴挲愰扡ㄲ㥥㤲搰昶捣ㄳ㠳敦昰挵〲㈸㥤㘸㥥ㄸ㠱愷慢っ扤敥㘴㘹㙣㥢ㄹ〲ㄹ㥤攷〳搸㤱㠰㥤〸㘰挰㥥昰戴㌳㔲㙥㈷攳㙦㤹㝤㠸摡〵ㄸ㄰ㄵ昷㌸昵㄰挵〱摦㙣愰㔳〶搸㤵ㄳ戵㉢㜴㍤㄰搵〰㠸㄰戵ㅢ㥤㡣㐱慡㠴愸㜱搰昶㑣ㄴ㠳昴昰㐵㕣ㅥ㥤㘸愲挶㘱换㠷㠷〹挰㤸ㄳ〹㘴ㄴ㥦て㘰㜷〲㈶ㄱ挰挰㍥㈱㙡て愴㕣愲昸〳㙣ㅦ愲㈶〳〳愲ㄸ摣愷㥤㙥㑣㑤㠰搲㥣㐲愷㔳改㤴㠱㜸攵㐴㌱晡捥㈶㡡㐷愳㝣愲㤰摥㘱㡢戱㜹㐲搴㜴㍡㘱㤰㕥〹㔱㌳愱敤㤹㈸〶昳攱㡢㘸㐰㍡挱㠶晣㌱愲㑦㔷搹㜳攴捤〶挶摣㡢㐰㐶晢昹〰昶㈶㘰ㅦ〲ㄸ〰㈸㐴晤ち㈹昷挸挳㡦挹㝤㜸晡㌵㈰攰㘹慥挷㘷㤰ㅡ晢摣戸ㅦ㝤敥㑦㥦㡣搷㉢攷㠹㐱㝡㍤㜴㈸㠶昰〹㑦扦愱ㄳ挶昲㤵昰㌴ㄷ摡㥥㜹㘲捣ㅦ扥㔵㘶㤶㑥㌴㑦っ晣搳㌴㐰慦慢㥣挳戶㤹㈷㤰㐱㠱㍥㠰〲〱ㄶ〱㡣ㄳㄴ㥥㡡㐸戹ㅤ㡡扦㠰昷㈱㙡㍥㌰㈰㡡戱㠲摡愹攷挸㙢愴搳〳改㤴㔳挹㜲愲㡥㠰慥㠷づ挵㔰㍦㈱慡㠹㑥ㄸ昳㔷㐲㔴ぢ戴㍤ㄳ挵搸㐰㝣昱ㄳ㜲㍡搱㐴㌱㐰㔰㔷搹搳愱ㄶ〲㘳ㅥ㐴㈰㠳〷㝤〰㙤〴戴ㄳ挰㜸㐲㈱㡡捦扤㜱㍢ㄴ㝥捤敦挳搳㘲㐰挰ㄳ㐳ち戵㑦て㑦㑢攸㜳㈹㝤㌲晣慦㥣㈷挶晣昵搰愱ㄸㄱ㈸㍣ㅤ㑣㈷っつ㉣攱改㄰㘸㝢收㠹㈱㠴昸㘲㡤㥥㑥㌴㑦㡣㈳搴㔵㠶㕥㜷愸挳戰㙤㉥㈷㤰㌱㠶㍥㠰挳〹㌸㠲〰㠶ㅤち㑦㐷㈲攵㜶㈸㍥㠲挰㠷愸愳㠱〱㔱っ㍤搴㑥㍤㐴ㅤ㐳愷挷搲㈹挳〴换㠹㘲㙣愰㑤ㄴ㘷愵昲㠹㐲㝡㐷㈸㐶づち㔱挷搱〹㐳〸㑢㠸㍡ㅥ摡㥥㠹㘲愸㈱扥㔵收〹㜴㠲つ昹㘳扣愱慥戲愷㐳㥤〸㡣㜹ㄲ㠱㡣㐵昴〱㥣㑣挰㈹〴摣〴㠰㄰昵〷愴摣づ㠵〷㉡昸昰戴〲㄰昰挴〸㐵敤搳挳搳㘹昴㜹㍡㝤慥〱㐰㜸攲昵㥤扤摡愴ㄸ㐲㈸㍣ㄹ㘷〰戲捥昳慡晢㤱㑤戸㍢㤳㡥ㄹ㝤㔸挲摤搹搰昶捣ㅤ愳ㄴ昱㐵晣㉡㥤㘸敥ㄸ慡愸㜷挳挳摤㌹挰㤸攷ㄲ挸㌰㐶ㅦ挰㜹〴㥣㑦〰㈳ㅢ㠵扢ぢ㤰ㅡ愸㈷敦㥤扦㤶收愳㈲㝣㘸扣〸㘸搰挸㌸㐷敤摥㐳攳挵㜴㝦〹摤㌳㈶戱扣扢㌱㄰搱愶昱㡦㠰慣晢㐵㄰㘳ㄷ㠵挷㑢改㤹㐱㡣㈵㍣㕥〶㙤捦㍣㌲搸ㄱ摦㉡昳㑦㜴愲㜹㘴挴愳摥てて㡦㤷〳㘳㕥㐱攰ㅢ晥㠰㉢〹戸㡡㠰戵〰〸㡦㔷㈳攵昶㐱㍣つ挳㠷扣㙢〱〱㜹敦㜸㝣㝡㘶ㄳ搷搱攷昵昴挹㜸挶㜲昲ㄸ挴搸挳愰挶㄰㐷攱改〶㍡㘱慣㘳〹㑦㌷㐱摢㌳㑦㡣㠹挴户捡扣㤹㑥㌴㑦㕦㘲㑢昳〴扤ㅥ搴㙥挱戶㜹㉢㠱っ㥡昴〱慣㈶攰㌶〲ㄸ㐷㈹㍣摤㡥㤴㍢愸昱ㄱㅥ㍥㐴摤〹っ㠸㘲㉣愵㜶敡改㘵㝦愱搳扢㈰敡ㄸ愵搴捤㑡ㅣ㠲㌹㍣戱㙣昴㘰ㄴ㜱改摤㠱㐵㌲㜶昸〹㡤ㅤ戸摣敦㔳㠴挰愶〴㥤㙤㈶㡢㘷㥥㑣㈳摤㜵昹挱㤵愶㤲㠵晡㉤㉢敤摥㤵晢攱㍥㘶㝢㑤摦戳㤴摦ㄳ㐸搶昶㝤敡昸㜳㕡散㔷㜶㄰㤲戳摥慦㐶㜴ㅤ戲攷攱㥤㡢戵晦㠳㕢〳搲㠷㜰㡦㤰摤㐶攱ㅦ㔶㙢搶㘰㥢㜷ち㙡㝢散㈲㥥〸㐶慥㜱〵㜸户挰搶昵㜵㐲㘴㈷戵戴㘳戱㉤攰愴戰㤴摡捦搹㥣戶愸愳挴㤲㕤㍡挰戱攰户㤰搳㕡戰〰㥥捦戶ㄵ㝥㈶慢愷搸㌷㝢㥤㕦ㄶ㐲㝦敡㍤ㄸ㜸挱挷戳收㠹扢㙡昷㍡㕣㜳㜴㔹㥦〰搰㈰㍣昵㈵摤㙥㕣㘸㍤㔳㝣㉡㥢戴㠲晤㑣㌶戹㈱㌶摤挲摤㉣㍣愷慥挹ㅡ㈰ㄹ摣愴慣ㄴ㥡挵㌱戹㜶摣㕣改攰戲戹戳㈵〷扡㔹㥣㘹㌵攱㔹㙥㡢㉤慣㜲㍢㕢搳昳ㅤ〸㜷㜶ㅤ昰愱〴㍦㥦ㄶ〲㈳戵㑥㉢㈹㘹㈷愳㥢昱慤㜴㈷㜸っ晤挴㔶挵㌸㕢㤴捦摦㜷㔵攷慣攴攷㡡㕤慢昴㠶㍤〹慡㌳搰戸摤摣慣挱㔸敢㡤搶攵㤱㌴㐰〷㤱摢㈳㥣っ㕥㝤戴㡥㜷㜴晡昲收㕢㕢〷㥥摣挱㈷㉥〵㜹攸㌴㘱挹扢愳ㄱ㌷㉦㥡㤶昵㉢㑥㙡挹㌷㉤㉡㔸㜲攷㐳㡦搹㜲〳攴㘷搱㕥㕣搶㜳㡥愸㙥㜸㜱㐸㤹㠴㘷㝣敡㈷㌹晣昴㍢愰收㝤㌸搲㘴戰㠳㡦㠰昹㠰㜳摣昵㐲搳慣㜷㘸㜴〰戵摦愰㌳戰㕦㥥晣㠸愱慤㐲挵㌱㡤昱慤㘳㜵㜴戵ㅣ㜱ㅥ搸攴㔶㍣㉦ㄱ㜷㔰㍤慡摤ㅢ㙤搵捦愲㥤戰㥦㜶㌳ㄹ〶敥晦晣挴㈳㠴㑥摣捦攷换慦ㄹ㌴㜹捥㐳挹㘷戰ㄶ㘶摦敦㘱散戳㍤㍢㍢㕡㔰攸ㅡ㔱㙣㔴㔳㌸㤰〰㈰㌲㍢㝢㄰慤愶ㄸ㈲㙤捦捥散昶㌴ㅦ㠶戶攷搹ㄹ㐳愹搹敤捣㐷攸〴ㅢ昲挷搸㘹㍤㑦戲ぢ㤴㥢㌵㡦〲㘳㍥㐶㈰攳慡㝤〰㡦ㄳ昰〴㐴ㅤ挳㙢换〷㥡㉥㈳㠵㤱愱慡慥㤹昷㕣敡㥢㜹敦〹㠷愹㠱愷㑥㈰ㄲㅡ昷慦㡣摥昵㡣㈴㌶㥦〴敡昱挷ㅥㅢ捤晡㈸㠶攲敡昲搹敦㥣㜵愱愷㔸晥搳㄰㡡㈱戳攵㌳㕥挶挹摡㥣㜶㜹㜵㍡ㄴ㄰攱昴㔹㍡㘱㌸㙤挹㡣昷㜹㘸㝢收㜴㌸戲〹愷㉦搰〹慢换扦ㄱ搰敡㉡㘳㔳㔷昹㐵㘰捣㤷〸晣㠵㍦攰㘵〲㕥㈱㘰㙢〰㘴挶晢㉡㔲敥㤵〱㥥㕡收㌳攱㝤つ㄰㑣㜸ㄹ慤慢ぢ攵挹搱攱改㜵晡㝣㠳㍥ㄹ㔹㉢㍣㜹慥㑥ㄹ㑥㙢㕦㔶慤〵㘴攳捥㈷㥣昵扣昲捦㈰㕣攱敦㑤㍡㘷㌴㙥〹㝦㙦㐳摢㌳㝦㍢㈲㥢昰昷づ㥤㤰㍢晥㌱㜴㔷敦ち㙦摢㍡扢昲㉥㌰收㝢〴敥散て㜸㥦㠰て〸㘰愴慦昰昷㈱㔲㕢攸㉢㔴摦愷戰昹㌰晡㌱㌲㠱搱㌱㥥㔲㍣㤷㄰㥦戰㤴㑦㔹捡ㅥ〰㤴昷㍣挶攷摡㍤㡦ㄷ慡昲攱㠱散㕤ㄷ㘱昴慥㌰昷ㄹ㥤㌰㡣户㠴戹㉦愰敤㤹㌹㠶晢ち㜳晦愰ㄳ㤴㈰㝦㡣昹搵捣㘱㔳㌳昷㑦㘰捣㉦〹㘴㍣戰て攰㉢〲扥㈶㠰㈱挲挲摣扦㤰㜲㝢ㅥ㥥㈹攷挳搳户㠰㠰㈷㐶〹㙢㥦ㅥ㥥晥㑤㥦摦搱㈷㈳㝡换㜹㘲ㄸ慦捤㔳㤷㌷收ㄸ攴㉢㍣㝤㑦㈷〵愴㑡㜸晡ㄱ摡㥥㜹㉡㈲㥢昰挴㑢ぢ㤷愷㜹搰敡㉡挳㡤收㠹㐱〲㈶敥〳㔷㈹㠶つ晢〰㙡〸挰戳㥦戰ㅡつ㠰昰㔴㠷㤴㝢㑤捡〷攱昹㄰搵ぢㄸ㄰挵㘸㘲敤搴㐳㔴㍤㥤昲愱摣㡡㤱扦攵㐴㌱摣户〷愲ㄸっ㉣㐴昵愶㤳㠳㤱㉡㈱慡㉦戴㍤ㄳ㜵〸戲〹㔱晤攸〴昵㤵㍦㠶㄰敢㉡㝢㠸ち〲㘳㠶〸㘴㜸戱て愰㍦〱ㅢ㄰挰㠸㘳㈱㙡〰㔲㉥㔱㝣㝡㥦て㔱〳㠱〱㔱㡣㍡搶㑥㍤㐴㙤㐴愷ㅢ搳㈹㈳㠴换挷㌲㠶〵摢㘳搹㈶㠰慣晢ㄲㄱ㈳㠹㠵扤㑤改㤹㈱挵㈵散㙤づ㙤捦散㌱昴㔸搸摢㠲㑥㌴㝢㡣㍦搶晢㠱㑤摤捤〶〱㘳㙥㐹㈰㘳㤳㝤〰㠳〹ㄸ㐲〰挳㤵㠵扤愱㐸つ搰〳㔹攷㔲摢㄰㍦ㄶ户〲ㄶ㉣㌲㜴㔹㍢昷戰㌸㥣捥㐷搰㌹挳㡣换扢摢愵搰昵搰摤㔶〱㈲㠴㙤㑤㈷㤷㈱㔵㐲搸戶搰昶㑣ㄸ㐳㤵㠵戰敤攸㐴ㄳ挶㜸㘵㕤㘵㑦㜷ㅢ〹㡣戹㍤㠱㔷晡〳㝥㐹挰㈸〲ㄸ摥㉣㠴敤㠰㤴摢摤昸㌸㐵㥦敥ㄶ〱〶㐴㌱挴㔹㤷敡㈱㉡㑡愷㌱㍡㘵㌸㜲㜹㜷扢ㅤ㍡㥢㈸㥥㍡攵ㄳ㠵昴づ昴㡣㔰ㄶ愲ㄲ㜴㜲㈷㔲㈵㐴愵愰敤㤹㈸㠶㌴ぢ㔱㘹㍡㐱〹昲挷戸㘶㕤㘵攸㜵捦捡㘰摢摣㤱㐰挶㍣晢〰㜶㈲㘰㘷〲搶〰㈰㐴㡤㐶慡㥢㔳㈴ㅥ〳改挳摣慥挸〴收ㅥ昰㤴攲㘱慥㠱愵㡣㘱㈹㡣㘳㉥敦㘲っ㕥戶㤹敢㜲㜲挶搰㘶㘱㙥㉣㥤㌰挶戹㠴戹昱搰昶捣ㅣ㘳愱㠵戹〹㜴愲㤹㘳㐰戴㈶〶㥢㥡戹㠹挰㤸扢ㄳ挸㘰㘹ㅦ挰㈴〲昶㈰㠰昱搳挲摣㥥㐸戹愷㐸㍣搴搲㠷愷㈹㠰㠰㈷㠶㔰㙢㥦ㅥ㥥愶搲攷㌴晡㝣〷㠰㜲㥥摥㠳慥〷㥥ㄸ〱㉤㍣捤愰ㄳ㠶㐲㤷昰㌴ぢ摡㥥㜹晡〸搹㠴愷搹㜴愲㜹㘲摣戴慥㌲㌶㌵㑦㝢〱㘳敥㑤㈰㘳慡㝤〰晢㄰昰㉢〲ㄸ㘶㉤㍣敤㡢㤴换ㄳㅥ搱改挳搳㝥㠰㠰㈷㐶㕡㙢㥦挱捥㐲昷愷捦〳攸㤳㐱㤹㔲搷摦㌰攵搴戵㡥㠱㜵攵昱㘲ㄵ戱㝣㔲㐲㤱㔱㝤戳㍡㤶㌵㈱㤲㤲㥢㡣ㅦ戳户㜸㌵㠲㘵㍡攸㄰搵搶摡㠶㉢昴摡昲㕦晦扡㜹㥦㐰挱扤㌷㉣㝢㤲愳㘴愳㠵㐱㠳㜵ㄷ㝦㔷昹戴㐲㌷㍦㉢摥昹㔸㌷收攱挷㤸㡢㉡㙥㌸愵㌱摦搶摡摥㕡散ㄸ㌲ぢ㠱挲㐳昸㘴捣㈲㉥搱挷搴㕤〸㡦扥㘵㜲挷㙡㕢昸攲㠵挵㝣㔲㕣㘰㐱㑢敢㤲ㄶ愹㑤㕤㍢ㅦ㄰㉡㝣昵敡挵㘲㜸〱㈵㥦慤㐰㕥㠸〱㠶捣㙣收㈰晢搶㠴慡㌰㤰㜱㉣㌳昲㐸㡦ㄸ扢摢搸㤹㜳昲攱㜴㈶㕣㠸㐴昲愹㔴㈴ㅥ捦㘴戳㠵㐴㉡㤳㑣㘷㔳搱㐲㍥㥦㑢㘴㡣㠲ぢ㑤攷愳㠵㤴ㄵ㐹㘵戲㔶㌴ㅥ挹ㄷ㌳昹㔴㌴㤳㐹㈵昲昱㐸㍡㕤㡣㈵つ换㠵ㄶ搲挹㔴㍡㤳戱㈲挵㜸㌸㙥㘵戳㤹㑣㍥㥦捡㐷愲昹㐴㌸ㄶ㠹ㄷ慣㤰㜲㙡㘲ㄶ㤱挷㥣㐷㌱ㅦ㈲㔴慤昵㡤㔴ㅤ㐸戱㠰晡ㅡ慤㈷慡㌳㔳㥤〱晤扡㐶昴㈱㘷㤵捡愹扣㉡㈸慢戶㔷慦㡡搵攷㡡㐸㐰昷愹㠳㠶挱㐰挰扡㔳搱㐰攵㑢搶晥㤹㑡摢㥦㤹㔹戸戹㤰㤵㍦〸㈲㄰敡㠵㡡㔳㘷戴㐱昶ㅢ扢摢ㅣ㑦㐰戳搱づ㕤㝦攸㑡㕦挲㘱㜴㐰摤〷㙡㔹㘴㤹㠹〷㤰ㅡ㡢愰搹〰ㅡ㍣㑡㑦㍦㕣㡦ㅤ㍥㔴敦㜸㌷㠷戲搸㈵㐰㤹挳戸昵ㄶ㠴ち挰㈸㕤收㘰攸戹㈱㝦㝤愰攵㘱愶㡥挱㕥戲㜳挳㔰㘵戲挷戲㜳慡愳愰㘱〷㉤敤㘰㝤㜵㌹㠷〱㠷づ搶て㘹昸愸㌲㤶㈳㙤㜷戰㜰戴㔰㐴㉦挸㠷ぢ搱㝣ㅣ晤㈰㥤㑤㈴㜳㔶㍡㕦捣收戳搱㑣㌸㘵ㅣ敥㐲㔳㠵㜰愴ㄸ㠹㈶㤳㠹㐲㈲ㅥ㉦㈶㌳㤱㜰㈴㥥捡挴昳㠹㑣㈴㥢㑢愷㐲㐱挷扤㜹〴昲㤸㐷㐲㠴㐲㕡㜵ㄴ㔵㐷㔳搵㕦慢㕣㤴摡㄰㉡㜶ㄵ戵っ扢挰㘶㤴晤㍦㡥㔹㝥てㄱ〸つ㠴ㄱㅢ㜸昸㍤㜵攴摦㈴摢㈶〹づ㙤愴㡤摢㄰㜱ち昵摢㜲㑢搸摣㠴㙥㤹㕡〱扤换收㘶搰ち㥢捤㈸慣㤲捤〵搰㔶戲戹戹㉥攷㑣戸〲㥢㕢㈰㡤㙦㤵㜱ㄶ搲づ㥢㠵㐸㈲㕢㑣㘷ㄲ挹㝣㌲㥥挸愵㌳㔶㍣ㅡ㉤ㄴ㈲㔱㤰ㄴ捦收搳挶搹㉥㌴ㅤ㑢㕢挵㜸㍣ㄱ㑥挶戳昱㐴㈶㥦㡤㈵愳㤹㐸㌴㥢㑣收戲昹㜸㈱㙣慣㜴愱戹㘸㉣㤷㑥㐷㘳愹扣㤵㡤㈷㔳㈰㍢㕢捣㔹昱㔸㌴㥢ぢ攷㔲㠹㘴㘸㤰㔳ㄳ昳ㅣ攴㌱捦愵㌸て㈲戴愵搶㤷ㅤ慥㠳戵㥥愸捥㑣㙡ㄸ昴搲づ〷㌸敤〰㜳㤵㜹㈹㐱慢㈰〲愱慤〰㄰㥤㕦㍢っ搷挶ㅤ㤸敢㉡收ち㜳㑢摡攱ㄷ㌰㑡㍢㕣ぢ扤摢づ摢㐰㉢敤㌰挳搳づ挶昵㠰㜴㌹づ慢㘹扥㡤戳慤㉥晣〶㘴㐶攳㙣㠷戴㜴昵ㅢ㤱戶ㅢ愷㄰捥㘵㜲攱㝣㈱㕡戰㤲昱㍣㘸㉥收㡡愹㐴愶㔰㡣愳搳攷攳㜹攳㈶ㄷㅡ㡤㘰㠰㡤愵㌲㠵㑣㈴ㄶ㉦挴慣㙣っ㐷㐷㍥ㅦ挵愸ㄹ㐹愴昲昹搰㐸挷扤㜹㌳昲㤸户㐰㠴戶搷慡㕢愹㕡㑤搵㉦戵捡㐵愹㌰㔴㐲昱㜸㠷㘲愴昱㌳㍡㘶昹ぢ㐴㈰ㄴ㠱〲ㅢ㔵挶㕤㤰攵㈳捦摤搰昹㡣㍣昷㐰㕤㍡昲慣㠱挶㙦攴㠹㍡摥敤㜷戵摣〷㤴扣戰挵㙥愳㌸㡣搲㐶㝦㠵摥㙤愳㈴戴搲㐶ㄹ㑦ㅢ㜵㡥㍣㈹摦收㐸改㜲ㅥ㠱㉢㌴㐷ㅡ㘹㝣慢㡣㐷㤱㜶㑥㙤㌱晣㐴㈴ㄹ㡤愴搱搹攳攱㔸㍥ㅢ㡦㘶㘳㤱㑣扥㤰挹㕢㤹ㄴ㐶㥥挷㕣㘸㌲ㅤ㉢愶愲戱㑣っ愳㑥㍣㥢㉡〰㕡㐸㈶㈳改㤸㤵挸㠶㜱㘴ㄸ㡦扢搰㜰捡㑡㈵㔳戱㘲㉣㤵㡡挲㜱㈴㤷捣挷愲〹慢㤸㠹收搲挵㜰㌱ㅦ捡㌸㌵㌱㥦㐰ㅥ昳㐹㡡愷㈰㐲㍢㙡㝤搹戱戲㤳搶扢㔰挹愹㜶㠱㕥ㅡ㜲㕢愷㈱攱〴换㡢昴昷㌲㐴㈰戴㉢〰愲昳㍢㔶ㅡ戴㤱㡢慣收ㅢ捣戵ぢ户攴㔸搹つ㐶㘹㠷户愰攷〶搲㔵㙡ㅣ愴戴挳㈰摦㜶搸摣户ㅤ挶敢㜲摥㠳㉢戴挳〴愴改捤㜸ㅦ㘹扢ㅤ㜰晡㑦㠱搲㕣㌱㠷㔱㍤㤲〰搷㜱㄰㥤捦挷㤲昱〲づ㤸愲昱㠱ぢ捤㘴攳攱㥣㔵〸㐷ㄳ戹㜰㍣㥡戶㌲〵っ㜲昱㐴㉡㥣㑤攴㔲㤱㜰挶昸搰㠵愶ち昱㑣㍣㤳㡢㠷慤㘸㈱㡥挹〸戲ㄶ㔲㤱㔴㉣㥢㡢愴㜳搹㔴㌱㌴搱愹㠹昹ㄱ昲㤸ㅦ㔳㝣〲ㄱ摡㕤敢换摡㘱㤲搶ㄳ搵㤹㐹㑤㠶㕥摡愱慦户ㅤ扥㈴攸㉢㠸㐰㘸ち〰搸戰㑦ㄶ昶〹㐴捥ㅤ㍣㡢㠴愶㙡㈳㠹㌷挷㔱㡣愷昸ㅥ㐶㌵ㅤ㐶㘹㠷ㅦ㤸㠲㕡晥㘶㐲㉢敤愰扣敤挰㌱㑢捥挴㍦晥摢敦摣㌱㑢㤷挳㘷慥愰ㅤ㘶㈳㉤挳㔳つ搲㝡㜸ちㄷㄲㄶ攸㉣㘰㔲ㄶ㡥㐶搹㜳㘳㤱㘲㉡㤷捤愱昳ㄶ㤲㐶慤ぢ㑤ㄷ㔳改㙣搴捡攵ち搱㜸㍣㤶捥㘶昲㤹㠴㔵挸㈶㡡㠵㜴㍡ㅤ挹㠵㐳㝢㌹敥捤㍡攴㌱つ㠸搰摥㕡搵㌹㍣敤愳㔵〴〸㔴晤ㅡ㉡㘱昳㉢散〶捦挴㐸攳㐵㜴戴昷㠵〸㠴昶㠳㠲扢㙡㜲㜸㌲㌹ㅥ㤹ㅣ㝤㑣づ㌸愱晤戵㜱㑦㈲〶㌰搷㘴㙥㐹慦晥つ㡣挲收㐶搰扢㙣捥㠵㔶搸晣㄰〵㔶㥥㠹摦昷㘵㌳慢换搹っ慥挰㘶づ㘹㝣慢㡣捤㤱㜶搸捣愵挳㘹㉢㤷㡡㐶㈳攱㜸㉥㤷捥ㄵ㈲戹㕣㈶㕥捣㔸㠵㕣㉥ㅢぢㅢ㕢戸搰㔸ち㘳㐸㈶㥤㡤戳㍦攳㝣㥡戳愲㤹㘴扥ㄸ捤㘲昰㠸㈷ぢ㔱㘳㔰㈷ㄴ挳㔴㌴㤱㐹ㄷ愳改㑣㍣㕤㈸攴㉣扣㌲㉦㙤㘵㌳〵㘸昳挹㘲㈸敦搴挴摣ㄲ㜹捣挱ㄴ㐳㈰㐲〵慤㉦敢搵㤶搶ㄳ㘵攳㤹㔳捤㠷㕥摡攱㘵愷ㅤ㐰㙦㤵戹つ㐱摢㐲〴㐲㡤〰㠸捥㙦㜴㌹㔰ㅢ㘷㌲搷づ捣㌵换㙤㠷㈶ㄸ愵ㅤ愲㉣〸㙡昹㙢㠱㔶摡攱㜱㙦㍢戸扤晡㔱摦㜶㘸搵攵㈴攱ち敤戰㄰㘹改搵㈹愴敤㜶挸㘱㈴捦㜳㙣㈹㘰敥ㄲづ㈷搲攱㘲㉥㥤㡦攰㍡㈳㤶㈹愶㔳〵㈳敤㐲戳搹㕣㌲ㄹ㑤㘴昳ㄱ扣㕢搰㡡㘵戳㠹㔸㌴㥡挱㄰㤴㑦㐴㘳改㝣㈶㜴㤰攳摥捣㈰㡦戹㈳㐴愸㑤慢㍡㝢㜵扢㔶戹㈸戵ㄸ㉡㘱㜳㡤挳㈶搲〸㤳愷㤷㌱㄰㠱搰ㄲ㈸㠴㑤扦㕥扤㔴ㅢ昹攴㑥㜳㈲㜳昱搱㥢㜶慦㍥ㄸ㐶㘱㜳て攸㕤㌶て㠱㔶搸扣搹换收㕣ㄶ挱搹晡㡤扥㙣ㅥ慡换㤹ち㔷㘰昳㌰愴昱慤㌲愶㈱㙤戳㤹〸愷㜳愹㥣㤵㐸愵㜱㥤㠶㌳㈶㡥晣㔸㈲㤳㈸㠶搳㜱㉢㘵攵㜳挶㜴ㄷ㥡㑦ㄶ搰㌷㈳㈹っ挱㠹㜸㌸㤳〰㠱挵㑣㉥㤲㉤愲㌵昰㝦搲㤸攱㐲ぢ挹㔸㌱㕥㡣㘲敥㤹挳搵㕦㈶㤲挹㈴挳㤸㘸ㄶぢ愹㑣㍡㠶㉢挳搰㜲愷㈶收㑣攴㌱㘷㔱捣㠶〸ㅤ慥昵㘵扤晡〸慤ㄷ㍣愱㤲㐹ㅤつ扤戴挳㉡愷ㅤ㠴昳晤㘹㍦〰㈲㄰㍡〶㠰㉥㝢昵戱摡㌸ㄷ愴㤸㜹收捡㜲㑢㐶㤷攳㘰㤴㜶㈸㐲敦戶挳昱搰㑡㍢慣昴㙤㠷戳㝣摢攱〴㕤捥㠱㜰㠵㜶㌸ㄱ㘹改搵ぢ㤰戶摢㈱㤹换㘰〰㐸攱挵㈳昹㔴ㅣ㔳㜲㄰ㅡ㉦㐴㤲㐵㕣㜰㠷慤〸㈶㈴㑤㉥㌴㤶㡦攴㈳ㄹ㥣㈰㌱㐶挷慤㠸㤵㡥㔸㤸㔱挶㡡挹㘴ㅡ昳捥㙣㌲㜴㤲攳摥㙣㐶ㅥ㤳㙦てつ㥤慣㔵㥤㔷㑤愷㘸ㄵ〱〲㔵㉢愰ㄲ㌶㑦㜲搸㤴晤敦愰㝤ㄱ㐴㈰㜴ㅡ〰㕤戲㜹扡㌶捥㈳㠷扦㘵慥昹㉥㥢㘷挲㈸摥づ㠳㥥ㅢ㐸㔷愹戳㈱㠵捤㈳㝣搹㕣敥换收㑡㕤捥㤱㜰〵㌶捦㐱㕡搸㍣ち㘹㥢㑤㑣愸㈳㔸换㐰㝦戶㌰㔶攷㈳㤸㤰攴㌱㘵㑢愵搳㌹㉣㝦㐴戲挶搱㉥㌴ㄶ㡦㐵昲㠵㐴㌱ㄹ㑤攷攳㌸づ㌲戱㜴搴㡡攴攳搱㝣㉡ㅤ㑦挴㤲愱㜳ㅤ昷收㌱挸㘳ㅥぢㄱ㍡㑦慢㝥㐷搵㜱㔴㥤慦㔵㉥㑡㕤〴㤵戰戹挸㘱ㄳ改㉡昳㐴㘶㌹〹㈲㄰扡ㄸ㡡㉥搹扣㐴ㅢ㕢㤸敢㌴收㙡攵㤶昴捤㑢㘱ㄴ㌶捦㠴摥㘵昳㌲㘸㠵捤㐶㉦㥢敥㠸㍢捦㤷捤㍦改㜲捥㠱㉢戰㜹㌹搲挲收戹㐸㍢㙣ㄶ挲㜹㘱㈶ㅣ挷㝣㉥ㅣ㐱㑦捤㘲㜵〷愷慢㘸戶㄰づ㐷㡣昳㕣㘸㈴㕡捣㘶攲昱㝣ㄸ搳扣㜸搱〲㌰っ㙡搱㤹愳挹㔴㌲㕥捣㠵慥㜰摣㥢攷㈳㡦㜹〱㐴攸㑡慤扡㤰慡㡢愸扡㑡慢〸㄰愸扡ㄶ㉡㘱昳〰㠷㑤搹晦㑢㘹㕦〵ㄱ〸㕤〷㠰戰挹㠹㠳㍤㤹戸㠷㕢㥣㔱㠴慥搷㐶搲㘷㉥愲㔸㑣㜱つ戲慡ㅢ㘰ㄴ㙦搷㌲〵戵晣摤〴慤戰㌹挳换收㕣ㄶ挱ㄱ㜷㥡㉦㥢㌷敢㜲㙥㠰㉢戰㜹ぢ搲昸㔶ㄹ㌷㈲㙤戳㤹㡥㈶㤲㠵㙣㌱㤲〸ㄷ㌲昱㘴㍥㥢捥ㄶぢ㐵捣扣搲㔹㕣扢ㄴ㡢㤶㜱㤳ぢ〵敦搹㐸搶㉡收㜱戵㡥㐳㍢㡣㔱㌴ㄳ挹愷㌱愷挸愱慦㘶昲挶捤㉥㌴㘷㘵挳㔶ㄸ㔳㤴㜰㌱㠳敢昸〲愶挷㤱㜸慣ㄸ㐱㑢㘰挰㑥㐵㐳户㍡㌵㌱㙦㐱ㅥ昳㔶㡡搵㄰愱搵㕡㕦㌶攲摥愶昵〲㤵㑣挴慢㍢愱㤷㜶ㄸ攳戴〳〹㌱敦愱扦㌵㄰㠱搰㕦〰㄰㥤摦㍣攲㉥㙤攴攳㕡捤〷㤹敢㔰㙥戱㔹敡敥㠱戱㝣戹捤昳㔳㝡㑦㠴㈸㝦ㅡㅤ昲㠴敤捡挲㕤晦攲㡣㐵搹㈶扣扣㜶ㅡ㘲挷㍡愸晡㌹㐴ㅣ搵摡ㄱ㝣㍤慥㔹捡㉥散㜷〰㤷づ换㌹㈸㕤㜲㜴昶㑤摥㡥昲搳攲㤷〲㜵㐹戴摤扡㤵挲㐳愱㜳㘱㥢戵㐳㈳㈱捡昳㔱戶㌵㕥ㅣ戱〶㐹㌹㜶ㅥ㠳㠲攳〶晦搴扤㕡晢㌸戴晡㔳㜷ㅦ戴敢ㅥㅣ㐷慦〳㍡㝦㡦捥㈷て㡣㙣㐲㥣攰㍡㍣攸攱〹㤴慡ㅥ昰慢㠳㝡㔰㙢㥦㈲〶㐵㈰㡤ㅦ㐸㐰捡戱扥㠳攷㔸㌷㥥〱愴敢㔵愳㕦晡づ〰㡦挰㤳昴晥攷㤰ㄹ〳挰愳昴㡦㑦攸㌱扤昱戸摥㜸挲搹〸㍥㠹つ㉥戳ㅡ㠲晣㉦㡡搰㔳昰捣㔲捡㔶㌹㐳㑦㙢晤㤱㌴扥㡣慡㥡㐷㘱㑢㍤ぢ扤戴收慢づ㍢㑣愸攷愱ㄵ㜶㠶㝢搸改㕣慦ㄹ收㑢挴ぢ挸㈴㐴扣㘱ㄳ昱㈲搲散ㅢ挶㕡愴敤㤱㌰㡥㔱つ㝦㔶㉡㡤㠹㈵㔶㌳㜱搱ㄳ㐹㘰戱㈰㘶㐵㈳㍣㝦ㄸ㙦扡搰㜰㉣㠹㈵攴㌴㙥㔳㘴愳昱〴㉥㘵ぢ挹㔴㍣㠶㜱慥㤸挷㍡㐰㍡ㄶ㝡挹㜱㙦扥㠵㍣收摢㄰愱㤷戵慡㜳捥昳㡡㔶ㄱ㈰㔰昵ㅡ㔴㌲㥥㙤㠲摤㜰㔷㡡㍦愴晤㈳㠸㐰攸㜵〰扡ㅣ捦摥搰挶摦㤳挸捦㤹敢㜸㙥扤㐵摥摥㠴㔱搸晣㈷昴挲㈴戵㙦㐳㉢㙣昶昱戲改㥥愵〳扥㙣扥愳换昹ㄷ㕣愱㕢扤敢愴㡤㙦㤰戶搹㉣㈴㘲㠵㜰搱挲ㄵ㝥㈶㡦ㄹ㘴㌴换㜹㘴㥡晦愷㘳㐹㉣ㅢㅢ摦扡㔰慣㘴愵挲ㄹ㉢㔶戰㌰㤳㡦㐶㔳㤸昴㘳㙥㘴挵ㄲ〹㥣㐳㡡昱㠲昱㙦ㄷ㥡㑤挵㤲㔸㙣挶搹愷㤸挶㘹㈷㤶㠶昳㐲扥㄰挳愵㌰捥㌳改㠸昱㥤ぢつ㜳㤵っづぢ昱㘴㍣㥥戵㔲㤹㘸㌴㥥捥挷㔲㔹换挲〵㕢㉣ㄵ㝡㑦敦挴㝦㤰挷晣㥥攲〷㡡ㅦ㈱㐲敦㙢㈳て〳㤳敦㠷㌶慢㈹㙡㈰㐲ㅦ㘸愳㑦㑥昵㌱㡣搲㠲摦㝣㙢户㈰扢㤹㘹㌲㜳〰㈲㄰晡㐴攷昶扢ㄶ晢㔴ㅢ昹挰㑡㌳挴㕣愷㜲㑢㕡昰㌳ㄸ愵〵〷㐰敦戶攰ㄷ搰㑡ぢ㝥㠲〲摤ㄵ〶户〵㍦㠲戶㜲慤晦ㅦ扡㥣㡤攱ち㉤昸㑦愴攵㜸搸〴㘹㘷㘶㤰㠹㘱㐱㈱㡢㑢慣㘸㌱㡥㉥㥥换㘶搲挹㝣愱㤰㉣挶昲㈹㉢ㅤ㌶㌶㜵愱㔶㈲㤱㡣㐶㤳戸换ㄲ挹攲捥㐹〲㉢㘳挵㜰㌴ㄶ㑤㘱摤搳㑡㈷挲愱㉦ㅤ昷收㘶挸㘳㙥づㄱ晡㑡慢㍡攷㔹㕦㙢㤵㡢㔲摦㐲㈵㙣慥㜵搸㤴晤ㅦ㑡㉦挳㈰〲愱㝦〳㈰挷㠳ㅦ㥢摦㘹攳㔹攴㜰ㅢ收㍡摢㘵昳㝢ㄸ挵摢㐸攸㕤㌶戹㈰㈴㙣㍥攷㘵㜳㉥㡢攰㍣敢ㄹ㕦㌶㔹〳愹挴づ㜰〵㌶ㄵㄲ昰㔳㘵㠴㤱戶搹㉣攲㐶㘴㍣㡦昵㐴㑣慦攲ㄱ㉣搶㠴㉤ぢ换〰㠹㜰㌱㤲捡㈷㜱㘵ㅢ㜱愱戸〹㤵㈹㘶ㄳ㤹㈲摥晡ㄸ㡦攵㘳㔹ぢ㠴攷搳戸ㄶ挰㐲㜲㈲ㄷ㌵愲㉥ㄴ㉢扦㤸挶攲敡㈰㥢捣㘲挹ㅦ㤷挱挵㝣㍥㠳扢㌱ㄸ㤶搲㤱㔸㉥挴㘰㌳搶挴㡣㈱㡦ㄹ愷㐸㐰㠴㙡戴扥㙣㥥㔵慢昵愵㜸搵ぢ㝡㘹㠷晢㥤㜶㐰ㅡ㉦戹愱扦㕤㈰〲愱㝡㈸㐴攷㌷捦㌲戵昱〲收ㅡ挷㕣㝣㡡愶摤慢㝢挳㈸敤㌰ㄱ㝡户ㅤㄸ㔴㈶敤戰摡户ㅤ㙥昱㙤㠷㝥扡㥣㍤攱ち敤㄰㐴㕡摡㘱㌲搲㜶㍢㘴㌱㜹㑤攵㌱攳捤㈴㤳昱㔴㈲ち㜲慤ㄴ㉥つ戰㈸ㄹ挳〸㔴㌰愶戸搰㜰㌱㥡㡡挵㤲挵〴㍥㔸摣攵搱〰㔶㜱愹㥢㑤㘷ち改㘸摡㤸敡㐲ぢ㔸㈴㉢收戳㘱㥣ㄶ挲戸换挸〵晣㈲ㄶ㌰愳㈸㈷㥥挸㈶㈲愱㤰㔳ㄳ㜳ㅡ昲㤸搳㈹㘶㐰㠴ㄸ挷㈶敤㔳搶づㅢ㘸扤㐰㈵ㄳ昱㙡㈰昴搲づ㤷㝢摢㘱㕦晡晢㌵㐴㈰挴ㄸ㌶㝣换捦戱昶㥤挴㡤戵㜱ㄵㄱ㜳㤹敢㌲户ㅤ㌶㠵㔱摡㈱て㍤㌷㔸㉦挵昰㌴㘹㠷昳㝣摢攱ㅣ摦㜶搸㐲㤷㌳て慥搰づ㠳㤰㤶搱㘵㍥搲捥攸㤲㡦㈷慣㘸慣㤰〷改㌸挵攲㜶㙣搸㐲㈲㠶㘵㘱っ搰挹㤴搱攸㐲㌱戲愴戳㜹换㉡挴戳改㌸㠲〵㜲㠹㕣〶㈰慣㐷㐶㤰㍢㥣っ㙤改戸㌷て㐴ㅥ㜳〱㐴㘸戰㔶㌵㔱搵㑣搵㄰慤㜲㔱㙡㉢愸㠴捤㍦㌸㙣捡晥ㅦ挴㉣㙤㄰㠱搰㜰〰昰昵㘷㤳㌱㙥㘲攴㠳㐵捤愵捣挵㈷㠳摡扤㝡㙢㔸挴摢㙦愱攷㠶晣㙤ぢ慤戰㜹戴㉦㥢㐷晡戲戹㥤㉥㘷㌹㕣㠱捤㤱㐸㑢慦㍥ㅣ㘹㥢捤㘸〴㌱㄰㠵㐲っ换攴戸㉦㡢愵戰㕣愶㔸㡣攰㡡㉥㤵㡣㠴㜳挹㠸㜱㠴ぢ挵晡㜹㍡ㄷ捤攷ぢ戹ㄴ敥㠲ㄴㄲ攸愶戸㐷㥢挳㠲㍢戸㡦㘷㡢挶㤱㉥㌴ㄲ捤挵挲昹戴㤵㐸挶攲㠸㥡挸㘵㜰㍡㑤攴㤰ㄹ攷昰㑣㌲㥢〹㌱㘴㑥㝡敦㔱挸㘳ㅥ㑤㜱っ㐴㠸攱㜲㝥扤㝡㤴搶扢㔰㤳㌹ㄵ攳攴愴ㅤ㍡㥣㜶㐰ㅡ换ㄲ昴㜷㌲㐴㈰ㄴ㠵㐲㜴㝥愳㑢㑣ㅢ㙦㘴慥搳㤹敢㈶户ㅤㄲ㌰㑡㍢㥣挵㠲㜴㍢愴愰㤵㜶㤸敦㙤〷昷㥣㔹昴㙤㠷戴㉥攷㕣戸㐲㍢㘴㥣戴㜱ㅥ搲㜶㍢攴㜱㕢㈹㥣㡣攵攳㌹捣㑦愲㔸㤰㐰㉣㡢ㄵ挹㐴㔲㠹㐴っ㐳㐹搲㌸摦㠵攲㈲㍢㥦挷㤴ㄳ搷搱戹㜸㈴㠹㙢㘸㕣㔴攳敡㌸㥡㡢攲㌲㍣㤱㌶㉥㜰愱㠵戴㔵挰摤㜱〴挰攰㌶㉥㔶敦㜱㙤㡥㠶㡤㘵㔲㐵っ㑥㤹㑣挴戸搰㠵㘲戰捡㈰㘲〱〱てㄶ㡥ㄵ㡡㍣㤶㑤㔳扣㌷㤵㉤㘲ㄹ㌴挴攰㍤㝣戱戲㠱㍣收挵ㄴ㤷㔰晣ㄱ㈲挴攸㍤㌱晡捤㝡㜶搶㐶挹㈴搹摤㥣㙡㔷ㄸ愵〵㘷㍢㉤㈸戳㥥㙢攸昹㕡㠸㐰愸㐱攷昶㍢㑦㡦搱㐶㍥愰搵扣㠹戹昸㠴㔵晢㐸ㅡぢ愳戴攰慤搰扢㉤挸㄰㍤㘹挱摤扤㉤㌸ㄷ㕡㌹㑦㑦昰㙤㐱〶敡ㄱ㘱摥〱㔷㘸挱㠹㐸挸戸㜴㈷搲㜶ぢㄶ㈲㔹㥣㌷搱㙥㐵㥣戱㈳㔶〶捤㤸挰㌹〲ㄳ㑥〴㈹攰摥愱昱ㄷㄷ㥡㡦㘶ち戹〲慥㄰㉣㉣㔶㈷㌲攰㕡敥㤷ㄴ㌰散愷㜲〹㉢ㄶ摡摤㜱㙦摥㠵㍣收摤㄰愱㐹㕡搵㜹ㄵ戰㠷㔶戹㈸挵愸㍥㘱㜳㘷㠷㑤搹晦〷攸攵慦㄰㠱搰㔴〰昰昵ㅦ㤷愶㘹攳ㅡ㈲ㅥ㘳慥㝢戹昵ㄶ㠴㤲㐰㍥愶㥥㠴摥㘵㜳ㄶ戲〸㥢㘱㕦㌶㐷昹戲㌹㕢㤷昳㉣㕣㠱捤扤㤰ㄶ㌶㥦㐳摡㘶㌳㔲捣㐷ㄲ㠵愴㤵㡦攲㤸㠸㘲戵㌳ㄷ㑢㠶挳戸㙦㡤㤳㜰㌶ㅢ捤ㅢ捦㜷㐲搳搱㐲㈴ㅦ捤愷㤳㠸扥〹㘳〴换㘱㌵ㄹ搷ぢ㔶㌲㤲挳㉤搶㐴㠸㐱㠱㜴㙦扥㠰㍣收㡢㄰愱㝤戴慡㤳捤㕦㘹㤵㡢㔲㡣晤ㄳ㌶㠷㝢搹㝣㡤㕥㕥㠷〸㠴昶〷〰㕦㝦㌶ㄹㄶ㈸㐶㍥㍡搶㝣㠷戹ㅥ收ㄶ搹っ晤㐶ㅢ摦㠷扥㙦㑤ㅤ〳摤㜶敡晡㔷挵㥥㈰慢㤱昸昱㕤挹㝢愴挷攳扤搰っ戴慦慡挱攳昲散㠷捣搵㔶敦昸搳㝣㜱昵㠶㍦戹攴㕦摤㈶搸敢晦㠱ㅦ昶㤱捥㈵ㄷ㝡ㅣ㡣㍦昳㐳散㜰ㅤ愳攷㝣㝦摣㘷㐷㡥捤挲㜳〲慤㔱㘳㜷㑢㡤ㅡ扦㌴㙦㌵昱㠷㤴〸ㅢ㐳挶慡㠱捤㤳摡戱㠹户㘸捣㙥ㅤ㈳㍦敦㘳摣㔸㝦ㅤ㔹㌶㔲扦摥㜸㐴愷㐶晦㜶㔶㘷㥢搶收收挳敢㠲ㄱ㤷〸挳㐸扥っ㜹㘰㘷捡昳㤰扥捤㍢戵昸挹㌴㝥㉦㘸ㄵ戴挷㜶㍣戳慥戶扡愶攲㜵ㄴ戲搸㌷慥戵ㄹ㉦ㄷㅡ挵愷昲搱ㅢ㕥摤㍤愹㐰〲㌶昷㜹㐴攱㙥㡤ㅤ昲㠸捦㉤㘰㔷㘶ㅥ攴ㄸㅦ㘳㙦㡤搱挳挷て㡦㈶敡㌶㐴㐳㤴晦㤰慤换㌲㑡㘹㘷㠹㍣愱〶捣㑦攱㔰捤㠳㙢㜲慦捣〲ぢ昹捣㉤㈴慥㐲㈸㠴〵戱㈷〵捣㉦㠸㥥敦愲ㄹ㈱㘹晣搳㐵挷㔴ㅦ〷つ㍤搰㕦ㄱ捤㠹㈸ㅤ㔰愵づ㜴ㄲ㉣㕢㉤㜰ㄲ㜴ㅤ㕣㠸〴攰昲㠷晦昴攷昳㕤㥤慤〶晢晦つ㥤晦㌷㜱晥ㅦ搶㄰㘴〰㘲㐹捥昲㜷㘷㐸捥攳敥戳㜳㌴㥣攲晣㝦㜷㠳㕡㠲㥣㈳㘰㌵搷㔲扣㐹挱愳㔰昵㐲㜵㕦挱〳ㄱ㉢㕥搵㙢㌸㠶㤳㝦昷㘱愶攵挵搷㈷慣扥㘵㥦㉢㙦扦敤㤲ㄳ㐳っ㍤挴ㄷ扦ㅦ㐲㑤晡搶愸挳㤰攰戱慢㙡㤱㠳〷㡣昴昱敦挹挷ㄱ㔰摢㕣㉦挷㤶昱㈳㜴㜶㠳攲愹㘶〰㙡慡〲愶挲㌲戰㍡搲㐵ㅦ㑥㜴つ㝦㜵挸收㡦㘴搴㝦扥昱戶㑣ㅤ搱ㅣ戶戴〳㜵戴㤳㄰㝡㡦㐳〲敢㄰㍤搱㕢摦〰っ㍥愱㠶攰敦㜵㡥〳搴搰ㄵ㘳敡搶㉥昷愵戵㉡摣㈰ㄹ慡搲つ敡ㄴ攴昰愳昳㕦愸愸㉦㥤㕦㍢㠶昲ㄷ晦㠶㔶挰ㄳ扥㜸扢づ昶ち㜴㌲㠰㔰攸晣ㄲ㌹㕣㍡晢㜲㤷ㄹ挱㘷搳㜹ㄶ戶㡣愰㈶㈸㥡㔰㥦㍢〴搹ㅤ扤㍦搱っ昵戳搱㘷ㄳ㍤挰㐵挷搵㈷づ摡敥攸〳㠹㍥捦㐵㌳戶搰搸搸㐵挷搴〷づㅡ㝡㜴昴㑤㘱〹㕥㑡っ㤲晣昳㝣搶愱〷㌳㔶戰㈴愷㉦搵㝥㍤昸㉡攴昴愳晣㙤㔴捦㤷昲户ㅣ㐳昹慢㠶㐳搷挲ㄳ扥㠸愹挰扥㠰昲ㅢ㤰㄰捡搷㈲㠷㑢昹㔰搲㜲㌳㑣㌶㠹㡣ㄵ㌴戶搲戴㐴挲敡㙦づ㉤㌶攵㈳㠸㘶慣㥦㡤㘶戸愰戱㌵㜴㜵散挱ㄹ昵㤲〳戶ㄹ摦㤶攰㕢〱㘱〷㤶昱㘱戵㤳㤰づ㝣㈷ㄲ敢搷㠱ㄹㅥ㈸㌹扡敦挰攳ㅡ散挶晡㝣㔷㜵ㅦ㜲昸戱昹慣㐳㕡挵㜸昰㡣㘳㈸㝦㙦㜱攸慦昰㠴㉦㘲㐹戰㔷㘰昳ㄱ㈴㠴捤愷㤰挳㘵㌳挲㕤㝥〲㈶㥢㥦㐷戱㘵挴愰戳挷㠳戸㝡慣㠴愰〴搱っ慡戳搱㡣昶㌳㔲㉥㍡愶ㅥ㜲搰搰愳㑢㘶㠸㝥捡㐵㌳攰捦搸挹㐵㈷搴晤づ摡㙥愹搱戰〴㕦㈲〶㤹搷扦〳㌳㠰慦㈴攷㍡㜷攰㌷㤰搳㡦昲扢㔱㍤摦づ㝣㤷㘳㈸㝦㔳㜲攸㉤㜸挲户捡ㅣ㡢㝤〱攵敦㈱㈱㤴摦㠹ㅣ㉥攵攳㐹换㐷㌰搹㈴扥㡦㉤㘳愲㠷㤶搵㈵戴㑣㈲晡㘳ㄷ晤〱搱㝢扡攸戸扡挹㐱摢㍤㜸ち搱㡣戶戳㝤㝦㐸昴㌴ㄷㅤ㔳搷㍢㘸攸搱㐰㌳㘰〹㌲散慥㠴㌸㤸昰㔹㠷㌱攳慢昲㥣敢㑣㌹㐳昵晣㈸扦ち搵昳愵晣㑡挷㔰晥㙥收搰て昰㠴㉦㥥愱㠸㝤〱攵㡣搵ㄳ捡㉦㐷づ㤷昲㝤㐹ぢ攳敡㙣㕡㙡戰㘵散〷㥤㌳ち㕣敡戰㘲㜳㜸〰挱っ慦戳挱っ攱㌳收㐰㘷㥦昴挲敡㈲〷㙤㜷摢㉣㉣㐱〶摢攱摢㔳户昵㥣摡晡敡ㅣ敢㍣㌲っ㐰㡥ㄱ摣搳戵ㄴ㥤㌳㠵㜳ㅤ㙡㉡㐶㠶㜳ㅣ㐳昹敢㥣㐳ㅢ挱㤳㜰㌶て㜵〷㘷㡣挸ㄳ捥捥㐶づ㤷戳㐶搲戰㈵㑣㌶つ㥢㘳换㔸愰㘹㠸挶搵改づつ㌶㘹捤㐴て㜶搱㕢㄰摤敡愲ㄳ敡てづ摡㈶敤㈰愲㠷戸㘸〶敢ㄹ敤㉥㍡愶㑥㜴搰慣㘵挰㕣〴㑢㤰㜱㜴㍦慤㥢㌲昸慥㈴攷㍡㜷㔳㐶攱㡤㈰摢㙢㈹㍡㈹晦ㅤ慡攷摢㑤㡦㜵っ攵㉦㤰づ㐵攱㐹㈸晦㉤昶〵㤴㈷㤱ㄶ捡㡦㐶づ㤷昲㐳㐹ぢ㐳攰㙣捡ㄹ㤱㘷㉣搷戴攰搴㜶戸㐳㡢㑤攲ㄱ㐴㌳愲捥㐶㌳㈸捦㌸ち㍡愷㔳ㅦ攲㠰敤昶㌹〶㠶㘰〳㈰昸慥㐷㌷ㅤ愳㜳慣㜳㌷㘵慣摤〸ㅦ捥㤶㌸搴㔴㜴搳挵㡥愱晣㥤搳㈱㐶攷〹㘷㈷愰敥攰㙣㉡搲挲㔹〷㜲戸㥣㥤㐴ㄶㄸ戳㘶戳挰戸㍢攳ㄴ攸散ㄳ㔸㑣㉤㜴㘸戰扢搲愹㐴捦㜲搱っ扤㌳㑥㜳搱㜱搵攴愰㙤搲捥㈰㥡愱㜰戶㙦㐶摦ㄹ㘷戹攸㠴㥡敦愰敤昶㔸〹㑢㜰㝦㘲㝡愶搸攷ㅡ㠲搱㜴㈵㌹搷戹㥢收㤱㜳㠴て攵㜹㔴捦户㥢收ㅣ㐳昹㕢慥㐳っ挴ㄳ捡㉦挴扥㠰㜲㐶搳〹攵㜳㤱挳愵晣㘲搲搲っ㤳㑤ぢ㐳散㡣㍦㙡㕡㜰㔵戰扦㐳㡢㑤攲㉡愲ㄹ〱㘷愳ㄹ㘵㘷晣㐹愳愳㘱昵㉢〷㙤㌷搰ㄵ戰〴ㄹて㠷敦㝡昴㔳〶捦㐹㡥敥晢愹攷㑡攱户㠰㡦昰㈱㙤㤶挳㑤㐵㍦㥤改ㄸ捡摦㡣ㅤ㍡っ㥥㠴戴敢㔰㜷㤰挶愰㌹㈱㙤㍡㜲戸愴晤㤹㌴㌰㜴捤愶攱㈸㙣ㄹ㌷㙡ㅡ㘲ㄱ㌵搹愱挱敥㑢㌷ㄳ捤㐸㌸ㅢ捤㘰㍡攳㔶ㄷㅤ㔶扢㍢㘸㥢攲摢㠸㘶愴㥣㍢㙦㘵挴ㅣㄳ戴〷ㄹ㄰㠷敦㝡搰㜹㤲捥搱㉤㥤㤳㕦㙢㠰搷慡慡㠶敢ㅡ搴㘹挸㌱〲摢攵㐳攵㔸㠷戵ち㍡㜷㜳っ攵敦搹づ㥤〹㑦㐲攷摤搸㉢搰挹愸㌹愱戳〱㌹㕣㍡搷㜰㤷ㄹ攱㘶ㄳ㜴㉥戶㡣晢㌴㐱攸㠳㍢㤷㄰昴〰搱㡣㜴戳搱攷ㄱ晤愰㐶愳て愶ㅤ戴摤〷ㅦ㈶㥡户㜰摤敢搸㡢㥣㠴搰挹㠸㌸㝣搷㠳㑥㠶捦㐹㡥㙥改昴㕥挷㕥〳昸〸ㅦ㍡㘳づ㙢ㄵ㜴㐶ㅤ㐳昹㕢扢㐳㡣戸ㄳ㍡㥦挴㕥㠱㑥㠶捤〹㥤㘱攴㜰改㝣㥡扢捣㄰㌴㥢愰ㅢ戱㘵㍣敢ㄲ㤴㔰摢㍢〴搹扤昳㜹愲ㄹ戵㘶愳ㄹ㑥㘷扣攸愲㘳㙡ㅢ〷㙤搳昹㌲搱㡣㙣戳搱㡣愸㌳㕥㜵搱㜱㌵摣㐱摢㝤昹㌵㔸㠲昷㄰搳㌳挵㍥愳攸㥡昲㥣敢㍣㡡㌲㔴㙥㠴て攵㠳㔱㍤摦㔱㜴㑢挷㔰晥㥥㜰挵挸㉤㐵㑦㙦㘳㕦挸ㄸ晦㐲っ摦㤲㠶㜸〷㕡昳㕤㠸扥搵愱挷愱攴㐷㐹㐰ㄵ㌶㑣㔷㠳㐴㠸㈱㔴㤲攷㝤挲㙢ㄴ㐳㥥愴昱㌶㐱搹㙥攳㝤〸愳㘲㠸搱〸㍡㔸㑢戱ㄹ挸戴ㄷ㤲〶㜴㔵晤つㅣ㐳昹㡢㔵㐳慦敡㐲㍦戳ぢ㝤㐳ㄷㅡ昲ㄶ晡〵ぢ㘵㈸㤰摤慡㙢戱㘵晣ㄳ㍡扤㌴搴〷㘰㍤〲㘱ㄹ㡥㘸㠶〴搹攸㌷㠹晥㤷㐶攳〰慣㜷搰㜶㡦昹ㄶ㤶㈰〳㠴昰㕤㡦挳㡣搱㐴㤲㘳㥤て㌳㠶ㄳ㡤㜰㐹敢㥣攰搵㌸摣㔴ㅣ㘶搵㡥愱晣㘵慣愱㝦挲㤳戴搴㡦愸㍢㕡㡡㔱㐴搲㔲㔵挸攱戶㤴慡〷つ㡣戰戱㘹㘰㘸㤱㔱〳㥤㑤㕡㔲晤攷㕦摥搵户㍡愲ㄹ挴㘳愳ㄹ㕤㘴昴㜲搱〹昵㡤㠳戶て㑡㤳㘸㐶晢搸㘸〶ㄸ攱攱㘰摡㜷㕣㝤改愰敤挳慣㉦搱㍦扡攸敦㠸づ㐲户㔱攵〳㥦㠶㑦ㅦㅥ慢晢ㅣ戹㝤摦戱收㉣㈶攳攷搲㝡㌵㝡㝣换㈲㍥㌲摥戳挲捥㤵㐷㝥〲㘶㝦ㄶ换㈶㜵㠷㔶攵㈴戸ㄳ慡摡㐹戰㡥慡〶〹ㄶ换㥣㐱〶ㅢ攱扢敥扤㠱戹㔰㑣㐳㤰ㄱ㑡㤲戳摢㕥㜱捦㡡〶挹搰㜰愱晤晦㍤㤷㌴㈸㠶㉡㡤㠰戶晣㥣昶㌱㉡攵㍢㈲㝣攴ㄸ捡摦㔴ㅢㅡ〰㑦搲㍢㌶挶晥愳㜷㌰㐲㐹㝡挷〷挸攱昶㡥㑤㐹づ攳㠴散ㄶ㘴搸㤲戱㌹㜴昶㔴㌶慣摥〱㔸昳ㄶ㌰〷ㄱ扤戹㡢㘶攴㤲㌱㔸愳㜱〶㕣敢愰敤昶ㅥち㑢㜰㈸㌰㘸攸㜵㈷㌱㌸㑣攷攸㤶㍣敦㤹㡢ㄱ㐹㝥愴扤敡㜰㔳㜱㐸扤攲ㄸ捡摦㙥ㅢ㘲っ㤳㤰戶㌵敡づ搲㜶㐰㕡㐸㝢〹㌹㕣搲戶㈵つ㡣散戱㐹㘳㜴㤲㌱㔲搳㄰㡤愹攷ㅣㅡ散㤱攵㤷㐴㌳㘴挸㐶㐷㠸摥挱㐵㈷搴㔳づ摡㍥愴㈲㐴㌳戶挸㐶㌳㐶挹㠸戹㘸㉣㡥㌹㘸㥢攲〴㉣挱搱挴昴㑣戱捦㤹㙢㤷昲㥣敢㝣收㘲昰㤱ㅦ攵て愲㝡扥晤昴慦㡥愱晣㝤扡㈱㠶㉢〹攵㍢㘱㕦㐰㌹㘳㡥㠴昲晢㤱挳愵㝣㌴㘹㘱晣㡥㑤ぢ〳㤱㡣㕤㕤㕡ㄲ敡ㅥ㠷ㄶ㥢挴㌱㐴㌳攴挷㐶㑦㈱㝡慣㡢㡥愹㍢ㅤ戴摤㐰攳㠹㘶㔸㤰㡤㘶㌸㤲㌱搱㐵挷搵㙡〷㙤㔳㍥〹㤶㈰㈳㠵昰敤愹㔷晢㔰捥昰愲㤲㥣敢㑣昹㕣㘴昳愳晣㐶㔴捦㤷昲ㅢㅣ㐳昹ㅢ㝣㐳㜹㜸ㄲ捡愷㘱㕦㐰㌹挳㡢㠴昲敢㤱挳愵㝣〶㘹㘱㤰㡦㑤ぢ㘳㡥㡣㔹搰挹戵㝥㔲㕤敤戰㘲㜳戸ㄷ挱っㄹ戲挱㡣㍡㌲昶搱攰㠴扡摣〱摢ㄴ敥㑢㌰㈳㡡昴挸愲㥡㥤〴敤㐱〶づ慤摦㤰挱㈸㈳挹搱敤㤰㜱攰㌷つ㜰㕦㔵昵㙤摤ㄸ挵㌰㈳㍦㌲晦攸㜰㔶㌱㘴㕣攲ㄸ捡摦〶ㅣ晡㉤㍣〹㤹㜳戰㔷㈰㤳搱㐵㐲收㐵挸攱㤲㤹攵㉥㌳㐸挷收攷㜰㙣ㄹ㜹攸散㜱㌶慥捥㉢㈱挸㈲㥡挱㍤㌶晡〸愲攷戹攸㤸㍡摢㐱摢摣㌷ㄲ捤㠰㈱ㅢ㝤㈴搱ぢ㕣㜴㐲㥤敥愰敤㘳愳ㄹ㤶攰㐹挴㠰ち晥㜹㍥敢戰〰换㐰愲㤲㥣敢摣㝦ㄹ㔱攴㐷昹㈹愸㥥㙦晦㍤搹㌱㤴扦㝦㌸挴ㄸ㈴愱扣ㅤ晢〲捡捦㐵㕡㈸㍦ㄱ㌹㕣捡ㄷ㤱㤶㡢㘰戲㘹㘱㜴㤱戱㐴搳ㄲ㐹愸攳㑡㘸㔹㐶㌴㐳㜲㙣昴昹㐴晦搶㐵㈷搵搱づ摡愶晣㔰愲ㄹ戶㘳愳㉦㈰㝡戹㡢㡥慢挳ㅤ戴摤摦㡦㈰㥡㤱㐱㌶㥡㘱㐶挶㔱搰昹㑤㝣愶づ㡦愹㐳㤰㕢捦㐲〲收㌱㐰〶慦㘱ㅥ戴ㄴ晦㍣㥦昲〶敢㕣敤戵㐱㤸㡢㌰㙥㐸㜲㜶㝢㙣昸捤㐵ㄸ㐰攴搷㘰㑢㔰㍤摦〶㕢散ㄸ捡摦㤷ㅣ㘲挸㤱㌴搸〹搸ㄷ㌴搸ㅤ㐸㑢㠳㜵㈰㠷摢㘰㈷㤱㈶㐶敦搸㌴㌱㤸挸㌸〵㍡㍤ㄷ㔹〸戰ㅥ㌱〲收愹㐴㌳ㄸ挸㐶晦㠵攸搳㌴ㅡ㜳㤱㈶〷㙤㌷挱ㄹ戰〴ㄹ昹㈳挳㠴㠷㐱㙣㜶㑤㘲㤰㘱㐲㤲愳㕢昲扣㜳ㄱ挶〹昹㤱㌶捦攱愶㘲㘰㈹㍡㠶昲㜷㉣㠷ㄸ㔹㈴愴㥤㡢扡㠳㌴㠶〷〹㘹〵攴㜰㐹㍢㥦㌴㌰㐸挷愶㠱㌱㐳挶㠵㥡〶㕣攵捣㜵㘸戰晢敤挵㐴㌳收挷㐶㌳㙣挸昸愳㐶㜳ㄹ捤㐱摢愴慤㠲㈵昸ㅡ㌰敢㐷ㅡ愳㠱搶㡦㌴㠶〳昹㤱戶㡦挳㑤〵㘹㝢㍢㠶㡡昷㌲㌳㠰挸昷㥡㐱摥晤㌰㑡摥搰挰㘷㜵㔹敤愲攰挳换敡㡡っ㥡改㕤戴搵㡣昹㤱搷〰㌴挹愳戹晡攰ㅤ慡㙤ぢ慣戶挹㜸㕢㌰摥㥣㍡慢戱搹㜹㥡ㄳ摥㈲捣挷㈳敢户㜴㥡㤲㘲㘶愳㌸慤つ慦敤散㔵㥣搴㡥〷摤ㄷ敡㥢愷㘷㍢㍡慣戶㤶㥦挳捦搶昰戰戴㕡㌶㉤㤶〷㙡昰敥㥢㙡摦攷㤴㍤〱戳㙦㝣㡤㑤㘱㈷ㅦ晡㘱攷搵㝣昵敡㑦晢搱㥡㜱ㄵ扡㤸攷㝤挲〵捦晢㠴㙢搵㙣戴戲晤㥢㡢挳慢攴㤲㡣㤱㙢收㌵散慦搷㐲搴攰〲㔰ㄶ㍤㈰〲收㜵搰挸㈳敢㐴㔴搵㌱戲慡㝣晦昸昰戸〹㈴愰㙥㐹㘳愱㘳扥㌱摦㙡㥣㌷扦〳て㠹敢捤㥤搶㥦摡㑦㤱戵扢挰㈴㥥㐸㝢㌵捦挹戶戵㘵㤷搵㌷捦㘹戲㕡收㜵捣慦㥦戳ㄸ㜱㔸㜸て㌲㉥挶敢敢敢捤㍦愳㍥㌶搷㌸攴ㄸ㐰㐴慦收つ㕥㉤〳㠵㐴㝢愳㔷晢ㅤ戴散挶挶㑤搰扡捦㐷㉤㘵㘶㑦㕦㘶㙥㐱〶㤳捣㜴戲戲㥡㉡㍥挸捦㘶㐵㝤て挷㘴㐶㝦㤴㐲㜵愵づ户〳改搶户㑥㙢敦昰㙡ㄹ㤶挲㥡㤹㙣戵㕡㌵搶户ㄲ㜷戱挴搲㑡摣㐳㤵愷ㄲ㡣㘰㈹愹㐴㝦㕤摣扤摥攲〶㙡敤㝤㕥敤愶㕡㝢扦㔷㍢ㄸ㕡㈱敤〱㘸昵敢㥢㑡㌹摢搱户扡て〲㙦㍣〴㔱摡㥢ㅥ㠶挶㕢攵愱昰㕦㔲攵ㄱ扡ㅡ㡦〲改昲戶慤搶㍥收搵敥攰㔴捥攱㉤敡㕢㤱㈷㔹㘲㈹㙦㑦㤷㔵㈲㔲㕥㠹㠴㉥敥㔹㙦㜱ㄹ慤㝤捥慢㘵慣㠳㌴昴昳㕥敤㔸㘸㍤㑤扡慤㙦搵㕥㘲㍤㑡慢昶ち㔵㥥㈶ㅤて㍦㈵晣㑣搲挵晤捤㕢ㅣ㘳〵愴ㄲ慦㜹戵㌳戴昶㜵慦㜶ㅦ㘸愵㙡㙣搲㕡㌵挴户㙡㙦挲㘶戲昹㍡扢晣摢㔴㜹慡戶㉦晣㤴㔴㡤㌷摢愵ㄲ敦〲改㌶㕤㔶㙢摦昳㙡㜹扢摡挳捦㈶扥㤵昸㤰㈵㤶昲昳㜱㔹㈵ㅡ换㉢挱㥢搷㔲㠹㑦扤挵ㅤ愴戵㝦昷㙡ㄷ㘹敤㘷㕥㉤㙦敢㝡昸〹晡㔶敤ㅦ慣㐷㈹㍦㕦㔲攵攱㠷㜷㠰㑢昸㌹㐲ㄷ昷戵户戸㘳戴昶㕦㕥㉤敦㤳㝡昸改攵㕢㠹㝦戳挴㔲㝥晥㔳㔶〹摥㔲㉤愹挴愹扡戸ㅦ扣挵㥤愱戵㍦㝡戵㉢戵戶捡昴㌴㈸敦㈷㑡搵㌸㡥搶慡ㅦ扥昶㍢㤹搴㈰㐷㔹搵敡愸昲昰㜳㌱晣㤴㔴㙤㤵㉥慥㤷户戸㉢戴戶摥慢攵晤㌹㔶挲㌰愱昵ㅦ㤷扥昶慤㔸㙦搶愲㤴戳扥㔴㜹㉡昶攷昲㡡摤慣慢㄰昴㔶攱㌶慤つ㜹戵扣搳㈵ㄵ敢て㙤ㄷ㘷㤹扦晢搶㙣〰慢㔱摡愵〶㔲攵愹搹㥡昲㥡㍤愰敢戰戱户づて㙢敤㈶㕥㉤㙦ㅡ㜹扡搴㝢扥㤵搸㥣㈵㤶搲㌳愸慣ㄲ㑦㤷㔷攲㜹㕤摣㘰㙦㜱㉦㙢敤㄰慦㤶户㠴攴昰ㅣ敡搱㠶㜸㜳㐵愶攴挳㔸搶㔶ㄴ挳㈱昰扥㌷ㄸ㘴㙥晥㉡㙡换戹昹戶ㄸ㤱捣㕦挰愶摥搵愶㤷ㅤ搳㌶㌰搵攳攵づ扣扦㈲㉤戰つ㘰㐱㐴㕣㕢㜹扣㠳㘵挸㘲〶㘱户㔷慢ㄷ昵㝥㝦ㅣ摤戴㜳昲戳ㅤ戰㜲愷㐵挹挰挵㠹捦昶㔴㜹挸晦㄰㝥搹㕦慦搸昵挳㠶挳ㅡ㡥ㅦ愳㜸㑦㐵〸戵て㠴愷戵攳㉡敦慣㉡㑣㉦愵㠴㐶换ㅣ㝦攱㌸㜶攷づ㕦㐱㈱㈴挵㠱㜴〷搲㙦戵㌶攱搵昲ㅥ㠵散㙤ㄲ㕡敦ㅢ㉣㑡㑦搲て晢㔶㉥捤㥡㤴㜶戹ㅤ愹昲散戵挲㐱㕥㜲㤴搶㐱㈱㤵摢搹㕢つ㔳㙢㐷㝢戵㝤戵㜶ㄷ慦戶扦搶敥敡㘸戹㡢㡡换改挲㈶て㥣㕡㜵户㙦㠵㜷㠳慤慣挲攳愸昲㔴㤸㉢敦㈵ㄵㅥ愴㡢㥢攰ㄴ㐷㥥搵㔰慤㥤攸搵㜲㜹㕡㉡㘱捦挴㙥昵慤挴ㅥ㉣戱戴㐹㈷㤷㔵㘲摢昲㑡晣㔲ㄷ㌷搵㕢㕣㐴㙢愷㜹戵〹慤㥤敥搵㜲ㄹ搷㔳戵㙢㝤慢㌶㡢昵㈸慤摡㕥㔴㜹昸ㄹつ㍦㈵晣㡣搱挵敤攳㉤㙥扣搶晥捡慢㥤愴戵晢㝡戵搳愰㤵㍥昸㙢㘸扢ㄸ昳㔶昹搶㜷㝦㘴㈸慢敦㙦愸昲搴㜷〶㥣㤷搴㜷㉦㕤㠷戹摥㍡㜰敤㔳扡㘵搶慢攵摡愱㠷戴昳㝤㉢㔱愸慣㐴戱慣ㄲ搹昲㑡㔸扡戸昹摥攲ㅡ戵戶搱慢㙤搶摡〳扤㕡慥戱㐹搵㜸攰搶慡搳㝤慢搶っ㕢㔹㝦㙦愵捡挳捦㈲昸㈹攱㠷㉢㙥挲挴㐱摥攲づ搵摡㌶慦昶〸慤㙤昷㙡㡦搱摡づ㐷㉢〷攸〹搰㑡㠵敤攱敥㜸摦ち㉦㐱㡥戲〶㕤㐶㤵愷挲㈷挱㑦㐹㠵㑦搵挵晤搶㕢㠹㌳戴昶㄰慦㤶㙢㌶㥥㑡ㅣ改㕢㠹攵㤵㤵㌸愲慣ㄲ攷㤷㔷攲㘲㕤摣㔱摥攲㔶㘹敤搱ㅥ㙤摤㌵搰慥昳㤵㍣㙦㥦晥挴㈷戳ㅣ㠳㐲ㄵ慦扦㈵〲攱㔸愶㌸㜴攱㉦昸㘷㐷㡢晦㤰攲搵㉦搵㜶㡡㔷扤㙥㑡昱攲㤵ㄵ㌶㝦挷晣扣㙥愵捤㍣捥敢㡤搷愸㙥㡥㈰慦㑤摤㤴攲㜵愷攴晦㍤㜳昰㤲㔳昲ㅦ敦捤捦换㑢㌷㐷㤰㤷㤵㥤㈹㕥㑥扡㈹挵换㐲昱㜶〲昳㍦散搸捣ㄳ扤摥㜸攵攷收〸昲㡡捦㑤㈹㕥捤㐹晥㤳㤸攳㘹㥤晦㘴㙦㝥㕥戴戹㌹㠲捦㤵愴㥥昷愶ㄴ㉦挰挴摢㈹捣捦㙢㉦收㌳晦攰昵挶敢慣㑥㙦慦㤵愴㜸㕤攵摡搴㥢㐸㠹户㔳㤹㥦㤷㑢攲㙤㠵搷摢扢摥ㅣ㐱㕥ㄲ㜵收晦㔰攷㍦㡤㌹㜸愵㈳昹㑦昷收晦搴㥢㈳昸昷㤲ㄴ慦㘲㍡扤昱ち㐵㙡㜳〶昳㝦改搸捣㌳扤摥㜸㈱攲收〸昲〲挴㑤㈹㕥㕣㐸晥戳㤸㠳搷ㄵ㔲㥢戳扤昹㜹つ攱收〸昲摡愱㌳挵㙢〶㌷愵㜸㍤㈰摥㔶㔲捤㑢〱昱㜶㡥戳挱㐴㤰搳㝥㌷㐷㤰搳㝤㌷愵㌸㙤㤷晣攷㔲捤ㄹ扢攴㍦捦搹㤰晣㥣㥤扢㌹㠲㥣㤵扢㈹挵挹戵攴㍦㥦㙡捥慢㈵晦〵捥㠶攴攷ㅣ摡捤ㄱ攴摣搹㑤㈹捥㡢㈵晦㠵㔴㜳㑡㉣昹㉦㜲㌶㈴㍦愷扦㙥㡥㈰愷扤㥤㈹㑥㜷摤㤴攲㌴㔷愶戵㜳㌰㝥㜱㕡扢㌳て摥㙡㐳㜱敡㉢㠶摦㌸㠶搱㘲㔰㡡搳㘱㌱ㅣ攰ㄸ㜶㘵㐷扤ㄴ摡㈰㘷挳㝤㤰敡昵㜴㌵㤶ㅥ敢ㄶ㔵㙦㔰扢愸晡㥤㥡捦慢昸摥收搷㔴㑤㤵攲攴㔶㉡扦ちㅢ㡡昳㕡㔶挵扣捣搹㘰㐲㜱㥥㉡㤸㍦㔱换㈹慡㘰㉥昷㘰㠲㥣㡥㔲㡢㜶㐶戹㥣㠶扡㈹挵愹愴攴扦㠲㙡捥㈲㈵晦㤵捥〶ㄳ㐱捥ㄸ摤ㅣ㐱捥ㄴ㍢㔳㥣㈱㜶愶㌸㌳㤴ㄴ㤷〴ㄵ㘷㝤攲晢㉡慡挷㌹㌶昳㙡㘷㠳挰攰〴㈷㘱搷㡤㤳㍡搷㥢摡〳㈹挹㝦つ搵㥣慢搱㘶㕥敢㙣㐸㝥捥换摣ㅣ㐱捥挷㍡㔳㥣㠷戹㈹挵㌹㤶㜸扢㡥㙡㑥慦㘸㌳慦㜷㌶㤸〸㜲㉡攵收〸㜲ち搵㤹攲搴挹㑤㈹捥㠰挴摢㥦愹收攴㠷㌶昳〶㘷㠳㠹㈰㈷㍡㙥㡥㈰㈷㌸㙥㑡ㄵ㤰㤲晣㌷㔲㕤㜴㙣收㑤捥㠶攴攷ㅣ挵捤ㄱ攴摣愴㌳㜵愰㌷愵㌸摦㄰㙦㌷㔳摤敡搸捣㕢㥣つ昱挶㘹㐵㘷㝥㑥㈷㍡㔳敤㈵㈹㑥ㅦ挴㈶慤挸愹㠱昸扥㤵㙡捥ち㘸㌳㔷㍢ㅢ㑣〴㌹〳攸昴挶㌳扦㥢㔲㍣慢㑢晥摢愸收〹㕤昲摦敥㙣㐸㝥㥥扣摤ㅣ挱愳扤㈹㈵㘷㔳㤶愸挳昲戰㕤ㄵ㍡ㄶㄸ戹昴扣ㄳㅢ戸ㅢ㈴㘷挹ちㄴ捦㤶㠲扡换㐶挹戹戰〲㜵扣㐶摤㘳愳攴ㅣ㐷搴ㅡ愴昵㈷挴㜳㥤昸扡搷㐶挹㤹㡣愸㤲㝡昱㡣㈶愸晢㙤搴㈹昸㑦昶户〴昵〷㡤晡慢㡤㤲㌳て㝤㤵㤴挸㌳㤰昸㝡挸㐶㥤㠶晦㉡㝤昱㍣㈳愸㐷㙣搴ㄹㅡ㔵攲㡢攷て㐱㍤㘶愳捥搲愸㤲㝡㥤慤㔱㑦搸㈸ㄹ昵㉢昶㤱愳扦昸㝡捡㐶挹搸㕥㠱㍡㑦愳㥥戱㔱㌲㠲㔷散㈳㐷㜲昱昵㥣㡤㤲㜱扡挲ㄷ挷㙢㐱扤㈰愸攰愵昸㙦ㅦ愰慡㤷慡晣摣挲摣戹摦〴㙢㠷㙣㔶晢慢㠶㍥㉢搷㍥昲搶㡡攷昶ㅦ晤晥㝦捥㍢敦戹㜷㔶㍣昶㥦㍢㜳愳ㅦ扣攴㤲晢昷戸昰戱户㌶㈸㕥㔴㝤换㌷㤳㉦㍡㈴戲攰㤰㠳㡡㝢㙤㌷昱㤰㝤て㥣ㄱ㤹摥㝦㘴㑤㑤慦㕥㕢て㜸㘸㤳㙤㐲㠷ㅦ戴㕡慤㜹㜹攳ㄶ㈵㈳㙥㐵㌵㉥搳搵㜸㐹慡愱㘴捣慤㐰㜱散㤵捡扥㘲愳㘴㘴㈵慡愴㐱慥搴愸扦搹㈸ㄹ㈳㉢㔰ㅣ㉢挵搷敢㌶㑡㐶挲㡡ㄲ㌹㈲ち㙡慤㡤㤲ㄱ慥〲挵㤱㑥㔰㙦搹㈸ㄹ戹㉡㔰ㅣ挱〴昵㡥㡤㤲昱愹〲挵㜱㑡㔰敦搹㈸ㄹ㜷㠸㉡搹㐷㡥㍦㠲晡挰㐶挹〸㔲攱㡢㈳㠹愰㍥戲㔱㌲㑥㔴愰㌸㕥〸敡ㄳㅢ挵攳㕥捥慣〳㥣㌳敢㙥挸㔲㡦㔷愱昳㔰ㄷ挳〶㘵〶ㅥ摤㘲攸㕦㙡〸改㍡㉢ㅥ搹㠲〸㤵㈲ㄴて㘶㌱〴换っ㍣㝥挵搰慦捣挰㐳㔶っ㝤换っ㍣㑡挵搰愷捣挰〳㔳っ扤换っ㍣ㄶ挵㄰㈸㌳昰昰ㄳ㠳㔹㘶攰ㄱ㈷㠶晡㌲〳て㌲㌱昴㉡㌳昰戸ㄲ㠳㔱㘶㘰㑦ㄷ㐳㕤㤹㠱㥤㕢っ戵㘵〶昶㘷㌱搴㤴ㄹ搸㠵挵㔰㕤㘶㘰慦ㄵ㠳㉡㌳戰愳㡡愱慡捣挰扥㈹㠶ㅦ扦戲㈷㘲扡昱搹ㅤ挵昰㐳㤹㠱㍤㔰っ摦㤷ㄹ搸改挴昰㥦㌲〳晢㤹ㄸ扥㉢㌵昴晥㝦ㄵ〷扡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</si>
</sst>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44" formatCode="_(&quot;$&quot;* #,##0.00_);_(&quot;$&quot;* \(#,##0.00\);_(&quot;$&quot;* &quot;-&quot;??_);_(@_)"/>
    <numFmt numFmtId="164" formatCode="_(&quot;$&quot;* #,##0_);_(&quot;$&quot;* \(#,##0\);_(&quot;$&quot;*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s>
  <fills count="7">
    <fill>
      <patternFill patternType="none"/>
    </fill>
    <fill>
      <patternFill patternType="gray125"/>
    </fill>
    <fill>
      <patternFill patternType="solid">
        <fgColor rgb="FF00FF00"/>
        <bgColor indexed="64"/>
      </patternFill>
    </fill>
    <fill>
      <patternFill patternType="solid">
        <fgColor rgb="FF00FFFF"/>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23">
    <xf numFmtId="0" fontId="0" fillId="0" borderId="0" xfId="0"/>
    <xf numFmtId="42" fontId="0" fillId="0" borderId="0" xfId="1" applyNumberFormat="1" applyFont="1"/>
    <xf numFmtId="9" fontId="0" fillId="0" borderId="0" xfId="0" applyNumberFormat="1"/>
    <xf numFmtId="0" fontId="0" fillId="0" borderId="0" xfId="0" applyAlignment="1">
      <alignment horizontal="right"/>
    </xf>
    <xf numFmtId="0" fontId="0" fillId="0" borderId="0" xfId="0" applyAlignment="1">
      <alignment horizontal="left"/>
    </xf>
    <xf numFmtId="0" fontId="2" fillId="0" borderId="0" xfId="0" applyFont="1"/>
    <xf numFmtId="0" fontId="2" fillId="0" borderId="0" xfId="0" applyFont="1" applyAlignment="1">
      <alignment horizontal="right"/>
    </xf>
    <xf numFmtId="0" fontId="0" fillId="0" borderId="0" xfId="0" quotePrefix="1"/>
    <xf numFmtId="164" fontId="0" fillId="0" borderId="0" xfId="1" applyNumberFormat="1" applyFont="1"/>
    <xf numFmtId="0" fontId="0" fillId="2" borderId="0" xfId="0" applyFill="1"/>
    <xf numFmtId="0" fontId="2" fillId="0" borderId="0" xfId="0" applyFont="1" applyAlignment="1">
      <alignment horizontal="left"/>
    </xf>
    <xf numFmtId="44" fontId="0" fillId="3" borderId="0" xfId="1" applyFont="1" applyFill="1"/>
    <xf numFmtId="0" fontId="0" fillId="0" borderId="0" xfId="0" applyAlignment="1">
      <alignment vertical="center"/>
    </xf>
    <xf numFmtId="0" fontId="3" fillId="0" borderId="0" xfId="0" applyFont="1"/>
    <xf numFmtId="0" fontId="0" fillId="0" borderId="1" xfId="0" applyBorder="1"/>
    <xf numFmtId="0" fontId="3" fillId="0" borderId="1" xfId="0" applyFont="1" applyBorder="1"/>
    <xf numFmtId="0" fontId="0" fillId="4" borderId="1" xfId="0" applyFill="1" applyBorder="1"/>
    <xf numFmtId="0" fontId="0" fillId="5" borderId="1" xfId="0" applyFill="1" applyBorder="1"/>
    <xf numFmtId="0" fontId="0" fillId="6" borderId="1" xfId="0" applyFill="1" applyBorder="1"/>
    <xf numFmtId="0" fontId="0" fillId="0" borderId="0" xfId="0" applyAlignment="1">
      <alignment horizontal="center" wrapText="1"/>
    </xf>
    <xf numFmtId="0" fontId="3" fillId="0" borderId="1" xfId="0" applyFont="1" applyBorder="1" applyAlignment="1">
      <alignment horizontal="center"/>
    </xf>
    <xf numFmtId="0" fontId="0" fillId="0" borderId="0" xfId="0" applyAlignment="1">
      <alignment horizontal="left" vertical="center" wrapText="1"/>
    </xf>
    <xf numFmtId="0" fontId="0" fillId="0" borderId="0" xfId="0"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'QN 5'!$C$1</c:f>
              <c:strCache>
                <c:ptCount val="1"/>
                <c:pt idx="0">
                  <c:v>Return (Y)</c:v>
                </c:pt>
              </c:strCache>
            </c:strRef>
          </c:tx>
          <c:spPr>
            <a:ln w="19050" cap="rnd">
              <a:noFill/>
              <a:round/>
            </a:ln>
            <a:effectLst/>
          </c:spPr>
          <c:marker>
            <c:symbol val="circle"/>
            <c:size val="5"/>
            <c:spPr>
              <a:solidFill>
                <a:schemeClr val="accent1"/>
              </a:solidFill>
              <a:ln w="9525">
                <a:solidFill>
                  <a:schemeClr val="accent1"/>
                </a:solidFill>
              </a:ln>
              <a:effectLst/>
            </c:spPr>
          </c:marker>
          <c:xVal>
            <c:numRef>
              <c:f>'QN 5'!$A$2:$A$11</c:f>
              <c:numCache>
                <c:formatCode>General</c:formatCode>
                <c:ptCount val="10"/>
                <c:pt idx="0">
                  <c:v>7.4</c:v>
                </c:pt>
                <c:pt idx="1">
                  <c:v>11.1</c:v>
                </c:pt>
                <c:pt idx="2">
                  <c:v>8.6999999999999993</c:v>
                </c:pt>
                <c:pt idx="3">
                  <c:v>11.2</c:v>
                </c:pt>
                <c:pt idx="4">
                  <c:v>11.6</c:v>
                </c:pt>
                <c:pt idx="5">
                  <c:v>12.2</c:v>
                </c:pt>
                <c:pt idx="6">
                  <c:v>12.5</c:v>
                </c:pt>
                <c:pt idx="7">
                  <c:v>12.5</c:v>
                </c:pt>
                <c:pt idx="8">
                  <c:v>13</c:v>
                </c:pt>
                <c:pt idx="9">
                  <c:v>13.4</c:v>
                </c:pt>
              </c:numCache>
            </c:numRef>
          </c:xVal>
          <c:yVal>
            <c:numRef>
              <c:f>'QN 5'!$C$2:$C$11</c:f>
              <c:numCache>
                <c:formatCode>General</c:formatCode>
                <c:ptCount val="10"/>
                <c:pt idx="0">
                  <c:v>7.6</c:v>
                </c:pt>
                <c:pt idx="1">
                  <c:v>13</c:v>
                </c:pt>
                <c:pt idx="2">
                  <c:v>8.9</c:v>
                </c:pt>
                <c:pt idx="3">
                  <c:v>10.9</c:v>
                </c:pt>
                <c:pt idx="4">
                  <c:v>12.1</c:v>
                </c:pt>
                <c:pt idx="5">
                  <c:v>12.8</c:v>
                </c:pt>
                <c:pt idx="6">
                  <c:v>11.3</c:v>
                </c:pt>
                <c:pt idx="7">
                  <c:v>14.1</c:v>
                </c:pt>
                <c:pt idx="8">
                  <c:v>14.8</c:v>
                </c:pt>
                <c:pt idx="9">
                  <c:v>16.7</c:v>
                </c:pt>
              </c:numCache>
            </c:numRef>
          </c:yVal>
          <c:smooth val="0"/>
          <c:extLst>
            <c:ext xmlns:c16="http://schemas.microsoft.com/office/drawing/2014/chart" uri="{C3380CC4-5D6E-409C-BE32-E72D297353CC}">
              <c16:uniqueId val="{00000000-54D3-449C-9D5F-0DA935B9C2AC}"/>
            </c:ext>
          </c:extLst>
        </c:ser>
        <c:dLbls>
          <c:showLegendKey val="0"/>
          <c:showVal val="0"/>
          <c:showCatName val="0"/>
          <c:showSerName val="0"/>
          <c:showPercent val="0"/>
          <c:showBubbleSize val="0"/>
        </c:dLbls>
        <c:axId val="336669151"/>
        <c:axId val="322917407"/>
      </c:scatterChart>
      <c:valAx>
        <c:axId val="3366691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917407"/>
        <c:crosses val="autoZero"/>
        <c:crossBetween val="midCat"/>
      </c:valAx>
      <c:valAx>
        <c:axId val="322917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6915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298428</xdr:colOff>
      <xdr:row>26</xdr:row>
      <xdr:rowOff>30480</xdr:rowOff>
    </xdr:from>
    <xdr:to>
      <xdr:col>20</xdr:col>
      <xdr:colOff>21355</xdr:colOff>
      <xdr:row>49</xdr:row>
      <xdr:rowOff>77441</xdr:rowOff>
    </xdr:to>
    <xdr:pic>
      <xdr:nvPicPr>
        <xdr:cNvPr id="2" name="Picture 1">
          <a:extLst>
            <a:ext uri="{FF2B5EF4-FFF2-40B4-BE49-F238E27FC236}">
              <a16:creationId xmlns:a16="http://schemas.microsoft.com/office/drawing/2014/main" id="{95B1F4C8-2BA2-2581-444B-9B69A345C69A}"/>
            </a:ext>
          </a:extLst>
        </xdr:cNvPr>
        <xdr:cNvPicPr>
          <a:picLocks noChangeAspect="1"/>
        </xdr:cNvPicPr>
      </xdr:nvPicPr>
      <xdr:blipFill>
        <a:blip xmlns:r="http://schemas.openxmlformats.org/officeDocument/2006/relationships" r:embed="rId1"/>
        <a:stretch>
          <a:fillRect/>
        </a:stretch>
      </xdr:blipFill>
      <xdr:spPr>
        <a:xfrm>
          <a:off x="4314168" y="4785360"/>
          <a:ext cx="9651787" cy="4253201"/>
        </a:xfrm>
        <a:prstGeom prst="rect">
          <a:avLst/>
        </a:prstGeom>
      </xdr:spPr>
    </xdr:pic>
    <xdr:clientData/>
  </xdr:twoCellAnchor>
  <xdr:twoCellAnchor editAs="oneCell">
    <xdr:from>
      <xdr:col>5</xdr:col>
      <xdr:colOff>205740</xdr:colOff>
      <xdr:row>51</xdr:row>
      <xdr:rowOff>126663</xdr:rowOff>
    </xdr:from>
    <xdr:to>
      <xdr:col>19</xdr:col>
      <xdr:colOff>371875</xdr:colOff>
      <xdr:row>74</xdr:row>
      <xdr:rowOff>100301</xdr:rowOff>
    </xdr:to>
    <xdr:pic>
      <xdr:nvPicPr>
        <xdr:cNvPr id="3" name="Picture 2">
          <a:extLst>
            <a:ext uri="{FF2B5EF4-FFF2-40B4-BE49-F238E27FC236}">
              <a16:creationId xmlns:a16="http://schemas.microsoft.com/office/drawing/2014/main" id="{8362897D-D60D-8DB6-3897-977747894CA0}"/>
            </a:ext>
          </a:extLst>
        </xdr:cNvPr>
        <xdr:cNvPicPr>
          <a:picLocks noChangeAspect="1"/>
        </xdr:cNvPicPr>
      </xdr:nvPicPr>
      <xdr:blipFill>
        <a:blip xmlns:r="http://schemas.openxmlformats.org/officeDocument/2006/relationships" r:embed="rId2"/>
        <a:stretch>
          <a:fillRect/>
        </a:stretch>
      </xdr:blipFill>
      <xdr:spPr>
        <a:xfrm>
          <a:off x="4114800" y="9453543"/>
          <a:ext cx="9485395" cy="41798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365760</xdr:colOff>
      <xdr:row>7</xdr:row>
      <xdr:rowOff>83820</xdr:rowOff>
    </xdr:from>
    <xdr:to>
      <xdr:col>15</xdr:col>
      <xdr:colOff>60960</xdr:colOff>
      <xdr:row>22</xdr:row>
      <xdr:rowOff>83820</xdr:rowOff>
    </xdr:to>
    <xdr:graphicFrame macro="">
      <xdr:nvGraphicFramePr>
        <xdr:cNvPr id="2" name="Chart 1">
          <a:extLst>
            <a:ext uri="{FF2B5EF4-FFF2-40B4-BE49-F238E27FC236}">
              <a16:creationId xmlns:a16="http://schemas.microsoft.com/office/drawing/2014/main" id="{529ABD79-BBB6-5FA8-D93A-DB626010A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B0473-A67B-4C9A-AF8F-D445082E9DC4}">
  <sheetPr codeName="Sheet1"/>
  <dimension ref="A1:P34"/>
  <sheetViews>
    <sheetView workbookViewId="0"/>
  </sheetViews>
  <sheetFormatPr defaultRowHeight="14.4" x14ac:dyDescent="0.3"/>
  <cols>
    <col min="1" max="2" width="36.77734375" customWidth="1"/>
  </cols>
  <sheetData>
    <row r="1" spans="1:16" x14ac:dyDescent="0.3">
      <c r="A1" s="5" t="s">
        <v>32</v>
      </c>
    </row>
    <row r="2" spans="1:16" x14ac:dyDescent="0.3">
      <c r="P2" t="e">
        <f ca="1">_xll.CB.RecalcCounterFN()</f>
        <v>#VALUE!</v>
      </c>
    </row>
    <row r="3" spans="1:16" x14ac:dyDescent="0.3">
      <c r="A3" t="s">
        <v>33</v>
      </c>
      <c r="B3" t="s">
        <v>34</v>
      </c>
      <c r="C3">
        <v>0</v>
      </c>
    </row>
    <row r="4" spans="1:16" x14ac:dyDescent="0.3">
      <c r="A4" t="s">
        <v>35</v>
      </c>
    </row>
    <row r="5" spans="1:16" x14ac:dyDescent="0.3">
      <c r="A5" t="s">
        <v>36</v>
      </c>
    </row>
    <row r="7" spans="1:16" x14ac:dyDescent="0.3">
      <c r="A7" s="5" t="s">
        <v>37</v>
      </c>
      <c r="B7" t="s">
        <v>38</v>
      </c>
    </row>
    <row r="8" spans="1:16" x14ac:dyDescent="0.3">
      <c r="B8">
        <v>2</v>
      </c>
    </row>
    <row r="10" spans="1:16" x14ac:dyDescent="0.3">
      <c r="A10" t="s">
        <v>39</v>
      </c>
    </row>
    <row r="11" spans="1:16" x14ac:dyDescent="0.3">
      <c r="A11" t="e">
        <f>CB_DATA_!#REF!</f>
        <v>#REF!</v>
      </c>
      <c r="B11" t="e">
        <f>'QN 4'!#REF!</f>
        <v>#REF!</v>
      </c>
    </row>
    <row r="13" spans="1:16" x14ac:dyDescent="0.3">
      <c r="A13" t="s">
        <v>40</v>
      </c>
    </row>
    <row r="14" spans="1:16" x14ac:dyDescent="0.3">
      <c r="A14" t="s">
        <v>44</v>
      </c>
      <c r="B14" t="s">
        <v>48</v>
      </c>
    </row>
    <row r="16" spans="1:16" x14ac:dyDescent="0.3">
      <c r="A16" t="s">
        <v>41</v>
      </c>
    </row>
    <row r="19" spans="1:2" x14ac:dyDescent="0.3">
      <c r="A19" t="s">
        <v>42</v>
      </c>
    </row>
    <row r="20" spans="1:2" x14ac:dyDescent="0.3">
      <c r="A20">
        <v>28</v>
      </c>
      <c r="B20">
        <v>34</v>
      </c>
    </row>
    <row r="25" spans="1:2" x14ac:dyDescent="0.3">
      <c r="A25" s="5" t="s">
        <v>43</v>
      </c>
    </row>
    <row r="26" spans="1:2" x14ac:dyDescent="0.3">
      <c r="A26" s="7" t="s">
        <v>45</v>
      </c>
      <c r="B26" s="7" t="s">
        <v>52</v>
      </c>
    </row>
    <row r="27" spans="1:2" x14ac:dyDescent="0.3">
      <c r="A27" t="s">
        <v>46</v>
      </c>
      <c r="B27" t="s">
        <v>75</v>
      </c>
    </row>
    <row r="28" spans="1:2" x14ac:dyDescent="0.3">
      <c r="A28" s="7" t="s">
        <v>47</v>
      </c>
      <c r="B28" s="7" t="s">
        <v>47</v>
      </c>
    </row>
    <row r="29" spans="1:2" x14ac:dyDescent="0.3">
      <c r="B29" s="7" t="s">
        <v>45</v>
      </c>
    </row>
    <row r="30" spans="1:2" x14ac:dyDescent="0.3">
      <c r="B30" t="s">
        <v>50</v>
      </c>
    </row>
    <row r="31" spans="1:2" x14ac:dyDescent="0.3">
      <c r="B31" s="7" t="s">
        <v>47</v>
      </c>
    </row>
    <row r="32" spans="1:2" x14ac:dyDescent="0.3">
      <c r="B32" s="7" t="s">
        <v>49</v>
      </c>
    </row>
    <row r="33" spans="2:2" x14ac:dyDescent="0.3">
      <c r="B33" t="s">
        <v>76</v>
      </c>
    </row>
    <row r="34" spans="2:2" x14ac:dyDescent="0.3">
      <c r="B34" s="7" t="s">
        <v>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0490D-D035-4787-9D99-4EC7DA7F0C76}">
  <sheetPr codeName="Sheet2"/>
  <dimension ref="A2:M24"/>
  <sheetViews>
    <sheetView workbookViewId="0">
      <selection activeCell="F27" sqref="F27"/>
    </sheetView>
  </sheetViews>
  <sheetFormatPr defaultRowHeight="14.4" x14ac:dyDescent="0.3"/>
  <cols>
    <col min="1" max="1" width="14.77734375" bestFit="1" customWidth="1"/>
    <col min="11" max="11" width="13.88671875" bestFit="1" customWidth="1"/>
  </cols>
  <sheetData>
    <row r="2" spans="1:13" x14ac:dyDescent="0.3">
      <c r="A2" s="15" t="s">
        <v>63</v>
      </c>
      <c r="B2" s="15" t="s">
        <v>64</v>
      </c>
      <c r="C2" s="15" t="s">
        <v>65</v>
      </c>
      <c r="D2" s="15" t="s">
        <v>66</v>
      </c>
      <c r="I2" s="19" t="s">
        <v>67</v>
      </c>
      <c r="J2" s="19"/>
      <c r="K2" s="19"/>
      <c r="L2" s="19"/>
      <c r="M2" s="19"/>
    </row>
    <row r="3" spans="1:13" x14ac:dyDescent="0.3">
      <c r="A3" s="18">
        <v>50</v>
      </c>
      <c r="B3" s="14">
        <v>1</v>
      </c>
      <c r="C3" s="14">
        <v>2</v>
      </c>
      <c r="D3" s="17">
        <v>100</v>
      </c>
      <c r="I3" s="15" t="s">
        <v>68</v>
      </c>
      <c r="J3" s="15" t="s">
        <v>69</v>
      </c>
      <c r="K3" s="15" t="s">
        <v>70</v>
      </c>
    </row>
    <row r="4" spans="1:13" x14ac:dyDescent="0.3">
      <c r="A4" s="18">
        <v>0</v>
      </c>
      <c r="B4" s="14">
        <v>1</v>
      </c>
      <c r="C4" s="14">
        <v>3</v>
      </c>
      <c r="D4" s="17">
        <v>100</v>
      </c>
      <c r="I4" s="14">
        <v>1</v>
      </c>
      <c r="J4" s="14">
        <f>SUMIF($C$3:$C$22,I4,$A$3:$A$22)-SUMIF($B$3:$B$22,I4,$A$3:$A$22)</f>
        <v>0</v>
      </c>
      <c r="K4" s="17">
        <v>0</v>
      </c>
    </row>
    <row r="5" spans="1:13" x14ac:dyDescent="0.3">
      <c r="A5" s="18">
        <v>200</v>
      </c>
      <c r="B5" s="14">
        <v>1</v>
      </c>
      <c r="C5" s="14">
        <v>5</v>
      </c>
      <c r="D5" s="17">
        <v>200</v>
      </c>
      <c r="I5" s="14">
        <v>2</v>
      </c>
      <c r="J5" s="14">
        <f t="shared" ref="J5:J12" si="0">SUMIF($C$3:$C$22,I5,$A$3:$A$22)-SUMIF($B$3:$B$22,I5,$A$3:$A$22)</f>
        <v>0</v>
      </c>
      <c r="K5" s="17">
        <v>0</v>
      </c>
    </row>
    <row r="6" spans="1:13" x14ac:dyDescent="0.3">
      <c r="A6" s="18">
        <v>50</v>
      </c>
      <c r="B6" s="14">
        <v>2</v>
      </c>
      <c r="C6" s="14">
        <v>4</v>
      </c>
      <c r="D6" s="17">
        <v>100</v>
      </c>
      <c r="I6" s="14">
        <v>3</v>
      </c>
      <c r="J6" s="14">
        <f t="shared" si="0"/>
        <v>0</v>
      </c>
      <c r="K6" s="17">
        <v>0</v>
      </c>
    </row>
    <row r="7" spans="1:13" x14ac:dyDescent="0.3">
      <c r="A7" s="18">
        <v>0</v>
      </c>
      <c r="B7" s="14">
        <v>2</v>
      </c>
      <c r="C7" s="14">
        <v>5</v>
      </c>
      <c r="D7" s="17">
        <v>150</v>
      </c>
      <c r="I7" s="14">
        <v>4</v>
      </c>
      <c r="J7" s="14">
        <f t="shared" si="0"/>
        <v>0</v>
      </c>
      <c r="K7" s="17">
        <v>0</v>
      </c>
    </row>
    <row r="8" spans="1:13" x14ac:dyDescent="0.3">
      <c r="A8" s="18">
        <v>0</v>
      </c>
      <c r="B8" s="14">
        <v>3</v>
      </c>
      <c r="C8" s="14">
        <v>5</v>
      </c>
      <c r="D8" s="17">
        <v>150</v>
      </c>
      <c r="I8" s="14">
        <v>5</v>
      </c>
      <c r="J8" s="14">
        <f t="shared" si="0"/>
        <v>0</v>
      </c>
      <c r="K8" s="17">
        <v>0</v>
      </c>
    </row>
    <row r="9" spans="1:13" x14ac:dyDescent="0.3">
      <c r="A9" s="18">
        <v>150</v>
      </c>
      <c r="B9" s="14">
        <v>3</v>
      </c>
      <c r="C9" s="14">
        <v>6</v>
      </c>
      <c r="D9" s="17">
        <v>150</v>
      </c>
      <c r="I9" s="14">
        <v>6</v>
      </c>
      <c r="J9" s="14">
        <f t="shared" si="0"/>
        <v>0</v>
      </c>
      <c r="K9" s="17">
        <v>0</v>
      </c>
    </row>
    <row r="10" spans="1:13" x14ac:dyDescent="0.3">
      <c r="A10" s="18">
        <v>0</v>
      </c>
      <c r="B10" s="14">
        <v>4</v>
      </c>
      <c r="C10" s="14">
        <v>5</v>
      </c>
      <c r="D10" s="17">
        <v>100</v>
      </c>
      <c r="I10" s="14">
        <v>7</v>
      </c>
      <c r="J10" s="14">
        <f t="shared" si="0"/>
        <v>0</v>
      </c>
      <c r="K10" s="17">
        <v>0</v>
      </c>
    </row>
    <row r="11" spans="1:13" x14ac:dyDescent="0.3">
      <c r="A11" s="18">
        <v>50</v>
      </c>
      <c r="B11" s="14">
        <v>4</v>
      </c>
      <c r="C11" s="14">
        <v>7</v>
      </c>
      <c r="D11" s="17">
        <v>50</v>
      </c>
      <c r="I11" s="14">
        <v>8</v>
      </c>
      <c r="J11" s="14">
        <f t="shared" si="0"/>
        <v>0</v>
      </c>
      <c r="K11" s="17">
        <v>0</v>
      </c>
    </row>
    <row r="12" spans="1:13" x14ac:dyDescent="0.3">
      <c r="A12" s="18">
        <v>0</v>
      </c>
      <c r="B12" s="14">
        <v>5</v>
      </c>
      <c r="C12" s="14">
        <v>4</v>
      </c>
      <c r="D12" s="17">
        <v>100</v>
      </c>
      <c r="I12" s="14">
        <v>9</v>
      </c>
      <c r="J12" s="14">
        <f t="shared" si="0"/>
        <v>0</v>
      </c>
      <c r="K12" s="17">
        <v>0</v>
      </c>
    </row>
    <row r="13" spans="1:13" x14ac:dyDescent="0.3">
      <c r="A13" s="18">
        <v>0</v>
      </c>
      <c r="B13" s="14">
        <v>5</v>
      </c>
      <c r="C13" s="14">
        <v>6</v>
      </c>
      <c r="D13" s="17">
        <v>100</v>
      </c>
    </row>
    <row r="14" spans="1:13" x14ac:dyDescent="0.3">
      <c r="A14" s="18">
        <v>100</v>
      </c>
      <c r="B14" s="14">
        <v>5</v>
      </c>
      <c r="C14" s="14">
        <v>7</v>
      </c>
      <c r="D14" s="17">
        <v>100</v>
      </c>
    </row>
    <row r="15" spans="1:13" x14ac:dyDescent="0.3">
      <c r="A15" s="18">
        <v>100</v>
      </c>
      <c r="B15" s="14">
        <v>5</v>
      </c>
      <c r="C15" s="14">
        <v>8</v>
      </c>
      <c r="D15" s="17">
        <v>100</v>
      </c>
    </row>
    <row r="16" spans="1:13" x14ac:dyDescent="0.3">
      <c r="A16" s="18">
        <v>0</v>
      </c>
      <c r="B16" s="14">
        <v>6</v>
      </c>
      <c r="C16" s="14">
        <v>5</v>
      </c>
      <c r="D16" s="17">
        <v>100</v>
      </c>
    </row>
    <row r="17" spans="1:4" x14ac:dyDescent="0.3">
      <c r="A17" s="18">
        <v>150</v>
      </c>
      <c r="B17" s="14">
        <v>6</v>
      </c>
      <c r="C17" s="14">
        <v>8</v>
      </c>
      <c r="D17" s="17">
        <v>150</v>
      </c>
    </row>
    <row r="18" spans="1:4" x14ac:dyDescent="0.3">
      <c r="A18" s="18">
        <v>150</v>
      </c>
      <c r="B18" s="14">
        <v>7</v>
      </c>
      <c r="C18" s="14">
        <v>9</v>
      </c>
      <c r="D18" s="17">
        <v>9999</v>
      </c>
    </row>
    <row r="19" spans="1:4" x14ac:dyDescent="0.3">
      <c r="A19" s="18">
        <v>250</v>
      </c>
      <c r="B19" s="14">
        <v>8</v>
      </c>
      <c r="C19" s="14">
        <v>9</v>
      </c>
      <c r="D19" s="17">
        <v>9999</v>
      </c>
    </row>
    <row r="20" spans="1:4" x14ac:dyDescent="0.3">
      <c r="A20" s="18">
        <v>250</v>
      </c>
      <c r="B20" s="14">
        <v>9</v>
      </c>
      <c r="C20" s="14">
        <v>1</v>
      </c>
      <c r="D20" s="17">
        <v>9999</v>
      </c>
    </row>
    <row r="21" spans="1:4" x14ac:dyDescent="0.3">
      <c r="A21" s="18">
        <v>0</v>
      </c>
      <c r="B21" s="14">
        <v>9</v>
      </c>
      <c r="C21" s="14">
        <v>2</v>
      </c>
      <c r="D21" s="17">
        <v>9999</v>
      </c>
    </row>
    <row r="22" spans="1:4" x14ac:dyDescent="0.3">
      <c r="A22" s="18">
        <v>150</v>
      </c>
      <c r="B22" s="14">
        <v>9</v>
      </c>
      <c r="C22" s="14">
        <v>3</v>
      </c>
      <c r="D22" s="17">
        <v>9999</v>
      </c>
    </row>
    <row r="24" spans="1:4" x14ac:dyDescent="0.3">
      <c r="B24" s="20" t="s">
        <v>71</v>
      </c>
      <c r="C24" s="20"/>
      <c r="D24" s="16">
        <f>SUM(A20:A22)</f>
        <v>400</v>
      </c>
    </row>
  </sheetData>
  <mergeCells count="2">
    <mergeCell ref="I2:M2"/>
    <mergeCell ref="B24:C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7108E-11AA-4DC7-A13A-7D4BFDF4DB5E}">
  <sheetPr codeName="Sheet3"/>
  <dimension ref="A2:S78"/>
  <sheetViews>
    <sheetView workbookViewId="0">
      <selection activeCell="J18" sqref="J18"/>
    </sheetView>
  </sheetViews>
  <sheetFormatPr defaultRowHeight="14.4" x14ac:dyDescent="0.3"/>
  <cols>
    <col min="1" max="1" width="16.77734375" customWidth="1"/>
    <col min="2" max="2" width="13.6640625" bestFit="1" customWidth="1"/>
    <col min="4" max="4" width="8.44140625" bestFit="1" customWidth="1"/>
    <col min="5" max="5" width="10.77734375" customWidth="1"/>
    <col min="7" max="7" width="20.33203125" bestFit="1" customWidth="1"/>
  </cols>
  <sheetData>
    <row r="2" spans="1:19" x14ac:dyDescent="0.3">
      <c r="A2" s="13" t="s">
        <v>62</v>
      </c>
      <c r="B2">
        <v>10</v>
      </c>
    </row>
    <row r="3" spans="1:19" x14ac:dyDescent="0.3">
      <c r="G3" t="s">
        <v>20</v>
      </c>
      <c r="H3">
        <v>0</v>
      </c>
      <c r="I3">
        <v>1</v>
      </c>
      <c r="J3">
        <v>2</v>
      </c>
      <c r="K3">
        <v>3</v>
      </c>
      <c r="L3">
        <v>4</v>
      </c>
      <c r="M3">
        <v>5</v>
      </c>
      <c r="N3">
        <v>6</v>
      </c>
      <c r="O3">
        <v>7</v>
      </c>
      <c r="P3">
        <v>8</v>
      </c>
      <c r="Q3">
        <v>9</v>
      </c>
      <c r="R3">
        <v>10</v>
      </c>
    </row>
    <row r="4" spans="1:19" x14ac:dyDescent="0.3">
      <c r="A4" s="13" t="s">
        <v>0</v>
      </c>
      <c r="B4" s="1">
        <v>150000</v>
      </c>
      <c r="D4" s="22" t="s">
        <v>1</v>
      </c>
      <c r="E4" s="22"/>
      <c r="G4" s="5" t="s">
        <v>26</v>
      </c>
    </row>
    <row r="5" spans="1:19" x14ac:dyDescent="0.3">
      <c r="A5" s="13" t="s">
        <v>54</v>
      </c>
      <c r="B5" s="9">
        <v>0</v>
      </c>
      <c r="D5" t="s">
        <v>3</v>
      </c>
      <c r="E5" s="8">
        <v>100000</v>
      </c>
      <c r="G5" t="s">
        <v>8</v>
      </c>
      <c r="I5" s="9">
        <v>2000</v>
      </c>
      <c r="J5" s="9">
        <v>0</v>
      </c>
      <c r="K5" s="9">
        <v>0</v>
      </c>
      <c r="L5" s="9">
        <v>0</v>
      </c>
      <c r="M5" s="9">
        <v>0</v>
      </c>
      <c r="N5" s="9">
        <v>0</v>
      </c>
      <c r="O5" s="9">
        <v>0</v>
      </c>
      <c r="P5" s="9">
        <v>0</v>
      </c>
      <c r="Q5" s="9">
        <v>0</v>
      </c>
      <c r="R5" s="9">
        <v>0</v>
      </c>
    </row>
    <row r="6" spans="1:19" x14ac:dyDescent="0.3">
      <c r="D6" t="s">
        <v>2</v>
      </c>
      <c r="E6" s="8">
        <v>180000</v>
      </c>
      <c r="G6" t="s">
        <v>4</v>
      </c>
      <c r="I6" s="9">
        <v>0</v>
      </c>
      <c r="J6" s="9">
        <v>0</v>
      </c>
      <c r="K6" s="9">
        <v>0</v>
      </c>
      <c r="L6" s="9">
        <v>0</v>
      </c>
      <c r="M6" s="9">
        <v>0</v>
      </c>
      <c r="N6" s="9">
        <v>0</v>
      </c>
      <c r="O6" s="9">
        <v>0</v>
      </c>
      <c r="P6" s="9">
        <v>0</v>
      </c>
      <c r="Q6" s="9">
        <v>0</v>
      </c>
      <c r="R6" s="9">
        <v>0</v>
      </c>
    </row>
    <row r="7" spans="1:19" x14ac:dyDescent="0.3">
      <c r="G7" t="s">
        <v>21</v>
      </c>
      <c r="I7">
        <f>I5*I6</f>
        <v>0</v>
      </c>
      <c r="J7">
        <f t="shared" ref="J7:R7" si="0">J5*J6</f>
        <v>0</v>
      </c>
      <c r="K7">
        <f t="shared" si="0"/>
        <v>0</v>
      </c>
      <c r="L7">
        <f t="shared" si="0"/>
        <v>0</v>
      </c>
      <c r="M7">
        <f t="shared" si="0"/>
        <v>0</v>
      </c>
      <c r="N7">
        <f t="shared" si="0"/>
        <v>0</v>
      </c>
      <c r="O7">
        <f t="shared" si="0"/>
        <v>0</v>
      </c>
      <c r="P7">
        <f t="shared" si="0"/>
        <v>0</v>
      </c>
      <c r="Q7">
        <f t="shared" si="0"/>
        <v>0</v>
      </c>
      <c r="R7">
        <f t="shared" si="0"/>
        <v>0</v>
      </c>
      <c r="S7" t="s">
        <v>59</v>
      </c>
    </row>
    <row r="8" spans="1:19" x14ac:dyDescent="0.3">
      <c r="A8" s="13" t="s">
        <v>4</v>
      </c>
      <c r="B8" s="8">
        <v>40</v>
      </c>
      <c r="D8" s="22" t="s">
        <v>5</v>
      </c>
      <c r="E8" s="22"/>
      <c r="G8" t="s">
        <v>22</v>
      </c>
    </row>
    <row r="9" spans="1:19" x14ac:dyDescent="0.3">
      <c r="D9" t="s">
        <v>6</v>
      </c>
      <c r="E9" s="8">
        <v>40</v>
      </c>
      <c r="G9" s="3" t="s">
        <v>10</v>
      </c>
      <c r="I9" s="9">
        <v>0</v>
      </c>
      <c r="J9" s="9">
        <v>0</v>
      </c>
      <c r="K9" s="9">
        <v>0</v>
      </c>
      <c r="L9" s="9">
        <v>0</v>
      </c>
      <c r="M9" s="9">
        <v>0</v>
      </c>
      <c r="N9" s="9">
        <v>0</v>
      </c>
      <c r="O9" s="9">
        <v>0</v>
      </c>
      <c r="P9" s="9">
        <v>0</v>
      </c>
      <c r="Q9" s="9">
        <v>0</v>
      </c>
      <c r="R9" s="9">
        <v>0</v>
      </c>
    </row>
    <row r="10" spans="1:19" x14ac:dyDescent="0.3">
      <c r="D10" t="s">
        <v>7</v>
      </c>
      <c r="E10" s="8">
        <v>1</v>
      </c>
      <c r="G10" s="3" t="s">
        <v>53</v>
      </c>
      <c r="I10">
        <f>I9*I5</f>
        <v>0</v>
      </c>
      <c r="J10">
        <f t="shared" ref="J10:R10" si="1">J9*J5</f>
        <v>0</v>
      </c>
      <c r="K10">
        <f t="shared" si="1"/>
        <v>0</v>
      </c>
      <c r="L10">
        <f t="shared" si="1"/>
        <v>0</v>
      </c>
      <c r="M10">
        <f t="shared" si="1"/>
        <v>0</v>
      </c>
      <c r="N10">
        <f t="shared" si="1"/>
        <v>0</v>
      </c>
      <c r="O10">
        <f t="shared" si="1"/>
        <v>0</v>
      </c>
      <c r="P10">
        <f t="shared" si="1"/>
        <v>0</v>
      </c>
      <c r="Q10">
        <f t="shared" si="1"/>
        <v>0</v>
      </c>
      <c r="R10">
        <f t="shared" si="1"/>
        <v>0</v>
      </c>
      <c r="S10" t="s">
        <v>59</v>
      </c>
    </row>
    <row r="11" spans="1:19" x14ac:dyDescent="0.3">
      <c r="E11" s="8"/>
      <c r="G11" s="3" t="s">
        <v>11</v>
      </c>
      <c r="I11" s="9">
        <v>0</v>
      </c>
      <c r="J11" s="9">
        <v>0</v>
      </c>
      <c r="K11" s="9">
        <v>0</v>
      </c>
      <c r="L11" s="9">
        <v>0</v>
      </c>
      <c r="M11" s="9">
        <v>0</v>
      </c>
      <c r="N11" s="9">
        <v>0</v>
      </c>
      <c r="O11" s="9">
        <v>0</v>
      </c>
      <c r="P11" s="9">
        <v>0</v>
      </c>
      <c r="Q11" s="9">
        <v>0</v>
      </c>
      <c r="R11" s="9">
        <v>0</v>
      </c>
      <c r="S11" t="s">
        <v>59</v>
      </c>
    </row>
    <row r="12" spans="1:19" x14ac:dyDescent="0.3">
      <c r="G12" s="3" t="s">
        <v>23</v>
      </c>
      <c r="I12">
        <f>(B5-B30)/B2</f>
        <v>0</v>
      </c>
      <c r="J12">
        <f>I12</f>
        <v>0</v>
      </c>
      <c r="K12">
        <f t="shared" ref="K12:R12" si="2">J12</f>
        <v>0</v>
      </c>
      <c r="L12">
        <f t="shared" si="2"/>
        <v>0</v>
      </c>
      <c r="M12">
        <f t="shared" si="2"/>
        <v>0</v>
      </c>
      <c r="N12">
        <f t="shared" si="2"/>
        <v>0</v>
      </c>
      <c r="O12">
        <f t="shared" si="2"/>
        <v>0</v>
      </c>
      <c r="P12">
        <f t="shared" si="2"/>
        <v>0</v>
      </c>
      <c r="Q12">
        <f t="shared" si="2"/>
        <v>0</v>
      </c>
      <c r="R12">
        <f t="shared" si="2"/>
        <v>0</v>
      </c>
      <c r="S12" t="s">
        <v>59</v>
      </c>
    </row>
    <row r="13" spans="1:19" x14ac:dyDescent="0.3">
      <c r="A13" s="13" t="s">
        <v>8</v>
      </c>
      <c r="B13">
        <v>2000</v>
      </c>
      <c r="D13" s="22" t="s">
        <v>19</v>
      </c>
      <c r="E13" s="22"/>
      <c r="G13" s="4" t="s">
        <v>24</v>
      </c>
      <c r="I13">
        <f>I7-SUM(I10:I12)</f>
        <v>0</v>
      </c>
      <c r="J13">
        <f t="shared" ref="J13:R13" si="3">J7-SUM(J10:J12)</f>
        <v>0</v>
      </c>
      <c r="K13">
        <f t="shared" si="3"/>
        <v>0</v>
      </c>
      <c r="L13">
        <f t="shared" si="3"/>
        <v>0</v>
      </c>
      <c r="M13">
        <f t="shared" si="3"/>
        <v>0</v>
      </c>
      <c r="N13">
        <f t="shared" si="3"/>
        <v>0</v>
      </c>
      <c r="O13">
        <f t="shared" si="3"/>
        <v>0</v>
      </c>
      <c r="P13">
        <f t="shared" si="3"/>
        <v>0</v>
      </c>
      <c r="Q13">
        <f t="shared" si="3"/>
        <v>0</v>
      </c>
      <c r="R13">
        <f t="shared" si="3"/>
        <v>0</v>
      </c>
    </row>
    <row r="14" spans="1:19" x14ac:dyDescent="0.3">
      <c r="D14" t="s">
        <v>3</v>
      </c>
      <c r="E14">
        <v>1200</v>
      </c>
      <c r="G14" s="4" t="s">
        <v>56</v>
      </c>
      <c r="I14">
        <f>$B$34*I13</f>
        <v>0</v>
      </c>
      <c r="J14">
        <f t="shared" ref="J14:R14" si="4">$B$34*J13</f>
        <v>0</v>
      </c>
      <c r="K14">
        <f t="shared" si="4"/>
        <v>0</v>
      </c>
      <c r="L14">
        <f t="shared" si="4"/>
        <v>0</v>
      </c>
      <c r="M14">
        <f t="shared" si="4"/>
        <v>0</v>
      </c>
      <c r="N14">
        <f t="shared" si="4"/>
        <v>0</v>
      </c>
      <c r="O14">
        <f t="shared" si="4"/>
        <v>0</v>
      </c>
      <c r="P14">
        <f t="shared" si="4"/>
        <v>0</v>
      </c>
      <c r="Q14">
        <f t="shared" si="4"/>
        <v>0</v>
      </c>
      <c r="R14">
        <f t="shared" si="4"/>
        <v>0</v>
      </c>
    </row>
    <row r="15" spans="1:19" x14ac:dyDescent="0.3">
      <c r="D15" t="s">
        <v>51</v>
      </c>
      <c r="E15">
        <v>2000</v>
      </c>
      <c r="G15" s="4" t="s">
        <v>25</v>
      </c>
      <c r="I15">
        <f>I13-I14</f>
        <v>0</v>
      </c>
      <c r="J15">
        <f t="shared" ref="J15:R15" si="5">J13-J14</f>
        <v>0</v>
      </c>
      <c r="K15">
        <f t="shared" si="5"/>
        <v>0</v>
      </c>
      <c r="L15">
        <f t="shared" si="5"/>
        <v>0</v>
      </c>
      <c r="M15">
        <f t="shared" si="5"/>
        <v>0</v>
      </c>
      <c r="N15">
        <f t="shared" si="5"/>
        <v>0</v>
      </c>
      <c r="O15">
        <f t="shared" si="5"/>
        <v>0</v>
      </c>
      <c r="P15">
        <f t="shared" si="5"/>
        <v>0</v>
      </c>
      <c r="Q15">
        <f t="shared" si="5"/>
        <v>0</v>
      </c>
      <c r="R15">
        <f t="shared" si="5"/>
        <v>0</v>
      </c>
    </row>
    <row r="16" spans="1:19" x14ac:dyDescent="0.3">
      <c r="D16" t="s">
        <v>9</v>
      </c>
      <c r="E16">
        <v>2400</v>
      </c>
      <c r="G16" s="6" t="s">
        <v>27</v>
      </c>
    </row>
    <row r="17" spans="1:18" x14ac:dyDescent="0.3">
      <c r="G17" t="s">
        <v>30</v>
      </c>
    </row>
    <row r="18" spans="1:18" x14ac:dyDescent="0.3">
      <c r="A18" s="13" t="s">
        <v>10</v>
      </c>
      <c r="B18" s="8">
        <v>20</v>
      </c>
      <c r="D18" s="22" t="s">
        <v>1</v>
      </c>
      <c r="E18" s="22"/>
      <c r="G18" s="3" t="s">
        <v>25</v>
      </c>
      <c r="I18">
        <f>I15</f>
        <v>0</v>
      </c>
      <c r="J18">
        <f>J15</f>
        <v>0</v>
      </c>
      <c r="K18">
        <f t="shared" ref="K18:R18" si="6">K15</f>
        <v>0</v>
      </c>
      <c r="L18">
        <f t="shared" si="6"/>
        <v>0</v>
      </c>
      <c r="M18">
        <f t="shared" si="6"/>
        <v>0</v>
      </c>
      <c r="N18">
        <f t="shared" si="6"/>
        <v>0</v>
      </c>
      <c r="O18">
        <f t="shared" si="6"/>
        <v>0</v>
      </c>
      <c r="P18">
        <f t="shared" si="6"/>
        <v>0</v>
      </c>
      <c r="Q18">
        <f t="shared" si="6"/>
        <v>0</v>
      </c>
      <c r="R18">
        <f t="shared" si="6"/>
        <v>0</v>
      </c>
    </row>
    <row r="19" spans="1:18" x14ac:dyDescent="0.3">
      <c r="D19" t="s">
        <v>3</v>
      </c>
      <c r="E19" s="8">
        <v>16</v>
      </c>
      <c r="G19" s="3" t="s">
        <v>23</v>
      </c>
      <c r="I19">
        <f>I12</f>
        <v>0</v>
      </c>
      <c r="J19">
        <f t="shared" ref="J19:R19" si="7">J12</f>
        <v>0</v>
      </c>
      <c r="K19">
        <f t="shared" si="7"/>
        <v>0</v>
      </c>
      <c r="L19">
        <f t="shared" si="7"/>
        <v>0</v>
      </c>
      <c r="M19">
        <f t="shared" si="7"/>
        <v>0</v>
      </c>
      <c r="N19">
        <f t="shared" si="7"/>
        <v>0</v>
      </c>
      <c r="O19">
        <f t="shared" si="7"/>
        <v>0</v>
      </c>
      <c r="P19">
        <f t="shared" si="7"/>
        <v>0</v>
      </c>
      <c r="Q19">
        <f t="shared" si="7"/>
        <v>0</v>
      </c>
      <c r="R19">
        <f t="shared" si="7"/>
        <v>0</v>
      </c>
    </row>
    <row r="20" spans="1:18" x14ac:dyDescent="0.3">
      <c r="D20" t="s">
        <v>2</v>
      </c>
      <c r="E20" s="8">
        <v>24</v>
      </c>
      <c r="G20" t="s">
        <v>31</v>
      </c>
    </row>
    <row r="21" spans="1:18" x14ac:dyDescent="0.3">
      <c r="G21" s="3" t="s">
        <v>28</v>
      </c>
      <c r="H21">
        <f>-B5</f>
        <v>0</v>
      </c>
    </row>
    <row r="22" spans="1:18" x14ac:dyDescent="0.3">
      <c r="A22" s="13" t="s">
        <v>11</v>
      </c>
      <c r="B22" s="8">
        <v>10000</v>
      </c>
      <c r="D22" s="22" t="s">
        <v>12</v>
      </c>
      <c r="E22" s="22"/>
      <c r="G22" s="3" t="s">
        <v>29</v>
      </c>
      <c r="R22">
        <f>B30</f>
        <v>0</v>
      </c>
    </row>
    <row r="23" spans="1:18" x14ac:dyDescent="0.3">
      <c r="D23" t="s">
        <v>13</v>
      </c>
      <c r="E23" s="8">
        <v>8000</v>
      </c>
      <c r="G23" s="10" t="s">
        <v>57</v>
      </c>
      <c r="H23">
        <f>SUM(H18:H22)</f>
        <v>0</v>
      </c>
      <c r="I23">
        <f t="shared" ref="I23:R23" si="8">SUM(I18:I22)</f>
        <v>0</v>
      </c>
      <c r="J23">
        <f t="shared" si="8"/>
        <v>0</v>
      </c>
      <c r="K23">
        <f t="shared" si="8"/>
        <v>0</v>
      </c>
      <c r="L23">
        <f t="shared" si="8"/>
        <v>0</v>
      </c>
      <c r="M23">
        <f t="shared" si="8"/>
        <v>0</v>
      </c>
      <c r="N23">
        <f t="shared" si="8"/>
        <v>0</v>
      </c>
      <c r="O23">
        <f t="shared" si="8"/>
        <v>0</v>
      </c>
      <c r="P23">
        <f t="shared" si="8"/>
        <v>0</v>
      </c>
      <c r="Q23">
        <f t="shared" si="8"/>
        <v>0</v>
      </c>
      <c r="R23">
        <f t="shared" si="8"/>
        <v>0</v>
      </c>
    </row>
    <row r="24" spans="1:18" x14ac:dyDescent="0.3">
      <c r="D24" t="s">
        <v>6</v>
      </c>
      <c r="E24" s="8">
        <v>10000</v>
      </c>
    </row>
    <row r="25" spans="1:18" x14ac:dyDescent="0.3">
      <c r="D25" t="s">
        <v>7</v>
      </c>
      <c r="E25" s="8">
        <v>1000</v>
      </c>
      <c r="G25" s="5" t="s">
        <v>58</v>
      </c>
      <c r="H25" s="11">
        <f>NPV($B$33,I23:R23)+H23</f>
        <v>0</v>
      </c>
    </row>
    <row r="27" spans="1:18" x14ac:dyDescent="0.3">
      <c r="A27" s="13" t="s">
        <v>14</v>
      </c>
      <c r="B27" t="s">
        <v>15</v>
      </c>
    </row>
    <row r="29" spans="1:18" x14ac:dyDescent="0.3">
      <c r="A29" t="s">
        <v>16</v>
      </c>
      <c r="B29" s="8">
        <v>30000</v>
      </c>
      <c r="D29" s="22" t="s">
        <v>5</v>
      </c>
      <c r="E29" s="22"/>
    </row>
    <row r="30" spans="1:18" x14ac:dyDescent="0.3">
      <c r="A30" t="s">
        <v>55</v>
      </c>
      <c r="B30" s="9">
        <v>0</v>
      </c>
      <c r="D30" t="s">
        <v>6</v>
      </c>
      <c r="E30" s="8">
        <v>30000</v>
      </c>
    </row>
    <row r="31" spans="1:18" x14ac:dyDescent="0.3">
      <c r="D31" t="s">
        <v>7</v>
      </c>
      <c r="E31" s="8">
        <v>4000</v>
      </c>
    </row>
    <row r="33" spans="1:2" x14ac:dyDescent="0.3">
      <c r="A33" t="s">
        <v>17</v>
      </c>
      <c r="B33" s="2">
        <v>0.12</v>
      </c>
    </row>
    <row r="34" spans="1:2" x14ac:dyDescent="0.3">
      <c r="A34" t="s">
        <v>18</v>
      </c>
      <c r="B34" s="2">
        <v>0.4</v>
      </c>
    </row>
    <row r="50" spans="6:19" x14ac:dyDescent="0.3">
      <c r="F50" s="21" t="s">
        <v>60</v>
      </c>
      <c r="G50" s="21"/>
      <c r="H50" s="21"/>
      <c r="I50" s="21"/>
      <c r="J50" s="21"/>
      <c r="K50" s="21"/>
      <c r="L50" s="21"/>
      <c r="M50" s="21"/>
      <c r="N50" s="21"/>
      <c r="O50" s="21"/>
      <c r="P50" s="21"/>
      <c r="Q50" s="21"/>
      <c r="R50" s="21"/>
      <c r="S50" s="21"/>
    </row>
    <row r="51" spans="6:19" x14ac:dyDescent="0.3">
      <c r="F51" s="21"/>
      <c r="G51" s="21"/>
      <c r="H51" s="21"/>
      <c r="I51" s="21"/>
      <c r="J51" s="21"/>
      <c r="K51" s="21"/>
      <c r="L51" s="21"/>
      <c r="M51" s="21"/>
      <c r="N51" s="21"/>
      <c r="O51" s="21"/>
      <c r="P51" s="21"/>
      <c r="Q51" s="21"/>
      <c r="R51" s="21"/>
      <c r="S51" s="21"/>
    </row>
    <row r="53" spans="6:19" x14ac:dyDescent="0.3">
      <c r="F53" s="12"/>
      <c r="G53" s="12"/>
      <c r="H53" s="12"/>
      <c r="I53" s="12"/>
      <c r="J53" s="12"/>
      <c r="K53" s="12"/>
      <c r="L53" s="12"/>
      <c r="M53" s="12"/>
      <c r="N53" s="12"/>
      <c r="O53" s="12"/>
      <c r="P53" s="12"/>
      <c r="Q53" s="12"/>
      <c r="R53" s="12"/>
      <c r="S53" s="12"/>
    </row>
    <row r="54" spans="6:19" x14ac:dyDescent="0.3">
      <c r="F54" s="12"/>
      <c r="G54" s="12"/>
      <c r="H54" s="12"/>
      <c r="I54" s="12"/>
      <c r="J54" s="12"/>
      <c r="K54" s="12"/>
      <c r="L54" s="12"/>
      <c r="M54" s="12"/>
      <c r="N54" s="12"/>
      <c r="O54" s="12"/>
      <c r="P54" s="12"/>
      <c r="Q54" s="12"/>
      <c r="R54" s="12"/>
      <c r="S54" s="12"/>
    </row>
    <row r="77" spans="6:19" x14ac:dyDescent="0.3">
      <c r="F77" s="21" t="s">
        <v>61</v>
      </c>
      <c r="G77" s="21"/>
      <c r="H77" s="21"/>
      <c r="I77" s="21"/>
      <c r="J77" s="21"/>
      <c r="K77" s="21"/>
      <c r="L77" s="21"/>
      <c r="M77" s="21"/>
      <c r="N77" s="21"/>
      <c r="O77" s="21"/>
      <c r="P77" s="21"/>
      <c r="Q77" s="21"/>
      <c r="R77" s="21"/>
      <c r="S77" s="21"/>
    </row>
    <row r="78" spans="6:19" x14ac:dyDescent="0.3">
      <c r="F78" s="21"/>
      <c r="G78" s="21"/>
      <c r="H78" s="21"/>
      <c r="I78" s="21"/>
      <c r="J78" s="21"/>
      <c r="K78" s="21"/>
      <c r="L78" s="21"/>
      <c r="M78" s="21"/>
      <c r="N78" s="21"/>
      <c r="O78" s="21"/>
      <c r="P78" s="21"/>
      <c r="Q78" s="21"/>
      <c r="R78" s="21"/>
      <c r="S78" s="21"/>
    </row>
  </sheetData>
  <mergeCells count="8">
    <mergeCell ref="F50:S51"/>
    <mergeCell ref="F77:S78"/>
    <mergeCell ref="D4:E4"/>
    <mergeCell ref="D8:E8"/>
    <mergeCell ref="D29:E29"/>
    <mergeCell ref="D18:E18"/>
    <mergeCell ref="D13:E13"/>
    <mergeCell ref="D22:E2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19F04-A71E-4C75-AFCF-5669D6676069}">
  <sheetPr codeName="Sheet4"/>
  <dimension ref="A1:C11"/>
  <sheetViews>
    <sheetView tabSelected="1" workbookViewId="0">
      <selection activeCell="E18" sqref="E18"/>
    </sheetView>
  </sheetViews>
  <sheetFormatPr defaultRowHeight="14.4" x14ac:dyDescent="0.3"/>
  <cols>
    <col min="1" max="1" width="11.33203125" bestFit="1" customWidth="1"/>
  </cols>
  <sheetData>
    <row r="1" spans="1:3" x14ac:dyDescent="0.3">
      <c r="A1" t="s">
        <v>72</v>
      </c>
      <c r="B1" t="s">
        <v>73</v>
      </c>
      <c r="C1" t="s">
        <v>74</v>
      </c>
    </row>
    <row r="2" spans="1:3" x14ac:dyDescent="0.3">
      <c r="A2">
        <v>7.4</v>
      </c>
      <c r="B2">
        <v>1</v>
      </c>
      <c r="C2">
        <v>7.6</v>
      </c>
    </row>
    <row r="3" spans="1:3" x14ac:dyDescent="0.3">
      <c r="A3">
        <v>11.1</v>
      </c>
      <c r="B3">
        <v>1.3</v>
      </c>
      <c r="C3">
        <v>13</v>
      </c>
    </row>
    <row r="4" spans="1:3" x14ac:dyDescent="0.3">
      <c r="A4">
        <v>8.6999999999999993</v>
      </c>
      <c r="B4">
        <v>1.1000000000000001</v>
      </c>
      <c r="C4">
        <v>8.9</v>
      </c>
    </row>
    <row r="5" spans="1:3" x14ac:dyDescent="0.3">
      <c r="A5">
        <v>11.2</v>
      </c>
      <c r="B5">
        <v>1.2</v>
      </c>
      <c r="C5">
        <v>10.9</v>
      </c>
    </row>
    <row r="6" spans="1:3" x14ac:dyDescent="0.3">
      <c r="A6">
        <v>11.6</v>
      </c>
      <c r="B6">
        <v>1.7</v>
      </c>
      <c r="C6">
        <v>12.1</v>
      </c>
    </row>
    <row r="7" spans="1:3" x14ac:dyDescent="0.3">
      <c r="A7">
        <v>12.2</v>
      </c>
      <c r="B7">
        <v>1.3</v>
      </c>
      <c r="C7">
        <v>12.8</v>
      </c>
    </row>
    <row r="8" spans="1:3" x14ac:dyDescent="0.3">
      <c r="A8">
        <v>12.5</v>
      </c>
      <c r="B8">
        <v>1.2</v>
      </c>
      <c r="C8">
        <v>11.3</v>
      </c>
    </row>
    <row r="9" spans="1:3" x14ac:dyDescent="0.3">
      <c r="A9">
        <v>12.5</v>
      </c>
      <c r="B9">
        <v>1.3</v>
      </c>
      <c r="C9">
        <v>14.1</v>
      </c>
    </row>
    <row r="10" spans="1:3" x14ac:dyDescent="0.3">
      <c r="A10">
        <v>13</v>
      </c>
      <c r="B10">
        <v>1.6</v>
      </c>
      <c r="C10">
        <v>14.8</v>
      </c>
    </row>
    <row r="11" spans="1:3" x14ac:dyDescent="0.3">
      <c r="A11">
        <v>13.4</v>
      </c>
      <c r="B11">
        <v>1.4</v>
      </c>
      <c r="C11">
        <v>16.7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QN 2</vt:lpstr>
      <vt:lpstr>QN 4</vt:lpstr>
      <vt:lpstr>QN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NIrmal Prasad Panta</dc:creator>
  <cp:lastModifiedBy>SUMIT THAKUR BARAHI</cp:lastModifiedBy>
  <dcterms:created xsi:type="dcterms:W3CDTF">2023-08-07T01:56:37Z</dcterms:created>
  <dcterms:modified xsi:type="dcterms:W3CDTF">2024-08-08T02:51:53Z</dcterms:modified>
</cp:coreProperties>
</file>