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8" yWindow="-108" windowWidth="23256" windowHeight="13176"/>
  </bookViews>
  <sheets>
    <sheet name="Mini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/>
  <c r="C69"/>
  <c r="B69" a="1"/>
  <c r="B6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<sst xmlns="http://schemas.openxmlformats.org/spreadsheetml/2006/main" count="33" uniqueCount="32">
  <si>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>Long-Term Assets</t>
  </si>
  <si>
    <t>Long-Term Debt</t>
  </si>
  <si>
    <t>b) The simple linear regression model that can be best used to predict the long term debt from long term assets is =&gt; y = 0.8121x - 7.8405. This is the estimated regression equation.</t>
  </si>
  <si>
    <t>a) Looking at the scatter plot, it appears that there is a rough linearship relationship between the variables. Moreover, it seems that the data are skewed to the sids from the best line of fit.</t>
  </si>
  <si>
    <t>c) The value of R^2 is 0.8497. This means that about 85% long term debt can be explained by the variations of long term assets. The remaining 15% are unaccounted for.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</si>
  <si>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</si>
  <si>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</si>
  <si>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</si>
  <si>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</si>
  <si>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</si>
  <si>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</si>
  <si>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</si>
  <si>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</si>
  <si>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</si>
  <si>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</si>
  <si>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</si>
  <si>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</si>
  <si>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</si>
  <si>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</si>
  <si>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</si>
  <si>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</si>
  <si>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</si>
  <si>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</si>
  <si>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</si>
  <si>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</si>
  <si>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</si>
  <si>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</si>
  <si>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</si>
  <si>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</si>
  <si>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</si>
  <si>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d) The predicted long term debt using the regression equation is 32.7661457 for long term assets of 50 mil.</t>
  </si>
  <si>
    <t>Within 95% confidence interval, the long term debt lies between 24.12 and 41.33 mil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</si>
</sst>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 term Assets vs Long term Debt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strRef>
              <c:f>'Mining Data'!$B$2</c:f>
              <c:strCache>
                <c:ptCount val="1"/>
                <c:pt idx="0">
                  <c:v>Long-Term Debt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'Mining Data'!$A$3:$A$14</c:f>
              <c:numCache>
                <c:formatCode>General</c:formatCode>
                <c:ptCount val="12"/>
                <c:pt idx="0">
                  <c:v>26</c:v>
                </c:pt>
                <c:pt idx="1">
                  <c:v>39</c:v>
                </c:pt>
                <c:pt idx="2">
                  <c:v>45</c:v>
                </c:pt>
                <c:pt idx="3">
                  <c:v>47</c:v>
                </c:pt>
                <c:pt idx="4">
                  <c:v>47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  <c:pt idx="9">
                  <c:v>62</c:v>
                </c:pt>
                <c:pt idx="10">
                  <c:v>64</c:v>
                </c:pt>
                <c:pt idx="11">
                  <c:v>69</c:v>
                </c:pt>
              </c:numCache>
            </c:numRef>
          </c:xVal>
          <c:yVal>
            <c:numRef>
              <c:f>'Mining Data'!$B$3:$B$14</c:f>
              <c:numCache>
                <c:formatCode>General</c:formatCode>
                <c:ptCount val="12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26</c:v>
                </c:pt>
                <c:pt idx="4">
                  <c:v>30</c:v>
                </c:pt>
                <c:pt idx="5">
                  <c:v>36</c:v>
                </c:pt>
                <c:pt idx="6">
                  <c:v>38</c:v>
                </c:pt>
                <c:pt idx="7">
                  <c:v>43</c:v>
                </c:pt>
                <c:pt idx="8">
                  <c:v>46</c:v>
                </c:pt>
                <c:pt idx="9">
                  <c:v>42</c:v>
                </c:pt>
                <c:pt idx="10">
                  <c:v>38</c:v>
                </c:pt>
                <c:pt idx="11">
                  <c:v>48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8B35-401D-B28B-0697884BC5B1}"/>
            </c:ext>
          </c:extLst>
        </c:ser>
        <c:dLbls/>
        <c:axId val="89241088"/>
        <c:axId val="89732224"/>
      </c:scatterChart>
      <c:valAx>
        <c:axId val="8924108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 term Assets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32224"/>
        <c:crosses val="autoZero"/>
        <c:crossBetween val="midCat"/>
      </c:valAx>
      <c:valAx>
        <c:axId val="897322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 term Debt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4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 term Assets vs Long term Debt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strRef>
              <c:f>'Mining Data'!$B$2</c:f>
              <c:strCache>
                <c:ptCount val="1"/>
                <c:pt idx="0">
                  <c:v>Long-Term Debt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558180227471572E-2"/>
                  <c:y val="-5.58588509769612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'Mining Data'!$A$3:$A$14</c:f>
              <c:numCache>
                <c:formatCode>General</c:formatCode>
                <c:ptCount val="12"/>
                <c:pt idx="0">
                  <c:v>26</c:v>
                </c:pt>
                <c:pt idx="1">
                  <c:v>39</c:v>
                </c:pt>
                <c:pt idx="2">
                  <c:v>45</c:v>
                </c:pt>
                <c:pt idx="3">
                  <c:v>47</c:v>
                </c:pt>
                <c:pt idx="4">
                  <c:v>47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  <c:pt idx="9">
                  <c:v>62</c:v>
                </c:pt>
                <c:pt idx="10">
                  <c:v>64</c:v>
                </c:pt>
                <c:pt idx="11">
                  <c:v>69</c:v>
                </c:pt>
              </c:numCache>
            </c:numRef>
          </c:xVal>
          <c:yVal>
            <c:numRef>
              <c:f>'Mining Data'!$B$3:$B$14</c:f>
              <c:numCache>
                <c:formatCode>General</c:formatCode>
                <c:ptCount val="12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26</c:v>
                </c:pt>
                <c:pt idx="4">
                  <c:v>30</c:v>
                </c:pt>
                <c:pt idx="5">
                  <c:v>36</c:v>
                </c:pt>
                <c:pt idx="6">
                  <c:v>38</c:v>
                </c:pt>
                <c:pt idx="7">
                  <c:v>43</c:v>
                </c:pt>
                <c:pt idx="8">
                  <c:v>46</c:v>
                </c:pt>
                <c:pt idx="9">
                  <c:v>42</c:v>
                </c:pt>
                <c:pt idx="10">
                  <c:v>38</c:v>
                </c:pt>
                <c:pt idx="11">
                  <c:v>48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D4CB-4280-A342-9FFC05223A0D}"/>
            </c:ext>
          </c:extLst>
        </c:ser>
        <c:dLbls/>
        <c:axId val="92286976"/>
        <c:axId val="92290048"/>
      </c:scatterChart>
      <c:valAx>
        <c:axId val="9228697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 term Assets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0048"/>
        <c:crosses val="autoZero"/>
        <c:crossBetween val="midCat"/>
      </c:valAx>
      <c:valAx>
        <c:axId val="922900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 term Debt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8</xdr:row>
      <xdr:rowOff>45720</xdr:rowOff>
    </xdr:from>
    <xdr:to>
      <xdr:col>13</xdr:col>
      <xdr:colOff>434340</xdr:colOff>
      <xdr:row>24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7CF5DD3-D213-C318-123C-C4666E00F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12</xdr:col>
      <xdr:colOff>304800</xdr:colOff>
      <xdr:row>43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705ADA1B-139E-4A84-B65B-9578CDD12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Q72"/>
  <sheetViews>
    <sheetView tabSelected="1" topLeftCell="A37" workbookViewId="0">
      <selection activeCell="K77" sqref="K77"/>
    </sheetView>
  </sheetViews>
  <sheetFormatPr defaultRowHeight="13.2"/>
  <cols>
    <col min="1" max="1" width="17" customWidth="1"/>
    <col min="2" max="2" width="17.77734375" bestFit="1" customWidth="1"/>
    <col min="3" max="3" width="12.6640625" bestFit="1" customWidth="1"/>
    <col min="4" max="4" width="14" bestFit="1" customWidth="1"/>
    <col min="5" max="5" width="12.6640625" bestFit="1" customWidth="1"/>
    <col min="6" max="6" width="12.33203125" bestFit="1" customWidth="1"/>
    <col min="7" max="7" width="13.44140625" bestFit="1" customWidth="1"/>
    <col min="8" max="8" width="12" bestFit="1" customWidth="1"/>
  </cols>
  <sheetData>
    <row r="2" spans="1:2">
      <c r="A2" s="2" t="s">
        <v>0</v>
      </c>
      <c r="B2" s="2" t="s">
        <v>1</v>
      </c>
    </row>
    <row r="3" spans="1:2">
      <c r="A3" s="1">
        <v>26</v>
      </c>
      <c r="B3" s="1">
        <v>16</v>
      </c>
    </row>
    <row r="4" spans="1:2">
      <c r="A4" s="1">
        <v>39</v>
      </c>
      <c r="B4" s="1">
        <v>20</v>
      </c>
    </row>
    <row r="5" spans="1:2">
      <c r="A5" s="1">
        <v>45</v>
      </c>
      <c r="B5" s="1">
        <v>24</v>
      </c>
    </row>
    <row r="6" spans="1:2">
      <c r="A6" s="1">
        <v>47</v>
      </c>
      <c r="B6" s="1">
        <v>26</v>
      </c>
    </row>
    <row r="7" spans="1:2">
      <c r="A7" s="1">
        <v>47</v>
      </c>
      <c r="B7" s="1">
        <v>30</v>
      </c>
    </row>
    <row r="8" spans="1:2">
      <c r="A8" s="1">
        <v>48</v>
      </c>
      <c r="B8" s="1">
        <v>36</v>
      </c>
    </row>
    <row r="9" spans="1:2">
      <c r="A9" s="1">
        <v>54</v>
      </c>
      <c r="B9" s="1">
        <v>38</v>
      </c>
    </row>
    <row r="10" spans="1:2">
      <c r="A10" s="1">
        <v>56</v>
      </c>
      <c r="B10" s="1">
        <v>43</v>
      </c>
    </row>
    <row r="11" spans="1:2">
      <c r="A11" s="1">
        <v>60</v>
      </c>
      <c r="B11" s="1">
        <v>46</v>
      </c>
    </row>
    <row r="12" spans="1:2">
      <c r="A12" s="1">
        <v>62</v>
      </c>
      <c r="B12" s="1">
        <v>42</v>
      </c>
    </row>
    <row r="13" spans="1:2">
      <c r="A13" s="1">
        <v>64</v>
      </c>
      <c r="B13" s="1">
        <v>38</v>
      </c>
    </row>
    <row r="14" spans="1:2">
      <c r="A14" s="1">
        <v>69</v>
      </c>
      <c r="B14" s="1">
        <v>48</v>
      </c>
    </row>
    <row r="26" spans="1:17">
      <c r="A26" s="8" t="s">
        <v>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45" spans="1:16">
      <c r="A45" s="8" t="s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s="7" t="s">
        <v>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9" spans="2:10">
      <c r="B49" t="s">
        <v>5</v>
      </c>
    </row>
    <row r="50" spans="2:10" ht="13.8" thickBot="1">
      <c r="E50" s="6"/>
    </row>
    <row r="51" spans="2:10">
      <c r="B51" s="5" t="s">
        <v>6</v>
      </c>
      <c r="C51" s="5"/>
    </row>
    <row r="52" spans="2:10">
      <c r="B52" t="s">
        <v>7</v>
      </c>
      <c r="C52">
        <v>0.92180001295365666</v>
      </c>
    </row>
    <row r="53" spans="2:10">
      <c r="B53" t="s">
        <v>8</v>
      </c>
      <c r="C53">
        <v>0.84971526388136154</v>
      </c>
    </row>
    <row r="54" spans="2:10">
      <c r="B54" t="s">
        <v>9</v>
      </c>
      <c r="C54">
        <v>0.83468679026949766</v>
      </c>
    </row>
    <row r="55" spans="2:10">
      <c r="B55" t="s">
        <v>10</v>
      </c>
      <c r="C55">
        <v>4.2835165351945088</v>
      </c>
    </row>
    <row r="56" spans="2:10" ht="13.8" thickBot="1">
      <c r="B56" s="3" t="s">
        <v>11</v>
      </c>
      <c r="C56" s="3">
        <v>12</v>
      </c>
    </row>
    <row r="58" spans="2:10" ht="13.8" thickBot="1">
      <c r="B58" t="s">
        <v>12</v>
      </c>
    </row>
    <row r="59" spans="2:10">
      <c r="B59" s="4"/>
      <c r="C59" s="4" t="s">
        <v>17</v>
      </c>
      <c r="D59" s="4" t="s">
        <v>18</v>
      </c>
      <c r="E59" s="4" t="s">
        <v>19</v>
      </c>
      <c r="F59" s="4" t="s">
        <v>20</v>
      </c>
      <c r="G59" s="4" t="s">
        <v>21</v>
      </c>
    </row>
    <row r="60" spans="2:10">
      <c r="B60" t="s">
        <v>13</v>
      </c>
      <c r="C60">
        <v>1</v>
      </c>
      <c r="D60">
        <v>1037.4315275938188</v>
      </c>
      <c r="E60">
        <v>1037.4315275938188</v>
      </c>
      <c r="F60">
        <v>56.540357046678054</v>
      </c>
      <c r="G60">
        <v>2.0175442438994891E-5</v>
      </c>
    </row>
    <row r="61" spans="2:10">
      <c r="B61" t="s">
        <v>14</v>
      </c>
      <c r="C61">
        <v>10</v>
      </c>
      <c r="D61">
        <v>183.48513907284772</v>
      </c>
      <c r="E61">
        <v>18.348513907284772</v>
      </c>
    </row>
    <row r="62" spans="2:10" ht="13.8" thickBot="1">
      <c r="B62" s="3" t="s">
        <v>15</v>
      </c>
      <c r="C62" s="3">
        <v>11</v>
      </c>
      <c r="D62" s="3">
        <v>1220.9166666666665</v>
      </c>
      <c r="E62" s="3"/>
      <c r="F62" s="3"/>
      <c r="G62" s="3"/>
    </row>
    <row r="63" spans="2:10" ht="13.8" thickBot="1"/>
    <row r="64" spans="2:10">
      <c r="B64" s="4"/>
      <c r="C64" s="4" t="s">
        <v>22</v>
      </c>
      <c r="D64" s="4" t="s">
        <v>10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</row>
    <row r="65" spans="1:10">
      <c r="B65" t="s">
        <v>16</v>
      </c>
      <c r="C65">
        <v>-7.8404768211920555</v>
      </c>
      <c r="D65">
        <v>5.6893089819850688</v>
      </c>
      <c r="E65">
        <v>-1.3781070506134505</v>
      </c>
      <c r="F65">
        <v>0.19822185604530837</v>
      </c>
      <c r="G65">
        <v>-20.517047204907467</v>
      </c>
      <c r="H65">
        <v>4.8360935625233559</v>
      </c>
      <c r="I65">
        <v>-20.517047204907467</v>
      </c>
      <c r="J65">
        <v>4.8360935625233559</v>
      </c>
    </row>
    <row r="66" spans="1:10" ht="13.8" thickBot="1">
      <c r="B66" s="3" t="s">
        <v>29</v>
      </c>
      <c r="C66" s="3">
        <v>0.8121324503311258</v>
      </c>
      <c r="D66" s="3">
        <v>0.10800592745259996</v>
      </c>
      <c r="E66" s="3">
        <v>7.519332220794479</v>
      </c>
      <c r="F66" s="3">
        <v>2.0175442438994928E-5</v>
      </c>
      <c r="G66" s="3">
        <v>0.57148024712917689</v>
      </c>
      <c r="H66" s="3">
        <v>1.0527846535330747</v>
      </c>
      <c r="I66" s="3">
        <v>0.57148024712917689</v>
      </c>
      <c r="J66" s="3">
        <v>1.0527846535330747</v>
      </c>
    </row>
    <row r="69" spans="1:10">
      <c r="B69" cm="1">
        <f t="array" ref="B69">TREND(B3:B14,A3:A14,50)</f>
        <v>32.766145695364237</v>
      </c>
      <c r="C69">
        <f>B69-2*C55</f>
        <v>24.199112624975221</v>
      </c>
      <c r="D69">
        <f>2*C55+B69</f>
        <v>41.333178765753253</v>
      </c>
    </row>
    <row r="71" spans="1:10">
      <c r="A71" s="7" t="s">
        <v>30</v>
      </c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B72" s="7" t="s">
        <v>31</v>
      </c>
      <c r="C72" s="7"/>
      <c r="D72" s="7"/>
      <c r="E72" s="7"/>
      <c r="F72" s="7"/>
      <c r="G72" s="7"/>
      <c r="H72" s="7"/>
    </row>
  </sheetData>
  <mergeCells count="5">
    <mergeCell ref="B72:H72"/>
    <mergeCell ref="A26:Q27"/>
    <mergeCell ref="A45:P46"/>
    <mergeCell ref="A47:P47"/>
    <mergeCell ref="A71:J71"/>
  </mergeCells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Mining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Ragsdale</dc:creator>
  <cp:lastModifiedBy>NIrmal Prasad Panta</cp:lastModifiedBy>
  <dcterms:created xsi:type="dcterms:W3CDTF">2023-06-15T06:01:43Z</dcterms:created>
  <dcterms:modified xsi:type="dcterms:W3CDTF">2023-09-26T11:28:17Z</dcterms:modified>
</cp:coreProperties>
</file>