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8" yWindow="-108" windowWidth="23256" windowHeight="13176" tabRatio="768" firstSheet="1" activeTab="8"/>
  </bookViews>
  <sheets>
    <sheet name="Mileage" sheetId="2" r:id="rId1"/>
    <sheet name="Year" sheetId="3" r:id="rId2"/>
    <sheet name="T-top" sheetId="4" r:id="rId3"/>
    <sheet name="Mileage and Year" sheetId="5" r:id="rId4"/>
    <sheet name="Mileage and T-top" sheetId="6" r:id="rId5"/>
    <sheet name="Mileage,year and T-top" sheetId="7" r:id="rId6"/>
    <sheet name="mil &amp; top" sheetId="10" r:id="rId7"/>
    <sheet name="Data" sheetId="1" r:id="rId8"/>
    <sheet name="X1,X2,X3,X4" sheetId="12" r:id="rId9"/>
    <sheet name="Data (2)" sheetId="11" r:id="rId10"/>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1"/>
  <c r="I5"/>
  <c r="I6"/>
  <c r="I7"/>
  <c r="I8"/>
  <c r="I9"/>
  <c r="I10"/>
  <c r="I11"/>
  <c r="I12"/>
  <c r="I13"/>
  <c r="I14"/>
  <c r="I15"/>
  <c r="I3"/>
</calcChain>
</file>

<file path=xl/sharedStrings.xml><?xml version="1.0" encoding="utf-8"?>
<sst xmlns="http://schemas.openxmlformats.org/spreadsheetml/2006/main" count="262" uniqueCount="52">
  <si>
    <t>Mileage</t>
  </si>
  <si>
    <t>Year</t>
  </si>
  <si>
    <t>T-Top</t>
  </si>
  <si>
    <t>Price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</si>
  <si>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</si>
  <si>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</si>
  <si>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</si>
  <si>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</si>
  <si>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</si>
  <si>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</si>
  <si>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</si>
  <si>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</si>
  <si>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</si>
  <si>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</si>
  <si>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</si>
  <si>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</si>
  <si>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</si>
  <si>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</si>
  <si>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</si>
  <si>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</si>
  <si>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</si>
  <si>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</si>
  <si>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</si>
  <si>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</si>
  <si>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</si>
  <si>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</si>
  <si>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</si>
  <si>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</si>
  <si>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</si>
  <si>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T-top</t>
  </si>
  <si>
    <t>R^2</t>
  </si>
  <si>
    <t>Adjusted R^2</t>
  </si>
  <si>
    <t>Se</t>
  </si>
  <si>
    <t xml:space="preserve">a) As the adjusted R^2 value of the Mileage is the greatest, Roger should use Mileage  </t>
  </si>
  <si>
    <t>X Variable 2</t>
  </si>
  <si>
    <t>Hence the estimated regression function is y= -206653-155.65x1+118.789x2, y=price, x1=mileage, x2=year</t>
  </si>
  <si>
    <t>b)Hence the estimated regression function is y= -206653-155.65x1+118.789x2, y=price, x1=mileage, x2=year The asjusted R^2 value for the Mileage and year is 0.81 which is less than only for mileage. Therefore year does not help in explaining the model if X1 is also in the model.</t>
  </si>
  <si>
    <t>Hence the estimated regression function is y= 258793.92-177.46x1+2886.844x3, y=price, x1=mileage, x3=T-top. Yes, x3 T-top helps in explaining the selling price of the cars if x1,mileage is also in the model as the adjusted R^2 value has now increased to 0.876754</t>
  </si>
  <si>
    <t>c) Hence the estimated regression function is y= 258793.92-177.46x1+2886.844x3, y=price, x1=mileage, x3=T-top. Yes, x3 T-top helps in explaining the selling price of the cars if x1,mileage is also in the model as the adjusted R^2 value has now increased to 0.876754</t>
  </si>
  <si>
    <t>X Variable 3</t>
  </si>
  <si>
    <t xml:space="preserve">Hence the estimated regression function is y= -299860.30-144.78x1+164.765x2+3001.55x3, y=price, x1=mileage,x2=year x3=T-top. </t>
  </si>
  <si>
    <t xml:space="preserve">e) Hence the estimated regression function is y= -299860.30-144.78x1+164.765x2+3001.55x3, y=price, x1=mileage,x2=year x3=T-top. </t>
  </si>
  <si>
    <t>f) I recommend that Roger use the regression function that includes mileage and t-top.</t>
  </si>
  <si>
    <t xml:space="preserve">d) The T-top adds value of </t>
  </si>
  <si>
    <t>RESIDUAL OUTPUT</t>
  </si>
  <si>
    <t>Observation</t>
  </si>
  <si>
    <t>Predicted Y</t>
  </si>
  <si>
    <t>Residuals</t>
  </si>
  <si>
    <t>PROBABILITY OUTPUT</t>
  </si>
  <si>
    <t>Percentile</t>
  </si>
  <si>
    <t>Y</t>
  </si>
  <si>
    <t>X4</t>
  </si>
</sst>
</file>

<file path=xl/styles.xml><?xml version="1.0" encoding="utf-8"?>
<styleSheet xmlns="http://schemas.openxmlformats.org/spreadsheetml/2006/main">
  <fonts count="5">
    <font>
      <sz val="10"/>
      <name val="Arial"/>
    </font>
    <font>
      <b/>
      <sz val="10"/>
      <name val="Arial"/>
      <family val="2"/>
    </font>
    <font>
      <sz val="10"/>
      <name val="Arial"/>
      <family val="2"/>
    </font>
    <font>
      <i/>
      <sz val="10"/>
      <name val="Arial"/>
      <family val="2"/>
    </font>
    <font>
      <b/>
      <i/>
      <sz val="10"/>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0" fillId="0" borderId="0" xfId="0" applyAlignment="1">
      <alignment horizontal="center"/>
    </xf>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2" fillId="0" borderId="0" xfId="0" applyFont="1" applyAlignment="1">
      <alignment horizontal="center"/>
    </xf>
    <xf numFmtId="0" fontId="2" fillId="0" borderId="0" xfId="0" applyFont="1"/>
    <xf numFmtId="0" fontId="4" fillId="0" borderId="0" xfId="0" applyFo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4"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wrapText="1"/>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Normal Probability Plot</a:t>
            </a:r>
          </a:p>
        </c:rich>
      </c:tx>
    </c:title>
    <c:plotArea>
      <c:layout/>
      <c:scatterChart>
        <c:scatterStyle val="lineMarker"/>
        <c:ser>
          <c:idx val="0"/>
          <c:order val="0"/>
          <c:spPr>
            <a:ln w="19050">
              <a:noFill/>
            </a:ln>
          </c:spPr>
          <c:xVal>
            <c:numRef>
              <c:f>'mil &amp; top'!$E$26:$E$38</c:f>
              <c:numCache>
                <c:formatCode>General</c:formatCode>
                <c:ptCount val="13"/>
                <c:pt idx="0">
                  <c:v>3.8461538461538463</c:v>
                </c:pt>
                <c:pt idx="1">
                  <c:v>11.538461538461538</c:v>
                </c:pt>
                <c:pt idx="2">
                  <c:v>19.23076923076923</c:v>
                </c:pt>
                <c:pt idx="3">
                  <c:v>26.923076923076923</c:v>
                </c:pt>
                <c:pt idx="4">
                  <c:v>34.615384615384613</c:v>
                </c:pt>
                <c:pt idx="5">
                  <c:v>42.307692307692307</c:v>
                </c:pt>
                <c:pt idx="6">
                  <c:v>50</c:v>
                </c:pt>
                <c:pt idx="7">
                  <c:v>57.692307692307693</c:v>
                </c:pt>
                <c:pt idx="8">
                  <c:v>65.384615384615387</c:v>
                </c:pt>
                <c:pt idx="9">
                  <c:v>73.076923076923066</c:v>
                </c:pt>
                <c:pt idx="10">
                  <c:v>80.769230769230759</c:v>
                </c:pt>
                <c:pt idx="11">
                  <c:v>88.461538461538453</c:v>
                </c:pt>
                <c:pt idx="12">
                  <c:v>96.153846153846146</c:v>
                </c:pt>
              </c:numCache>
            </c:numRef>
          </c:xVal>
          <c:yVal>
            <c:numRef>
              <c:f>'mil &amp; top'!$F$26:$F$38</c:f>
              <c:numCache>
                <c:formatCode>General</c:formatCode>
                <c:ptCount val="13"/>
                <c:pt idx="0">
                  <c:v>8000</c:v>
                </c:pt>
                <c:pt idx="1">
                  <c:v>11000</c:v>
                </c:pt>
                <c:pt idx="2">
                  <c:v>11300</c:v>
                </c:pt>
                <c:pt idx="3">
                  <c:v>13250</c:v>
                </c:pt>
                <c:pt idx="4">
                  <c:v>13875</c:v>
                </c:pt>
                <c:pt idx="5">
                  <c:v>14950</c:v>
                </c:pt>
                <c:pt idx="6">
                  <c:v>15625</c:v>
                </c:pt>
                <c:pt idx="7">
                  <c:v>16500</c:v>
                </c:pt>
                <c:pt idx="8">
                  <c:v>16500</c:v>
                </c:pt>
                <c:pt idx="9">
                  <c:v>19500</c:v>
                </c:pt>
                <c:pt idx="10">
                  <c:v>22300</c:v>
                </c:pt>
                <c:pt idx="11">
                  <c:v>25500</c:v>
                </c:pt>
                <c:pt idx="12">
                  <c:v>31900</c:v>
                </c:pt>
              </c:numCache>
            </c:numRef>
          </c:yVal>
          <c:extLst xmlns:c16r2="http://schemas.microsoft.com/office/drawing/2015/06/chart">
            <c:ext xmlns:c16="http://schemas.microsoft.com/office/drawing/2014/chart" uri="{C3380CC4-5D6E-409C-BE32-E72D297353CC}">
              <c16:uniqueId val="{00000001-F62C-44AC-A2DE-07DAE4A0B3CA}"/>
            </c:ext>
          </c:extLst>
        </c:ser>
        <c:dLbls/>
        <c:axId val="154389120"/>
        <c:axId val="154710784"/>
      </c:scatterChart>
      <c:valAx>
        <c:axId val="154389120"/>
        <c:scaling>
          <c:orientation val="minMax"/>
        </c:scaling>
        <c:axPos val="b"/>
        <c:title>
          <c:tx>
            <c:rich>
              <a:bodyPr/>
              <a:lstStyle/>
              <a:p>
                <a:pPr>
                  <a:defRPr/>
                </a:pPr>
                <a:r>
                  <a:rPr lang="en-US"/>
                  <a:t>Sample Percentile</a:t>
                </a:r>
              </a:p>
            </c:rich>
          </c:tx>
        </c:title>
        <c:numFmt formatCode="General" sourceLinked="1"/>
        <c:tickLblPos val="nextTo"/>
        <c:crossAx val="154710784"/>
        <c:crosses val="autoZero"/>
        <c:crossBetween val="midCat"/>
      </c:valAx>
      <c:valAx>
        <c:axId val="154710784"/>
        <c:scaling>
          <c:orientation val="minMax"/>
        </c:scaling>
        <c:axPos val="l"/>
        <c:title>
          <c:tx>
            <c:rich>
              <a:bodyPr/>
              <a:lstStyle/>
              <a:p>
                <a:pPr>
                  <a:defRPr/>
                </a:pPr>
                <a:r>
                  <a:rPr lang="en-US"/>
                  <a:t>Y</a:t>
                </a:r>
              </a:p>
            </c:rich>
          </c:tx>
        </c:title>
        <c:numFmt formatCode="General" sourceLinked="1"/>
        <c:tickLblPos val="nextTo"/>
        <c:crossAx val="154389120"/>
        <c:crosses val="autoZero"/>
        <c:crossBetween val="midCat"/>
      </c:valAx>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251460</xdr:colOff>
      <xdr:row>0</xdr:row>
      <xdr:rowOff>160020</xdr:rowOff>
    </xdr:from>
    <xdr:to>
      <xdr:col>15</xdr:col>
      <xdr:colOff>251460</xdr:colOff>
      <xdr:row>10</xdr:row>
      <xdr:rowOff>160020</xdr:rowOff>
    </xdr:to>
    <xdr:graphicFrame macro="">
      <xdr:nvGraphicFramePr>
        <xdr:cNvPr id="2" name="Chart 1">
          <a:extLst>
            <a:ext uri="{FF2B5EF4-FFF2-40B4-BE49-F238E27FC236}">
              <a16:creationId xmlns:a16="http://schemas.microsoft.com/office/drawing/2014/main" xmlns="" id="{9C7212F6-3565-F276-17A9-84AC2F4A2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8"/>
  <sheetViews>
    <sheetView workbookViewId="0">
      <selection activeCell="B7" sqref="B7"/>
    </sheetView>
  </sheetViews>
  <sheetFormatPr defaultRowHeight="13.2"/>
  <cols>
    <col min="1" max="1" width="17.77734375" bestFit="1" customWidth="1"/>
    <col min="2" max="2" width="12.6640625" bestFit="1" customWidth="1"/>
    <col min="3" max="3" width="14" bestFit="1" customWidth="1"/>
  </cols>
  <sheetData>
    <row r="1" spans="1:9">
      <c r="A1" t="s">
        <v>4</v>
      </c>
    </row>
    <row r="2" spans="1:9" ht="13.8" thickBot="1"/>
    <row r="3" spans="1:9">
      <c r="A3" s="5" t="s">
        <v>5</v>
      </c>
      <c r="B3" s="5"/>
    </row>
    <row r="4" spans="1:9">
      <c r="A4" t="s">
        <v>6</v>
      </c>
      <c r="B4">
        <v>0.91892176666472214</v>
      </c>
    </row>
    <row r="5" spans="1:9">
      <c r="A5" t="s">
        <v>7</v>
      </c>
      <c r="B5">
        <v>0.84441721325021413</v>
      </c>
    </row>
    <row r="6" spans="1:9">
      <c r="A6" t="s">
        <v>8</v>
      </c>
      <c r="B6">
        <v>0.83027332354568817</v>
      </c>
    </row>
    <row r="7" spans="1:9">
      <c r="A7" t="s">
        <v>9</v>
      </c>
      <c r="B7">
        <v>2681.7215960909462</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1</v>
      </c>
      <c r="C12">
        <v>429354081.32242286</v>
      </c>
      <c r="D12">
        <v>429354081.32242286</v>
      </c>
      <c r="E12">
        <v>59.701908802357522</v>
      </c>
      <c r="F12">
        <v>9.0764470588097113E-6</v>
      </c>
    </row>
    <row r="13" spans="1:9">
      <c r="A13" t="s">
        <v>13</v>
      </c>
      <c r="B13">
        <v>11</v>
      </c>
      <c r="C13">
        <v>79107937.908346295</v>
      </c>
      <c r="D13">
        <v>7191630.7189405719</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9">
      <c r="A17" t="s">
        <v>15</v>
      </c>
      <c r="B17">
        <v>30252.151007637804</v>
      </c>
      <c r="C17">
        <v>1876.7502880951015</v>
      </c>
      <c r="D17">
        <v>16.119433256271769</v>
      </c>
      <c r="E17">
        <v>5.3303920281236442E-9</v>
      </c>
      <c r="F17">
        <v>26121.451474342779</v>
      </c>
      <c r="G17">
        <v>34382.850540932828</v>
      </c>
      <c r="H17">
        <v>26121.451474342779</v>
      </c>
      <c r="I17">
        <v>34382.850540932828</v>
      </c>
    </row>
    <row r="18" spans="1:9" ht="13.8" thickBot="1">
      <c r="A18" s="3" t="s">
        <v>28</v>
      </c>
      <c r="B18" s="3">
        <v>-179.16973405723755</v>
      </c>
      <c r="C18" s="3">
        <v>23.188387044944115</v>
      </c>
      <c r="D18" s="3">
        <v>-7.7267010296993837</v>
      </c>
      <c r="E18" s="3">
        <v>9.0764470588097299E-6</v>
      </c>
      <c r="F18" s="3">
        <v>-230.20702982962075</v>
      </c>
      <c r="G18" s="3">
        <v>-128.13243828485435</v>
      </c>
      <c r="H18" s="3">
        <v>-230.20702982962075</v>
      </c>
      <c r="I18" s="3">
        <v>-128.13243828485435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2:S33"/>
  <sheetViews>
    <sheetView workbookViewId="0">
      <selection activeCell="F2" sqref="F2:I15"/>
    </sheetView>
  </sheetViews>
  <sheetFormatPr defaultRowHeight="13.2"/>
  <cols>
    <col min="1" max="3" width="9.109375" style="2" customWidth="1"/>
    <col min="4" max="4" width="11.44140625" style="2" bestFit="1" customWidth="1"/>
  </cols>
  <sheetData>
    <row r="2" spans="1:9">
      <c r="A2" s="1" t="s">
        <v>0</v>
      </c>
      <c r="B2" s="1" t="s">
        <v>1</v>
      </c>
      <c r="C2" s="1" t="s">
        <v>2</v>
      </c>
      <c r="D2" s="1" t="s">
        <v>3</v>
      </c>
      <c r="F2" s="1" t="s">
        <v>0</v>
      </c>
      <c r="G2" s="1" t="s">
        <v>1</v>
      </c>
      <c r="H2" s="1" t="s">
        <v>2</v>
      </c>
      <c r="I2" s="1" t="s">
        <v>51</v>
      </c>
    </row>
    <row r="3" spans="1:9">
      <c r="A3" s="2">
        <v>115</v>
      </c>
      <c r="B3" s="2">
        <v>1968</v>
      </c>
      <c r="C3" s="2">
        <v>1</v>
      </c>
      <c r="D3" s="2">
        <v>13875</v>
      </c>
      <c r="F3" s="2">
        <v>115</v>
      </c>
      <c r="G3" s="2">
        <v>1968</v>
      </c>
      <c r="H3" s="2">
        <v>1</v>
      </c>
      <c r="I3" s="2">
        <f>G3^2</f>
        <v>3873024</v>
      </c>
    </row>
    <row r="4" spans="1:9">
      <c r="A4" s="2">
        <v>95</v>
      </c>
      <c r="B4" s="2">
        <v>1970</v>
      </c>
      <c r="C4" s="2">
        <v>0</v>
      </c>
      <c r="D4" s="2">
        <v>11000</v>
      </c>
      <c r="F4" s="2">
        <v>95</v>
      </c>
      <c r="G4" s="2">
        <v>1970</v>
      </c>
      <c r="H4" s="2">
        <v>0</v>
      </c>
      <c r="I4" s="2">
        <f t="shared" ref="I4:I15" si="0">G4^2</f>
        <v>3880900</v>
      </c>
    </row>
    <row r="5" spans="1:9">
      <c r="A5" s="2">
        <v>125</v>
      </c>
      <c r="B5" s="2">
        <v>1972</v>
      </c>
      <c r="C5" s="2">
        <v>0</v>
      </c>
      <c r="D5" s="2">
        <v>8000</v>
      </c>
      <c r="F5" s="2">
        <v>125</v>
      </c>
      <c r="G5" s="2">
        <v>1972</v>
      </c>
      <c r="H5" s="2">
        <v>0</v>
      </c>
      <c r="I5" s="2">
        <f t="shared" si="0"/>
        <v>3888784</v>
      </c>
    </row>
    <row r="6" spans="1:9">
      <c r="A6" s="2">
        <v>85</v>
      </c>
      <c r="B6" s="2">
        <v>1974</v>
      </c>
      <c r="C6" s="2">
        <v>1</v>
      </c>
      <c r="D6" s="2">
        <v>14950</v>
      </c>
      <c r="F6" s="2">
        <v>85</v>
      </c>
      <c r="G6" s="2">
        <v>1974</v>
      </c>
      <c r="H6" s="2">
        <v>1</v>
      </c>
      <c r="I6" s="2">
        <f t="shared" si="0"/>
        <v>3896676</v>
      </c>
    </row>
    <row r="7" spans="1:9">
      <c r="A7" s="2">
        <v>77</v>
      </c>
      <c r="B7" s="2">
        <v>1976</v>
      </c>
      <c r="C7" s="2">
        <v>1</v>
      </c>
      <c r="D7" s="2">
        <v>15625</v>
      </c>
      <c r="F7" s="2">
        <v>77</v>
      </c>
      <c r="G7" s="2">
        <v>1976</v>
      </c>
      <c r="H7" s="2">
        <v>1</v>
      </c>
      <c r="I7" s="2">
        <f t="shared" si="0"/>
        <v>3904576</v>
      </c>
    </row>
    <row r="8" spans="1:9">
      <c r="A8" s="2">
        <v>105</v>
      </c>
      <c r="B8" s="2">
        <v>1978</v>
      </c>
      <c r="C8" s="2">
        <v>0</v>
      </c>
      <c r="D8" s="2">
        <v>11300</v>
      </c>
      <c r="F8" s="2">
        <v>105</v>
      </c>
      <c r="G8" s="2">
        <v>1978</v>
      </c>
      <c r="H8" s="2">
        <v>0</v>
      </c>
      <c r="I8" s="2">
        <f t="shared" si="0"/>
        <v>3912484</v>
      </c>
    </row>
    <row r="9" spans="1:9">
      <c r="A9" s="2">
        <v>88</v>
      </c>
      <c r="B9" s="2">
        <v>1979</v>
      </c>
      <c r="C9" s="2">
        <v>0</v>
      </c>
      <c r="D9" s="2">
        <v>13250</v>
      </c>
      <c r="F9" s="2">
        <v>88</v>
      </c>
      <c r="G9" s="2">
        <v>1979</v>
      </c>
      <c r="H9" s="2">
        <v>0</v>
      </c>
      <c r="I9" s="2">
        <f t="shared" si="0"/>
        <v>3916441</v>
      </c>
    </row>
    <row r="10" spans="1:9">
      <c r="A10" s="2">
        <v>73</v>
      </c>
      <c r="B10" s="2">
        <v>1981</v>
      </c>
      <c r="C10" s="2">
        <v>1</v>
      </c>
      <c r="D10" s="2">
        <v>16500</v>
      </c>
      <c r="F10" s="2">
        <v>73</v>
      </c>
      <c r="G10" s="2">
        <v>1981</v>
      </c>
      <c r="H10" s="2">
        <v>1</v>
      </c>
      <c r="I10" s="2">
        <f t="shared" si="0"/>
        <v>3924361</v>
      </c>
    </row>
    <row r="11" spans="1:9">
      <c r="A11" s="2">
        <v>55</v>
      </c>
      <c r="B11" s="2">
        <v>1983</v>
      </c>
      <c r="C11" s="2">
        <v>0</v>
      </c>
      <c r="D11" s="2">
        <v>16500</v>
      </c>
      <c r="F11" s="2">
        <v>55</v>
      </c>
      <c r="G11" s="2">
        <v>1983</v>
      </c>
      <c r="H11" s="2">
        <v>0</v>
      </c>
      <c r="I11" s="2">
        <f t="shared" si="0"/>
        <v>3932289</v>
      </c>
    </row>
    <row r="12" spans="1:9">
      <c r="A12" s="2">
        <v>65</v>
      </c>
      <c r="B12" s="2">
        <v>1987</v>
      </c>
      <c r="C12" s="2">
        <v>1</v>
      </c>
      <c r="D12" s="2">
        <v>19500</v>
      </c>
      <c r="F12" s="2">
        <v>65</v>
      </c>
      <c r="G12" s="2">
        <v>1987</v>
      </c>
      <c r="H12" s="2">
        <v>1</v>
      </c>
      <c r="I12" s="2">
        <f t="shared" si="0"/>
        <v>3948169</v>
      </c>
    </row>
    <row r="13" spans="1:9">
      <c r="A13" s="2">
        <v>45</v>
      </c>
      <c r="B13" s="2">
        <v>1988</v>
      </c>
      <c r="C13" s="2">
        <v>0</v>
      </c>
      <c r="D13" s="2">
        <v>22300</v>
      </c>
      <c r="F13" s="2">
        <v>45</v>
      </c>
      <c r="G13" s="2">
        <v>1988</v>
      </c>
      <c r="H13" s="2">
        <v>0</v>
      </c>
      <c r="I13" s="2">
        <f t="shared" si="0"/>
        <v>3952144</v>
      </c>
    </row>
    <row r="14" spans="1:9">
      <c r="A14" s="2">
        <v>15</v>
      </c>
      <c r="B14" s="2">
        <v>1988</v>
      </c>
      <c r="C14" s="2">
        <v>0</v>
      </c>
      <c r="D14" s="2">
        <v>25500</v>
      </c>
      <c r="F14" s="2">
        <v>15</v>
      </c>
      <c r="G14" s="2">
        <v>1988</v>
      </c>
      <c r="H14" s="2">
        <v>0</v>
      </c>
      <c r="I14" s="2">
        <f t="shared" si="0"/>
        <v>3952144</v>
      </c>
    </row>
    <row r="15" spans="1:9">
      <c r="A15" s="2">
        <v>23</v>
      </c>
      <c r="B15" s="2">
        <v>1991</v>
      </c>
      <c r="C15" s="2">
        <v>1</v>
      </c>
      <c r="D15" s="2">
        <v>31900</v>
      </c>
      <c r="F15" s="2">
        <v>23</v>
      </c>
      <c r="G15" s="2">
        <v>1991</v>
      </c>
      <c r="H15" s="2">
        <v>1</v>
      </c>
      <c r="I15" s="2">
        <f t="shared" si="0"/>
        <v>3964081</v>
      </c>
    </row>
    <row r="17" spans="1:19">
      <c r="C17" s="9" t="s">
        <v>30</v>
      </c>
      <c r="D17" s="9" t="s">
        <v>31</v>
      </c>
      <c r="E17" s="7" t="s">
        <v>32</v>
      </c>
    </row>
    <row r="18" spans="1:19">
      <c r="B18" s="9" t="s">
        <v>0</v>
      </c>
      <c r="C18">
        <v>0.84441721325021413</v>
      </c>
      <c r="D18">
        <v>0.83027332354568817</v>
      </c>
      <c r="E18">
        <v>2681.7215960909462</v>
      </c>
    </row>
    <row r="19" spans="1:19">
      <c r="B19" s="9" t="s">
        <v>1</v>
      </c>
      <c r="C19">
        <v>0.70924702978768106</v>
      </c>
      <c r="D19">
        <v>0.68281494158656109</v>
      </c>
      <c r="E19">
        <v>3666.0214046329857</v>
      </c>
    </row>
    <row r="20" spans="1:19">
      <c r="B20" s="9" t="s">
        <v>29</v>
      </c>
      <c r="C20">
        <v>6.994598422008165E-2</v>
      </c>
      <c r="D20">
        <v>-1.4604380850820014E-2</v>
      </c>
      <c r="E20">
        <v>6556.7255052083246</v>
      </c>
    </row>
    <row r="22" spans="1:19">
      <c r="A22" s="12" t="s">
        <v>33</v>
      </c>
      <c r="B22" s="12"/>
      <c r="C22" s="12"/>
      <c r="D22" s="12"/>
      <c r="E22" s="12"/>
      <c r="F22" s="12"/>
      <c r="G22" s="12"/>
      <c r="H22" s="12"/>
      <c r="I22" s="12"/>
      <c r="J22" s="12"/>
      <c r="K22" s="12"/>
      <c r="L22" s="12"/>
      <c r="M22" s="12"/>
      <c r="N22" s="12"/>
      <c r="O22" s="12"/>
      <c r="P22" s="12"/>
      <c r="Q22" s="8"/>
      <c r="R22" s="8"/>
      <c r="S22" s="8"/>
    </row>
    <row r="23" spans="1:19">
      <c r="A23" s="13" t="s">
        <v>36</v>
      </c>
      <c r="B23" s="13"/>
      <c r="C23" s="13"/>
      <c r="D23" s="13"/>
      <c r="E23" s="13"/>
      <c r="F23" s="13"/>
      <c r="G23" s="13"/>
      <c r="H23" s="13"/>
      <c r="I23" s="13"/>
      <c r="J23" s="13"/>
      <c r="K23" s="13"/>
      <c r="L23" s="13"/>
      <c r="M23" s="13"/>
      <c r="N23" s="13"/>
      <c r="O23" s="13"/>
      <c r="P23" s="13"/>
      <c r="Q23" s="13"/>
      <c r="R23" s="13"/>
      <c r="S23" s="13"/>
    </row>
    <row r="24" spans="1:19">
      <c r="A24" s="13"/>
      <c r="B24" s="13"/>
      <c r="C24" s="13"/>
      <c r="D24" s="13"/>
      <c r="E24" s="13"/>
      <c r="F24" s="13"/>
      <c r="G24" s="13"/>
      <c r="H24" s="13"/>
      <c r="I24" s="13"/>
      <c r="J24" s="13"/>
      <c r="K24" s="13"/>
      <c r="L24" s="13"/>
      <c r="M24" s="13"/>
      <c r="N24" s="13"/>
      <c r="O24" s="13"/>
      <c r="P24" s="13"/>
      <c r="Q24" s="13"/>
      <c r="R24" s="13"/>
      <c r="S24" s="13"/>
    </row>
    <row r="25" spans="1:19">
      <c r="A25" s="13"/>
      <c r="B25" s="13"/>
      <c r="C25" s="13"/>
      <c r="D25" s="13"/>
      <c r="E25" s="13"/>
      <c r="F25" s="13"/>
      <c r="G25" s="13"/>
      <c r="H25" s="13"/>
      <c r="I25" s="13"/>
      <c r="J25" s="13"/>
      <c r="K25" s="13"/>
      <c r="L25" s="13"/>
      <c r="M25" s="13"/>
      <c r="N25" s="13"/>
      <c r="O25" s="13"/>
      <c r="P25" s="13"/>
      <c r="Q25" s="13"/>
      <c r="R25" s="13"/>
      <c r="S25" s="13"/>
    </row>
    <row r="26" spans="1:19">
      <c r="A26" s="14" t="s">
        <v>38</v>
      </c>
      <c r="B26" s="14"/>
      <c r="C26" s="14"/>
      <c r="D26" s="14"/>
      <c r="E26" s="14"/>
      <c r="F26" s="14"/>
      <c r="G26" s="14"/>
      <c r="H26" s="14"/>
      <c r="I26" s="14"/>
      <c r="J26" s="14"/>
      <c r="K26" s="14"/>
      <c r="L26" s="14"/>
      <c r="M26" s="8"/>
      <c r="N26" s="8"/>
      <c r="O26" s="8"/>
      <c r="P26" s="8"/>
      <c r="Q26" s="8"/>
      <c r="R26" s="8"/>
      <c r="S26" s="8"/>
    </row>
    <row r="27" spans="1:19">
      <c r="A27" s="14"/>
      <c r="B27" s="14"/>
      <c r="C27" s="14"/>
      <c r="D27" s="14"/>
      <c r="E27" s="14"/>
      <c r="F27" s="14"/>
      <c r="G27" s="14"/>
      <c r="H27" s="14"/>
      <c r="I27" s="14"/>
      <c r="J27" s="14"/>
      <c r="K27" s="14"/>
      <c r="L27" s="14"/>
      <c r="M27" s="8"/>
      <c r="N27" s="8"/>
      <c r="O27" s="8"/>
      <c r="P27" s="8"/>
      <c r="Q27" s="8"/>
      <c r="R27" s="8"/>
      <c r="S27" s="8"/>
    </row>
    <row r="28" spans="1:19">
      <c r="A28" s="14"/>
      <c r="B28" s="14"/>
      <c r="C28" s="14"/>
      <c r="D28" s="14"/>
      <c r="E28" s="14"/>
      <c r="F28" s="14"/>
      <c r="G28" s="14"/>
      <c r="H28" s="14"/>
      <c r="I28" s="14"/>
      <c r="J28" s="14"/>
      <c r="K28" s="14"/>
      <c r="L28" s="14"/>
      <c r="M28" s="8"/>
      <c r="N28" s="8"/>
      <c r="O28" s="8"/>
      <c r="P28" s="8"/>
      <c r="Q28" s="8"/>
      <c r="R28" s="8"/>
      <c r="S28" s="8"/>
    </row>
    <row r="29" spans="1:19">
      <c r="A29" s="15" t="s">
        <v>43</v>
      </c>
      <c r="B29" s="15"/>
      <c r="C29" s="15"/>
      <c r="D29" s="15"/>
      <c r="E29" s="15"/>
      <c r="F29" s="15"/>
      <c r="G29" s="15"/>
      <c r="H29" s="15"/>
      <c r="I29" s="15"/>
      <c r="J29" s="15"/>
      <c r="K29" s="15"/>
      <c r="L29" s="15"/>
      <c r="M29" s="15"/>
      <c r="N29" s="15"/>
      <c r="O29" s="15"/>
      <c r="P29" s="8"/>
      <c r="Q29" s="8"/>
      <c r="R29" s="8"/>
      <c r="S29" s="8"/>
    </row>
    <row r="30" spans="1:19">
      <c r="A30" s="14" t="s">
        <v>41</v>
      </c>
      <c r="B30" s="14"/>
      <c r="C30" s="14"/>
      <c r="D30" s="14"/>
      <c r="E30" s="14"/>
      <c r="F30" s="14"/>
      <c r="G30" s="14"/>
      <c r="H30" s="14"/>
      <c r="I30" s="14"/>
      <c r="J30" s="14"/>
      <c r="K30" s="14"/>
      <c r="L30" s="14"/>
      <c r="M30" s="8"/>
      <c r="N30" s="8"/>
      <c r="O30" s="8"/>
      <c r="P30" s="8"/>
      <c r="Q30" s="8"/>
      <c r="R30" s="8"/>
      <c r="S30" s="8"/>
    </row>
    <row r="31" spans="1:19">
      <c r="A31" s="14"/>
      <c r="B31" s="14"/>
      <c r="C31" s="14"/>
      <c r="D31" s="14"/>
      <c r="E31" s="14"/>
      <c r="F31" s="14"/>
      <c r="G31" s="14"/>
      <c r="H31" s="14"/>
      <c r="I31" s="14"/>
      <c r="J31" s="14"/>
      <c r="K31" s="14"/>
      <c r="L31" s="14"/>
      <c r="M31" s="8"/>
      <c r="N31" s="8"/>
      <c r="O31" s="8"/>
      <c r="P31" s="8"/>
      <c r="Q31" s="8"/>
      <c r="R31" s="8"/>
      <c r="S31" s="8"/>
    </row>
    <row r="32" spans="1:19">
      <c r="A32" s="14"/>
      <c r="B32" s="14"/>
      <c r="C32" s="14"/>
      <c r="D32" s="14"/>
      <c r="E32" s="14"/>
      <c r="F32" s="14"/>
      <c r="G32" s="14"/>
      <c r="H32" s="14"/>
      <c r="I32" s="14"/>
      <c r="J32" s="14"/>
      <c r="K32" s="14"/>
      <c r="L32" s="14"/>
      <c r="M32" s="8"/>
      <c r="N32" s="8"/>
      <c r="O32" s="8"/>
      <c r="P32" s="8"/>
      <c r="Q32" s="8"/>
      <c r="R32" s="8"/>
      <c r="S32" s="8"/>
    </row>
    <row r="33" spans="1:19">
      <c r="A33" s="12" t="s">
        <v>42</v>
      </c>
      <c r="B33" s="12"/>
      <c r="C33" s="12"/>
      <c r="D33" s="12"/>
      <c r="E33" s="12"/>
      <c r="F33" s="12"/>
      <c r="G33" s="12"/>
      <c r="H33" s="12"/>
      <c r="I33" s="12"/>
      <c r="J33" s="12"/>
      <c r="K33" s="12"/>
      <c r="L33" s="12"/>
      <c r="M33" s="8"/>
      <c r="N33" s="8"/>
      <c r="O33" s="8"/>
      <c r="P33" s="8"/>
      <c r="Q33" s="8"/>
      <c r="R33" s="8"/>
      <c r="S33" s="8"/>
    </row>
  </sheetData>
  <mergeCells count="6">
    <mergeCell ref="A22:P22"/>
    <mergeCell ref="A23:S25"/>
    <mergeCell ref="A26:L28"/>
    <mergeCell ref="A29:O29"/>
    <mergeCell ref="A30:L32"/>
    <mergeCell ref="A33:L33"/>
  </mergeCells>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dimension ref="A1:I18"/>
  <sheetViews>
    <sheetView workbookViewId="0">
      <selection activeCell="B7" sqref="B7"/>
    </sheetView>
  </sheetViews>
  <sheetFormatPr defaultRowHeight="13.2"/>
  <sheetData>
    <row r="1" spans="1:9">
      <c r="A1" t="s">
        <v>4</v>
      </c>
    </row>
    <row r="2" spans="1:9" ht="13.8" thickBot="1"/>
    <row r="3" spans="1:9">
      <c r="A3" s="5" t="s">
        <v>5</v>
      </c>
      <c r="B3" s="5"/>
    </row>
    <row r="4" spans="1:9">
      <c r="A4" t="s">
        <v>6</v>
      </c>
      <c r="B4">
        <v>0.84216805317447241</v>
      </c>
    </row>
    <row r="5" spans="1:9">
      <c r="A5" t="s">
        <v>7</v>
      </c>
      <c r="B5">
        <v>0.70924702978768106</v>
      </c>
    </row>
    <row r="6" spans="1:9">
      <c r="A6" t="s">
        <v>8</v>
      </c>
      <c r="B6">
        <v>0.68281494158656109</v>
      </c>
    </row>
    <row r="7" spans="1:9">
      <c r="A7" t="s">
        <v>9</v>
      </c>
      <c r="B7">
        <v>3666.0214046329857</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1</v>
      </c>
      <c r="C12">
        <v>360625176.89926982</v>
      </c>
      <c r="D12">
        <v>360625176.89926982</v>
      </c>
      <c r="E12">
        <v>26.832803537543857</v>
      </c>
      <c r="F12">
        <v>3.037327366724705E-4</v>
      </c>
    </row>
    <row r="13" spans="1:9">
      <c r="A13" t="s">
        <v>13</v>
      </c>
      <c r="B13">
        <v>11</v>
      </c>
      <c r="C13">
        <v>147836842.33149931</v>
      </c>
      <c r="D13">
        <v>13439712.93922721</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9">
      <c r="A17" t="s">
        <v>15</v>
      </c>
      <c r="B17">
        <v>-1434246.2345254472</v>
      </c>
      <c r="C17">
        <v>280151.22424873401</v>
      </c>
      <c r="D17">
        <v>-5.1195429838708923</v>
      </c>
      <c r="E17">
        <v>3.3370731330035005E-4</v>
      </c>
      <c r="F17">
        <v>-2050854.9216784155</v>
      </c>
      <c r="G17">
        <v>-817637.54737247899</v>
      </c>
      <c r="H17">
        <v>-2050854.9216784155</v>
      </c>
      <c r="I17">
        <v>-817637.54737247899</v>
      </c>
    </row>
    <row r="18" spans="1:9" ht="13.8" thickBot="1">
      <c r="A18" s="3" t="s">
        <v>28</v>
      </c>
      <c r="B18" s="3">
        <v>733.06396148555723</v>
      </c>
      <c r="C18" s="3">
        <v>141.51707513588363</v>
      </c>
      <c r="D18" s="3">
        <v>5.1800389513539251</v>
      </c>
      <c r="E18" s="3">
        <v>3.0373273667247023E-4</v>
      </c>
      <c r="F18" s="3">
        <v>421.58697921190401</v>
      </c>
      <c r="G18" s="3">
        <v>1044.5409437592104</v>
      </c>
      <c r="H18" s="3">
        <v>421.58697921190401</v>
      </c>
      <c r="I18" s="3">
        <v>1044.5409437592104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B7" sqref="B7"/>
    </sheetView>
  </sheetViews>
  <sheetFormatPr defaultRowHeight="13.2"/>
  <cols>
    <col min="2" max="2" width="12.6640625" bestFit="1" customWidth="1"/>
    <col min="5" max="5" width="12.33203125" bestFit="1" customWidth="1"/>
    <col min="6" max="6" width="13.44140625" bestFit="1" customWidth="1"/>
    <col min="7" max="7" width="12" bestFit="1" customWidth="1"/>
    <col min="8" max="8" width="12.6640625" bestFit="1" customWidth="1"/>
    <col min="9" max="9" width="12.44140625" bestFit="1" customWidth="1"/>
  </cols>
  <sheetData>
    <row r="1" spans="1:9">
      <c r="A1" t="s">
        <v>4</v>
      </c>
    </row>
    <row r="2" spans="1:9" ht="13.8" thickBot="1"/>
    <row r="3" spans="1:9">
      <c r="A3" s="5" t="s">
        <v>5</v>
      </c>
      <c r="B3" s="5"/>
    </row>
    <row r="4" spans="1:9">
      <c r="A4" t="s">
        <v>6</v>
      </c>
      <c r="B4">
        <v>0.26447303117724813</v>
      </c>
    </row>
    <row r="5" spans="1:9">
      <c r="A5" t="s">
        <v>7</v>
      </c>
      <c r="B5">
        <v>6.994598422008165E-2</v>
      </c>
    </row>
    <row r="6" spans="1:9">
      <c r="A6" t="s">
        <v>8</v>
      </c>
      <c r="B6">
        <v>-1.4604380850820014E-2</v>
      </c>
    </row>
    <row r="7" spans="1:9">
      <c r="A7" t="s">
        <v>9</v>
      </c>
      <c r="B7">
        <v>6556.7255052083246</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1</v>
      </c>
      <c r="C12">
        <v>35564876.373626232</v>
      </c>
      <c r="D12">
        <v>35564876.373626232</v>
      </c>
      <c r="E12">
        <v>0.82727004385406055</v>
      </c>
      <c r="F12">
        <v>0.38255992282915796</v>
      </c>
    </row>
    <row r="13" spans="1:9">
      <c r="A13" t="s">
        <v>13</v>
      </c>
      <c r="B13">
        <v>11</v>
      </c>
      <c r="C13">
        <v>472897142.85714293</v>
      </c>
      <c r="D13">
        <v>42990649.350649357</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9">
      <c r="A17" t="s">
        <v>15</v>
      </c>
      <c r="B17">
        <v>15407.142857142859</v>
      </c>
      <c r="C17">
        <v>2478.2093002422234</v>
      </c>
      <c r="D17">
        <v>6.2170466617314943</v>
      </c>
      <c r="E17">
        <v>6.5567877421523707E-5</v>
      </c>
      <c r="F17">
        <v>9952.6409637086417</v>
      </c>
      <c r="G17">
        <v>20861.644750577078</v>
      </c>
      <c r="H17">
        <v>9952.6409637086417</v>
      </c>
      <c r="I17">
        <v>20861.644750577078</v>
      </c>
    </row>
    <row r="18" spans="1:9" ht="13.8" thickBot="1">
      <c r="A18" s="3" t="s">
        <v>28</v>
      </c>
      <c r="B18" s="3">
        <v>3317.8571428571413</v>
      </c>
      <c r="C18" s="3">
        <v>3647.8253194081649</v>
      </c>
      <c r="D18" s="3">
        <v>0.90954386582179914</v>
      </c>
      <c r="E18" s="3">
        <v>0.38255992282915707</v>
      </c>
      <c r="F18" s="3">
        <v>-4710.9522517667701</v>
      </c>
      <c r="G18" s="3">
        <v>11346.666537481053</v>
      </c>
      <c r="H18" s="3">
        <v>-4710.9522517667701</v>
      </c>
      <c r="I18" s="3">
        <v>11346.666537481053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23"/>
  <sheetViews>
    <sheetView workbookViewId="0">
      <selection activeCell="A23" sqref="A23:I23"/>
    </sheetView>
  </sheetViews>
  <sheetFormatPr defaultRowHeight="13.2"/>
  <cols>
    <col min="1" max="1" width="17.77734375" bestFit="1" customWidth="1"/>
    <col min="2" max="2" width="12.6640625" bestFit="1" customWidth="1"/>
  </cols>
  <sheetData>
    <row r="1" spans="1:9">
      <c r="A1" t="s">
        <v>4</v>
      </c>
    </row>
    <row r="2" spans="1:9" ht="13.8" thickBot="1"/>
    <row r="3" spans="1:9">
      <c r="A3" s="5" t="s">
        <v>5</v>
      </c>
      <c r="B3" s="5"/>
    </row>
    <row r="4" spans="1:9">
      <c r="A4" t="s">
        <v>6</v>
      </c>
      <c r="B4">
        <v>0.92113328482083212</v>
      </c>
    </row>
    <row r="5" spans="1:9">
      <c r="A5" t="s">
        <v>7</v>
      </c>
      <c r="B5">
        <v>0.8484865284048162</v>
      </c>
    </row>
    <row r="6" spans="1:9">
      <c r="A6" t="s">
        <v>8</v>
      </c>
      <c r="B6">
        <v>0.81818383408577944</v>
      </c>
    </row>
    <row r="7" spans="1:9">
      <c r="A7" t="s">
        <v>9</v>
      </c>
      <c r="B7">
        <v>2775.5872479162126</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2</v>
      </c>
      <c r="C12">
        <v>431423173.52281821</v>
      </c>
      <c r="D12">
        <v>215711586.7614091</v>
      </c>
      <c r="E12">
        <v>28.000365890625769</v>
      </c>
      <c r="F12">
        <v>7.9846566561754266E-5</v>
      </c>
    </row>
    <row r="13" spans="1:9">
      <c r="A13" t="s">
        <v>13</v>
      </c>
      <c r="B13">
        <v>10</v>
      </c>
      <c r="C13">
        <v>77038845.70795095</v>
      </c>
      <c r="D13">
        <v>7703884.5707950946</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9">
      <c r="A17" t="s">
        <v>15</v>
      </c>
      <c r="B17">
        <v>-206653.04066420035</v>
      </c>
      <c r="C17">
        <v>457133.9335458448</v>
      </c>
      <c r="D17">
        <v>-0.4520623508765963</v>
      </c>
      <c r="E17">
        <v>0.66087144253505359</v>
      </c>
      <c r="F17">
        <v>-1225210.918559009</v>
      </c>
      <c r="G17">
        <v>811904.83723060822</v>
      </c>
      <c r="H17">
        <v>-1225210.918559009</v>
      </c>
      <c r="I17">
        <v>811904.83723060822</v>
      </c>
    </row>
    <row r="18" spans="1:9">
      <c r="A18" t="s">
        <v>28</v>
      </c>
      <c r="B18">
        <v>-155.64715232299287</v>
      </c>
      <c r="C18">
        <v>51.343512780370958</v>
      </c>
      <c r="D18">
        <v>-3.0314862364169604</v>
      </c>
      <c r="E18">
        <v>1.2645014852556216E-2</v>
      </c>
      <c r="F18">
        <v>-270.04762794639123</v>
      </c>
      <c r="G18">
        <v>-41.246676699594516</v>
      </c>
      <c r="H18">
        <v>-270.04762794639123</v>
      </c>
      <c r="I18">
        <v>-41.246676699594516</v>
      </c>
    </row>
    <row r="19" spans="1:9" ht="13.8" thickBot="1">
      <c r="A19" s="3" t="s">
        <v>34</v>
      </c>
      <c r="B19" s="3">
        <v>118.78937935801888</v>
      </c>
      <c r="C19" s="3">
        <v>229.21475732288116</v>
      </c>
      <c r="D19" s="3">
        <v>0.51824490161725223</v>
      </c>
      <c r="E19" s="3">
        <v>0.61555937062445443</v>
      </c>
      <c r="F19" s="3">
        <v>-391.93292688169799</v>
      </c>
      <c r="G19" s="3">
        <v>629.51168559773578</v>
      </c>
      <c r="H19" s="3">
        <v>-391.93292688169799</v>
      </c>
      <c r="I19" s="3">
        <v>629.51168559773578</v>
      </c>
    </row>
    <row r="23" spans="1:9">
      <c r="A23" s="10" t="s">
        <v>35</v>
      </c>
      <c r="B23" s="10"/>
      <c r="C23" s="10"/>
      <c r="D23" s="10"/>
      <c r="E23" s="10"/>
      <c r="F23" s="10"/>
      <c r="G23" s="10"/>
      <c r="H23" s="10"/>
      <c r="I23" s="10"/>
    </row>
  </sheetData>
  <mergeCells count="1">
    <mergeCell ref="A23:I2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6"/>
  <sheetViews>
    <sheetView workbookViewId="0">
      <selection activeCell="A24" sqref="A24:L26"/>
    </sheetView>
  </sheetViews>
  <sheetFormatPr defaultRowHeight="13.2"/>
  <cols>
    <col min="1" max="1" width="17.77734375" bestFit="1" customWidth="1"/>
  </cols>
  <sheetData>
    <row r="1" spans="1:9">
      <c r="A1" t="s">
        <v>4</v>
      </c>
    </row>
    <row r="2" spans="1:9" ht="13.8" thickBot="1"/>
    <row r="3" spans="1:9">
      <c r="A3" s="5" t="s">
        <v>5</v>
      </c>
      <c r="B3" s="5"/>
    </row>
    <row r="4" spans="1:9">
      <c r="A4" t="s">
        <v>6</v>
      </c>
      <c r="B4">
        <v>0.94725665879755327</v>
      </c>
    </row>
    <row r="5" spans="1:9">
      <c r="A5" t="s">
        <v>7</v>
      </c>
      <c r="B5">
        <v>0.89729517763630429</v>
      </c>
    </row>
    <row r="6" spans="1:9">
      <c r="A6" t="s">
        <v>8</v>
      </c>
      <c r="B6">
        <v>0.87675421316356505</v>
      </c>
    </row>
    <row r="7" spans="1:9">
      <c r="A7" t="s">
        <v>9</v>
      </c>
      <c r="B7">
        <v>2285.2024278777185</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2</v>
      </c>
      <c r="C12">
        <v>456240517.86698699</v>
      </c>
      <c r="D12">
        <v>228120258.93349349</v>
      </c>
      <c r="E12">
        <v>43.683205763154191</v>
      </c>
      <c r="F12">
        <v>1.1427577594568097E-5</v>
      </c>
    </row>
    <row r="13" spans="1:9">
      <c r="A13" t="s">
        <v>13</v>
      </c>
      <c r="B13">
        <v>10</v>
      </c>
      <c r="C13">
        <v>52221501.363782197</v>
      </c>
      <c r="D13">
        <v>5222150.1363782194</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12">
      <c r="A17" t="s">
        <v>15</v>
      </c>
      <c r="B17">
        <v>28793.919135736447</v>
      </c>
      <c r="C17">
        <v>1723.5521549199291</v>
      </c>
      <c r="D17">
        <v>16.706149015301555</v>
      </c>
      <c r="E17">
        <v>1.2366591626800337E-8</v>
      </c>
      <c r="F17">
        <v>24953.605615934688</v>
      </c>
      <c r="G17">
        <v>32634.232655538206</v>
      </c>
      <c r="H17">
        <v>24953.605615934688</v>
      </c>
      <c r="I17">
        <v>32634.232655538206</v>
      </c>
    </row>
    <row r="18" spans="1:12">
      <c r="A18" t="s">
        <v>28</v>
      </c>
      <c r="B18">
        <v>-177.47620066317256</v>
      </c>
      <c r="C18">
        <v>19.773844606539193</v>
      </c>
      <c r="D18">
        <v>-8.9753006658341672</v>
      </c>
      <c r="E18">
        <v>4.2415418964984089E-6</v>
      </c>
      <c r="F18">
        <v>-221.53507208414177</v>
      </c>
      <c r="G18">
        <v>-133.41732924220335</v>
      </c>
      <c r="H18">
        <v>-221.53507208414177</v>
      </c>
      <c r="I18">
        <v>-133.41732924220335</v>
      </c>
    </row>
    <row r="19" spans="1:12" ht="13.8" thickBot="1">
      <c r="A19" s="3" t="s">
        <v>34</v>
      </c>
      <c r="B19" s="3">
        <v>2886.8435126751497</v>
      </c>
      <c r="C19" s="3">
        <v>1272.2758880203264</v>
      </c>
      <c r="D19" s="3">
        <v>2.2690389245426212</v>
      </c>
      <c r="E19" s="3">
        <v>4.66467020428004E-2</v>
      </c>
      <c r="F19" s="3">
        <v>52.036176131721732</v>
      </c>
      <c r="G19" s="3">
        <v>5721.6508492185776</v>
      </c>
      <c r="H19" s="3">
        <v>52.036176131721732</v>
      </c>
      <c r="I19" s="3">
        <v>5721.6508492185776</v>
      </c>
    </row>
    <row r="24" spans="1:12" ht="13.2" customHeight="1">
      <c r="A24" s="11" t="s">
        <v>37</v>
      </c>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sheetData>
  <mergeCells count="1">
    <mergeCell ref="A24:L2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7"/>
  <sheetViews>
    <sheetView workbookViewId="0">
      <selection activeCell="O18" sqref="O18"/>
    </sheetView>
  </sheetViews>
  <sheetFormatPr defaultRowHeight="13.2"/>
  <cols>
    <col min="1" max="1" width="17.77734375" bestFit="1" customWidth="1"/>
    <col min="2" max="2" width="12.6640625" bestFit="1" customWidth="1"/>
  </cols>
  <sheetData>
    <row r="1" spans="1:9">
      <c r="A1" t="s">
        <v>4</v>
      </c>
    </row>
    <row r="2" spans="1:9" ht="13.8" thickBot="1"/>
    <row r="3" spans="1:9">
      <c r="A3" s="5" t="s">
        <v>5</v>
      </c>
      <c r="B3" s="5"/>
    </row>
    <row r="4" spans="1:9">
      <c r="A4" t="s">
        <v>6</v>
      </c>
      <c r="B4">
        <v>0.95133618346547244</v>
      </c>
    </row>
    <row r="5" spans="1:9">
      <c r="A5" t="s">
        <v>7</v>
      </c>
      <c r="B5">
        <v>0.90504053397065098</v>
      </c>
    </row>
    <row r="6" spans="1:9">
      <c r="A6" t="s">
        <v>8</v>
      </c>
      <c r="B6">
        <v>0.87338737862753468</v>
      </c>
    </row>
    <row r="7" spans="1:9">
      <c r="A7" t="s">
        <v>9</v>
      </c>
      <c r="B7">
        <v>2316.2057537264213</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3</v>
      </c>
      <c r="C12">
        <v>460178737.38841075</v>
      </c>
      <c r="D12">
        <v>153392912.46280357</v>
      </c>
      <c r="E12">
        <v>28.592427015889015</v>
      </c>
      <c r="F12">
        <v>6.2248108358660604E-5</v>
      </c>
    </row>
    <row r="13" spans="1:9">
      <c r="A13" t="s">
        <v>13</v>
      </c>
      <c r="B13">
        <v>9</v>
      </c>
      <c r="C13">
        <v>48283281.84235841</v>
      </c>
      <c r="D13">
        <v>5364809.093595379</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12">
      <c r="A17" t="s">
        <v>15</v>
      </c>
      <c r="B17">
        <v>-299860.30036766577</v>
      </c>
      <c r="C17">
        <v>383593.19310112321</v>
      </c>
      <c r="D17">
        <v>-0.781714341548851</v>
      </c>
      <c r="E17">
        <v>0.4544548256166131</v>
      </c>
      <c r="F17">
        <v>-1167608.3897420068</v>
      </c>
      <c r="G17">
        <v>567887.78900667513</v>
      </c>
      <c r="H17">
        <v>-1167608.3897420068</v>
      </c>
      <c r="I17">
        <v>567887.78900667513</v>
      </c>
    </row>
    <row r="18" spans="1:12">
      <c r="A18" t="s">
        <v>28</v>
      </c>
      <c r="B18">
        <v>-144.78221707331321</v>
      </c>
      <c r="C18">
        <v>43.102001126408233</v>
      </c>
      <c r="D18">
        <v>-3.3590602127427993</v>
      </c>
      <c r="E18">
        <v>8.4016943879865295E-3</v>
      </c>
      <c r="F18">
        <v>-242.28571765235392</v>
      </c>
      <c r="G18">
        <v>-47.278716494272501</v>
      </c>
      <c r="H18">
        <v>-242.28571765235392</v>
      </c>
      <c r="I18">
        <v>-47.278716494272501</v>
      </c>
    </row>
    <row r="19" spans="1:12">
      <c r="A19" t="s">
        <v>34</v>
      </c>
      <c r="B19">
        <v>164.7652701102879</v>
      </c>
      <c r="C19">
        <v>192.30600704768602</v>
      </c>
      <c r="D19">
        <v>0.8567869128988318</v>
      </c>
      <c r="E19">
        <v>0.41379349945612309</v>
      </c>
      <c r="F19">
        <v>-270.26114118175724</v>
      </c>
      <c r="G19">
        <v>599.79168140233298</v>
      </c>
      <c r="H19">
        <v>-270.26114118175724</v>
      </c>
      <c r="I19">
        <v>599.79168140233298</v>
      </c>
    </row>
    <row r="20" spans="1:12" ht="13.8" thickBot="1">
      <c r="A20" s="3" t="s">
        <v>39</v>
      </c>
      <c r="B20" s="3">
        <v>3001.5500307027282</v>
      </c>
      <c r="C20" s="3">
        <v>1296.4679313259173</v>
      </c>
      <c r="D20" s="3">
        <v>2.3151749134535073</v>
      </c>
      <c r="E20" s="3">
        <v>4.5846513022750106E-2</v>
      </c>
      <c r="F20" s="3">
        <v>68.735813515632344</v>
      </c>
      <c r="G20" s="3">
        <v>5934.3642478898237</v>
      </c>
      <c r="H20" s="3">
        <v>68.735813515632344</v>
      </c>
      <c r="I20" s="3">
        <v>5934.3642478898237</v>
      </c>
    </row>
    <row r="25" spans="1:12">
      <c r="A25" s="11" t="s">
        <v>40</v>
      </c>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mergeCells count="1">
    <mergeCell ref="A25:L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8"/>
  <sheetViews>
    <sheetView workbookViewId="0">
      <selection sqref="A1:I38"/>
    </sheetView>
  </sheetViews>
  <sheetFormatPr defaultRowHeight="13.2"/>
  <sheetData>
    <row r="1" spans="1:9">
      <c r="A1" t="s">
        <v>4</v>
      </c>
    </row>
    <row r="2" spans="1:9" ht="13.8" thickBot="1"/>
    <row r="3" spans="1:9">
      <c r="A3" s="5" t="s">
        <v>5</v>
      </c>
      <c r="B3" s="5"/>
    </row>
    <row r="4" spans="1:9">
      <c r="A4" t="s">
        <v>6</v>
      </c>
      <c r="B4">
        <v>0.94725665879755327</v>
      </c>
    </row>
    <row r="5" spans="1:9">
      <c r="A5" t="s">
        <v>7</v>
      </c>
      <c r="B5">
        <v>0.89729517763630429</v>
      </c>
    </row>
    <row r="6" spans="1:9">
      <c r="A6" t="s">
        <v>8</v>
      </c>
      <c r="B6">
        <v>0.87675421316356505</v>
      </c>
    </row>
    <row r="7" spans="1:9">
      <c r="A7" t="s">
        <v>9</v>
      </c>
      <c r="B7">
        <v>2285.2024278777185</v>
      </c>
    </row>
    <row r="8" spans="1:9" ht="13.8" thickBot="1">
      <c r="A8" s="3" t="s">
        <v>10</v>
      </c>
      <c r="B8" s="3">
        <v>13</v>
      </c>
    </row>
    <row r="10" spans="1:9" ht="13.8" thickBot="1">
      <c r="A10" t="s">
        <v>11</v>
      </c>
    </row>
    <row r="11" spans="1:9">
      <c r="A11" s="4"/>
      <c r="B11" s="4" t="s">
        <v>16</v>
      </c>
      <c r="C11" s="4" t="s">
        <v>17</v>
      </c>
      <c r="D11" s="4" t="s">
        <v>18</v>
      </c>
      <c r="E11" s="4" t="s">
        <v>19</v>
      </c>
      <c r="F11" s="4" t="s">
        <v>20</v>
      </c>
    </row>
    <row r="12" spans="1:9">
      <c r="A12" t="s">
        <v>12</v>
      </c>
      <c r="B12">
        <v>2</v>
      </c>
      <c r="C12">
        <v>456240517.86698699</v>
      </c>
      <c r="D12">
        <v>228120258.93349349</v>
      </c>
      <c r="E12">
        <v>43.683205763154191</v>
      </c>
      <c r="F12">
        <v>1.1427577594568097E-5</v>
      </c>
    </row>
    <row r="13" spans="1:9">
      <c r="A13" t="s">
        <v>13</v>
      </c>
      <c r="B13">
        <v>10</v>
      </c>
      <c r="C13">
        <v>52221501.363782197</v>
      </c>
      <c r="D13">
        <v>5222150.1363782194</v>
      </c>
    </row>
    <row r="14" spans="1:9" ht="13.8" thickBot="1">
      <c r="A14" s="3" t="s">
        <v>14</v>
      </c>
      <c r="B14" s="3">
        <v>12</v>
      </c>
      <c r="C14" s="3">
        <v>508462019.23076916</v>
      </c>
      <c r="D14" s="3"/>
      <c r="E14" s="3"/>
      <c r="F14" s="3"/>
    </row>
    <row r="15" spans="1:9" ht="13.8" thickBot="1"/>
    <row r="16" spans="1:9">
      <c r="A16" s="4"/>
      <c r="B16" s="4" t="s">
        <v>21</v>
      </c>
      <c r="C16" s="4" t="s">
        <v>9</v>
      </c>
      <c r="D16" s="4" t="s">
        <v>22</v>
      </c>
      <c r="E16" s="4" t="s">
        <v>23</v>
      </c>
      <c r="F16" s="4" t="s">
        <v>24</v>
      </c>
      <c r="G16" s="4" t="s">
        <v>25</v>
      </c>
      <c r="H16" s="4" t="s">
        <v>26</v>
      </c>
      <c r="I16" s="4" t="s">
        <v>27</v>
      </c>
    </row>
    <row r="17" spans="1:9">
      <c r="A17" t="s">
        <v>15</v>
      </c>
      <c r="B17">
        <v>28793.919135736447</v>
      </c>
      <c r="C17">
        <v>1723.5521549199291</v>
      </c>
      <c r="D17">
        <v>16.706149015301555</v>
      </c>
      <c r="E17">
        <v>1.2366591626800337E-8</v>
      </c>
      <c r="F17">
        <v>24953.605615934688</v>
      </c>
      <c r="G17">
        <v>32634.232655538206</v>
      </c>
      <c r="H17">
        <v>24953.605615934688</v>
      </c>
      <c r="I17">
        <v>32634.232655538206</v>
      </c>
    </row>
    <row r="18" spans="1:9">
      <c r="A18" t="s">
        <v>28</v>
      </c>
      <c r="B18">
        <v>-177.47620066317256</v>
      </c>
      <c r="C18">
        <v>19.773844606539193</v>
      </c>
      <c r="D18">
        <v>-8.9753006658341672</v>
      </c>
      <c r="E18">
        <v>4.2415418964984089E-6</v>
      </c>
      <c r="F18">
        <v>-221.53507208414177</v>
      </c>
      <c r="G18">
        <v>-133.41732924220335</v>
      </c>
      <c r="H18">
        <v>-221.53507208414177</v>
      </c>
      <c r="I18">
        <v>-133.41732924220335</v>
      </c>
    </row>
    <row r="19" spans="1:9" ht="13.8" thickBot="1">
      <c r="A19" s="3" t="s">
        <v>34</v>
      </c>
      <c r="B19" s="3">
        <v>2886.8435126751497</v>
      </c>
      <c r="C19" s="3">
        <v>1272.2758880203264</v>
      </c>
      <c r="D19" s="3">
        <v>2.2690389245426212</v>
      </c>
      <c r="E19" s="3">
        <v>4.66467020428004E-2</v>
      </c>
      <c r="F19" s="3">
        <v>52.036176131721732</v>
      </c>
      <c r="G19" s="3">
        <v>5721.6508492185776</v>
      </c>
      <c r="H19" s="3">
        <v>52.036176131721732</v>
      </c>
      <c r="I19" s="3">
        <v>5721.6508492185776</v>
      </c>
    </row>
    <row r="23" spans="1:9">
      <c r="A23" t="s">
        <v>44</v>
      </c>
      <c r="E23" t="s">
        <v>48</v>
      </c>
    </row>
    <row r="24" spans="1:9" ht="13.8" thickBot="1"/>
    <row r="25" spans="1:9">
      <c r="A25" s="4" t="s">
        <v>45</v>
      </c>
      <c r="B25" s="4" t="s">
        <v>46</v>
      </c>
      <c r="C25" s="4" t="s">
        <v>47</v>
      </c>
      <c r="E25" s="4" t="s">
        <v>49</v>
      </c>
      <c r="F25" s="4" t="s">
        <v>50</v>
      </c>
    </row>
    <row r="26" spans="1:9">
      <c r="A26">
        <v>1</v>
      </c>
      <c r="B26">
        <v>11270.999572146753</v>
      </c>
      <c r="C26">
        <v>2604.0004278532469</v>
      </c>
      <c r="E26">
        <v>3.8461538461538463</v>
      </c>
      <c r="F26">
        <v>8000</v>
      </c>
    </row>
    <row r="27" spans="1:9">
      <c r="A27">
        <v>2</v>
      </c>
      <c r="B27">
        <v>11933.680072735053</v>
      </c>
      <c r="C27">
        <v>-933.68007273505282</v>
      </c>
      <c r="E27">
        <v>11.538461538461538</v>
      </c>
      <c r="F27">
        <v>11000</v>
      </c>
    </row>
    <row r="28" spans="1:9">
      <c r="A28">
        <v>3</v>
      </c>
      <c r="B28">
        <v>6609.394052839878</v>
      </c>
      <c r="C28">
        <v>1390.605947160122</v>
      </c>
      <c r="E28">
        <v>19.23076923076923</v>
      </c>
      <c r="F28">
        <v>11300</v>
      </c>
    </row>
    <row r="29" spans="1:9">
      <c r="A29">
        <v>4</v>
      </c>
      <c r="B29">
        <v>16595.285592041928</v>
      </c>
      <c r="C29">
        <v>-1645.2855920419279</v>
      </c>
      <c r="E29">
        <v>26.923076923076923</v>
      </c>
      <c r="F29">
        <v>13250</v>
      </c>
    </row>
    <row r="30" spans="1:9">
      <c r="A30">
        <v>5</v>
      </c>
      <c r="B30">
        <v>18015.095197347309</v>
      </c>
      <c r="C30">
        <v>-2390.0951973473093</v>
      </c>
      <c r="E30">
        <v>34.615384615384613</v>
      </c>
      <c r="F30">
        <v>13875</v>
      </c>
    </row>
    <row r="31" spans="1:9">
      <c r="A31">
        <v>6</v>
      </c>
      <c r="B31">
        <v>10158.918066103328</v>
      </c>
      <c r="C31">
        <v>1141.0819338966721</v>
      </c>
      <c r="E31">
        <v>42.307692307692307</v>
      </c>
      <c r="F31">
        <v>14950</v>
      </c>
    </row>
    <row r="32" spans="1:9">
      <c r="A32">
        <v>7</v>
      </c>
      <c r="B32">
        <v>13176.013477377262</v>
      </c>
      <c r="C32">
        <v>73.986522622737539</v>
      </c>
      <c r="E32">
        <v>50</v>
      </c>
      <c r="F32">
        <v>15625</v>
      </c>
    </row>
    <row r="33" spans="1:6">
      <c r="A33">
        <v>8</v>
      </c>
      <c r="B33">
        <v>18725</v>
      </c>
      <c r="C33">
        <v>-2225</v>
      </c>
      <c r="E33">
        <v>57.692307692307693</v>
      </c>
      <c r="F33">
        <v>16500</v>
      </c>
    </row>
    <row r="34" spans="1:6">
      <c r="A34">
        <v>9</v>
      </c>
      <c r="B34">
        <v>19032.728099261956</v>
      </c>
      <c r="C34">
        <v>-2532.7280992619562</v>
      </c>
      <c r="E34">
        <v>65.384615384615387</v>
      </c>
      <c r="F34">
        <v>16500</v>
      </c>
    </row>
    <row r="35" spans="1:6">
      <c r="A35">
        <v>10</v>
      </c>
      <c r="B35">
        <v>20144.809605305381</v>
      </c>
      <c r="C35">
        <v>-644.80960530538141</v>
      </c>
      <c r="E35">
        <v>73.076923076923066</v>
      </c>
      <c r="F35">
        <v>19500</v>
      </c>
    </row>
    <row r="36" spans="1:6">
      <c r="A36">
        <v>11</v>
      </c>
      <c r="B36">
        <v>20807.490105893681</v>
      </c>
      <c r="C36">
        <v>1492.5098941063188</v>
      </c>
      <c r="E36">
        <v>80.769230769230759</v>
      </c>
      <c r="F36">
        <v>22300</v>
      </c>
    </row>
    <row r="37" spans="1:6">
      <c r="A37">
        <v>12</v>
      </c>
      <c r="B37">
        <v>26131.77612578886</v>
      </c>
      <c r="C37">
        <v>-631.77612578885964</v>
      </c>
      <c r="E37">
        <v>88.461538461538453</v>
      </c>
      <c r="F37">
        <v>25500</v>
      </c>
    </row>
    <row r="38" spans="1:6" ht="13.8" thickBot="1">
      <c r="A38" s="3">
        <v>13</v>
      </c>
      <c r="B38" s="3">
        <v>27598.810033158628</v>
      </c>
      <c r="C38" s="3">
        <v>4301.1899668413716</v>
      </c>
      <c r="E38" s="3">
        <v>96.153846153846146</v>
      </c>
      <c r="F38" s="3">
        <v>31900</v>
      </c>
    </row>
  </sheetData>
  <sortState ref="F26:F38">
    <sortCondition ref="F2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codeName="Sheet1"/>
  <dimension ref="A2:S33"/>
  <sheetViews>
    <sheetView workbookViewId="0">
      <selection activeCell="F3" sqref="F3:G15"/>
    </sheetView>
  </sheetViews>
  <sheetFormatPr defaultRowHeight="13.2"/>
  <cols>
    <col min="1" max="3" width="9.109375" style="2" customWidth="1"/>
    <col min="4" max="4" width="11.44140625" style="2" bestFit="1" customWidth="1"/>
  </cols>
  <sheetData>
    <row r="2" spans="1:9">
      <c r="A2" s="1" t="s">
        <v>0</v>
      </c>
      <c r="B2" s="1" t="s">
        <v>1</v>
      </c>
      <c r="C2" s="1" t="s">
        <v>2</v>
      </c>
      <c r="D2" s="1" t="s">
        <v>3</v>
      </c>
      <c r="H2" s="2"/>
      <c r="I2" s="2"/>
    </row>
    <row r="3" spans="1:9">
      <c r="A3" s="2">
        <v>115</v>
      </c>
      <c r="B3" s="2">
        <v>1968</v>
      </c>
      <c r="C3" s="2">
        <v>1</v>
      </c>
      <c r="D3" s="2">
        <v>13875</v>
      </c>
      <c r="F3" s="2">
        <v>115</v>
      </c>
      <c r="G3" s="2">
        <v>1</v>
      </c>
      <c r="H3" s="2"/>
      <c r="I3" s="2"/>
    </row>
    <row r="4" spans="1:9">
      <c r="A4" s="2">
        <v>95</v>
      </c>
      <c r="B4" s="2">
        <v>1970</v>
      </c>
      <c r="C4" s="2">
        <v>0</v>
      </c>
      <c r="D4" s="2">
        <v>11000</v>
      </c>
      <c r="F4" s="2">
        <v>95</v>
      </c>
      <c r="G4" s="2">
        <v>0</v>
      </c>
      <c r="H4" s="2"/>
      <c r="I4" s="2"/>
    </row>
    <row r="5" spans="1:9">
      <c r="A5" s="2">
        <v>125</v>
      </c>
      <c r="B5" s="2">
        <v>1972</v>
      </c>
      <c r="C5" s="2">
        <v>0</v>
      </c>
      <c r="D5" s="2">
        <v>8000</v>
      </c>
      <c r="F5" s="2">
        <v>125</v>
      </c>
      <c r="G5" s="2">
        <v>0</v>
      </c>
      <c r="H5" s="2"/>
      <c r="I5" s="2"/>
    </row>
    <row r="6" spans="1:9">
      <c r="A6" s="2">
        <v>85</v>
      </c>
      <c r="B6" s="2">
        <v>1974</v>
      </c>
      <c r="C6" s="2">
        <v>1</v>
      </c>
      <c r="D6" s="2">
        <v>14950</v>
      </c>
      <c r="F6" s="2">
        <v>85</v>
      </c>
      <c r="G6" s="2">
        <v>1</v>
      </c>
      <c r="H6" s="2"/>
      <c r="I6" s="2"/>
    </row>
    <row r="7" spans="1:9">
      <c r="A7" s="2">
        <v>77</v>
      </c>
      <c r="B7" s="2">
        <v>1976</v>
      </c>
      <c r="C7" s="2">
        <v>1</v>
      </c>
      <c r="D7" s="2">
        <v>15625</v>
      </c>
      <c r="F7" s="2">
        <v>77</v>
      </c>
      <c r="G7" s="2">
        <v>1</v>
      </c>
      <c r="H7" s="2"/>
      <c r="I7" s="2"/>
    </row>
    <row r="8" spans="1:9">
      <c r="A8" s="2">
        <v>105</v>
      </c>
      <c r="B8" s="2">
        <v>1978</v>
      </c>
      <c r="C8" s="2">
        <v>0</v>
      </c>
      <c r="D8" s="2">
        <v>11300</v>
      </c>
      <c r="F8" s="2">
        <v>105</v>
      </c>
      <c r="G8" s="2">
        <v>0</v>
      </c>
      <c r="H8" s="2"/>
      <c r="I8" s="2"/>
    </row>
    <row r="9" spans="1:9">
      <c r="A9" s="2">
        <v>88</v>
      </c>
      <c r="B9" s="2">
        <v>1979</v>
      </c>
      <c r="C9" s="2">
        <v>0</v>
      </c>
      <c r="D9" s="2">
        <v>13250</v>
      </c>
      <c r="F9" s="2">
        <v>88</v>
      </c>
      <c r="G9" s="2">
        <v>0</v>
      </c>
      <c r="H9" s="2"/>
      <c r="I9" s="2"/>
    </row>
    <row r="10" spans="1:9">
      <c r="A10" s="2">
        <v>73</v>
      </c>
      <c r="B10" s="2">
        <v>1981</v>
      </c>
      <c r="C10" s="2">
        <v>1</v>
      </c>
      <c r="D10" s="2">
        <v>16500</v>
      </c>
      <c r="F10" s="2">
        <v>73</v>
      </c>
      <c r="G10" s="2">
        <v>1</v>
      </c>
      <c r="H10" s="2"/>
      <c r="I10" s="2"/>
    </row>
    <row r="11" spans="1:9">
      <c r="A11" s="2">
        <v>55</v>
      </c>
      <c r="B11" s="2">
        <v>1983</v>
      </c>
      <c r="C11" s="2">
        <v>0</v>
      </c>
      <c r="D11" s="2">
        <v>16500</v>
      </c>
      <c r="F11" s="2">
        <v>55</v>
      </c>
      <c r="G11" s="2">
        <v>0</v>
      </c>
      <c r="H11" s="2"/>
      <c r="I11" s="2"/>
    </row>
    <row r="12" spans="1:9">
      <c r="A12" s="2">
        <v>65</v>
      </c>
      <c r="B12" s="2">
        <v>1987</v>
      </c>
      <c r="C12" s="2">
        <v>1</v>
      </c>
      <c r="D12" s="2">
        <v>19500</v>
      </c>
      <c r="F12" s="2">
        <v>65</v>
      </c>
      <c r="G12" s="2">
        <v>1</v>
      </c>
      <c r="H12" s="2"/>
      <c r="I12" s="2"/>
    </row>
    <row r="13" spans="1:9">
      <c r="A13" s="2">
        <v>45</v>
      </c>
      <c r="B13" s="2">
        <v>1988</v>
      </c>
      <c r="C13" s="2">
        <v>0</v>
      </c>
      <c r="D13" s="2">
        <v>22300</v>
      </c>
      <c r="F13" s="2">
        <v>45</v>
      </c>
      <c r="G13" s="2">
        <v>0</v>
      </c>
      <c r="H13" s="2"/>
      <c r="I13" s="2"/>
    </row>
    <row r="14" spans="1:9">
      <c r="A14" s="2">
        <v>15</v>
      </c>
      <c r="B14" s="2">
        <v>1988</v>
      </c>
      <c r="C14" s="2">
        <v>0</v>
      </c>
      <c r="D14" s="2">
        <v>25500</v>
      </c>
      <c r="F14" s="2">
        <v>15</v>
      </c>
      <c r="G14" s="2">
        <v>0</v>
      </c>
      <c r="H14" s="2"/>
      <c r="I14" s="2"/>
    </row>
    <row r="15" spans="1:9">
      <c r="A15" s="2">
        <v>23</v>
      </c>
      <c r="B15" s="2">
        <v>1991</v>
      </c>
      <c r="C15" s="2">
        <v>1</v>
      </c>
      <c r="D15" s="2">
        <v>31900</v>
      </c>
      <c r="F15" s="2">
        <v>23</v>
      </c>
      <c r="G15" s="2">
        <v>1</v>
      </c>
    </row>
    <row r="17" spans="1:19">
      <c r="C17" s="6" t="s">
        <v>30</v>
      </c>
      <c r="D17" s="6" t="s">
        <v>31</v>
      </c>
      <c r="E17" s="7" t="s">
        <v>32</v>
      </c>
    </row>
    <row r="18" spans="1:19">
      <c r="B18" s="6" t="s">
        <v>0</v>
      </c>
      <c r="C18">
        <v>0.84441721325021413</v>
      </c>
      <c r="D18">
        <v>0.83027332354568817</v>
      </c>
      <c r="E18">
        <v>2681.7215960909462</v>
      </c>
    </row>
    <row r="19" spans="1:19">
      <c r="B19" s="6" t="s">
        <v>1</v>
      </c>
      <c r="C19">
        <v>0.70924702978768106</v>
      </c>
      <c r="D19">
        <v>0.68281494158656109</v>
      </c>
      <c r="E19">
        <v>3666.0214046329857</v>
      </c>
    </row>
    <row r="20" spans="1:19">
      <c r="B20" s="6" t="s">
        <v>29</v>
      </c>
      <c r="C20">
        <v>6.994598422008165E-2</v>
      </c>
      <c r="D20">
        <v>-1.4604380850820014E-2</v>
      </c>
      <c r="E20">
        <v>6556.7255052083246</v>
      </c>
    </row>
    <row r="22" spans="1:19">
      <c r="A22" s="12" t="s">
        <v>33</v>
      </c>
      <c r="B22" s="12"/>
      <c r="C22" s="12"/>
      <c r="D22" s="12"/>
      <c r="E22" s="12"/>
      <c r="F22" s="12"/>
      <c r="G22" s="12"/>
      <c r="H22" s="12"/>
      <c r="I22" s="12"/>
      <c r="J22" s="12"/>
      <c r="K22" s="12"/>
      <c r="L22" s="12"/>
      <c r="M22" s="12"/>
      <c r="N22" s="12"/>
      <c r="O22" s="12"/>
      <c r="P22" s="12"/>
      <c r="Q22" s="8"/>
      <c r="R22" s="8"/>
      <c r="S22" s="8"/>
    </row>
    <row r="23" spans="1:19">
      <c r="A23" s="13" t="s">
        <v>36</v>
      </c>
      <c r="B23" s="13"/>
      <c r="C23" s="13"/>
      <c r="D23" s="13"/>
      <c r="E23" s="13"/>
      <c r="F23" s="13"/>
      <c r="G23" s="13"/>
      <c r="H23" s="13"/>
      <c r="I23" s="13"/>
      <c r="J23" s="13"/>
      <c r="K23" s="13"/>
      <c r="L23" s="13"/>
      <c r="M23" s="13"/>
      <c r="N23" s="13"/>
      <c r="O23" s="13"/>
      <c r="P23" s="13"/>
      <c r="Q23" s="13"/>
      <c r="R23" s="13"/>
      <c r="S23" s="13"/>
    </row>
    <row r="24" spans="1:19">
      <c r="A24" s="13"/>
      <c r="B24" s="13"/>
      <c r="C24" s="13"/>
      <c r="D24" s="13"/>
      <c r="E24" s="13"/>
      <c r="F24" s="13"/>
      <c r="G24" s="13"/>
      <c r="H24" s="13"/>
      <c r="I24" s="13"/>
      <c r="J24" s="13"/>
      <c r="K24" s="13"/>
      <c r="L24" s="13"/>
      <c r="M24" s="13"/>
      <c r="N24" s="13"/>
      <c r="O24" s="13"/>
      <c r="P24" s="13"/>
      <c r="Q24" s="13"/>
      <c r="R24" s="13"/>
      <c r="S24" s="13"/>
    </row>
    <row r="25" spans="1:19">
      <c r="A25" s="13"/>
      <c r="B25" s="13"/>
      <c r="C25" s="13"/>
      <c r="D25" s="13"/>
      <c r="E25" s="13"/>
      <c r="F25" s="13"/>
      <c r="G25" s="13"/>
      <c r="H25" s="13"/>
      <c r="I25" s="13"/>
      <c r="J25" s="13"/>
      <c r="K25" s="13"/>
      <c r="L25" s="13"/>
      <c r="M25" s="13"/>
      <c r="N25" s="13"/>
      <c r="O25" s="13"/>
      <c r="P25" s="13"/>
      <c r="Q25" s="13"/>
      <c r="R25" s="13"/>
      <c r="S25" s="13"/>
    </row>
    <row r="26" spans="1:19">
      <c r="A26" s="14" t="s">
        <v>38</v>
      </c>
      <c r="B26" s="14"/>
      <c r="C26" s="14"/>
      <c r="D26" s="14"/>
      <c r="E26" s="14"/>
      <c r="F26" s="14"/>
      <c r="G26" s="14"/>
      <c r="H26" s="14"/>
      <c r="I26" s="14"/>
      <c r="J26" s="14"/>
      <c r="K26" s="14"/>
      <c r="L26" s="14"/>
      <c r="M26" s="8"/>
      <c r="N26" s="8"/>
      <c r="O26" s="8"/>
      <c r="P26" s="8"/>
      <c r="Q26" s="8"/>
      <c r="R26" s="8"/>
      <c r="S26" s="8"/>
    </row>
    <row r="27" spans="1:19">
      <c r="A27" s="14"/>
      <c r="B27" s="14"/>
      <c r="C27" s="14"/>
      <c r="D27" s="14"/>
      <c r="E27" s="14"/>
      <c r="F27" s="14"/>
      <c r="G27" s="14"/>
      <c r="H27" s="14"/>
      <c r="I27" s="14"/>
      <c r="J27" s="14"/>
      <c r="K27" s="14"/>
      <c r="L27" s="14"/>
      <c r="M27" s="8"/>
      <c r="N27" s="8"/>
      <c r="O27" s="8"/>
      <c r="P27" s="8"/>
      <c r="Q27" s="8"/>
      <c r="R27" s="8"/>
      <c r="S27" s="8"/>
    </row>
    <row r="28" spans="1:19">
      <c r="A28" s="14"/>
      <c r="B28" s="14"/>
      <c r="C28" s="14"/>
      <c r="D28" s="14"/>
      <c r="E28" s="14"/>
      <c r="F28" s="14"/>
      <c r="G28" s="14"/>
      <c r="H28" s="14"/>
      <c r="I28" s="14"/>
      <c r="J28" s="14"/>
      <c r="K28" s="14"/>
      <c r="L28" s="14"/>
      <c r="M28" s="8"/>
      <c r="N28" s="8"/>
      <c r="O28" s="8"/>
      <c r="P28" s="8"/>
      <c r="Q28" s="8"/>
      <c r="R28" s="8"/>
      <c r="S28" s="8"/>
    </row>
    <row r="29" spans="1:19">
      <c r="A29" s="15" t="s">
        <v>43</v>
      </c>
      <c r="B29" s="15"/>
      <c r="C29" s="15"/>
      <c r="D29" s="15"/>
      <c r="E29" s="15"/>
      <c r="F29" s="15"/>
      <c r="G29" s="15"/>
      <c r="H29" s="15"/>
      <c r="I29" s="15"/>
      <c r="J29" s="15"/>
      <c r="K29" s="15"/>
      <c r="L29" s="15"/>
      <c r="M29" s="15"/>
      <c r="N29" s="15"/>
      <c r="O29" s="15"/>
      <c r="P29" s="8"/>
      <c r="Q29" s="8"/>
      <c r="R29" s="8"/>
      <c r="S29" s="8"/>
    </row>
    <row r="30" spans="1:19">
      <c r="A30" s="14" t="s">
        <v>41</v>
      </c>
      <c r="B30" s="14"/>
      <c r="C30" s="14"/>
      <c r="D30" s="14"/>
      <c r="E30" s="14"/>
      <c r="F30" s="14"/>
      <c r="G30" s="14"/>
      <c r="H30" s="14"/>
      <c r="I30" s="14"/>
      <c r="J30" s="14"/>
      <c r="K30" s="14"/>
      <c r="L30" s="14"/>
      <c r="M30" s="8"/>
      <c r="N30" s="8"/>
      <c r="O30" s="8"/>
      <c r="P30" s="8"/>
      <c r="Q30" s="8"/>
      <c r="R30" s="8"/>
      <c r="S30" s="8"/>
    </row>
    <row r="31" spans="1:19">
      <c r="A31" s="14"/>
      <c r="B31" s="14"/>
      <c r="C31" s="14"/>
      <c r="D31" s="14"/>
      <c r="E31" s="14"/>
      <c r="F31" s="14"/>
      <c r="G31" s="14"/>
      <c r="H31" s="14"/>
      <c r="I31" s="14"/>
      <c r="J31" s="14"/>
      <c r="K31" s="14"/>
      <c r="L31" s="14"/>
      <c r="M31" s="8"/>
      <c r="N31" s="8"/>
      <c r="O31" s="8"/>
      <c r="P31" s="8"/>
      <c r="Q31" s="8"/>
      <c r="R31" s="8"/>
      <c r="S31" s="8"/>
    </row>
    <row r="32" spans="1:19">
      <c r="A32" s="14"/>
      <c r="B32" s="14"/>
      <c r="C32" s="14"/>
      <c r="D32" s="14"/>
      <c r="E32" s="14"/>
      <c r="F32" s="14"/>
      <c r="G32" s="14"/>
      <c r="H32" s="14"/>
      <c r="I32" s="14"/>
      <c r="J32" s="14"/>
      <c r="K32" s="14"/>
      <c r="L32" s="14"/>
      <c r="M32" s="8"/>
      <c r="N32" s="8"/>
      <c r="O32" s="8"/>
      <c r="P32" s="8"/>
      <c r="Q32" s="8"/>
      <c r="R32" s="8"/>
      <c r="S32" s="8"/>
    </row>
    <row r="33" spans="1:19">
      <c r="A33" s="12" t="s">
        <v>42</v>
      </c>
      <c r="B33" s="12"/>
      <c r="C33" s="12"/>
      <c r="D33" s="12"/>
      <c r="E33" s="12"/>
      <c r="F33" s="12"/>
      <c r="G33" s="12"/>
      <c r="H33" s="12"/>
      <c r="I33" s="12"/>
      <c r="J33" s="12"/>
      <c r="K33" s="12"/>
      <c r="L33" s="12"/>
      <c r="M33" s="8"/>
      <c r="N33" s="8"/>
      <c r="O33" s="8"/>
      <c r="P33" s="8"/>
      <c r="Q33" s="8"/>
      <c r="R33" s="8"/>
      <c r="S33" s="8"/>
    </row>
  </sheetData>
  <mergeCells count="6">
    <mergeCell ref="A22:P22"/>
    <mergeCell ref="A23:S25"/>
    <mergeCell ref="A26:L28"/>
    <mergeCell ref="A30:L32"/>
    <mergeCell ref="A33:L33"/>
    <mergeCell ref="A29:O29"/>
  </mergeCells>
  <phoneticPr fontId="0" type="noConversion"/>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dimension ref="A1:I21"/>
  <sheetViews>
    <sheetView tabSelected="1" workbookViewId="0">
      <selection sqref="A1:I24"/>
    </sheetView>
  </sheetViews>
  <sheetFormatPr defaultRowHeight="13.2"/>
  <cols>
    <col min="1" max="1" width="17.77734375" bestFit="1" customWidth="1"/>
    <col min="2" max="2" width="12.6640625" bestFit="1" customWidth="1"/>
  </cols>
  <sheetData>
    <row r="1" spans="1:9">
      <c r="A1" t="s">
        <v>4</v>
      </c>
    </row>
    <row r="2" spans="1:9" ht="13.8" thickBot="1"/>
    <row r="3" spans="1:9">
      <c r="A3" s="19" t="s">
        <v>5</v>
      </c>
      <c r="B3" s="19"/>
    </row>
    <row r="4" spans="1:9">
      <c r="A4" s="16" t="s">
        <v>6</v>
      </c>
      <c r="B4" s="16">
        <v>0.98766519912300998</v>
      </c>
    </row>
    <row r="5" spans="1:9">
      <c r="A5" s="16" t="s">
        <v>7</v>
      </c>
      <c r="B5" s="16">
        <v>0.97548254555869496</v>
      </c>
    </row>
    <row r="6" spans="1:9">
      <c r="A6" s="16" t="s">
        <v>8</v>
      </c>
      <c r="B6" s="16">
        <v>0.96322381833804238</v>
      </c>
    </row>
    <row r="7" spans="1:9">
      <c r="A7" s="16" t="s">
        <v>9</v>
      </c>
      <c r="B7" s="16">
        <v>1248.3085752140942</v>
      </c>
    </row>
    <row r="8" spans="1:9" ht="13.8" thickBot="1">
      <c r="A8" s="17" t="s">
        <v>10</v>
      </c>
      <c r="B8" s="17">
        <v>13</v>
      </c>
    </row>
    <row r="10" spans="1:9" ht="13.8" thickBot="1">
      <c r="A10" t="s">
        <v>11</v>
      </c>
    </row>
    <row r="11" spans="1:9">
      <c r="A11" s="18"/>
      <c r="B11" s="18" t="s">
        <v>16</v>
      </c>
      <c r="C11" s="18" t="s">
        <v>17</v>
      </c>
      <c r="D11" s="18" t="s">
        <v>18</v>
      </c>
      <c r="E11" s="18" t="s">
        <v>19</v>
      </c>
      <c r="F11" s="18" t="s">
        <v>20</v>
      </c>
    </row>
    <row r="12" spans="1:9">
      <c r="A12" s="16" t="s">
        <v>12</v>
      </c>
      <c r="B12" s="16">
        <v>4</v>
      </c>
      <c r="C12" s="16">
        <v>495995824.83914483</v>
      </c>
      <c r="D12" s="16">
        <v>123998956.20978621</v>
      </c>
      <c r="E12" s="16">
        <v>79.574537225633136</v>
      </c>
      <c r="F12" s="16">
        <v>1.7712041830396415E-6</v>
      </c>
    </row>
    <row r="13" spans="1:9">
      <c r="A13" s="16" t="s">
        <v>13</v>
      </c>
      <c r="B13" s="16">
        <v>8</v>
      </c>
      <c r="C13" s="16">
        <v>12466194.391624335</v>
      </c>
      <c r="D13" s="16">
        <v>1558274.2989530419</v>
      </c>
      <c r="E13" s="16"/>
      <c r="F13" s="16"/>
    </row>
    <row r="14" spans="1:9" ht="13.8" thickBot="1">
      <c r="A14" s="17" t="s">
        <v>14</v>
      </c>
      <c r="B14" s="17">
        <v>12</v>
      </c>
      <c r="C14" s="17">
        <v>508462019.23076916</v>
      </c>
      <c r="D14" s="17"/>
      <c r="E14" s="17"/>
      <c r="F14" s="17"/>
    </row>
    <row r="15" spans="1:9" ht="13.8" thickBot="1"/>
    <row r="16" spans="1:9">
      <c r="A16" s="18"/>
      <c r="B16" s="18" t="s">
        <v>21</v>
      </c>
      <c r="C16" s="18" t="s">
        <v>9</v>
      </c>
      <c r="D16" s="18" t="s">
        <v>22</v>
      </c>
      <c r="E16" s="18" t="s">
        <v>23</v>
      </c>
      <c r="F16" s="18" t="s">
        <v>24</v>
      </c>
      <c r="G16" s="18" t="s">
        <v>25</v>
      </c>
      <c r="H16" s="18" t="s">
        <v>26</v>
      </c>
      <c r="I16" s="18" t="s">
        <v>27</v>
      </c>
    </row>
    <row r="17" spans="1:9">
      <c r="A17" s="16" t="s">
        <v>15</v>
      </c>
      <c r="B17" s="16">
        <v>154470941.16833794</v>
      </c>
      <c r="C17" s="16">
        <v>32283064.739608444</v>
      </c>
      <c r="D17" s="16">
        <v>4.7848908526586031</v>
      </c>
      <c r="E17" s="16">
        <v>1.3819894155713262E-3</v>
      </c>
      <c r="F17" s="16">
        <v>80026060.443237886</v>
      </c>
      <c r="G17" s="16">
        <v>228915821.89343798</v>
      </c>
      <c r="H17" s="16">
        <v>80026060.443237886</v>
      </c>
      <c r="I17" s="16">
        <v>228915821.89343798</v>
      </c>
    </row>
    <row r="18" spans="1:9">
      <c r="A18" s="16" t="s">
        <v>0</v>
      </c>
      <c r="B18" s="16">
        <v>-107.26670097532947</v>
      </c>
      <c r="C18" s="16">
        <v>24.512184567041778</v>
      </c>
      <c r="D18" s="16">
        <v>-4.3760563519726636</v>
      </c>
      <c r="E18" s="16">
        <v>2.3612333740515839E-3</v>
      </c>
      <c r="F18" s="16">
        <v>-163.79189990311863</v>
      </c>
      <c r="G18" s="16">
        <v>-50.741502047540294</v>
      </c>
      <c r="H18" s="16">
        <v>-163.79189990311863</v>
      </c>
      <c r="I18" s="16">
        <v>-50.741502047540294</v>
      </c>
    </row>
    <row r="19" spans="1:9">
      <c r="A19" s="16" t="s">
        <v>1</v>
      </c>
      <c r="B19" s="16">
        <v>-156353.49688875434</v>
      </c>
      <c r="C19" s="16">
        <v>32647.056134069087</v>
      </c>
      <c r="D19" s="16">
        <v>-4.7892066055410867</v>
      </c>
      <c r="E19" s="16">
        <v>1.3743765031561646E-3</v>
      </c>
      <c r="F19" s="16">
        <v>-231637.74327396596</v>
      </c>
      <c r="G19" s="16">
        <v>-81069.250503542717</v>
      </c>
      <c r="H19" s="16">
        <v>-231637.74327396596</v>
      </c>
      <c r="I19" s="16">
        <v>-81069.250503542717</v>
      </c>
    </row>
    <row r="20" spans="1:9">
      <c r="A20" s="16" t="s">
        <v>2</v>
      </c>
      <c r="B20" s="16">
        <v>2440.5439832318298</v>
      </c>
      <c r="C20" s="16">
        <v>708.45608226483239</v>
      </c>
      <c r="D20" s="16">
        <v>3.444876886976199</v>
      </c>
      <c r="E20" s="16">
        <v>8.7606398766455693E-3</v>
      </c>
      <c r="F20" s="16">
        <v>806.8413292682269</v>
      </c>
      <c r="G20" s="16">
        <v>4074.2466371954324</v>
      </c>
      <c r="H20" s="16">
        <v>806.8413292682269</v>
      </c>
      <c r="I20" s="16">
        <v>4074.2466371954324</v>
      </c>
    </row>
    <row r="21" spans="1:9" ht="13.8" thickBot="1">
      <c r="A21" s="17" t="s">
        <v>51</v>
      </c>
      <c r="B21" s="17">
        <v>39.570158500988725</v>
      </c>
      <c r="C21" s="17">
        <v>8.2536226645956088</v>
      </c>
      <c r="D21" s="17">
        <v>4.7942776292314893</v>
      </c>
      <c r="E21" s="17">
        <v>1.3654896028843747E-3</v>
      </c>
      <c r="F21" s="17">
        <v>20.537270521739977</v>
      </c>
      <c r="G21" s="17">
        <v>58.603046480237474</v>
      </c>
      <c r="H21" s="17">
        <v>20.537270521739977</v>
      </c>
      <c r="I21" s="17">
        <v>58.603046480237474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Mileage</vt:lpstr>
      <vt:lpstr>Year</vt:lpstr>
      <vt:lpstr>T-top</vt:lpstr>
      <vt:lpstr>Mileage and Year</vt:lpstr>
      <vt:lpstr>Mileage and T-top</vt:lpstr>
      <vt:lpstr>Mileage,year and T-top</vt:lpstr>
      <vt:lpstr>mil &amp; top</vt:lpstr>
      <vt:lpstr>Data</vt:lpstr>
      <vt:lpstr>X1,X2,X3,X4</vt:lpstr>
      <vt:lpstr>Data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Cliff Ragsdale</dc:creator>
  <cp:keywords/>
  <dc:description/>
  <cp:lastModifiedBy>NIrmal Prasad Panta</cp:lastModifiedBy>
  <dcterms:created xsi:type="dcterms:W3CDTF">2023-06-15T06:40:03Z</dcterms:created>
  <dcterms:modified xsi:type="dcterms:W3CDTF">2023-09-28T14:34:55Z</dcterms:modified>
</cp:coreProperties>
</file>