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sem 7 nirmal dai\self OR\"/>
    </mc:Choice>
  </mc:AlternateContent>
  <xr:revisionPtr revIDLastSave="0" documentId="13_ncr:1_{38EC3795-237A-4A9A-BF06-2D6F4C1F0453}" xr6:coauthVersionLast="47" xr6:coauthVersionMax="47" xr10:uidLastSave="{00000000-0000-0000-0000-000000000000}"/>
  <bookViews>
    <workbookView xWindow="-96" yWindow="0" windowWidth="13932" windowHeight="12336" activeTab="1" xr2:uid="{C0E993BD-4062-4C3E-A98A-4FA2E5359B00}"/>
  </bookViews>
  <sheets>
    <sheet name="payoff matrix" sheetId="1" r:id="rId1"/>
    <sheet name="EOL" sheetId="7" r:id="rId2"/>
    <sheet name="maximax" sheetId="2" r:id="rId3"/>
    <sheet name="maximin" sheetId="3" r:id="rId4"/>
    <sheet name="minimax regret" sheetId="4" r:id="rId5"/>
    <sheet name="EMV" sheetId="5" r:id="rId6"/>
    <sheet name="Sheet6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7" l="1"/>
  <c r="K7" i="7"/>
  <c r="K5" i="7"/>
  <c r="J7" i="7"/>
  <c r="I7" i="7"/>
  <c r="H7" i="7"/>
  <c r="G7" i="7"/>
  <c r="F7" i="7"/>
  <c r="E7" i="7"/>
  <c r="D7" i="7"/>
  <c r="C7" i="7"/>
  <c r="J6" i="7"/>
  <c r="I6" i="7"/>
  <c r="H6" i="7"/>
  <c r="G6" i="7"/>
  <c r="F6" i="7"/>
  <c r="E6" i="7"/>
  <c r="D6" i="7"/>
  <c r="C6" i="7"/>
  <c r="J5" i="7"/>
  <c r="I5" i="7"/>
  <c r="H5" i="7"/>
  <c r="G5" i="7"/>
  <c r="F5" i="7"/>
  <c r="E5" i="7"/>
  <c r="D5" i="7"/>
  <c r="C5" i="7"/>
  <c r="K6" i="5"/>
  <c r="K7" i="5"/>
  <c r="K5" i="5"/>
  <c r="K9" i="1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K6" i="4"/>
  <c r="K7" i="4"/>
  <c r="K5" i="4"/>
  <c r="D5" i="4"/>
  <c r="E5" i="4"/>
  <c r="F5" i="4"/>
  <c r="G5" i="4"/>
  <c r="H5" i="4"/>
  <c r="I5" i="4"/>
  <c r="J5" i="4"/>
  <c r="D6" i="4"/>
  <c r="E6" i="4"/>
  <c r="F6" i="4"/>
  <c r="G6" i="4"/>
  <c r="H6" i="4"/>
  <c r="I6" i="4"/>
  <c r="J6" i="4"/>
  <c r="D7" i="4"/>
  <c r="E7" i="4"/>
  <c r="F7" i="4"/>
  <c r="G7" i="4"/>
  <c r="H7" i="4"/>
  <c r="I7" i="4"/>
  <c r="J7" i="4"/>
  <c r="C6" i="4"/>
  <c r="C7" i="4"/>
  <c r="C5" i="4"/>
  <c r="K6" i="3"/>
  <c r="K7" i="3"/>
  <c r="K5" i="3"/>
  <c r="D7" i="3"/>
  <c r="E7" i="3"/>
  <c r="F7" i="3"/>
  <c r="G7" i="3"/>
  <c r="H7" i="3"/>
  <c r="I7" i="3"/>
  <c r="J7" i="3"/>
  <c r="C7" i="3"/>
  <c r="D7" i="1"/>
  <c r="E7" i="1"/>
  <c r="F7" i="1"/>
  <c r="G7" i="1"/>
  <c r="H7" i="1"/>
  <c r="I7" i="1"/>
  <c r="J7" i="1"/>
  <c r="C7" i="1"/>
  <c r="J6" i="3"/>
  <c r="I6" i="3"/>
  <c r="H6" i="3"/>
  <c r="G6" i="3"/>
  <c r="F6" i="3"/>
  <c r="E6" i="3"/>
  <c r="D6" i="3"/>
  <c r="C6" i="3"/>
  <c r="K7" i="2"/>
  <c r="D7" i="2"/>
  <c r="E7" i="2"/>
  <c r="F7" i="2"/>
  <c r="G7" i="2"/>
  <c r="H7" i="2"/>
  <c r="I7" i="2"/>
  <c r="J7" i="2"/>
  <c r="C7" i="2"/>
  <c r="K6" i="2"/>
  <c r="K5" i="2"/>
  <c r="J6" i="2"/>
  <c r="I6" i="2"/>
  <c r="H6" i="2"/>
  <c r="G6" i="2"/>
  <c r="F6" i="2"/>
  <c r="E6" i="2"/>
  <c r="D6" i="2"/>
  <c r="C6" i="2"/>
  <c r="D6" i="1"/>
  <c r="E6" i="1"/>
  <c r="F6" i="1"/>
  <c r="G6" i="1"/>
  <c r="H6" i="1"/>
  <c r="I6" i="1"/>
  <c r="J6" i="1"/>
  <c r="C6" i="1"/>
</calcChain>
</file>

<file path=xl/sharedStrings.xml><?xml version="1.0" encoding="utf-8"?>
<sst xmlns="http://schemas.openxmlformats.org/spreadsheetml/2006/main" count="49" uniqueCount="16">
  <si>
    <t>hail Damage(in $1000s)</t>
  </si>
  <si>
    <t>Alternatives</t>
  </si>
  <si>
    <t>Full insurance</t>
  </si>
  <si>
    <t>partial insurance</t>
  </si>
  <si>
    <t>none</t>
  </si>
  <si>
    <t>max</t>
  </si>
  <si>
    <t>According to maximax decision rule none is selected.</t>
  </si>
  <si>
    <t>min</t>
  </si>
  <si>
    <t>According to maximin decision rule full insurance is selected.</t>
  </si>
  <si>
    <t>According to minimax regret decision rule partial insurance is selected.</t>
  </si>
  <si>
    <t xml:space="preserve">prob </t>
  </si>
  <si>
    <t>EMV</t>
  </si>
  <si>
    <t>According to EMV decision rule none is selected.</t>
  </si>
  <si>
    <t>EOL</t>
  </si>
  <si>
    <t>According to EOL decision rule none is selected.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</si>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</sst>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82028</xdr:colOff>
      <xdr:row>10</xdr:row>
      <xdr:rowOff>62753</xdr:rowOff>
    </xdr:from>
    <xdr:to>
      <xdr:col>9</xdr:col>
      <xdr:colOff>604222</xdr:colOff>
      <xdr:row>34</xdr:row>
      <xdr:rowOff>97267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5F9DA2-D9F3-6D5E-C26C-8F2C40A04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628" y="1855694"/>
          <a:ext cx="5829300" cy="43375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DE56-2A78-4DA3-90A5-8CB3AD0807AF}">
  <dimension ref="B3:K9"/>
  <sheetViews>
    <sheetView topLeftCell="A7" zoomScale="85" zoomScaleNormal="85" workbookViewId="0">
      <selection activeCell="B9" sqref="B9:J9"/>
    </sheetView>
  </sheetViews>
  <sheetFormatPr defaultRowHeight="14.4" x14ac:dyDescent="0.3"/>
  <cols>
    <col min="2" max="2" width="15.21875" bestFit="1" customWidth="1"/>
  </cols>
  <sheetData>
    <row r="3" spans="2:11" x14ac:dyDescent="0.3">
      <c r="C3" s="1" t="s">
        <v>0</v>
      </c>
      <c r="D3" s="1"/>
      <c r="E3" s="1"/>
      <c r="F3" s="1"/>
      <c r="G3" s="1"/>
      <c r="H3" s="1"/>
      <c r="I3" s="1"/>
      <c r="J3" s="1"/>
    </row>
    <row r="4" spans="2:11" x14ac:dyDescent="0.3">
      <c r="B4" t="s">
        <v>1</v>
      </c>
      <c r="C4">
        <v>0</v>
      </c>
      <c r="D4">
        <v>15</v>
      </c>
      <c r="E4">
        <v>30</v>
      </c>
      <c r="F4">
        <v>45</v>
      </c>
      <c r="G4">
        <v>60</v>
      </c>
      <c r="H4">
        <v>75</v>
      </c>
      <c r="I4">
        <v>90</v>
      </c>
      <c r="J4">
        <v>105</v>
      </c>
    </row>
    <row r="5" spans="2:11" x14ac:dyDescent="0.3">
      <c r="B5" t="s">
        <v>2</v>
      </c>
      <c r="C5">
        <v>-47</v>
      </c>
      <c r="D5">
        <v>-47</v>
      </c>
      <c r="E5">
        <v>-47</v>
      </c>
      <c r="F5">
        <v>-47</v>
      </c>
      <c r="G5">
        <v>-47</v>
      </c>
      <c r="H5">
        <v>-47</v>
      </c>
      <c r="I5">
        <v>-47</v>
      </c>
      <c r="J5">
        <v>-47</v>
      </c>
    </row>
    <row r="6" spans="2:11" x14ac:dyDescent="0.3">
      <c r="B6" t="s">
        <v>3</v>
      </c>
      <c r="C6">
        <f>IF(C4&gt;35,-25-35,-25-C4)</f>
        <v>-25</v>
      </c>
      <c r="D6">
        <f t="shared" ref="D6:J6" si="0">IF(D4&gt;35,-25-35,-25-D4)</f>
        <v>-40</v>
      </c>
      <c r="E6">
        <f t="shared" si="0"/>
        <v>-55</v>
      </c>
      <c r="F6">
        <f t="shared" si="0"/>
        <v>-60</v>
      </c>
      <c r="G6">
        <f t="shared" si="0"/>
        <v>-60</v>
      </c>
      <c r="H6">
        <f t="shared" si="0"/>
        <v>-60</v>
      </c>
      <c r="I6">
        <f t="shared" si="0"/>
        <v>-60</v>
      </c>
      <c r="J6">
        <f t="shared" si="0"/>
        <v>-60</v>
      </c>
    </row>
    <row r="7" spans="2:11" x14ac:dyDescent="0.3">
      <c r="B7" t="s">
        <v>4</v>
      </c>
      <c r="C7">
        <f>-C4</f>
        <v>0</v>
      </c>
      <c r="D7">
        <f t="shared" ref="D7:J7" si="1">-D4</f>
        <v>-15</v>
      </c>
      <c r="E7">
        <f t="shared" si="1"/>
        <v>-30</v>
      </c>
      <c r="F7">
        <f t="shared" si="1"/>
        <v>-45</v>
      </c>
      <c r="G7">
        <f t="shared" si="1"/>
        <v>-60</v>
      </c>
      <c r="H7">
        <f t="shared" si="1"/>
        <v>-75</v>
      </c>
      <c r="I7">
        <f t="shared" si="1"/>
        <v>-90</v>
      </c>
      <c r="J7">
        <f t="shared" si="1"/>
        <v>-105</v>
      </c>
    </row>
    <row r="9" spans="2:11" x14ac:dyDescent="0.3">
      <c r="B9" t="s">
        <v>10</v>
      </c>
      <c r="C9">
        <v>0.25</v>
      </c>
      <c r="D9">
        <v>0.08</v>
      </c>
      <c r="E9">
        <v>0.1</v>
      </c>
      <c r="F9">
        <v>0.12</v>
      </c>
      <c r="G9">
        <v>0.15</v>
      </c>
      <c r="H9">
        <v>0.12</v>
      </c>
      <c r="I9">
        <v>0.1</v>
      </c>
      <c r="J9">
        <v>0.08</v>
      </c>
      <c r="K9">
        <f>SUM(C9:J9)</f>
        <v>1</v>
      </c>
    </row>
  </sheetData>
  <mergeCells count="1">
    <mergeCell ref="C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C8D4-7DE4-4F68-BDC1-B3EF9BF99190}">
  <dimension ref="B3:L23"/>
  <sheetViews>
    <sheetView tabSelected="1" workbookViewId="0">
      <selection activeCell="H23" sqref="H23"/>
    </sheetView>
  </sheetViews>
  <sheetFormatPr defaultRowHeight="14.4" x14ac:dyDescent="0.3"/>
  <sheetData>
    <row r="3" spans="2:12" x14ac:dyDescent="0.3">
      <c r="C3" s="1" t="s">
        <v>0</v>
      </c>
      <c r="D3" s="1"/>
      <c r="E3" s="1"/>
      <c r="F3" s="1"/>
      <c r="G3" s="1"/>
      <c r="H3" s="1"/>
      <c r="I3" s="1"/>
      <c r="J3" s="1"/>
    </row>
    <row r="4" spans="2:12" x14ac:dyDescent="0.3">
      <c r="B4" t="s">
        <v>1</v>
      </c>
      <c r="C4">
        <v>0</v>
      </c>
      <c r="D4">
        <v>15</v>
      </c>
      <c r="E4">
        <v>30</v>
      </c>
      <c r="F4">
        <v>45</v>
      </c>
      <c r="G4">
        <v>60</v>
      </c>
      <c r="H4">
        <v>75</v>
      </c>
      <c r="I4">
        <v>90</v>
      </c>
      <c r="J4">
        <v>105</v>
      </c>
      <c r="K4" t="s">
        <v>13</v>
      </c>
    </row>
    <row r="5" spans="2:12" x14ac:dyDescent="0.3">
      <c r="B5" t="s">
        <v>2</v>
      </c>
      <c r="C5">
        <f>MAX('payoff matrix'!C$5:C$7)-'payoff matrix'!C5</f>
        <v>47</v>
      </c>
      <c r="D5">
        <f>MAX('payoff matrix'!D$5:D$7)-'payoff matrix'!D5</f>
        <v>32</v>
      </c>
      <c r="E5">
        <f>MAX('payoff matrix'!E$5:E$7)-'payoff matrix'!E5</f>
        <v>17</v>
      </c>
      <c r="F5">
        <f>MAX('payoff matrix'!F$5:F$7)-'payoff matrix'!F5</f>
        <v>2</v>
      </c>
      <c r="G5">
        <f>MAX('payoff matrix'!G$5:G$7)-'payoff matrix'!G5</f>
        <v>0</v>
      </c>
      <c r="H5">
        <f>MAX('payoff matrix'!H$5:H$7)-'payoff matrix'!H5</f>
        <v>0</v>
      </c>
      <c r="I5">
        <f>MAX('payoff matrix'!I$5:I$7)-'payoff matrix'!I5</f>
        <v>0</v>
      </c>
      <c r="J5">
        <f>MAX('payoff matrix'!J$5:J$7)-'payoff matrix'!J5</f>
        <v>0</v>
      </c>
      <c r="K5">
        <f>SUMPRODUCT(C5:J5,$C$11:$J$11)</f>
        <v>16.25</v>
      </c>
    </row>
    <row r="6" spans="2:12" x14ac:dyDescent="0.3">
      <c r="B6" t="s">
        <v>3</v>
      </c>
      <c r="C6">
        <f>MAX('payoff matrix'!C$5:C$7)-'payoff matrix'!C6</f>
        <v>25</v>
      </c>
      <c r="D6">
        <f>MAX('payoff matrix'!D$5:D$7)-'payoff matrix'!D6</f>
        <v>25</v>
      </c>
      <c r="E6">
        <f>MAX('payoff matrix'!E$5:E$7)-'payoff matrix'!E6</f>
        <v>25</v>
      </c>
      <c r="F6">
        <f>MAX('payoff matrix'!F$5:F$7)-'payoff matrix'!F6</f>
        <v>15</v>
      </c>
      <c r="G6">
        <f>MAX('payoff matrix'!G$5:G$7)-'payoff matrix'!G6</f>
        <v>13</v>
      </c>
      <c r="H6">
        <f>MAX('payoff matrix'!H$5:H$7)-'payoff matrix'!H6</f>
        <v>13</v>
      </c>
      <c r="I6">
        <f>MAX('payoff matrix'!I$5:I$7)-'payoff matrix'!I6</f>
        <v>13</v>
      </c>
      <c r="J6">
        <f>MAX('payoff matrix'!J$5:J$7)-'payoff matrix'!J6</f>
        <v>13</v>
      </c>
      <c r="K6">
        <f t="shared" ref="K6:K7" si="0">SUMPRODUCT(C6:J6,$C$11:$J$11)</f>
        <v>18.399999999999999</v>
      </c>
    </row>
    <row r="7" spans="2:12" x14ac:dyDescent="0.3">
      <c r="B7" t="s">
        <v>4</v>
      </c>
      <c r="C7">
        <f>MAX('payoff matrix'!C$5:C$7)-'payoff matrix'!C7</f>
        <v>0</v>
      </c>
      <c r="D7">
        <f>MAX('payoff matrix'!D$5:D$7)-'payoff matrix'!D7</f>
        <v>0</v>
      </c>
      <c r="E7">
        <f>MAX('payoff matrix'!E$5:E$7)-'payoff matrix'!E7</f>
        <v>0</v>
      </c>
      <c r="F7">
        <f>MAX('payoff matrix'!F$5:F$7)-'payoff matrix'!F7</f>
        <v>0</v>
      </c>
      <c r="G7">
        <f>MAX('payoff matrix'!G$5:G$7)-'payoff matrix'!G7</f>
        <v>13</v>
      </c>
      <c r="H7">
        <f>MAX('payoff matrix'!H$5:H$7)-'payoff matrix'!H7</f>
        <v>28</v>
      </c>
      <c r="I7">
        <f>MAX('payoff matrix'!I$5:I$7)-'payoff matrix'!I7</f>
        <v>43</v>
      </c>
      <c r="J7">
        <f>MAX('payoff matrix'!J$5:J$7)-'payoff matrix'!J7</f>
        <v>58</v>
      </c>
      <c r="K7">
        <f t="shared" si="0"/>
        <v>14.25</v>
      </c>
      <c r="L7" t="s">
        <v>7</v>
      </c>
    </row>
    <row r="9" spans="2:12" x14ac:dyDescent="0.3">
      <c r="C9" s="1" t="s">
        <v>14</v>
      </c>
      <c r="D9" s="1"/>
      <c r="E9" s="1"/>
      <c r="F9" s="1"/>
      <c r="G9" s="1"/>
      <c r="H9" s="1"/>
      <c r="I9" s="1"/>
      <c r="J9" s="1"/>
    </row>
    <row r="11" spans="2:12" x14ac:dyDescent="0.3">
      <c r="B11" t="s">
        <v>10</v>
      </c>
      <c r="C11">
        <v>0.25</v>
      </c>
      <c r="D11">
        <v>0.08</v>
      </c>
      <c r="E11">
        <v>0.1</v>
      </c>
      <c r="F11">
        <v>0.12</v>
      </c>
      <c r="G11">
        <v>0.15</v>
      </c>
      <c r="H11">
        <v>0.12</v>
      </c>
      <c r="I11">
        <v>0.1</v>
      </c>
      <c r="J11">
        <v>0.08</v>
      </c>
    </row>
    <row r="23" spans="8:8" x14ac:dyDescent="0.3">
      <c r="H23" t="s">
        <v>15</v>
      </c>
    </row>
  </sheetData>
  <mergeCells count="2">
    <mergeCell ref="C3:J3"/>
    <mergeCell ref="C9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2331-E4E4-422D-B49E-E5A7C72DF5A7}">
  <dimension ref="B3:L9"/>
  <sheetViews>
    <sheetView workbookViewId="0">
      <selection activeCell="E21" sqref="E21"/>
    </sheetView>
  </sheetViews>
  <sheetFormatPr defaultRowHeight="14.4" x14ac:dyDescent="0.3"/>
  <sheetData>
    <row r="3" spans="2:12" x14ac:dyDescent="0.3">
      <c r="C3" s="1" t="s">
        <v>0</v>
      </c>
      <c r="D3" s="1"/>
      <c r="E3" s="1"/>
      <c r="F3" s="1"/>
      <c r="G3" s="1"/>
      <c r="H3" s="1"/>
      <c r="I3" s="1"/>
      <c r="J3" s="1"/>
    </row>
    <row r="4" spans="2:12" x14ac:dyDescent="0.3">
      <c r="B4" t="s">
        <v>1</v>
      </c>
      <c r="C4">
        <v>0</v>
      </c>
      <c r="D4">
        <v>15</v>
      </c>
      <c r="E4">
        <v>30</v>
      </c>
      <c r="F4">
        <v>45</v>
      </c>
      <c r="G4">
        <v>60</v>
      </c>
      <c r="H4">
        <v>75</v>
      </c>
      <c r="I4">
        <v>90</v>
      </c>
      <c r="J4">
        <v>105</v>
      </c>
      <c r="K4" t="s">
        <v>5</v>
      </c>
    </row>
    <row r="5" spans="2:12" x14ac:dyDescent="0.3">
      <c r="B5" t="s">
        <v>2</v>
      </c>
      <c r="C5">
        <v>-47</v>
      </c>
      <c r="D5">
        <v>-47</v>
      </c>
      <c r="E5">
        <v>-47</v>
      </c>
      <c r="F5">
        <v>-47</v>
      </c>
      <c r="G5">
        <v>-47</v>
      </c>
      <c r="H5">
        <v>-47</v>
      </c>
      <c r="I5">
        <v>-47</v>
      </c>
      <c r="J5">
        <v>-47</v>
      </c>
      <c r="K5">
        <f>MAX(C5:J5)</f>
        <v>-47</v>
      </c>
    </row>
    <row r="6" spans="2:12" x14ac:dyDescent="0.3">
      <c r="B6" t="s">
        <v>3</v>
      </c>
      <c r="C6">
        <f>IF(C4&gt;35,-25-35,-25-C4)</f>
        <v>-25</v>
      </c>
      <c r="D6">
        <f t="shared" ref="D6:J6" si="0">IF(D4&gt;35,-25-35,-25-D4)</f>
        <v>-40</v>
      </c>
      <c r="E6">
        <f t="shared" si="0"/>
        <v>-55</v>
      </c>
      <c r="F6">
        <f t="shared" si="0"/>
        <v>-60</v>
      </c>
      <c r="G6">
        <f t="shared" si="0"/>
        <v>-60</v>
      </c>
      <c r="H6">
        <f t="shared" si="0"/>
        <v>-60</v>
      </c>
      <c r="I6">
        <f t="shared" si="0"/>
        <v>-60</v>
      </c>
      <c r="J6">
        <f t="shared" si="0"/>
        <v>-60</v>
      </c>
      <c r="K6">
        <f t="shared" ref="K6:K7" si="1">MAX(C6:J6)</f>
        <v>-25</v>
      </c>
    </row>
    <row r="7" spans="2:12" x14ac:dyDescent="0.3">
      <c r="B7" t="s">
        <v>4</v>
      </c>
      <c r="C7">
        <f>-C4</f>
        <v>0</v>
      </c>
      <c r="D7">
        <f t="shared" ref="D7:J7" si="2">-D4</f>
        <v>-15</v>
      </c>
      <c r="E7">
        <f t="shared" si="2"/>
        <v>-30</v>
      </c>
      <c r="F7">
        <f t="shared" si="2"/>
        <v>-45</v>
      </c>
      <c r="G7">
        <f t="shared" si="2"/>
        <v>-60</v>
      </c>
      <c r="H7">
        <f t="shared" si="2"/>
        <v>-75</v>
      </c>
      <c r="I7">
        <f t="shared" si="2"/>
        <v>-90</v>
      </c>
      <c r="J7">
        <f t="shared" si="2"/>
        <v>-105</v>
      </c>
      <c r="K7">
        <f>MAX(C7:J7)</f>
        <v>0</v>
      </c>
      <c r="L7" t="s">
        <v>5</v>
      </c>
    </row>
    <row r="9" spans="2:12" x14ac:dyDescent="0.3">
      <c r="C9" s="1" t="s">
        <v>6</v>
      </c>
      <c r="D9" s="1"/>
      <c r="E9" s="1"/>
      <c r="F9" s="1"/>
      <c r="G9" s="1"/>
      <c r="H9" s="1"/>
      <c r="I9" s="1"/>
      <c r="J9" s="1"/>
      <c r="K9" s="1"/>
    </row>
  </sheetData>
  <mergeCells count="2">
    <mergeCell ref="C3:J3"/>
    <mergeCell ref="C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1233-5CBA-41DF-A959-EA195774570D}">
  <dimension ref="B3:L9"/>
  <sheetViews>
    <sheetView topLeftCell="B1" workbookViewId="0">
      <selection activeCell="D9" sqref="D9:K9"/>
    </sheetView>
  </sheetViews>
  <sheetFormatPr defaultRowHeight="14.4" x14ac:dyDescent="0.3"/>
  <sheetData>
    <row r="3" spans="2:12" x14ac:dyDescent="0.3">
      <c r="C3" s="1" t="s">
        <v>0</v>
      </c>
      <c r="D3" s="1"/>
      <c r="E3" s="1"/>
      <c r="F3" s="1"/>
      <c r="G3" s="1"/>
      <c r="H3" s="1"/>
      <c r="I3" s="1"/>
      <c r="J3" s="1"/>
    </row>
    <row r="4" spans="2:12" x14ac:dyDescent="0.3">
      <c r="B4" t="s">
        <v>1</v>
      </c>
      <c r="C4">
        <v>0</v>
      </c>
      <c r="D4">
        <v>15</v>
      </c>
      <c r="E4">
        <v>30</v>
      </c>
      <c r="F4">
        <v>45</v>
      </c>
      <c r="G4">
        <v>60</v>
      </c>
      <c r="H4">
        <v>75</v>
      </c>
      <c r="I4">
        <v>90</v>
      </c>
      <c r="J4">
        <v>105</v>
      </c>
      <c r="K4" t="s">
        <v>7</v>
      </c>
    </row>
    <row r="5" spans="2:12" x14ac:dyDescent="0.3">
      <c r="B5" t="s">
        <v>2</v>
      </c>
      <c r="C5">
        <v>-47</v>
      </c>
      <c r="D5">
        <v>-47</v>
      </c>
      <c r="E5">
        <v>-47</v>
      </c>
      <c r="F5">
        <v>-47</v>
      </c>
      <c r="G5">
        <v>-47</v>
      </c>
      <c r="H5">
        <v>-47</v>
      </c>
      <c r="I5">
        <v>-47</v>
      </c>
      <c r="J5">
        <v>-47</v>
      </c>
      <c r="K5">
        <f>MIN(C5:J5)</f>
        <v>-47</v>
      </c>
      <c r="L5" t="s">
        <v>5</v>
      </c>
    </row>
    <row r="6" spans="2:12" x14ac:dyDescent="0.3">
      <c r="B6" t="s">
        <v>3</v>
      </c>
      <c r="C6">
        <f>IF(C4&gt;35,-25-35,-25-C4)</f>
        <v>-25</v>
      </c>
      <c r="D6">
        <f t="shared" ref="D6:J6" si="0">IF(D4&gt;35,-25-35,-25-D4)</f>
        <v>-40</v>
      </c>
      <c r="E6">
        <f t="shared" si="0"/>
        <v>-55</v>
      </c>
      <c r="F6">
        <f t="shared" si="0"/>
        <v>-60</v>
      </c>
      <c r="G6">
        <f t="shared" si="0"/>
        <v>-60</v>
      </c>
      <c r="H6">
        <f t="shared" si="0"/>
        <v>-60</v>
      </c>
      <c r="I6">
        <f t="shared" si="0"/>
        <v>-60</v>
      </c>
      <c r="J6">
        <f t="shared" si="0"/>
        <v>-60</v>
      </c>
      <c r="K6">
        <f t="shared" ref="K6:K7" si="1">MIN(C6:J6)</f>
        <v>-60</v>
      </c>
    </row>
    <row r="7" spans="2:12" x14ac:dyDescent="0.3">
      <c r="B7" t="s">
        <v>4</v>
      </c>
      <c r="C7">
        <f>-C4</f>
        <v>0</v>
      </c>
      <c r="D7">
        <f t="shared" ref="D7:J7" si="2">-D4</f>
        <v>-15</v>
      </c>
      <c r="E7">
        <f t="shared" si="2"/>
        <v>-30</v>
      </c>
      <c r="F7">
        <f t="shared" si="2"/>
        <v>-45</v>
      </c>
      <c r="G7">
        <f t="shared" si="2"/>
        <v>-60</v>
      </c>
      <c r="H7">
        <f t="shared" si="2"/>
        <v>-75</v>
      </c>
      <c r="I7">
        <f t="shared" si="2"/>
        <v>-90</v>
      </c>
      <c r="J7">
        <f t="shared" si="2"/>
        <v>-105</v>
      </c>
      <c r="K7">
        <f t="shared" si="1"/>
        <v>-105</v>
      </c>
    </row>
    <row r="9" spans="2:12" x14ac:dyDescent="0.3">
      <c r="D9" s="1" t="s">
        <v>8</v>
      </c>
      <c r="E9" s="1"/>
      <c r="F9" s="1"/>
      <c r="G9" s="1"/>
      <c r="H9" s="1"/>
      <c r="I9" s="1"/>
      <c r="J9" s="1"/>
      <c r="K9" s="1"/>
    </row>
  </sheetData>
  <mergeCells count="2">
    <mergeCell ref="C3:J3"/>
    <mergeCell ref="D9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03C4-F4BA-45C9-801B-0B0983A8DDAE}">
  <dimension ref="B3:L9"/>
  <sheetViews>
    <sheetView workbookViewId="0">
      <selection activeCell="B3" sqref="B3:L9"/>
    </sheetView>
  </sheetViews>
  <sheetFormatPr defaultRowHeight="14.4" x14ac:dyDescent="0.3"/>
  <cols>
    <col min="2" max="2" width="14" customWidth="1"/>
  </cols>
  <sheetData>
    <row r="3" spans="2:12" x14ac:dyDescent="0.3">
      <c r="C3" s="1" t="s">
        <v>0</v>
      </c>
      <c r="D3" s="1"/>
      <c r="E3" s="1"/>
      <c r="F3" s="1"/>
      <c r="G3" s="1"/>
      <c r="H3" s="1"/>
      <c r="I3" s="1"/>
      <c r="J3" s="1"/>
    </row>
    <row r="4" spans="2:12" x14ac:dyDescent="0.3">
      <c r="B4" t="s">
        <v>1</v>
      </c>
      <c r="C4">
        <v>0</v>
      </c>
      <c r="D4">
        <v>15</v>
      </c>
      <c r="E4">
        <v>30</v>
      </c>
      <c r="F4">
        <v>45</v>
      </c>
      <c r="G4">
        <v>60</v>
      </c>
      <c r="H4">
        <v>75</v>
      </c>
      <c r="I4">
        <v>90</v>
      </c>
      <c r="J4">
        <v>105</v>
      </c>
      <c r="K4" t="s">
        <v>5</v>
      </c>
    </row>
    <row r="5" spans="2:12" x14ac:dyDescent="0.3">
      <c r="B5" t="s">
        <v>2</v>
      </c>
      <c r="C5">
        <f>MAX('payoff matrix'!C$5:C$7)-'payoff matrix'!C5</f>
        <v>47</v>
      </c>
      <c r="D5">
        <f>MAX('payoff matrix'!D$5:D$7)-'payoff matrix'!D5</f>
        <v>32</v>
      </c>
      <c r="E5">
        <f>MAX('payoff matrix'!E$5:E$7)-'payoff matrix'!E5</f>
        <v>17</v>
      </c>
      <c r="F5">
        <f>MAX('payoff matrix'!F$5:F$7)-'payoff matrix'!F5</f>
        <v>2</v>
      </c>
      <c r="G5">
        <f>MAX('payoff matrix'!G$5:G$7)-'payoff matrix'!G5</f>
        <v>0</v>
      </c>
      <c r="H5">
        <f>MAX('payoff matrix'!H$5:H$7)-'payoff matrix'!H5</f>
        <v>0</v>
      </c>
      <c r="I5">
        <f>MAX('payoff matrix'!I$5:I$7)-'payoff matrix'!I5</f>
        <v>0</v>
      </c>
      <c r="J5">
        <f>MAX('payoff matrix'!J$5:J$7)-'payoff matrix'!J5</f>
        <v>0</v>
      </c>
      <c r="K5">
        <f>MAX(C5:J5)</f>
        <v>47</v>
      </c>
    </row>
    <row r="6" spans="2:12" x14ac:dyDescent="0.3">
      <c r="B6" t="s">
        <v>3</v>
      </c>
      <c r="C6">
        <f>MAX('payoff matrix'!C$5:C$7)-'payoff matrix'!C6</f>
        <v>25</v>
      </c>
      <c r="D6">
        <f>MAX('payoff matrix'!D$5:D$7)-'payoff matrix'!D6</f>
        <v>25</v>
      </c>
      <c r="E6">
        <f>MAX('payoff matrix'!E$5:E$7)-'payoff matrix'!E6</f>
        <v>25</v>
      </c>
      <c r="F6">
        <f>MAX('payoff matrix'!F$5:F$7)-'payoff matrix'!F6</f>
        <v>15</v>
      </c>
      <c r="G6">
        <f>MAX('payoff matrix'!G$5:G$7)-'payoff matrix'!G6</f>
        <v>13</v>
      </c>
      <c r="H6">
        <f>MAX('payoff matrix'!H$5:H$7)-'payoff matrix'!H6</f>
        <v>13</v>
      </c>
      <c r="I6">
        <f>MAX('payoff matrix'!I$5:I$7)-'payoff matrix'!I6</f>
        <v>13</v>
      </c>
      <c r="J6">
        <f>MAX('payoff matrix'!J$5:J$7)-'payoff matrix'!J6</f>
        <v>13</v>
      </c>
      <c r="K6" s="2">
        <f t="shared" ref="K6:K7" si="0">MAX(C6:J6)</f>
        <v>25</v>
      </c>
      <c r="L6" t="s">
        <v>7</v>
      </c>
    </row>
    <row r="7" spans="2:12" x14ac:dyDescent="0.3">
      <c r="B7" t="s">
        <v>4</v>
      </c>
      <c r="C7">
        <f>MAX('payoff matrix'!C$5:C$7)-'payoff matrix'!C7</f>
        <v>0</v>
      </c>
      <c r="D7">
        <f>MAX('payoff matrix'!D$5:D$7)-'payoff matrix'!D7</f>
        <v>0</v>
      </c>
      <c r="E7">
        <f>MAX('payoff matrix'!E$5:E$7)-'payoff matrix'!E7</f>
        <v>0</v>
      </c>
      <c r="F7">
        <f>MAX('payoff matrix'!F$5:F$7)-'payoff matrix'!F7</f>
        <v>0</v>
      </c>
      <c r="G7">
        <f>MAX('payoff matrix'!G$5:G$7)-'payoff matrix'!G7</f>
        <v>13</v>
      </c>
      <c r="H7">
        <f>MAX('payoff matrix'!H$5:H$7)-'payoff matrix'!H7</f>
        <v>28</v>
      </c>
      <c r="I7">
        <f>MAX('payoff matrix'!I$5:I$7)-'payoff matrix'!I7</f>
        <v>43</v>
      </c>
      <c r="J7">
        <f>MAX('payoff matrix'!J$5:J$7)-'payoff matrix'!J7</f>
        <v>58</v>
      </c>
      <c r="K7">
        <f t="shared" si="0"/>
        <v>58</v>
      </c>
    </row>
    <row r="9" spans="2:12" x14ac:dyDescent="0.3">
      <c r="C9" s="1" t="s">
        <v>9</v>
      </c>
      <c r="D9" s="1"/>
      <c r="E9" s="1"/>
      <c r="F9" s="1"/>
      <c r="G9" s="1"/>
      <c r="H9" s="1"/>
      <c r="I9" s="1"/>
      <c r="J9" s="1"/>
    </row>
  </sheetData>
  <mergeCells count="2">
    <mergeCell ref="C3:J3"/>
    <mergeCell ref="C9:J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05A4-29CD-4ABD-97CD-7FE9E1225595}">
  <dimension ref="B3:L11"/>
  <sheetViews>
    <sheetView workbookViewId="0">
      <selection activeCell="G17" sqref="G17"/>
    </sheetView>
  </sheetViews>
  <sheetFormatPr defaultRowHeight="14.4" x14ac:dyDescent="0.3"/>
  <sheetData>
    <row r="3" spans="2:12" x14ac:dyDescent="0.3">
      <c r="C3" s="1" t="s">
        <v>0</v>
      </c>
      <c r="D3" s="1"/>
      <c r="E3" s="1"/>
      <c r="F3" s="1"/>
      <c r="G3" s="1"/>
      <c r="H3" s="1"/>
      <c r="I3" s="1"/>
      <c r="J3" s="1"/>
    </row>
    <row r="4" spans="2:12" x14ac:dyDescent="0.3">
      <c r="B4" t="s">
        <v>1</v>
      </c>
      <c r="C4">
        <v>0</v>
      </c>
      <c r="D4">
        <v>15</v>
      </c>
      <c r="E4">
        <v>30</v>
      </c>
      <c r="F4">
        <v>45</v>
      </c>
      <c r="G4">
        <v>60</v>
      </c>
      <c r="H4">
        <v>75</v>
      </c>
      <c r="I4">
        <v>90</v>
      </c>
      <c r="J4">
        <v>105</v>
      </c>
      <c r="K4" t="s">
        <v>11</v>
      </c>
    </row>
    <row r="5" spans="2:12" x14ac:dyDescent="0.3">
      <c r="B5" t="s">
        <v>2</v>
      </c>
      <c r="C5">
        <v>-47</v>
      </c>
      <c r="D5">
        <v>-47</v>
      </c>
      <c r="E5">
        <v>-47</v>
      </c>
      <c r="F5">
        <v>-47</v>
      </c>
      <c r="G5">
        <v>-47</v>
      </c>
      <c r="H5">
        <v>-47</v>
      </c>
      <c r="I5">
        <v>-47</v>
      </c>
      <c r="J5">
        <v>-47</v>
      </c>
      <c r="K5">
        <f>SUMPRODUCT(C5:J5,$C$11:$J$11)</f>
        <v>-47</v>
      </c>
    </row>
    <row r="6" spans="2:12" x14ac:dyDescent="0.3">
      <c r="B6" t="s">
        <v>3</v>
      </c>
      <c r="C6">
        <f>IF(C4&gt;35,-25-35,-25-C4)</f>
        <v>-25</v>
      </c>
      <c r="D6">
        <f t="shared" ref="D6:J6" si="0">IF(D4&gt;35,-25-35,-25-D4)</f>
        <v>-40</v>
      </c>
      <c r="E6">
        <f t="shared" si="0"/>
        <v>-55</v>
      </c>
      <c r="F6">
        <f t="shared" si="0"/>
        <v>-60</v>
      </c>
      <c r="G6">
        <f t="shared" si="0"/>
        <v>-60</v>
      </c>
      <c r="H6">
        <f t="shared" si="0"/>
        <v>-60</v>
      </c>
      <c r="I6">
        <f t="shared" si="0"/>
        <v>-60</v>
      </c>
      <c r="J6">
        <f t="shared" si="0"/>
        <v>-60</v>
      </c>
      <c r="K6">
        <f t="shared" ref="K6:K7" si="1">SUMPRODUCT(C6:J6,$C$11:$J$11)</f>
        <v>-49.149999999999991</v>
      </c>
    </row>
    <row r="7" spans="2:12" x14ac:dyDescent="0.3">
      <c r="B7" t="s">
        <v>4</v>
      </c>
      <c r="C7">
        <f>-C4</f>
        <v>0</v>
      </c>
      <c r="D7">
        <f t="shared" ref="D7:J7" si="2">-D4</f>
        <v>-15</v>
      </c>
      <c r="E7">
        <f t="shared" si="2"/>
        <v>-30</v>
      </c>
      <c r="F7">
        <f t="shared" si="2"/>
        <v>-45</v>
      </c>
      <c r="G7">
        <f t="shared" si="2"/>
        <v>-60</v>
      </c>
      <c r="H7">
        <f t="shared" si="2"/>
        <v>-75</v>
      </c>
      <c r="I7">
        <f t="shared" si="2"/>
        <v>-90</v>
      </c>
      <c r="J7">
        <f t="shared" si="2"/>
        <v>-105</v>
      </c>
      <c r="K7" s="2">
        <f t="shared" si="1"/>
        <v>-45</v>
      </c>
      <c r="L7" t="s">
        <v>5</v>
      </c>
    </row>
    <row r="9" spans="2:12" x14ac:dyDescent="0.3">
      <c r="C9" s="1" t="s">
        <v>12</v>
      </c>
      <c r="D9" s="1"/>
      <c r="E9" s="1"/>
      <c r="F9" s="1"/>
      <c r="G9" s="1"/>
      <c r="H9" s="1"/>
      <c r="I9" s="1"/>
      <c r="J9" s="1"/>
      <c r="K9" s="1"/>
    </row>
    <row r="11" spans="2:12" x14ac:dyDescent="0.3">
      <c r="B11" t="s">
        <v>10</v>
      </c>
      <c r="C11">
        <v>0.25</v>
      </c>
      <c r="D11">
        <v>0.08</v>
      </c>
      <c r="E11">
        <v>0.1</v>
      </c>
      <c r="F11">
        <v>0.12</v>
      </c>
      <c r="G11">
        <v>0.15</v>
      </c>
      <c r="H11">
        <v>0.12</v>
      </c>
      <c r="I11">
        <v>0.1</v>
      </c>
      <c r="J11">
        <v>0.08</v>
      </c>
    </row>
  </sheetData>
  <mergeCells count="2">
    <mergeCell ref="C3:J3"/>
    <mergeCell ref="C9:K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6219-C67E-4437-9A65-694F3765ED1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payoff matrix</vt:lpstr>
      <vt:lpstr>EOL</vt:lpstr>
      <vt:lpstr>maximax</vt:lpstr>
      <vt:lpstr>maximin</vt:lpstr>
      <vt:lpstr>minimax regret</vt:lpstr>
      <vt:lpstr>EMV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2024-09-04T11:36:11Z</dcterms:created>
  <dcterms:modified xsi:type="dcterms:W3CDTF">2024-09-04T15:56:45Z</dcterms:modified>
</cp:coreProperties>
</file>