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self OR\"/>
    </mc:Choice>
  </mc:AlternateContent>
  <xr:revisionPtr revIDLastSave="0" documentId="8_{57CBDAE3-D7B6-4154-BC71-488BA715A154}" xr6:coauthVersionLast="47" xr6:coauthVersionMax="47" xr10:uidLastSave="{00000000-0000-0000-0000-000000000000}"/>
  <bookViews>
    <workbookView xWindow="-108" yWindow="-108" windowWidth="23256" windowHeight="12456" activeTab="1" xr2:uid="{F8242CA5-2767-4CFD-9812-5CBAB4A9775A}"/>
  </bookViews>
  <sheets>
    <sheet name="Sheet1" sheetId="1" r:id="rId1"/>
    <sheet name="Sheet2" sheetId="2" r:id="rId2"/>
  </sheets>
  <definedNames>
    <definedName name="solver_adj" localSheetId="0" hidden="1">Sheet1!$A$6:$A$17</definedName>
    <definedName name="solver_adj" localSheetId="1" hidden="1">Sheet2!$A$6:$A$17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Sheet1!$J$6:$J$12</definedName>
    <definedName name="solver_lhs1" localSheetId="1" hidden="1">Sheet2!$A$6:$A$17</definedName>
    <definedName name="solver_lhs2" localSheetId="1" hidden="1">Sheet2!$J$6:$J$12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Sheet1!$F$19</definedName>
    <definedName name="solver_opt" localSheetId="1" hidden="1">Sheet2!$F$19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1" hidden="1">3</definedName>
    <definedName name="solver_rhs1" localSheetId="0" hidden="1">Sheet1!$K$6:$K$12</definedName>
    <definedName name="solver_rhs1" localSheetId="1" hidden="1">1000</definedName>
    <definedName name="solver_rhs2" localSheetId="1" hidden="1">Sheet2!$K$6:$K$12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E17" i="2"/>
  <c r="C17" i="2"/>
  <c r="E16" i="2"/>
  <c r="C16" i="2"/>
  <c r="E15" i="2"/>
  <c r="C15" i="2"/>
  <c r="E14" i="2"/>
  <c r="C14" i="2"/>
  <c r="K13" i="2"/>
  <c r="E13" i="2"/>
  <c r="C13" i="2"/>
  <c r="J12" i="2"/>
  <c r="E12" i="2"/>
  <c r="C12" i="2"/>
  <c r="J11" i="2"/>
  <c r="E11" i="2"/>
  <c r="C11" i="2"/>
  <c r="J10" i="2"/>
  <c r="E10" i="2"/>
  <c r="C10" i="2"/>
  <c r="J9" i="2"/>
  <c r="E9" i="2"/>
  <c r="C9" i="2"/>
  <c r="J8" i="2"/>
  <c r="E8" i="2"/>
  <c r="C8" i="2"/>
  <c r="J7" i="2"/>
  <c r="E7" i="2"/>
  <c r="C7" i="2"/>
  <c r="J6" i="2"/>
  <c r="E6" i="2"/>
  <c r="C6" i="2"/>
  <c r="J7" i="1"/>
  <c r="J8" i="1"/>
  <c r="J9" i="1"/>
  <c r="J10" i="1"/>
  <c r="J11" i="1"/>
  <c r="J12" i="1"/>
  <c r="J6" i="1"/>
  <c r="K13" i="1"/>
  <c r="F19" i="1"/>
  <c r="E13" i="1"/>
  <c r="C13" i="1"/>
  <c r="E7" i="1"/>
  <c r="E8" i="1"/>
  <c r="E9" i="1"/>
  <c r="E10" i="1"/>
  <c r="E11" i="1"/>
  <c r="E12" i="1"/>
  <c r="E14" i="1"/>
  <c r="E15" i="1"/>
  <c r="E16" i="1"/>
  <c r="E17" i="1"/>
  <c r="E6" i="1"/>
  <c r="C7" i="1"/>
  <c r="C8" i="1"/>
  <c r="C9" i="1"/>
  <c r="C10" i="1"/>
  <c r="C11" i="1"/>
  <c r="C12" i="1"/>
  <c r="C14" i="1"/>
  <c r="C15" i="1"/>
  <c r="C16" i="1"/>
  <c r="C17" i="1"/>
  <c r="C6" i="1"/>
</calcChain>
</file>

<file path=xl/sharedStrings.xml><?xml version="1.0" encoding="utf-8"?>
<sst xmlns="http://schemas.openxmlformats.org/spreadsheetml/2006/main" count="38" uniqueCount="17">
  <si>
    <t>node</t>
  </si>
  <si>
    <t>hospitals</t>
  </si>
  <si>
    <t>pittsburgh</t>
  </si>
  <si>
    <t>staunton</t>
  </si>
  <si>
    <t>charleston</t>
  </si>
  <si>
    <t>roanoke</t>
  </si>
  <si>
    <t>richmond</t>
  </si>
  <si>
    <t>norfolk</t>
  </si>
  <si>
    <t>duffolk</t>
  </si>
  <si>
    <t>netflow</t>
  </si>
  <si>
    <t>supply/demand</t>
  </si>
  <si>
    <t>DV</t>
  </si>
  <si>
    <t>from</t>
  </si>
  <si>
    <t>to</t>
  </si>
  <si>
    <t>units costs</t>
  </si>
  <si>
    <t>minm unit cost</t>
  </si>
  <si>
    <t>supply&gt;demand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</si>
</sst>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0</xdr:row>
      <xdr:rowOff>175260</xdr:rowOff>
    </xdr:from>
    <xdr:to>
      <xdr:col>24</xdr:col>
      <xdr:colOff>92254</xdr:colOff>
      <xdr:row>10</xdr:row>
      <xdr:rowOff>2304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B1769-F88F-4315-B25F-B83F8B63A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92540" y="175260"/>
          <a:ext cx="6493054" cy="1655844"/>
        </a:xfrm>
        <a:prstGeom prst="rect">
          <a:avLst/>
        </a:prstGeom>
      </xdr:spPr>
    </xdr:pic>
    <xdr:clientData/>
  </xdr:twoCellAnchor>
  <xdr:twoCellAnchor editAs="oneCell">
    <xdr:from>
      <xdr:col>11</xdr:col>
      <xdr:colOff>594360</xdr:colOff>
      <xdr:row>10</xdr:row>
      <xdr:rowOff>121920</xdr:rowOff>
    </xdr:from>
    <xdr:to>
      <xdr:col>21</xdr:col>
      <xdr:colOff>518160</xdr:colOff>
      <xdr:row>26</xdr:row>
      <xdr:rowOff>52624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E302E-12CD-4285-BBC5-C4D353D7B3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r="16837"/>
        <a:stretch/>
      </xdr:blipFill>
      <xdr:spPr>
        <a:xfrm>
          <a:off x="7955280" y="1950720"/>
          <a:ext cx="6027420" cy="2856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393B-668F-4104-8F68-3ECEE9E35796}">
  <dimension ref="A5:K19"/>
  <sheetViews>
    <sheetView workbookViewId="0">
      <selection activeCell="A5" sqref="A5:K19"/>
    </sheetView>
  </sheetViews>
  <sheetFormatPr defaultRowHeight="14.4" x14ac:dyDescent="0.3"/>
  <cols>
    <col min="3" max="3" width="9.44140625" customWidth="1"/>
    <col min="5" max="5" width="13.21875" customWidth="1"/>
    <col min="9" max="9" width="9.33203125" customWidth="1"/>
    <col min="11" max="11" width="13.109375" customWidth="1"/>
    <col min="12" max="12" width="9" customWidth="1"/>
  </cols>
  <sheetData>
    <row r="5" spans="1:11" x14ac:dyDescent="0.3">
      <c r="A5" t="s">
        <v>11</v>
      </c>
      <c r="B5" t="s">
        <v>12</v>
      </c>
      <c r="C5" t="s">
        <v>1</v>
      </c>
      <c r="D5" t="s">
        <v>13</v>
      </c>
      <c r="E5" t="s">
        <v>1</v>
      </c>
      <c r="F5" t="s">
        <v>14</v>
      </c>
      <c r="H5" t="s">
        <v>0</v>
      </c>
      <c r="I5" t="s">
        <v>1</v>
      </c>
      <c r="J5" t="s">
        <v>9</v>
      </c>
      <c r="K5" t="s">
        <v>10</v>
      </c>
    </row>
    <row r="6" spans="1:11" x14ac:dyDescent="0.3">
      <c r="A6">
        <v>0</v>
      </c>
      <c r="B6">
        <v>1</v>
      </c>
      <c r="C6" t="str">
        <f>VLOOKUP(B6,$H$6:$I$12,2)</f>
        <v>pittsburgh</v>
      </c>
      <c r="D6">
        <v>3</v>
      </c>
      <c r="E6" t="str">
        <f>VLOOKUP(D6,$H$6:$I$12,2)</f>
        <v>charleston</v>
      </c>
      <c r="F6">
        <v>3</v>
      </c>
      <c r="H6">
        <v>1</v>
      </c>
      <c r="I6" t="s">
        <v>2</v>
      </c>
      <c r="J6">
        <f>SUMIF($D$6:$D$17,H6,$A$6:$A$17)-SUMIF($B$6:$B$17,H6,$A$6:$A$17)</f>
        <v>-1300</v>
      </c>
      <c r="K6">
        <v>-1300</v>
      </c>
    </row>
    <row r="7" spans="1:11" x14ac:dyDescent="0.3">
      <c r="A7">
        <v>1300</v>
      </c>
      <c r="B7">
        <v>1</v>
      </c>
      <c r="C7" t="str">
        <f t="shared" ref="C7:C17" si="0">VLOOKUP(B7,$H$6:$I$12,2)</f>
        <v>pittsburgh</v>
      </c>
      <c r="D7">
        <v>4</v>
      </c>
      <c r="E7" t="str">
        <f t="shared" ref="E7:E17" si="1">VLOOKUP(D7,$H$6:$I$12,2)</f>
        <v>roanoke</v>
      </c>
      <c r="F7">
        <v>4</v>
      </c>
      <c r="H7">
        <v>2</v>
      </c>
      <c r="I7" t="s">
        <v>3</v>
      </c>
      <c r="J7">
        <f t="shared" ref="J7:J12" si="2">SUMIF($D$6:$D$17,H7,$A$6:$A$17)-SUMIF($B$6:$B$17,H7,$A$6:$A$17)</f>
        <v>-1100</v>
      </c>
      <c r="K7">
        <v>-1200</v>
      </c>
    </row>
    <row r="8" spans="1:11" x14ac:dyDescent="0.3">
      <c r="A8">
        <v>1100</v>
      </c>
      <c r="B8">
        <v>2</v>
      </c>
      <c r="C8" t="str">
        <f t="shared" si="0"/>
        <v>staunton</v>
      </c>
      <c r="D8">
        <v>3</v>
      </c>
      <c r="E8" t="str">
        <f t="shared" si="1"/>
        <v>charleston</v>
      </c>
      <c r="F8">
        <v>3</v>
      </c>
      <c r="H8">
        <v>3</v>
      </c>
      <c r="I8" t="s">
        <v>4</v>
      </c>
      <c r="J8">
        <f t="shared" si="2"/>
        <v>300</v>
      </c>
      <c r="K8">
        <v>300</v>
      </c>
    </row>
    <row r="9" spans="1:11" x14ac:dyDescent="0.3">
      <c r="A9">
        <v>0</v>
      </c>
      <c r="B9">
        <v>2</v>
      </c>
      <c r="C9" t="str">
        <f t="shared" si="0"/>
        <v>staunton</v>
      </c>
      <c r="D9">
        <v>4</v>
      </c>
      <c r="E9" t="str">
        <f t="shared" si="1"/>
        <v>roanoke</v>
      </c>
      <c r="F9">
        <v>4</v>
      </c>
      <c r="H9">
        <v>4</v>
      </c>
      <c r="I9" t="s">
        <v>5</v>
      </c>
      <c r="J9">
        <f t="shared" si="2"/>
        <v>200</v>
      </c>
      <c r="K9">
        <v>200</v>
      </c>
    </row>
    <row r="10" spans="1:11" x14ac:dyDescent="0.3">
      <c r="A10">
        <v>0</v>
      </c>
      <c r="B10">
        <v>3</v>
      </c>
      <c r="C10" t="str">
        <f t="shared" si="0"/>
        <v>charleston</v>
      </c>
      <c r="D10">
        <v>4</v>
      </c>
      <c r="E10" t="str">
        <f t="shared" si="1"/>
        <v>roanoke</v>
      </c>
      <c r="F10">
        <v>7</v>
      </c>
      <c r="H10">
        <v>5</v>
      </c>
      <c r="I10" t="s">
        <v>6</v>
      </c>
      <c r="J10">
        <f t="shared" si="2"/>
        <v>800</v>
      </c>
      <c r="K10">
        <v>800</v>
      </c>
    </row>
    <row r="11" spans="1:11" x14ac:dyDescent="0.3">
      <c r="A11">
        <v>800</v>
      </c>
      <c r="B11">
        <v>3</v>
      </c>
      <c r="C11" t="str">
        <f t="shared" si="0"/>
        <v>charleston</v>
      </c>
      <c r="D11">
        <v>5</v>
      </c>
      <c r="E11" t="str">
        <f t="shared" si="1"/>
        <v>richmond</v>
      </c>
      <c r="F11">
        <v>9</v>
      </c>
      <c r="H11">
        <v>6</v>
      </c>
      <c r="I11" t="s">
        <v>7</v>
      </c>
      <c r="J11">
        <f t="shared" si="2"/>
        <v>700</v>
      </c>
      <c r="K11">
        <v>700</v>
      </c>
    </row>
    <row r="12" spans="1:11" x14ac:dyDescent="0.3">
      <c r="A12">
        <v>0</v>
      </c>
      <c r="B12">
        <v>3</v>
      </c>
      <c r="C12" t="str">
        <f t="shared" si="0"/>
        <v>charleston</v>
      </c>
      <c r="D12">
        <v>6</v>
      </c>
      <c r="E12" t="str">
        <f t="shared" si="1"/>
        <v>norfolk</v>
      </c>
      <c r="F12">
        <v>6</v>
      </c>
      <c r="H12">
        <v>7</v>
      </c>
      <c r="I12" t="s">
        <v>8</v>
      </c>
      <c r="J12">
        <f t="shared" si="2"/>
        <v>400</v>
      </c>
      <c r="K12">
        <v>400</v>
      </c>
    </row>
    <row r="13" spans="1:11" x14ac:dyDescent="0.3">
      <c r="A13">
        <v>0</v>
      </c>
      <c r="B13">
        <v>4</v>
      </c>
      <c r="C13" t="str">
        <f t="shared" si="0"/>
        <v>roanoke</v>
      </c>
      <c r="D13">
        <v>3</v>
      </c>
      <c r="E13" t="str">
        <f t="shared" si="1"/>
        <v>charleston</v>
      </c>
      <c r="F13">
        <v>7</v>
      </c>
      <c r="H13" s="1" t="s">
        <v>16</v>
      </c>
      <c r="I13" s="1"/>
      <c r="J13" s="1"/>
      <c r="K13">
        <f>SUM(K6:K12)</f>
        <v>-100</v>
      </c>
    </row>
    <row r="14" spans="1:11" x14ac:dyDescent="0.3">
      <c r="A14">
        <v>1100</v>
      </c>
      <c r="B14">
        <v>4</v>
      </c>
      <c r="C14" t="str">
        <f t="shared" si="0"/>
        <v>roanoke</v>
      </c>
      <c r="D14">
        <v>6</v>
      </c>
      <c r="E14" t="str">
        <f t="shared" si="1"/>
        <v>norfolk</v>
      </c>
      <c r="F14">
        <v>4</v>
      </c>
    </row>
    <row r="15" spans="1:11" x14ac:dyDescent="0.3">
      <c r="A15">
        <v>0</v>
      </c>
      <c r="B15">
        <v>4</v>
      </c>
      <c r="C15" t="str">
        <f t="shared" si="0"/>
        <v>roanoke</v>
      </c>
      <c r="D15">
        <v>7</v>
      </c>
      <c r="E15" t="str">
        <f t="shared" si="1"/>
        <v>duffolk</v>
      </c>
      <c r="F15">
        <v>8</v>
      </c>
    </row>
    <row r="16" spans="1:11" x14ac:dyDescent="0.3">
      <c r="A16">
        <v>0</v>
      </c>
      <c r="B16">
        <v>5</v>
      </c>
      <c r="C16" t="str">
        <f t="shared" si="0"/>
        <v>richmond</v>
      </c>
      <c r="D16">
        <v>6</v>
      </c>
      <c r="E16" t="str">
        <f t="shared" si="1"/>
        <v>norfolk</v>
      </c>
      <c r="F16">
        <v>3</v>
      </c>
    </row>
    <row r="17" spans="1:6" x14ac:dyDescent="0.3">
      <c r="A17">
        <v>400</v>
      </c>
      <c r="B17">
        <v>6</v>
      </c>
      <c r="C17" t="str">
        <f t="shared" si="0"/>
        <v>norfolk</v>
      </c>
      <c r="D17">
        <v>7</v>
      </c>
      <c r="E17" t="str">
        <f t="shared" si="1"/>
        <v>duffolk</v>
      </c>
      <c r="F17">
        <v>2</v>
      </c>
    </row>
    <row r="19" spans="1:6" x14ac:dyDescent="0.3">
      <c r="E19" t="s">
        <v>15</v>
      </c>
      <c r="F19">
        <f>SUMPRODUCT(F6:F17,A6:A17)</f>
        <v>20900</v>
      </c>
    </row>
  </sheetData>
  <mergeCells count="1">
    <mergeCell ref="H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4541-F45A-4687-81E1-B0E07F6B4085}">
  <dimension ref="A5:K19"/>
  <sheetViews>
    <sheetView tabSelected="1" workbookViewId="0">
      <selection activeCell="I23" sqref="I23"/>
    </sheetView>
  </sheetViews>
  <sheetFormatPr defaultRowHeight="14.4" x14ac:dyDescent="0.3"/>
  <sheetData>
    <row r="5" spans="1:11" x14ac:dyDescent="0.3">
      <c r="A5" t="s">
        <v>11</v>
      </c>
      <c r="B5" t="s">
        <v>12</v>
      </c>
      <c r="C5" t="s">
        <v>1</v>
      </c>
      <c r="D5" t="s">
        <v>13</v>
      </c>
      <c r="E5" t="s">
        <v>1</v>
      </c>
      <c r="F5" t="s">
        <v>14</v>
      </c>
      <c r="H5" t="s">
        <v>0</v>
      </c>
      <c r="I5" t="s">
        <v>1</v>
      </c>
      <c r="J5" t="s">
        <v>9</v>
      </c>
      <c r="K5" t="s">
        <v>10</v>
      </c>
    </row>
    <row r="6" spans="1:11" x14ac:dyDescent="0.3">
      <c r="A6">
        <v>1000</v>
      </c>
      <c r="B6">
        <v>1</v>
      </c>
      <c r="C6" t="str">
        <f>VLOOKUP(B6,$H$6:$I$12,2)</f>
        <v>pittsburgh</v>
      </c>
      <c r="D6">
        <v>3</v>
      </c>
      <c r="E6" t="str">
        <f>VLOOKUP(D6,$H$6:$I$12,2)</f>
        <v>charleston</v>
      </c>
      <c r="F6">
        <v>3</v>
      </c>
      <c r="H6">
        <v>1</v>
      </c>
      <c r="I6" t="s">
        <v>2</v>
      </c>
      <c r="J6">
        <f>SUMIF($D$6:$D$17,H6,$A$6:$A$17)-SUMIF($B$6:$B$17,H6,$A$6:$A$17)</f>
        <v>-1300</v>
      </c>
      <c r="K6">
        <v>-1300</v>
      </c>
    </row>
    <row r="7" spans="1:11" x14ac:dyDescent="0.3">
      <c r="A7">
        <v>300</v>
      </c>
      <c r="B7">
        <v>1</v>
      </c>
      <c r="C7" t="str">
        <f t="shared" ref="C7:C17" si="0">VLOOKUP(B7,$H$6:$I$12,2)</f>
        <v>pittsburgh</v>
      </c>
      <c r="D7">
        <v>4</v>
      </c>
      <c r="E7" t="str">
        <f t="shared" ref="E7:E17" si="1">VLOOKUP(D7,$H$6:$I$12,2)</f>
        <v>roanoke</v>
      </c>
      <c r="F7">
        <v>4</v>
      </c>
      <c r="H7">
        <v>2</v>
      </c>
      <c r="I7" t="s">
        <v>3</v>
      </c>
      <c r="J7">
        <f t="shared" ref="J7:J12" si="2">SUMIF($D$6:$D$17,H7,$A$6:$A$17)-SUMIF($B$6:$B$17,H7,$A$6:$A$17)</f>
        <v>-1100</v>
      </c>
      <c r="K7">
        <v>-1200</v>
      </c>
    </row>
    <row r="8" spans="1:11" x14ac:dyDescent="0.3">
      <c r="A8">
        <v>200</v>
      </c>
      <c r="B8">
        <v>2</v>
      </c>
      <c r="C8" t="str">
        <f t="shared" si="0"/>
        <v>staunton</v>
      </c>
      <c r="D8">
        <v>3</v>
      </c>
      <c r="E8" t="str">
        <f t="shared" si="1"/>
        <v>charleston</v>
      </c>
      <c r="F8">
        <v>3</v>
      </c>
      <c r="H8">
        <v>3</v>
      </c>
      <c r="I8" t="s">
        <v>4</v>
      </c>
      <c r="J8">
        <f t="shared" si="2"/>
        <v>300</v>
      </c>
      <c r="K8">
        <v>300</v>
      </c>
    </row>
    <row r="9" spans="1:11" x14ac:dyDescent="0.3">
      <c r="A9">
        <v>900</v>
      </c>
      <c r="B9">
        <v>2</v>
      </c>
      <c r="C9" t="str">
        <f t="shared" si="0"/>
        <v>staunton</v>
      </c>
      <c r="D9">
        <v>4</v>
      </c>
      <c r="E9" t="str">
        <f t="shared" si="1"/>
        <v>roanoke</v>
      </c>
      <c r="F9">
        <v>4</v>
      </c>
      <c r="H9">
        <v>4</v>
      </c>
      <c r="I9" t="s">
        <v>5</v>
      </c>
      <c r="J9">
        <f t="shared" si="2"/>
        <v>200</v>
      </c>
      <c r="K9">
        <v>200</v>
      </c>
    </row>
    <row r="10" spans="1:11" x14ac:dyDescent="0.3">
      <c r="A10">
        <v>0</v>
      </c>
      <c r="B10">
        <v>3</v>
      </c>
      <c r="C10" t="str">
        <f t="shared" si="0"/>
        <v>charleston</v>
      </c>
      <c r="D10">
        <v>4</v>
      </c>
      <c r="E10" t="str">
        <f t="shared" si="1"/>
        <v>roanoke</v>
      </c>
      <c r="F10">
        <v>7</v>
      </c>
      <c r="H10">
        <v>5</v>
      </c>
      <c r="I10" t="s">
        <v>6</v>
      </c>
      <c r="J10">
        <f t="shared" si="2"/>
        <v>800</v>
      </c>
      <c r="K10">
        <v>800</v>
      </c>
    </row>
    <row r="11" spans="1:11" x14ac:dyDescent="0.3">
      <c r="A11">
        <v>800</v>
      </c>
      <c r="B11">
        <v>3</v>
      </c>
      <c r="C11" t="str">
        <f t="shared" si="0"/>
        <v>charleston</v>
      </c>
      <c r="D11">
        <v>5</v>
      </c>
      <c r="E11" t="str">
        <f t="shared" si="1"/>
        <v>richmond</v>
      </c>
      <c r="F11">
        <v>9</v>
      </c>
      <c r="H11">
        <v>6</v>
      </c>
      <c r="I11" t="s">
        <v>7</v>
      </c>
      <c r="J11">
        <f t="shared" si="2"/>
        <v>700</v>
      </c>
      <c r="K11">
        <v>700</v>
      </c>
    </row>
    <row r="12" spans="1:11" x14ac:dyDescent="0.3">
      <c r="A12">
        <v>100</v>
      </c>
      <c r="B12">
        <v>3</v>
      </c>
      <c r="C12" t="str">
        <f t="shared" si="0"/>
        <v>charleston</v>
      </c>
      <c r="D12">
        <v>6</v>
      </c>
      <c r="E12" t="str">
        <f t="shared" si="1"/>
        <v>norfolk</v>
      </c>
      <c r="F12">
        <v>6</v>
      </c>
      <c r="H12">
        <v>7</v>
      </c>
      <c r="I12" t="s">
        <v>8</v>
      </c>
      <c r="J12">
        <f t="shared" si="2"/>
        <v>400</v>
      </c>
      <c r="K12">
        <v>400</v>
      </c>
    </row>
    <row r="13" spans="1:11" x14ac:dyDescent="0.3">
      <c r="A13">
        <v>0</v>
      </c>
      <c r="B13">
        <v>4</v>
      </c>
      <c r="C13" t="str">
        <f t="shared" si="0"/>
        <v>roanoke</v>
      </c>
      <c r="D13">
        <v>3</v>
      </c>
      <c r="E13" t="str">
        <f t="shared" si="1"/>
        <v>charleston</v>
      </c>
      <c r="F13">
        <v>7</v>
      </c>
      <c r="H13" s="1" t="s">
        <v>16</v>
      </c>
      <c r="I13" s="1"/>
      <c r="J13" s="1"/>
      <c r="K13">
        <f>SUM(K6:K12)</f>
        <v>-100</v>
      </c>
    </row>
    <row r="14" spans="1:11" x14ac:dyDescent="0.3">
      <c r="A14">
        <v>1000</v>
      </c>
      <c r="B14">
        <v>4</v>
      </c>
      <c r="C14" t="str">
        <f t="shared" si="0"/>
        <v>roanoke</v>
      </c>
      <c r="D14">
        <v>6</v>
      </c>
      <c r="E14" t="str">
        <f t="shared" si="1"/>
        <v>norfolk</v>
      </c>
      <c r="F14">
        <v>4</v>
      </c>
    </row>
    <row r="15" spans="1:11" x14ac:dyDescent="0.3">
      <c r="A15">
        <v>0</v>
      </c>
      <c r="B15">
        <v>4</v>
      </c>
      <c r="C15" t="str">
        <f t="shared" si="0"/>
        <v>roanoke</v>
      </c>
      <c r="D15">
        <v>7</v>
      </c>
      <c r="E15" t="str">
        <f t="shared" si="1"/>
        <v>duffolk</v>
      </c>
      <c r="F15">
        <v>8</v>
      </c>
    </row>
    <row r="16" spans="1:11" x14ac:dyDescent="0.3">
      <c r="A16">
        <v>0</v>
      </c>
      <c r="B16">
        <v>5</v>
      </c>
      <c r="C16" t="str">
        <f t="shared" si="0"/>
        <v>richmond</v>
      </c>
      <c r="D16">
        <v>6</v>
      </c>
      <c r="E16" t="str">
        <f t="shared" si="1"/>
        <v>norfolk</v>
      </c>
      <c r="F16">
        <v>3</v>
      </c>
    </row>
    <row r="17" spans="1:6" x14ac:dyDescent="0.3">
      <c r="A17">
        <v>400</v>
      </c>
      <c r="B17">
        <v>6</v>
      </c>
      <c r="C17" t="str">
        <f t="shared" si="0"/>
        <v>norfolk</v>
      </c>
      <c r="D17">
        <v>7</v>
      </c>
      <c r="E17" t="str">
        <f t="shared" si="1"/>
        <v>duffolk</v>
      </c>
      <c r="F17">
        <v>2</v>
      </c>
    </row>
    <row r="19" spans="1:6" x14ac:dyDescent="0.3">
      <c r="E19" t="s">
        <v>15</v>
      </c>
      <c r="F19">
        <f>SUMPRODUCT(F6:F17,A6:A17)</f>
        <v>21000</v>
      </c>
    </row>
  </sheetData>
  <mergeCells count="1">
    <mergeCell ref="H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2024-09-05T11:08:38Z</dcterms:created>
  <dcterms:modified xsi:type="dcterms:W3CDTF">2024-09-05T11:33:31Z</dcterms:modified>
</cp:coreProperties>
</file>