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 activeTab="1"/>
  </bookViews>
  <sheets>
    <sheet name="CB_DATA_" sheetId="2" state="veryHidden" r:id="rId1"/>
    <sheet name="Sheet1" sheetId="1" r:id="rId2"/>
  </sheets>
  <definedNames>
    <definedName name="CB_09bce20071c744bbae67046641d390f2" localSheetId="1" hidden="1">Sheet1!$L$13</definedName>
    <definedName name="CB_42dab5bb241c4150b338d32898d90174" localSheetId="1" hidden="1">Sheet1!$L$16</definedName>
    <definedName name="CB_504eb35a80db49e0813e72a0f8702845" localSheetId="1" hidden="1">Sheet1!$L$14</definedName>
    <definedName name="CB_64a20ff1b99c40b19bbc21aed7a02d2b" localSheetId="1" hidden="1">Sheet1!$L$9</definedName>
    <definedName name="CB_70efbab01bb84b5589e976a79fca9d52" localSheetId="1" hidden="1">Sheet1!$L$2</definedName>
    <definedName name="CB_a29f3686d4a04f559623a5cf03ae6bc2" localSheetId="1" hidden="1">Sheet1!$L$10</definedName>
    <definedName name="CB_a7035ba0126642f9833826cb2a130159" localSheetId="1" hidden="1">Sheet1!$L$12</definedName>
    <definedName name="CB_b299e6eab4a9495a9f16b80f11dd8b6f" localSheetId="1" hidden="1">Sheet1!$K$19</definedName>
    <definedName name="CB_Block_00000000000000000000000000000000" localSheetId="1" hidden="1">"'7.0.0.0"</definedName>
    <definedName name="CB_Block_00000000000000000000000000000001" localSheetId="0" hidden="1">"'637478182312117325"</definedName>
    <definedName name="CB_Block_00000000000000000000000000000001" localSheetId="1" hidden="1">"'637478182312057367"</definedName>
    <definedName name="CB_Block_00000000000000000000000000000003" localSheetId="1" hidden="1">"'11.1.5046.0"</definedName>
    <definedName name="CB_BlockExt_00000000000000000000000000000003" localSheetId="1" hidden="1">"'11.1.2.4.900"</definedName>
    <definedName name="CB_d7ba968f84854b7fb0b2989f00b979e9" localSheetId="1" hidden="1">Sheet1!$L$17</definedName>
    <definedName name="CB_de45caeb80d2444ab847a76f04d54962" localSheetId="1" hidden="1">Sheet1!$L$11</definedName>
    <definedName name="CB_e3d6418673664bae886d38f3615e392f" localSheetId="1" hidden="1">Sheet1!$L$8</definedName>
    <definedName name="CB_f986d72d7c8e47f9953f81ada99c2c63" localSheetId="1" hidden="1">Sheet1!$L$15</definedName>
    <definedName name="CB_fb554cfd1ff74880a70cf2b6c939b4b0" localSheetId="1" hidden="1">Sheet1!$L$4</definedName>
    <definedName name="CBCR_095fc9f6581d428995652cbc35c5028f" localSheetId="1" hidden="1">Sheet1!$L$8</definedName>
    <definedName name="CBCR_18266014589d4b8f864261ebf2447948" localSheetId="1" hidden="1">Sheet1!$M$4</definedName>
    <definedName name="CBCR_1e4c32dd02344838b36152e418e1cf84" localSheetId="1" hidden="1">Sheet1!$L$11</definedName>
    <definedName name="CBCR_3172bb1af5b94c25b803dc7460d6c176" localSheetId="1" hidden="1">Sheet1!$N$2</definedName>
    <definedName name="CBCR_591c8bda8659433f948c0cb5e085881f" localSheetId="1" hidden="1">Sheet1!$P$3</definedName>
    <definedName name="CBCR_67d75db8576a446db15b4604965ec33e" localSheetId="1" hidden="1">Sheet1!$O$4</definedName>
    <definedName name="CBCR_6dd74e8671f643bbb732f5372e142777" localSheetId="1" hidden="1">Sheet1!$L$12</definedName>
    <definedName name="CBCR_6f62f710d97b451bb9b6988f0f3a4399" localSheetId="1" hidden="1">Sheet1!$L$16</definedName>
    <definedName name="CBCR_707e96951bd4419dad0b5d211bb528f6" localSheetId="1" hidden="1">Sheet1!$N$3</definedName>
    <definedName name="CBCR_72a41ecbd32d4dee836a3091da635184" localSheetId="1" hidden="1">Sheet1!$O$2</definedName>
    <definedName name="CBCR_7ec12a78e60b450b98bab2b646eb9150" localSheetId="1" hidden="1">Sheet1!$L$9</definedName>
    <definedName name="CBCR_81d197687354445d94e7454bf565c6bb" localSheetId="1" hidden="1">Sheet1!$L$15</definedName>
    <definedName name="CBCR_99759c14aae9434f8ae7ffddb1101554" localSheetId="1" hidden="1">Sheet1!$L$10</definedName>
    <definedName name="CBCR_c091ad581b524f5484415864ddeda1a7" localSheetId="1" hidden="1">Sheet1!$L$13</definedName>
    <definedName name="CBCR_ca9aca94f56946e2964f5f7798afaebf" localSheetId="1" hidden="1">Sheet1!$L$14</definedName>
    <definedName name="CBCR_dd09c399347d4ca1859212dfbe87f6fb" localSheetId="1" hidden="1">Sheet1!$M$2</definedName>
    <definedName name="CBWorkbookPriority" localSheetId="0" hidden="1">-1982193162646390</definedName>
    <definedName name="CBx_4cd7d258f73a4c6e9935b335a072b98c" localSheetId="0" hidden="1">"'Sheet1'!$A$1"</definedName>
    <definedName name="CBx_eb1467068570417c9bd71d6e4f5ffb09" localSheetId="0" hidden="1">"'CB_DATA_'!$A$1"</definedName>
    <definedName name="CBx_Sheet_Guid" localSheetId="0" hidden="1">"'eb146706-8570-417c-9bd7-1d6e4f5ffb09"</definedName>
    <definedName name="CBx_Sheet_Guid" localSheetId="1" hidden="1">"'4cd7d258-f73a-4c6e-9935-b335a072b98c"</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workbook>
</file>

<file path=xl/calcChain.xml><?xml version="1.0" encoding="utf-8"?>
<calcChain xmlns="http://schemas.openxmlformats.org/spreadsheetml/2006/main">
  <c r="B11" i="2" l="1"/>
  <c r="A11" i="2"/>
  <c r="P2" i="2"/>
  <c r="M8" i="1" l="1"/>
  <c r="O9" i="1" l="1"/>
  <c r="O10" i="1" s="1"/>
  <c r="O11" i="1" s="1"/>
  <c r="O12" i="1" s="1"/>
  <c r="O13" i="1" s="1"/>
  <c r="O14" i="1" s="1"/>
  <c r="O15" i="1" s="1"/>
  <c r="O16" i="1" s="1"/>
  <c r="O17" i="1" s="1"/>
  <c r="N9" i="1"/>
  <c r="N10" i="1" s="1"/>
  <c r="N11" i="1" s="1"/>
  <c r="N12" i="1" s="1"/>
  <c r="N13" i="1" s="1"/>
  <c r="N14" i="1" s="1"/>
  <c r="N15" i="1" s="1"/>
  <c r="N16" i="1" s="1"/>
  <c r="N17" i="1" s="1"/>
  <c r="P8" i="1"/>
  <c r="Q8" i="1" s="1"/>
  <c r="K9" i="1"/>
  <c r="K10" i="1" l="1"/>
  <c r="M9" i="1"/>
  <c r="P9" i="1"/>
  <c r="K11" i="1" l="1"/>
  <c r="Q9" i="1"/>
  <c r="M10" i="1"/>
  <c r="P10" i="1"/>
  <c r="K12" i="1" l="1"/>
  <c r="M11" i="1"/>
  <c r="Q10" i="1"/>
  <c r="P11" i="1"/>
  <c r="P12" i="1" l="1"/>
  <c r="Q11" i="1"/>
  <c r="M12" i="1"/>
  <c r="K13" i="1"/>
  <c r="M13" i="1" l="1"/>
  <c r="Q12" i="1"/>
  <c r="K14" i="1"/>
  <c r="P13" i="1"/>
  <c r="Q13" i="1" l="1"/>
  <c r="M14" i="1"/>
  <c r="K15" i="1"/>
  <c r="P14" i="1"/>
  <c r="Q14" i="1" l="1"/>
  <c r="P15" i="1"/>
  <c r="K16" i="1"/>
  <c r="M15" i="1"/>
  <c r="Q15" i="1" l="1"/>
  <c r="K17" i="1"/>
  <c r="M16" i="1"/>
  <c r="P16" i="1"/>
  <c r="P17" i="1" l="1"/>
  <c r="Q16" i="1"/>
  <c r="M17" i="1"/>
  <c r="Q17" i="1" l="1"/>
  <c r="K19" i="1" s="1"/>
</calcChain>
</file>

<file path=xl/sharedStrings.xml><?xml version="1.0" encoding="utf-8"?>
<sst xmlns="http://schemas.openxmlformats.org/spreadsheetml/2006/main" count="42" uniqueCount="38">
  <si>
    <t>initial cost</t>
  </si>
  <si>
    <t>min</t>
  </si>
  <si>
    <t>likliest</t>
  </si>
  <si>
    <t>max</t>
  </si>
  <si>
    <t>Year</t>
  </si>
  <si>
    <t>Production</t>
  </si>
  <si>
    <t>Demand</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</si>
  <si>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</si>
  <si>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</si>
  <si>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</si>
  <si>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</si>
  <si>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</si>
  <si>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</si>
  <si>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</si>
  <si>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</si>
  <si>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</si>
  <si>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</si>
  <si>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</si>
  <si>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</si>
  <si>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eb146706-8570-417c-9bd7-1d6e4f5ffb09</t>
  </si>
  <si>
    <t>CB_Block_0</t>
  </si>
  <si>
    <t>㜸〱敤㕣㕢㙣ㅣ㔷ㄹ摥㌳摥㕤敦慣敤搸㡤搳㑢㑡㘹つ愵ㄴ敡攰挶㘹㐳㈹㄰㠲㉦戹ㄵ㈷㜶㘳㈷〵〱摡㡣㜷捦挴搳散捣戸㌳戳㑥㕣㉡戵㉡攵㈶㙥㔲㕢㄰㠵㜲㔱㠵㄰㐸㠸换ぢ搷扥㈰㈱㠱㔰ㄱ㍣㠰㄰ㄲて〵㈱㜸攰愲〸㜸攰〱〹扥敦捣捣敥捣慥㜷散㙥㕢㜰㤱㑦扡扦捦㥣摢㥣㜳晥敢昹晦㌳捤㠹㕣㉥昷㙦㈴晥㘵捡㌳㜳摤攲扡ㅦ㐸㝢㘲挶慤搷㘵㌵戰㕣挷㥦㤸昲㍣㘳㝤捥昲㠳㍥㌴㈸㔶㉣搴晢㠵㡡㙦摤㉦㑢㤵㌵改昹㘸㔴挸攵㑡㈵㕤㐳㍤〷攱㙦㈴㝥搰搹㙢㌰て戰㌴㌳㍤扦㝣㉦㐶㕤っ㕣㑦敥ㅢ㍢ㅢ昶㍤㌴㌹㌹㌱㌹㜱㜰晦敤慦㥦搸扦㙦㙣愶㔱てㅡ㥥㍣攴挸㐶攰ㄹ昵㝤㘳ぢ㡤攵扡㔵㝤㥢㕣㕦㜲㉦㐸攷㤰㕣摥㝦摢戲㜱晢ㅢ㈶㙦㍦㜸搰扣昳捥㌷っ攲搵戹㔳㌳搳ぢ㥥㌴晤ㄷ㘸捣〲愷㝣晢慣慣㕡㕣㥢㤴㥥攵㥣㥦㤸㤹挶㝦㠹昹攳改㡥㠹挵ㄵ㈹〳扥㕡㝡搲愹㑡㕦㐷挷〱㝢捡昷ㅢ昶㉡㌷㑦户㡦㘲愹㔵挳てち昶㡣慣搷㜵㍢ㅥ戵㘴捦㘳敦敡挶晡愰扤㈸ㅤ摦ち慣㌵㉢㔸㉦摡㑢ㄸ愸㌶㘴㥦昱攵㘹挳㌹㉦㑦ㄹ戶㉣搸挷ㅡ㔶㉤ㅦ愶㕣摦捤昱㄰挹㠹愹攵㑦㑣昹昶捣㡡攱愹ㄹ昹摣㤸㡣戶㐷扤㙡扡敤㡤摤挷攵搴搵ㅢ㌸收㑤摤摢愱收慣攱㌵㕢㡥㜷㙦ㄹ㉤㍥㍤㠳㕢扢户㑦散㔱扡捦㙢扢昷㔱㕢㤹㙥㉤〶㈲晡㔶㍢㡡挵攸㐵㠲㝥㠲ㄲ〱ㄱ愸㤷〹〶〸〶〱㐴晥敦攰㤲㘴㐷㔶㘹ㄵ㐳慢㉣㙢㤵慡㔶愹㘹ㄵ愹㔵㑣慤㜲㕥慢慣㘸ㄵ㑢慢摣慢㔵㉥愰㑤㥣㑡晤晤㕡㤴㝥昶搸搳㝦㝢晣慢㝦㌹昲昸㍦ㅥㅥ晢挱㤷㝦昵挱挱㕤㘸㜴㜷㌴愹㔹捦戸〸㔲㙢㔱昱㠱㠹晤晣户㌹㔷㠰㈹捣㠳收ㅤ收攴㘴敤攰㝥攳㌶愳挰㘵㘵㈰㍦㐵㈸㈳㘸㍢㘸摥㘳㌹㌵昷愲挲摤㜵搳㠶㉦㕢ㅢ㌷ㅥ搵㑤扢つ愷收扦㙣攳捡挵挰〸攴戵敤㜵慤㐱㍡扡㉤㠲慤愴慦摥㜷㝤㝢户戳㐶扤㈱愷㉥㔹㘱昵换摢慡敤〵捦㕤敥㕥㝢搴㤳昷㌵㙢㍢㘶㌴〵愱戶愶挶敥㔸㘵㔸ㄵ捥㙢㙣㘶挵昵愵愳愶㌷㙥㉦㔸搵ぢ搲㕢㤴ㄴ㠹戲愶㤶㝡㈵慢㈲慥ㅦ㥦㜷戰㔰㜰㙢敤㤵挹㔲昳挸愵〰捣㉣㙢㤸敦慡昴㠲昵㈵㘳戹㉥慦㑡㌵〹摦㠹㡡扤愹攲愳㙥戵攱捦戸㑥攰戹昵㜴捤㔴㙤捤㠰愴愹㥤㜴㙢㌲㥦捦㈹愱〰㠱摢搷㈷㐴敥㤶敥扣愰㄰㤱㐰㌱ㄹ昹㥡㌴搹㑤㥣挶敡戰㡡扡㈴㑤㙡慦摡㘴㌰捥㔷挹㤸っづ㑣慣㠹晡㠳㉦㝤捤㈶挳㌶㌱昷攲㌶搶戴搱㘸昵㐷搶愴ㄳㅣ㌷㥣㕡㕤㝡㤹摡㑦㜰㐶晡㌰㐰攱㌲〴㐲搷摤愳慡ㄳ㤷挴㝡攱愲㔵ぢ㔶㡡㉢搲㍡扦ㄲ愰っㅡ戲㔴攲搶㜶㈴晤ちㄴ改扢〹㐶〱捡攵㕣㜱てㅢㄵ换㐸戹〲愵㔳〶㉦愷〴㌹晢愵㜸㜹搰㍣㙡搵〳ㄹち攵㘱ㄳㄸ〹戵㥡㐲摦㄰㐹搴㌳慡愱挲搸㘳捥㠰㑡つ换〹搶㕢㝣摢挱㈵㈱ㄱ敤挸㠲㙤㈷ぢ㈸ち搲昲㈰㠳搷㐰㌴㙤搲㈰扢㜱㠲㠸挸〶ㄹ㥡ㅤ㈳愷㠹㡣敤㌳㘴〴摡㈷㠹㤰慤昷㜷㤷ㄱ㈴昶㑥㈲㘵愷慥晣戸㈳捤㌶戲攵㐳㘹㜶㈵㌶㑥扦㡡攰㙡㠲㙢〸昶〲㠸㍦㐰挲㔱捡㈱㥦㑥晡换昰慣㕦㐷昰㜲〰挸㈷㥤㌲㈷ㄲ㔵戴愱戶㘲㐷戲摤㄰散㘴㘵ㄴ㠷愲㠸㤶㜱搳捥ㅣ戲ㄵ愲㈳慢㜳㝢攸摡扣搲戱慦敥㑥㥢挹攵㤰㈲㌳㥡㈶搷扡㐹搳攴㐶戰㘹㡦㝡敢〶㜴搵挷〸㕥〱㔰搶㕦㐹〸攵㐲㠳㜷㙢ㄶ㍤㑤捡㤷㠴㔹ㄴㅡ㐳㍤㉡昸㠸㤰㜹〴挸㄰㜲ㅤ挷㤷ㅤㅢ㥡收攰戸昹㤲户愱昷㜵攷敦〸改㙤㝡㜳㐷敦搰㕦昴ㅣ慤攸ㅢ挱㕥攲㌷㕤㜵捣㑤愸搶㕦㑤㜰㌳㐰㥢㡥攱改晢戹㝡ち㤴㔹㙣㈷㌰户㥢㕥ㄷ㘵攵㉥慤慦㑡愵㠱〶捤㈵挳㍢㉦〳㜸㌰㑥捣挲ㄶ㜶㍤㑦搶㜱愸慤愹〲㥥㕦慥㑥ㄷ晡㐷㍤搷㘶昹㡥㡤散扦㈴ㄴ㐳㍥慦昵攵摡㙣攴っ㕢㌳攱㜳㑡㔰づ㜵昰㙤摤㠵㐴愲㔳㥡扣搸㉦晢㝣戹㈳㐹㝡㤰㈴慦挵戶敡户〰㐰㑡㠸㕦㜶㤵㈸晢搸散㜵慡㔹摡㘲愵㠷㉦攳㜴搲收㐳散㤰㈳〳愱挳㜶ㅡ晥〳㝦挸㕥戴散愶戰ㄸ戰ㄷ愴㔷㠵㙦挱慡换㜲攸㤶愵愸搹㤱ㄵ㉦ㄱ㔹搱搷搷㜱㥥捥昰慦㈹㍡㘹㤳ㄲ㤹摣㥥㔹㤹㜱ㄶ㙦ㄱㄵ摤㤰ㄴ㉡ㄹ慥愱愶〴㈲攵戱敤㡥㠸改㐱挴摣㡡㡤搳昷ㄳ㑣ㄲㅣ〰㈸晣ㄴ㤲㘶慢ㅢ捦㜰㔸晦ㅡ㕤摡㤵㑡慥㐴㌴㈸ㄷ攱㌳㕤㠵搵㐱扥收昵〴㜷〰戴㤹㍦㜴㐰㘶㄰愲㐲㜹㠲㄰㔵ㄸ挳㍣㙢挹㡢愴㠱㕤㈶〲㑢㌳つ㍦㜰㙤㐶㤶㠶捣㔹昷㤴ㅢ捣㕡晥㉡㈲㔱愳㘶㤴戹㘷㐵㍡愰㉥て戶㑦㕢㤹扢扡㉡㙢扡戹攸㌶㈰摡㑥捣㙥㠷㠳㌹戶〳戶愴㍡㥢㙢〲愹户昳㌱㠶㄰搸㘹攵㙦愵㌷㜶㑢摥㙦ㅥ晡㠶㕢㍢扡㘴〵㜵㌹㘰㠶㑣挷㝣挹挴㉥㈲㜲㔰敢㌷㤷㔶㍣㈹㘷㠷捣㘳㥥㔵慢㕢㡥㈴㌲㘰㘳㌲㔸㌷㈷捦㈳㑡戰攰㌲〶攸㍡㐳收㤲㘷㌸晥慡挱㠰攲晡敥搴㤳ち㡢ㄴ捣㘹换昱昱ㅡ㠵㐵收㠷捤挵ㄵ昷㈲㈲戶つ摢㌹㘶慣晡摢〲㉢㈴晡㌰㈹搴〸㑤㘸㥡㈸㘹愵㕥昱挳〳㜹㉥㐷摥换ㄳ㈸㕣攵ち昴㤹㘷㘸㙦摡昵㔱㡣㠶㜶㍡攷㌴㠸攸㔱戳戰㉦㔳ち㤳㔳昵㍢搹攷㡤〰㜷ㅤ㍢㜳愲ㄵ㤹㝢㕥㌱敢〲扤晣ㄹ㌲㕥㤱㐵㌳㄰㐲ㅦ摤慥㤰㔴㔸㐶捡〱〷〲攳㝣㙡㈷扦戲愹摡㤰晡㜶戵戲㐷ㄱ㐹ㅡ㌴攷㡣㘵㔹㐷㍣摡㌶㠲㕤攱〳捤㔸摢愸晢㔱摤㡣㙢摢〶㐹㡢㘴戹㔸㌵㐸挱㔳㡤挰㍤㘹㌹扡〹愰攸㉦㉡㌲㉥愱挸戸愴㡡〶捤搳っつ慡㍣挷㜲捦ㅢ㥥ㄵ慣搸㔶戵挴〷㠶敦戶〵㑤㠲挹㈹㜹攳ㄴ换㡣戱㌶㙢晥っ㑣㌶㝦〲攸㥥㠰ㅣ攵搶ㄱ晤愰㕣㑤ㄴ昱㑦昴攸㔸㠲㠰㔱㥥㔲晤捤ㄸ慤愰㙥㐷㐰攴愸㜴㌹扥㠳㜱昹㐱㤴㠴㐲㠸㔸捦㈰ㄱ㜸〵ㄳ㐲㥥㉥敥愲㜹挶戱〲㘰㡦ㄸ㍢㙡〵戳㍥㔰づ㠰慣㍡摥㕥慢戰㥡攸㌴摥搴ち㌷㜴㔶愵搴挴昵㥤昵㐹扤昱慡つ慡㐳㡤㤲㔰㈴㥢㌵㔲㥡㘵㠳㌹㙥㈷㔵㈳㤴攲㡥戵㡤挸㜲㥢戶昶㥤㔲攴㜹㈸㈶㐵㌳㌹晤㉤㡡㔰㄰攸㡤㜴ㄴ㝤昶搹攴㤱㠸搸搰〶㈸㔳㑦㠵㘵㐳㔱㐸昰〴慥㥤搴㘴㌹㝡〲㝦敦㡡戲昳㡤㈰㔵㘳㕣ㅡ㡤㙡愶敡昵㜹〷㔶㐲搵昰㙡摢㠴愵戱戶㔰挳㈸敥散㔵晢㠷摢㥢㘰挴㠸つㄹㄶ挹昰〳㠳つ挱㕣㠹㠸㉡慤戳㈱㙥㜵戳戸挴愷㤳搲㜰ㄴ〶ㄶ㠳摡慣㕣㔳㘶㔸换㤲ㅦ㔵ㅤ㥡愷㐵㈵㐷㜵㜳㙡搹㠷㑡て㈸挷愳㥣㘲㜰摤㍣㑤户ㄴ㉥㌱㐰散㐶戹㠵㙡㠰搰㙥㜳〰㥥っ戶て㜶戰㈳㘱攸㠴搶ㄹ㈵㘸㌱㠳㜰搳㡢㈰敦昴㠸㔱〸㔲㔳愵扦ㅥㄶ㥦㝥㠲改㉢㠷㜳㜱㈶㘲㈲㠶扢㌲慣〷㈰㌷ㄹ㤹㈴ㄷ㡤挶〱昳㔰戲㈹愱㌵ㄸ㤷搱挴ㄸ愲挹攷〵戸挵挳㔸搶㌰搹愶㡥㝢㙥㠱〵㙤㕡㕦摦㘵㥥㜰慡昵㐶㑤㉡㔵ㅣ换㙡愵㤱户〵扥搴ㄵ挰㤰㥢㌲昶㈵摡㤴ㄳ㌸㑡㜱挹㐴㔲敦㜶户㝥ㄸ摤㤵㤰挳ㄸ愱敡㘳〰㌲挳㉤愷〲㘲ㅤ昷ㄴ㘸ㅦ敥㙥㕤㘰㔰㤷攷㈰搲㍡㡡㈸换收㜰ㅦ慦ㄹ㐵㔶摣㤶㘸㌶攷捥戹戴搹ㄳ㐵挷慤戰㘸㕢攰〸敢っ〵㕥戱〸㘳愴㐷敥攰㈰戹换㔱㜴昷昲㠳敡㌱㜷ㄹ愸㔰ㄸ㄰㡣昱昲ㄴ㤴挳慥㠲㤱㘸㜰㙢㉤慢㕢㌰晡㑢换㕢㥦〲㄰っ〳搳愰㐵换搰挰㤹㐱㝥㜳〳攷〶戴捡㠸㤰㈶㠳愹㡣㔱㡥挲㘱て愴㠱㥢㜸㤰㕥㜲愱㠴㠲㍤敡㘲㔸㝣㌷㜱摣挶ㄱ挸昵慥㙡㉢㕣㌰〲㕣㝦㜱昶戶ㄵ㑦搵㙡㌴㜷攱㥦摢ㄶ㔸挵搵㡤搰ㅣ摤搳㜶㈹㑢慤㠹昶摤㡤㙤ㄵ搱㘵挱〳戳ㄳ挷㡤愰扡戲ㄸ慣㠷ㄷ户㝡㈵㠹挲搳昰㐷㙣昸㜶摡捣㜹㠷ㄷ㔱搷戸昷攵ぢ㡥㝢搱㔱昳㉡昸扣昵〷ち挱ㄵ捡㝥㑥戲㥣晢㌷晥愹愴攵ち摦挷㠸㕢㤹㌶〷㘸㌹㐸㌸㡥㑡愱㌴ㄸ㐳㍥㠳㑥㘰扢㌷㙦つ㤰㑥昶戴搱㠹ㄲ〴㍢㠴攲㥣㝦挱〸㐵㝣て㘸㈵戱㠴㐷㜲散昹㤷挰晡攲扢㈸㈱挲昱ㅣ㠹㤱挲㉢㤰换㐰㥤ㄲ攴搱ㄵて㕥〸昹晦挱㔲捣捤ㅢ戲搳㝦㠱㤹挵㜷摡㔱㜴㍤㔱昴敤づㄴ〹㕥〳㔱晣㝢ㄷ㌲㜱㉡㌰㍣晢㥣〲攱㕣搳捥〱昴㐵扦昰晢㍦㍣㠰捥㐵挴愱㙣㌴㠴摡㙥挲㜳搳㐴攸敢㌰ㄱㄸ扣㔷㈶挲㐹㘴〴愳昸愱㠹㄰昹㐰收㔱戰戹㠹挰搸㕥㠶㈱㤸〸戵㈶摣ㅡ㍣㠱㕤㘵搳㍦㜶ㅣㄷ㙦愵㡦㜸㍥㤴㤶㍦〳㡦搴搵㥤挵ぢ㠶㘷搸㝢㔵昹㌱㑦㐲㤹㜹㑢戸挹慤扡戰挷戵ㅢ搶愸㑥ㅢ昸㉡㘲㉦晢㡥㍦㘵㙢昷搷㠱愹㌰㠵敥㝢㔱ㄲ挵攷攱㈹ㄱ㍣㌷攴摥戳攷㙢挷㝥㝢晦㈳㠷㜹㕢㉤愲搵挲㉤挸昷ㄲ戲愷㍤㠱愰㙥攲愲挸㤵晣㌰攷㈴㍥㔱戲㔶敢㜲摡昰㤴ㄵ攴敢㜶㥣つ〹㉦㐱㤸㈱昱㙤〷ㄳㄳ昷ㅥ㐲ㄳ㜳愲捤摤愹㍥㙣㔲㉥挲㠹挴挴㤵㑦㉦づㅢ㡡慥㡡慣㐷㙢戳昰つ愸愲攷㌸㤱戴㤵挸㔳㈷㤳㄰㕦㙦搷㜵〷愹敢挲㠳っ挳晥戱㤴㐲晣㠱ㄴ㤲㍣挸昰㐲㠰㤲㔲愷㤱㈹摣ち㤰ㄱ㔹㙢て昱搲ㅦ戰㈳〴㘴昳搲㕦㡦ㅦ戱㘰ㄷ㠱挵搸ㄷ摦敢㠹㤶戶㘸慣㥡ㄸ慡㔵㌶捤㈲㌲敡昰挲㠲挹戸㌴㘵改ㅣ㐰改㤶摤㔱㝣挹㤰ㅤ〶摥㐲挶㉥搸昴戵㤵敤㈳㑥〳㌷㍦愰㘷㡡㑡㘱㌸扢㔹㡣〳愹㡡搱㠵㑤换㘱ㄱ攱㜰㤸㙤㜶ㅡ㠸慡愰戳㥣扤㌸㤵㈲昸挷㉦㠵㔸㍦摥ㅡ晡捡昶ㅡ敡㌸愷ㅦぢ攴て昶搷昵ㄹ㡣㡤户㤲㘳㈰㘱户搴慡ㄴ㕥て㍦㠳㉥㕣㜴㑥攸慤慣㝡ㄶ〷昱㈷收慣㍥慤㐳晦㌳㝡慤㌸敢㉣㝢㌳㡣㥤搲晦㙦㐷挱愶晡㕦㌰昶愶㄰昹㡥㈸挳㠷〲攳㈷㥢㠶㙣戸㈳昰㙣㈳㜸愳づ挶扡捡㌲攴ㅤ收ㄶ昱昱㙡㔸慤㈴㌸晣㕥昹昶慢ㄱ捤扥戴㙤〷扡ち㐰挶㠶ち㕦㠲〸敡摡㍦㉤户攲搳㙤昱㥤攸戸攷愴㔵昵㕣摦㌵㠳戱㐵〴㝤挷昸敤㤹〹㥢㘷㑡㝣戱㕤愸摤㠸㥤ㄸ㝣㌷晡㥣㥡㠷挰㍥㈵㠳ㄷ㉡ㄶ挹挸挲搶㈲ㄹ晣づ㘹㈴ㄱ㕥愲㜶昰慦㌰敦㙥ㄸ㜵㝣扡㍡て㕦㘷挰愲㙤愱散㐲㡦㜳晢つつ㙥ㅤ敥㘸扤つ晥㈰㔹㥦㐰㜰㑣㉤攱㥤敦收扥戶敦㐱扡㙤戴㌶㥦㉤㝢昳戹㤵ぢ㑦〱愷㕢㝢㑢㥡㘴昸㑥㝥㤱㕣搶㉢㠴戸戴㝦ㄸ㝦户敥愰攵㘸愳愰昳攸㠳㙥㍡挲挶敢㜰㥦㙤㈱晡㝤づ㕤挵ㄴ〱㝥扡ㄱ㘵昸㈰攸攵㈳㉢㡡捦㘱㔹㘴〰攴㜳挵㉡㐰㜷慡㝥㜲㈳慡ㅥ㠹〵戲攰ㄹ㠳攴㔸ㄶ㥦㐱㐳㙥㔷戸㙣戰〴㤷㉤搴㔹〲㜹㍤敥㠱㝣㑥昰㉣愱㈶昲㈹㜴㘸㑥挴㐲㘹昷㠹㝣㜲愳㠹〸㕡〱㙡愱挹昱㐷㘲㉤愲搷㔱慤摢〴づ㠱ぢ㌰㑣戱㐸㔹㔳っ㐳ぢ摦㈵㘶㤰㝥ㅥ晤㝤昶昰㑦㥦㘱晡昳㘱愱〴㈱慡搲㤳愷㈰㔴㤳晦㜸㜲昲ㅥ㑡扢㑦晥愳ㅢ㑤㝥㠴㌲㤲㌳搱〳㠰愱㍥㔱挱ㅦ戵㤸〶㌲摣㐷晥挴㌹〲晣㔲戳ㄸ㌱㔰愲晡㕥㐴〶㝤戹攱慡搵㈵㘴攲扥〵慥㍦攳攳ㅥ㘵ㅦ昱㈲㈴㝤㌹挵搰ㄹ㕢っ戵㘲挹㡥扣戰摢㐲㌶㘰㐹晣㕡戶慢㐸㉦昶ㄸ攱ㄷㅦ㠸ㄱ㜳晣㜸晣攵㤴ㄶ挵㥣㐰ㄸ愱㐵㑡晡攱㐶㡡昷挷㡤扦昹慤㤶换ㄴㄵ㐸愰㥥戰㌱改㑣㌵㝥㕦摣昸〰扥捡㔲㙤㜲扣㐱挰昴㙣摣㤸昴愸ㅡ㍦ㄲ㌷晥搳㠱扤捤挶㌱ㅤ㠶㈳ㄷ㐸㈴ㄹ戶慥戲晥ㄳ㕦㘸て愳㜹挱愴晥ㅣ㌰挳㘲㑡㑥ㄵ㍡慥㉢つ㍡㠸换㈰ㅥ扥㤱㥥挳摤㈶㕣〱㠱㤰つ晦㔷〹㈷㜰攷㘹搶〸っ㝣〲扤㠶㘰戳愷慢㈷㜶㉥㥡昳ㅥち晡捤ㄳ㍥捥㔴戵㙤㐵㈲㌰〷昲攱晥㙥攲㤴捦㌰ㅤ㕢晢ㄱ〷挹㌴摥㈱改㑤㜹愸挰㑡㕥㍣ㅣ㘳㌶昷㔰㡢㘶昴〷㠱ㅣ㐸㐷㐰㘶昴㠷〰挳㐰っ㙦㉢攷㐶挸晦㡡戹ㅦ㘶挵㝢〹ㅥ〱㈸ぢ㌲㍢改愰昸㍥㠰攱昸㝦㔴㌱戶愶晣㈵㥡戸㍦㝥㔹㤲㡣昴て戰挳〷〱晡攰扥ㄵㄱㄱ㤶昵て愱㈴昹㔲ちづ昵搲て戳攲㈳〴ㅦ〵㈸ㄷ㌸搹㉤敦ㅡ搷搴愳收晡ㄸ扡㡡㠷〸昰搳㍦ㅥ㘵昸㔰攰㍥扣愹扢慤捣愳㜰晣㘱㍦㐲㥤愹㉦昸㡦攰㡢晣㜵㉥扡て晦㐳㤲㠲㌲散昳摡ㅢ㝢ㅢ㡢㑣㐰㥢㕣晤㔶戱搹捦㘳ㅣ慥慢ㄵ㐱攱㠸㔴㉡㈵慤㈸㠸㙦㉥㔸戸㜸〳摦㜲㐸㔵〸㐱ㅡ㔰ㄵ㑥㔴㜱ㄸ〵晡㘳㙣㑡ㅣㄳ㑦晡攳㝣㈲㙡搵㈶㝥㈲捡昰㐱㄰慦慡晢扤㔱昷昸㠵挴戵慡戰摡㕥㐸晣慢㡡㤵攴ぢ㥦攰㘰ち㔹挸愴戵ㄲ㤱愶㘸攸㌳挸っ昵つ㜳㙥昷攰愷㕤ㄲ搵㜳戵㜳攷晥㌹㥣ㅦ扢㌶晦昶户づ㍥昱散㑦㝥昷攸㉦摥㜵攸㡦晦㝡昲挹㕦晣晥搱㘷晥昵昴昲愱ㅦ㍤昵搴て敦晡晣㌳扦摢㙤㝥㐱晢搶㍦攷扥昰挰攴㠵〷敥㌳捦摣㜲散㠱㜷摣㝢昷攴挲ㄵ攳㝤㝤晤晤㌷㡦晥昸㥡搷㡣㍣㜴摦㜷挴て㝥㝤戵㈳搴㜲昱㠲昴㌴戸㙣㌵㡤捦㈲㠳㘹㜰挶㉦敡㌴戸㕣戵㔱换搱㐶㑤愳愰〴㥦〶㈷愰㉡㡣㜴挵挰㝦〰㈳㥦戵戳</t>
  </si>
  <si>
    <t>Decisioneering:7.0.0.0</t>
  </si>
  <si>
    <t>4cd7d258-f73a-4c6e-9935-b335a072b98c</t>
  </si>
  <si>
    <t>CB_Block_7.0.0.0:1</t>
  </si>
  <si>
    <t>mean</t>
  </si>
  <si>
    <t>std. deviation</t>
  </si>
  <si>
    <t>㜸〱敤㕣㕢㙣ㅣ㔷ㄹ摥㌳摥㕤敦慣敤搸㡤搳㑢㑡㘹㑤慦㔰〷㌷㑥ㅢ㑡ぢ㈱昸搲㕣㡡ㄳ扢戱㤳ㄶㄵ戴ㄹ敦㥥㠹愷搹㤹㜱㘷㘶㥤戸㔴㙡〵攵㈶㙥ㄲ㌷㔱㈸㔰㔵〸㠹ㄷちㄲ攲晥㠲㠴〴㐲慤挴㐳㜹㐰敡㐳㐱〸ㅥ㐰㈸〲㈱昱㠰〴摦㜷㘶㘶㜷㘶搷㍢㜶户㉤戸挸㈷摤摦㘷捥㙤捥㌹晦昵晣晦㤹收㐴㉥㤷晢㌷ㄲ晦㌲攵㤹戹㘶㜱摤て愴㍤㌱攳搶敢戲ㅡ㔸慥攳㑦㑣㜹㥥戱㍥㘷昹㐱ㅦㅡㄴ㉢ㄶ敡晤㐲挵户ㅥ㤱愵捡㥡昴㝣㌴㉡攴㜲愵㤲慥愱㥥㠳昰㌷ㄲ㍦攸散㌵㤸〷㔸㥡㤹㥥㕦㝥〸愳㉥〶慥㈷昷㡤㥤〹晢ㅥ㥡㥣㥣㤸㥣㌸戸晦㡥户㑤散摦㌷㌶搳愸〷つ㑦ㅥ㜲㘴㈳昰㡣晡扥戱㠵挶㜲摤慡扥㐷慥㉦戹攷愵㜳㐸㉥敦扦㝤搹戸攳敤㤳㜷ㅣ㍣㘸摥㜵搷摢〷昱敡摣挹㤹改〵㑦㥡晥慢㌴㘶㠱㔳扥㘳㔶㔶㉤慥㑤㑡捦㜲捥㑤捣㑣攳扦挴晣昱㜴攷挴攲㡡㤴〱㕦㉤㍤改㔴愵慦愳攳㠰㍤攵晢つ㝢㤵㥢愷摢㐷戰搴慡攱〷〵㝢㐶搶敢扡ㅤ㡦㕡戲攷戱㜷㜵㘳㝤搰㕥㤴㡥㙦〵搶㥡ㄵ慣ㄷ敤㈵っ㔴ㅢ戲㑦晢昲㤴攱㥣㤳㈷つ㕢ㄶ散愳つ慢㤶て㔳慥敦㤶㜸㠸攴挴搴昲㈷愶㝣㝢㘶挵昰搴㡣㝣㙥㑣㐶摢㈳㕥㌵摤昶㠶敥攳㜲敡敡つㅣ昳愶敥敤㔰㜳挶昰㥡㉤挷扢户㡣ㄶ㥦㥥挱㙤摤摢㈷昶㈸摤攷㉤摤晢愸慤㑣户ㄶ〳ㄱ㝤慢ㅤ挵㘲昴㈲㐱㍦㐱㠹㠰〸搴换〴〳〴㠳〰㈲晦㜷㜰㐹戲㈳慢戴㡡愱㔵㤶戵㑡㔵慢搴戴㡡搴㉡愶㔶㌹愷㔵㔶戴㡡愵㔵ㅥ搲㉡攷搱㈶㑥愵晥㝥㉤㑡户㕣慦扦晢搹晢敥㍥昱挴㍦ㅥ晣摢搰昷㉥扤㌸戸ぢ㡤敥㡢㈶㌵敢ㄹㄷ㐰㙡㉤㉡㍥㌰戱㥦晦㌶攷ち㌰㠵㜹搰扣搳㥣㥣慣ㅤ摣㙦摣㙥ㄴ戸慣っ攴愷〸㘵〴㙤〷捤晢㉤愷收㕥㔰戸扢㘶摡昰㘵㙢攳挶愳扡㘹户攱搴晣㌷㙣㕣戹ㄸㄸ㠱扣扡扤慥㌵㐸㐷户㐵戰㤵昴搵晢慥㙤敦㜶挶愸㌷攴搴㐵㉢慣㝥㘳㕢戵扤攰戹换摤㙢㡦㜸昲攱㘶㙤挷㡣愶㈰搴搶搴搸ㅤ慢っ慢挲㜹㡤捤慣戸扥㜴搴昴挶敤〵慢㝡㕥㝡㡢㤲㈲㔱搶搴㔲㉦㘷㔵挴昵攳昳づㄶち㙥慤㕤㥦㉣㌵敦戹ㄸ㠰㤹㘵つ昳㕤㤵㕥戰扥㘴㉣搷攵ㄵ愹㈶攱㍢㔱戱㌷㔵㝣挴慤㌶晣ㄹ搷〹㍣户㥥慥㤹慡慤ㄹ㤰㌴戵ㄳ㙥㑤收昳㌹㈵ㄴ㈰㜰晢晡㠴挸摤摡㥤ㄷㄴ㈲ㄲ㈸㈶㈳㕦㤵㈶扢㠹㔳㔸ㅤ㔶㔱㤷愴㐹敤挶㑤〶攳㝣㤵㡣挹攰挰挴㥡愸㍦昸搲㌷㙦㌲㙣ㄳ㜳慦㙤㘳㑤ㅢ㡤㔶㝦捦㥡㜴㠲㘳㠶㔳慢㑢㉦㔳晢〹捥㐸ㅦ〶㈸㕣㠲㐰攸扡㝢㔴㜵攲愲㔸㉦㕣戰㙡挱㑡㜱㐵㕡攷㔶〲㤴㐱㐳㤶㑡摣摡㡥愴㕦㠶㈲㝤㌷挱㈸㐰戹㥣㉢敥㘱愳㘲ㄹ㈹㔷愰㜴捡攰攵㤴㈰㘷扦ㄴ㉦て㥡㐷慣㝡㈰㐳愱㍣㙣〲㈳愱㔶㔳攸ㅢ㈲㠹㝡㐶㌵㔴ㄸ㝢捣ㄹ㔰愹㘱㌹挱㝡㡢㙦㍢戸㈴㈴愲ㅤ㔹戰敤㘴〱㐵㐱㕡ㅥ㘴昰ㅡ㠸愶㑤ㅡ㘴㌷㑥㄰ㄱ搹㈰㐳戳㘳攴㌴㤱戱㝤㠶㡣㐰晢㈴ㄱ戲昵晥敥㌲㠲挴摥㐹愴散搴㤵ㅦ㜷愴搹㐶戶㝣㈸捤㉥挷挶改㔷㄰㕣㐹㜰ㄵ挱㕥〰昱㐷㐸㌸㑡㌹攴搳㐹㝦〳㥥昵㙢〸摥〸〰昹愴㔳收㐴愲㡡㌶搴㔶散㐸戶ㅢ㠲㥤慣㡣攲㔰ㄴ搱㌲㙥摡㤹㐳戶㐲㜴㘴㜵㙥て㕤㥢㔷㍡昶收敥戴㤹㕣づ㈹㌲愳㘹㜲慤㥢㌴㑤㙥〴㥢昶愸户慥㐳㔷㝤㡣攰㑤〰㘵晤㝡㐲㈸ㄷㅡ扣㕢戳攸㘹㔲扥㉥捣愲搰ㄸ敡㔱挱㐷㠴捣㈳㐰㠶㤰敢㌸扥散搸搰㌴〷挷捤搷扤つ扤慦㍢㝦㐷㐸㙦搳㥢㍢㝡㠷晥愲㤷㘹㐵摦〰昶ㄲ㉦㜶搵㌱㌷愱㕡扦㤹攰ㄶ㠰㌶ㅤ挳搳昷换昵ㄴ㈸戳搸㑥㘰㙥㌷扤㉥捡捡㕤㕡㕦㤵㑡〳つ㥡㑢㠶㜷㑥〶昰㘰ㅣ㥦㠵㉤散㝡㥥慣攳㔰㕢㔳〵㍣扦㕣㤹㉥昴㡦㜸慥捤昲ㅤㅢ搹㝦㕤㈸㠶㝣㕥敢换戵搹挸ㄹ戶㘶挲攷㤴愰ㅣ敡攰摢扢ぢ㠹㐴愷㌴㜹戱㕦昶昹㜲㐷㤲昴㈰㐹摥㠲㙤搵㙦〵㠰㤴㄰扦改㉡㔱昶戱搹㕢㔵戳戴挵㑡て㕦挶改愴捤㠷搸㈱㐷〶㐲㠷敤㌴晣〷晥㤰扤㘸搹㑤㘱㌱㘰㉦㐸慦ち摦㠲㔵㤷攵搰㉤㑢㔱戳㈳㉢㕥㈷戲愲慦慦攳㍣㥤攱㕦㔳㜴搲㈶㈵㌲戹㍤戳㌲攳㉣摥㈲㉡扡㈱㈹㔴㌲㕣㐳㑤〹㐴捡㘳摢ㅤㄱ搳㠳㠸戹つㅢ愷敦㈷㤸㈴㌸〰㔰㜸ㅥ㤲㘶慢ㅢ捦㜰㔸晦ㅡ㕤摡㤵㑡慥㐴㌴㈸ㄷ攱㜳㕤㠵搵㐱扥收㙤〴㜷〲戴㤹㍦㜴㐰㘶㄰愲㐲㜹㠲㄰㔵ㄸ挳㍣㘳挹ぢ愴㠱㕤㈶〲㑢㌳つ㍦㜰㙤㐶㤶㠶捣㔹昷愴ㅢ捣㕡晥㉡㈲㔱愳㘶㤴戹㝦㐵㍡愰㉥て戶㑦㕢㤹扢扡㉡㙢扡戹攸㌶㈰摡㡥捦㙥㠷㠳㌹戶〳戶愴㍡㥢㙢〲愹户昳㌱㠶㄰搸㘹攵㙦愵㌷㜶㑢摥㙦ㅥ晡㠶㕢㍢扡㘴〵㜵㌹㘰㠶㑣挷㝣挹挴㉥㈲㜲㔰敢㌷㤷㔶㍣㈹㘷㠷捣愳㥥㔵慢㕢㡥㈴㌲㘰㘳㌲㔸㌷㈷捦㈱㑡戰攰㌲〶攸㍡㐳收㤲㘷㌸晥慡挱㠰攲晡敥搴㤳ち㡢ㄴ捣㘹换昱昱ㅡ㠵㐵收㠷捤挵ㄵ昷〲㈲戶つ摢㌹㙡慣晡摢〲㉢㈴晡㌰㈹搴〸㑤㘸㥡㈸㘹愵㕥昱挳〳㜹㉥㐷摥换ㄳ㈸㕣攵ち昴㤹㘷㘸㙦摡昵㔱㡣㠶㜶㍡攷㌴㠸攸㔱戳戰㉦㔳ち㤳㔳昵扢搸攷㙥㠰㝢㡦㥥㍥摥㡡捣扤愲㤸㜵㠱㕥晥っㄹ慦挸愲ㄹ〸愱㡦㙥㔷㐸㉡㉣㈳攵㠰〳㠱㜱㍥戵㤳㕦搹㔴㙤㐸㝤扢㕡搹㈳㠸㈴つ㥡㜳挶戲慣㈳ㅥ㙤ㅢ挱慥昰㠱㘶慣㙤搴晤愸㙥挶戵㙤㠳愴㐵戲㕣慣ㅡ愴攰愹㐶攰㥥戰ㅣ摤〴㔰昴ㄷㄵㄹㄷ㔱㘴㕣㔴㐵㠳收㈹㠶〶㔵㥥㘳戹攷っ捦ち㔶㙣慢㕡攲〳挳㜷摢㠲㈶挱攴㤴扣㜱㡡㘵挶㔸㥢㌵㝦ㅡ㈶㥢㍦〱㜴㑦㐰㡥㜲敢㠸㝥㔰慥㈶㡡昸㈷㝡㜴㉣㐱挰㈸㑦愹晥㑥㡣㔶㔰户㈳㈰㜲㔴扡ㄴ摦挱戸昴ㄸ㑡㐲㈱㐴慣㘷㤰〸扣㠲〹㈱㑦ㄷ㜷搱㍣敤㔸〱戰㐷㡣ㅤ戱㠲㔹ㅦ㈸〷㐰㔶ㅤ㙦慦㔶㔸㑤㜴ㅡ㙦㙡㠵敢㍡慢㔲㙡攲摡捥晡愴摥戸㜱㠳敡㔰愳㈴ㄴ挹㘶㡤㤴㘶搹㘰㡥摢㐹搵〸愵戸㘳㙤㈳戲摣愶慤㝤愷ㄴ㜹〵㡡㐹搱㑣㑥㝦㤷㈲ㄴ〴㝡㈳ㅤ㐵㥦㝤㌶㜹㈴㈲㌶戴〱捡搴㔳㘱搹㔰ㄴㄲ㍣㡥㙢㈷㌵㔹㡥㥥挰摦扢愲散㝣㈳㐸搵ㄸㄷ㐷愳㥡愹㝡㝤摥㠱㤵㔰㌵扣摡㌶㘱㘹慣㉤搴㌰㡡㍢㝢搵晥攱昶㈶ㄸ㌱㘲㐳㠶㐵㌲晣挰㘰㐳㌰㔷㈲愲㑡敢㙣㠸㕢摤㉣㉥昱改㠴㌴ㅣ㠵㠱挵愰㌶㉢搷㤴ㄹ搶戲攴㐷㔵㠷收㘹㔱挹㔱摤㥣㕡昶愱搲〳捡昱㈸愷ㄸ㕣㌷㑦搱㉤㠵㑢っ㄰扢㔱㙥愱ㅡ㈰戴摢ㅣ㠰㈷㠳敤㠳ㅤ散㐸ㄸ㍡愱㜵㐶〹㕡捣㈰摣昴㈲挸㍢㍤㘲ㄴ㠲搴㔴改慦㠷挵㤷㥦㘴晡搶攱㕣㥣㠹㤸㠸攱慥っ敢〱挸㑤㐶㈶挹㐵愳㜱挰㍣㤴㙣㑡㘸つ挶㘵㌴㌱㠶㘸昲㜹〱㙥昱㌰㤶㌵㑣戶愹攳㥥㕢㘰㐱㥢搶搷㜷㤹挷㥤㙡扤㔱㤳㑡ㄵ挷戲㕡㘹攴㙤㠱㉦㜵〵㌰攴愶㡣㝤㠹㌶攵㌸㡥㔲㕣㌲㤱搴扢摤慤ㅦ㐶㜷㈵攴㌰㐶愸晡ㄸ㠰捣㜰换愹㠰㔸挷㍤〵摡㠷扢㕢ㄷㄸ搴攵㌹㠸戴㡥㈲捡戲㌹摣挷㙢㐶㤱ㄵ户㈵㥡捤戹㜳㉥㙤昶㐴搱㌱㉢㉣摡ㄶ㌸挲㍡㐳㠱㔷㉣挲ㄸ改㤱㍢㌸㐸敥㔲ㄴ摤扤昴㤸㝡捣㕤〲㉡ㄴ〶〴㘳扣㍣〵攵戰慢㘰㈴ㅡ摣㕡换敡ㄶ㡣晥搲昲搶愷〰〴挳挰㌴㘸搱㌲㌴㜰㘶㤰摦摣挰戹づ慤㌲㈲愴挹㘰㉡㘳㤴愳㜰搸〳㘹攰㈶ㅥ愴㤷㕣㈸愱㘰㡦扡ㄸㄶ摦㑤ㅣ户㜱〴㜲扤㉢摡ちㄷ㡣〰搷㕦㥣扤㙤挵㔳戵ㅡ捤㕤昸攷戶〵㔶㜱㜵㈳㌴㐷昷戴㕤捡㔲㙢愲㝤㜷㐳㕢㐵㜴㔹昰挰散挴㌱㈳愸慥㉣〶敢攱挵慤㕥㐹愲昰㔳昸㈳㌶㝣㍢㙤收扣挳㡢愸㙢摣晢昲㜹挷扤攰愸㜹ㄵ㝣摥晡〳㠵攰ち㘵㍦㈷㔹捥晤ㅢ晦㔴搲㜲㠵㥦㘰挴慤㑣㥢〳戴ㅣ㈴ㅣ㐷愵㔰ㅡ㡣㈱㥦㐱㈷戰摤㥢户〶㐸㈷㝢摡攸㐴〹㠲ㅤ㐲㜱捥扤㙡㠴㈲㝥っ戴㤲㔸挲㈳㌹昶晣㥢㘰㝤昱㈳㤴㄰攱㜸㡥挴㐸攱㑤挸㘵愰㑥〹昲攸㡡〷㉦㠴晣晦㘰㈹收收つ搹改扦挰捣攲㠷敤㈸扡㤶㈸晡㐱〷㡡〴慦㠱㈸晥扤ㄷ㤹㌸ㄵㄸ㥥㝤㔹㠱㜰慥㘹攷〰晡㥡㕦昸晤ㅦㅥ㐰攷㈲攲㔰㌶ㅡ㐲㙤㌷攱戹㘹㈲昴㜵㤸〸っ摥㉢ㄳ攱〴㌲㠲㔱晣搰㐴㠸㝣㈰昳㈸搸摣㐴㘰㙣㉦挳㄰㑣㠴㕡ㄳ㙥つ㥥挰慥戰改ㅦ㍢㠶㡢户搲㐷㍣ㅦ㑡换㥦㠱㐷敡捡捥攲〵挳㌳散扤慡晣愸㈷愱捣扣㈵摣攴㔶㕤搸攳敡つ㙢㔴愷つ㝣ㄵ戱㤷㝤挷㥦戲戵晢敢挰㔴㤸㐲昷扤㈸㠹攲㉢昰㤴〸㥥ㅢ㜲ㅦ搸昳敤愳扦㝢攴㠹挳扣慤ㄶ搱㙡攱㔶攴㝢〹搹搳㥥㐰㔰㌷㜱㔱攴㜲㝥㤸㜳〲㥦㈸㔹慢㜵㌹㙤㜸捡ち昲㜵㍢捥㠶㠴㤷㈰捣㤰昸戶㠳㠹㠹㝢て愱㠹㌹搱收敥㔴ㅦ㌶㈹ㄷ攱㐴㘲攲捡愷ㄷ㠷つ㐵㔷㐵搶愳戵㔹昸づ㔴搱换㥣㐸摡㑡攴愹㤳㐹㠸㘷摢㜵摤㐱敡扡昰㈰挳戰㝦㉣愵㄰㝦㈰㠵㈴て㌲扣㄰愰愴搴㈹㘴ち户〱㘴㐴搶摡㐳扣昴〷散〸〱搹扣昴搷攳㐷㉣搸㐵㘰㌱昶挵昷㝡愲愵㉤ㅡ慢㈶㠶㙡㤵㑤戳㠸㡣㍡扣戰㘰㌲㉥㑤㔹㍡〷㔰扡㘵㜷ㄴ㕦㌲㘴㠷㠱户㤰戱ぢ㌶㝤㙤㘵晢ㅥ愷㠱㥢ㅦ搰㌳㐵愵㌰㥣摤㉣挶㠱㔴挵攸挲愶攵戰㠸㜰㌸捣㌶㍢つ㐴㔵搰㔹捥㕥㥣㑡ㄱ晣攳㤷㐲慣ㅦ㙦つ㝤㜹㝢つ㜵㥣搳㡦〵昲〷晢敢摡っ挶挶㕢挹㌱㤰戰㕢㙡㔵ち慦㠷㥦㐶ㄷ㉥㍡㈷昴㔶㔶㍤㡢㠳昸ㄳ㜳㔶㥦搶愱晦ㄹ扤㔶㥣㜵㠶扤ㄹ挶㑥改晦〷㔰戰愹晥ㄷ㡣扤㈹㐴扥㌷捡昰愱挰昸挹愶㈱ㅢ敥〸㍣摢〸摥愸㠳戱慥戲っ㜹㠷戹㐵㝣扣ㅡ㔶㉢〹づ扦㔷扥晤㙡㐴戳㉦㙤摢㠱慥〲㤰戱愱挲㌷㈱㠲扡昶㑦换慤昸㜴㕢㝣㄰ㅤ昷㥣戰慡㥥敢扢㘶㌰戶㠸愰敦ㄸ扦㍤㌳㘱昳㑣㠹㙦戴ぢ戵ㅢ戰ㄳ㠳敦㐷㥦㤳昳㄰搸㈷㘵昰㙡挵㈲ㄹ㔹搸㕡㈴㠳摦㈱㡤㈴挲㑢搴づ晥㘵收㝤つ愳㡥㑦㔷攷攱敢っ㔸戴㉤㤴㕤攸㜱㙥扦愱挱慤挳ㅤ慤昷挰ㅦ㈴敢ㄳ〸㡥愹㈵㍣昸㝥敥㙢晢ㅥ愴摢㐶㙢昳搹戲㌷㥦㕢戹昰っ㜰扡戵户愴㐹㠶敦攴ㄷ挹㘵扤㐲㠸㑢晢㠷昱㜷敢づ㕡㡥㌶ち㍡㡦㍥攸愶㈳㙣扣づ昷搹ㄶ愲摦㘷搱㔵㑣ㄱ攰愷ㅢ㔱㠶て㠲㕥㍥戲愲昸ㅡ㤶㐵〶㐰㍥㔷慣〲㜴愷敡愷㌶愲敡㤱㔸㈰ぢ㥥㌱㐸㡥㘵昱ㄵ㌴攴㜶㠵换〶㑢㜰搹㐲㥤㈵㤰搷攳ㅥ挸攷〴捦ㄲ㙡㈲㕦㐲㠷收㐴㉣㤴㜶㥦挸ㄷ㌷㥡㠸愰ㄵ愰ㄶ㥡ㅣ㝦㈴搶㈲㝡ㅤ搵扡㑤攰㄰戸〰挳ㄴ㡢㤴㌵挵㌰戴昰㈳㘲〶改搷搱摦㤷づ㍦晦ㅣ搳㕦づぢ㈵〸㔱㤵㥥㍣〵愱㥡晣㘷㤲㤳昷㔰摡㝤昲㥦摡㘸昲㈳㤴㤱㥣㠹ㅥ〰っ昵㠹ち晥愸挵㌴㤰攱㍥昲㈷捥ㄲ攰㤷㥡挵㠸㠱ㄲ搵昷〲㌲攸换つ㔷慤㉥㈲ㄳ昷㉤㜰晤ㄹㅦ昷㈸晢㠸ㄷ㈱改换㈹㠶捥搸㘲愸ㄵ㑢㜶攴㠵摤ㄶ戲〱㑢攲搷戲㕤㐵㝡戱挷〸扦昸㘸㡣㤸㘳挷攲㉦愷戴㈸收〴挲〸㉤㔲搲て㌷㔲㝣㈴㙥晣摤敦户㕣愶愸㐰〲昵㠴㡤㐹㘷慡昱㠷攳挶〷昰㔵㤶㙡㤳攳つ〲愶㤷攲挶愴㐷搵昸㠹戸昱㥦て散㙤㌶㡥改㌰ㅣ戹㐰㈲挹戰㜵㤵昵㥦昸㐲㝢ㄸ捤ぢ㈶昵攷㠰ㄹㄶ㔳㜲慡搰㜱㕤㘹搰㐱㕣〶昱昰㡤昴ㅣ敥㌶攱ち〸㠴㙣昸扦㑡㌸㡥㍢㑦戳㐶㘰攰ㄳ攸㌵〴㥢㍤㕤㍤戱㜳搱㥣昷㔰搰㙦ㅥ昷㜱愶慡㙤㉢ㄲ㠱㌹㤰て昷㜷ㄳ愷㝣㠶改搸摡㡦㌸㐸愶昱づ㐹㙦捡㐳〵㔶昲攲㠳㌱㘶㜳㡦户㘸㐶㝦っ挸㠱㜴〴㘴㐶㝦ㅣ㌰っ挴昰戶㜲㙥㠴晣慦㤸晢㠳慣昸㄰挱ㄳ〰㘵㐱㘶㈷ㅤㄴ㍦っ㌰ㅣ晦㡦㉡挶搶㤴扦㐴ㄳ㡦挴㉦㑢㤲㤱晥㔱㜶昸ㄸ㐰ㅦ摣户㈲㈲挲戲晥㜱㤴㈴㕦㑡挱愱㕥晡〹㔶㝣㤲攰㔳〰攵〲㈷扢攵㕤攳㥡㝡搴㕣㥦㐶㔷昱㌸〱㝥晡㘷愲っㅦち摣㠷㜷㜴户㤵㜹ㄴ㡥㍦散㐷愸㌳昵〵晦㍤昸㈲㝦㥤㡢敥挳晦㤰愴愰っ晢扣㜶㜷㙦㘳㤱〹㘸㤳慢摦㉡㌶晢ㄵ㡣挳㜵戵㈲㈸ㅣ㤱㑡愵愴ㄵ〵昱捤〵ぢㄷ㙦攰㕢づ愹ち㈱㐸〳慡挲㠹㉡づ愳㐰晦ㅣ㥢ㄲ挷挴㤳晥㜹㍥ㄱ戵㙡ㄳ扦㄰㘵昸㈰㠸㔷搵晤愱愸㝢晣㐲攲㕡㔵㔸㙤㉦㈴晥㔵挵㑡昲㠵㑦㜲㌰㠵㉣㘴搲㕡㠹㐸㔳㌴昴ㄵ㘴㠶晡㠶㌹户晢昱搳㉥㡡敡搹摡搹戳晦ㅣ捥㡦㕤㥤㝦攰摤㠳㑦扥昴慢摦㝦昶㠵昷ㅤ晡搳扦㥥㝡敡㠵㍦㝣昶戹㝦晤㜴昹搰㉦㥥㜹收攷昷㝥晤戹摦敦㌶㥦搶扥晦捦戹愷ㅦ㥤㍣晦攸挳收改㕢㡦㍥晡摥㠷敥㥢㕣戸㙣扣慦慦扦晦㤶搱㕦㕥昵收㤱挷ㅦ晥愱昸搹㙦慦㜴㠴㕡㉥㕥㤰㥥〶㤷慤愶昱㔵㘴㌰つ捥昸㌵㥤〶㤷慢㌶㙡㌹摡愸㘹ㄴ㤴攰搳攰〴㔴㠵㤱慥ㄸ昸て昶㠲戲慢</t>
  </si>
  <si>
    <t>Amount In '000</t>
  </si>
  <si>
    <t>Sale pricee</t>
  </si>
  <si>
    <t>variable cost</t>
  </si>
  <si>
    <t>Inflation</t>
  </si>
  <si>
    <t>Discount rate</t>
  </si>
  <si>
    <t>Cash flow</t>
  </si>
  <si>
    <t>car sale</t>
  </si>
  <si>
    <t>excess car</t>
  </si>
  <si>
    <t>NPV</t>
  </si>
  <si>
    <t>㜸〱敤㝤㝢㥣ㅣ㔵㤵㝦摦㤹改㥡戹㥤㐹愶㐳〲挸㍢㑡㈲㤰㠴㌸㍤搳㑦㌰㈴㤳〹〹㌱㤳攷㈴〱㐴ㄸ晡㔱㑤㥡㜴㑦㠷敥㥥㍣〰㈵㈸愰〲㉡㠲㈰㈸㥡挸㐳ㄶ㕤㔰㐰㈱〸捡扡㍥㔰ㅥ㈲てㄷ戳晥㜴ㄵ㔰〴㝣㠰扡ぢ晥〰昹㝤扦愷慡愶慢扢㙢㝡㤲㉣晢昹攵㡦㉤搲㘷敥㍤攷摣㜳㙦㝤敦戳捥扤㔵昸㤴捦攷㝢ぢㄷ晦昲㙡㘳攰搰挱慤攵㡡㔹㤸搳㕦捣攷捤㜴㈵㔷ㅣ㉥捦改㉢㤵㤲㕢〷㜲攵㑡㉢ㄴ㡣愱ㅣ攴㘵晦㔰㌹㜷慥搹㌱戴挹㉣㤵愱攴昷昹㍡㍡㜴ぢ攴ㄳ敤㕦搰㠹㘸愶搲㙤㈴搰昲㘹㠳愴㥤愴㠳㐴㤳〴㐸㈶㤰㜴㤲搰㠶㥥㐴搲〵搲ㄹ〴㔹搳扦㘰㐵敡㙣㤴㘸戰㔲㉣㤹戳愷慤戳昲㥤ㅢち捤〹捤㠹㜴㠷愳㜳扡㘷㑦敢ㅦ挹㔷㐶㑡收摣㘱㜳愴㔲㑡收㘷㑦㕢㌹㤲捡攷搲㑢捤慤㙢㡡ㅢ捣攱戹㘶慡扢㌷㤵っ挷㐳攱㐸㈴㥢㐸挴㍢㈷挳昲昲晥〵㉢㑢㘶戶晣㜶搹摣㡦㌶㔷昴㉦㤸戳摣慣扣㕤㌶愷挰㈶㑣㉥㉣ㄶ㤲戹攱户挹愸㥦昵搲扢搰㑣攷㔸㠱愶㔹捡つ㥦㌵〷挵慥〱ㅡ戱搸㥣㐵㐰㍣㥤㉣㔷晡捤㝣㝥戵㤹㘵摤㜵ㄶ㠸㤹㔹㌲㠷搳㘶㜹㔲攱挴㉤㘹㌳㙦㡢换ㅤ㠵㜵挹搲昲㘴挱㙣㘳愰慢㘰搵摢㤲㡣㌹㕣挹㔵戶㑥㉣慣㉤㥢慢㤳挳㘷㤹㔴昱ㄷㄶ㡦攴㌲㙤㙤慡慤捤搷㝡㤴㔷㘱愴㙥收㉣㉡愵晢搷㈷㑢ㄵ㠹戱搶㐲㕥扡慥ㄶ㈲〵慦㈹ㄶ㕢搱戴扡㔴慣愶挱㕣㘱愹㔹ㅡ㌶昳捣㠴㤵㌷慢㑥㐹㌰戱愰ㅦ〵挷戹ㅢ㔶㡣㥡㘰昷ㄹ摥ち㜳搱㔳㐹昶〷㌱づ〰㘹㕤扥㜲㥤㍥㤰慣㜷㠰愸戶攷搱攷摣㐹搸敥㕢㠶㤲㉤㐳愹㤶愱㜴换㔰愶㘵挸㙣ㄹ捡戶っ㥤搵㌲戴扥㘵㈸搷㌲㜴㜶换搰〶攸㌸㔷㐷㝢㝢㡢㝤扤昸扢敢敥扣昵ㅢ敦㕦戲晤㠰㥤㕤㤳㝦㜹㔹搱捦㙥ㄶ昱㉡㝦㍤㌴㝤攵昲㐸㘱㈳晢户㕤㙤搲ㄹぢぢ换㤵㤵挹㔲愱晣昶搶㉦㙡㜷扣ち敥㉢ㄷ晥攷㉢ㄸ㤹扣㉤ㄵ㙣ㅣっ㤸て㕡㕥㉣ㄵ㌰挸㉣㌳㤳挳㜳扢㘷て㔶㌲ぢ捤㑤㜳㘳摤摤摤晡㄰㠸昵愱㈰挶㘱㈰ㄳㄶ㥡㠵攴㜰㘶摡扦摥㌳慤㐷ㅦ㑥搱ㄱ㈰㑡晤ㅡ敤㠰㙤攱㤵慥ㅢ㌲搷摦㝢挷晣捦摦晦捥摢㥦摥㜱散㉣挵㘱㤲ㄵ㘹扣ㄳ攴愰戵挳戹㉣㜲㥡扤㉣㠷㙣收㜴昷捣㕥㤶摣挲㐰㑣扦ぢ㘲㝤㈴ㄵ愷㠳㑣㕡㌲㥣捤㈷㔹愳捣㈹愴㘷㔰晡㙥㄰愵㜶搹㌹扤㌹戰昶昵㔷㡦搸㜶搲㉤㥤㝦戹晢挷㠹㙦㝣㕤㜱㉣㤶㥣㡥㐶愰挹つㅤ㐳㕢㌳㐱㡣㔹㈰㥤搵ㅢち㜵敢搹㤴ㅤぢ愲搴ㄳ㜶㍥㥦扡收㕢㑦㕦㝣搱〵㑢扦㝥攷戵摢㝤昷㙥㝤㐱㜱挸㤰㝣摥㠳㐰㤳㝣扡㘹㉢〴㘲昴㠰戸㠰敢搵扤ㄴ㠵㐱㤴㝡搸捥收㤲攸昶ㅢ㜶㍣戵㜶挵㌵㐷摥晣㔸敢敤ㅢ晥㔵戱つ㑢㌶㔱〴㥡㘴ㄳ愳慤㌸㠸㤱〰㜱㘵ㄳ搱挷㔱㜴㍣㠸㔲摦户戳搹㜱㕡敢㉤搹晤晥扥攰㈳昱㜷㍦㍣㜳㡡㍡㔵㜱捡㤲㙣收㈲㄰㕥㔳捡㘱㌴ㅢ挹㈷㑢㔲㐵㍤㘸〰戸㘶て攴㌶㤸昹㥣㔹慥捣敤〹㔹ㅣ搶㕢㑦㔸挲晡〴㘶㌳て挴㤸て㌲㌹㌷㥣慢攴㤲昹㘹改㘲戹㘲搵㕥ㅦㄵㄶ㠰㈸昵㙤扢ㅣ㕦晦搶㥦㌷敥㍣㘴敤搲㡦扦戰改㤶敤て㝤㘱戵攲慣㈹攵㔸㠸㐰㤳摢㍤㤱戶ㄶ㠱ㄸ㡢㐱㕣户ㅢ搵㈷㔱戴〴㐴愹扢敤㙣㝣捦摣慦ㅦ㍣攷扥㠵户㥦搵㤶敤㝢昲㡡扦㈸㡥㑦㤲捤㔲〴㥡㘴㌳㐰㕢换㐰㡣攵㈰慥㙣㘲㝡〵㐵㉢㐱㤴晡㥡㥤捤晢敦㕡扥昲ㄷ摢㝥扤攴挲ㄳ㑡㍢㕥摢㜸昴㠹㡡㌳扦㘴戳ㅡ㠱㈶搹っ搲搶ㅡ㄰㘳㉤㠸㉢㥢㠴㕥㐷搱挹㈰㑡晤㤳㥤捤㝤摦晣昷〵㠷㑥㕦搹㜷㔷晣挹愳慦摤愵㉡㡡㙢ぢ挹收㔴〴㥡㘴昳㝥摡㍡つ挴昸〰㠸㉢㥢戰㍥㥤愲㌳㐰㤴晡㤲㥤捤㑢て㥤昸慢㈷戶扤㙦攱捥挵户ㄴ摢㝥戶㈴愵戸㝡㤱㙣捥㐴愰㐹㌶㐹㠸㜵ち挴㐸㠳戸戲㠹敢っ㐵㈶㠸㔲㥦戳戳㌹昶改㑢晥晥挹昳晦扥昸敡㜹ㄷ摥㜶敢昵戳搳㡡敢㈳挹收㉣〴づ㜳㡦㐸㠹〸㕢愱㝢㔴㕡㑦㝢㌹㄰攳㙣㄰㔷㔶㈱捤改㐵攷㐱㤴扡捡捥敡㤲扥㝦㝢㌶㕢扥㝤改挷ち昱扦㈶捦㐸扣愷㜳ㄸ攲㔵昶㑣户戰㤴摣㡣攵㐲㜵㈵搲㌳〷㈳搲敥㉣挱戰〲换㐶戲戱㙣㈸㤴㠹㜴㈷㝢㤳㝥捥㤵扢㍢昱㔳户㌳㝢㜲㙥㌸㔳摣㉣㉢㠱捥散愲㕣扥㘲㤶㈴搲㤵挵ㅦ㙢㌵㈳昱㠹搹ㄳ户㘰ㄹ㤸戶ㄶつ㔳戳晤㘶愹㠲攵㔳㘵㙢㜵愲㌹㜴㐱戲㙣㔶愳戳㙣摢ぢ㡡㈳挳㤹昲㈱摥挲挱㑡戲㘲ㅥ㕣㉦慢ㅡ㘹㐸㌶㠸愵㤵㔹㤶㈲ㅤ㕥㥦㙣㕤㌲㍦㘲昶㙤挹㔹攲挳敡挴㔸㘴ㄵ㔳㘳㑢ㄷ㤵捣㜳㐶愵つ㈵敡挳敡㝤㤳搸㙥戸㑢㑢㘴㤵㙢㕡晦晡㘲搹ㅣ㤶攲捤㉡慣捣愵㌷㤸愵㐱㤳㙢㝦㌳㈳户扡㍦㐵昶㑡㙦搶㡡㘱摣㈸搶㙥㤹㜷戹戹〴摡ㅣ捥㤸ㄹ㤴㜷㈳㔰摥扡㈶㤹捡㥢〷搴愸㔸㜹㐲㜰㔰つ㝢㔱㌱㍤㔲敥㉦づ㔷㑡挵㝣慤愴㉦戳㈹㠹搵㘵㘶㔹㌱㘳戶挹攵戳愸昲戵戶㉡攵㍢摡㙢㤹㐳摢㘵㉥攴㕣㡤㠴换挵收捡慥㐶㐴攵㔹㑤㉤㈳ぢ㔷㈳愳晥㌱㑤昵摤㡤㤰摡摤㑤戵㍤ㅡ㈹ㄳ扤愳戶攳捤㔹㡤晡㐱㍤攴㑤昶捡㤶改㘳㥢慣戶换㜱㑡敡慡ㄵ㍥敡㔱扢〹㘸㘲㜶戴敤晤捦㉡户戴㑣戱敦晥挴㑤㜸㠶㌸〹㙢愹扣㔹㙡晡愰慡㔸㈲㕤㈴搹㐸㜲づ㐹㠹愴っ攲扦ㅣ㘳摣㤸㠸㜲㌸㔵㕢搴㔶晦收㕣愶戲摥㔸㙦收捥㕡㕦〱てて戸ㅤㅤ㠴晢〱晣晡昱扢〷て㔰捦昱㤹㔹㡦㤰㙣㈲搹っㄲ〸昸㡣㉤昸敢㌳〲㝡㉢晦㥣ぢ搲攵㍣㐴㑤戳㕡㘶挰攷攷〳挲㥥㍦挶昰戱㕡换㔳ㄳㅥ㙢换晥〲散㤶㕢㕢扤搰㌸㈹㔹㕥㕦㘱㐷㙣㉡㤴〷㤶昳㘸昴㝣㤰捥て㠲㉣㍦挹捣愳ㅢ扦㕤㑦挴㝥㍥晢散搶㤳搷〱㠵挱慤挳改昵愵攲㌰㝣ぢぢ㤳㤵㘴㕦ㅡ㡦㤷㘵㤵㌴ち〳挵晥㤱㡡㔱㌸㈹㠷㍦㥤㠵搵收㐶㌳㔹改挷㌰㕤㤹㔸ㄸ挰愳愹㡣愳㑢㌲㕢晣〵敢愹㜲愱㔹㑥㙢㍥㝥㉥挱戰戴挵㐰〸攳㙣㘷㠱〳㡤戹愵㐲搳敤〵㍣攸愰㌹㘹㈸捤㤲㔴㔶㠸㈹㈷ち捦㐹ㅤ戰㘳戰㄰㤴愰换捡〴㘱㔸㤶㘴㈲挶っ㡡㈷扥㌶㥢搶昷愰戵㤵㕣扥㍣挷㠶㜷捥挲㈲摣ㄳ愶㜸㔷〸扢㘱愰㠱ㄹ㑤㉢慢扥愳昳昹㜵㐵㍡㘵㤹㐵㔱ㄶ㤷㡡㈳ㅢ昹㠸昳㜶搹愱㉤㥦晥㄰挸昶㔷扥㜲晣㡣㉦㝣敤㉤晢敦〵攸㐲㜲㘹㍥攲㙡戶㜷㐶昱㐷㉥㝤㈱晥〴㥡挹晣㝣ㄸ昶ㅣ㘹挷㜸搴收㔳㔱㘷〱㜷扢愶㘴㡡敦愰㐳㈲㕢㌷㥡ㄳぢ㈷ㄷ㑢ㅢ㔲挵攲〶㔶晥㈴㠹㤵搷㥢㘶㠵て攴ㄳ㙣晦〳挳㑡愹搶搶㥡㐷㙦搷㤳㍢ㅦ攵㡤㡢㐱㈶昶攵昳搳ㅣ㡢㘵攳ㄲ戰㕡㌱愳ㄸㅦ㐵㐰慦㥡搳ㅢ㤹戳㈵㕦摥愲戶攰㜶昹昸㜶捡ㄳ㑦てㅣ昷敡昰挰㜵㤱扢㈲㍢㑡昷㕥慥㌶摢㠲㠶㠷㜳㍥ㄶ㌶㔹敡搴㍣〲戳㕢搶㉣㜵ㅡ㈶㜱㙢ㅣ昹摦愵捡㍥户㔴愹㕤愶捣ㅣ㘷㙥慥㕢愸㡣㌹㉤晤敦㐴敦攵㤱戶㈶晡㑢搱㔹搴〸扡ㅤ㈷㜶㠴㙢㉦㝤㌹攲晡ㄳ㈴㥦〴挱昴㉣挳ㄵ㘶攷㉢慣愸愲慢㠶戳戱晥㌴挹㤵㈰㝥晡㘹㥡捦㔹攸慥昲昴㐵㥦搹挴挲㐲㌳㥢㠴昷㔹收ㄹ㤵晣晦㌹つ戵挱㤱敦㥡㠳㥡摦〴捡捥㈱摥愸㕦挲搶㍡㐶攱慥捤㉣㌶㠷搷㘰慣㉤扦㥤戳换摢㌹㑢改慢㜰ㅦ捥攵捦愳㈱散晥㍤㜱ㄱ搷扥㠹㑢㠴愱㈱㕦〷敦㤰ㅣ㝤ㄸ㐹挳捣昶㔹㜰〳捤㘴敡〸㘸㜰㜶搳㥣㑤㡣敢㐱㕡搱㔸㌴攷て㤵戲㈷㠷㠶㔹㈳㘹ぢㅡ扣㠱昴昲㜱收搰㍢㤸㝥〸㙡摥慤晣〶敡摣㐸㜲ㄳ㠸慢㤵㝦搹㡡慡㈳昱㔷㕡昹㉤㔴晡㈷㄰㌵〳㠴㉤㕤摦ち攲㕣㙡ㅤ昲㈰㠰〲挲㜴戰ㅢ㐱戸つ摣㠰㙥㈲㔳敦㠶挶㈸〸㥡㈰㔸〰っ挰戰攷戴戹搴ㄶ㌴㌸㈹㡦㐱㕡〱攰㙥〴搴ㄲ愸㜹〳戰㤳㜹摣㑢昲㉤㄰ㄷ〰昷㕢㔱㐵〷愶〰昰㙤㉡㝤〷㐴捤〶ㄱ〰戸愸㜷㉥㌵ㅦ㜹㡣〲㐰㡦㘷㈳〰摦〳㌷愰㥢挸搴戱搰昰〲㈰㍡ㄶ〰ㄱ㕢搰攰㍤敤㠶㈵〱攰ㄱ〴㔴敦㤸〰晣〴㘲晤ㄸ挹㑦㐱㕣〰㍣㘱㐵㔵〸㝦〵㠰㈷愹昴ㄴ㠸敡〵ㄱ〰㝥㠶㠰㜳愹㤹㙥〰㝡挰㙥〴㘰ㄷ戸〱摤㐴愶挲搰昰〲㘰摡㔸〰ㅣ㘱ぢㅡ晣扡㌱㔸ㄲ〰㥥㐱㐰ㅤ〶㌵敦ㄶ昰ㅣ挴晡户㈴扦〳㜱〱昰㝢㉢慡攲昸㉢〰扣㐰愵ㄷ㐱ㄴㅤ扥〲挰㑢〸㌸㤷㥡㡡㍣㐶㕢㐰〲散㐶〰晥っ㙥㐰㌷㤱愹攳愱攱〵㐰挰扥捦㠶㌱㐰摢㠲〶㡦昳〹戰㈴〰扣㠶㠰㙡ㅦㄳ㠰晦ぢ戱㝥㥤攴つ㄰ㄷ〰晦戰愲㙡ㅥ晥ち〰㥣㈶㌵㠷㌹搵㠷㤰〰挰㔹挳戹搴㍦晥攱〲㘰㍥搸㡤〰昸愱ㅦ搰㑤㘴㙡〱搲㜹〱昰㌷ㄸ昷ㅣ〳晥㙡ぢㅡ㕣摤㈷挲㤲〰㌰㠹㐵㝥〵㙡摥㉤㈰〸戱㥥㑣戲ㅦ㑢㔷㥤敡愷㕡㔱戵〸㠶〴㠰晤愹㜴〰㠸愲て㕣〰㌸㄰㌱攷㔲扦㜷〳戰ㄸ散㐶〰づ愱㑤摤㐴愶㤶㈰㥤ㄷ〰扦ㅡぢ㠰㕦摡㠲〶㈷晣〰㉣〹〰搳㔹攴㕦㡣〹挰扢㈱搶㐷㤱ㅣ捤搲㔵〱㤸㘹㐵搵㌲ㄸㄲ〰㘶㔱㘹㌶㠸㕡〱㤶〰㜰㉣㘲捥愵㥥㜰〳戰ㅣ散㐶〰㐲戴愹㥢挸搴㑡愴昳〲攰㐷㘳〱昰愰㉤㘸搸ㅥㄸ㠴㈵〱攰㌸ㄶ昹〷㘳〲昰㕥㠸昵㕣㤲ㄳ㔸扡㉡〰昳慤愸㕡〳㐳〲㐰ㅦ㤵ㄶ㠰㈸敥ㅢ〸〰晤㠸㌹㤷扡摦つ挰㕡戰ㅢ〱㔸㑣㥢扡㠹㑣㥤㡣㜴㕥〰摣㌹ㄶ〰㜷搸㠲㠶㡤㡢昷挳㤲〰戰㤲㐵晥摡㤸〰慣㠶㔸て㤲慣㘱改慡〰慣戳愲敡㌴ㄸㄲ〰㑥愶搲㈹㈰敡㜴戰〴㠰㔳ㄱ㜳㉥昵㘵㌷〰ㅦ〰扢ㄱ㠰搳㘹㔳㌷㤱愹㌳㤰捥ぢ㠰敢挷〲攰昳戶愰㘱㑢㈵〹㑢〲㐰㤶㐵扥㙥㑣〰搶㐳慣㜳㈴㘷㠳戸〰挸㕢㔱㤵㠲㈱〱愰㐰愵㘱㄰㤵〱㑢〰㈸㈲收㕣敡ち㌷〰㘹戰ㅢ〱㈸搳愶㙥㈲㔳㈶搲㜹〱㜰挹㔸〰㕣㙣ぢㅡ㌶㝢戸㠱㈳〰㥣捦㈲㝦㘴㑣〰㍥〴戱扥㠰㘴ㅢ㑢㔷㙤〱ㅦ戶愲㉡〷㐳〲挰㐷愸㜴ㄱ㠸摡〰㤶〰㜰㌱㘲捥愵捥㜵〳挰㕤愳㐶〰㍥㑥㥢扡㠹㑣攵㤱捥ぢ㠰㡤㘳〱㔰戴〵昵㕢㔰晥㈲㉣搵扢搴攴㜴㠶㤷摢㝦ㄲ㤴㡤㉣㜶捦㉢攵〹搹扥㤱㑡㜱㔱慥㠲挷㥤捥㉣〸㠲㤲攴㘰昱㘳扢ㅥ挱㘷㘵搷攵捣捤㝣搰㌹愲㔱㠴㠳㉢晤㈳攵㑡㔱扣㠵㠷㌷捡ㄷㄶ㤷ㄷ㉢ぢ㜳攵㡤昹攴搶改ㅥ㘲㑢㜲昲㝡㜳ㄸㅢ㉢㈵散慦㡣愷㔴摣戸搱捣㜸㤴㜱戰㌸㔲㑡㥢㑢ㄶ敥ぢ㕢㌳捡㜲㝢晡攰㔹挳〲㐲捤ㄸ摢摤攱挲㥤敥昹ㄶ㜸攳搴摥㜹昶㡤㉢搹㘴愷晢昴㔵㙣慣挸ㄵ㡤㕣㝦㠶つㄱ㙥昵㡤攳㌶ㄲ搷㜶捦〴㈸〷戲愸㔸㡢㌷搱摥㑦㕣㌲㕣捥㘵捣㠰ㅤ挳挹㡢㐹㜶㜰挵㐸愵㐶㤲摣㌲挵㤶挰㘹戸㘲ㄸ㤵㥦㑥㤶㌲晢㐲扤攰挶㜰㔹㤵愲っ晣户㜷㔰㕢㘶㝣扥㤷㥤㘳㠲㉦㕦㠰敥㝥戵㡤㌵昷㔵㍣㝤戸愳ㅤㄲ〱搷㙥㔹ㄷ昴㈷ㄲ敥㔱㜶〷㘳㍣㐲㈳戵㘰㙤㔷㑦ㄲつㄳ㑤ㅣ㈷挶昲收㤴摡愸戸㔸㜴戶㉦㔵㉥收㐷㉡收愴搱㤰㜴㜵㥤㕤㙤昲ㄴ捣㈶戳㜳㌴戴㌲㕤挱摥昰愸㍤敥㙡敥㍢㌵〴㐴摡散㕡㔲㔲㑦㐶㤳ㄱ慥昶㈶搸㡢昶戲㔶㔱㝦㔹戹晥㌴㑦㝤敥㍡㕥户捥昳㌹㠱〰㉦㥦扦〴昳昵㍥㤴摡搱搶扤戵挹㥥㌴挵搹㜱户挶㌸ㄹ扥㍡ㅤㅥ㜷ㄵ㈷㘶㘵攴挳搱〱㥥㍡敢㘲搷挹攳㈴㘷㈵㤷㑥收昳㕢㈷㘵㤷っ愷昳㈳ㄹ㜳㈰㤹㌲昳捥愸捤㔳㔶晢㐶㝤挹〱㔹慢慥㥡攰㘲㠳戲〴愷㘴㥤㡤搴扤ㅥ攸㝣晡ㅡ搴㤴㑣扡戰ㄱ搰搷摡晤慥っ戰昷㜸ㅦ㌹㠰㐴晢㔵㑦㐱挸ㄹ㑣っ㙤つ㉣㡥㘹摣㔳ㅢ摤㡡㤶ㅥ攷㔲ㅢ㈸づㄴ㜱㑣㈰攳㘲㥤㤴戳㔸晢㑣扦㤲㙡㌲っ㘳㙦愷ㄸ㘰攵扡㕥扥㘰㕤晡晡昵晡挷㉦捥攳㔴挳捥㌱〲㘹晤㙥㥣慢㜳挸散㉦㠳㘰㄰㡡㕤ㅣ挱慣愵挳㥡㕣㈵㙦㑥挸㡡㕣挲ㅤ散ㄲ㐴戳㍤扢㘶㍤㜶戶ㄶ㑥捣㉥㉥攵㌲昹摣戰挹㘵〸㡥慤昰摣敢㠰㜹ㄶづ㔸慣㉣㤶㜱㑥慣㌸㍣㌱扢愶㤴ㅣ㉥㙦攴〶㘶㝡敢㝥㌵㌱愹㉣㝦㜶㐱㙥ㄸㅤ挸捡㤳攱慥散攰晡攲㘶㥣敡ㅥ㈹っ㉦㑥㙥㉣敦ㄳㄵ㠵搶㙣㕦㔶慦㙡㔱㉤㉤慡愳愵㘳㙦攷㉡搹㙦攴㠲挰㐷扦㔴ぢ㠹㕤㕤摣㥣㙦搲㘷㔹㔳昶ㄱㄷ昶㔹㤶慢收〴慣攷晥晡攸戱㜸㡥挳晡㜳㐸搴昹㜹㤰昷㉤㕥扢愴㝡㌰敡扦㜵㍥摤扦ㄹ㤶㥢㑣〷搲㌴㐶㑦㘱㜰㐵㍦挹㙡㉥攴戱昵㘸愹㜵挶敡㥢㘰㈰㉢㍡㙣㡤㤸㐱愹捥攰㈲散㡦㜷愲昳㘳昸挵戹〲㡣扢㤳慣〸ㄷ㜵㌸敢㕡戶㘵晤挵㐲㈱挹收挵愶㌹㠸戱摢散㤰ㄵ㌶㐶ㄳ㥤〵㤱㌶㘸戳㤲㕢挰㑡㙥ㄱㄶ愶㘴㥥慣㤲㌰㙤ㄵ捦㑡㤶㜲㤵昵㠵㕣扡㠳ㄱ㥥㝥摡㈷摡㈵㥡㔰ㅢ挰㜴㉥㘹㥣㔸慥搶㙦愵㔸摢敥愸敥㌹㜸㠲㈰㜴慣㝥戴摥ㄶ㤹挷搵㕥ㅥ㕢㐱昳搵㕣摦敡㉦㠰昸㕢㔰〸っ晤㔶㔱㕣㡢㌰㜰㘴㈰㔲㕢愹㠰㥦晥㈲㈸〳晣戵㥤〷搲昴㈴㐱㍢ㄴ〲〳挵㘴㘶ㄱづ挸ㄵ㑢敤昶晢ㄴㅤ愸㕡づ㉢愵㈰㑦㡦昴攳攸ㄵ㡥㜴㙤挲㕡戸搴㐱挶㈰捥㘵戴昱摣㠹㘱搵㈱ㄷ㤸㍥扦㝦㐲㠷㔷㕥㑢ㅣ㕢搳敤㕤㜶昷㍢㈵㑢ㅡ散晦㘱㔵㥣摥㐹摣㔶㉢愸摥㡥晢搰㍢㜸㑦攷㈳捡晢愹㔳昸ㄲㄵ㙥〰昱㝦〸挲晡㕥㌲收㐹ぢㅡ昷ㄷ㜸〲愴愳挰摢挱㤲挳挰戹㄰㥣㈴〱㈴挶㠴づ㥥挴搰㌷挲散愳㡦㍣㌲ㄷ㘱㥦扡㄰挴挹㕦㘰ぢ㤰敡㥢㤸晦捤捣晦㔲㐴昷㘰㥢㤷㉢㈵㍤晡㥣㈹㡢摤敡㘳攵挴慣晢㈹㜲㑡搶㝥㥣㜴㍤㌴搶昱㘴㤱㠵㝥扥て㍤ㄲ攲晥〰㥢搳㙢昶㝡〶㘶戳㘷ㅢて昸搴攵㌰挸ㄹ搷㘷㝣ㄹ㠰㑦戱捥戹㑥〳㌶㤵㔲㉥㌵挲㈹㤱㐲ㄹ昵摢慡愳扥攲㥥㉦㐷㝥㝤ぢ㔲愹㑦㈲挴〱ㄵ晤㐹㔶㔴晡㔶㔶摥戸ㅤ散ち愶挰㑦㝦㠵㐶散㠸晡㌴〲㑥愳㈰搳㙥戵㕦㐵㔸晦㌳ㄵ慦昴㔶戸㡤ち户㠳昸慦㠲㐲晤㠸㔲扢敤㡡〷㘶つ愵㌶㜹㤷㠶攷㤲㍡㜰挴㐷づ㌴昹愵晢㑤㜰ㅤ㐴㌲慣㌳㐸ㅤ㐸㠳㔰愱㙣っ㘲㙣㌶㌳〱慢㘵戱戹㜳㄰㘹㘹㘹挳〰㘵搴ㅦ㐲㘹挸㤶㈶〶㑤搹ㅡ㔶晢愱〸挶搷㤰㜸ち㥤㈸戰㍦㔴㍤晥摦搳攰て挲㠳昸ㅤ搰昵〵搴㘷㐱ㅤ㠴㘸㈳㄰㤰㜹昲㑥㐸昵㕤㈰㙡〷㤸散㍡㌲扥搹ㄵ㝤〳愲㔶㐵㝦〳㉡㔳敤㜷ㅦ挶慦改ㅢ㤱㑥㙡晡㥢戴㝣ㄳ㘲㌵㌵㝤て戸攳搷㌴㌷㑡愱攸搳㍢㘹挴㡥愸㕢㄰㜰敥㠳㡤挵慥改㝢愱愰扦㐵㐵敥愴㝡㈸摣㐷㠵晢愹㜰㉢ㄴ㔸摢挶户ㄱ㍢挰㐱戱敥㜵㡤㉤㔰挰扥づ昷㘵攴〲㤰て㐰ㅤ㐰㜲慦搵戱捦昶㄰戰挶㥦㝦愱晤敦搲晥摤㘰搶〳戹ㄳ㍣〱㔲戳挷挸挵㡥攱敥ㅤ昷㈲㉥㤸㝤㡦㐶戸㘷㕡㠳搹て挰ㅤㅦ戳晢㤱㡣ㄹ攸ㅦ搲㠸ㅤ㔱摣㘰㜵㡡㑣愶㡤搹㠳〸敢ㅦ㔱昱㍢摥ち㍦愶挲㐳㔴㜸〰ち㠲搹挳㠸㑤㜵㌰慢戶㍣扣㜸攲㠱搸愳㔰〶㘲摦㜳㔹㜷㈱昶ㄳ㕡㝦㡣搶戹㤱㕡㡦搸㑦挰ㅢ〷戱挷愰㈲㠸㍤㑥㈳㍦㐵慣〶戱㈷挱ㅤㅦ戱㈷㤰っ㡡搸㝦愵ㄱ㍢愲㥥㐴挰〳戱㥦㐱㐱晦ㅢㄵ戹㕢敢愱昰㌴ㄵ㝥㑥㠵㥦㐱㐱㄰摢㠵㤸㐷㕦敤昵〲散ㄷ搰〵㘰扢㕣挶〳攴㔸㑤散晦搰昸㉦㘹晣ㄹ㌰敢〱㝢づ扣㜱〰攳㕥慣〰昶ㅦ㌴挲㑤搹ㅡ挰㝥〳敥昸㠰㜱昳ㄶ㡡㍥晤っ㡤搸ㄱ昵〲〲ㅥ㜸㍣ぢ〵晤ㅣㄵ㕦昴㔶昸㉤ㄵ㝥㐷㠵㤷愰㈰㠰㍤㡦㤸〷㘰ㄱ㉦挰㕥㠰㉥〰晢戳换戸慢㠵扤㐸攳㉦搱昸㙢㔰愸〷㡣扢戳〲㤸昱〷愸ㅣ㔸㝤㜱㘸晣昱敤㜵㈴ㄵ㈰晦㐸攳㙦㈰㔶〳攴㥦挱ㅤㅦ挸㝦㈰ㄹㄴ㝤晡㘵ㅡ戱㈳㡡㈳㡥〳㈴㔷扤㜶摤扦〲〵晤ㄷ㔱〴昱㔰昸㉢ㄵ晥㐶〵捥㉣〲攴㝦㈲㜰㤰搳㔷ㅢ摦㘹昲攸戰慦㈲〵攰昴攳㡦㤳㠵ぢ捥搷挰搶㝦〷㔱摣昶慤㠷㤳㝢扤攳戴扦挹㔰ㄱ搸㕥愷㤱晤㐰㙡㘰㝢ㄳ㡣昱㘱㥢捡戴㈸愶晥㠷ㅤ㘰㐴敤て敡ㄴ㤹っ㝢㠸㝢ぢ㘱敤挳㍣愱戸户散愱愰㈰搳㉤㔴㌸㄰ち〲㕢㉢㘲ㅥ敤㉦敡搵晥愴戸〱㜵㠸换戸ぢ㌰㠳挶摢㘹㝣㍡ㄴ敡〱㝢㌷㜸攳〰㜶ㄴ㔴〴㌰扥换慤戸㠵㕣〳搸〴㜰挷〷㙣㈶㤲攱ㅦ㕥收愶ㄱ㠲挵ㅦ昷㥢㍤昰㤸〸ㅤ㍤㠹㡡摣㡢昶㔰攸愲〲摦㈶㔷挷㐲㐱〰㥢㡣㤸〷㘰㌱㉦挰愶㐰ㄷ㉤㉣攴㌲敥〲㙣㉡㡤敦㑦攳摣㔶慥〷㡣㝢挹攳〰㌶ㄷ㉡〲搸㠱㌴挲㉤攷ㅡ挰づ〲㜷㝣挰收㈳ㄹ晥昹昴挱㌴攲〰搶㠷㤰〷ㅥ㠷㐰㐷ㅦ㑡㐵敥㕤㝢㈸ㅣ㐶㠵挳愹搰て〵〱散〸挴㍣〰㑢㜸〱昶㑥攸〲戰挵㉥攳㉥挰摥㐵攳㐷搲㌸户愱敢〱㕢つ摥㌸㠰つ㐲㐵〰㥢㐱㈳㙢㄰慢〱散㈸㜰挷〷㡣㕢搹昸㠷㐳づ㌴攲〰㜶㌲㐲ㅥ㜸ㅣ〳ㅤ㍤㤳㡡愷㜸㉢捣愲挲㙣㉡㜰晢㕢〰㍢ㄶ㌱て挰挲㕥㠰扤〷扡〰散㜴㤷㜱ㄷ㘰摤㌴ㅥ愲昱㉣ㄴ敡〱攳㕥昵㌸㠰攵愰㈲㠰昵搲挸搹㠸搵〰ㄶ〱㜷㝣挰戸昵㡤㝦㍥ㅤ愵ㄱ〷戰〲㐲ㅥ㠰挵愰愳攳㔴攴摥戸㠷㐲㠲ち挷㔱㠱摢攵〲搸昱㠸㜹〰ㄶ昷〲㙣㉥㜴〱㔸搹㘵摣〵搸〹㌴㍥㡦挶戹捤㕤てㄸ昷戶〵㌰㘳㍥㜳摣摤㈷挱ぢ㤰㑣㐰散愳攱㙤㠸搵㠰搸て敥昸㈰㜲晢ㅣ晦㝣㝡㈱㡤㌸㈰㝥〴㈱〷㈳昰㥤㠹攰㐴㠴昵㈲㉡㕥攴慤戰㤸ち㈷㔱攱㘲㈸〸㠸㑢㄰昳〰㌱攴〵攲㔲攸〲挴㡦扢㡣扢㐰ㅣ愰昱㘵㈰晥慢愰戰㝢㥢戲昴㙡〴㕤㍢攵㜲摣㜷㜲㜶搵㐸㌲㡦敦㌶慣挰㘶㑤㠵慣㝤挱㐳搷㘶㙤㤹㡤晢ㅣ㉢户㜰摡改㝣晣慣挷愰昶㤹搷扥㌷㌹摤扣㜷㕢㙡〱晦㥤㙦扥昵搶敥攵㠲㉡愹㍢㙦㑣慦㔴㐰慦㐰㠵搱摤昱ㄹ㈸㔰㐷慦〴〳晦攴愷慥㜶戸慢挸戲㉦㍦㌷㠸㥡㜸戶敢㜶愳㘸㜵㑡搵て㐷㡦敢慣㍣摣㈸扢攱攰㕥㡤㕣搵戵㕥㘵㔰昴㝤搳戲㕥㐳ㅤ〴挴挹昶〵㠴敡ㅤㅣつ㉥㔳㔹㜱㘶改㍣ㅤ慣㙣捤挳㘱捤㈰ㅤㅥ㔶㠸ㅥ㍡㙣挳㠳㠷㐲ㄷ㑢㙤㌸㙤㔰晦㠶挴㘸㕡晡㠰㈶㑣慤㝢㔱㔲㤲㔱昲㜹㤴挶晦㔵㔴搱㤸改㔹昰敡㈹㜰愶攱㘵慣挳㍤㑤㕤㤶㑢㤷㡡攵㘲戶㌲㙤㄰ㅢ㉦搳昸敡㙣ㄶ㕢㜰㝤晥㕢㘱搱㌳㑦摥㔸摢㌰㍦㜱戲㠹〷换〳ㅢ㠶㡢㥢㠷愵㌴晥㌲摦㈰㘶㙥扡扤㥤搹〴昰㤳敢㐸㠰ㄷ愴ㅦ㤷㠹昵㈹挸㜸㘲㙢㜰㍢㌵㜱〵㜷㌸㠱㉦㌹〱㝡㍦㜹㜵摤㠸〰慤ㄸㄲ㝤ㅢ㐹昰㈶㔸㘶㙤ㅡ愷愲㌴㤳晡ㄷっ戹戶㑡㡣昷㠳搷〹㥥㜸愳㔶攳捤㕢攳㌴㜰㈶㠳㔳晢捤㤷攰捤戶㤵敡㤷㔱昴ㄹ搰㔴户㠰㡦㝦㍥㍤挴ㄸ〲捣㑡摤㡡㄰ㅢ㡦摡〱㜰㔹㘵㘰晡㡣㈴㔴挶慣〷昵㐵愸戱㉥㙡戱晣ち慣〸㤶㘹㈴〶㤶㜴捦攱㥦捦挸㈰㍥愳㝦㐱晦敡愱敥㐴㈴㥢㑥㘴愳㤱㜸㈸ㄳ敥㠹㈷ㄲ㤱㘸愴㈷㥤㑡昷㐶搲㤱敥㥥㜸㌶㈸摥㍣愴搱㈶搲〴㙦戳㉤攸㉣㘳㜴攴搱㥥挸晣㜷㈰㌸敥㤰㘴扢搶㔸㉡㤵㔲㘹㤵㔱㘶㕢㝢㝢挳戹㤹摡攱〹㕥㌷ㄹ捡㌸㤰ㄹ〶愹晦㕡摣㙣昳搱挶㐹挴〲㔶摢㌵ㄳㄳ㘵㥤挳つ攸戳㐱〲㐱晡攴㔸㈰㘳〳愲晢愱晡昰扡㠲昳〲㥣昴㐵㔶慢㘶㙤㙢㌶㠳攰㕤戶扥㥣攸搷ㅢ挹㍦㤴㈶て〱㔱摦㠴㤰㔹敡㌲昸っ挸敦ㅥ㔰愹搳换㔱㙥愷㑥㌵敢㤴摤㐸㕤敡㔹㝤㍢㤱㐸慡㙦㌳昴㔰㝤昴戹㌱㠵戱〵搴慡扥㔰扣㈷ㅡ敤挶〷㥤攲㠹㑣㌸ㄵ捦挶愳攱㥥㘸挸㑣㘵㝢挲攱㔸㈲ㅣ㌷戶㡥慡㐶㘳㤹㔸㈴㤳㡡㐷㘲搱㘴㌸ㅣ捤愴㐲㤱㔴㌸摡ㅤ㑥㐴㈳㘶扡户搷っ搲㥢㐷昳晡㕣㔰㝤ㅥ㐸昰㍥㠷㜵㍥㔹ㅦ㈴㡢㉥㍤晣㜵㘹愹〷挰㘲攵慢㙤戸つ㔶っ挲㍥㝤㈱㤳㝣ㄸ㈴㄰晣ㄷ㌰攴㐶〸㜰ㄵ㐸㑤㕣㠳摦㜵㠴ㅦ㘵慡㈳㐹摥㐵㜲㈹㠴敡㝢㌴换搸㘵㡣㈱㈰扦ㅦ㠰ち㥡ㄵ㑦㌴㑢㥥㘸搲㐳㈷㠵昸ㄴ㑣〱捤〷ㄱ愷㌵攳ち挴㉤㌴愳搹㘸㑦㌶ㄶ敡捥㈴㘲愹㜰㈴㤴㑡㈵㔲搱㐴㍣㥥敤捥昶㈶挳扤㠹㐴㔰㥣㜷㉣捥愷㤱㈶昸㘳摢㠲搵ㄹㅥ㜲㘲㤴愹㐷ㄱㄳ㑣昲㌶㈶搲攸慥㠶㐸㕦〳ㄲ〸搲ㅢ㌷㈶㈶昴搲㠹㔰㌰㤹挹ㅣ㡦㈱昹㈲㑤㍦敥㘴戴㥤㌱戰攵昷㈴愸㘰㜲愶㈷㈶㘷㜸㘲昲ㄴㄲ㐹㍥㌷挲ㄴ㌰昹ㄹ攲戴㘶摣㠴戸㠵㐹捣㑣㠷㝡㤲戱戸ㄹ敤〶㈶摤愹㐴㍣㤵㑣昵愴愲攱愸㤹㑡㠴㈲摤㐱㜱捦戱㜰㌷㈳㑤昰㘹摢㠲㠵挹捦㥤ㄸ㘵敡ㄷ㠸〹㈶愷戸㌱戹ㄵ㈲晤ㄵ㤰㐰㤰づ户㌱㌱昹愵㈳ㄴ㑣㐲捣戱㥢攴㑥㥡晥て㈷愳扢ㄸ〳㕢㝥扦〱ㄵ㑣〶㍣㌱㜹㥦㈷㈶㜴戳㐹㈱敥㠱㈹㘰昲㉣攲戴㘶散㐴摣敥㜵㘶㌸摤摢㤳挹㜴昷昴㠶挳昱摥㜸慡㌷ㅡ㡡昴㤸攱㔰摣っ愵戳昱㜰昰㌹㍢㡤扥ㄷ㘹㠲扦㜵㘲㌲㘸㡡昳㡤〵愷㑣扤〰㤹㘰戲搰㡤挹户㈱搲摦〱〹〴㕦㠴挲㤸㤸搰搷㈶㐲挱㈴㑥慢㌱㤲ㅦ搲昴ㅦ㥤㙣ㅦ㘴っ㙣㤹㕤攸㉢ㄳ㑣攲㥥㤸㐴㍤㌱愱挷㑣昲㜹ㄸ愶㠰挹㉢㠸搳㥡昱〸攲㜶㍢改㐹㠶㐳㘶㍡㤵〱㌰攱㡣㘹挶㝢愳挹摥敥㐴㈸㤳㡣昶㐶㐲昱戰昱攸愸㉡㠰㑢愴搱㥤㝡挳戱㑣㌸㥤っ挵㈳㠹㥥㔰㑦㈶㥢㌲攳戱㙣㌴㥢㌲㝥㌲慡摡ㅢ㡡昵愴㔲愱㘴㌶㤲㑡㠴搳㍤㤱㔴扣扢㌷㤳㡥㘱摣捡㐴搳愱㔸㌴㐸ㄷ㥤㜴慤挷㤰㐶晦㤴攴㜱㤰攰㕦ㅤ晥ㄳ㘴㍤㐹昲ㄴ昹㝦㜳昸愲㑦㔵㐹愴㕥〵㕦敡攱㘸扢ㅥ㈰昱改㕤㤴晦㍢㐸㈰昸ㅡㄴ挶慣〷㍡改慡昵㌰㡦㐹㑦㈰㜹〶㐹搵敢㄰攲㥦㑦㍦换ㄸ〲昲㝢ㄳ㔴敡攱㔰捦㝡㌸搸戳ㅥ攸㠲㤳㝣㥥㠷㈹搴〳㐷㕡㕡㌳㝥㡦戸㍤㠶㘵㌲戱戰ㄹ㡦挶㐲搹㘸戸㌷㤵㑡挵㝡㝢戲㤱摥㔸㡦ㄹち昷挴㘲戱㈰㐷㙦愶搱㉦㈰㄰㔴㑥㑣摡愶㌸收ㅣ㤹昲㐳㈶㤸㑣戵㌱ㄱ愰晦〸慥晥ㄳ㐸㈰㘸㠰㡥㠹㐹扢㈳㤴戶戹㠸㔶昹ㅡ㡢晥㉦昰㤵㈶㘱散㔵㍢挰㠸㥡㠰㠸㘰搲攱㠹㠹攱㠹〹扤㙣㔲㠸搷ㄱ〰㈶ㄳ㙤㡢挶ㅢ〸㔸㤸愴搱づ㤳ㄹ㉣㜱㔲㤱㥥㜰㌶ㄲ㡥㠷挳愱〸愶捡っ扥搹㤲っ㈵㘳㐱㜱挰戱㌸㙦㈲㑤戰换戶㘰㡤㘱㐱㈷㐶㤹㥡〲㈲㤸昸摣㤸㈸㈰愳㕢㐰〲㐱扡搴挶挴㠴慥㌶ㄱち㈶㝣ㄷ㐵昳捤ㄶ捤㍤㝦㜵㈰敤㌳㌶㠱㌱〴攴㜷㄰戸㠲挹摦摥昰㕡㌹晣〵摣挶㠵摦挱㑥㍥㕤㌰〵㑣づ戱㑤ㅢ㐱挴㉤㑣戰摥ぢ㈵㘲搱㜸慣㌷ㄲづ㠷㈳㤹㐴搸㡣㠵㈳攱㔴ㄶぢ挰㜴㌴㤵ち㡡㡦㡤挵㤹㡣㌴挱挳㥣挲㐹㍢㌹摣㠹㔱愶摥㠹㤸㘰昲〷ㄴ㠶昳㍦㤸㜰㉢㠲敡〳㐰〲㐱㝡捤挶挴攴㐸㐷㈸㤸昰昵ㄴ㍤㐸㜲㌸㑤捦㜰㌲㍡㠲㌱戰攵㜷ㄴ戸㠲挹慦㍤㌱昹㤵㈷㈶昴㤵㐹㈱㡥㠴㈹㘰㜲㡣㙤摡㤸㡥戸㠵㐹㈲ㄱ㡢㈴搲愱㜰㌲㘹㈶挲扤攱㙣㍣㘹挶戲搹っ㤶㑡愱敥㔰㈴ㄲづ㡡ㅢ㡤㠵㥢㠱㌴挱㔹㑥攱〴ㄳ昱愰㌹㌲昵ㅥ挸〴㤳㥦扢㌱㌹〶挹昴㑣㤰㐰戰摢㈹捥〶〴敡搷㐴㈱㐷㈸㤸㥣㐶慢㝣晦㐵昷㈰愹敡㠵㤰㌰攸㕥挶㄰㤰ㅦㅤ㘱㠲挹㈳㥥㤸㍣攴㠹〹摤㘱㠲㐹っ愶㠰㐹捣㌶㙤挴ㄱ户晢㑥㌲㤱㑣㈷ㄳ攸㌶搱〴收晣㥥㐴ㄴ挱㙣㉣㤶㠸㈷戳㐹㉣㌴㠳攲㈹㘳㜱ㄲ㐸ㄳ㑣㌸㠵ㄳ㑣㡥㜳㘲㤴愹戹㠸〹㈶摦㜷㘳㌲ㄷ㈲㝤〲㐸㈰㜸〲ㄴ挶㙣㈷昴㠹㠹㔰㌰㐹㌱挷㈴挹㈲㥡敥㠳㔰㌰㔹捣ㄸ搸昸〳〷㌰戸㠲挹㑥㑦㑣敥昶挴㠴摥㉤挹㘷㈹㙣〰㤳ㄳㄱ挷㍦㥦㌱㠰戸㠵㐹慣㍢㘶㈶愲〹慣㄰㌳ㄸ㐹ㄲ㤹㘴愶㍢ㄵ挹昴㠴戰㘲㡣攰㤹㈹㙡㉣ㅢ㔵㡤㈴㐲改㜸㉡㤳㡣㐷㈳㘸㔲扤㔹慣挹搳摤改㔴挴散㡥㐷攲昱㔰㌶戸挸㌶慦㤷㈳㡤㕥〱ㄲ㕣散戰㔶㤲戵㡡㉣㍡捡㔸㠸慡㤶㕡㡡戸愰昹捦㙥㌴搷㌲挹㍡㤰㐰㤰㑥戰㌱搱愴㜳慣㡡㘶㡥愶昹㝥㡤㍥〳㐹搵ち〸〵捤㈱挴昰㑦㝥挱㤵㑥㤲㌳挱搲㐹㤰㠹㉤挱㔵㘰昲㔲攲ㅦ㐱㐰㡦㜲㄰〹搲㈳㈲搹愴愹摥敡攷㐳晤昱㘳扦㈳攱㝡扡㥥〵搷㑤捤㐷戵㑥挴㐷戲戶㌲户㔶㥣挰戲㑥㠰戴戵ㅣ户㜷戶昸㌴挹攳ㄸ晣昹慦〷㝥晦つ㍢〴慡晡㝣㐹㡢㐷攰愷㑤摣戰㍡〳攵㝤〷㘳ㄷ㤳㕣㐲挲搶慢㍥㡢㉣㍤摦〰扤挶ㄶ搴㝦㍣㈵㐸て㠱㔵㤹〲愴㑡㈳㑥㌰搵㘷㤰㠲㜷㈰㤹ㄶ㈰昴㥢㘰㝢㥥㡥慥晦〸慡晢晢戰㜴㥤散㕦㔸㔲㠶ㅢ〳㥦㍥㕡㔳散ㅢ晤㐶敤㘴挷扤㌱换昹散搲㡣㉡挷㜹つ挱㐹戶愲㌴㥡づ㕦ㄱ㠲攳〷㠲㔹晣㐸搳晥搵㤸敢搸捥㈱㔵㉥摥㌹挱㐹㜸㌳攳㔸㉣㘳㘳戵慤愵㔵搵㥦㙣㤳㔳挶昶㌷㜲攸㑣愰㌵㝣㍣㙤㐹㘶ち敥攰㄰㡦愳㜶ぢ㜲ㄵ㌹慡捡㤳挸㑡搳昳㘱ㄴ〹搳摣改〳搳攳晥㉢〰摤㙥㘷㔱㕢搵捣㄰搶攰戸㍣㠷㜵捤〱㡦搶挸敡捡㠱晡ㄱ愸昳㐸扤捣愵㈱慦昹㐲㝤ㅤ昶摦攰晣㉥扡㈲㈴挵改敡㥤㔷昶昹㝦㝤㐱晤ㄷ㠷慣ㄴ㌶㍤攵扥昹㙡㈳㔲㔴ㅢ搷昵㤰㔸㡤敢㌲ㄴ挲戳㜱㕤㙡ぢ敡扦戱㄰㉣挳㤲㌴慥捤㔶攳摡㡣戸㌴慥㡦㈱挵㘸攳摡捡扢愴㙦㠰つっ㘷挸㐰㡤昳㉣㈴㤷㑤て慢㡢愰敢摣㝦㐰㝦㤰捡昴㈱㔸捡散戸挶〵㤶昲ち㈸㙦戳㤵㤹㙢㐰㕦㐸㘵扡ㄸ㥣昴敡㠳㜶㠴昲慥ぢㄱ搹㌳㌰改㜶㘸ち收㜹㔳㙦㕦晣㥢㜳㍦㌳敦て慢㜶ㅥ㝥昱㑢㜷捣㔳昴㌶㜸㠱㜹㥥㡤㔹挳换敡攷摡㠲晡敦㌵〴㉦㠳㈵〱昳愳戸慢㠹慤敡㔳㠸ぢ㤸㕢㤰㘲ㄴ捣㡦昳㤶㍦つ㤱㠵捦ㄵ〸ㄹ㤷㠱㘷戰㔹㠶愲慡㘲〳〴㍥〰晡〴㈴㕤㜴ㅥ散ㄹっ昴㌴㌴㠵〱挶慢ㄷ摢搴ㄷ㤱挲ぢ㠶攲㔸㌰っ摢㠲晡慦㌶〴改㥣㄰ㄸ慥戲㘰戸ㄱ㜱㠱㈱敦㠶攱㙡挲㜰㌳㐴ㄶっ㜴㍢ㄸ㥦〵㑦㝡㘷㐲慤慦㐱攱㍡愲㜰㉢㔴昶っ〵晡ㄶ昶っ〵扡ㄴ扣㔰㐸㡦㠵㐲捡ㄶ搴㝦扡㈱㜸ㄷ㉣〹ち摢㉤ㄴ敥㐱㕣㔰㌸搳㡤挲㤷㠸挲扤㄰㔹㈸散㐴挸戸ㄱ㍣慢㌱㠴搴〷㙡㘰戸㤹㌰㝣ㅢ㍡㝢〶挳㜷㥣ㄴ扢㍤挰晣㄰㈹扣㘰㌸㜹㉣ㄸ搶搹㠲晡て㌸〴ㅦ㠴㈵㠱攱慢ㄶって㈳㉥㌰慣㜱挳㜰ㅢ㘱㜸っ㈲ぢ〶晡ㄶ㡣慦㠱㠷挶戰㘲㝡㡦㕡㘹愳㐰㐳㌸㘶㐹攵㥦㡥㉡搳扢㘰摣㘵㈹㉦㠳昲㠰慤っ㌶㤴扦㐹攵挷㐷㤵改㕦㌰昸晤㐲㔸㕥づ攵㤳㙣㘵㜰愰㝣㉦㤵改㌶攰㘸挴捣搴㤳㜶㠴㜲㐵㌷㠲㌳㑥㜵敤愲㈵㜰㜷㝢㥣㠷㉥慥愹昳扢攸㔵㤰㤴捤慡㘳摢㐵㈷昴㔱晦ち晦㝣昹扢㙤挵㠲㍥㐵愷㠲㔷戵昴愳戸㥥攳晥〲㕢㔰晦㔹㠹攰戳戰㈴搵昲〰敥っ㐳搵昳㠸㑢戵捣㐷㡡搱愱敡扢挴攳〵㠸慣㙡愱慢挱昸ㅥ㜸㔶敢散㔱敦㠵戲〳㐸㐰晦〰㤲㉥晡〸昶慣㜵搲愱戰㘷㥤㤴㝥〴㉦ㄸ㘲㘳挱㄰戵〵昵ㅦ㤷〸扥ち㑢〲挳挳ㄶっ㜴㈴〸っ㘱㌷っ㡦ㄲ㠶㌷㈱戲㘰愰㜷挱㜸㙣ㄴ㠶㕥搵㕤〳挳攳㠴㐱㠱散ㄹっ昴㈱散ㄹっ㜴ㅤ㜸挱㌰㙢㉣ㄸ㘶摡㠲晡㑦㑣〴㈷挰㤲挰昰㌴〲㘸つ㕤昸㈳㌰ㅣ敤㠶㘱ㄷ戸㙡㌲㠸〵〳ㅤち挶㉦㐸㘴攲㡡愸改㌵㌰晣ㄲ㤲㉥㝡〲昶っ〶扡つ昶っ〶㝡ぢ扣㘰㌸㘲㉣ㄸづ户〵昵ㅦ㥡〸ㅥ〱㑢〲挳戳〸〰㠶㈳昱㐷㘰㌸搴つ挳㙦挱㔵㌳㐰㉣ㄸ攸㐳㌰㥥㈷ㄱㄸ扡搵㍢㙡㘰㜸〱㤲㉥㍥晣敦ㄹっ昴ㄴ散ㄹっ㜴㄰㜸挱㌰㘵㉣ㄸ昶戳〵昵㥦㥢〸搲戹㈰㌰晣ㄹ〱挰㄰挳ㅦ㠱㈱攸㠶攱ㄵ㜰㔵〲挴㠲㠱㙥〳攳慦㈴〲㐳㔸㜵搶挰昰㥦㤰㜴昱㜹㝦捦㘰愰㜳㘰捦㘰愰㑦挰ぢ㠶昶戱㘰㌰㙣㐱晤㐷㈷㠲昴㈷〸っ慦㈳〰ㄸ㤶攲㡦挰搰收㠶攱㑤㜰ㄵㅦ攰㉤ㄸ攸㈹㌰摥〲㤱昹愵㔷昹㙡㔰攰换㔵㙡挵愸昲㌲㉡户㠲〷攵㤵搳㝢搵ㅢ慦㕢挳㈹搸㤸㡣昸扦戴㔰昴〳㌸㈳慣㕡㘵㐷㈸敦㕡ぢ扡㘷㘰搲㌷㌰㉥㤸摢㐲慦捥㠷㜹摣㉡搶㠴㜴〹㜸㠱昹㉡ち敡㌹摦晣㤷㉤愸晦㠰㐵㜰〸㤶〴捣〹愰扡㤳㘴㈲㐸㐰搱愳㈰愸晥〵㐹㌹昱ㅣ㡤扣㍢㜰戲㌶改〸㕥戱〵戲つㄶ㐴㈲㝦ㅡ愲昱㕥㍢㜲㝤㝢㥣敦摥晢戳摣捥㥤㤰戵搸㜴〲挸㌷づ昲㜲㉥愱ㄳ敦改㤵昰昵敦〱扣㝡㡡户昳昰晦㐵戱㜷昱昱㑡㉡㕦㈰㜱摥〴搳ㄲ㘳㘲㈳扢愲㠴㔷挳摡戳㑢捡㜸挱㌵搳㠱㑦敡㔶昰㌵昶攱㝤攱㠸㄰㑥㡡戴㘱㠶挲㘵扤㠸攴㜹㐸㠳愷㉦㍣ㅦ㝥攵搵摤㌹㔵㍣㥣㌷戹㕢昸㝡摦摥ㅤ㄰㌲㈶愳搲慡㥦㠱摥㐴攷㐰戹㐵晤〹昵㉡晥敢㤷㝡づ㝡㑢捡㡢㘷㙡㍤㠵㑤攳ㄲ㐴㤵摣〳㕥㠴搲晢㤳戵〵㉣㈱昰㜲愰晡敢㙦㡡挷㘵攸㑦昳搵㝤扣㝡挲〴摥改攰㜵摦㥡晦㘶敦改㝤㙡〳㤲戲昵ㄸ〷挲愶㜳㠶㉥攳㝡㥢慡㑤晤摥㈹㤶㙦㥢慦㕡慣㠳愰㙦ㅣっ搲㡡ㄳ〲攲㈱〳〹攸㐳挰㜱ㄵ㑤ㄵ㘰㥢挵㜳慥戶㜳㄰㘹收㥡愰㙥㝢㘱㈸挹晦搱㔴㐷㘱〸㥦㌵㍦慢戲㝥昴㝦㉥搵㉥摦摥搶㠷㈱ㄷ摥ㅢ㝦㙡㌳㤲挸㉤ㅣづ敥攸㝢㐲戵昷昰ㅢ捦㝢㤸挶挲昲ㅥ慡攵㝦ㄷ㔹㔵㘸搵㔶ㄸ㜷㤷㕦昱㘱㥥昷愰愷㐳㔳昲㘷昲ぢㅤ敥っ㌷㤷㑦扤㉣㤹㈶戸㙤㙡㤷㘷㈱㡥㘶㡥戵㠵㤸㐹㤶慢㄰㝣㐰慥㈹挴㈷㥣散㘶摢搹㐹㐱昸㜴改捡敥〹捦散摥搳㤸㕤愸㉥扢慢敢戳扢捥挹慥搷㥤摤昶摡散ㅥ昶捣㉥摡㤸㕤扣㉥扢㉦搵㘷㜷戳㤳摤㜱敥散扥㙡㘷㘷ㅣて慥晢㡤㠹摡㥡晥扥㘷㌱收㌶ㄶ㘳㕥㕤㌱㙥慢㉦挶ㅤ㑥㌱晡散㘲搰攵愵扥改㜰ㄷ戸戹昷㍡摣㝥㌷昷〱㜰㕤ㄵ㜲㥦㘷搱ㄶ戱ㅣ戵昵㝦ㄲ㔹慥晡晦㉥散搴搴晦て㥣散摥㘷㘷㈷昵晦㜰㙤㜶摦昰捣㙥㔹㘳㜶㉢敡戲㝢戴㍥扢挷㥤散㔶戹戳攳搲搸㜵㜷户㜹㘶户愶㌱扢㜵㜵搹敤慡捦㡥ぢ㘵改㘲愷戸戳㝢戶㌶扢㉦㝢㘶㜷㕡㘳㜶愷搷㘵昷摢晡散戸㈰㤵散㠶摣搹㜱愹攷扡扢敤㥥搹愵ㅡ戳换搴㘵昷㑡㝤㜶㕣昸㐹㜶㔹㜷㜶㕣㔲㌱㍢攳㉣㜰扤挷攱㙢㍤㡢㤰㙢㉣挲㠶扡㈲㜰㐵㔶搳㝣戸敡㤲㈲ㄴ㄰ㄸㅤ挳戸扣ㄲ敥戰㥢换攵㠹㉣㐷㍥㡤散戹ㅣ㜹㉦㝡㐱㐷㡢愱戸㘴ㄱ挱ㄵ戶㠰慦㐸㜷攰摤㜸㉥㘳㐴昰㈹㕢㐰㐷慦㉥㠱摢挵挵㑡㈷㘲敤㡦户㈸晣㑦ㄳ㥥㔳摦㙦㜹㑥摤搸昲戲㡦㠷搲昳ち㉦㤰㜳戶摢敤㘹㤸ㅤ㜲㉦㡦戰㤶㤱㡦攲㍣㑡ㅢ扡㘲〷愴㠷㜳㘶㤳㐹㜷㠴㕣㑥㘸愲戳挹愵搳挵〹㠸摣づ㐰敢㔳㥣㐷㈴挵㘶戲㌹㠵㐸㡡㉤㜶㠰㤱㉥㑥ㄷ㤲㐲㘲㥣㈶㐶㘳㡡㔳㠰愴摦㑡㌶㐷㝦捡昴戹㜶㐰㔲㜰愴㤷ㄴ㤲㈳㐷㜱㐹㜱ㅥ搹ㅣ挰㈵挵昹㜶㐰㔲昴摡ㄱ慢㡣ㅣ㠸㈵挵〷挹收ㄸ㉣㈹㍥㘴〷㈴〵挷㕢〶慣ㄴㅣ㌳㈵挵〵㘴㜳戸㤴ㄴ摢散㠰愴攰搰㈸㈹㈴挶㈱戱ㅡ攳㔰㌸ㅡ㔳ㅣ收挴摡㠵㘴㜳㠴愳㑣㝦搸づ㐸㝡㡥㘶㤲㐲敥㤱㈳㤵愴昸〸搹ㅣ愴㈴挵㐵㜶㐰㔲㜰㐰慡愶攰㘰㈳㈹㉥㈶㥢攳㡣愴戸挴づ㐸ち㡥㈹搵ㄴㅣ㉦㈴挵㐷挹收㔰㈱㈹㍥㘶〷㈴〵㠷㠵㙡ち㜶㜹㐹昱㜱戲搹摢㈵挵愵㜶㐰㔲戰㘷㔷㔳戰㠷㑡㡡换挸㘶攷㤴ㄴ㤷摢〱㐹挱㡥㈸㈹㈴挶づ㔸㡤戱攷㥣っ慣㕡戶愸昴㤹㤹㌳捦㝣慤慢㙤摡挱㙤愷捣敦扣敥搷て㍤㜳攵㔳ㅦ㤸晢晣ㅢ搷㕦晦搴㜳㔷㍥昲挶晤愹戹て摥㜰挳昷摦户晤㤱㘷昶换敥㘸戹晢戵㠱ㅤ攷㠷㌶㥣㝦㑥㜶敤捣挵攷㥦㝡昶慡搰捡挹戳㕡㕢摢摢㡦㥡昲愳㜷ㅣㅤ摣㜶捥㑥昵摤㕤〷づ慢戲㥤㥤晥〴〲扣㍡昰ぢ戲㑦㌰慥㍦〹㡡愷㍤改つ㡣㍢㥢㥡〸晢㠲散ㄵ愲㜵㠵愵㈵㍤愰㐱㡢㍤㐱戴慥戴戴愴㥤㌷㘸戱扤㡢搶㘷㉣㉤㘹摢つ㕡㙣攳愲㜵㡤愵㈵敤戹㐱㡢敤㕡戴慥戵戴愴つ㌷㘸㙤㜳戴㍥㘷㘹㐹摢㙣搰㘲ㅢ挵㍦㥦扥摥搲㤲昶搸愰挵㜶㈹㕡㕦戴戴愴つ㌶㘸戱㉤㡡搶づ㑢㑢摡㕤㠳ㄶ摢㥦㘸摤㘰㘹㐹㕢㙢搰㘲㥢ㄳ慤㥢㉣㉤㘹㕦つ㕡㙣㘷愲昵㘵搱ち戲㤲ㄹ㥦搸愶㔸戳㌲㔲㥦㙡㡦搴ぢ挰敦挰㐷昴㔸㤹㈲㌸愵㑥挰晡ㄳ挱挹㜵〲㔶㤹〸搶搵〹㔸㑢㈲㔸㕢㈷㘰挵㠸㘰㑤㥤㠰㜵㈱㠲挱㍡〱攱ㄷ挱敡㍡〱ㄱㄷ挱慡㍡挱づ㐷戰戲㑥㐰㕣㈵挵㡡㍡〱愱ㄴ挱昲㍡〱搱ㄳ挱戲㕡挱㠴晦〷攵挸ㅣ慡</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</si>
</sst>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00_ ;_-[$$-409]* \-#,##0.00\ ;_-[$$-409]* &quot;-&quot;??_ ;_-@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2" fillId="0" borderId="0" xfId="0" applyFont="1"/>
    <xf numFmtId="0" fontId="0" fillId="0" borderId="0" xfId="0" quotePrefix="1"/>
    <xf numFmtId="0" fontId="0" fillId="0" borderId="0" xfId="0" applyFill="1"/>
    <xf numFmtId="0" fontId="0" fillId="2" borderId="0" xfId="0" applyFill="1"/>
    <xf numFmtId="9" fontId="0" fillId="0" borderId="0" xfId="1" applyFont="1"/>
    <xf numFmtId="164" fontId="0" fillId="0" borderId="0" xfId="0" applyNumberFormat="1"/>
    <xf numFmtId="0" fontId="0" fillId="0" borderId="0" xfId="0" applyNumberFormat="1"/>
    <xf numFmtId="164" fontId="0" fillId="3" borderId="0" xfId="0" applyNumberFormat="1" applyFill="1"/>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276225</xdr:colOff>
      <xdr:row>19</xdr:row>
      <xdr:rowOff>64365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5153025" cy="3683865"/>
        </a:xfrm>
        <a:prstGeom prst="rect">
          <a:avLst/>
        </a:prstGeom>
      </xdr:spPr>
    </xdr:pic>
    <xdr:clientData/>
  </xdr:twoCellAnchor>
  <xdr:twoCellAnchor editAs="oneCell">
    <xdr:from>
      <xdr:col>0</xdr:col>
      <xdr:colOff>0</xdr:colOff>
      <xdr:row>21</xdr:row>
      <xdr:rowOff>0</xdr:rowOff>
    </xdr:from>
    <xdr:to>
      <xdr:col>12</xdr:col>
      <xdr:colOff>894237</xdr:colOff>
      <xdr:row>42</xdr:row>
      <xdr:rowOff>47119</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4000500"/>
          <a:ext cx="8904762" cy="40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5" x14ac:dyDescent="0.25"/>
  <cols>
    <col min="1" max="2" width="36.7109375" customWidth="1"/>
  </cols>
  <sheetData>
    <row r="1" spans="1:16" x14ac:dyDescent="0.25">
      <c r="A1" s="1" t="s">
        <v>7</v>
      </c>
    </row>
    <row r="2" spans="1:16" x14ac:dyDescent="0.25">
      <c r="P2">
        <f ca="1">_xll.CB.RecalcCounterFN()</f>
        <v>0</v>
      </c>
    </row>
    <row r="3" spans="1:16" x14ac:dyDescent="0.25">
      <c r="A3" t="s">
        <v>8</v>
      </c>
      <c r="B3" t="s">
        <v>9</v>
      </c>
      <c r="C3">
        <v>0</v>
      </c>
    </row>
    <row r="4" spans="1:16" x14ac:dyDescent="0.25">
      <c r="A4" t="s">
        <v>10</v>
      </c>
    </row>
    <row r="5" spans="1:16" x14ac:dyDescent="0.25">
      <c r="A5" t="s">
        <v>11</v>
      </c>
    </row>
    <row r="7" spans="1:16" x14ac:dyDescent="0.25">
      <c r="A7" s="1" t="s">
        <v>12</v>
      </c>
      <c r="B7" t="s">
        <v>13</v>
      </c>
    </row>
    <row r="8" spans="1:16" x14ac:dyDescent="0.25">
      <c r="B8">
        <v>2</v>
      </c>
    </row>
    <row r="10" spans="1:16" x14ac:dyDescent="0.25">
      <c r="A10" t="s">
        <v>14</v>
      </c>
    </row>
    <row r="11" spans="1:16" x14ac:dyDescent="0.25">
      <c r="A11" t="e">
        <f>CB_DATA_!#REF!</f>
        <v>#REF!</v>
      </c>
      <c r="B11" t="e">
        <f>Sheet1!#REF!</f>
        <v>#REF!</v>
      </c>
    </row>
    <row r="13" spans="1:16" x14ac:dyDescent="0.25">
      <c r="A13" t="s">
        <v>15</v>
      </c>
    </row>
    <row r="14" spans="1:16" x14ac:dyDescent="0.25">
      <c r="A14" t="s">
        <v>19</v>
      </c>
      <c r="B14" t="s">
        <v>23</v>
      </c>
    </row>
    <row r="16" spans="1:16" x14ac:dyDescent="0.25">
      <c r="A16" t="s">
        <v>16</v>
      </c>
    </row>
    <row r="19" spans="1:2" x14ac:dyDescent="0.25">
      <c r="A19" t="s">
        <v>17</v>
      </c>
    </row>
    <row r="20" spans="1:2" x14ac:dyDescent="0.25">
      <c r="A20">
        <v>28</v>
      </c>
      <c r="B20">
        <v>31</v>
      </c>
    </row>
    <row r="25" spans="1:2" x14ac:dyDescent="0.25">
      <c r="A25" s="1" t="s">
        <v>18</v>
      </c>
    </row>
    <row r="26" spans="1:2" x14ac:dyDescent="0.25">
      <c r="A26" s="2" t="s">
        <v>20</v>
      </c>
      <c r="B26" s="2" t="s">
        <v>24</v>
      </c>
    </row>
    <row r="27" spans="1:2" x14ac:dyDescent="0.25">
      <c r="A27" t="s">
        <v>21</v>
      </c>
      <c r="B27" t="s">
        <v>37</v>
      </c>
    </row>
    <row r="28" spans="1:2" x14ac:dyDescent="0.25">
      <c r="A28" s="2" t="s">
        <v>22</v>
      </c>
      <c r="B28" s="2" t="s">
        <v>22</v>
      </c>
    </row>
    <row r="29" spans="1:2" x14ac:dyDescent="0.25">
      <c r="B29" s="2" t="s">
        <v>20</v>
      </c>
    </row>
    <row r="30" spans="1:2" x14ac:dyDescent="0.25">
      <c r="B30" t="s">
        <v>27</v>
      </c>
    </row>
    <row r="31" spans="1:2" x14ac:dyDescent="0.25">
      <c r="B31" s="2"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Q19"/>
  <sheetViews>
    <sheetView tabSelected="1" workbookViewId="0">
      <selection activeCell="A22" sqref="A22"/>
    </sheetView>
  </sheetViews>
  <sheetFormatPr defaultRowHeight="15" x14ac:dyDescent="0.25"/>
  <cols>
    <col min="11" max="11" width="16.7109375" customWidth="1"/>
    <col min="12" max="12" width="12" customWidth="1"/>
    <col min="13" max="15" width="14" bestFit="1" customWidth="1"/>
    <col min="16" max="16" width="12.28515625" bestFit="1" customWidth="1"/>
    <col min="17" max="17" width="15" bestFit="1" customWidth="1"/>
  </cols>
  <sheetData>
    <row r="1" spans="10:17" x14ac:dyDescent="0.25">
      <c r="J1" t="s">
        <v>28</v>
      </c>
      <c r="M1" t="s">
        <v>1</v>
      </c>
      <c r="N1" t="s">
        <v>2</v>
      </c>
      <c r="O1" t="s">
        <v>3</v>
      </c>
    </row>
    <row r="2" spans="10:17" x14ac:dyDescent="0.25">
      <c r="K2" t="s">
        <v>0</v>
      </c>
      <c r="L2" s="4">
        <v>0</v>
      </c>
      <c r="M2" s="6">
        <v>2000000</v>
      </c>
      <c r="N2" s="6">
        <v>2100000</v>
      </c>
      <c r="O2" s="6">
        <v>2400000</v>
      </c>
    </row>
    <row r="3" spans="10:17" x14ac:dyDescent="0.25">
      <c r="K3" t="s">
        <v>6</v>
      </c>
      <c r="M3" t="s">
        <v>25</v>
      </c>
      <c r="N3">
        <v>95000</v>
      </c>
      <c r="O3" t="s">
        <v>26</v>
      </c>
      <c r="P3">
        <v>7000</v>
      </c>
    </row>
    <row r="4" spans="10:17" x14ac:dyDescent="0.25">
      <c r="K4" t="s">
        <v>31</v>
      </c>
      <c r="L4" s="4">
        <v>0</v>
      </c>
      <c r="M4" s="5">
        <v>0.02</v>
      </c>
      <c r="O4" s="5">
        <v>7.0000000000000007E-2</v>
      </c>
    </row>
    <row r="5" spans="10:17" x14ac:dyDescent="0.25">
      <c r="K5" t="s">
        <v>32</v>
      </c>
      <c r="L5" s="5">
        <v>0.09</v>
      </c>
      <c r="M5" s="5"/>
      <c r="O5" s="5"/>
    </row>
    <row r="7" spans="10:17" x14ac:dyDescent="0.25">
      <c r="J7" t="s">
        <v>4</v>
      </c>
      <c r="K7" t="s">
        <v>5</v>
      </c>
      <c r="L7" t="s">
        <v>6</v>
      </c>
      <c r="M7" t="s">
        <v>34</v>
      </c>
      <c r="N7" t="s">
        <v>29</v>
      </c>
      <c r="O7" t="s">
        <v>30</v>
      </c>
      <c r="P7" t="s">
        <v>35</v>
      </c>
      <c r="Q7" t="s">
        <v>33</v>
      </c>
    </row>
    <row r="8" spans="10:17" x14ac:dyDescent="0.25">
      <c r="J8">
        <v>1</v>
      </c>
      <c r="K8">
        <v>100000</v>
      </c>
      <c r="L8" s="4">
        <v>0</v>
      </c>
      <c r="M8" s="3">
        <f>MIN(K8,L8)</f>
        <v>0</v>
      </c>
      <c r="N8" s="6">
        <v>13</v>
      </c>
      <c r="O8" s="6">
        <v>9.5</v>
      </c>
      <c r="P8" s="7">
        <f>IF(K8&gt;L8,K8-L8,0)</f>
        <v>100000</v>
      </c>
      <c r="Q8" s="6">
        <f t="shared" ref="Q8:Q17" si="0">N8*M8+P8*0.8*N8-O8*K8</f>
        <v>90000</v>
      </c>
    </row>
    <row r="9" spans="10:17" x14ac:dyDescent="0.25">
      <c r="J9">
        <v>2</v>
      </c>
      <c r="K9">
        <f>IF(L8&gt;K8,1.05*K8,0.95*K8)</f>
        <v>95000</v>
      </c>
      <c r="L9" s="4">
        <v>0</v>
      </c>
      <c r="M9" s="3">
        <f t="shared" ref="M9:M17" si="1">MIN(K9,L9)</f>
        <v>0</v>
      </c>
      <c r="N9" s="6">
        <f>N8*(1+L$4)</f>
        <v>13</v>
      </c>
      <c r="O9" s="6">
        <f>O8*(1+L$4)</f>
        <v>9.5</v>
      </c>
      <c r="P9" s="7">
        <f t="shared" ref="P9:P17" si="2">IF(K9&gt;L9,K9-L9,0)</f>
        <v>95000</v>
      </c>
      <c r="Q9" s="6">
        <f t="shared" si="0"/>
        <v>85500</v>
      </c>
    </row>
    <row r="10" spans="10:17" x14ac:dyDescent="0.25">
      <c r="J10">
        <v>3</v>
      </c>
      <c r="K10">
        <f t="shared" ref="K10:K17" si="3">IF(L9&gt;K9,1.05*K9,0.95*K9)</f>
        <v>90250</v>
      </c>
      <c r="L10" s="4">
        <v>0</v>
      </c>
      <c r="M10" s="3">
        <f t="shared" si="1"/>
        <v>0</v>
      </c>
      <c r="N10" s="6">
        <f t="shared" ref="N10:N17" si="4">N9*(1+L$4)</f>
        <v>13</v>
      </c>
      <c r="O10" s="6">
        <f t="shared" ref="O10:O17" si="5">O9*(1+L$4)</f>
        <v>9.5</v>
      </c>
      <c r="P10" s="7">
        <f t="shared" si="2"/>
        <v>90250</v>
      </c>
      <c r="Q10" s="6">
        <f t="shared" si="0"/>
        <v>81225</v>
      </c>
    </row>
    <row r="11" spans="10:17" x14ac:dyDescent="0.25">
      <c r="J11">
        <v>4</v>
      </c>
      <c r="K11">
        <f t="shared" si="3"/>
        <v>85737.5</v>
      </c>
      <c r="L11" s="4">
        <v>0</v>
      </c>
      <c r="M11" s="3">
        <f t="shared" si="1"/>
        <v>0</v>
      </c>
      <c r="N11" s="6">
        <f t="shared" si="4"/>
        <v>13</v>
      </c>
      <c r="O11" s="6">
        <f t="shared" si="5"/>
        <v>9.5</v>
      </c>
      <c r="P11" s="7">
        <f t="shared" si="2"/>
        <v>85737.5</v>
      </c>
      <c r="Q11" s="6">
        <f t="shared" si="0"/>
        <v>77163.75</v>
      </c>
    </row>
    <row r="12" spans="10:17" x14ac:dyDescent="0.25">
      <c r="J12">
        <v>5</v>
      </c>
      <c r="K12">
        <f t="shared" si="3"/>
        <v>81450.625</v>
      </c>
      <c r="L12" s="4">
        <v>0</v>
      </c>
      <c r="M12" s="3">
        <f t="shared" si="1"/>
        <v>0</v>
      </c>
      <c r="N12" s="6">
        <f t="shared" si="4"/>
        <v>13</v>
      </c>
      <c r="O12" s="6">
        <f t="shared" si="5"/>
        <v>9.5</v>
      </c>
      <c r="P12" s="7">
        <f t="shared" si="2"/>
        <v>81450.625</v>
      </c>
      <c r="Q12" s="6">
        <f t="shared" si="0"/>
        <v>73305.5625</v>
      </c>
    </row>
    <row r="13" spans="10:17" x14ac:dyDescent="0.25">
      <c r="J13">
        <v>6</v>
      </c>
      <c r="K13">
        <f t="shared" si="3"/>
        <v>77378.09375</v>
      </c>
      <c r="L13" s="4">
        <v>0</v>
      </c>
      <c r="M13" s="3">
        <f t="shared" si="1"/>
        <v>0</v>
      </c>
      <c r="N13" s="6">
        <f t="shared" si="4"/>
        <v>13</v>
      </c>
      <c r="O13" s="6">
        <f t="shared" si="5"/>
        <v>9.5</v>
      </c>
      <c r="P13" s="7">
        <f t="shared" si="2"/>
        <v>77378.09375</v>
      </c>
      <c r="Q13" s="6">
        <f t="shared" si="0"/>
        <v>69640.284375000047</v>
      </c>
    </row>
    <row r="14" spans="10:17" x14ac:dyDescent="0.25">
      <c r="J14">
        <v>7</v>
      </c>
      <c r="K14">
        <f t="shared" si="3"/>
        <v>73509.189062499994</v>
      </c>
      <c r="L14" s="4">
        <v>0</v>
      </c>
      <c r="M14" s="3">
        <f t="shared" si="1"/>
        <v>0</v>
      </c>
      <c r="N14" s="6">
        <f t="shared" si="4"/>
        <v>13</v>
      </c>
      <c r="O14" s="6">
        <f t="shared" si="5"/>
        <v>9.5</v>
      </c>
      <c r="P14" s="7">
        <f t="shared" si="2"/>
        <v>73509.189062499994</v>
      </c>
      <c r="Q14" s="6">
        <f t="shared" si="0"/>
        <v>66158.270156250102</v>
      </c>
    </row>
    <row r="15" spans="10:17" x14ac:dyDescent="0.25">
      <c r="J15">
        <v>8</v>
      </c>
      <c r="K15">
        <f t="shared" si="3"/>
        <v>69833.72960937499</v>
      </c>
      <c r="L15" s="4">
        <v>0</v>
      </c>
      <c r="M15" s="3">
        <f t="shared" si="1"/>
        <v>0</v>
      </c>
      <c r="N15" s="6">
        <f t="shared" si="4"/>
        <v>13</v>
      </c>
      <c r="O15" s="6">
        <f t="shared" si="5"/>
        <v>9.5</v>
      </c>
      <c r="P15" s="7">
        <f t="shared" si="2"/>
        <v>69833.72960937499</v>
      </c>
      <c r="Q15" s="6">
        <f t="shared" si="0"/>
        <v>62850.356648437562</v>
      </c>
    </row>
    <row r="16" spans="10:17" x14ac:dyDescent="0.25">
      <c r="J16">
        <v>9</v>
      </c>
      <c r="K16">
        <f t="shared" si="3"/>
        <v>66342.04312890624</v>
      </c>
      <c r="L16" s="4">
        <v>0</v>
      </c>
      <c r="M16" s="3">
        <f t="shared" si="1"/>
        <v>0</v>
      </c>
      <c r="N16" s="6">
        <f t="shared" si="4"/>
        <v>13</v>
      </c>
      <c r="O16" s="6">
        <f t="shared" si="5"/>
        <v>9.5</v>
      </c>
      <c r="P16" s="7">
        <f t="shared" si="2"/>
        <v>66342.04312890624</v>
      </c>
      <c r="Q16" s="6">
        <f t="shared" si="0"/>
        <v>59707.838816015748</v>
      </c>
    </row>
    <row r="17" spans="10:17" x14ac:dyDescent="0.25">
      <c r="J17">
        <v>10</v>
      </c>
      <c r="K17">
        <f t="shared" si="3"/>
        <v>63024.940972460921</v>
      </c>
      <c r="L17" s="4">
        <v>0</v>
      </c>
      <c r="M17" s="3">
        <f t="shared" si="1"/>
        <v>0</v>
      </c>
      <c r="N17" s="6">
        <f t="shared" si="4"/>
        <v>13</v>
      </c>
      <c r="O17" s="6">
        <f t="shared" si="5"/>
        <v>9.5</v>
      </c>
      <c r="P17" s="7">
        <f t="shared" si="2"/>
        <v>63024.940972460921</v>
      </c>
      <c r="Q17" s="6">
        <f t="shared" si="0"/>
        <v>56722.44687521481</v>
      </c>
    </row>
    <row r="19" spans="10:17" x14ac:dyDescent="0.25">
      <c r="J19" t="s">
        <v>36</v>
      </c>
      <c r="K19" s="8">
        <f>NPV(L5,Q8:Q17)-L2</f>
        <v>480270.24410018208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2021-02-03T05:21:22Z</dcterms:modified>
</cp:coreProperties>
</file>