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filterPrivacy="1"/>
  <xr:revisionPtr revIDLastSave="1" documentId="13_ncr:1_{BBDFDC3A-4A98-4068-A66B-0EC7DDC2194B}" xr6:coauthVersionLast="47" xr6:coauthVersionMax="47" xr10:uidLastSave="{BABDF9A4-091F-42AC-8785-BAF63EE5B068}"/>
  <bookViews>
    <workbookView xWindow="-108" yWindow="-108" windowWidth="23256" windowHeight="13176" firstSheet="1" activeTab="1" xr2:uid="{00000000-000D-0000-FFFF-FFFF00000000}"/>
  </bookViews>
  <sheets>
    <sheet name="CB_DATA_" sheetId="2" state="veryHidden" r:id="rId1"/>
    <sheet name="Sheet1" sheetId="1" r:id="rId2"/>
  </sheets>
  <definedNames>
    <definedName name="CB_04ba7c3ed36746aeaa04282816048adf" localSheetId="1" hidden="1">Sheet1!$D$9</definedName>
    <definedName name="CB_081377d361ea4836a957726253ccbc7c" localSheetId="1" hidden="1">Sheet1!$D$19</definedName>
    <definedName name="CB_0a51db3eaf9441bc8cc41fff7d8afb74" localSheetId="1" hidden="1">Sheet1!$D$24</definedName>
    <definedName name="CB_1b9075bf63af4c399ac1f862c20cb742" localSheetId="1" hidden="1">Sheet1!$D$21</definedName>
    <definedName name="CB_2c8e6787bfa440169a498dbe1739fead" localSheetId="1" hidden="1">Sheet1!$D$17</definedName>
    <definedName name="CB_3bd9e095c26f46bc90634d667f7098a7" localSheetId="1" hidden="1">Sheet1!$D$3</definedName>
    <definedName name="CB_4166edf09ddb48bd85eb5cd4c2b60b83" localSheetId="1" hidden="1">Sheet1!$L$19</definedName>
    <definedName name="CB_46673b636c8d408a83b9f77b68f9c08b" localSheetId="1" hidden="1">Sheet1!$D$20</definedName>
    <definedName name="CB_479ac5d3fd6d483e90b082e245047cf0" localSheetId="1" hidden="1">Sheet1!$D$6</definedName>
    <definedName name="CB_4d2ead961cbe40d8964cc0476efcd55f" localSheetId="1" hidden="1">Sheet1!$D$8</definedName>
    <definedName name="CB_543578beb33d409e8f6571752a58c75e" localSheetId="1" hidden="1">Sheet1!$D$7</definedName>
    <definedName name="CB_555fbf8d886f4464adeba10f644154c5" localSheetId="1" hidden="1">Sheet1!$D$5</definedName>
    <definedName name="CB_6aafbd6771454243925b2d6ebfaf0c84" localSheetId="0" hidden="1">#N/A</definedName>
    <definedName name="CB_6fc28f3b8bf748d2a9a49f8198422126" localSheetId="1" hidden="1">Sheet1!$L$8</definedName>
    <definedName name="CB_909ed43b4360472b90988aa874e62cb0" localSheetId="1" hidden="1">Sheet1!$D$12</definedName>
    <definedName name="CB_a2099b2f44244bfabe48c0e9722454dc" localSheetId="1" hidden="1">Sheet1!$L$7</definedName>
    <definedName name="CB_aece108f419f4c3d8ac3328fe42493c1" localSheetId="1" hidden="1">Sheet1!$D$22</definedName>
    <definedName name="CB_Block_00000000000000000000000000000000" localSheetId="0" hidden="1">"'7.0.0.0"</definedName>
    <definedName name="CB_Block_00000000000000000000000000000000" localSheetId="1" hidden="1">"'7.0.0.0"</definedName>
    <definedName name="CB_Block_00000000000000000000000000000001" localSheetId="0" hidden="1">"'638273341711479413"</definedName>
    <definedName name="CB_Block_00000000000000000000000000000001" localSheetId="1" hidden="1">"'638273341711449413"</definedName>
    <definedName name="CB_Block_00000000000000000000000000000003" localSheetId="0" hidden="1">"'11.1.3419.0"</definedName>
    <definedName name="CB_Block_00000000000000000000000000000003" localSheetId="1" hidden="1">"'11.1.3419.0"</definedName>
    <definedName name="CB_BlockExt_00000000000000000000000000000003" localSheetId="0" hidden="1">"'11.1.2.3.000"</definedName>
    <definedName name="CB_BlockExt_00000000000000000000000000000003" localSheetId="1" hidden="1">"'11.1.2.3.000"</definedName>
    <definedName name="CB_c12fd731e9f84d49a51454e7d324c49c" localSheetId="1" hidden="1">Sheet1!$D$23</definedName>
    <definedName name="CB_d6a8741f0f754d578623b44cfaa1cad3" localSheetId="1" hidden="1">Sheet1!$D$14</definedName>
    <definedName name="CB_dc71e658656346daade2a400ed999634" localSheetId="1" hidden="1">Sheet1!$D$16</definedName>
    <definedName name="CB_e327db3a9ab847ba80fff19011752938" localSheetId="1" hidden="1">Sheet1!$D$15</definedName>
    <definedName name="CB_e47833ac5fdb4ed088dc862751b1f4ca" localSheetId="1" hidden="1">Sheet1!$D$18</definedName>
    <definedName name="CB_e62a72f574b54580ad307c10c75b8a12" localSheetId="1" hidden="1">Sheet1!$D$13</definedName>
    <definedName name="CB_e901d534ef564481978c95a97c732e02" localSheetId="1" hidden="1">Sheet1!$D$10</definedName>
    <definedName name="CB_eb5721ee8e984dcda85330c131ac4797" localSheetId="1" hidden="1">Sheet1!$D$25</definedName>
    <definedName name="CB_ec10aa473e804dfea1fc079677d68d77" localSheetId="1" hidden="1">Sheet1!$D$11</definedName>
    <definedName name="CB_f7a7f998978247e989c2851f07c8ceca" localSheetId="1" hidden="1">Sheet1!$D$4</definedName>
    <definedName name="CB_f8698c47584e4e4296941455c92baf78" localSheetId="1" hidden="1">Sheet1!$D$2</definedName>
    <definedName name="CBCR_e959f004347947bf8b9bc7844e0f156d" localSheetId="0" hidden="1">CB_DATA_!$A$10001</definedName>
    <definedName name="CBWorkbookPriority" localSheetId="0" hidden="1">-760601954</definedName>
    <definedName name="CBx_2febc758a53f4ade9cf8f86068b5f154" localSheetId="0" hidden="1">"'CB_DATA_'!$A$1"</definedName>
    <definedName name="CBx_38243a00cb6d49999b2ff7b8e6d795d4" localSheetId="0" hidden="1">"'Sheet3'!$A$1"</definedName>
    <definedName name="CBx_53d22506a75a4a5fb19dc79102dc4b6b" localSheetId="0" hidden="1">"'Sheet1'!$A$1"</definedName>
    <definedName name="CBx_Sheet_Guid" localSheetId="0" hidden="1">"'2febc758-a53f-4ade-9cf8-f86068b5f154"</definedName>
    <definedName name="CBx_Sheet_Guid" localSheetId="1" hidden="1">"'53d22506-a75a-4a5f-b19d-c79102dc4b6b"</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01" i="2" l="1"/>
  <c r="P2" i="2"/>
  <c r="D27" i="1" l="1"/>
  <c r="E2" i="1" l="1"/>
  <c r="F2" i="1" s="1"/>
  <c r="B3" i="1" s="1"/>
  <c r="G2" i="1" l="1"/>
  <c r="H2" i="1" s="1"/>
  <c r="I2" i="1"/>
  <c r="B11" i="2"/>
  <c r="A11" i="2"/>
  <c r="C3" i="1" l="1"/>
  <c r="E3" i="1" l="1"/>
  <c r="I3" i="1" s="1"/>
  <c r="F3" i="1" l="1"/>
  <c r="B4" i="1" l="1"/>
  <c r="G3" i="1"/>
  <c r="H3" i="1" l="1"/>
  <c r="C4" i="1" l="1"/>
  <c r="E4" i="1" l="1"/>
  <c r="I4" i="1" s="1"/>
  <c r="F4" i="1" l="1"/>
  <c r="B5" i="1" l="1"/>
  <c r="G4" i="1"/>
  <c r="H4" i="1" l="1"/>
  <c r="C5" i="1" l="1"/>
  <c r="E5" i="1" l="1"/>
  <c r="I5" i="1" s="1"/>
  <c r="F5" i="1" l="1"/>
  <c r="B6" i="1" l="1"/>
  <c r="G5" i="1"/>
  <c r="H5" i="1" l="1"/>
  <c r="C6" i="1" l="1"/>
  <c r="E6" i="1" l="1"/>
  <c r="I6" i="1" s="1"/>
  <c r="F6" i="1" l="1"/>
  <c r="B7" i="1" l="1"/>
  <c r="G6" i="1"/>
  <c r="H6" i="1" l="1"/>
  <c r="C7" i="1" l="1"/>
  <c r="E7" i="1" l="1"/>
  <c r="I7" i="1" s="1"/>
  <c r="F7" i="1" l="1"/>
  <c r="B8" i="1" l="1"/>
  <c r="G7" i="1"/>
  <c r="H7" i="1" l="1"/>
  <c r="C8" i="1" l="1"/>
  <c r="E8" i="1" s="1"/>
  <c r="F8" i="1" l="1"/>
  <c r="I8" i="1"/>
  <c r="G8" i="1" l="1"/>
  <c r="H8" i="1" s="1"/>
  <c r="C9" i="1" s="1"/>
  <c r="B9" i="1"/>
  <c r="E9" i="1" l="1"/>
  <c r="F9" i="1" l="1"/>
  <c r="I9" i="1"/>
  <c r="G9" i="1" l="1"/>
  <c r="H9" i="1" s="1"/>
  <c r="C10" i="1" s="1"/>
  <c r="B10" i="1"/>
  <c r="E10" i="1" l="1"/>
  <c r="I10" i="1" s="1"/>
  <c r="F10" i="1" l="1"/>
  <c r="B11" i="1" s="1"/>
  <c r="G10" i="1" l="1"/>
  <c r="H10" i="1" s="1"/>
  <c r="C11" i="1" s="1"/>
  <c r="E11" i="1" s="1"/>
  <c r="F11" i="1" s="1"/>
  <c r="B12" i="1" s="1"/>
  <c r="I11" i="1" l="1"/>
  <c r="G11" i="1"/>
  <c r="H11" i="1" l="1"/>
  <c r="C12" i="1" s="1"/>
  <c r="E12" i="1" l="1"/>
  <c r="F12" i="1" l="1"/>
  <c r="B13" i="1" s="1"/>
  <c r="I12" i="1"/>
  <c r="G12" i="1" l="1"/>
  <c r="H12" i="1" l="1"/>
  <c r="C13" i="1" s="1"/>
  <c r="E13" i="1" l="1"/>
  <c r="F13" i="1" l="1"/>
  <c r="B14" i="1" s="1"/>
  <c r="I13" i="1"/>
  <c r="G13" i="1" l="1"/>
  <c r="H13" i="1" l="1"/>
  <c r="C14" i="1" s="1"/>
  <c r="E14" i="1" l="1"/>
  <c r="F14" i="1" l="1"/>
  <c r="B15" i="1" s="1"/>
  <c r="I14" i="1"/>
  <c r="G14" i="1" l="1"/>
  <c r="H14" i="1" l="1"/>
  <c r="C15" i="1" s="1"/>
  <c r="E15" i="1" s="1"/>
  <c r="F15" i="1" l="1"/>
  <c r="I15" i="1"/>
  <c r="G15" i="1" l="1"/>
  <c r="H15" i="1" s="1"/>
  <c r="C16" i="1" s="1"/>
  <c r="B16" i="1"/>
  <c r="E16" i="1" l="1"/>
  <c r="F16" i="1" l="1"/>
  <c r="I16" i="1"/>
  <c r="G16" i="1" l="1"/>
  <c r="H16" i="1" s="1"/>
  <c r="C17" i="1" s="1"/>
  <c r="B17" i="1"/>
  <c r="E17" i="1" l="1"/>
  <c r="I17" i="1" s="1"/>
  <c r="F17" i="1" l="1"/>
  <c r="G17" i="1" l="1"/>
  <c r="H17" i="1" s="1"/>
  <c r="C18" i="1" s="1"/>
  <c r="B18" i="1"/>
  <c r="E18" i="1" l="1"/>
  <c r="I18" i="1" s="1"/>
  <c r="F18" i="1" l="1"/>
  <c r="G18" i="1" l="1"/>
  <c r="H18" i="1" s="1"/>
  <c r="C19" i="1" s="1"/>
  <c r="B19" i="1"/>
  <c r="E19" i="1" l="1"/>
  <c r="I19" i="1" s="1"/>
  <c r="F19" i="1" l="1"/>
  <c r="G19" i="1" l="1"/>
  <c r="B20" i="1"/>
  <c r="H19" i="1" l="1"/>
  <c r="C20" i="1" s="1"/>
  <c r="E20" i="1" l="1"/>
  <c r="F20" i="1" s="1"/>
  <c r="G20" i="1" l="1"/>
  <c r="B21" i="1"/>
  <c r="I20" i="1"/>
  <c r="H20" i="1" l="1"/>
  <c r="C21" i="1" s="1"/>
  <c r="E21" i="1" l="1"/>
  <c r="F21" i="1" s="1"/>
  <c r="G21" i="1" l="1"/>
  <c r="B22" i="1"/>
  <c r="I21" i="1"/>
  <c r="H21" i="1" l="1"/>
  <c r="C22" i="1" s="1"/>
  <c r="E22" i="1" l="1"/>
  <c r="F22" i="1" s="1"/>
  <c r="G22" i="1" l="1"/>
  <c r="B23" i="1"/>
  <c r="I22" i="1"/>
  <c r="H22" i="1" l="1"/>
  <c r="C23" i="1" s="1"/>
  <c r="E23" i="1" l="1"/>
  <c r="F23" i="1" s="1"/>
  <c r="G23" i="1" l="1"/>
  <c r="B24" i="1"/>
  <c r="I23" i="1"/>
  <c r="H23" i="1" l="1"/>
  <c r="C24" i="1" s="1"/>
  <c r="E24" i="1" l="1"/>
  <c r="F24" i="1" s="1"/>
  <c r="G24" i="1" l="1"/>
  <c r="H24" i="1" s="1"/>
  <c r="C25" i="1" s="1"/>
  <c r="C27" i="1" s="1"/>
  <c r="L13" i="1" s="1"/>
  <c r="B25" i="1"/>
  <c r="I24" i="1"/>
  <c r="B27" i="1" l="1"/>
  <c r="E25" i="1"/>
  <c r="F25" i="1" l="1"/>
  <c r="I25" i="1"/>
  <c r="I27" i="1" s="1"/>
  <c r="L17" i="1" s="1"/>
  <c r="E27" i="1"/>
  <c r="L20" i="1" s="1"/>
  <c r="L16" i="1" l="1"/>
  <c r="F27" i="1"/>
  <c r="L15" i="1" s="1"/>
  <c r="G25" i="1"/>
  <c r="H25" i="1" l="1"/>
  <c r="H27" i="1" s="1"/>
  <c r="L14" i="1" s="1"/>
  <c r="L19" i="1" s="1"/>
  <c r="G27" i="1"/>
</calcChain>
</file>

<file path=xl/sharedStrings.xml><?xml version="1.0" encoding="utf-8"?>
<sst xmlns="http://schemas.openxmlformats.org/spreadsheetml/2006/main" count="60" uniqueCount="55">
  <si>
    <t>Mean</t>
  </si>
  <si>
    <t>Standard Deviation</t>
  </si>
  <si>
    <t>Selling Price</t>
  </si>
  <si>
    <t>Cost of order</t>
  </si>
  <si>
    <t>Cost of inventory</t>
  </si>
  <si>
    <t>Order number</t>
  </si>
  <si>
    <t>Reorder point</t>
  </si>
  <si>
    <t>Beginning inventory</t>
  </si>
  <si>
    <t>Unmet Demand</t>
  </si>
  <si>
    <t>Lost</t>
  </si>
  <si>
    <t>Month</t>
  </si>
  <si>
    <t>Beginning Inventory</t>
  </si>
  <si>
    <t>Unit received</t>
  </si>
  <si>
    <t>Demand</t>
  </si>
  <si>
    <t>Supply</t>
  </si>
  <si>
    <t>Ending Inventory</t>
  </si>
  <si>
    <t>Inventory Position</t>
  </si>
  <si>
    <t>Order</t>
  </si>
  <si>
    <t>Purchase Price</t>
  </si>
  <si>
    <t>Total</t>
  </si>
  <si>
    <t>Purchase Cost</t>
  </si>
  <si>
    <t>Order Cost</t>
  </si>
  <si>
    <t>Selling revenue</t>
  </si>
  <si>
    <t>Profit</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</si>
  <si>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</si>
  <si>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</si>
  <si>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</si>
  <si>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</si>
  <si>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</si>
  <si>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</si>
  <si>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</si>
  <si>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</si>
  <si>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</si>
  <si>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</si>
  <si>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</si>
  <si>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</si>
  <si>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2febc758-a53f-4ade-9cf8-f86068b5f154</t>
  </si>
  <si>
    <t>CB_Block_0</t>
  </si>
  <si>
    <t>Decisioneering:7.0.0.0</t>
  </si>
  <si>
    <t>53d22506-a75a-4a5f-b19d-c79102dc4b6b</t>
  </si>
  <si>
    <t>CB_Block_7.0.0.0:1</t>
  </si>
  <si>
    <t>a)</t>
  </si>
  <si>
    <t>Average profit</t>
  </si>
  <si>
    <t>StartOptEquations</t>
  </si>
  <si>
    <t>CB_Block_7.4.0.0:1</t>
  </si>
  <si>
    <t>Decisioneering:7.4.0.0</t>
  </si>
  <si>
    <t>㜸〱敤㕣㕢㙣ㅣ㔷ㄹ摥㌳摥㕤敦慣敤搸㡤搳㑢㑡㘹摤㤶戶㔰〷㌷㑥ㅢ㑡㠱㄰㝣㘹㉥挵㠹摤搸㐹㐱㠰㌶攳摤㌳昱㌴㍢㌳敥捣慣ㄳ㤷㑡慤愰攵㈲慥㉡ㄷ戵㔰㙥〵㔵攲㠱㥢㠴戸扦㈰㈱㠱㔰ㄱ㍣挰〳ㄲて〵㈱㜸〰愱㐸扣昰㠰㠰敦㍢㌳戳㍢戳敢ㅤ扢摢ㄶ㕣攴㤳敥敦㌳攷㌶攷㥣晦㝡晥晦㑣㜳㈲㤷换晤ㅢ㠹㝦㤹昲捣㕣戳戸敥〷搲㥥㤸㜱敢㜵㔹つ㉣搷昱㈷愶㍣捦㔸㥦戳晣愰てつ㡡ㄵぢ昵㝥愱攲㕢て捡㔲㘵㑤㝡㍥ㅡㄵ㜲戹㔲㐹搷㔰捦㐱昸ㅢ㠹ㅦ㜴昶ㅡ捣〳㉣捤㑣捦㉦摦㡦㔱ㄷ〳搷㤳晢挶捥㠴㝤て㑤㑥㑥㑣㑥摣㝥挷攴㕤ㄳ晢昷㡤捤㌴敡㐱挳㤳㠷ㅣ搹〸㍣愳扥㙦㙣愱戱㕣户慡㙦㤵敢㑢敥㜹改ㅣ㤲换晢㙦㕦㌶敥㜸晤攴ㅤ〷て㥡㜷摤昵晡㐱扣㍡㜷㜲㘶㝡挱㤳愶晦㈲㡤㔹攰㤴敦㤸㤵㔵㡢㙢㤳搲戳㥣㜳ㄳ㌳搳昸㉦㌱㝦㍣摤㌹戱戸㈲㘵挰㔷㑢㑦㍡㔵改敢攸㌸㘰㑦昹㝥挳㕥攵收改昶ㄱ㉣戵㙡昸㐱挱㥥㤱昵扡㙥挷愳㤶散㜹散㕤摤㔸ㅦ戴ㄷ愵攳㕢㠱戵㘶〵敢㐵㝢〹〳搵㠶散搳扥㍣㘵㌸攷攴㐹挳㤶〵晢㘸挳慡攵挳㤴敢扢㈵ㅥ㈲㌹㌱戵晣㠹㈹摦㥥㔹㌱㍣㌵㈳㥦ㅢ㤳搱昶㠸㔷㑤户扤戱晢戸㥣扡㝡〳挷扣愹㝢㍢搴㥣㌱扣㘶换昱敥㉤愳挵愷㘷㜰㕢昷昶㠹㍤㑡昷㜹㑤昷㍥㙡㉢搳慤挵㐰㐴摦㙡㐷戱ㄸ扤㐸搰㑦㔰㈲㈰〲昵㌲挱〰挱㈰㠰挸晦ㅤ㕣㤲散挸㉡慤㘲㘸㤵㘵慤㔲搵㉡㌵慤㈲戵㡡愹㔵捥㘹㤵ㄵ慤㘲㘹㤵晢戵捡㜹戴㠹㔳愹扦㕦㡢搲搷㝥昵搰挷㉦晢搷㤷攷扥戴攷㠹㙦扦攵㤷㘵㜳㜰ㄷㅡ摤ㅢ㑤㙡搶㌳㉥㠰搴㕡㔴㝣㘰㘲㍦晦㙤捥ㄵ㘰ち昳愰㜹愷㌹㌹㔹㍢戸摦戸摤㈸㜰㔹ㄹ挸㑦ㄱ捡〸摡づ㥡昷㔹㑥捤扤愰㜰㜷捤戴攱换搶挶㡤㐷㜵搳㙥挳愹昹慦搸戸㜲㌱㌰〲㜹㜵㝢㕤㙢㤰㡥㙥㡢㘰㉢改慢昷㕤摢摥敤㡣㔱㙦挸愹㡢㔶㔸晤捡戶㙡㝢挱㜳㤷扢搷ㅥ昱攴〳捤摡㡥ㄹ㑤㐱愸慤愹戱㍢㔶ㄹ㔶㠵昳ㅡ㥢㔹㜱㝤改愸改㡤摢ぢ㔶昵扣昴ㄶ㈵㐵愲慣愹愵㕥捥慡㠸敢挷攷ㅤ㉣ㄴ摣㕡扢㈱㔹㙡摥㝤㌱〰㌳换ㅡ收扢㉡扤㘰㝤挹㔸慥换㉢㔲㑤挲㜷愲㘲㙦慡昸㠸㕢㙤昸㌳慥ㄳ㜸㙥㍤㕤㌳㔵㕢㌳㈰㘹㙡㈷摣㥡捣攷㜳㑡㈸㐰攰昶昵〹㤱扢戵㍢㉦㈸㐴㈴㔰㑣㐶扥㉡㑤㜶ㄳ愷戰㍡慣愲㉥㐹㤳摡慢㌶ㄹ㡣昳㔵㌲㈶㠳〳ㄳ㙢愲晥攰㑢㕦扤挹戰㑤捣扤戴㡤㌵㙤㌴㕡晤摤㙢搲〹㡥ㄹ㑥慤㉥扤㑣敤㈷㌸㈳㝤ㄸ愰㜰〹〲愱敢敥㔱搵㠹㡢㘲扤㜰挱慡〵㉢挵ㄵ㘹㥤㕢〹㔰〶つ㔹㉡㜱㙢㍢㤲㝥ㄹ㡡昴摤〴愳〰攵㜲慥戸㠷㡤㡡㘵愴㕣㠱搲㈹㠳㤷㔳㠲㥣晤㔲扣㍣㘸ㅥ戱敡㠱っ㠵昲戰〹㡣㠴㕡㑤愱㙦㠸㈴敡ㄹ搵㔰㘱散㌱㘷㐰愵㠶攵〴敢㉤扥敤攰㤲㤰㠸㜶㘴挱戶㤳〵ㄴ〵㘹㜹㤰挱㙢㈰㥡㌶㘹㤰摤㌸㐱㐴㘴㠳っ捤㡥㤱搳㐴挶昶ㄹ㌲〲敤㤳㐴挸搶晢扢换〸ㄲ㝢㈷㤱戲㔳㔷㝥摣㤱㘶ㅢ搹昲愱㌴扢ㅣㅢ愷㕦㐱㜰㈵挱㔵〴㝢〱挴㥦㈰攱㈸攵㤰㑦㈷晤ㄵ㜸搶慦㈱㜸㈵〰攴㤳㑥㤹ㄳ㠹㉡摡㔰㕢戱㈳搹㙥〸㜶戲㌲㡡㐳㔱㐴换戸㘹㘷づ搹ち搱㤱搵戹㍤㜴㙤㕥改搸㥢扢搳㘶㜲㌹愴挸㡣愶挹戵㙥搲㌴戹ㄱ㙣摡愳摥扡づ㕤昵㌱㠲敢〱捡晡つ㠴㔰㉥㌴㜸户㘶搱搳愴㝣㔹㤸㐵愱㌱搴愳㠲㡦〸㤹㐷㠰っ㈱搷㜱㝣搹戱愱㘹づ㡥㥢㉦㝢ㅢ㝡㕦㜷晥㡥㤰摥愶㌷㜷昴づ晤㐵捦搳㡡扥ㄱ散㈵㝥搷㔵挷摣㠴㙡晤㘶㠲㕢〰摡㜴っ㑦摦捦搷㔳愰捣㘲㍢㠱戹摤昴扡㈸㉢㜷㘹㝤㔵㉡つ㌴㘸㉥ㄹ摥㌹ㄹ挰㠳㜱㝣ㄶ戶戰敢㜹戲㡥㐳㙤㑤ㄵ昰晣㜲㘵扡搰㍦攲戹㌶换㜷㙣㘴晦㘵愱ㄸ昲㜹慤㉦搷㘶㈳㘷搸㥡〹㥦㔳㠲㜲愸㠳㙦敦㉥㈴ㄲ㥤搲攴挵㝥搹攷换ㅤ㐹搲㠳㈴㜹つ戶㔵扦ㄵ〰㔲㐲晣愶慢㐴搹挷㘶慦㔵捤搲ㄶ㉢㍤㝣ㄹ愷㤳㌶ㅦ㘲㠷ㅣㄹ〸ㅤ戶搳昰ㅦ昸㐳昶愲㘵㌷㠵挵㠰扤㈰扤㉡㝣ぢ㔶㕤㤶㐳户㉣㐵捤㡥慣㜸㤹挸㡡扥扥㡥昳㜴㠶㝦㑤搱㐹㥢㤴挸攴昶捣捡㡣戳㜸㡢愸攸㠶愴㔰挹㜰つ㌵㈵㄰㈹㡦㙤㜷㐴㑣て㈲收㌶㙣㥣扥㥦㘰㤲攰〰㐰攱ㄷ㤰㌴㕢摤㜸㠶挳晡搷攸搲慥㔴㜲㈵愲㐱戹〸㥦敤㉡慣づ昲㌵慦㈳戸ㄳ愰捤晣愱〳㌲㠳㄰ㄵ捡ㄳ㠴愸挲ㄸ收ㄹ㑢㕥㈰つ散㌲ㄱ㔸㥡㘹昸㠱㙢㌳戲㌴㘴捥扡㈷摤㘰搶昲㔷ㄱ㠹ㅡ㌵愳捣㝤㉢搲〱㜵㜹戰㝤摡捡摣搵㔵㔹搳捤㐵户〱搱㜶㝣㜶㍢ㅣ捣戱ㅤ戰㈵搵搹㕣ㄳ㐸扤㥤㡦㌱㠴挰㑥㉢㝦㉢扤戱㕢昲㝥昳搰㌷摣摡搱㈵㉢愸换〱㌳㘴㍡收㑢㈶㜶ㄱ㤱㠳㕡扦戹戴攲㐹㌹㍢㘴ㅥ昵慣㕡摤㜲㈴㤱〱ㅢ㤳挱扡㌹㜹づ㔱㠲〵㤷㌱㐰搷ㄹ㌲㤷㍣挳昱㔷つ〶ㄴ搷㜷愷㥥㔴㔸愴㘰㑥㕢㡥㡦搷㈸㉣㌲㍦㙣㉥慥戸ㄷ㄰戱㙤搸捥㔱㘳搵摦ㄶ㔸㈱搱㠷㐹愱㐶㘸㐲搳㐴㐹㉢昵㡡ㅦㅥ挸㜳㌹昲㕥㥥㐰攱㉡㔷愰捦㍣㐳㝢搳慥㡦㘲㌴戴搳㌹愷㐱㐴㡦㥡㠵㝤㤹㔲㤸㥣慡摦挵㍥㙦〰戸攷攸改攳慤挸摣ぢ㡡㔹ㄷ攸攵捦㤰昱㡡㉣㥡㠱㄰晡攸㜶㠵愴挲㌲㔲づ㌸㄰ㄸ攷㔳㍢昹㤵㑤搵㠶搴户慢㤵㍤㠲㐸搲愰㌹㘷㉣换㍡攲搱戶ㄱ散ちㅦ㘸挶摡㐶摤㡦敡㘶㕣摢㌶㐸㕡㈴换挵慡㐱ち㥥㙡〴敥〹换搱㑤〰㐵㝦㔱㤱㜱ㄱ㐵挶㐵㔵㌴㘸㥥㘲㘸㔰攵㌹㤶㝢捥昰慣㘰挵戶慡㈵㍥㌰㝣户㉤㘸ㄲ㑣㑥挹ㅢ愷㔸㘶㡣戵㔹昳愷㘱戲昹ㄳ㐰昷〴攴㈸户㡥攸〷攵㙡愲㠸㝦愲㐷挷ㄲ〴㡣昲㤴敡㙦挲㘸〵㜵㍢〲㈲㐷愵㑢昱ㅤ㡣㑢て愳㈴ㄴ㐲挴㝡〶㠹挰㉢㤸㄰昲㜴㜱ㄷ捤搳㡥ㄵ〰㝢挴搸ㄱ㉢㤸昵㠱㜲〰㘴搵昱昶㙡㠵搵㐴愷昱愶㔶戸慥戳㉡愵㈶慥敤慣㑦敡㡤㔷㙤㔰ㅤ㙡㤴㠴㈲搹慣㤱搲㉣ㅢ捣㜱㍢愹ㅡ愱ㄴ㜷慣㙤㐴㤶摢戴戵敦㤴㈲㉦㐰㌱㈹㥡挹改㙦㔶㠴㠲㐰㙦愴愳攸戳捦㈶㡦㐴挴㠶㌶㐰㤹㝡㉡㉣ㅢ㡡㐲㠲挷㜱敤愴㈶换搱ㄳ昸㝢㔷㤴㥤㙦〴愹ㅡ攳攲㘸㔴㌳㔵慦捦㍢戰ㄲ慡㠶㔷摢㈶㉣㡤戵㠵ㅡ㐶㜱㘷慦摡㍦摣摥〴㈳㐶㙣挸戰㐸㠶ㅦㄸ㙣〸收㑡㐴㔴㘹㥤つ㜱慢㥢挵㈵㍥㥤㤰㠶愳㌰戰ㄸ搴㘶攵㥡㌲挳㕡㤶晣愸敡搰㍣㉤㉡㌹慡㥢㔳换㍥㔴㝡㐰㌹ㅥ攵ㄴ㠳敢收㈹扡愵㜰㠹〱㘲㌷捡㉤㔴〳㠴㜶㥢〳昰㘴戰㝤戰㠳ㅤ〹㐳㈷戴捥㈸㐱㡢ㄹ㠴㥢㕥〴㜹愷㐷㡣㐲㤰㥡㉡晤敤戰昸捣㤳㑣㕦㍤㥣㡢㌳ㄱㄳ㌱摣㤵㘱㍤〰戹挹挸㈴戹㘸㌴づ㤸㠷㤲㑤〹慤挱戸㡣㈶挶㄰㑤㍥㉦挰㉤ㅥ挶戲㠶挹㌶㜵摣㜳ぢ㉣㘸搳晡晡㉥昳戸㔳慤㌷㙡㔲愹攲㔸㔶㉢㡤扣㉤昰愵慥〰㠶摣㤴戱㉦搱愶ㅣ挷㔱㡡㑢㈶㤲㝡户扢昵挳攸慥㠴ㅣ挶〸㔵ㅦ〳㤰ㄹ㙥㌹ㄵ㄰敢戸愷㐰晢㜰㜷敢〲㠳扡㍣〷㤱搶㔱㐴㔹㌶㠷晢㜸捤㈸戲攲戶㐴戳㌹㜷捥愵捤㥥㈸㍡㘶㠵㐵摢〲㐷㔸㘷㈸昰㡡㐵ㄸ㈳㍤㜲〷〷挹㕤㡡愲扢㤷ㅥ㔶㡦戹㑢㐰㠵挲㠰㘰㡣㤷愷愰ㅣ㜶ㄵ㡣㐴㠳㕢㙢㔹摤㠲搱㕦㕡摥晡ㄴ㠰㘰ㄸ㤸〶㉤㕡㠶〶捥っ昲㥢ㅢ㌸搷愱㔵㐶㠴㌴ㄹ㑣㘵㡣㜲ㄴづ㝢㈰つ摣挴㠳昴㤲ぢ㈵ㄴ散㔱ㄷ挳攲扢㠹攳㌶㡥㐰慥㜷㐵㕢攱㠲ㄱ攰晡㡢戳户慤㜸慡㔶愳戹ぢ晦摣戶挰㉡慥㙥㠴收攸㥥戶㑢㔹㙡㑤戴敦㙥㙣慢㠸㉥ぢㅥ㤸㥤㌸㘶〴搵㤵挵㘰㍤扣戸搵㉢㐹ㄴ㝥〴㝦挴㠶㙦愷捤㥣㜷㜸ㄱ㜵㡤㝢㕦㍥敦戸ㄷㅣ㌵慦㠲捦㕢㝦愰㄰㕣愱散攷㈴换戹㝦攳㥦㑡㕡慥昰㐳㡣戸㤵㘹㜳㠰㤶㠳㠴攳愸ㄴ㑡㠳㌱攴㌳攸〴戶㝢昳搶〰改㘴㑦ㅢ㥤㈸㐱戰㐳㈸捥戹ㄷ㡤㔰挴て㠰㔶ㄲ㑢㜸㈴挷㥥㍦〳搶ㄷ摦㐷〹ㄱ㡥攷㐸㡣ㄴ慥㐷㉥〳㜵㑡㤰㐷㔷㍣㜸㈱攴晦〷㑢㌱㌷㙦挸㑥晦〵㘶ㄶ摦㙢㐷搱戵㐴搱㜷㍢㔰㈴㜸つ㐴昱敦㍤挸挴愹挰昰散昳ち㠴㜳㑤㍢〷搰㤷晣挲敦晦昰〰㍡ㄷㄱ㠷戲搱㄰㙡扢〹捦㑤ㄳ愱慦挳㐴㘰昰㕥㤹〸㈷㤰ㄱ㡣攲㠷㈶㐲攴〳㤹㐷挱收㈶〲㘳㝢ㄹ㠶㘰㈲搴㥡㜰㙢昰〴㜶㠵㑤晦搸㌱㕣扣㤵㍥攲昹㔰㕡晥っ㍣㔲㔷㜶ㄶ㉦ㄸ㥥㘱敦㔵攵㐷㍤〹㘵收㉤攱㈶户敡挲ㅥ㔷㙦㔸愳㍡㙤攰慢㠸扤散㍢晥㤴慤摤㕦〷愶挲ㄴ扡敦㐵㐹ㄴ㕦㠰愷㐴昰摣㤰㝢昷㥥慦ㅦ晤晤㠳㡦ㅥ收㙤戵㠸㔶ぢ户㈲摦㑢挸㥥昶〴㠲扡㠹㡢㈲㤷昳挳㥣ㄳ昸㐴挹㕡慤换㘹挳㔳㔶㤰慦摢㜱㌶㈴扣〴㘱㠶挴户ㅤ㑣㑣摣㝢〸㑤捣㠹㌶㜷愷晡戰㐹戹〸㈷ㄲㄳ㔷㍥扤㌸㙣㈸扡㉡戲ㅥ慤捤挲㌷愱㡡㥥攷㐴搲㔶㈲㑦㥤㑣㐲㝣愳㕤搷ㅤ愴慥ぢて㌲っ晢挷㔲ち昱〷㔲㐸昲㈰挳ぢ〱㑡㑡㥤㐲愶㜰ㅢ㐰㐶㘴慤㍤挴㑢㝦挰㡥㄰㤰捤㑢㝦㍤㝥挴㠲㕤〴ㄶ㘳㕦㝣慦㈷㕡摡愲戱㙡㘲愸㔶搹㌴㡢挸愸挳ぢぢ㈶攳搲㤴愵㜳〰愵㕢㜶㐷昱㈵㐳㜶ㄸ㜸ぢㄹ扢㘰搳搷㔶戶敦㜶ㅡ戸昹〱㍤㔳㔴ち挳搹捤㘲ㅣ㐸㔵㡣㉥㙣㕡づ㡢〸㠷挳㙣戳搳㐰㔴〵㥤攵散挵愹ㄴ挱㍦㝥㈹挴晡昱搶搰㤷户搷㔰挷㌹晤㔸㈰㝦戰扦慥捤㘰㙣扣㤵ㅣ〳〹扢愵㔶愵昰㝡昸㘹㜴攱愲㜳㐲㙦㘵搵戳㌸㠸㍦㌱㘷昵㘹ㅤ晡㥦搱㙢挵㔹㘷搸㥢㘱散㤴晥㝦ㅢち㌶搵晦㠲戱㌷㠵挸户㐷ㄹ㍥ㄴㄸ㍦搹㌴㘴挳ㅤ㠱㘷ㅢ挱ㅢ㜵㌰搶㔵㤶㈱敦㌰户㠸㡦㔷挳㙡㈵挱攱昷捡户㕦㡤㘸昶愵㙤㍢搰㔵〰㌲㌶㔴㜸〶㈲愸㙢晦戴摣㡡㑦户挵㜷愰攳㥥ㄳ㔶搵㜳㝤搷っ挶ㄶㄱ昴ㅤ攳户㘷㈶㙣㥥㈹昱㤵㜶愱㜶㈳㜶㘲昰㕤攸㜳㜲ㅥ〲晢愴っ㕥慣㔸㈴㈳ぢ㕢㡢㘴昰㍢愴㤱㐴㜸㠹摡挱扦捣扣户㘱搴昱改敡㍣㝣㥤〱㡢戶㠵戲ぢ㍤捥敤㌷㌴戸㜵戸愳昵㔶昸㠳㘴㝤〲挱㌱戵㠴㜷扣㡢晢摡扥〷改戶搱摡㝣戶散捤攷㔶㉥㍣つ㥣㙥敤㉤㘹㤲攱㍢昹㐵㜲㔹慦㄰攲搲晥㘱晣摤扡㠳㤶愳㡤㠲捥愳て扡改〸ㅢ慦挳㝤戶㠵攸昷㔹㜴ㄵ㔳〴昸改㐶㤴攱㠳愰㤷㡦慣㈸㍥㡦㘵㤱〱㤰捦ㄵ慢〰摤愹晡愹㡤愸㝡㈴ㄶ挸㠲㘷っ㤲㘳㔹㝣ㄶつ戹㕤攱戲挱ㄲ㕣戶㔰㘷〹攴昵戸〷昲㌹挱戳㠴㥡挸ㄳ攸搰㥣㠸㠵搲敥ㄳ昹昴㐶ㄳㄱ戴〲搴㐲㤳攳㡦挴㕡㐴慦愳㕡户〹ㅣ〲ㄷ㘰㤸㘲㤱戲愶ㄸ㠶ㄶ扥㑦捣㈰晤㉡晡晢摣攱㕦㍣换昴搷挳㐲〹㐲㔴愵㈷㑦㐱愸㈶晦戱攴攴㍤㤴㜶㥦晣㐷㌶㥡晣〸㘵㈴㘷愲〷〰㐳㝤愲㠲㍦㙡㌱つ㘴戸㡦晣㠹戳〴昸愵㘶㌱㘲愰㐴昵扤㠰っ晡㜲挳㔵慢㡢挸挴㝤ぢ㕣㝦挶挷㍤捡㍥攲㐵㐸晡㜲㡡愱㌳戶ㄸ㙡挵㤲ㅤ㜹㘱户㠵㙣挰㤲昸戵㙣㔷㤱㕥散㌱挲㉦摥ㅦ㈳收搸戱昸换㈹㉤㡡㌹㠱㌰㐲㡢㤴昴挳㡤ㄴ敦㡢ㅢ㝦敢㍢㉤㤷㈹㉡㤰㐰㍤㘱㘳搲㤹㙡晣㔸摣昸〰扥捡㔲㙤㜲扣㐱挰昴㕣摣㤸昴愸ㅡ㍦ㅡ㌷晥换㠱扤捤挶㌱ㅤ㠶㈳ㄷ㐸㈴ㄹ戶慥戲晥ㄳ㕦㘸て愳㜹挱愴晥ㅣ㌰挳㘲㑡㑥ㄵ㍡慥㉢つ㍡㠸换㈰ㅥ扥㤱㥥挳摤㈶㕣〱㠱㤰つ晦㔷〹挷㜱攷㘹搶〸っ㝣〲扤㠶㘰戳愷慢㈷㜶㉥㥡昳ㅥち晡捤攳㍥捥㔴戵㙤㐵㈲㌰〷昲攱晥㙥攲㤴捦㌰ㅤ㕢晢ㄱ〷挹㌴摥㈱改㑤㜹愸挰㑡㕥扣㈷挶㙣敥㤱ㄶ捤攸て〳㌹㤰㡥㠰捣攸㡦〰㠶㠱ㄸ摥㔶捥㡤㤰晦ㄵ㜳扦㠷ㄵ敦㈵㜸ㄴ愰㉣挸散愴㠳攲㘳〰挳昱晦愸㘲㙣㑤昹㑢㌴昱㘰晣戲㈴ㄹ改敦㘷㠷て〰昴挱㝤㉢㈲㈲㉣敢ㅦ㐴㐹昲愵ㄴㅣ敡愵ㅦ㘲挵㠷〹㍥〲㔰㉥㜰戲㕢摥㌵慥愹㐷捤昵㔱㜴ㄵ㡦㄰攰愷㝦㉣捡昰愱挰㝤㜸㘳㜷㕢㤹㐷攱昸挳㝥㠴㍡㔳㕦昰摦㡤㉦昲搷戹攸㍥晣て㐹ち捡戰捦㙢㙦攸㙤㉣㌲〱㙤㜲昵㕢挵㘶扦㠰㜱戸慥㔶〴㠵㈳㔲愹㤴戴愲㈰扥戹㘰攱攲つ㝣换㈱㔵㈱〴㘹㐰㔵㌸㔱挵㘱ㄴ攸㥦㘰㔳攲㤸㜸搲㍦挹㈷愲㔶㙤攲愷愲っㅦ〴昱慡扡摦ㅦ㜵㡦㕦㐸㕣慢ち慢敤㠵挴扦慡㔸㐹扥昰㐹づ愶㤰㠵㑣㕡㉢ㄱ㘹㡡㠶㍥㡢捣㔰摦㌰攷㜶ㅦ㝥摡㐵㔱㍤㕢㍢㝢昶ㅦ挳昹戱慢昳㙦㝢换攰㤳捦晤晣て㡦晦晡㥤㠷晥晣捦愷㥥晡昵ㅦㅦ㝦昶㥦㍦㕡㍥昴搳愷㥦晥挹㍤㕦㜸昶て扢捤㉦㙡摦昹挷摣ㄷㅦ㥡㍣晦搰〳收改㕢㡦㍥昴昶晢敦㥤㕣戸㙣扣慦慦扦晦㤶搱㥦㕤昵敡㤱㐷ㅥ昸㥥昸昱㙦慦㜴㠴㕡㉥㕥㤰㥥〶㤷慤愶昱㌹㘴㌰つ捥昸㈵㥤〶㤷慢㌶㙡㌹摡愸㘹ㄴ㤴攰搳攰〴㔴㠵㤱慥ㄸ昸て敦㝤戳㑥</t>
  </si>
  <si>
    <t>㜸〱敤㕣㕢㙣ㅣ㔷ㄹ摥㌳摥㕤敦慣敤搸㡤搳㑢㑡㘹つ愵㉤搴挱㡤搳㠶㔲㈰〴㕦㥡㑢㜱㘲㌷㜶㔲慡㔲㙤挶扢㘷攲㘹㜶㘶摣㤹㔹㈷㉥㤵㕡㐱戹㠹㥢〴〵㔱㈸ㄷ㔵〸㠹ㄷ㉥て㐰ぢ扣㈰㠱戸愸㐸㍣㤴〷㈴ㅥ㑡㠵攰〱㔴㐵攲愵て㐸昰㝤㘷㘶㜶㘷㜶扤㘳㜷摢㠲㡢㝣搲晤㝤收摣收㥣昳㕦捦晦㥦㘹㑥攴㜲戹㝦㈳昱㉦㔳㥥㤹㙢ㄶ搷晤㐰摡ㄳ㌳㙥扤㉥慢㠱攵㍡晥挴㤴攷ㄹ敢㜳㤶ㅦ昴愱㐱戱㘲愱摥㉦㔴㝣敢㈱㔹慡慣㐹捦㐷愳㐲㉥㔷㉡改ㅡ敡㌹〸㝦㈳昱㠳捥㕥㠳㜹㠰愵㤹改昹攵〷㌰敡㘲攰㝡㜲摦搸㤹戰敦愱挹挹㠹挹㠹㕢㙦㥢扣㘳㘲晦扥戱㤹㐶㍤㘸㜸昲㤰㈳ㅢ㠱㘷搴昷㡤㉤㌴㤶敢㔶昵晤㜲㝤挹㍤㉦㥤㐳㜲㜹晦慤换挶㙤敦㥣扣敤攰㐱昳㡥㍢摥㌹㠸㔷攷㑥捥㑣㉦㜸搲昴㕦愵㌱ぢ㥣昲㙤戳戲㙡㜱㙤㔲㝡㤶㜳㙥㘲㘶ㅡ晦㈵收㡦愷摢㈷ㄶ㔷愴っ昸㙡改㐹愷㉡㝤ㅤㅤ〷散㈹摦㙦搸慢摣㍣摤㍥㠲愵㔶つ㍦㈸搸㌳戲㕥搷敤㜸搴㤲㍤㡦扤慢ㅢ敢㠳昶愲㜴㝣㉢戰搶慣㘰扤㘸㉦㘱愰摡㤰㝤摡㤷愷っ攷㥣㍣㘹搸戲㘰ㅦ㙤㔸戵㝣㤸㜲㝤㌷挵㐳㈴㈷愶㤶㍦㌱攵摢㌳㉢㠶愷㘶攴㜳㘳㌲摡ㅥ昱慡改戶搷㜷ㅦ㤷㔳㔷㙦攰㤸㌷㜴㙦㠷㥡㌳㠶搷㙣㌹摥扤㘵戴昸昴っ㙥改摥㍥戱㐷改㍥㙦敢摥㐷㙤㘵扡戵ㄸ㠸攸㕢敤㈸ㄶ愳ㄷ〹晡〹㑡〴㐴愰㕥㈶ㄸ㈰ㄸ〴㄰昹㝦㠲㑢㤲ㅤ㔹愵㔵っ慤戲慣㔵慡㕡愵愶㔵愴㔶㌱戵捡㌹慤戲愲㔵㉣慤昲㠰㔶㌹㡦㌶㜱㉡昵昷㙢㔱晡挶㡢㍦搸昳㥢㝢㉢㜳㡦晦昰㌷㌷㡥晣昲昱㉦つ敥㐲愳扢愳㐹捤㝡挶〵㤰㕡㡢㡡て㑣散攷扦捤戹〲㑣㘱ㅥ㌴㙦㌷㈷㈷㙢〷昷ㅢ户ㅡ〵㉥㉢〳昹㈹㐲ㄹ㐱摢㐱昳ㅥ换愹戹ㄷㄴ敥慥㤹㌶㝣搹摡戸昱愸㙥摡㙤㌸㌵晦つㅢ㔷㉥〶㐶㈰慦㙥慦㙢つ搲搱㙤ㄱ㙣㈵㝤昵扥㙢摢扢㥤㌱敡つ㌹㜵搱ち慢摦搸㔶㙤㉦㜸敥㜲昷摡㈳㥥㝣戰㔹摢㌱愳㈹〸戵㌵㌵㜶挷㉡挳慡㜰㕥㘳㌳㉢慥㉦ㅤ㌵扤㜱㝢挱慡㥥㤷摥愲愴㐸㤴㌵戵搴换㔹ㄵ㜱晤昸扣㠳㠵㠲㕢㙢㙦㑥㤶㥡㜷㕥っ挰捣戲㠶昹慥㑡㉦㔸㕦㌲㤶敢昲㡡㔴㤳昰㥤愸搸㥢㉡㍥攲㔶ㅢ晥㡣敢〴㥥㕢㑦搷㑣搵搶っ㐸㥡摡〹户㈶昳昹㥣ㄲち㄰戸㝤㝤㐲攴㙥敥捥ぢちㄱ〹ㄴ㤳㤱慦㑡㤳摤挴㈹慣づ慢愸㑢搲愴昶㤶㑤〶攳㝣㤵㡣挹攰挰挴㥡愸㍦昸搲户㙥㌲㙣ㄳ㜳慦㙤㘳㑤ㅢ㡤㔶㝦攷㥡㜴㠲㘳㠶㔳慢㑢㉦㔳晢〹捥㐸ㅦ〶㈸㕣㠲㐰攸扡㝢㔴㜵攲愲㔸㉦㕣戰㙡挱㑡㜱㐵㕡攷㔶〲㤴㐱㐳㤶㑡摣摡㡥愴㕦㠶㈲㝤㌷挱㈸㐰戹㥣㉢敥㘱愳㘲ㄹ㈹㔷愰㜴捡攰攵㤴㈰㘷扦ㄴ㉦て㥡㐷慣㝡㈰㐳愱㍣㙣〲㈳愱㔶㔳攸ㅢ㈲㠹㝡㐶㌵㔴ㄸ㝢捣ㄹ㔰愹㘱㌹挱㝡㡢㙦㍢戸㈴㈴愲ㅤ㔹戰敤㘴〱㐵㐱㕡ㅥ㘴昰ㅡ㠸愶㑤ㅡ㘴㌷㑥㄰ㄱ搹㈰㐳戳㘳攴㌴㤱戱㝤㠶㡣㐰晢㈴ㄱ戲昵晥敥㌲㠲挴摥㐹愴散搴㤵ㅦ㜷愴搹㐶戶㝣㈸捤㉥挷挶改㔷㄰㕣㐹㜰ㄵ挱㕥〰昱㔷㐸㌸㑡㌹攴搳㐹㝦〳㥥昵㙢〸摥〸〰昹愴㔳收㐴愲㡡㌶搴㔶散㐸戶ㅢ㠲㥤慣㡣攲㔰ㄴ搱㌲㙥摡㤹㐳戶㐲㜴㘴㜵㙥て㕤㥢㔷㍡昶挶敥戴㤹㕣づ㈹㌲愳㘹㜲慤㥢㌴㑤㙥〴㥢昶愸户慥㐳㔷㝤㡣攰㑤〰㘵晤捤㠴㔰㉥㌴㜸户㘶搱搳愴㝣㕤㤸㐵愱㌱搴愳㠲㡦〸㤹㐷㠰っ㈱搷㜱㝣搹戱愱㘹づ㡥㥢慦㝢ㅢ㝡㕦㜷晥㡥㤰摥愶㌷㜷昴づ晤㐵㉦搳㡡扥ㅥ散㈵晥搴㔵挷摣㠰㙡晤㐶㠲㥢〰摡㜴っ㑦摦㉦搷㔳愰捣㘲㍢㠱戹摤昴扡㈸㉢㜷㘹㝤㔵㉡つ㌴㘸㉥ㄹ摥㌹ㄹ挰㠳㜱㝣ㄶ戶戰敢㜹戲㡥㐳㙤㑤ㄵ昰晣㜲㘵扡搰㍦攲戹㌶换㜷㙣㘴晦㜵愱ㄸ昲㜹慤㉦搷㘶㈳㘷搸㥡〹㥦㔳㠲㜲愸㠳㙦敤㉥㈴ㄲ㥤搲攴挵㝥搹攷换ㅤ㐹搲㠳㈴㜹ㅢ戶㔵扦ㄹ〰㔲㐲晣愱慢㐴搹挷㘶㙦㔷捤搲ㄶ㉢㍤㝣ㄹ愷㤳㌶ㅦ㘲㠷ㅣㄹ〸ㅤ戶搳昰ㅦ昸㐳昶愲㘵㌷㠵挵㠰扤㈰扤㉡㝣ぢ㔶㕤㤶㐳户㉣㐵捤㡥慣㜸㥤挸㡡扥扥㡥昳㜴㠶㝦㑤搱㐹㥢㤴挸攴昶捣捡㡣戳㜸㡢愸攸㠶愴㔰挹㜰つ㌵㈵㄰㈹㡦㙤㜷㐴㑣て㈲收ㄶ㙣㥣扥㥦㘰㤲攰〰㐰攱㜷㤰㌴㕢摤㜸㠶挳晡搷攸搲慥㔴㜲㈵愲㐱戹〸㥦敤㉡慣づ昲㌵敦㈰戸ㅤ愰捤晣愱〳㌲㠳㄰ㄵ捡ㄳ㠴愸挲ㄸ收ㄹ㑢㕥㈰つ散㌲ㄱ㔸㥡㘹昸㠱㙢㌳戲㌴㘴捥扡㈷摤㘰搶昲㔷ㄱ㠹ㅡ㌵愳捣㍤㉢搲〱㜵㜹戰㝤摡捡摣搵㔵㔹搳捤㐵户〱搱㜶㝣㜶㍢ㅣ捣戱ㅤ戰㈵搵搹㕣ㄳ㐸扤㥤㡦㌱㠴挰㑥㉢㝦㉢扤戱㕢昲㝥昳搰㌷摣摡搱㈵㉢愸换〱㌳㘴㍡收㑢㈶㜶ㄱ㤱㠳㕡扦戹戴攲㐹㌹㍢㘴ㅥ昵慣㕡摤㜲㈴㤱〱ㅢ㤳挱扡㌹㜹づ㔱㠲〵㤷㌱㐰搷ㄹ㌲㤷㍣挳昱㔷つ〶ㄴ搷㜷愷㥥㔴㔸愴㘰㑥㕢㡥㡦搷㈸㉣㌲㍦㙣㉥慥戸ㄷ㄰戱㙤搸捥㔱㘳搵摦ㄶ㔸㈱搱㠷㐹愱㐶㘸㐲搳㐴㐹㉢昵㡡ㅦㅥ挸㜳㌹昲㕥㥥㐰攱㉡㔷愰捦㍣㐳㝢搳慥㡦㘲㌴戴搳㌹愷㐱㐴㡦㥡㠵㝤㤹㔲㤸㥣慡摦挱㍥敦〲戸敢攸改攳慤挸摣㉢㡡㔹ㄷ攸攵捦㤰昱㡡㉣㥡㠱㄰晡攸㜶㠵愴挲㌲㔲づ㌸㄰ㄸ攷㔳㍢昹㤵㑤搵㠶搴户慢㤵㍤㠲㐸搲愰㌹㘷㉣换㍡攲搱戶ㄱ散ちㅦ㘸挶摡㐶摤㡦敡㘶㕣摢㌶㐸㕡㈴换挵慡㐱ち㥥㙡〴敥〹换搱㑤〰㐵㝦㔱㤱㜱ㄱ㐵挶㐵㔵㌴㘸㥥㘲㘸㔰攵㌹㤶㝢捥昰慣㘰挵戶慡㈵㍥㌰㝣户㉤㘸ㄲ㑣㑥挹ㅢ愷㔸㘶㡣戵㔹昳愷㘱戲昹ㄳ㐰昷〴攴㈸户㡥攸〷攵㙡愲㠸㝦愲㐷挷ㄲ〴㡣昲㤴敡敦挱㘸〵㜵㍢〲㈲㐷愵㑢昱ㅤ㡣㑢㡦愰㈴ㄴ㐲挴㝡〶㠹挰㉢㤸㄰昲㜴㜱ㄷ捤搳㡥ㄵ〰㝢挴搸ㄱ㉢㤸昵㠱㜲〰㘴搵昱昶㙡㠵搵㐴愷昱愶㔶戸慥戳㉡愵㈶慥敤慣㑦敡㡤户㙣㔰ㅤ㙡㤴㠴㈲搹慣㤱搲㉣ㅢ捣㜱㍢愹ㅡ愱ㄴ㜷慣㙤㐴㤶摢戴戵敦㤴㈲慦㐰㌱㈹㥡挹改敦㔵㠴㠲㐰㙦愴愳攸戳捦㈶㡦㐴挴㠶㌶㐰㤹㝡㉡㉣ㅢ㡡㐲㠲挷㜱敤愴㈶换搱ㄳ昸㝢㔷㤴㥤㙦〴愹ㅡ攳攲㘸㔴㌳㔵慦捦㍢戰ㄲ慡㠶㔷摢㈶㉣㡤戵㠵ㅡ㐶㜱㘷慦摡㍦摣摥〴㈳㐶㙣挸戰㐸㠶ㅦㄸ㙣〸收㑡㐴㔴㘹㥤つ㜱慢㥢挵㈵㍥㥤㤰㠶愳㌰戰ㄸ搴㘶攵㥡㌲挳㕡㤶晣愸敡搰㍣㉤㉡㌹慡㥢㔳换㍥㔴㝡㐰㌹ㅥ攵ㄴ㠳敢收㈹扡愵㜰㠹〱㘲㌷捡㉤㔴〳㠴㜶㥢〳昰㘴戰㝤戰㠳ㅤ〹㐳㈷戴捥㈸㐱㡢ㄹ㠴㥢㕥〴㜹愷㐷㡣㐲㤰㥡㉡扤㜸㔸㝣攵〹愶敦ㅣ捥挵㤹㠸㠹ㄸ敥捡戰ㅥ㠰摣㘴㘴㤲㕣㌴ㅡ〷捣㐳挹愶㠴搶㘰㕣㐶ㄳ㘳㠸㈶㥦ㄷ攰ㄶて㘳㔹挳㘴㥢㍡敥戹〵ㄶ戴㘹㝤㝤㤷㜹摣愹搶ㅢ㌵愹㔴㜱㉣慢㤵㐶摥ㄶ昸㔲㔷〰㐳㙥捡搸㤷㘸㔳㡥攳㈸挵㈵ㄳ㐹扤摢摤晡㘱㜴㔷㐲づ㘳㠴慡㡦〱挸っ户㥣ち㠸㜵摣㔳愰㝤戸扢㜵㠱㐱㕤㥥㠳㐸敢㈸愲㉣㥢挳㝤扣㘶ㄴ㔹㜱㕢愲搹㥣㍢攷搲㘶㑦ㄴㅤ戳挲愲㙤㠱㈳慣㌳ㄴ㜸挵㈲㡣㤱ㅥ戹㠳㠳攴㉥㐵搱摤㑢㡦愸挷摣㈵愰㐲㘱㐰㌰挶换㔳㔰づ扢ち㐶愲挱慤戵慣㙥挱攸㉦㉤㙦㝤ち㐰㌰っ㑣㠳ㄶ㉤㐳〳㘷〶昹捤つ㥣敢搰㉡㈳㐲㥡っ愶㌲㐶㌹ち㠷㍤㤰〶㙥攲㐱㝡挹㠵ㄲち昶愸㡢㘱昱摤挴㜱ㅢ㐷㈰搷扢愲慤㜰挱〸㜰晤挵搹摢㔶㍣㔵慢搱摣㠵㝦㙥㕢㘰ㄵ㔷㌷㐲㜳㜴㑦摢愵㉣戵㈶摡㜷搷户㔵㐴㤷〵て捣㑥ㅣ㌳㠲敡捡㘲戰ㅥ㕥摣敡㤵㈴ち㍦㠳㍦㘲挳户搳㘶捥㍢扣㠸扡挶扤㉦㥦㜷摣ぢ㡥㥡㔷挱攷慤㍦㔰〸慥㔰昶㜳㤲攵摣扦昱㑦㈵㉤㔷昸㈹㐶摣捡戴㌹㐰换㐱挲㜱㔴ち愵挱ㄸ昲ㄹ㜴〲摢扤㜹㙢㠰㜴戲愷㡤㑥㤴㈰搸㈱ㄴ攷摣慢㐶㈸攲㈷㐰㉢㠹㈵㍣㤲㘳捦扦つ搶ㄷ捦愰㠴〸挷㜳㈴㐶ち㙦㐲㉥〳㜵㑡㤰㐷㔷㍣㜸㈱攴晦〷㑢㌱㌷㙦挸㑥晦〵㘶ㄶ㑦户愳攸㕡愲攸挷ㅤ㈸ㄲ扣〶愲昸昷㉥㘴攲㔴㘰㜸昶㘵〵挲戹愶㥤〳攸㙢㝥攱昷㝦㜸〰㥤㡢㠸㐳搹㘸〸戵摤㠰攷愶㠹搰搷㘱㈲㌰㜸慦㑣㠴ㄳ挸〸㐶昱㐳ㄳ㈱昲㠱捣愳㘰㜳ㄳ㠱戱扤っ㐳㌰ㄱ㙡㑤戸㌵㜸〲扢挲愶㝦散ㄸ㉥摥㑡ㅦ昱㝣㈸㉤㝦〶ㅥ愹㉢㍢㡢ㄷっ捦戰昷慡昲愳㥥㠴㌲昳㤶㜰㤳㕢㜵㘱㡦慢㌷慣㔱㥤㌶昰㔵挴㕥昶ㅤ㝦捡搶敥慦〳㔳㘱ち摤昷愲㈴㡡慦挰㔳㈲㜸㙥挸㝤㘸捦㜷㡦晥昹愱挷づ昳戶㕡㐴慢㠵㥢㤱敦㈵㘴㑦㝢〲㐱摤挴㐵㤱换昹㘱捥〹㝣愲㘴慤搶攵戴攱㈹㉢挸搷敤㌸ㅢㄲ㕥㠲㌰㐳攲摢づ㈶㈶敥㍤㠴㈶收㐴㥢扢㔳㝤搸愴㕣㠴ㄳ㠹㠹㉢㥦㕥ㅣ㌶ㄴ㕤ㄵ㔹㡦搶㘶攱晢㔰㐵㉦㜳㈲㘹㉢㤱愷㑥㈶㈱扥搷慥敢づ㔲搷㠵〷ㄹ㠶晤㘳㈹㠵昸〳㈹㈴㜹㤰攱㠵〰㈵愵㑥㈱㔳戸〵㈰㈳戲搶ㅥ攲愵㍦㘰㐷〸挸收愵扦ㅥ㍦㘲挱㉥〲㡢戱㉦扥搷ㄳ㉤㙤搱㔸㌵㌱㔴慢㙣㥡㐵㘴搴攱㠵〵㤳㜱㘹捡搲㌹㠰搲㉤扢愳昸㤲㈱㍢っ扣㠵㡣㕤戰改㙢㉢摢㜷㍡つ摣晣㠰㥥㈹㉡㠵攱散㘶㌱づ愴㉡㐶ㄷ㌶㉤㠷㐵㠴挳㘱戶搹㘹㈰慡㠲捥㜲昶攲㔴㡡攰ㅦ扦ㄴ㘲晤㜸㙢攸换摢㙢愸攳㥣㝥㉣㤰㍦搸㕦搷㘶㌰㌶摥㑡㡥㠱㠴摤㔲慢㔲㜸㍤晣㌴扡㜰搱㌹愱户戲敡㔹ㅣ挴㥦㤸戳晡戴づ晤捦攸戵攲慣㌳散捤㌰㜶㑡晦㝦〰〵㥢敡㝦挱搸㥢㐲攴扤㔱㠶て〵挶㑦㌶つ搹㜰㐷攰搹㐶昰㐶ㅤ㡣㜵㤵㘵挸㍢捣㉤攲攳搵戰㕡㐹㜰昸扤昲敤㔷㈳㥡㝤㘹摢づ㜴ㄵ㠰㡣つㄵ扥つㄱ搴戵㝦㕡㙥挵愷摢攲㝤攸戸攷㠴㔵昵㕣摦㌵㠳戱㐵〴㝤挷昸敤㤹〹㥢㘷㑡㝣慢㕤愸㕤㡦㥤ㄸ扣ㅦ㝤㑥捥㐳㘰㥦㤴挱慢ㄵ㡢㘴㘴㘱㙢㤱っ㝥㠷㌴㤲〸㉦㔱㍢昸㤷㤹㜷㌷㡣㍡㍥㕤㥤㠷慦㌳㘰搱戶㔰㜶愱挷戹晤㠶〶户づ㜷戴摥て㝦㤰慣㑦㈰㌸愶㤶㜰摦晤摣搷昶㍤㐸户㡤搶收戳㘵㙦㍥户㜲攱㈹攰㜴㙢㙦㐹㤳っ摦挹㉦㤲换㝡㠵㄰㤷昶て攳敦搶ㅤ戴ㅣ㙤ㄴ㜴ㅥ㝤搰㑤㐷搸㜸ㅤ敥戳㉤㐴扦捦愲慢㤸㈲挰㑦㌷愲っㅦ〴扤㝣㘴㐵昱㜵㉣㡢っ㠰㝣慥㔸〵攸㑥搵㑦㙥㐴搵㈳戱㐰ㄶ㍣㘳㤰ㅣ换攲慢㘸挸敤ち㤷つ㤶攰戲㠵㍡㑢㈰慦挷㍤㤰捦〹㥥㈵搴㐴扥㡣づ捤㠹㔸㈸敤㍥㤱㉦㙤㌴ㄱ㐱㉢㐰㉤㌴㌹晥㐸慣㐵昴㍡慡㜵㥢挰㈱㜰〱㠶㈹ㄶ㈹㙢㡡㘱㘸攱ㄹ㘲〶改昷搱摦攷て晦敥㔹愶㝦ㅣㄶ㑡㄰愲㉡㍤㜹ち㐲㌵昹捦㈵㈷敦愱戴晢攴㍦戳搱攴㐷㈸㈳㌹ㄳ㍤〰ㄸ敡ㄳㄵ晣㔱㡢㘹㈰挳㝤攴㑦㥣㈵挰㉦㌵㡢ㄱ〳㈵慡敦〵㘴搰㤷ㅢ慥㕡㕤㐴㈶敥㕢攰晡㌳㍥敥㔱昶ㄱ㉦㐲搲㤷㔳っ㥤戱挵㔰㉢㤶散挸ぢ扢㉤㘴〳㤶挴慦㘵扢㡡昴㘲㡦ㄱ㝥昱昱ㄸ㌱挷㡥挵㕦㑥㘹㔱捣〹㠴ㄱ㕡愴愴ㅦ㙥愴昸㔸摣昸〷㍦㙡戹㑣㔱㠱〴敡〹ㅢ㤳捥㔴攳㡦挶㡤て攰慢㉣搵㈶挷ㅢ〴㑣捦挷㡤㐹㡦慡昱㘳㜱攳扦ㅦ搸摢㙣ㅣ搳㘱㌸㜲㠱㐴㤲㘱敢㉡敢㍦昱㠵昶㌰㥡ㄷ㑣敡捦〱㌳㉣愶攴㔴愱攳扡搲愰㠳戸っ攲攱ㅢ改㌹摣㙤挲ㄵ㄰〸搹昰㝦㤵㜰ㅣ㜷㥥㘶㡤挰挰㈷搰㙢〸㌶㝢扡㝡㘲攷愲㌹敦愱愰摦㍣敥攳㑣㔵摢㔶㈴〲㜳㈰ㅦ敥敦㈶㑥昹っ搳戱戵ㅦ㜱㤰㑣攳ㅤ㤲摥㤴㠷ち慣攴挵㠷㘳捣收ㅥ㙤搱㡣晥〸㤰〳改〸挸㡣晥㈸㘰ㄸ㠸攱㙤攵摣〸昹㕦㌱昷㠷㔹昱ㄱ㠲挷〰捡㠲捣㑥㍡㈸㝥ㄴ㘰㌸晥ㅦ㔵㡣慤㈹㝦㠹㈶ㅥ㡡㕦㤶㈴㈳晤攳散昰〹㠰㍥戸㙦㐵㐴㠴㘵晤㤳㈸㐹扥㤴㠲㐳扤昴㔳慣昸㌴挱㘷〰捡〵㑥㜶换扢挶㌵昵愸戹㍥㡢慥攲㔱〲晣昴捦㐵ㄹ㍥ㄴ戸て敦敥㙥㉢昳㈸ㅣ㝦搸㡦㔰㘷敡ぢ晥㍢昱㐵晥㍡ㄷ摤㠷晦㈱㐹㐱ㄹ昶㜹敤㕤扤㡤㐵㈶愰㑤慥㝥慢搸散㔷㌰づ搷搵㡡愰㜰㐴㉡㤵㤲㔶ㄴ挴㌷ㄷ㉣㕣扣㠱㙦㌹愴㉡㠴㈰つ愸ち㈷慡㌸㡣〲晤ぢ㙣㑡ㅣㄳ㑦晡攳㝣㈲㙡搵㈶㝥㌱捡昰㐱㄰慦慡晢〳㔱昷昸㠵挴戵慡戰摡㕥㐸晣慢㡡㤵攴ぢ㥦攰㘰ち㔹挸愴戵ㄲ㤱愶㘸攸慢挸っ昵つ㜳㙥昷攰愷㕤ㄴ搵戳戵戳㘷㕦ㅡ捥㡦㕤㥤晦挰晢〶㥦㜸晥户㉦㝣晥戹てㅥ晡摢扦㥥㝣昲戹扦㝣晥搹㝦晤㙣昹搰慦㥥㝡敡ㄷ㜷㝤攳搹ㄷ㜶㥢摦搴㝥昴搲摣㌷ㅦ㥥㍣晦昰㠳收改㥢㡦㍥㝣敦〳㜷㑦㉥㕣㌶摥搷搷摦㝦搳攸慦慦㝡敢挸愳て㍥㉤㝥晥挷㉢ㅤ愱㤶㡢ㄷ愴愷挱㘵慢㘹㝣つㄹ㑣㠳㌳㝥㑤愷挱攵慡㡤㕡㡥㌶㙡ㅡ〵㈵昸㌴㌸〱㔵㘱愴㉢〶晥〳〱㠳戳㥤</t>
  </si>
  <si>
    <t>service life</t>
  </si>
  <si>
    <t>Lost to competitor</t>
  </si>
  <si>
    <t>Loss to competitor</t>
  </si>
  <si>
    <t>CB_Block_7.0.0.0:2</t>
  </si>
  <si>
    <t>㜸〱挵ㄷ㑤㙦ㅢ㔵㜰㜷扤扢摥昵㐷敡ち㠵慦ㄴ㌰㙡〲㤴㤶慤摤㌸㈴㍥㐴㤵扤㐹摢戴捤〷㜱摡㈲㐰㝡散摡攳㘴㥢晤㐸㜷搷㔱〲攱〴晣〰㌸搳㈳攲㔸㜱㠰㕢㔵㠹㑢㈵㌸㠱捡〹挴ㅦ㈸㐸㈰㈱搱ㅢ捣散㝡ㄳ挷㡤ㅣ㡡㉡昱㈴㡦摦捣㥢㌷昳㘶摥扣㤹㔹㡥攷㌸敥㙦ㅣ昴㑦㐳愴挹戱挶㜶㄰㠲愳改㥥㙤㐳㌳戴㍣㌷搰㙡扥㙦㙣㕦戶㠲㌰㠵っ㌲戳㜰㍤㤰㔸㘰扤〷ち摢〴㍦㐰㈶㠹攳ㄴ㐵ㄵ㜰㥤㠴搰慦㤰㈰㉡敤捡㠹〸㔶昴晡愲㜹ㅤ愵㌶㐲捦㠷㔳挵慢昱摥改㜲㔹㉢㙢攳㤵㜲㔵㉢㥤㉡敡ㅤ㍢散昸㌰敤㐲㈷昴つ晢㔴㜱愹㘳摡㔶昳ㄲ㙣慦㜸敢攰㑥㠳㔹ㅡ㌷㡤捡㔴戹㌲㌱搱慥㔶愷㜲愸㥡㕢㔸搴敢摡〲㠴㡦㐹愶㐴㐷㍥㍤〳㑤㡢㙣〳昰㉤㜷㔵㐳つ晢捥慦㉤㙥㠴摡㘲㈳戶挸摡㠴㌴㤹挹㤶㝣㘸㠳て㙥ㄳ㠲㈱㌶扢搵〴㕢〷摢㕥㠶㜶㤰㘵攷㝤慦戳㌱攷戶㘰㑢㘴㔷つ㕦㘱攷㍢㔶㙢摥搸挸㍢㔷〲㔸㌶摣㔵㔸㌰ㅣ㤰ㅣ㈲ぢ㈲㈷愶戸㔴昹戰㐳攸昵㐹㙤㥦ㅡ㜲戴㔲散摢㐶敥挱攳㕥〲摦〵㕢挳㈳㤳搳づ扡敡ぢ㐶戰ㄶㅡ愶つ㝣戶ㅢ〸㜴ㄸ㤲㤹㔱㘵㠴㌴㔴戲㔴㔵㄰昰攲㕦ㄸ㍦扤㥣㔹愴ち捣㄰㤸㈹戰愶挰㕡〲〳㠱戵〵戶㉡戰㌵㠱㔹〲扢㉥戰㜵攴㐹㠶㤲㑥ぢ摤戱㝡晢搶昵搹ㅢ㝡晤搳户㕦㜳敦摣捡㝤㈴㤱扥㐷户㥦挲㑥㡤㕣㠸㈱ㄳ㐸捥㌹捦て㔲愹㠱戶づ㕣㈴摢搵っ〱戲㑤㈲摢て昵敥㤳挸挴ㅢ扣㤹㜶搰改昳慢扥攴挴ㄷ㍢〳㐱㔳㜵昰敡愳㈰㤰㜱㘶㜷㈰攷攸㥥ㅢ挲㔶㌸㘳㠴㐶摡㔹㌲㌰㝡挲㈱摣㠸㝣㈷扢〲㜲〹㑡㜲㜶ㄱㄲ㔷㐸㔶ㄲ愹昹㍤〲ち㝦㈲挱㝡㜴散捡㡥㔵愹㤱ㅥㄲㅣ捦㐸㙡㍥愲㈵㈲㌳㕤っ攵ㄵ愲㘹㡦戰㙣㐴㠸㈵㠹愲挸攳搳㑦㈵㝦㌱㜲攲戰㔸愴㌴戳〹攷㍡㤴㐴戸㤳晦㡥㝢㘵㝢〳〲攲㍦㍥㤸㍦㜶㍦昲㈹昲挰㕢ㅥ㍤㐸㑣搳扣ㄲ㕡㜶愰愱㠹搱搳晤㍦昴㍤慥㜳搳搹㌳搲㥦昸㕣ㅦ挵挳㤴挸搳㥢ㄴ愵㡣㜱ち挹㈰㑡㐶捥㈳捣昶攴㍥㜹〸〹晢㠶㝡〴搱㑣㐶㈵㑥戵㝦㌵㕥ㅣ戴㈶㔲㝡ㄹ㜸㘳昴㄰㌳㤷㍤愳㜵捥㘸㘲㌹㐹㜷㡢㠹愲㝢捥〶㍥㈱扦㐰愹㑣昷㕡戰攴㝢㥢㔶ぢ㝣㠵〸つ㉣㕡㈲㈵〶㌹㝡㝢〱㐶㙢㡡㤳愴慣㜲㤰慥戹㐴搶攸〱㐵㜱敥㈱昹扦扥㌱㜵㜶㌸戲㥡捡㠷㑡㐹㐰㝤ち〱㑦搹㠳散㈱㠶挸㝦㤹㠸攱㘹㘲㜸㠶ㄸ㈸戳ㅣ挰昰㉣㌱㡣㄰〳㌹㌳㘱戸㠶昳㑣㠶戶愸挷〸㍣㠷愰㄰㘵ㅣ㥣㈸挴挵ㄵ㈲戵㌸㔱㥦㈷㡣ㄴ㤱㕥昹〵〴㘳㝡㕤㕦㘶㔰㥤愸戶㑢愵捡㜸㘵戲㕡㤹㌴摢㔳㘶搵㙣㑥㑥㔵㉡㔰㙡㤷㈷㕥㙦ㄵ愲㜳㈱扢㕡㐴㔰愰㤳㤰〴昵㐵挲愲㈳ㄱ㔶㈴㡣づ㐱㤱㈱ㅦ㐷㤰搷敢っ㔳㑥慤戵搹〸㡤㔰ㅥ㐵搲㔰㑣㙡挰㡤づ㤵㐵㜹っ㘹㘹㌶㝢〳敦㘵㐳㝥〹㤱愳挴㄰昵〵㜳㉤㑣㝤㔶戸㉤扦扣㈷ち㡢㥢摤㘹㐱㠱捣㡣搴扣㠲ㄳ㜱ㅥっ㌷戶㔵㍥㠱昸挴晢㍢换㥥ㄷ敥㘰戲㠷愶ㄱ㠴挱捥散ㄶ昸㔸扥愱㔸㍥愳㙤搹挱搶㑥㘳つ㈰㉣敦愰搶戶ㄵ㙡昳戳戵㠵て搴㔷㜱慢挲㜳㘹昲㔲㘴ㅦㄵ㡦㔴㙦㍤攳㝦挴ㄷ㐳㐵敥昷摦摡戵㥦㙥摥扥昰昱晤㜷敥㝤昳㜵昶㐳晥㕥㜷㐱ㅥ晢愱昱搶ㄷ散攲㤷㌷敦㝥㈲晣㝣㘹㕤㉡愲㡣㔲㕦㍡㜹愸㜷攸㉦摢㔴敢㠶㥤戹〰ㅢ〵㙣㡡㔶扣摡㙥㍢㜰㌴ち㔴愴㥦㑣㡡摡搸ㅥ愵㘶〶㥥摤〹㈱搹戶攸敦敥挳ㄴ㡥捦㌶摡㠷㕥ㄹ摥挳㝡㤲昷挸ㅥ㜵捥つ挰て愱㤵㐸っ㌸㥥ㄷ㠵ㄴ㍦㜱㤸㈵㜸摢搴〵挵攵㉡改㜵愸㘸㡥ㅣ昰㘸敡㔶ㄸ㌵㤳戴捥慢ㄴ㡥戲㠶㐰㥤ㅥ慤㡤㤶㑢愵㔲㔹晡ㅥ摤晡摦㜴㔲㝣敥攵㉡搲㐰㈳愳㤶㄰昲ㄴ户㈴㥡㐸戹㌲〲散㠸㘶㍣挷戰摣挷搵㌲㔲㉣昵愷搶攸摡㘳㌵扢扤㘳ㄲ攳ㄴ换㌹㘷戱㘹慥昸㄰昵㝤㑡㠴㘰㕤换㍢搷㍣㝦摤昴扣㜵㉡捡㐳ㄱㄶ㔰昴㔲㉢㤶㜵攲愷㐲㜳㥥攷㔳晢愲戵㌷㜲挹㐸昹っ㠲㝣捤戶㡢㠹挴㐰ㅥ㐷㔲ち㘵挸ㄵ㥣ㄴ晡㥦〹晦㕤㌷慣摦扣㝢晦昴搹捦㝦戹昸搹㠳〷敦慥㝤昵挷ち晦㙤㜷愱扦㑤ㄳ挹扦㠳敥㥡㜲㕤摡㘱〶㝤㐴㈸づ戳挱㕤つ搷㜶㍦ㅣ㌰㡤㉢昸攵㌰㠹㑣昴昸㘸ㅣ㈱㠴㙥㌳捡㘵搹㝦〰〸㔶愳㜸</t>
  </si>
  <si>
    <t>㜸〱扤㔶捤㙦ㅢ㐵ㄴ摦㔹摢㥢ㅤ㝦愴㕢慡㔶㔴攲攰㤶戴ㄲ㑡㘵㙡摡搰㠴ㄲ㐸戲㐹㥡㤰㌶〹㐹㕡㈴㉥慢戵㜷㤲㙣戳ㅦ搱敥㍡㜲戸㜱收㔰㜱㐳㐲愸ㄲ㉡㐲攵挶㍦〰㠸ぢㄷ戸昴㕣㈴慥㐸㍤㈰㉥㈰㉥攵晤㘶扤挵㑥ㅣ慢㤵㈲㥥攴攷㤹㌷㙦摦扣㜹ㅦ扦ㄹ㠵㈹㡡昲㤴〸晦愰㍣〶慦慣敦挷㠹昰㙢㘶攸㜹愲㤹戸㘱㄰搷愶愳挸摥扦改挶㐹㡥ㄴ㌴换愵昵戸㘰挵敥㐷㐲户昶㐴ㄴ㤳㔲㐱㔱㜴㥤慢戴㥥晤㡣㙣挰昱ㄵ捦ㄳ㉢㤳㤶戲㘱捥慣㌴敥㤲改昵㈴㡣挴愵敡㥤搴挰㘴扤㕥慢搷慥㕣慤㑦搴㉥㕦慡㥡㉤㉦㘹㐵㘲㌲㄰慤㈴戲扤㑢搵搵㔶挳㜳㥢㑢㘲㝦㈳摣ㄱ挱愴㘸㕣扥搲戰慦㡥搷慦㡥㡤㙤㑥㑣㡣㤷㌵戲扣㙣捥慣㐶㘲㌳㍥㉥㥢㐳戰戹㘲捥搴㤶㐵㜲㕣㌶㜵戲㐹㈶㘷㐳摦㜶㠳㘳㌲㕡㐰㠰敢戳愲改㈲ㄳ㐲㐴㙥戰㔵㈳户㝢〲㑤戳㙢㌵搲戹㘳㐷愶昰扣㌵戱〹㔷㠶晤摢戱㌰㕢㜱ㄲ晡换戶㉦捡㍥〲㈸㈲ㄱ㌴㐵㍣散捦戵㥢挲敢㘸挷扡㑦㥦㐲㈹㡦挱〹㍦㑤攲愲㈳㠲挴㑤昶㉢㌰戴㘶〷㕢〲㉡〵晦㐶换㜵㤴㝣㥥攵昳㑡㡥㕤攸攷㥢㑣㔵挷㈳㌹㐶ち㥦敢ㄴ㍤㙥愱愴㕥㍤㘰ㅦ㌹㕢搹㑤㤶㐴ㄴ〸慦戳〵㤲㌹㝡㐰㑦挶㈸㑤挵戳㘰㘵〷㐲㜴㔸愹搳っ㌸つ㌶㘲㥣ㄳ攷㐵㘲㕡㠹㔸㘵㑤㠴㤱㈳愲敡㙥攸〶〹㉦㘳戱㐲㡣攵晦愴扥敡晥ㅡ摡慡㘵慢㔶㐳戵㥡慡攵愸㤶㔰慤㑤搵摡㔲慤㙤搵㜲㔵敢慥㙡敤㤰㑥㐶晡搰㤰摡愱敢昷㝥っ晦晡攴搱挲挳〷昷㍦晥㙣收摣㐵㠶㔶㐲捡ㄹ㍦㐱㥣ㅢ挴戴㤳挴捡㉢搲㤷愰攵㌷㐴挴㕦挲摡㈹㘲㡣㍤㈱㘷攰搰敢㥦昳㉦㐷㘶晦㔹晡㙥攱㠷摦愳㤱㡤挷〵㥣收昹㤳㔳㌵户挳㔸〴㌲㔹愳晥慡摢摣ㄱ搱扡〰㑡〸㘷㍤戱ㄳ㜱扡慢㝡㐶㔷〲㜳ㅢ昵攰㥣敦㤶㙥捥戵ㄳㄱ㌸挲㔹㡤挲㕤ㄱ㈵晢ㅢ㜶挳ㄳ㘷㝡㔴愶〹㜶昶〴㉤㥣敤ㄱ捦㠷捤㔶㙣㠶㐱ㄲ㠵㕥敦捡戴戳㘷㔳挵㍡户㐲㐷㈸戹ㅣ㘳㡡㝡慡㤳戹戹㍤慡捦〵㍢㜰㍣ㄱつ㠴㌶㠶昲搳㡡㐴㑡〱昹㝤昱㑡〴摥㜱㔹昸〴㔳㜱挱㥦て愳㌸㤷敢户改㠲ㅤ㙦㈷㌸昷挰㐵ㄴㅣ㍦つ㜶㠶㔸〱挵昵㍣㠵㝥㤶昴㤸捤ㅡ慣挹ㅣ㈶㠶㝣㙡㠴㕢㕢㔱㐱昶㜷挱㥦ㄵ㜱㤳愳㠱ㄷ㈹〹㙤㡤㐶㕥㡢摡ㅥ㘱ㄵ敤㘴搶㑥散㈱㝦搵㈶〰㐸㠶改㐳搲ㅢ敤ㄸ㈸㘷㔳㠹ㄳ搹〴收㡣㙣㤲㔹慤晣㈷㈰攳愷戲㔹搷ㅥ捦㙣愷㕢㜱戹てっ愷㈳㔸慤㐸㔹㘶戲搸㤹㤱㍤㐳づ扢㡣㤵愴㈰戵㐴㘷挷㍤㐶ㄷ㔹㡥挰㐷晥愵㕣〳つづㅦ昹㐹㠱〲㑥攸摡挰挴㡣ㅣ㠰ㄱ〹㌷捤挶敤挴昵攲ㅡ㌹㜳㈳ち㕢扢戰昳㝦敦㜷㕣㝥挳昷㕥晡晢愹㥣㑦摤㥦㑡攵㝦扣㥢晥晦昶㝤㤱〳摡戴㤷㌱㈷㠸㐹昵㘸捣㔱㠷挵㜴㤵㘳昵昰愲晣昲㠸戵〲㘰昴㐵昰ㅡ摤㔲昶㔷㥡㡤㡤㐸挸㍢㐸㤷㤳晤㕤㔱昱㍦〸愳㥤㐶ㄸ敥愰挲㠶攵㉣摥ㄶ㈲〱慡㤷㍡昷ㄸ挶㡣戱㕣慥〷戴扢攰ㅦ昷㠱㔶㈵㔶㤹昶扣㙡㘶㌱搶捥㐱㑥〵㐱㜹搷捥搳搸㤸㙢㡢㠸㙥㘲㔱慤扦㔱㙢㝢㜱㥢晤㑡㈷〷晡㙡ㄷㅥ慤㝦昸戵昵摥户㕦晣昴愹晡㜸㘹㠷㍤敥㉣ㅣ〲㜸〹敢戰㉢攱㠸〱攰〱㐹晣〲搸㐵㘲っ攰づ㐰攸愵㉣㑢昷愶㔲㜹㜷㤶㜰㐱ㅣ㡥昵㙢㈴愵㈴つ㔸ㅣ戴挶㜰扤㈰㔱扣ち㠶㔰㜰挴㠰晤㜲搴㤱㝦敥㉣ㅣ扣㠹昲挰戹㠱㑤㠷㥡㉣摥っ㙤㘷摥㙥搲挳㜱愸昳㙣搴捤搰摦㈵扣㡡っ㠰慡㐹ㄷ〰㕤㉣㝢㉥摤挹㍡〴敢昴㐶捤〳㡥㌵〹㜴㌱攱㐲㑥㈹ㄴ㑡㝡扦扤ㄶ㌳㕢㈳㝤摥挰㡢㠷散㍦㜹㝦㕣㜶㐱戱㠸づ攰㘳㘰㙦ㄲ㘳㠰㙢㥣攷㠰挲㌵㈸㡣㐳〱慤㤱㈹㈰㡢ㅤぢㄳ㔰㜸ぢち㐸㜴愶㐰挳㑣攱㍡つ昹摢挴ㄸ㡡愰㡦挲㈴ㄴ摥㠱〲ㄲ㥢㈹㜴㙤〱㠷昹ㄴ㌱㘳㡣ㄸ挸㠰换㈰〳晥㠱っ昸〸㌲攰㤰扣ㄶ愷㌱㌳㘷慣㥥挷愲㌶㐳搲㤲㤵搶晥〶㌵㥡㘶㤲㘰㤸搴扡慥㙤㙤㤶㘴ㄵ㉢㝤㘲愶㌹搰收㐸㔴㈶㌵㌹愵㠷㘸慣捤㤳攴㈴㐹㝡摦㤴〶㘲㠱晤㜵挶㜴㥤挰㕣㤱捦慦愲㝣㝦昱㐵㥡ㅢ㠸〸挸㐰㔴㐰〶㐲〰㌲㄰〶㤰㠱㌳挳ち挷㈹㌸㥣收㜰㤴挳㌳づ㕦㌸戶㌷愶㠸昵㙥㠶㌶㉣捡攷ㄵ㕦愳㈱挳㡥晤慡晤㥢愳慡晤攱㔱つづ㜳晤㉣㝤㜵㤴愵〷㐷昴㑤改㕦愱㠷捦㕣</t>
  </si>
  <si>
    <t>㜸〱敤㝤㜷㝣㔴㔵晡㝥㑥捡㈴㘷〸㌰ㄴ㝢愱㐸㔶ㄱ㡣㠴㈲愰㔲〲㠱㠰搲㈴ㄴぢㅡ㈶挹っ㠹㈴ㄹ㤸㑣㈸㉥㡡扤㈰愰㈲扡搸㠵戵㌷㕣摢扡㉥愲愰慣㘵㕤㕤扢㙢㔹换摡扢扢扡㕦搷晡㝢㥥昷摥㤳摣戹㜳㘶㤲戸㝥㍦㍦晦昸㕥㈶㉦攷扣敦㝢摥㜳㥥攷摥㝢收捥㍤敦摣挹㔲㔹㔹㔹㍦㘲攳晦摣㜲㔹搸戳㘲㜹㔳㈲搲㔰㍣㍥㔶㕦ㅦ愹㑥搴挵ㅡ㥢㡡㑢攳昱昰昲㈹㜵㑤㠹ㅣ㌸〴㉡敢㘰㙦捡慢㙣慡㍢㈱㔲㔰戹㈴ㄲ㙦㠲㔳㕥㔶㔶㐱㠱捥㠶㝤㌷昷㉦㘴㉡㥡慤㜴㉥〵扣戲㜴㠰㈲㥦愲㠰㐲㔳〴㈹㍡㔱ㄴ㔲㜴愶攸㐲搱㤵㈲㐴搱㡤愲㍢㐵て㡡㥥ㄴ㍢㔱散㑣戱ぢ挵慥ㄴ散㕦敦㑥戱〷㐴攱㥥㄰戳挶㡦㥢㕥㜵㍣搰㔴㈴㘲昱挸挰摥㜳㥣㌱㡦㉡㈹㈹㉥㈹ㅥ㌲戴㘴㘴昱愰㠱扤挷㌷搷㈷㥡攳㤱㔱㡤㤱收㐴㍣㕣㍦戰昷㡣收慡晡扡敡挳㈳换㘷挵ㄶ㐶ㅡ㐷㐵慡〶つ愹ちてㅤ㔱㌲㜴搸戰攸挸㤱㈳ち昷㐲攴㘹攳挷捤㠸㐷愲㑤㍦㔷捣扤ㄹ㜳晡昸㜱挵搳㈲㠹㥦㉢㘶㉦挴㐴挸戲㔸㐳戸慥昱㘷ち㥡挷㝤㍡慣㉣㔲㕤挷㥤ㅦ㠹挴敢ㅡㄷㄴ㘳搸㐹㐴愳㌶扣戸戴愹愹戹㘱ㄱ㡦愳昱㤱晡晡㤹㤱愸散昴㠶戲愶挴㡣㜰扣愱愹戰㠱晣㐵攲㤱挶敡㐸㔳㤷㠶〹换慡㈳昵慥㘳㔳㐱挳㥣㜰㝣㕡戸㈱㤲换㐲搷〶㘷ㅦ㑥慥㠹㌴㈶敡ㄲ换㍢㌷捣㙥㡡捣っ㌷㉥㠸搰㈵慦愱扣戹慥㐶攵收攲㤵㤵戳慦㙤㘴戲愳㌰㥥㠶昱戵攱㜸㐲㙡摣㠵㈵㌶㕦捦攱㈲㈸㤲挶挵㐳慡户慦ㄵ昷㔹㐵㕤挳攱㤱㜸㘳愴㥥㥤㜰㑦づ昰㌹〹㐱捥㝥㘸㘱捡挰攱㕥㔲㥤摣㤳㡦㔸搸㑢愰㌷挴㙥搳㘲昱〶ㅣ㤰㔳㈳攱挶㔱㐳㠶つㅡ㔸㤱愸㈹㡢㉣ㄹ㌵㝣㤸敥〳戳敥㑢挷㝤㈰ち换㈲つ攱挶㥡摥摢㝦摦扢㘴㠸敥㐷㕢ㄱ㠴捡㝤ㄹ㈷戹㌷㌴㑦戴散捡㜰㜶㘵㔵㜶㘵㜵㜶㘵㑤㜶㘵㈴扢㌲㥡㕤戹㈰扢戲㌶扢戲㉥扢昲昸散捡㠵昰㌱㕢㐱㝥㝥戶扢昵㑡摣昰㐲㜳搷戹㔳捦摣攷慥㈹摦㙣㝣晣㔹挵昳㕡愶㠵㝤㔱挸㌰搴晤㘰搶晤㈱〲晢㐳㜸㠷㍡㑣て愰㙤㈰㠴㔲捦㘲愸ㅣ敥㤱敦㉥㝥戵㍡昲昲挴㕢摦扡㈶敢㤳㑢㉥ㅥ慡㌸㜵㐸㍦挵㈸㘴攸攷㐰挶ㅡ〴ㄱ㈸㠱昰昶㜳㤰ㅥ㑣摢㄰〸愵㥥㜰晢㌹㙢挱摡㠱搷㍣戰昳搸㑢㈷慦搹扡换挸ㅦ㙥㔵㥣㥤愴㥦㘱㈸㘴攸攷㈰挶ㅡづㄱㄸ〱搱愹㤵晡㈱㝡㈴㑤〷㐳㈸戵挳敤㘶挳㝦慥晦㥦㔳㝦昳㐱昹㌹摢捦攸㤵晦攸㤳㡦㉢捥㝦搲捤愱㈸㘴攸㘶ㄴ㘳㡤㠶〸㡣㠱昰挰ㄹ㍣㐸㡦愵慤ㄴ㐲愹慤㙥㍦て㌴㥦扦挷收敡㤱㔳㉥摤昶㜵搵昶挲摦㡦㔳㍣摢愴㥦昱㈸㘴攸愷㡣戱㈶㐰〴㈶㐲㜸晢ㄹ愲换㘹㥢〴愱搴敦摤㝥㐶扦㜲㐴㜰晤收㉤愵慢ㅦ敥昵攳㠹慢扥㑤㈸捥攲搲捦㘱㈸㘴攸攷㜰挶㥡〲ㄱ㤸ち攱愱㙤㠴㥥㐶搳㜴〸愵㙥㌷摤慣戸㉦㜷挱戳户㑤扣㈹㜷扦晤㜶捥㕤昵扡攲晢㠴㜴㜳〴ちㄹ扡㤹挹㔸ㄵ㄰㠱㔹㄰㥥㙥㠶敢搹㌴捤㠱㔰敡㐶户㥢㡢㙦㉤㥥扡㜵捦㤷挶㕥㍣攵挱昲挶敦㥥慦㔴㥤㘰㤶㙥㡥㐴㈱㐳㌷㐷㌱搶搱㄰㠱㘳㈰㍣摤っ搳昳㘸㍡ㄶ㐲愹㑤㙥㌷捦敥戸戴扣攱晢搱㤳捥扦晤搴户㈶攴慥昸㕣昱扤㑥扡愹㐴㈱㐳㌷昳㘱搶㘱㠸㐰ㄵ㠴愷㥢愱扡㥡愶ㅡ〸愵㉥㜳扢㔹昳㐰攵散搸搹㌵㘵户㝥戴戱㙢㑤改慣ㅤ㡡敦愶搲㑤ㄴ㠵っ摤㉣㘰慣㕡㠸㐰ㅤ㠴攷ㄸ㈸ㄹ慣㡦愷㙤㈱㠴㔲敢摤㝥扥㡡敦晦敥摤㠹㤳㈷摣㍡㘸㐵攸㤱㘳㔶㜵㔷㝣挳㤶㝥ㅡ㔰挸搰㑦㈳㘳挵㈰〲㡢㈰扣晤っ搷㡢㘹㡢㐳㈸戵挶敤攷㤶㈱换摥㝥愵昲慦搳捥㝥昵捣㝤㡦昸摤㤷㡦㉢㕥ㄳ㐸㍦〹ㄴ㌲昴搳捣㔸㑢㈰〲㑢㈱㍣晤っ㉥搱换㘸㕢づ愱搴㤹㙥㍦攷㠵㥥扣敤慡搲㔱㔳㔶㍤㌴昸扣户晢㕤戸㑤昱戲㐳晡昹㌵ちㄹ晡㔹挱㔸㈷㐲〴㑥㠲昰昴㔳㌲㐲慦愴敤㘴〸愵㔶扡晤㍣扢戴㐷挱㠷攱㠳㈶摤㌸㌷㕥㔵昱挴㤶ㄵ㡡㔷㌶搲捦愹㈸㘴攸攷㌴㤸昵改㄰㠱㌳㈰㍣㠷挱㐱晡㑣㥡捥㠲㔰㙡㤹摢捤搶㘵挳㘶㡤扡昳捡戱攷㐵ㄶ㌷敦㝦攴㈳挷㈹㕥㍢㐹㌷攷愰㤰愱㥢㔵㡣㜵㉥㐴㘰㌵㠴〷捥攰挱㝡つ㙤㙢㈱㤴㕡散昶㔳昲攲㠱摢扥晥㘰昲搴㙢㝢捥㝡敦搹㝥て㕦慥㜸㜹㈶晤㥣㡦㐲㠶㝥㉥㘰慣㜵㄰㠱ぢ㈱㍣晤㤴っ搵敢㘹扢〸㐲愹攳摤㝥づ㝥㘵摦㝦摣㝢改㝤攵㈷晦昸挵昹摤㥡晢㡦㔰扣〲㤴㝥㝥㠳㐲㠶㝥㌶㌰搶㈵㄰㠱㑢㈱㍣戴㤵攸换㘸扡ㅣ㐲愹㙡户㥢昲搵㜵㕦㑦㍢㜲摣戴㡢搷昷㥣晤搸㠰捤换搴㑥㌰㑢㌷㔷愲㤰愱㥢慢ㄸ敢㙡㠸挰㐶〸㉦㥣㤱㝡ㄳ㙤扦㠵㔰㙡㥥摢㑦昵㈱ぢ㈶慥愹㕦㌵昶戴㍦晣捦慦㙢晦昳攰戹㡡㤷戱搲捦戵㈸㘴攸攷㍡挶扡ㅥ㈲㜰〳㠴〷捥㐸㝤㈳㑤㌷㐱㈸㌵摢敤㘶攸昳敡㠳㌹㥦㥤㔲昶㥢搵ㄷ摤戸愲愹㌸㍢㡦ㄷ捡㐳㙣搷㈵晥㑢㥥㠹戸㔴慥づ㌷㈵摣慢戱㝣戴晢㜹㉦搶摡扥㔶㥢ㄸ慦晥摦扦㔶㐳㈷㍦换戵㥡扥㠵散摦ちㄱ戸㡤㘲㐶㍣ㄶ慤㑢攸捤搴摥づ愱搴㜴㜷㥦㝣晥㐹戴昴㤵㉢敥㥦㜴挶㐷昳㥥摢㝥㑦愷搳搴慥㌰换慥扦〳㠵っ扢晥㑥挶扡ぢ㈲㜰㌷㠴攷㄰ㅢ㍣㔴摦㐳摢敦㈱㤴㥡攴昶昳㘹㥦戹ㅦ㙤㔸晢㤷愹㌷㔴っ摡㔶㜲㑢昹㙦搴㙥㌰㑢㍦㝦㐰㈱㐳㍦昷㌱搶ㅦ㈱〲㕢㈰㍣㠷搸㘰㝤㍦㑤㕢㈱㤴㉡㜵扢戹攸㡤扦ㅤㄲ摢扥㘵攲昹搵㔳愳㉢ㄷ㙤戸㕥敤づ戳㜴昳㈰ちㄹ扡搹〶戳摥づㄱ㜸〸挲〳愷愴㐴㍦㑣摢づ〸愵づ㜶晢㌹攴戹㉢捦㥦㍦㝥㐰昹昹ㅢ㔶摤㤰㜸㜷攰敤㙡て㤸愵㥦㐷㔰挸搰捦愳㡣昵ㄸ㐴攰㜱〸㙦㍦㠳昴㥦㘹㝢〲㐲愹㈱㙥㍦攵㌷㠵㍥㍥㜹昴て㔳㌷㝥㤷㝦昱搲ㄷ搶㉣㉤㝣ㄲ收㈳摣㉢昳戲㜸㜸㈹㍥敢戴㝥㡣ㅡ㕣㍣㠸晦摡晥晣㠸㡦㡦搱㘱搱攱搱㤲㤲㥡㘱㠳挲㐳挲㜹㝤㄰戶扤ㅦ㔴昸㔶㔴ㄸ㥤㕢搷㔸ㄳ㕢㉡㥦㕣昶ㅣㄷ㙥㡡戴㥥ㅣ〳㕣摢戸㔸㜳㘳㑤搳ㅥ㜶㘳㐵㈲㥣㠸散敥户戵〶㐹㘹㔶㠱捦㜵㤱㈶改㙦㙦㝦戳㌹攱晡收㐸改戲㍡挷扣㤷捦㡣㑦㜵戱慡昴搶㠹昱挸攲ㄶ㙢捡㠸㑡㜱摢㘱㠹挴㑥㐱改㤸㥣㜱昵ㅥ㕦ㅢ㙢㡡㌴捡昰〶㌴捣愸慢㕥ㄸ㠹㔷㐴㜸搳㈲㔲㈳㔰㜷愲挹晤㘸㌹㘰㝡㈳㠰攲挳㘲㑤㕦慦㌶㍡㘱㔹㈲搲㔸ㄳ愹挱㜸ㄷ㐵攲㠹攵戳挲㔵昵㤱㥤㤳㕣㥣㍥㘱搸㉤㐹㍤㌱㔶摤摣㌴㍥搶㤸㠸挷敡㤳㉤愵㌵㑢挲昸㌸㕢㌳㌵㔶ㄳ挱愷搱㕣㙥㔹㉡㉢㈷㐷愹慣晤㙤㔳㉦攳㌶ㄵ换㡥昰散攲扤戰捦㜷㑤㍥散㡡㘷〲ㅤ㔰搴㐷㜸㑣㘶昷㙢㈳㤸挴㘵㤸晥改ㅤ㍤㤸㜸㠷㠷摥晢愵昷㤶㌱戶散戹晦㕤攷散散ㅥ㉥晡〹㑢昰㤱㝦ㄲ㍥摡搶㐷攲ㄹ敦㑦㈹㡥㐸㍦〵㤱㌷〸㘷㜳㕡昶㜲攱愱㤶愹攵㜹㑢敢㙡ㄲ戵㠱摡㐸摤㠲㕡㕥㑣攲ㅥ㔶㐱〱愹㑤搹昴搳㔰改㘷㈸㥥㠵〸〶戳〲捦搱㈹㄰搴捦㍢昵扣扥昸扦攳㌷ㄳ戲搱㑡换捤ぢ摣㘹㙡捡㙢挰摢㙥㔳㑥㡥つ攵愴㜰㔳㙤㠲㠷㘷㘶㈳攳扤㐰昱㈲㐴㕥㍦㠸㌶敦㔵昰㠲㍡㤷户㘴㍡㌷㤴㐵愲㘱摣〸㤳戳㕢㠵昳ㅡ㥣㝢㉢㘵㤱愶㙡捤㥢㌰㤳㜱慥㉣ぢ愰㠴㤳扦戰㠱㐷㝦㘴㔹愲㉣㥣〸攷㌷攰㜶づ昶㤲㠶搳〰㘹攵㤴搸戲戳攸㑣敢愰㕢㐳㠴㤰ㄴ㍤㔱㍡㠹挲㠹㠴ㄳ〷攷㑢㔶㡥㉢㌳㠳挰搸昹㈶ㅥ昰ㅦ攸挹户㘵㜰户愸愶㍣搲㌸㙢昹愲㐸ㄳ摤ぢ〲ㄹ愹昴㥦㕥っ㌶扤扡㙡㜶愲慥扥愹ㄸ㈳㉤㡦挷㥡ㄷ晤㥣㜱ㄸ㑢扦〴㘱戶扣㝤㜱ㄴ户ㅦㄳ攸捡捡㕦挲㝤㔳㔹㤹㔵挰㘸搴攸㝤㈸㜸戴㈲搸㡦昸㑦㌶晤㉡晥ぢ㘶戲攵ㄵ挱㘳㠰㙤㉥㐸㜳ぢ㉢て晥㠵つ㘰㘸㔶㍣㈲㌷攵ち愴〲戶㍢㌷捣㡤挵ㄷ㔶挵㘲ぢ㜹㍣㜵㤱㕡㔳㙤㈴㤲攰㡤慥㑥敥㡤㍤戹㠱愷㔴㑥㑥搲慤㉡捦ㅤ戱㕥㠸ㅦ㜸〳愲㜳㘹㝤㝤㙦ㄳ戱㈹昰㈶㔴㌹戸攵ㄶ㜸ぢ㠵搰㠴㘵㤱㌸㙥㑢㐶㝡㤷っ㉥㕥㔶摦戴㑣敤〵搴扣愵ㄴ㈸㝡愶攲攸敢㉢て晢摤ㄵ㡦㕣㤰晤敡攱ぢ搵㥥慥㈱攵㥥搶㝥㠸搳〷㝦晡ㅤ〸戵㍢摣㌸㥢愰㥣扣改昷㔰搷敦㔳㝣〰㠱㌹㐱㔸挶㤴昰㤱㔳㔵晤昱㍦愷〵晤㌱挵㈷㄰㙡〰〴㑦㑡晤㈹㠴搹㔴㌷挴攷扥㤶晤戵㍦搴愹晢敢㥦搰〶㜵〶㥢ㅡ〸て敥㌳晤〶〵㔹搱㘴㐴攵㈳戰㤵㠰㠰㙢㐸戹搹㜶㈰㥡〹〱摦戲㝤㉥摣散〴㝣捦㍥㝥愰㈰㍢ㅥ〲㜸收愲慡〶㐱㉤〴㘴㐳愱㜳㈰搴㘰愸㠴〰㔹㙥㐰㠵㥢晡昶〷て〱㈵搰愴ㄲ㔰挰㤸㍡㠳㑤つ㐱㍢ㅢ〱㕦㈰戸㤵㠰捦㕤㐳捡㕤挰㠳㄰愹て㐷搱㡤㐳晥ㄴ㙥㜶〲㝡挰慣㝢㔲散〴攱㈱㘰ㄷ愷慡㠶㈳㠸㄰戰㉢㥤㜶㠳㔰㈳愱ㄲ〲㜶㐷捤㙣敡ㅤ㉦〱㈳愰㑥㈵㘰㙦挶搴ㄹ㙣敡㘰戴戳ㄱ昰㑡㍡〲㕥㜶つ㈹昷㈷㐷㈱㔲ㅦ㡥㘲㕦づ昹愵戴〴昴㠷㔹敦㑦㌱〰挲㐳挰〱㑥㔵㡤㐶㄰㈱愰㤸㑥〷㐲愸戱㔰〹〱㠳㔰㌳㥢㝡捡㑢挰ㄸ愸㔳〹ㄸ捡㤸㍡㠳㑤㤵愲㥤㡤㠰ㅤ改〸㜸搸㌵愴摣㌸㉤㐳愴㍥ㅣ挵㈸㜴慡戶愷㈵㘰っ捣㝡㉣㐵㈹㠴㠷㠰昱㑥㔵㑤㐰㄰㈱愰㡣㑥ㄳ㈰㔴㌹㔴㐲挰㐴搴捣愶晥攰㈵㠰㜷㘱㔳〹㌸㡣㌱㜵〶㥢㥡㠴㜶㌶〲㌶愷㈳攰㌶搷㤰㜲㐷昷㜰㐴敡挳㔱㔴㜰挸户愴㈵㘰㌶捣㝡づ挵㕣〸て〱㐷㌹㔵㌵〵㐱㠴㠰愳改㜴っ㠴㥡〶㤵㄰㌰て㌵戳愹摦㝡〹㤸ち㜵㉡〱昳ㄹ㔳㘷戰愹改㘸㘷㈳攰㤲㜴〴㙣㌰〴昸敦㌵捦㐴愴㍥ㅣ㐵ㅤ㠷㝣㜱㕡〲ㄶ挲慣敢㈹ㅡ㈰㍣〴挴㥣慡慡㐰㄰㈱㘰ㄱ㥤ㄶ㐳愸搹㔰〹〱㜱搴捣愶搶㜸〹㤸〵㜵㉡〱㑢ㄸ㔳㘷戰愹㌹㘸㘷㈳攰戴㜴〴㥣敡ㅡ㔲敥㠲ㅦ㠵㐸㝤㌸㡡㤵ㅣ昲挹㘹〹㌸〵㘶㝤㉡挵㘹㄰ㅥ〲捥㜰慡敡㘸〴ㄱ〲捥愴搳㔹㄰㙡ㅥ㔴㐲挰搹愸㤹㑤㉤昵ㄲ㜰っ搴愹〴慣㘶㑣㥤挱愶㡥㐵㍢ㅢ〱つ改〸愸㜷つ㈹昷攷攷㈳㔲ㅦ㡥攲㈲づ昹昸戴〴晣〶㘶扤㠱攲ㄲ〸て〱㤷㌹㔵ㄵ㐶㄰㈱攰㜲㍡㕤〱愱慡愱ㄲ〲慥㐴捤㙣㉡散㈵愰ち敡㔴〲㌶挱㍦愸㌳搸㔴つ摡搹〸㤸㥢㡥㠰㌹慥㈱㘵攵㘰〱㈲昵攱㈸㙥收㤰㘷愵㈵攰㔶㤸昵㙤ㄴ㥢㈱㍣〴晣捥愹慡㕡〴ㄱ〲敥愰搳㥤㄰敡㜸愸㠴㠰扢㔰㌳㥢㍡摣㑢㐰ㅤ搴愹〴摣换㤸㍡㠳㑤㉤㐴㍢ㅢ〱愵改〸ㄸ敢ㅡ㔲㤶㌴ㅡㄱ愹て㐷戱㡤㐳ㅥ㥤㤶㠰㠷㘰搶て㔳散㠰昰㄰昰㠸㔳㔵㌱〴ㄱ〲ㅥ愵搳㘳㄰㙡㌱㔴㐲挰攳愸㤹㑤つ昳ㄲ戰〸敡㔴〲㥥㘴㑣㥤挱愶攲㘸㘷㈳㘰㐰㍡〲昶㜷つ㈹㙢㉤捤㠸搴㠷愳㜸㤱㐳摥㉦㉤〱㝦㠳㔹扦㑣昱ち㠴㠷㠰搷㥣慡㕡㠲㈰㐲挰摦改昴㍡㠴㕡〶㤵㄰昰〶㙡㘶㔳扤扣〴㉣㠵㍡㤵㠰户ㄹ㔳㘷戰愹攵㘸㘷㈳㘰愷㜴〴昴㜴つ㈹㡢㐰㉢㄰愹て㐷昱〹㠷摣㍤㉤〱㥦挱慣㍦愷昸〲挲㐳挰扦㥣慡㍡ㄱ㐱㠴㠰㉦改昴ㄵ㠴㕡〹㤵㄰昰㙦搴捣愶戴㤷㠰㤳愰㑥㈵攰ㅢ挶搴ㄹ㙣敡㘴戴戳ㄱ昰攳昷㘹㉥㠵㝦㜰つ㈹慢㔳愷㈱㔲ㅦ㡥㈲㈷ㅢ㐳晥づ㙥昶㑢攱㍣㤸㜵㠰㈲ㅦ挲㐳〰戳㠲㔰㔵愷㈳㐸㕦〶ち搲愹ㄳ㠴攲戲㤵㄰㔰㠸㥡搹搴扦搰㐷换㠷愱㌳愰㑥㈵㠰挹㐵㐱㥤挱愶捥㐲㍢ㅢ〱ㅦ愴㈳攰㝤搷㤰戲㙥戶ち㤱㠴㠰摤㌸攴㜷搳ㄲ戰〷捣㝡㑦㡡扤㌸扡搶㑦㠳扤㥣慡㍡ㄷ㠱晡ㄲ㑥㙦㍡昵㠱㔰㙢㔰ㄵ〲晡愲㘶㌶昵㥡㤷㠰搵㔰愷ㄲ昰㉢昸〷㜵〶㥢㕡㡢㜶㌶〲㥥㑤㐷挰㌳慥㈱㘵㐱敦〲㐴ㄲ〲づ攴㤰晦㥡㤶㠰ㄲ㤸昵㘰㡡㈱ㅣ㕤㉢〱挳㥣慡㕡㠷㐰㝤〹攷㈰㍡つ㠷㔰敢㔱ㄵ〲㐶愰㘶㌶昵㠸㤷㠰ぢ愱㑥㈵攰㔰昸〷㜵〶㥢扡〸敤㙣〴摣㥦㡥㠰㉤慥㈱㘵愵㜱〳㈲〹〱ㄳ㌸攴晢搲ㄲ㔰づ戳㥥㐴㌱㤹愳㙢㈵攰㜰愷慡㉥㐱愰扥㠴㌳㠵㑥㔳㈱搴㘵愸ち〱搳㔰㌳㥢晡㥤㤷㠰㑢愱㑥㈵㘰㈶晣㠳㍡㠳㑤㕤㡥㜶㌶〲慥㑦㐷挰㜵慥㈱㘵つ昴㉡㐴ㄲ〲㡥攱㤰慦㐹㑢挰戱㌰敢攳㈸㉡㌹扡㔶〲挲㑥㔵㕤㡤㐰㝤昱愷慢攸㔴つ愱㌶愱㉡〴搴愰㘶㌶㜵㤹㤷㠰㡤㔰愷ㄲ㔰ぢ晦愰捥㘰㔳扦㐵㍢ㅢ〱ㄷ愴㈳攰㝣搷㤰戲㌸换㐵㔷㈱㘰㌱㠷扣㌶㉤〱㑤㌰敢〴㐵㌳㐷搷㑡挰㔲愷慡慥㐷愰扥㠴戳㡣㑥换㈱搴㡤愸ち〱㈷愰㘶㌶㜵㠶㤷㠰ㅢ愰㑥㈵攰㈴昸〷㜵〶㥢扡〹敤㙣〴晣㍡ㅤ〱㈷戸㠶㤴㘵攳㕢㄰㈹挳㘲㔵搲㑡㙤㑦昸㈶㉤㔶ㄵ㐶㈷搶搵㈷㈲㜱㔹㡦攸ㅡ挵㝦㑥摥愰搴㍢㜳つ㈶ㅥ慥㜶㌲昲㝡㐶挷㘳ㄹ〶㠹㡡㠹攵戲搶㈰㉥㈹换㐰捥㉡挹晦㉤㜶晤攲ㄶ扢㘴愹㉢㘹挱㉢挳㘲ㄲづㅡ摦㜲㔷㘶㘷捦㐱戴ㄷづ㌱敢慤㘹㌹㕥㡡ㄱ㌹昹㈰愳扦晦㍥扡㘴㘳戶昸㝢て㐲㝡て戲摤昸㙥昱戶ㅣ愴㙣㤴㜶挱改㐹ㄸ晦㙦戹捥㥦㑥敥㉣搷㥤挵㤹昰㙣㡡㜳㈸㔶㔱㥣ぢ愱ㄲ敥㌴㥢〷昲挶攱慦㙢㑥㔶ㄶ愷㔵愵搷搰㘷㉤挵㜹㄰㥥㘹昶〲㔴〳敢㈰扡㥡昴㤵摥捥㈱㠶敢捦㕢ㄱ愲㉦晥昴㠵戰敢昵㄰㠵ㄷ㐱㑣㥢ㄴ愹挷搲敦捦㤵挲㥤户ㄹ㕤㘴㕥慣挲搱搹ㅤ㑥㍢㌷㔴㉣㙦慣慥㡤挷ㅡ㤱㐸捦㌵戴搲㙡攴㐰㌷愹㜰愰㘱㑡㙣㝣㜳㈲搰㌰愹づ晦ㄵ㌶捣㡣㉣㡡㠴ㄳ攳戱戴㡦〵扡㈹㐸挹㤱攵户挹㌵换晥㝦㉥捦㘵攵〲㐲㤶㔲慤㉢㜴捡㝦昶㍡ぢ㘵㉥扤挵㘵㌱攴搳㐷攴慢〴愴㍤㄰挰㔲敢㉦㜰晤㉤㑢㕦㡣搱㕤昵挵㑤㠷ㄴ㕤戱昹㐷昷晦㤵㔸〱㤱㑤摦〶搰愹敦挴㤷愰㐹㌰㤳㑤摤㡥㜶㉤敦挴㠱㉢攱㥦㠳挳挰㔹㥦㤹㥦敥摤戸搲㌵愴㈴っ摤㠹㘸㜲㌹戲〹㠱搴戱敥㜹〲㘵昲愶慦㠱㔹㕦㑢㜱ㅤ㠴攷㍣戹挱愹慡扢搰愰㉦晥昴㡤㜴扡〹㐲摤㠳慡㕣㡥摣㡣㥡搹搴㉣昴搱昲㤹散㙥愸㔳㐹搸っ晦愰捥㘰㔳扦㐷扢ㄶㄲ㍣ぢ㔴㠷愵㈳㘰戲㙢㐸挹㘴扡て㤱㠴㠰㝢㌹攴昲戴〴摣〷戳晥㈳挵ㄶ㡥慥昵㝡㙣慢㔳㔵㝦㐴愰扥㠴昳〰㥤ㅥ㠴㔰昷愳㉡〴㙣㐳捤㙣㙡戴㤷㠰㉤㔰愷ㄲ戰〳晥㐱㥤挱愶戶愲㥤㡤㠰愱改〸ㄸ攲ㅡ㔲㜲慣戶㈱㤲㄰昰㈴㠷㕣㤲㤶㠰扦挲慣㥦愶㜸㠶愳㙢㈵攰㌹愷慡戶㈳㔰㕦挲㜹ㅥち晤〲㠴㝡ㄸ㔵㈱攰㐵搴捣愶昶昳ㄲ昰㄰搴愹〴扣〲晦愰捥㘰㔳㍢搰捥㐶挰摥改〸搸换㌵愴㈴㝦㍤㡡㐸㐲挰摢ㅣ昲ㅥ㘹〹㜸ㄷ㘶晤ㅥ挵晢ㅣ㕤㉢〱ㅦ㍡㔵昵ㄸ〲昵㈵㥣㡦攸昴㌱㠴晡㌳慡㐲挰㈷愸㤹㑤㜵昷ㄲ昰㌸搴愹〴㝣〱晦愰捥㘰㔳㑦愰㥤㡤㠰㠲㜴〴攴扢〶㝦㔶㕡摥㔳㠸搴㠱㙣愲㑥ㅣ㜰㜴㑥㕤㘴㈹搳ㅦ扡㐴昱攵㤹昱捤㑤㠹㤸攴㙡㜴㡥㤶挵愶挵ㄲ㘵㜵㑤㡢敡挳换㝢㐴摤挲摣摡㐸㈳㌲愹攲㐸愸昲改㘲㡢ㄶ㐵㙡㜴戴㈲搶ㅣ慦㡥㑣㉥晢㈵㘴㕡〱ㅦ㜶㥤㈴㔹㘵㉢㙣㍦㉤㜹㈸ぢ㉤㜱㤴㘰换捡㝢ㅡ〱晤㌹㈰㥥㡢挶搶捦㈷㈱㌸㜶㙤㘵㜴㔶㕤愲㍥搲㈹㉡㜶㈹ㄷ㐴挱㈲搲搳㙡昲愳戳㙡㤱ㅢ㔱搶㌹㕡ㅥ慦慢愹慦㙢㡣㜰㘷攰㌳て扦㤱㌴㈵戲〰愹㘸㌳㘲㑤㜵晣戶㔴攷攸慣㜸戸戱㘹ㄱ戳㙡慡㤷㜷㑦慡挹晢㝦㕥㜴㕣㕤㘳ㄳ扡㤱扤挸㜲搷㘸㐵㙤㙣㈹扥戸搷摣搰㔸ㅥ㕥搴昴㡢搸㉢㡡扢㐵㌶搹㌵㉡㕢㘵㘷慢㠲散㠲㥦扡㝦〲摦攰ㅣ敢攱㝣㈵慡㌷㡥搳㐴扣慥慡㤹㠴㐹ㅦ㠳㈱㜳㈹㘴ㅦ㘶攵㍤㠳㔲㠶敢㝥㕥捦扢〹㠲㑣㝥攳㔸㤳㜲㥣慤㜹㔸㉤摦㠶攴ㄵ扦晥ㄶ挳㈹晣づ攲戰昲搹㤳㕢搳㐲晦慢慦ㄶ收㍤㡢挸晥慢㈹晦㤱搷㤲㠵户ㄳ㥣扢㌸㠷㄰㜵㍣愲㜰㘶攲㐸㘰捤㝦㔸〶愳攲挳㈳戴㑢㙢㜱㈲ㄲ戹ち愳㔳挲㔵㤱㝡㕣㌷㌷㠴ㄳ㕤㥣ち㍦〳攱慢㘷㑤慥㙤㝣慣愱㈱捣㐳㡥㠷㙢㐵㜵戸㍥㔲㄰㉤㙤㑥挴愶搶㌵敡㈸㠴ㅣ㤷慥㉡扣っ慡昰㌲㔱ㄵ㐶㘷㌲㉦㔵捡㡣ㄵ㕢㄰㡥搷㈵㙡ㅢ敡慡ぢ㔸㘱敥攸㉦攲㔸挵晣㤱ぢ㌲捤㘶收ㄲ晦搵扣㜳㕤㡢摤㕤㡣捦ㄶ愴㡥扢ㅦ㐷㜴戶ち攰㥦晡㠹㘹㡢㤸㜹攴つ㐵晦㠰㘸扣㤹㉥㔳㤱㡣攵㜳挹ぢ㐲昱㜳慥挴捡攴愴㥥愷〳晥昴㡦㜰㘵㠱㝦戹㉦㐰㘴捣㘹换㠷㐳㜰㑡㉣㕣㌳ㄱ㜷㕣㘲昱㝣昷慢戰〵搸戵㥣㙡攲㈱㘶ㄹ㡥㐷攲㉡ㄲ㘲㤷搴搵㐴攲〵㔴㔴攰ㄳ㑡㉥昳ㄳ〳捥㍥挴搵㙢㑥㔶㕥㕥愷〲㕢㕦㤳㑤慣㝥㙥敥㤶昷慢挴㤳㔳攲㝦㝣挴〸㘶㜴〰ㄶ㍥摥㘵㘹㘶㜴㙢〵愱㕥㐴㤵㜸㝣づ搹㜴㐰昷㔹㜹㉦挱攸摦㌷挹〹㝦㐸ぢ搴㜰捡㤵㉦㤱㌲ㄵ戱〰㘹㝢㤲挳㤸㈷㐰㍡㜹㜲て〳㑥摡㘱㠱昹㘶㙡愰〲㐷㜹愴㈶攸捣慦晣㝣㠶㜷㠶慣散散㕣散敡㠰晦㔶㔸㑡户〸搶㔰ㄱ㤱愴㐴戵㌷㠶㄰挸挵㠸㝢昲㘴㐱晣捡搶㙦ぢ攲㡢㥡捦挱捣てㄷ昸㑦戶㘰㔰〷攰㥣ㄵ㔴慦㐲ㅡ〶㜸搱㄰っ㜲昷改㝣㌲㔰〰愱摥㐱㤵搷〱㥥㜷㉤昵ㅥ慡㝣攷捡搲㥣㈹㘵昳捤㡡敡㝤㘸㌹㌳㙡㔲慥㍥㐰㠹ㄳ㑥换〱㔸〸㙤摢〷攰㐷㙣㠱㍦摤㤹㐱摣㡡晡ㄸ〵㌳㘴ㄴ捤㕥敤〲ㅦ捤捦敦敡ㄳ扢㐳㠸づ摤攸昰㈹ㅣ戸㘷〳摤㔱戳㌱㌶捣挶㔸㑦㌸㠳戱㝦㝡愲昳ち捥㘵㙣㈷㐶摦㤹搱扦㠵搲捦搸昷搰戵挱搸て㜰ㄱ挶㜶㘵㄰敥慡㈴挶㜶㠷戶㙤挶㜸晣〸㘳㝢㌰〸㘲挸ㅦ㌳攳㉣㡣敤〹ㅦ扤ㄷㅤ㜳散づ㝢搳愱ㄷㅤ㤸㐸㈷㡣昵㐶捤挶搸㐱㌶挶晡挲ㄹ㡣㌱慢捥㜴敦㘱㙣ㅦ㐶敦挷攸捣㠰昳㌳挶戴户㌶ㄸ敢〹ㄷ㘱散㔷っ挲散戸㈴挶昶㠳戶㙤挶㤸㐵㠷ㄷ扥㌸捣㈰㠶㌱愶搲㤹㈱㐳㘷㡥戱晤攱愳〷搰㤱㘹㜶ㄶ㠷㠱㜴㌸㠰づ捣扣ㄳ挶㡡㔱敢㤱㝡㔶㕡㑦捡㐱昰〵㘱捣挲㌳挱㍤㠴㤵㌰昸㘰〶㘷挶㥣㥦㌰愶挹戵㐱ㄸ㤳攸㠴戰愱っ挲㙣扡㈴挲づ㠲戶㙤挲㤸㜵㠷ㄷㄶ搷ㄸ〴〵昹㘳敡㥤ㄹ㌲㜴㠶戰ㄱ昰搱㈳改挸戴㍣㡢挳挱㜴㌸㠴づ捣搴ㄳ挲づ㐵捤㜲㠸攱摢挸㤶㘹㙣㌴㥣挱搸㔰㑦㜴て㘳㘳ㄸ㝤㉣愳㌳挵捥捦搸ㄸ攸摡㘰㙣㉣㕣㠴戱㜱っ㔲㡡㕡ㄲ㘳㘵搰戶捤ㄸ搳昴昰㐲㘶ㅥ㠳愰㈰㝦捣搵戳㄰㌲ㄱ㍥扡㥣㡥捣攳戳㌸㑣愲挳㘴㍡㌰戵㑦ㄸ㍢っ㌵ㅢ㘳搶㘳㙣ち㥣挱ㄸ昳晣㑣㜴捦挴㍦㤵搱愷㌱㍡㜳昲晣㡣㌱ㄱ慦つ挶㤸愶㈷㡣捤㘰㄰收敢㈵㌱㌶ㄳ摡戶ㄹ㘳㕥ㅦ㕥㐸っ㘴㄰挳ㄸ㤳晢捣㤰愱㌳挷搸㉣昸攸搹㜴㘴攲㥦挵㘱づㅤ收搲㠱戹㠰挲搸㤱愸㔹㑥捡ㄱ戶㐳散㘸昸㠲戰昹㥥攰㥥㐳散ㄸ〶㥦挷攰捣攱昳ㄳ挶挴扤㌶〸㘳㕡㥦㄰㜶ㅣ㠳㌰扦㉦㠹戰昹搰戶㑤ㄸ昳〰昱捡搲㘱〶㐱㐱晥㤸っ㘸攱愳ち㍥扡㥡㡥㑣ㄴ戴㌸搴搰㈱㐲〷收づち㘱㔱搴㉣㠴つ户ㄱ㔶ぢ㕦㄰挶㍣㐲ㄳ摣㜳㠴搵㌱昸昱っ捥㉢㑤㍦㘱愷㐰㈷㠴〵ㄶ戲挷㜶㝥〸㔳㑣つㄴㄲ敢ㄹ㤸㌹㠲㐹㈴㌶㐲摢㌶㠹捣㈵挴ぢ㕦ㅣ㘷㄰㐳㈲ㄳちつっ攸捣㔱户〸㍥㝡㌱ㅤ㤹㙣㘸㜱㠸搳愱㠹づ捣㍦ㄴㄲ昹㜰ㅢぢ㠹搶慢㡤㈵昰〵㠹捣㐵㌴挱㍤㐷摤㔲〶㕦挶攰捣ㅢ昴㤳挸㘴挱㌶㡥㍡愶ㄲち㘱㈷㌰〸㜳ち㤳〸㕢〱㙤摢㠴㌱昷㄰㉦㝣㌳㥤㐱㔰㤰㍦㈶㈰㥡㈱㐳㘷〸㍢〹㍥㝡㈵ㅤ㤹㥣㘸㜱㌸㤹づ愷搰㠱昹㡡㐲搸愹愸㔹〸ㅢ㙡㍢敡㑥㠷㉦〸㘳敥愲〹敥㈱散っ〶㍦㤳挱㤹㘷攸㈷㡣挹㠵㙤㄰挶搴㐳㈱散㙣〶㘱づ㘲ㄲ㘱慢愰㙤㥢㌰收㉡攲㠵挵㈷〶㐱㐱晥㤸戰㘸㠶っ㥤㈱㙣㌵㝣昴ㅡ㍡㌲㤹搱攲戰㤶づ攷搱攱㉥㌸〸㘱攷愳㘶㜹㈷挰搳ㄵ㉣敦㥤敢攰っ挶㤸散㘸愲㝢ㄸ扢㤰搱搷㌳晡㌶㌸昸ㄹ㘳㌶㘲ㅢ㡣㌱㔷㔱ㄸ扢㤸㐱㤸戴㤸挴搸〶㘸摢㘶㡣挹㡤㜸㈱敤㤵㐱㔰㤰㍦㘶㌸㥡㈱㐳㘷ㄸ扢ㄴ㍥晡㌲㍡㌲晢搱攲㜰㌹ㅤ慥愰〳ㄳ㈲㠵戱㉢㔱戳㌱㘶㥤搹慥㠶㌳ㄸ㘳㜶愴㠹敥㘱㙣㈳愳㙦㘲㜴㘶㌲晡ㄹ㘳晡㘲ㅢ㡣㌱戹㔱ㄸ扢㠶㐱㤸攵㤸挴搸㜵搰戶捤ㄸ戳㈱昱挲ㄷ昸ㄹ〴〵昹㘳㑡愴ㄹ㌲㜴㠶戱ㅢ攰愳㙦愴攳敢㜶㠷㥢攸㜰㌳ㅤ摥㠰㠳㌰㜶ぢ㙡ㄶ挶昰挴ぢ换㌱㜶ㅢ㥣挱ㄸ搳㈹㑤昷㥥昷㠲捤㡣㝥㍢愳㌳昵搱捦ㄸ昳ㅤ㠵戱挰敦攰搲敥昷〲㘶㐸ち㡢㜷㌰㌰㔳㈵㤳㔸扣ぢ摡戶㔹㘴㑡㈵㕥㔹晡㙥〶㐱㐱晥扥㠴㌴㌰愰㌳㉣摥〳ㅦ晤㝢㍡㌲攷搲攲㜰㉦ㅤ晥㐰〷愶㘱ち㡢昷愱㘶㘱ㄱ捦昳戰戰戸〵捥㘰㤱㌹㤹㈶扡㠷挵晢ㄹ㝤㉢愳㌳㝦搲捦㈲戱戶㜱摣㌱愵㔲ㄸ㝢㤰㐱昲㔱㑢㘲㙣㍢戴㙤㌳挶ㅣ㑣㡣㉦㑢㍦挴㈰㈸挸㕦㄰㕡㌳㘴攸っ㘳て挳㐷敦愰㘳㈷扢挳㥦攸昰〸ㅤ㤸户㈹㡣㍤㡡㥡攵捤挰晡挹昳㜱昸㠲㌰收㜰㥡摥㍤㈷敡㥦ㄹ晣〹〶㘷扥愵㥦戰㍤愰㙢㠳戰㍤攱㈲㠴㍤挹㈰捣挵㑣㈲散慦搰戶㑤ㄸ㜳㌶㠵戰愷ㄹ挴㄰挶挴㑤㌳㘴て㘱捦挰㐷㍦㑢挷㍥㜶㠷攷攸昰㍣ㅤ㤸攷㈹㠴扤㠰㥡攵㄰挳㌳㔶㉣㠷搸㑢㜰〶㘳㑣晡㌴摤㝢ㄸ晢ㅢ愳扦捣攸㑣搰昴㌳㔶〲㕤ㅢ㡣㌱㘷㔳ㄸ㝢㤵㐱㤸扣㤹挴搸摦愱㙤㥢戱㘱㘸㈶㡣扤捥㈰㠶㌱㘶㝡㥡㈱㝢ㄸ㝢〳㍥晡㑤㍡㌲ぢ搴攲昰ㄶㅤ晥㐱〷㈶㠶ち㘳㙦愳㘶㘱っ㑦㡢戱㌰昶㉥㥣挱搸愱㥥攸扦愲挶戹㠳昶ㅥ愳扦捦攸ㄳ攰攰㘷慣ㅣ㍡㘷㙡晢〰㉥敤㥥摡㈶愱㤹戰昸㈱〳㌳〳㌴㠹挵㡦愱㙤㥢挵挳搱㑣㔸晣㠴㐱っ㡢㑣ㄷ戵㤰昴㈹㝣昴㘷㜴㘴㉡愹挵攱㜳㍡㝣㐱〷㘶㤷ち㡢晦㐴捤㜲愲㕡摦ㅦ扥㠴㉦㐸㘴愶愹〹㝥㠰㤰搸つ㔲㝦挵攰晦㘶昰㘳攰攰㈷㤱愹愰㙤ㅣ㜶挷挱㐵〸晢㥡㐱㤸㌱㥡㐴搸㌷搰戶㑤㔸ㄸ捤㠴戰㙦ㄹ挴㄰挶昴㔲㌳㘴攸捣捣昶ㅤ㝣昴昷㜴㘴敡愹挵攱〷㍡晣㐸〷㘶愳ち㘱㑣㜴戱ㅤ㜶㈳㙤㠷ㅤ敥づ㤳戱㕡㑦㜴捦㠹㥡〳慢挶戳㈰昰搹づづ㝥挶㤸㍢敡ㅣ㜶㜹㜰㘹昷㘱挷㙣㔳㘱㌱挰挰捤愸㈵戱㔸〰㙤摢㉣㌲㍤㔵㔸攴㜳㍡㕢㔸㘴㡥慡㠵愴㈰㝣㜴㈷㍡㌲㝦搵攲㔰㐸㠷捥㜴㘰㑡慢戰搸〵㌵换㘱㘷㈵㌱〴㕦㤰㜸㤲㈷戸攷つ戵ㅢ㠳㜷㠷挸㍢ぢづㄹ㔶挹㤲搳ぢ扢㈰㘶㈰㍡扢戱㉥㠱〵㉣摥昱㥢㔸㤷挰慤昸挲㈸〴㡡㤲搹户扢㉣㙣㜹㜲ㄲ〷戴㉣㤸昷㑡㌵㈵慤愰敦㥤㙡昷㉥愹昷戳㤸㥤挵㜶捦ㅡ㝢㕢㑥戲攸㙥ㄹ攳㉦㘹ㄵ㕥㌹㜹㘱敥㐲扣㉡㑡㥦㐵改攱㥤ぢ愹晦挵㥡㝤愰〷てㄸ㝣て㥢晦㈹晣挳ち捡㑥㈸㜳つ晦散㌶㡦ㄱ㑦㔶㈹㜳㈴㠲㕣挷㜷㜴㥤摤戴攵挹㡤㑤㔸〹ぢ扡㌵慣㜳㜶㜱㡢搳㥢ㄳ㐹㤶昰戲ㅥ慥〵て㈸㤸摥㠸搵改敡㜰扣收ㄷ戲戴〹㙣捥ち扣慣㔲晥挴散〸〴攱收㔹㤰㐴扥换捥㉥搷㑣摦散㐸㔲㙥㔷㐴敡㑣扡㜱昲㌹〹攱〵慣昱㌹愷戲ㄷ㥣攷㥣㑡慡捡っ㍣搳㠱㡦㝤慤㡦昴㤰〶㉤㔵㔹挶搳搱搲慡㈶愴㍤㈴戸愶敤㤶攴㑣搷搱㤹㤱晡㌰㥦㈶㠴㈵㘸户㌴愳㍡㠱ㄴ昴㤶〰㝣㔲搰㉦㘷て㠱㤱㕣㜷㉦㈹搹㑦㠱っㄳ㕣㌲〸㥥㐴㍦㜱慦㘲挲㡦捡昶改ㄸ㜵改㈵摣㙥ㅣ㤳㘵ち㙥㌲捣㉡散摣っ㤹ㄴ㤸㙣扤ㄹ搴㍣㤳㝡㤸挴㝥㘷㡡㤳搹慢搰攸㤸㙥搱㤹㘹㌱昱〴ㅥ愷挵㘷捣㜵攵愹㔳㡦昵攸㐴ㅤ㌲ぢ敡㤷㜷㠹㑥㙥慣慥㙦慥㠹㐸㕡㠲㤹戴㈵㍢攱ㄷ戱扦戸敡收㥥㔱ㄹ㜸㜱㐹㤹㡣㐷㘶㥢挷㉢晤昴摣㈴扤ぢ捥㌴戹散㐰㡣愰摥捤㍤敦捥挵慥改㜰扡㝡㄰愳敦摥晡㘵ぢ㜹㤰㌲愶戶ㄴㄵ攷㌴收ㅣ㡦㌷㕦换㤰㌳捥攳㌶㈵㌶㈵挶摣㈶㡦㙡㔲㥤愳晡㐵散㈷攰㜴㜶㔳㈰㠰攴㡣㥦㜸㠶㌰〸㘶㍤昹て㔹ㄸ敥晦㘳昸ㅥ㠳㜷ㄹ挵㝣㜴攷㘲㤷昹挱㜲〵㌵ㄸ晦㘵㔳戸㉥捣㔶㤷换戴㍤戰搷ㄴ搳搶㥤换㌴㘷㝦敡扤愰㙤晢㌲敤〲㌴㤳换戴扤ㄹ挴改㈸㑢㌱㥦㍤昹㉡㑣㤲晤㝡挱㐷昷愶㈳㜳摤㉤づ㝤攸搰ㄷ㈲㡦㈹捦晥㠹㈶㙤昶㌶慥㡥戳昲ㅡ㤸㄰㔱搰挰挴㄰㥣愶〱㍣ちち搹改挸㑥〸㜴㉡㘰㜶户摥〷㘱晦昲挴ㄳ愳㐸㠰㘲㝡戴改ㅦ㝡㌰㈲〳散挷晥㡢㈰ㄴ搳㤸晤㤷挳捣㕤㙥攳〳挴戵㜰ㄱ㑥昷㘵㄰愶㌸㈷㕤晡昶㠷戶㙤㑥㙦㐰㌳攱㜴㝦〶攱㜰昹挷㝣㘸㌳㘴搴㌱㘴挲搶〳攰愳〷搲昱㈶扢挳〱㜴㈸愶挳捤㜰㤰㑢摦〳㔱戳㝣㠰挰㌳ㅢ㉤㥦㕢㑢攰㡣㙢㕦收㔲㥢敥晢㐹昷㤲昹㌱ㄸ㔶㍤〴㐲㌱敦搹捦ㄸ㤳㥤摢㘰散㡦㜰ㄱ挶㠶㌱挸ㄶ搴㤲ㄸㅢづ㙤摢㡣㌱㜷㕡ㄸㅢ挱㈰ㄸ㥤晣㌱㠱摡っㄹ㍡挳搸㐸昸攸㠳改挸攴㙡㡢挳㈱㜴㌸㤴づ摢攰㈰㡣㡤㐲捤昲㘱挱㝡㙢㘴っ㝣㐱搸づ㑦㜰捦㠷㠵戱っ㕥捡攰捣㤳昶ㄳ挶攴攸㌶〸㝢ㅡ㉥㐲搸㜸〶㘱づ㜵ㄲ㘱ㄳ愰㙤㥢㌰收㕡ぢ㘱ㄳㄹ挴㄰挶㠴㙢ぢㅦ攵昰搱㤳攸挸㘴㙣㡢挳㘴㍡ㅣ㐶〷收㘷ぢ㘱㠷愳㘶㌹挴昰ㅣ㑤换㈱㌶ㄵ捥㘰散ㄵ㑦昴㝥戲扦攴㄰㥢〶慢㥥づ愱㤸㔸敤㘷㡣搹搴㙤㌰挶㕣㙢㘱散〸〶㜹ㅦ戵㈴挶㉡愰㙤㥢戱て搱㑣ㄸ㥢挵㈰㠶戱㡦愰戵㄰㌲ㅢ㍥㝡づㅤ㤹扤㙤㜱㤸㑢㠷㈳改挰㠴㙥㘱散㈸搴㙣㡣㔹昳ㄸ㡥㠱㌳ㄸ晢挲ㄳ扤㕦㉢㘳昳㘰搵挷㐲愸㙦攱㈰愳㍥㡥㌵㜷搴㜹捣攷昳愷愹愵愴㄰愲〱㍥㝡㌰㤹戰㈲戱扣ㅥ〹㥣㉣㌲㙤捤㈹㜱㥥㜵捣㐸愶㡢挵㜱敤㤱敢晦慥㔹㑢摢㈷ㄱ慡㔳㑦摦㠳㈳愵ㄹ㉤捣㔵捣摢昸㙤敡挳ㄱ㕢摡㜳攰慤㑦㤱㘳ㅢ㙥㠱昹ㄸ㘲捦愹㜵搵昱㔸㔳㉣㥡攸㕤㠱攴攴摥㝣㄰㘷ㄴㄷㅦ愵㜹㔷㈱愲戵㑦〲换㙤攴㉦㌴㉣攱㠳改㠲ぢㅢ㘳㑢ㅢ㘵㌴㜹㑤㝣ㅥ愹昰㤵㥦捦㙥㜸㐹㈲摢㍥㈰㉦挴扣㐶㌶搶㔵㤰㥤㜳㐲㔹㥣㠰戱㠵㤴㈹㘴㥢㐲㡥㕢挸ぢ愰搰摥搴㍣挶㔶㔵慡㕡搵愸㐸㙥㝥㝥捡㐷搵㤴㤴扥㤶挷〶〶〲捣攸换扢〲㤰晤㥦㙦敤㡤㤲ㄹ㘵㘳づ㔸搷㘰〸㍡〲ㄱっ攵㐳挱〱〵愲㤰摤挷㡦慢挴攳散捣〳敥㜸ㄴ〴ㄶ㐰㕦〸扤㕣㝤捤挴攳㐲〳戵搰㜴㠳㈶昹㔷㌱〲㜵㔰㜷㠱摡㤳摡ㅣ㉡㜰愳敢户搸㙤㕦㡡㝡戸改㍥㈸㈹扥戱挹㑥㘸㠴㡡〵昹㉢㠴㤶〷慥扡〰㈸㜹戸挰㤰愵㜹っ㜰㜷慢昳愰攱㉥㑦摥㘵㥤㑤㍦㜱昸㘱㤷㜵㐱㥤㕢愸慢㈹㠴㑣愱㥢㕢㔰㍤㔱攰㙥㔳㙢㄰㡥㤴搲愰ㄳㅣ㕥㌳㐴㌰戴ㄳㄴ散㔶㤳ㅡ㑤ㅥ㌴愱㙢〲つ敤㙣㡣㠲慣㍦摤㔶搰戸ㅦ㑡㙡㔷㠶愵敡㈴愸㕡㤰敤づ慤㈰㍢〵㥤愵㈲㕢〹㙤㉡戲㍤㑣㍦愷㈲ㄴ㤰敤㠹㍡户搰㕥愶戰户㈹昴㜲ぢ慡㉦ち㠲散㐴㉦戲搳㌹扣㌳㈰㠲愱㝤攰㠰㠲ㅤ㔹㍦㘳ㄴ㘴㠳攸戶㥡㑤て㐴㐹晤ち㐶㐱戶ㄶ慡ㄶ㘴晢㐱㉢挸ㄶ㕢㤱挵慣挸晡㥢㝥搶㈱ㄴ㤰敤㡦㍡户搰〰㔳ㄸ㘸ち〷戸〵㌵〸〵㐱搶攰㐵戶㥥挳扢〸㈲ㄸ㉡㠱〳ち㜶㘴㠳㡤㔱㤰つ愷摢攵㙣㝡㄰㑡㙡㈸㡣㠲散㑡愸㕡㤰ㅤ〴慤㈰ぢ㕢㤱㔵㕡㤱㌱〵㑥〶戱〹ㄲ挸㐶愰捥㉤挴㤴㌷㈹ㅣ㙣ち㠷戸〵㌵ㅡ〵㐱㜶慣ㄷ搹㌵ㅣ摥戵㄰挱搰ㄸ㌸㐸㔰摢搱㌸搶ㄸ〵搹㘸昴愱㙦㘱㔳㕥〵慢㜱㌰ち戲摢愰㙡㐱㔶〶慤㈰㍢挲㡡㙣扡ㄵㄹ㔳搵㘴㄰㜷㐰〲搹㐴搴戹㠵捡㑤㘱㤲㈹㑣㜶ぢ㙡ちち㠲㙣慡ㄷ搹㕤ㅣ摥摤㄰挱搰㔴㌸㐸㔰ㅢ戲㘹挶㈸挸㈶愰㉦扤㠵㑤换㔰㔲㌳㘰ㄴ㘴㕢愱㙡㐱㌶ㄳ㕡㐱㔶㙡㐵㌶挶㡡㡣㈹㘵㌲㠸敤㤰㐰㌶ぢ㜵㙥愱搹愶㌰挷ㄴ㤸㌳挶㑤ㅤ㡤㠲㈰ㅢ攵㐵昶㌰〲攸ㅤ㄰挱搰㌱㜰㤰愰㌶㘴昳㡣㔱㤰㑤㐱㐰晤〴㥢ㅥ捥搰挷挱㈸挸㥥㠴慡〵搹㝣㘸〵㔹㠹ㄵ搹㠱㔶㘴㘱搳捦㌳〸〵㘴㔵愸㜳ぢ㔵㥢㐲㡤㈹㌰戹㡢㥢慡㐵㐱㤰ㅤ攰㐵昶ㅣ㠷昷㍣㐴㌰㔴〷〷ㄴ散攷搹昱挶㈸挸㉡攸昶㉡㥢捥㘴攸㝡ㄸ〵搹摦愱㙡㐱搶〸慤㈰敢㘳㐵搶换㡡㉣搶搲て㐲〱搹㈲搴戹㠵ㄶ㥢㐲摣ㄴ㤸㜱挵㑤㉤㐱㐱㤰敤攵㐵昶㌶㠷昷づ㐴㌰挴ㅣ㉡ㄴ散挸㤶ㄹ愳㈰攳搳攵昴挷㙣捡〷搶愹ㄳ㘰ㄴ㘴㥦㐲搵㠲㙣〵戴㠲慣㥢ㄵ㔹㔷㉢戲ㄳ㑤㍦晦㐴㈸㈰㍢〹㜵㙥愱㤵愶㜰戲㈹㥣攲ㄶ搴改㈸〸戲捥㕥㘴㕦㜲㜸㕦㐱〴㐳㑣㜶㐲挱㡥散㑣㘳ㄴ㘴㘱扡㝤挷愶昳㔱㔲㘷挳㈸挸㝥㠰慡〵搹㉡㘸〵㤹戲㈲晢昱ㅢ摢晢ㄹ㔳㥣㘴㄰搹㜹㠲㙣㌵敡摣㐲㙢㑣㘱慤㈹㥣攷ㄶ搴㍡ㄴ〴搹昷〸㜹〵㍡愳㐱攷㈲㠰捥㠳〸㠶㤸㤴㤴ㄶ搹㝡㘳ㄴ㘴戵㙣㕡挸愶ぢ㔰㔲ㄷ挳㈸挸扡㐰搵㠲㙣〳戴㠲散ぢ㜴戸ㄱㅤ挲搵㜳つ昲㤹ㄵㄹ㔳㤱㘴㄰摤ㄱち晢散㔲搴戹㠵㉥㌳㠵换㑤攱ち户愰慥㐶㐱㤰㝤攲㐵搶㤳挳摢〹㈲ㄸ摡〸㠷戴挸㌶ㄹ愳㈰㡢愱㉦扤㈷㥢㌶愲愴慥㠱㔱㤰敤つ㔵ぢ戲敢愰ㄵ㘴㙦㕡㤱扤㙥㐵㜶扤改愷㉦㐲〱搹つ愸㜳ぢ摤㘸ち㌷㤹〲㜳㠲戸愹摢㔰㄰㘴慦㜹㤱昵攳昰㡡㈰㠲愱捤㜰㐸㡢散㜶㘳ㄴ㘴㑢㄰㔰て㘴搳㘶㠶扥〳㐶㐱㔶っ㔵ぢ戲扢愰ㄵ㘴㑦㝢㤰〵〶挱㈵敤㘷〷昵㤴ㄵ敥摤愶昳挱㘸っ戸昷愰捥㉤挴㕣ㅥ㈹摣㙢ち㑣摥攱愶戶愰㈰㜰晦攲㠵㍢㤴㘳ㅥ〶ㄱっ摤て〷挲つㅣ㠴慡敤㍡㝢㌸昴挹搷搹㈳愰戱㕣㘷㡦㠴摡㝦㥤扤搵㡤敥㕣㘷㥦㠸㝥昴愱㜰搳㉢㌸戶〷㘱ㄴ扥㐶㐳搵挲搷㜶㘸㠵慦㙤ㅥ扥㕡慦戳ㅦ戰㔲昳㤰改㘷ㅣ㐲㠱㥡㠷㔱攷ㄶ㘲搲㡥ㄴ晥㘴ち㡦戸〵昵㌸ち㐲捤晤㕥㙡捡㌸扣〹㄰挱㄰昳㙥搲ㅥ〹㑦ㄸ愳ㅣ〹愷愳て㍤㠵㑤㑦㐳㐹㍤〹愳㈰㥢〶㔵ぢ戲扦㐲㉢挸㝥㘷㐵戶搹㡡散㘹搳捦㑣㠴〲戲㘷㔰攷ㄶ㘲㜶㡤ㄴ㥥㌳㠵攷摤㠲㝡〹〵㐱㜶慢ㄷ搹㉣づ㙦㌶㐴㌰挴晣㤸戴挸㕥㌶㐶㐱㜶㉥晡搰昳搸㜴ㄵ㑡敡㔵ㄸ〵搹㜱㔰戵㈰晢㍢戴㠲㙣愳ㄵ搹㔵㔶㘴慦㥢㝥慡㄰ち挸摥㐰㥤㕢攸㑤㔳㜸换ㄴ晥攱ㄶ搴扢㈸〸戲㉢扣挸㙡㌸扣〸㐴㌰昴ㅥㅣ搲㈲㝢摦ㄸ〵搹㍡昴愵敢搹昴〲㤴搴㠷㌰ち戲㐶愸㔸㐰ㅤ昷㑦㈰〵搹〵㔶㘴攷㔹㤱㝤㘲晡㠹㈳ㄴ㤰㝤捡㔰搸㐲㥦㤹挲攷愶昰㠵㕢㔰㕦愲㈰挸搶㜸㤱㈵㌸扣㘶㠸㘰攸㉢㌸戴㈲㤳て㝣昲搱㑦㍥昵晤摢ㄸ〵搹慦搹㡡㑦㔶搳ㅢ㈰搴搷㌰ち戲㤳愰㙦搹㘷摦㐰㉢挸㑥戱㈲㕢㘹㐵昶慤改攷㔴㠴〲戲敦㔰攷ㄶ晡摥ㄴ㝥㌰〵㜹㌳㠴㐹㘵㘳搴㠲散㐴㉦戲搳㌹挶㌳㈰㠲㈱㈶㠱戴㈲昳㝤㥥捤㌵㐶㐱㜶㌵〲敡搵㙣㝡ㄵ㐳〷㘰ㄴ㘴㙢愱㙡㐱㔶〰慤㈰㕢㙣㐵ㄶ戳㈲搳愶㥦㜵〸〵㘴㑣改攰ㄶ㘲㕡㠷ㄴち㑤㠱㜹ㅣ摣ㄴ搳㌲〴㔹㠳ㄷ搹㝡づ敦㈲㠸㘰㠸㤹ㄹ㜴戶㝥㔲敦㙥㡣㠲散㝡扡㕤捥愶㝣戲㕡㕥㑦ㄸ晤户㔲㍣摦㜷昶愴ち昰ㅥ㘵挸㤳扦㈱㌷㘵扡㐵㡦㘸づ搷攳㌷㐱愷㘳つ㌱㐱搵㉦㘱攵㈹搷㔹挹㙤昳㝥㤴㐰㌸收㔸摥ㄶ昲㜳㤰㝣㍢挹挵㈶㍦㕤昱搳搶戱㠲㜹㔵搸㜷敤敢㠵〷㔸敢㙤㐰㜳搳㉡愸慦攲扥挶㥡搷㑥搸㘷㜲㌴㕥つ㐵㌶㥣昹愷㤸ぢ㈰摡㡤搰㥡㉤㡦敢㤶敤㕦㈴㘵晢ㅥ戸㐵攸晥晥㌰扦ㅥ㍥愰ㅥ敢挵敤昸㌶晥㈶昴慡戸㉥㥡㌲〶㈵敢㙥㠸慣慦愱てち㍣㜵ㄵ搷摤攴散㌹挶㜳昶〴慥㠳㑢晡敢㤵愳慣愷搴摥㠸㠴㔷㤶扥〱㡤㜱㑡㜱昹㡤㕢愸户㈹㜰扤㑤㌴㝤摤㐲㔷慥㤲昱ㄶ㕡挰㌱晣㝣㌲搴て㤱〹㌰㜰㈳㐶攳扢㑥〹摣〴㥤攵㤲收㘶愸㤳慥㝤㐲㐵㙥ㄴ昷户捤㘰㤷ㅦ㌸㔳晢㐲㉦っ㙦㠶㡡〵昹敢て慤㜰㌹挳挳㘵敢戵捣㌴㉢㙤㕣㜵挳ぢて㠵㐶㈸搰挶ㄵ㌶㙥愱㠱愶挰㈵㌵搱ㄴ扢〵挵㐵㌲㤹㠹愶㈰㘴换㈷㤱扢㌹扣㝢㈰㠲愱挱㜰愰戳㜵㈶攲晡㤹ㄸ㘵㈶扡㡢㙥昷戳改㥤㈸愹㘱戰〸戲〷愰㙡㐱挶㜵㌱㐱㌶搶㡡㙣戴ㄵㄹ㔷挷愴㥦㠷㄰ち挸戸ㄲ挶㉤挴搵㌰㈹㜰改㑢ち㠷扡〵挵搵㉣㐱㜶愸ㄷ搹づづ敦㑦㄰挱搰㔸㌸搰搹㡡㡣ぢ㕤㘲ㄴ㘴㝣戴㤱晥ぢ㥢昲㘹㐹㑡ㄶ戰愸㝡ち慡ㄶ㘴ㄳ攰㉦挸〶㔹㤱ㄵ㕢㤱㑤㌴晤㍣㡢㔰㐰㔶捥㑥戱㠵㈶㤹挲㘴㔳攰㍡ㄵ㌷挵㔵㈷㐱㌶搰㡢散㜹づ敦〵㠸㘰㘸ㅡㅣ攸㙣㐵挶〵㈹㌱ち戲敤㜴㝢㡤㑤户㌱戴㉣㌴㔱昵㍡㔴㉤挸戸搰㈴挸㝡㕢㤱敤㙤㐵㌶换昴昳て㠴〲戲搹散ㄴ㕢㠸换㑢㔲攰㕡㤲ㄴ戸㥥挴㑤㜱㜵㐸㤰敤改㐵昶づ㠷昷㉥㐴㌰㌴てづ㜴戶㈲攳挲㤱ㄸ〵ㄹㅦ㐶愴㍦㘱㔳㍥摦㈸㜴㥣㌱㝥㈶挳挹慢㐲晤㤰昴㈹㜵㥥㝢晥〳㤰㜸㤲昴挳㘶ㄳ昰㐳㘵㑣搷捣捡挱㜳ㅣ㥣愷ㅦ攴㘶ㅦ晣搳㘲昱ㅤ㡢改㐶晣换ぢ〱昵㝦ㄱ㠷晢慢昵㙤㠶ㄱ㝢攱㑦㝦〱挰㕤㙢〰ㄷ晦晢愷挷捦挷㐰挷㙤慣挸慣〲昷晦搰搸慥ㄱ搳攲㔸搵㘷㕤㘹摥ㅢ㉢晤て㜲㤳ㄶ㙦㌴㍢㉤ㅥ㥣㌹㔶搵愳㐵ㄱ戴晡つ㡡㌷㈹戸㈷㔴㈷挰㝡ㄹ㑦㘵㐸昹搵愰愰㙢昰晦㙡㔰愸ㄱ㤱昰捡搲晦㈳㍢㑢挵㔱攱づ㔳〵㘸㐱㤶〴搸㝦〸㉣〱㜵挷㠰㌵㥢ㄶ敤〶戶〲㉤㙣挰㜲摣昱愷〰换㜶つ晥㕦〳ち㥤㠴㐸㜸㈱㌱摡〱㜶㉡㉡〲㉣换ぢ㡣扦㥣摤昵㜴㤸㍡〶散っ搳愲摤挰㔶愳㠵つ搸户晦㐹戳挷扥㜱つ晥㕦昹〹慤㐵㈴扣昰㐴つ㡣扤㜳㡥㕡㠷㡡〰晢ㅡ㉤㕡昶㤸㈶戰昵㌰㜵っ搸㐵愶㐵扢㠱㕤㡥ㄶ㌶㘰晦㑡〷散㥦慥挱晦敢㍤愱㉢ㄱ〹㉦㍣㜲挳〱戶〹ㄵ〱昶戹ㄷ㔸㌷〲扢〶愶㡥〱扢搶戴㘸㌷戰㕢搰挲〶散愳㜴挰㍥㜴つ晥㕦攵〹摤㠶㐸㜸㘵改㕤ㅣ㘰㜷愰㈲挰摥昷〲摢㡤挰敥㠲愹㘳挰敥㌶㉤摡つ㙣ぢ㕡搸㠰晤㈳ㅤ戰户㕣㠳晦搷㜶㐲㕢ㄱ〹㉦㍣搱挳〱戶ㅤㄵ〱昶㠶ㄷ㔸ㅦ〲㝢ㄸ愶㡥〱摢㘱㕡戴ㅢ搸ㄳ㘸㘱〳昶㑡㍡㘰㉦ㅢ㘰扥㕦搱〹㍤㠹㐸㜸攱㠷愴ㅣ㘰捦愰㈲挰㕥昲〲敢㑦㘰捦挱搴㌱㘰捦㥢ㄶ敤〶昶㉡㕡搸㠰㍤㥢づ搸㌳慥挱晦敢㌸愱扦㈳ㄲ㕥㔸㤱㜵㠰扤㠵㡡〰晢慢ㄷ㔸〹㠱扤つ㔳挷㠰扤㘳㕡戴ㅢ搸挷㘸㘱〳昶攷㜴挰ㅥ㜷つ晥㕦扤〹㝤㡡㐸㜸攱ㄹ㈲づ戰㝦愲㈲挰ㅥ昵〲ㅢ㐹㘰㕦挲搴㌱㘰㕦㤹ㄶ敤〶昶ㅤ㕡搸㠰㍤㤴づ搸㜶搷戰收㠱捡搹戱戳㙢捡㙥晤㘸㘳搷㥡搲㔹㍢㐲㍦㈰ㄲ㕥㔹㝡㡣〳㉣ㅢ㐳ㄷ㘰て㝡㠱㤵ㄲ㔸㉥㑣ㅤ〳㤶㘷㕡戴ㅢ㔸㈱㕡ㄴ㜱㌸㙦㔰戴㕥㜹晣㌱ㅤ戰晢㕣㠳晦㔷㙡㐲㕤㄰㐹㠰㤵㍢挰扡愳㉥挰敥昵〲㥢㑣㘰㍤㘱挲慢〳㤷㔴㍢㤹ㄶ敤〶挶搵㡦㈲ぢ戰㍢搳〱扢挳㌵昸㝦㝤㈶挴㐵ㄳ〱㌶摤〱搶ㄷ㜵〱㜶扢ㄷ搸ㄱ〴搶て㈶扣㍡〰慣挸戴㘸㌷戰㠱㘸㔱㘴〱㜶㜳㍡㘰㌷戹〶晦慦捡㠴㡡ㄱ㐹㠰捤㜵㠰つ㐶㕤㠰摤攰〵㜶ㄴ㠱つ㠵〹慦づ〰ㅢ㘶㕡戴ㅢㄸ㔷㈹㡡㉣挰㝥㥢づ搸㈶搷攰晦戵㤸㄰ㄷ㌷〴㔸愵〳㙣ㅣ敡〲散㙡㉦戰㌰㠱㤵挱㠴㔷〷㠰㑤㌰㉤摡つ㙣ち㕡ㄴ㔹㠰㕤㤶づ搸愵慥挱晦㉢㌰愱㘹㠸㈴挰ㄶ㌸挰㘶愲㉥挰㌶㜸㠱搵ㄱ搸㉣㤸昰敡〰戰搹愶㐵扢㠱㜱㡤愲挸〲散挲㜴挰搶戹〶晦慦扢㠴戸戴㈱挰㘲づ戰㉡搴〵搸昹㕥㘰㡢〹慣〶㈶扣㍡〰㉣㘲㕡戴ㅢ㔸㍤㕡ㄴ㔹㠰㥤㥢づ搸㉡搷攰晦搵㤶㔰㈳㈲〹戰愵づ戰㌸敡〲散㙣㉦戰攵〴㤶㠰〹慦づ〰㙢㌶㉤摡つ㡣换ㄴ㐵ㄶ㘰愷愵〳㜶慡㙢昰晦ㅡ㑢㠸ぢㅢ〲㙣愵〳散㔴搴〵搸挹㕥㘰愷㄰搸改㌰攱搵〱㘰㘷㤸ㄶ敤〶戶ㅡ㉤㡡㉣挰㝥㥤づ搸〹慥挱晦㉢㉢愱戵㠸㈴挰捥㜲㠰慤㐳㕤㠰㉤昳〲㍢㠷挰搶挳㠴㔷〷㠰㕤㘴㕡戴ㅢㄸ搷㈷㡡㉣挰㥡搲〱㡢扢〶晦慦愷㈸摥㌳攷㡤づ㝤ㅥ挶捥摢戲晣ぢ㕤つ慤挰㍤ㅦ㕡㝤〱㌱㘷㠷㌶㐲挹㑤㙤㌲㙤㕡㌴搰㠶慥㌱㙤㉥愴㝢㡥攲捤㘶愱愸摥㑢搱㐵㌰慡㕢㘱㉡㐲ㅢ攷晡攲㑡摣晢㜱敥㙣㉣㐸㌷晣愸㙢昰㍦㙥㍥挴扢扣㌲搰换㥣㑥㜹慢㔶㍡慤昱㜶㝡〵㡣㕤敦㠶〹慦づ散ㄷ摥戱㤵ㄶ敤摥㉦扣㕢㕢搴〲慣昵挲愹㌲ㅤ戰攳㕣㠳晦㌱昲㈱摥攴ㄵ㘰扦㜵㠰昱㑥慤〰㥢攷〵㜶㉤㠱敤㠰〹慦づ〰攳つ㕢㘹搱㙥㘰扣㔹㕢㘴〱㌶㌷ㅤ戰㌹慥挱晦㜸昸㄰敦昱ち戰㥢ㅤ㘰扣㔱㉢挰㘶㜹㠱摤㑡㘰捦挳㠴㔷〷㠰昱㝥慤戴㘸㌷㌰摥慢㉤戲〰㥢㥥づ搸㌴搷攰㝦散㝢㠸户㜸〵搸㥤づ㌰摥愷ㄵ㘰㔳扣挰敥㈶戰㜷㘰挲慢〳挰㜸扢㔶㕡戴ㅢㄸ㙦搵ㄶ㔹㠰㤵愷〳㌶搱㌵愴㍣捥㥤㜷㜸摢㝡㥣㍢搳敤㈳㑤昲㔵昵慥攸㌴㉦捡搴昰㑥㔱㐷捤㥢戲昲ㅤ攵㝡挹慥㉦挴搳㤷攳ぢ㈳昱㈹㜸挸㌸㥥戹㕣㔱攷晥捡晡㘴㍣㝣㥣摦摤㌲捦昷搵㔲㘳攳㐰㜴㝡ㅣて晣捤㡦㑥㙥挲户㜰㙢ちㅡ㘶㠴ㄳ昸搱愶挶㕦挲㕡㉡扥敦㤰换㥢搷㤸㌹㜳昰ㄸ搵㙣敢㔷つ㥥㠴搹晦㉤㌶捦㉡㜲㉢ㅦ收㥢㤸搹㝣㘸昳㑦㕢㐹つ晣ㄱ㠷㤸㜹㐶㐳㡤攷㌱攴戹慡っ扢搸挹㈰㍦㌹敢㐷ㄹ㌳㤶㐶昵晤昰て㙣㠵挸㐱㙡扦扣ㄹ㐰〴昵〳搰挸㤷㜴㐴㘴攵昱扥户ㅦㅣ扦晣㌱㤱攸昳㤶搶搵㈴㙡〳戵㤱扡〵戵〹㝣挹愳ㄳㄱ㥢㑤昱戶㌳㡦㈲捤愱攵慡搱搶㘱㍣挴晥㌸㡣搶㈱散㐸ㅥ㠲攲ㅤ㙡づ挳㙣㡡户㝤㍤㠱㐷㔸〳㍦㤶ㅡ昸捦扥挰ち昵愴挰昹㔰㜸〲て戶〶㝥㉡㌵昰搳扥挰摡ㅦ戸㙢㜲攰㠱搶挰捦愷〶㝥搱ㄷ戸㥢㍦昰㉥挹㠱㝦㘵つ晣㑡㙡攰搷㝣㠱㜹㠷㌲㠹㡡㕥挹㠱㝢㕢〳扦㤹ㅡ昸ㅦ扥挰㝤晣㠱昷㑤づ扣扢㌵昰㝢愹㠱㍦昰〵敥敦て㝣愰ㅢ㌸昰ㄱち昶㌳愱愷戵戳㑦攰ㅦ昸ㄴ㈲昹㑣昸っㅡ捦㤹愰㑡㔰㑦愲㘸㌸ㄴ㥥愳愵㡢㌵昸扦ㄸ㈵昹昸晥捡ㄷ㤸㜷慥㤲〲㡦㐹づ㕣㘰つ晣㥦搴挰摦晡〲㤷晡〳㤷㈷〷捥戶〶晥㌱㌵戰㐲㤶㡢㤷㡡挹晥挰搳㤳〳㝦昷戵㙤挶挹㘳㤴㘴㉡昲㝤㠱㡦昰〷㥥敢〶づ㘸㜸摡㜷敡扦慤㥤㜵㠲㝦愰㄰㈲㜹愷㜶昶㜵㜸㤴扦挳捡㘴㈴㥦㕢㠳㜷㘳㤴㘴㈴㍤㝣㠱挳晥挰ぢ㤲〳㝦㘸つ扣㑢㙡攰摤㝣㠱敢晣㠱㘳挹㠱摦戶〶摥㉢㌵㜰㉦㕦攰挵晥挰㑢摤挰㠱㍥昰戴㜳晦㜷㙢㘷晢挰㍦搰て㈲㤹晢㈲㕦㠷换晤ㅤ慥㑣㐶昲㤲㌵㜸㝦㐶㐹收㝥㠰㉦昰㈹晥挰㘷ㄹ㈴〷挰搳㡥攴ㄹ㙢㘷〷㌲㌲㤱戴扥㍢㤵昸㍡㍢挷搷㔹攸㍣㈸攴㡡㜰〸㍤㠷㔲っ㠳〸㉡㝥慡㤲㑢挳挷搱ㄷ㔷昳昸愵戰〲㍣㌹攱〲㘳㜸捣㌵挸昷挶㐶愰㤱攲愷㉡捥㌱㠱㤱愸戵晥㠶㥣㝣㜵戱㈹㕢晤挹㡣晡愳挱扢戵扥戵ㅦ挲㍥昹昹㑡挹㈵ち摦搶㐷㔱挵敦摥㍡㙦敢㡡ㅦ挸㌸攷摣㌸收㠳戱㈷㡤㕤㔵慡㉥㜳㍢㜲摦慣ㅦ㌴㠱戳扣搷っ愵㡣㤲捣晤㜸㕦㘰㝥攸㑡㥡捣昸㐹挶㌳㑢摥㘷つ㕣㥥ㅡ㜸戲㉦㌰㍦昴㈴〵收㈷〹㑦攰扢慣㠱愷愶〶㥥敥ぢ捣てㅤ㐹㠱㜹㈵敦〹㝣㥢㌵㜰㐵㙡攰搹扥挰扣攸昷〶捥攳㈵㔷扢慦〷昹昱晣㈷㈶㥤捤挵㐰搴〳攸㑣㍥攲ㅦ挹㥡㝢〴㉢㕥㙥㜱ㄸ晡㈸㙡㜹愵㈵㍥㐷㝢㝤ㅥ㌳㍥挷㔰换㡢㈶昱㤹攷昵㜹捡昸ㅣ㑢敤搳挶攷㌸慦て慦㘷愴慦㑡㙡㕦㌴㍥昳扤㍥扣㌴ㄱ㥦㌰戵慦ㄹ㥦㉡慦捦㥢挶愷㥡㕡㕥㘰挸㜸㙡扣㍥扣㘰㤰㌸ㄱ㙡㍦㌰㍥㔱慦て摦攷挵㘷〱戵㥦ㄹ㥦㕡慦て摦慥挵愷㡥㕡扥㔳㑢㕦挷㝢㝤昸捥㉢㍥ぢ愹攵㥢慥昸搴㝢㝤昸㈶㉡㍥つ搴昲晤㔳㝣ㅡ扤㍥㝣㍦ㄴ㥦ㄸ戵㝣㉢ㄴ㥦㐵㕥ㅦ扥㡤㠹捦㘲㙡昹敥㈵㍥㜱慦て摦㡤挴愷㠹㕡扥ㄱ㠹て㥦㝥挱㠲晣昱㡤㐵㝣㥡愹攵㝢㡡昸㉣昱晡昰㍤㐲㝣㤶㔲换户〷昱㔹收昵攱搴㉥㍥换愹攵㡣㉥㍥㈷㜸㝤㌸㐳㡢捦慦愹攵攴㉣㍥㉢扣㍥㥣㔸挵攷㐴㙡㌹愷㡡捦㐹㕥ㅦ捥㥦㌲㕦㥥㠲㌳㤰昳攵愱㐰㔳㤰ㅤ㔰㥣㔳挵㜰戲㙢ㄸ㈵〶愵㌸捦㡡㘱愵㙢㘰㘲㡥㍥ㄵ摡慥㥣㑤ぢ㔱换㝦ㅡ扦㙦搱㌵愷㌹扢㝢㙥㜳昶ㄷ敡昳㉣㍥〱昷㌵㤵㤳愵㌸㙢捡㤰㑥㐳㐱㜱挲㤴㈱㥤敥ㄶ㔸㔱㥣〰挵攷っ㙡㌹昷㠹捦㤹㕥ㅦ捥㘵攲㜳ㄶ戵㥣挶挴攷㙣慦て愷㈵昱㌹㠷㕡捥㐸攲戳捡敢挳ㄹ㐶㝣捥愵㤶㤳㡢昸慣昶晡挸㤹㑥㡣㙢愰㌵㕢㠸㘷扣扣〳慤㐵〱昷攴攴㕣㑦昱攲㌹㉦㕥攷㍢㕥㜲戶愷㜸昱慣ㄷ慦㜵㡥㤷㥣敦㈹㕥㍣敦挵㙢扤攳㈵㘷㝣㡡ㄷ捦㝣昱扡搸昱㤲㜳㍥挵㡢攷扥㜸㙤㜰扣攴慣㑦昱攲搹㉦㕥㤷㍡㕥㜲摥愷㜸昱晣ㄷ慦换ㅤ㉦㌹昳㔳扣㌸〳㠸搷㤵㡥㤷㥣晢㈹㕥㥣〳挴敢㙡挷㑢捥晥ㄴ㉦捥〲攲戵挹昱㤲昳㍦挵㡢昳㠰㜸㕤攳㜸挹っ㤰攲挵㤹㐰扣慥㜳扣㘴づ愰搷昵愸㥢㉤挴戹㐰扣㙥㜰扣㘴ㄶ愰㔷搲㌱挱搹㐰扣㙥㜲扣㘴ㅥ㐸昱攲㝣㈰㕥户㌸㕥㌲ㄳ愴㜸㜱㐶㄰慦摢ㅣ㉦㤹ぢ㔲扣㌸㈷㠸搷敤㡥㤷捣〶㈹㕥㥣ㄵ挴敢づ挷㑢收㠳ㄴ㉦捥ぢ攲㜵㤷㜸㜵攵㈹㍤ㄷ㕥搹换㔴昵晣㥡昹昳扦敥㥡摢㝢昷摣㈳挷ㄶ㕥昲挶攳㙦慤㝢㙥摥愸昷扥扢晣昲攷摥㕥昷挴㜷㕢慡㐶㍤戲㘹搳挳㠷㕤昵挴㕢摤愳㔷㘷摦昳昵㤴慢㔷㤴㉣㕣戱㌸㍡㝢晦昲ㄵ㐷ㅤ㝦㐴挹㡣㙥〳㜲㜲昲昳昷敤昱攸慥晢㠵㑥㕥㝣慦摡昶户㕤ㅡ㤵捣〱ㅣ挶㐶捦㡤㠷㄰攷〲ㄹ挶㍤㌲っ㈵戳㐰捡㘰㌹ㅢ㠸搷扤㡥㤷捣〳㈹㕥㥣て挴敢㍥挷㑢㘶㠲ㄴ㉦捥〸攲戵挵昱㤲戹㈰挵㡢㜳㠲㜸㙤ㄵ慦㤰搹昳㡡ㄳ㠰㑣㠸愵敥㠴㌸づ㙤昱ぢ㍢㡡攷扣ㄸ挶晡っ㍣捤挵㌰挶㘷攰㤹㉤㠶搱㍥〳㑦㘶㌱㡣昲ㄹ㜸晥㡡攱㔰㥦㠱愷慣ㄸづ昱ㄹ㜸㤶㡡攱㘰㥦㠱㈷愶ㄸ㐶晡っ㍣ㄷ挵㌰挲㘷攰改㈷㠶攱㍥〳捦㌸㌱ㅣ攴㌳昰㈴ㄳ挳戰㘴㐳挸㥣㙤㡡㈷㤸㜸っ㑤昶㔰㍣愷挴㌰挴㘷攰㘹㈴㠶挱㍥〳捦ㅣ㌱㤴昸っ㍣㔹挴㌰挸㘷攰昹㈱㠶〳㝤〶㥥ㄲ㘲㈸昶ㄹ㜸㤰㡡攱〰㥦㠱挷愵ㄸ〶晡っ㍣ㄴ挵㌰挰㘷攰搱㈷㠶晤㝤〶ㅥ㜰㘲攸㥦㙣攸昴晦〰搳ㅣ敤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</si>
</sst>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00FF00"/>
        <bgColor indexed="64"/>
      </patternFill>
    </fill>
    <fill>
      <patternFill patternType="solid">
        <fgColor rgb="FF00FFFF"/>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quotePrefix="1"/>
    <xf numFmtId="0" fontId="0" fillId="2" borderId="0" xfId="0" applyFill="1"/>
    <xf numFmtId="0" fontId="0" fillId="3" borderId="0" xfId="0" applyFill="1"/>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68580</xdr:colOff>
      <xdr:row>5</xdr:row>
      <xdr:rowOff>160020</xdr:rowOff>
    </xdr:from>
    <xdr:to>
      <xdr:col>27</xdr:col>
      <xdr:colOff>216532</xdr:colOff>
      <xdr:row>44</xdr:row>
      <xdr:rowOff>67657</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10363200" y="1074420"/>
          <a:ext cx="9078592" cy="70399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01"/>
  <sheetViews>
    <sheetView workbookViewId="0"/>
  </sheetViews>
  <sheetFormatPr defaultRowHeight="14.4" x14ac:dyDescent="0.3"/>
  <cols>
    <col min="1" max="3" width="36.77734375" customWidth="1"/>
  </cols>
  <sheetData>
    <row r="1" spans="1:16" x14ac:dyDescent="0.3">
      <c r="A1" s="1" t="s">
        <v>24</v>
      </c>
    </row>
    <row r="2" spans="1:16" x14ac:dyDescent="0.3">
      <c r="P2">
        <f ca="1">_xll.CB.RecalcCounterFN()</f>
        <v>0</v>
      </c>
    </row>
    <row r="3" spans="1:16" x14ac:dyDescent="0.3">
      <c r="A3" t="s">
        <v>25</v>
      </c>
      <c r="B3" t="s">
        <v>26</v>
      </c>
      <c r="C3">
        <v>0</v>
      </c>
    </row>
    <row r="4" spans="1:16" x14ac:dyDescent="0.3">
      <c r="A4" t="s">
        <v>27</v>
      </c>
    </row>
    <row r="5" spans="1:16" x14ac:dyDescent="0.3">
      <c r="A5" t="s">
        <v>28</v>
      </c>
    </row>
    <row r="7" spans="1:16" x14ac:dyDescent="0.3">
      <c r="A7" s="1" t="s">
        <v>29</v>
      </c>
      <c r="B7" t="s">
        <v>30</v>
      </c>
    </row>
    <row r="8" spans="1:16" x14ac:dyDescent="0.3">
      <c r="B8">
        <v>2</v>
      </c>
    </row>
    <row r="10" spans="1:16" x14ac:dyDescent="0.3">
      <c r="A10" t="s">
        <v>31</v>
      </c>
    </row>
    <row r="11" spans="1:16" x14ac:dyDescent="0.3">
      <c r="A11" t="e">
        <f>CB_DATA_!#REF!</f>
        <v>#REF!</v>
      </c>
      <c r="B11" t="e">
        <f>Sheet1!#REF!</f>
        <v>#REF!</v>
      </c>
    </row>
    <row r="13" spans="1:16" x14ac:dyDescent="0.3">
      <c r="A13" t="s">
        <v>32</v>
      </c>
    </row>
    <row r="14" spans="1:16" x14ac:dyDescent="0.3">
      <c r="A14" t="s">
        <v>36</v>
      </c>
      <c r="B14" t="s">
        <v>39</v>
      </c>
    </row>
    <row r="16" spans="1:16" x14ac:dyDescent="0.3">
      <c r="A16" t="s">
        <v>33</v>
      </c>
    </row>
    <row r="19" spans="1:2" x14ac:dyDescent="0.3">
      <c r="A19" t="s">
        <v>34</v>
      </c>
    </row>
    <row r="20" spans="1:2" x14ac:dyDescent="0.3">
      <c r="A20">
        <v>31</v>
      </c>
      <c r="B20">
        <v>34</v>
      </c>
    </row>
    <row r="25" spans="1:2" x14ac:dyDescent="0.3">
      <c r="A25" s="1" t="s">
        <v>35</v>
      </c>
    </row>
    <row r="26" spans="1:2" x14ac:dyDescent="0.3">
      <c r="A26" s="2" t="s">
        <v>37</v>
      </c>
      <c r="B26" s="2" t="s">
        <v>40</v>
      </c>
    </row>
    <row r="27" spans="1:2" x14ac:dyDescent="0.3">
      <c r="A27" t="s">
        <v>46</v>
      </c>
      <c r="B27" t="s">
        <v>54</v>
      </c>
    </row>
    <row r="28" spans="1:2" x14ac:dyDescent="0.3">
      <c r="A28" s="2" t="s">
        <v>38</v>
      </c>
      <c r="B28" s="2" t="s">
        <v>38</v>
      </c>
    </row>
    <row r="29" spans="1:2" x14ac:dyDescent="0.3">
      <c r="A29" s="2" t="s">
        <v>44</v>
      </c>
      <c r="B29" s="2" t="s">
        <v>37</v>
      </c>
    </row>
    <row r="30" spans="1:2" x14ac:dyDescent="0.3">
      <c r="A30" t="s">
        <v>52</v>
      </c>
      <c r="B30" t="s">
        <v>47</v>
      </c>
    </row>
    <row r="31" spans="1:2" x14ac:dyDescent="0.3">
      <c r="A31" s="2" t="s">
        <v>45</v>
      </c>
      <c r="B31" s="2" t="s">
        <v>38</v>
      </c>
    </row>
    <row r="32" spans="1:2" x14ac:dyDescent="0.3">
      <c r="B32" s="2" t="s">
        <v>51</v>
      </c>
    </row>
    <row r="33" spans="2:2" x14ac:dyDescent="0.3">
      <c r="B33" t="s">
        <v>53</v>
      </c>
    </row>
    <row r="34" spans="2:2" x14ac:dyDescent="0.3">
      <c r="B34" s="2" t="s">
        <v>38</v>
      </c>
    </row>
    <row r="10000" spans="1:1" x14ac:dyDescent="0.3">
      <c r="A10000" t="s">
        <v>43</v>
      </c>
    </row>
    <row r="10001" spans="1:1" x14ac:dyDescent="0.3">
      <c r="A10001" t="str">
        <f>"{0.MEAN}"</f>
        <v>{0.MEAN}</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7"/>
  <sheetViews>
    <sheetView tabSelected="1" zoomScale="85" zoomScaleNormal="85" workbookViewId="0">
      <selection activeCell="L20" sqref="L20"/>
    </sheetView>
  </sheetViews>
  <sheetFormatPr defaultRowHeight="14.4" x14ac:dyDescent="0.3"/>
  <cols>
    <col min="1" max="1" width="6.44140625" bestFit="1" customWidth="1"/>
    <col min="2" max="2" width="17.21875" bestFit="1" customWidth="1"/>
    <col min="3" max="3" width="11.77734375" bestFit="1" customWidth="1"/>
    <col min="4" max="4" width="7.77734375" bestFit="1" customWidth="1"/>
    <col min="5" max="5" width="6.21875" bestFit="1" customWidth="1"/>
    <col min="6" max="6" width="14.6640625" bestFit="1" customWidth="1"/>
    <col min="7" max="7" width="15.88671875" bestFit="1" customWidth="1"/>
    <col min="8" max="8" width="5.6640625" bestFit="1" customWidth="1"/>
    <col min="10" max="11" width="17" bestFit="1" customWidth="1"/>
    <col min="12" max="12" width="7.77734375" bestFit="1" customWidth="1"/>
    <col min="13" max="13" width="13.88671875" bestFit="1" customWidth="1"/>
    <col min="14" max="14" width="12.5546875" bestFit="1" customWidth="1"/>
    <col min="15" max="15" width="11" bestFit="1" customWidth="1"/>
  </cols>
  <sheetData>
    <row r="1" spans="1:15" x14ac:dyDescent="0.3">
      <c r="A1" t="s">
        <v>10</v>
      </c>
      <c r="B1" t="s">
        <v>11</v>
      </c>
      <c r="C1" t="s">
        <v>12</v>
      </c>
      <c r="D1" t="s">
        <v>13</v>
      </c>
      <c r="E1" t="s">
        <v>14</v>
      </c>
      <c r="F1" t="s">
        <v>15</v>
      </c>
      <c r="G1" t="s">
        <v>16</v>
      </c>
      <c r="H1" t="s">
        <v>17</v>
      </c>
      <c r="I1" t="s">
        <v>49</v>
      </c>
      <c r="K1" t="s">
        <v>0</v>
      </c>
      <c r="L1">
        <v>350</v>
      </c>
      <c r="M1" t="s">
        <v>8</v>
      </c>
      <c r="N1" t="s">
        <v>9</v>
      </c>
    </row>
    <row r="2" spans="1:15" x14ac:dyDescent="0.3">
      <c r="A2">
        <v>1</v>
      </c>
      <c r="B2">
        <v>400</v>
      </c>
      <c r="C2">
        <v>0</v>
      </c>
      <c r="D2" s="3">
        <v>0</v>
      </c>
      <c r="E2">
        <f>MIN(B2+C2,D2)</f>
        <v>0</v>
      </c>
      <c r="F2">
        <f>B2+C2-E2</f>
        <v>400</v>
      </c>
      <c r="G2">
        <f>F2</f>
        <v>400</v>
      </c>
      <c r="H2">
        <f>IF(G2&lt;$L$8,1,0)</f>
        <v>0</v>
      </c>
      <c r="I2">
        <f>(D2-E2)*$L$4</f>
        <v>0</v>
      </c>
      <c r="K2" t="s">
        <v>1</v>
      </c>
      <c r="L2">
        <v>75</v>
      </c>
    </row>
    <row r="3" spans="1:15" x14ac:dyDescent="0.3">
      <c r="A3">
        <v>2</v>
      </c>
      <c r="B3">
        <f>F2</f>
        <v>400</v>
      </c>
      <c r="C3">
        <f t="shared" ref="C3:C25" si="0">H2*$L$7</f>
        <v>0</v>
      </c>
      <c r="D3" s="3">
        <v>0</v>
      </c>
      <c r="E3">
        <f t="shared" ref="E3:E25" si="1">MIN(B3+C3,D3)</f>
        <v>0</v>
      </c>
      <c r="F3">
        <f t="shared" ref="F3:F25" si="2">B3+C3-E3</f>
        <v>400</v>
      </c>
      <c r="G3">
        <f t="shared" ref="G3:G25" si="3">F3</f>
        <v>400</v>
      </c>
      <c r="H3">
        <f t="shared" ref="H3:H25" si="4">IF(G3&lt;$L$8,1,0)</f>
        <v>0</v>
      </c>
      <c r="I3">
        <f t="shared" ref="I3:I25" si="5">(D3-E3)*$L$4</f>
        <v>0</v>
      </c>
      <c r="K3" t="s">
        <v>18</v>
      </c>
      <c r="L3">
        <v>1200</v>
      </c>
      <c r="M3" t="s">
        <v>41</v>
      </c>
      <c r="N3" t="s">
        <v>42</v>
      </c>
      <c r="O3">
        <v>7943620.4800000004</v>
      </c>
    </row>
    <row r="4" spans="1:15" x14ac:dyDescent="0.3">
      <c r="A4">
        <v>3</v>
      </c>
      <c r="B4">
        <f>F3</f>
        <v>400</v>
      </c>
      <c r="C4">
        <f t="shared" si="0"/>
        <v>0</v>
      </c>
      <c r="D4" s="3">
        <v>0</v>
      </c>
      <c r="E4">
        <f t="shared" si="1"/>
        <v>0</v>
      </c>
      <c r="F4">
        <f t="shared" si="2"/>
        <v>400</v>
      </c>
      <c r="G4">
        <f t="shared" si="3"/>
        <v>400</v>
      </c>
      <c r="H4">
        <f t="shared" si="4"/>
        <v>0</v>
      </c>
      <c r="I4">
        <f t="shared" si="5"/>
        <v>0</v>
      </c>
      <c r="K4" t="s">
        <v>2</v>
      </c>
      <c r="L4">
        <v>2300</v>
      </c>
    </row>
    <row r="5" spans="1:15" x14ac:dyDescent="0.3">
      <c r="A5">
        <v>4</v>
      </c>
      <c r="B5">
        <f t="shared" ref="B5:B25" si="6">F4</f>
        <v>400</v>
      </c>
      <c r="C5">
        <f t="shared" si="0"/>
        <v>0</v>
      </c>
      <c r="D5" s="3">
        <v>0</v>
      </c>
      <c r="E5">
        <f t="shared" si="1"/>
        <v>0</v>
      </c>
      <c r="F5">
        <f t="shared" si="2"/>
        <v>400</v>
      </c>
      <c r="G5">
        <f t="shared" si="3"/>
        <v>400</v>
      </c>
      <c r="H5">
        <f t="shared" si="4"/>
        <v>0</v>
      </c>
      <c r="I5">
        <f t="shared" si="5"/>
        <v>0</v>
      </c>
      <c r="K5" t="s">
        <v>3</v>
      </c>
      <c r="L5">
        <v>100</v>
      </c>
    </row>
    <row r="6" spans="1:15" x14ac:dyDescent="0.3">
      <c r="A6">
        <v>5</v>
      </c>
      <c r="B6">
        <f t="shared" si="6"/>
        <v>400</v>
      </c>
      <c r="C6">
        <f t="shared" si="0"/>
        <v>0</v>
      </c>
      <c r="D6" s="3">
        <v>0</v>
      </c>
      <c r="E6">
        <f t="shared" si="1"/>
        <v>0</v>
      </c>
      <c r="F6">
        <f t="shared" si="2"/>
        <v>400</v>
      </c>
      <c r="G6">
        <f t="shared" si="3"/>
        <v>400</v>
      </c>
      <c r="H6">
        <f t="shared" si="4"/>
        <v>0</v>
      </c>
      <c r="I6">
        <f t="shared" si="5"/>
        <v>0</v>
      </c>
      <c r="K6" t="s">
        <v>4</v>
      </c>
      <c r="L6">
        <v>12</v>
      </c>
    </row>
    <row r="7" spans="1:15" x14ac:dyDescent="0.3">
      <c r="A7">
        <v>6</v>
      </c>
      <c r="B7">
        <f t="shared" si="6"/>
        <v>400</v>
      </c>
      <c r="C7">
        <f t="shared" si="0"/>
        <v>0</v>
      </c>
      <c r="D7" s="3">
        <v>0</v>
      </c>
      <c r="E7">
        <f t="shared" si="1"/>
        <v>0</v>
      </c>
      <c r="F7">
        <f t="shared" si="2"/>
        <v>400</v>
      </c>
      <c r="G7">
        <f t="shared" si="3"/>
        <v>400</v>
      </c>
      <c r="H7">
        <f t="shared" si="4"/>
        <v>0</v>
      </c>
      <c r="I7">
        <f t="shared" si="5"/>
        <v>0</v>
      </c>
      <c r="K7" t="s">
        <v>5</v>
      </c>
      <c r="L7" s="5">
        <v>1000</v>
      </c>
    </row>
    <row r="8" spans="1:15" x14ac:dyDescent="0.3">
      <c r="A8">
        <v>7</v>
      </c>
      <c r="B8">
        <f t="shared" si="6"/>
        <v>400</v>
      </c>
      <c r="C8">
        <f t="shared" si="0"/>
        <v>0</v>
      </c>
      <c r="D8" s="3">
        <v>0</v>
      </c>
      <c r="E8">
        <f t="shared" si="1"/>
        <v>0</v>
      </c>
      <c r="F8">
        <f t="shared" si="2"/>
        <v>400</v>
      </c>
      <c r="G8">
        <f t="shared" si="3"/>
        <v>400</v>
      </c>
      <c r="H8">
        <f t="shared" si="4"/>
        <v>0</v>
      </c>
      <c r="I8">
        <f t="shared" si="5"/>
        <v>0</v>
      </c>
      <c r="K8" t="s">
        <v>6</v>
      </c>
      <c r="L8" s="5">
        <v>100</v>
      </c>
    </row>
    <row r="9" spans="1:15" x14ac:dyDescent="0.3">
      <c r="A9">
        <v>8</v>
      </c>
      <c r="B9">
        <f t="shared" si="6"/>
        <v>400</v>
      </c>
      <c r="C9">
        <f t="shared" si="0"/>
        <v>0</v>
      </c>
      <c r="D9" s="3">
        <v>0</v>
      </c>
      <c r="E9">
        <f t="shared" si="1"/>
        <v>0</v>
      </c>
      <c r="F9">
        <f t="shared" si="2"/>
        <v>400</v>
      </c>
      <c r="G9">
        <f t="shared" si="3"/>
        <v>400</v>
      </c>
      <c r="H9">
        <f t="shared" si="4"/>
        <v>0</v>
      </c>
      <c r="I9">
        <f t="shared" si="5"/>
        <v>0</v>
      </c>
      <c r="K9" t="s">
        <v>7</v>
      </c>
      <c r="L9">
        <v>400</v>
      </c>
    </row>
    <row r="10" spans="1:15" x14ac:dyDescent="0.3">
      <c r="A10">
        <v>9</v>
      </c>
      <c r="B10">
        <f t="shared" si="6"/>
        <v>400</v>
      </c>
      <c r="C10">
        <f t="shared" si="0"/>
        <v>0</v>
      </c>
      <c r="D10" s="3">
        <v>0</v>
      </c>
      <c r="E10">
        <f t="shared" si="1"/>
        <v>0</v>
      </c>
      <c r="F10">
        <f t="shared" si="2"/>
        <v>400</v>
      </c>
      <c r="G10">
        <f t="shared" si="3"/>
        <v>400</v>
      </c>
      <c r="H10">
        <f t="shared" si="4"/>
        <v>0</v>
      </c>
      <c r="I10">
        <f t="shared" si="5"/>
        <v>0</v>
      </c>
    </row>
    <row r="11" spans="1:15" x14ac:dyDescent="0.3">
      <c r="A11">
        <v>10</v>
      </c>
      <c r="B11">
        <f>F10</f>
        <v>400</v>
      </c>
      <c r="C11">
        <f t="shared" si="0"/>
        <v>0</v>
      </c>
      <c r="D11" s="3">
        <v>0</v>
      </c>
      <c r="E11">
        <f t="shared" si="1"/>
        <v>0</v>
      </c>
      <c r="F11">
        <f t="shared" si="2"/>
        <v>400</v>
      </c>
      <c r="G11">
        <f t="shared" si="3"/>
        <v>400</v>
      </c>
      <c r="H11">
        <f t="shared" si="4"/>
        <v>0</v>
      </c>
      <c r="I11">
        <f t="shared" si="5"/>
        <v>0</v>
      </c>
    </row>
    <row r="12" spans="1:15" x14ac:dyDescent="0.3">
      <c r="A12">
        <v>11</v>
      </c>
      <c r="B12">
        <f t="shared" si="6"/>
        <v>400</v>
      </c>
      <c r="C12">
        <f t="shared" si="0"/>
        <v>0</v>
      </c>
      <c r="D12" s="3">
        <v>0</v>
      </c>
      <c r="E12">
        <f t="shared" si="1"/>
        <v>0</v>
      </c>
      <c r="F12">
        <f t="shared" si="2"/>
        <v>400</v>
      </c>
      <c r="G12">
        <f t="shared" si="3"/>
        <v>400</v>
      </c>
      <c r="H12">
        <f t="shared" si="4"/>
        <v>0</v>
      </c>
      <c r="I12">
        <f t="shared" si="5"/>
        <v>0</v>
      </c>
    </row>
    <row r="13" spans="1:15" x14ac:dyDescent="0.3">
      <c r="A13">
        <v>12</v>
      </c>
      <c r="B13">
        <f t="shared" si="6"/>
        <v>400</v>
      </c>
      <c r="C13">
        <f t="shared" si="0"/>
        <v>0</v>
      </c>
      <c r="D13" s="3">
        <v>0</v>
      </c>
      <c r="E13">
        <f t="shared" si="1"/>
        <v>0</v>
      </c>
      <c r="F13">
        <f t="shared" si="2"/>
        <v>400</v>
      </c>
      <c r="G13">
        <f t="shared" si="3"/>
        <v>400</v>
      </c>
      <c r="H13">
        <f t="shared" si="4"/>
        <v>0</v>
      </c>
      <c r="I13">
        <f t="shared" si="5"/>
        <v>0</v>
      </c>
      <c r="K13" t="s">
        <v>20</v>
      </c>
      <c r="L13">
        <f>L3*(C27+400)</f>
        <v>480000</v>
      </c>
    </row>
    <row r="14" spans="1:15" x14ac:dyDescent="0.3">
      <c r="A14">
        <v>13</v>
      </c>
      <c r="B14">
        <f t="shared" si="6"/>
        <v>400</v>
      </c>
      <c r="C14">
        <f t="shared" si="0"/>
        <v>0</v>
      </c>
      <c r="D14" s="3">
        <v>0</v>
      </c>
      <c r="E14">
        <f t="shared" si="1"/>
        <v>0</v>
      </c>
      <c r="F14">
        <f t="shared" si="2"/>
        <v>400</v>
      </c>
      <c r="G14">
        <f t="shared" si="3"/>
        <v>400</v>
      </c>
      <c r="H14">
        <f t="shared" si="4"/>
        <v>0</v>
      </c>
      <c r="I14">
        <f t="shared" si="5"/>
        <v>0</v>
      </c>
      <c r="K14" t="s">
        <v>21</v>
      </c>
      <c r="L14">
        <f>H27*L5</f>
        <v>0</v>
      </c>
    </row>
    <row r="15" spans="1:15" x14ac:dyDescent="0.3">
      <c r="A15">
        <v>14</v>
      </c>
      <c r="B15">
        <f t="shared" si="6"/>
        <v>400</v>
      </c>
      <c r="C15">
        <f t="shared" si="0"/>
        <v>0</v>
      </c>
      <c r="D15" s="3">
        <v>0</v>
      </c>
      <c r="E15">
        <f t="shared" si="1"/>
        <v>0</v>
      </c>
      <c r="F15">
        <f t="shared" si="2"/>
        <v>400</v>
      </c>
      <c r="G15">
        <f t="shared" si="3"/>
        <v>400</v>
      </c>
      <c r="H15">
        <f t="shared" si="4"/>
        <v>0</v>
      </c>
      <c r="I15">
        <f t="shared" si="5"/>
        <v>0</v>
      </c>
      <c r="K15" t="s">
        <v>4</v>
      </c>
      <c r="L15">
        <f>F27*L6</f>
        <v>115200</v>
      </c>
    </row>
    <row r="16" spans="1:15" x14ac:dyDescent="0.3">
      <c r="A16">
        <v>15</v>
      </c>
      <c r="B16">
        <f t="shared" si="6"/>
        <v>400</v>
      </c>
      <c r="C16">
        <f t="shared" si="0"/>
        <v>0</v>
      </c>
      <c r="D16" s="3">
        <v>0</v>
      </c>
      <c r="E16">
        <f t="shared" si="1"/>
        <v>0</v>
      </c>
      <c r="F16">
        <f t="shared" si="2"/>
        <v>400</v>
      </c>
      <c r="G16">
        <f t="shared" si="3"/>
        <v>400</v>
      </c>
      <c r="H16">
        <f t="shared" si="4"/>
        <v>0</v>
      </c>
      <c r="I16">
        <f t="shared" si="5"/>
        <v>0</v>
      </c>
      <c r="K16" t="s">
        <v>22</v>
      </c>
      <c r="L16">
        <f>E27*L4</f>
        <v>0</v>
      </c>
    </row>
    <row r="17" spans="1:12" x14ac:dyDescent="0.3">
      <c r="A17">
        <v>16</v>
      </c>
      <c r="B17">
        <f t="shared" si="6"/>
        <v>400</v>
      </c>
      <c r="C17">
        <f t="shared" si="0"/>
        <v>0</v>
      </c>
      <c r="D17" s="3">
        <v>0</v>
      </c>
      <c r="E17">
        <f t="shared" si="1"/>
        <v>0</v>
      </c>
      <c r="F17">
        <f t="shared" si="2"/>
        <v>400</v>
      </c>
      <c r="G17">
        <f t="shared" si="3"/>
        <v>400</v>
      </c>
      <c r="H17">
        <f t="shared" si="4"/>
        <v>0</v>
      </c>
      <c r="I17">
        <f t="shared" si="5"/>
        <v>0</v>
      </c>
      <c r="K17" t="s">
        <v>50</v>
      </c>
      <c r="L17">
        <f>I27</f>
        <v>0</v>
      </c>
    </row>
    <row r="18" spans="1:12" x14ac:dyDescent="0.3">
      <c r="A18">
        <v>17</v>
      </c>
      <c r="B18">
        <f t="shared" si="6"/>
        <v>400</v>
      </c>
      <c r="C18">
        <f t="shared" si="0"/>
        <v>0</v>
      </c>
      <c r="D18" s="3">
        <v>0</v>
      </c>
      <c r="E18">
        <f t="shared" si="1"/>
        <v>0</v>
      </c>
      <c r="F18">
        <f t="shared" si="2"/>
        <v>400</v>
      </c>
      <c r="G18">
        <f t="shared" si="3"/>
        <v>400</v>
      </c>
      <c r="H18">
        <f t="shared" si="4"/>
        <v>0</v>
      </c>
      <c r="I18">
        <f t="shared" si="5"/>
        <v>0</v>
      </c>
    </row>
    <row r="19" spans="1:12" x14ac:dyDescent="0.3">
      <c r="A19">
        <v>18</v>
      </c>
      <c r="B19">
        <f t="shared" si="6"/>
        <v>400</v>
      </c>
      <c r="C19">
        <f t="shared" si="0"/>
        <v>0</v>
      </c>
      <c r="D19" s="3">
        <v>0</v>
      </c>
      <c r="E19">
        <f t="shared" si="1"/>
        <v>0</v>
      </c>
      <c r="F19">
        <f t="shared" si="2"/>
        <v>400</v>
      </c>
      <c r="G19">
        <f t="shared" si="3"/>
        <v>400</v>
      </c>
      <c r="H19">
        <f t="shared" si="4"/>
        <v>0</v>
      </c>
      <c r="I19">
        <f t="shared" si="5"/>
        <v>0</v>
      </c>
      <c r="K19" t="s">
        <v>23</v>
      </c>
      <c r="L19" s="4">
        <f>L16-L13-L14-L15</f>
        <v>-595200</v>
      </c>
    </row>
    <row r="20" spans="1:12" x14ac:dyDescent="0.3">
      <c r="A20">
        <v>19</v>
      </c>
      <c r="B20">
        <f t="shared" si="6"/>
        <v>400</v>
      </c>
      <c r="C20">
        <f t="shared" si="0"/>
        <v>0</v>
      </c>
      <c r="D20" s="3">
        <v>0</v>
      </c>
      <c r="E20">
        <f t="shared" si="1"/>
        <v>0</v>
      </c>
      <c r="F20">
        <f t="shared" si="2"/>
        <v>400</v>
      </c>
      <c r="G20">
        <f t="shared" si="3"/>
        <v>400</v>
      </c>
      <c r="H20">
        <f t="shared" si="4"/>
        <v>0</v>
      </c>
      <c r="I20">
        <f t="shared" si="5"/>
        <v>0</v>
      </c>
      <c r="K20" t="s">
        <v>48</v>
      </c>
      <c r="L20" t="e">
        <f>E27/D27</f>
        <v>#DIV/0!</v>
      </c>
    </row>
    <row r="21" spans="1:12" x14ac:dyDescent="0.3">
      <c r="A21">
        <v>20</v>
      </c>
      <c r="B21">
        <f t="shared" si="6"/>
        <v>400</v>
      </c>
      <c r="C21">
        <f t="shared" si="0"/>
        <v>0</v>
      </c>
      <c r="D21" s="3">
        <v>0</v>
      </c>
      <c r="E21">
        <f t="shared" si="1"/>
        <v>0</v>
      </c>
      <c r="F21">
        <f t="shared" si="2"/>
        <v>400</v>
      </c>
      <c r="G21">
        <f t="shared" si="3"/>
        <v>400</v>
      </c>
      <c r="H21">
        <f t="shared" si="4"/>
        <v>0</v>
      </c>
      <c r="I21">
        <f t="shared" si="5"/>
        <v>0</v>
      </c>
    </row>
    <row r="22" spans="1:12" x14ac:dyDescent="0.3">
      <c r="A22">
        <v>21</v>
      </c>
      <c r="B22">
        <f t="shared" si="6"/>
        <v>400</v>
      </c>
      <c r="C22">
        <f t="shared" si="0"/>
        <v>0</v>
      </c>
      <c r="D22" s="3">
        <v>0</v>
      </c>
      <c r="E22">
        <f t="shared" si="1"/>
        <v>0</v>
      </c>
      <c r="F22">
        <f t="shared" si="2"/>
        <v>400</v>
      </c>
      <c r="G22">
        <f t="shared" si="3"/>
        <v>400</v>
      </c>
      <c r="H22">
        <f t="shared" si="4"/>
        <v>0</v>
      </c>
      <c r="I22">
        <f t="shared" si="5"/>
        <v>0</v>
      </c>
    </row>
    <row r="23" spans="1:12" x14ac:dyDescent="0.3">
      <c r="A23">
        <v>22</v>
      </c>
      <c r="B23">
        <f t="shared" si="6"/>
        <v>400</v>
      </c>
      <c r="C23">
        <f t="shared" si="0"/>
        <v>0</v>
      </c>
      <c r="D23" s="3">
        <v>0</v>
      </c>
      <c r="E23">
        <f t="shared" si="1"/>
        <v>0</v>
      </c>
      <c r="F23">
        <f t="shared" si="2"/>
        <v>400</v>
      </c>
      <c r="G23">
        <f t="shared" si="3"/>
        <v>400</v>
      </c>
      <c r="H23">
        <f t="shared" si="4"/>
        <v>0</v>
      </c>
      <c r="I23">
        <f t="shared" si="5"/>
        <v>0</v>
      </c>
    </row>
    <row r="24" spans="1:12" x14ac:dyDescent="0.3">
      <c r="A24">
        <v>23</v>
      </c>
      <c r="B24">
        <f t="shared" si="6"/>
        <v>400</v>
      </c>
      <c r="C24">
        <f t="shared" si="0"/>
        <v>0</v>
      </c>
      <c r="D24" s="3">
        <v>0</v>
      </c>
      <c r="E24">
        <f t="shared" si="1"/>
        <v>0</v>
      </c>
      <c r="F24">
        <f t="shared" si="2"/>
        <v>400</v>
      </c>
      <c r="G24">
        <f t="shared" si="3"/>
        <v>400</v>
      </c>
      <c r="H24">
        <f t="shared" si="4"/>
        <v>0</v>
      </c>
      <c r="I24">
        <f t="shared" si="5"/>
        <v>0</v>
      </c>
    </row>
    <row r="25" spans="1:12" x14ac:dyDescent="0.3">
      <c r="A25">
        <v>24</v>
      </c>
      <c r="B25">
        <f t="shared" si="6"/>
        <v>400</v>
      </c>
      <c r="C25">
        <f t="shared" si="0"/>
        <v>0</v>
      </c>
      <c r="D25" s="3">
        <v>0</v>
      </c>
      <c r="E25">
        <f t="shared" si="1"/>
        <v>0</v>
      </c>
      <c r="F25">
        <f t="shared" si="2"/>
        <v>400</v>
      </c>
      <c r="G25">
        <f t="shared" si="3"/>
        <v>400</v>
      </c>
      <c r="H25">
        <f t="shared" si="4"/>
        <v>0</v>
      </c>
      <c r="I25">
        <f t="shared" si="5"/>
        <v>0</v>
      </c>
    </row>
    <row r="26" spans="1:12" x14ac:dyDescent="0.3">
      <c r="B26" t="s">
        <v>19</v>
      </c>
    </row>
    <row r="27" spans="1:12" x14ac:dyDescent="0.3">
      <c r="B27">
        <f t="shared" ref="B27:G27" si="7">SUM(B2:B25)</f>
        <v>9600</v>
      </c>
      <c r="C27">
        <f>SUM(C2:C25)</f>
        <v>0</v>
      </c>
      <c r="D27">
        <f>SUM(D2:D25)</f>
        <v>0</v>
      </c>
      <c r="E27">
        <f t="shared" si="7"/>
        <v>0</v>
      </c>
      <c r="F27">
        <f>SUM(F2:F25)</f>
        <v>9600</v>
      </c>
      <c r="G27">
        <f t="shared" si="7"/>
        <v>9600</v>
      </c>
      <c r="H27">
        <f>SUM(H2:H25)</f>
        <v>0</v>
      </c>
      <c r="I27">
        <f>SUM(I2:I25)</f>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2023-08-17T15:44:34Z</dcterms:modified>
</cp:coreProperties>
</file>