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https://tunepal-my.sharepoint.com/personal/nirmal_762422_puc_tu_edu_np/Documents/Documents/7th sem/Operations Research/Anita Mam/Chapter 12 Simulation/Assignment/"/>
    </mc:Choice>
  </mc:AlternateContent>
  <xr:revisionPtr revIDLastSave="450" documentId="11_F25DC773A252ABDACC104837411D48665BDE58F0" xr6:coauthVersionLast="47" xr6:coauthVersionMax="47" xr10:uidLastSave="{A827A15F-9874-45FC-809D-9C2F1F7FAA8D}"/>
  <bookViews>
    <workbookView xWindow="-108" yWindow="-108" windowWidth="23256" windowHeight="13176" firstSheet="1" activeTab="1" xr2:uid="{00000000-000D-0000-FFFF-FFFF00000000}"/>
  </bookViews>
  <sheets>
    <sheet name="CB_DATA_" sheetId="2" state="veryHidden" r:id="rId1"/>
    <sheet name="Sheet1" sheetId="1" r:id="rId2"/>
  </sheets>
  <definedNames>
    <definedName name="CB_1ea3539964cd4748b8f1021244261dd5" localSheetId="1" hidden="1">Sheet1!$E$13</definedName>
    <definedName name="CB_3bd4356cfc114173b84044db2f712d07" localSheetId="1" hidden="1">Sheet1!$A$22</definedName>
    <definedName name="CB_Block_00000000000000000000000000000000" localSheetId="1" hidden="1">"'7.0.0.0"</definedName>
    <definedName name="CB_Block_00000000000000000000000000000001" localSheetId="0" hidden="1">"'638271099723049794"</definedName>
    <definedName name="CB_Block_00000000000000000000000000000001" localSheetId="1" hidden="1">"'638271099723049794"</definedName>
    <definedName name="CB_Block_00000000000000000000000000000003" localSheetId="1" hidden="1">"'11.1.3419.0"</definedName>
    <definedName name="CB_BlockExt_00000000000000000000000000000003" localSheetId="1" hidden="1">"'11.1.2.3.000"</definedName>
    <definedName name="CB_fadecae4ff4a4a55938b4dbc9f48cbfe" localSheetId="1" hidden="1">Sheet1!$E$12</definedName>
    <definedName name="CBCR_a780415eac33432db23d535da01a6fc9" localSheetId="1" hidden="1">Sheet1!$B$13</definedName>
    <definedName name="CBCR_b4ec5b52feaa433db3b101776726352a" localSheetId="1" hidden="1">Sheet1!$C$8</definedName>
    <definedName name="CBCR_e1e7de37251e4c62b7bcd648746bd85f" localSheetId="1" hidden="1">Sheet1!$C$11</definedName>
    <definedName name="CBWorkbookPriority" localSheetId="0" hidden="1">-222927181</definedName>
    <definedName name="CBx_974ab5dd32204a1caffac23fe0af033a" localSheetId="0" hidden="1">"'Sheet1'!$A$1"</definedName>
    <definedName name="CBx_f63e5991aa644b66a5fd85fcc7f55e43" localSheetId="0" hidden="1">"'CB_DATA_'!$A$1"</definedName>
    <definedName name="CBx_Sheet_Guid" localSheetId="0" hidden="1">"'f63e5991-aa64-4b66-a5fd-85fcc7f55e43"</definedName>
    <definedName name="CBx_Sheet_Guid" localSheetId="1" hidden="1">"'974ab5dd-3220-4a1c-affa-c23fe0af033a"</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91029" concurrentCalc="0"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1" l="1"/>
  <c r="G21" i="1"/>
  <c r="B22" i="1"/>
  <c r="C18" i="1"/>
  <c r="C17" i="1"/>
  <c r="E13" i="1"/>
  <c r="B11" i="2"/>
  <c r="A11" i="2"/>
  <c r="C11" i="1"/>
  <c r="C9" i="1"/>
  <c r="C8" i="1"/>
  <c r="B4" i="1"/>
  <c r="B5" i="1"/>
  <c r="B3" i="1"/>
</calcChain>
</file>

<file path=xl/sharedStrings.xml><?xml version="1.0" encoding="utf-8"?>
<sst xmlns="http://schemas.openxmlformats.org/spreadsheetml/2006/main" count="43" uniqueCount="39">
  <si>
    <t>three doors</t>
  </si>
  <si>
    <t>proabability</t>
  </si>
  <si>
    <t>contestant</t>
  </si>
  <si>
    <t>val</t>
  </si>
  <si>
    <t>wor</t>
  </si>
  <si>
    <t>a)</t>
  </si>
  <si>
    <t xml:space="preserve">valuable </t>
  </si>
  <si>
    <t>worthless</t>
  </si>
  <si>
    <t>No of trial</t>
  </si>
  <si>
    <t>Probability of valuable door</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</si>
  <si>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</si>
  <si>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</si>
  <si>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</si>
  <si>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</si>
  <si>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</si>
  <si>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</si>
  <si>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</si>
  <si>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</si>
  <si>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</si>
  <si>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</si>
  <si>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</si>
  <si>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</si>
  <si>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f63e5991-aa64-4b66-a5fd-85fcc7f55e43</t>
  </si>
  <si>
    <t>CB_Block_0</t>
  </si>
  <si>
    <t>㜸〱敤㕣㕢㜰㈴㔵ㄹ㥥敥㤹㥥㑣㑦㤲㑤搸㉣㤷㕤㄰〲㠸〸㔹挳㘶㘱〵搴㜵捤㠵散㉥㘶㌷㘱㤳㕤愴㤰㥡敤捣㥣㑥㥡㥤敥づ摤㍤搹〴愹〲ㄱ敦㡡㤷㉡愴㔰㔴㡡戲戰㝣昱昲愲愲昸㘰㤵㔵㕡ㄶ㔴昹愰て㔶昹㠰ㄴ愵て㕡搶㔶昹挲㠳㔵晡㝤愷扢㘷㝡㘶㌲㥤㌰㠰〶㉢㘷㤹㤳搳攷搶攷晣昷昳晦愷挹㈸㤹㑣收摦㐸晣换㤴㘳攱㡡昹㜵㍦㄰昶攸愴㕢慤㡡㜲㘰戹㡥㍦㍡敥㜹挶晡㡣攵〷㔹㜴挸㤷㉣戴晢㕡挹户ㅥㄴ㠵搲慡昰㝣㜴搲㌲㤹㐲㐱㔷搱捥㐹昸ㅢ㡣ㅦ㜴㡥敡换㈱㕢㤸㥣㤸㕤扣ㅦ戳捥〷慥㈷昶て㥦〹挷ㅥㅥㅢㅢㅤㅢ扤昹㤶戱摢㐷て散ㅦ㥥慣㔵㠳㥡㈷づ㍢愲ㄶ㜸㐶㜵晦昰㕣㙤戱㙡㤵㍦㉣搶ㄷ摣㜳挲㌹㉣ㄶて摣扣㘸摣㜲摢搸㉤㠷づ㤹户摦㝥㕢ㅦ㕥㥤㌹㌹㌹㌱攷〹搳㝦㤳收搴戸攴㕢愶㐴搹攲摥㠴昰㉣㘷㘹㜴㜲〲晦㈵搶㡦愷㕢㐷攷㤷㠵〸昸㙡攱〹愷㉣㝣ㅤ〳㝢敤㜱摦慦搹㉢〴㥥㙥㑦㘳慢㘵挳て㌴㝢㔲㔴慢扡ㅤ捦㕡戰㘷〱扢慡戱摥㘷捦ぢ挷户〲㙢搵ち搶昳昶〲㈶慡昴摢愷㝤㜱捡㜰㤶挴㐹挳ㄶ㥡㝤戴㘶㔵㜲㘱捡㘴慦㡦愷㐸㉥㑣㙥㝦㜴摣户㈷㤷つ㑦慥挸㈷㘰㔲晡㑥㝢攵收扥搷㜶㥥㤷㑢㤷㙦攰㥣搷㜵敥㠷㤶㌳㠶㔷敦㌹搲戹㘷戴昹收ㄵ摣搴戹㝦〲㐶捤㘳㙥攸㍣㐶㠲戲戹户搲ㅢ搱户㠴㈸㌶愳攷㤹昵㌰㉢㌰㈳〲昵㈲戳㕥㘶㝤挸㤴摣㍦挱㈵挹㠱㙣㔲㑢㠶㕡㕡㔴㑢㘵戵㔴㔱㑢㐲㉤㤹㙡㘹㐹㉤㉤慢㈵㑢㉤摤慦㤶捥愱㑦㥣ち㍤㍤㙡㤴㝥㜱敡㉥敦搱㉦㉣㑦㝦昷㘱摦㝦晣搵慢㍦搳户ぢ㥤敥㡡ㄶ㌵攵ㄹ攷㐱㙡つ㉡㍥㌸㝡㠰晦㌶攷ち㌰㠵㜹挸扣搵ㅣㅢ慢ㅣ㍡㘰摣㙣㘸摣㔶ち昲㥢〸㘵㄰㝤晢捣扢㉤愷攲㥥㤷戸扢㘲挲昰㐵〳㜰㈳㔱摢㠴㕢㜳㉡晥攵ㅢ㌷捥〷㐶㈰昶戵戶㌵㈶㘹ㅢ㌶て戶ㄲ扥㝣摦㤵慤挳捥ㄸ搵㥡ㄸ㕦戳挲收㜷戴㌴摢㜳㥥扢搸戹㜵摡ㄳて搴㕢摢㔶㌴づ愱戶㉡攷㙥摢㘵搸ㄴ慥㙢㜸㜲搹昵㠵㈳㤷㌷㘲捦㔹攵㜳挲㥢ㄷㄴ㠹愲㈲户㝡㌱㥢㈲慥ㅦ㤹㜵戰㔱㜰㙢攵㥡㘴慤㜹挷㕡〰㘶ㄶㄵ慣㜷㐵㜸挱晡㠲戱㔸ㄵ㤷㌴㜵〹摦㠹㠶扤㑤搵搳㙥戹收㑦扡㑥攰戹搵收㤶昱捡慡〱㐹㔳㌹攱㔶㐴㉥㤷㤱㐲〱〲㌷㥢㔵㤴捣㡤㥤㜹㐱㈲㈲㠱㘲㌲昲㘵捤㘴㌷㝡ち扢挳㉥慡㠲㌴愹扥㜳㤳挹戸㕥㈹㘳㔲㌸㌰戱㈷敡て扥昴摤㥢㑣㕢挷摣㕢摢㔹㔵㠷愲摤摦戱㉡㥣攰㤸攱㔴慡挲㑢搵㝥ち㔷愴て㈰搳㉥㐰㈰㜴㠴ㅥ㔵㥤戲愶慣㙢攷慤㑡戰㥣㕦ㄶ搶搲㜲㠰㍡㘸挸㐲㠱愰㙤㑢晡㐵愸搲㜷㌳ㅢ㐲㔶㉣㘶昲㝢搸㈹㕦㐴捡㘸㤴㑥㈹扣摣㈴挸㌹慥㠹㤷晢捣㘹慢ㅡ㠸㔰㈸て㤸挰㐸愸搵㈴晡晡㐹愲㥥㔱づㄵ挶ㅥ㜳ㄲ㔴㙡㔸㑥戰摥攰摢㌶㉥〹㠹㘸㐷ㄶ㙣㍢㔹㐰㔱搰㉣て㔲㜸つ㐴搳㈲つ搲㍢㈷㠸㠸㙣㤰愲搹㌱㜳㌳㤱戱㝦㡡㡣㐰晦㈴ㄱ戲昷㠱捥㌲㠲挴摥㑥愴ㅣ搴㤱ㅦ㜷愴搹㐶戶㝣㈸捤㉥〶攰昴㑢㤸㕤捡散㌲㘶㝢㤱㈹㝦㠱㠴愳㤴㐳戹㌹改㤷攳㔹扦㠲搹㍢㤰㐱㍥改㤴㌹㤱愸愲つ戵ㄵ㍢㤲晤晡㘱㈷㑢愳㌸ㄴ㐵戴㡣敢㜶㘶扦㉤ㄱㅤ㔹㥤摢㐳搷收愴㡥㝤㔷㘷摡㑣㙥㠷ㄴ㤹搲㌵戹搷㑤扡㈶〱挱慥㕤敡慤慢㌰㔴ㅦ㘶㜶㌵戲愲㝥つ㜳㈸ㄷㅡ扣㕢戳攸㘹㔲扥㉤捣愲搰ㄸ敡㔲挱㐷㠴捣㈳㐰㡡㤰㙢㍢扥散搸搰㌴〷㐷捣户扤つ扤扦㌳㝦㐷㐸㙦搱㥢㍢㝡㠷晥愲搷㘹㐵㕦ぢ昶㔲晥搴㔱挷㕣㠷㘶晤㕤捣慥㐷搶愲㘳㜸晡㝥扤㥥〲㘹ㄶ摢〹捣敤愶搷㐵㕡戹ぢ敢㉢㐲㙡愰㍥㜳挱昰㤶㐴〰て挶昱㈹搸挲慥攷㠹㉡づ戵ㄵ㔹挱昳换愵捤㤵晥戴攷摡慣摦戱㤱晤户㠵㘲挸攵搴㙣愶挵㐶㑥戱㌵ㄳ㍥愷〴攵㔰〷摦摣㔹㐸㈴〶㌵㤳ㄷ挷愵㥦㉦㜷㈴㐹ㄷ㤲攴〶㠰㔵扦ㄱㄹ愴㠴昲㠷㡥ㄲ㘵㍦扢扤㐷㜶㙢戶㔸改攱㑢㌹㥤戴昸㄰摢攴㐸㙦攸戰㥤㠰晦挰敦户攷㉤扢㉥㉣㝡敤㌹攱㤵攱㕢戰慡愲ㄸ扡㘵㈹㙡㜶㘴挵摢㐴㔶㘴戳㙤攷改ㄴ晦㥡愴㤳ㄶ㈹㤱捡敤愹㡤㈹㘷昱〶㔱搱つ㐹愱㤲攲ㅡ慡㑢㈰㔲ㅥ晢敥㠸㤸㉥㐴捣㑤〰㥣㝥㠰搹ㄸ戳㠳挸戴㤷㈰㘹戶ち㜸㠶挳㝡㔶改搲㉥㤵㌲〵愲㐱扡〸㕦散㈸慣づ昱㌵敦㘵㜶㉢戲ㄶ昳㠷づ挸ㄴ㐲㤴㈸㑦㄰愲っ㘳㤸㘷㉣㜱㥥㌴戰换㐴㘰㘹戲收〷慥捤挸㔲扦㌹攵㥥㜴㠳㈹换㕦㐱㈴㙡挸㡣ち㜷㉦ぢ〷搴攵挱昶㘹愹㜳㔷㔶㐴㐵㌷攷摤ㅡ㐴摢昱愹敤㜰㌰〷㌸㘰㑢捡戳戹慡㈰㜵㜷㍥挶ㄴち㈰㉤晤慤昴挶㙥挹晢捤㐳摦㐰〳愲ぢ㔶㔰ㄵ扤㘶挸㜴㉣ㄷ㑣㐰ㄱ㤱㠳㑡㡦戹戰散〹㌱搵㙦ㅥ昵慣㑡搵㜲〴㤱〱ㅢ㤳挱扡ㄹ戱㠴㈸挱㥣换ㄸ愰敢昴㥢ぢ㥥攱昸㉢〶〳㡡敢扢㥢㥥㘴㔸㐴㌳㈷㉣挷挷㙢㈴ㄶ㔹ㅥ㌰攷㤷摤昳㠸搸搶㙣攷愸戱攲㙦ぢ慣㤰攸挳㈴㔱愳愸㡡慡㉡〵戵搰㉤㝥㜸㈰捦㘴挸㝢㌹㘶ㄲ㔷ㄹ㡤㍥昳ㄴ敤㑤扢㍥㡡搱搰㑥攷㥡晡㄰㍤慡㔷㘶㔳愵㌰㌹㔵扦㥤㘳摥㠷散捥愳愷㡦㌷㈲㜳㙦㈸㘶慤搱换㥦㈲攳㈵㔹搴〳㈱昴搱敤ち㐹㠵㜵愴ㅣ㜰㈰㌰捥愷㔶昲㉢㥡戲て愹㙦㔷愳㌸㡤㐸㔲㥦㌹㘳㉣㡡㉡攲搱戶ㄱ散ちㅦ㘸挶摡㐶搵㡦摡㈶㕤摢㌶㐸㕡㈴换昹戲㐱ちㅥ慦〵敥〹换搱㑤㘴㤲晥愲㉡㘳つ㔵挶㥡慣敡㌳㑦㌱㌴㈸换㥣换㕤㌲㍣㉢㔸戶慤㜲㠱てっ摦㙤ぢ㥡〴㤳㔳昲挶㈹㤶ㄹ挳㉤搶晣㘹㤸㙣晥㈸搰㍤ち㌹㑡搰ㄱ晤愰㕣㔵挹攳㥦搲愵㘳〹〲㐶㝡㑡昵て㘰㌶㑤摥㡥㠰挸㤱改㐲㝣〷攳挲挳愸〹㠵㄰戱㥥㐲㈲昰ち㈶㠴㍣㕤摣㜹昳戴㘳〵挰ㅥ㌱㌶㙤〵㔳㍥㔰㡥っ㐵㜹扣摤㈷戱㥡ㄸ㌴㔲搷ち㔷戵㌷㌵愹㠹㉢摢摢㤳㝡攳㥤ㅢ㌴㠷ㅡ㈵愱㐸㌶敢㈴㌵换〶㙢摣㑥慡㐶㤱㡡㍢搶㌶㑡㥡摢戴〱㜷㑡㤱㌷愰㤸㈴捤㘴昴て㑡㐲㐱愰㌷搲㔱昴搹愷㤳㐷㈲㘲㐳ㅢ愰㐸㍤ㄵ搶昵㐷㈱挱攳戸㜶㔲ㄱ挵攸〹晣扤㉢㉡捥搶㠲愶ㄶ㘳㙤㈸㙡ㄹ慦㔶㘷ㅤ㔸〹㘵挳慢㙣ㄳ㤶挶摥㐲つ㈳戹戳㕢敤ㅦ㠲㌷挱㠸ㄱㅢ㌲㉣㤲攲〷〶ㅢ㠲戹ㄲㄱ㔵㕡㘷晤〴㜵扤扡挰愷ㄳ挲㜰㈴〶收㠳捡㤴㔸㤵㘶㔸挳㤲ㅦ㤲〳敡愷㐵㈹㐷㜵㜳㝣搱㠷㑡て㈸挷愳㤲㘴㜰摤㍣㐵户ㄴ㉥㌱㐰散㐶愵戹㜲㠰搰㙥㝤〲㥥っ戶て㜶〰㤱㌰㜴㐲敢㡣ㄲ㌴㥦㐲戸捤㥢㈰敦㜴㠹㔱〸㔲㔳愶㝦ㅣ㔱扥晥ㄴ搳昷㡥㘴攲㐲挴㐴っ㜷愵㔸て㐰㙥㌲㌲㐹㉥ㅡ㡡〳收愱㘴㤳㐲慢㉦慥愳㠹搱㑦㤳捦ぢ㜰㡢㠷戱慣〱戲㑤ㄵ昷摣〲ぢ摡戴扡扥换㍣敥㤴慢戵㡡㤰慡㌸㤶搵㔲㈳㙦ぢ㝣挹㉢㠰㈱㌷愵挰㈵〲捡㜱ㅣ愵戸㘵㈲愹㝢扢㕢㍦㠲攱㔲挸㘱㡥㔰昵㌱〰㤹攲㤶㤳〱戱戶㝢ち戴て㜷㌷㉥㌰挸换㜳㄰㘹㙤㔵㤴㘵㌳戸㡦㔷㡦㈲㑢㙥㑢㜴㥢㜱㘷㕣摡散㠹慡㘳㔶㔸戵㉤㜰㠴㝤㠶〲㉦㥦㠷㌱搲㈵㜷㜰㤲捣㠵㈸扡㝢攱㘱昹㤸戹〰㔴㐸っ㈸㡣昱昲ㄴ㤴〱㔴挱㐸㌴戸搵㠶搵慤㌰晡㑢换㕢ㅦ㐷愶㌰っ㑣㠳ㄶ㍤㐳〳㘷ㄲ攵捤つ㥣慢搰㉢㈵㐲㥡っ愶㌲㐶㌹〴㠷㍤㤰〶㙥攲㐱㝡挱㠵ㄲち昶挸㡢㘱昱摤挴ㄱㅢ㐷㈰搷扢愴愵㜲捥〸㜰晤挵搹摢㔲㍤㕥愹搰摣㠵㝦㙥㕢㘰ㄵ㔷㌷㐲㜳㜴㑦换愵㉣戹㈷摡㜷搷戶㌴㐴㤷〵て㑥㡤ㅥ㌳㠲昲昲㝣戰ㅥ㕥摣敡㤶㈴戴ㄷ攰㡦搸昰敤戴㤹㜳づ㉦愲慥ㄲ昶挵㜳㡥㝢摥㤱敢搲㝣摥晡〳㠵攰ち㘵てㄷ㔹捣晣ㅢ晦㘴㔲㌳摡捦㌱攳㔶㤶捤〹ㅡづㄲ捥㈳㔳㈸つ㠶㔱㑥愱ㄳ搸敥昵㕢〳愴㤳㍤㉤㜴㈲〵挱づ愱㌸㑢㙦ㅡ愱㈸㍦〳㕡㐹㉣攱㤱ㅣ㌰㝦づ慣慦㍣㡦ㅡ㈲ㅣ捦㤱ㄸ搱慥㐶㈹〵㜵㔲㤰㐷㔷㍣㜸㈱攴晦〷㑢㌱㌷㙦挸㑥晦〵㘶㔶㝥摡㡡愲㉢㠹愲㥦戴愱㐸攱㌵㄰挹扦㜷㐶〵㍥㘸っ捦扥慥㐰㌸昷戴㜳〰㝤换㉦晣晥てて愰㌳挰㌰㤳戴搱㄰㙡扢づ攵扡㠹㤰㙤㌳ㄱㄸ扣㤷㈶挲〹㡥㘱ㄴ㍦㌴ㄱ㈲ㅦ挸㉣㉡㌶㌷ㄱㄸ摢㑢㌱〴ㄳ愱搶㠴㕢㠳㈷戰㑢㙣晡挷㡥攱攲慤昰ㄱ捦㠷搲昲㈷攱㤱扡戴扤㝡捥昰っ㝢慦慣㍦敡〹㈸㌳㙦〱㌷戹攵㄰㡥搸户㘱㡢ㅣ戴㠱慦㈲昶戲敦昸㔳戶㜶㝦ㅤ㤸ち㔳攸扥㔷ち㑡晥つ㜸㑡ㄴ㥥ㅢ㌲ㅦ摢昳晤愳㝦㝥昰戱㈳扣慤ㄶ搱慡㜶㈳捡摤㠴散㘹㑦㈰愸㥢戸㈸㜲㌱㍦捣㌹㠱㑦㤴慣㤵慡㤸㌰㍣㘹〵昹扡ㅤㄷ㐳挲㑢㄰㘶㐸㝣摢挱挴挴扤㠷搰挴ㅣ㙤㜱㜷捡て㥢愴㡢㜰㌴戱㜰改搳㡢挳㠶㑡㐷㐵搶愵戵愹晤㄰慡攸㜵㉥愴搹㑡攴愹㤳㐹㔱㝥搰慡敢づ㔱搷㠵〷ㄹ㠶晤㘳㈹㠵昸〳㈹㈴㜹㤰攱㠵〰㈹愵㑥愱愰摤㠴㉣㈵戲搶ㅡ攲愵㍦㘰㐷〸㠸晡愵扦㉥㍦㘲〱ㄴ㠱挵搸ㄷ摦敤㠹㤶戶㘸慣㥡ㄸ慡㤵㌶捤㍣ち昲昰挲㡡戱戸㜶〱㠵㌸㘹〷㔱摡戲㍢㡡㉦改户挳挰㕢挸搸㥡㑤㕦㕢搱扥挳愹攱收〷昴㑣㕥㉡っ㘷㌷慢㜱㈰㤵㌱扡戰㙢㌱慣㘲㍥㄰ㄶ敢㠳㝡愳㈶攸㉣㘷㉦㑥愵〸晥昱㑢㈱戶㡦㌴愶扥戸戵㠵㍡捥改挱〶昹㠳晤㜵㘵ち㘳攳慤攴ㄸ㐸搸㉤昵㉡㠴搷挳㑦㘳〸㌷㥤㔱昴㐶㔱㍥㉢㠷昰㈷收慣慣摡愶晦ㄹ扤㤶㥣㜵㠶愳ㄹ挶㙥搲晦ㅦ㐱挵愶晡㕦㘱散㑤㈲昲㥥愸㈰㡤㔳挶㑦㌶つ搹㄰㈲昰㙣㈳㜸㈳て挶扡㉣㌲攴ㅤ㤶收昱昱㙡搸㉣㈵㌸晣㕥戹搶慢ㄱ昵戱戴㙤㝢㍢ち㐰挶㠶戴攷㈰㠲㍡㡥㙦㤶㕢昱改㌶㝦㉦〶敥㌹㘱㤵㍤搷㜷捤㘰㜸ㅥ㐱摦㘱㝥㝢㘶挲收ㄹ㔷扥搳㉡搴慥〵㈴晡敥挳㤸㤳戳㄰搸㈷㐵昰㘶挵㈲ㄹ㔹搸㕡㈴㠳摦㈱つ㈶挲㑢搴づ晥㐵收㕤㌵愳㡡㑦㔷㘷攱敢っ㔸戵㉤㤴㕤攸㜱㙥扤愱㐱搰攱㡥搶㠷攱てㄲ搵㔱〴挷攴ㄶ敥扤㡦㜰㙤㠵㐱㜳摦㘸㙦㍥㝢㜶攷㜳㉢㙡捦〲愷㕢㝢㑢㌳挹昰㥤晣㈲戹愸㤷㤸攳搲晥ㄱ晣摤扡㠳㤶戳つ㠱捥愳て扡改〸ㅢ愹挲㝤戶㠵攸昷㔹っ㔵挶㤹攱愷ㅢ㔱㠱てち扤㝣㘴㐵攵㕢搸ㄶㄹ〰攵㑣扥㡣慣㌳㔵㍦扤ㄱ㔵て摥㠹㌱攴㔷㕤㈰敢捦㉡㍣㙡㤰㉡㡢捡搷搱㥦㔰ぢ㜷扦挴㍡ㅣ㍤攴㤱〲㘵㝤ㄹ㔹㥣ㄴㅥ㈹攴㝡㥥挴㠰晡㝡敥㐷㙤攷昵㍣戱搱㝡ㄴㅡ〳㜲扦挹昹〷㘳㘵愲摢㘸搶ㅤ㘶㉥戳ㄵ㘴㠳戱㑥ㄹ愰㤸攴㕥昲㘱愸攱㜹㘲ち改㜷搱摦㤷㡦扣昴㈲搳摦㡦㈸㔲㌰愲愹㜹ㄷㄴ㡣㜲ㄷ㡦㈷㜷攱愳戶昳㉥扥戰搱㉥〶㈹㌳㈵㔴㙢㈸〰慡㈵晣㤱扢㕡㐵㠱〰攵㑦㌹换っ扦愶㔵っㅡ愸㤱㘳搷㔰攸捦㙡㐴捣晢㍢㙢ㄷㅡ㡦昱愷戰〸づ㌴㝤昳㝡〷扥㘱㕤㘷戴㍢㡢㑦昸㌵愹ち㜳敡晢扡㥢㉢㌶㐷愹挹戴㑦㘳搷㙦㘰ㅥ㙥扡攱㜳攴㡣晢昰㉢㈰〸㐱㌲㤳㈰㜹㄰㠵ㄸ㔰㠳㌱㉤㘸㐴㝦捡㈷㑥搲㑡攴㜵㔰㝡戴昲愱㑢㍡ㅦ摡〶〵㍢昲㐵㙦ぢ〹㠹扤昱㥢攱㡥㡡㉤摦攵㍤〷攵㤳㌱㌹ㅥ㍢ㄶ㝦㍦愶㐶㤱㌷戰㐳㘸㤷㤳㝤〸㐸攵戱戸昳㡦㝥摣㜰ㅣ愳〱〹㍣ㄳ㜶㈶㥢挹捥㥦㠸㍢ㅦ挴户㘹戲㑦㠶㤴挵昴㜲摣㤹散㈸㍢㍦ㅡ㜷晥摢挱扤昵捥㌱昷㠵㌳㙢㘴㡤ㄴ㡢㕦㥥㠱ㄲ摦愹て愰扢㘶搲㡡攸㌵挳㙡㔲愴っ愰㔷愵ㅤ搱㠷㉢㌱ㅥ扥ㄴ㥦挱つ㉦㕣㠴㠱慡〹晦㠷ㄱ挷㜱昳㙢捡〸っ㝣〸扥㡡㤰扢愷换㈷づ捥㥢戳ㅥ㉡㝡捣攳㍥㑥㤶㤵㙤㐵㈲㌰㡡㜲㈱㝣㌷〹㑤愴ㄸ搰つ㜸挴愱㐲㤵㌷㘹扡㔳愱㌲扣㤴㔳ㅥ㠹㌱㥢㜹愴㐱㌳晡挷㠱ㅣ㈸〷攴㉣攸㡦㈲て挳㔱扣戳㥤ㄹ愴搴㤳㈲敤㌱㌶㝣㤲搹愷㤰ㄵㄵ㡡㌸搲㐱晥搳挸〶攲晦㕤挷昰慡昴ㅡ愹捡㕡晣戲㈴ㄹ改㥦攵㠰捦㈱换挲㠹慤㐴㐴㔸搴㍦㡦㥡攴㑢㈹㐱攴㑢扦挸㠶挷㤹㝤〹㔹㔱攳㘲户っ㌵敥愹㑢晤晤㘵っ㔵〸ち捥愱㝦㈵㉡昰㐱㈱ㅣ㈸搷ㄵ〷㍢愴㌰愵摡㈹愸㜹㠵戰㤱つ㜶搴㜰㔸㌶㈸ち攱㈵ㅢ慡㔱〳㤵㥡晥〴㌲㠵昰攰㥥昴慦昱㠹㘰㤰㉦㝣㌲㉡挸ㄷㄲ〶㜲昸㜲换ぢ〹ㄷ搹戰搴昲㐲挲㑡㌶㤸挹ㄷ㝥㠳㤳捡㡤愱搰慣户戸㐱〹敦㙦愲搰㥦ㅤ攰摡敥挶㑦㕤㔳捡㘷㉢㘷捦扥㌶㤰ㅢ摥㤷晢挸㠷晡㥥㝡昹户慦㝣昵昷ㅦ㍤晣搷㝦㍤晤昴敦㕦晤敡㡢晦㝡㘱昱昰慦㥦㝤昶㔷㜷㝥晢挵㔷㜶㥢捦愸㍦㝥㙤收㤹㠷挶捥㍤昴㠰㜹晡挶愳て摤㜳晦㕤㘳㜳ㄷ㡤㘴戳㍤㍤搷て晤收戲㜷て㍥昲挰㑦㤵㕦晥昱㔲㐷㤱摢挵ぢ㥡㤷挱㙤换㘵㝣ㅢ〵㉣㠳㉢㝥㑢㤷挱敤㑡㐰㥤㡤〰㌵㠱㡡〲扣㈰㕣㠰㙣㈸㌵㌷昴晥〷㠹攲扤㉦</t>
  </si>
  <si>
    <t>Decisioneering:7.0.0.0</t>
  </si>
  <si>
    <t>974ab5dd-3220-4a1c-affa-c23fe0af033a</t>
  </si>
  <si>
    <t>CB_Block_7.0.0.0:1</t>
  </si>
  <si>
    <t>㜸〱敤㕣㕢㙣ㅣ㔷ㄹ摥㤹摤㔹敦慣敤搸㡤㤳愶㐹㙦㙥㑢㘹愹㠳ㅢ愷つ扤㐰〸扥㌴㤷搶㠹摤搸㐹㕢㤵㙡㌳摥㍤㘳㑦戳㌳攳捥捣㍡㜶愹㐴㠱㤶㡡㕢戹㐸㠰㕡ち㔴ㄵ〲昱挲攵〵㈸昴〵〹〹㠴㡡挴㐳㜹㐰攲愱㔴ㄵ㍣㠰㔰㈴㕥晡㠰〴摦㜷㘶㘶㜷㜶搷㍢㜶户㉤戸挸㈷摤攳㌳攷㌶攷晣昷昳晦㘷㥡㔱㌲㤹捣扦㤱昸㤷㈹挷挲ㄵ㜳㙢㝥㈰散搱㐹户㕡ㄵ攵挰㜲ㅤ㝦㜴摣昳㡣戵㘹换て戲攸㤰㉦㔹㘸昷戵㤲㙦㍤㉡ち愵ㄵ攱昹攸愴㘵㌲㠵㠲慥愲㥤㤳昰㌷ㄸ㍦攸ㅣ搵㤷㐳㌶㍦㌹㌱戳昰㌰㘶㥤ぢ㕣㑦散ㅦ㍥ㅢ㡥㍤㍣㌶㌶㍡㌶㝡换慤㘳㜷㡣ㅥ搸㍦㍣㔹慢〶㌵㑦ㅣ㜶㐴㉤昰㡣敡晥攱搹摡㐲搵㉡摦㈳搶收摤昳挲㌹㉣ㄶづ摣戲㘰摣㝡晢搸慤㠷づ㤹㜷摣㜱㝢ㅦ㕥㥤㌹㌵㌹㌱敢〹搳㝦㥢收搴戸攴㕢愷㐴搹攲摥㠴昰㉣㘷㜱㜴㜲〲晦㈵搶㡦愷摢㐶攷㤶㠴〸昸㙡攱〹愷㉣㝣ㅤ〳㝢敤㜱摦慦搹换〴㥥㙥ㅦ挵㔶换㠶ㅦ㘸昶愴愸㔶㜵㍢㥥戵㘰捦〰㜶㔵㘳慤捦㥥ㄳ㡥㙦〵搶㡡ㄵ慣攵敤㜹㑣㔴改户捦昸攲戴攱㉣㡡㔳㠶㉤㌴晢㔸捤慡攴挲㤴挹摥㄰㑦㤱㕣㤸摣晥攸戸㙦㑦㉥ㄹ㥥㕣㤱㑦挰愴昴㍤敡㤵㥢晢㕥搷㜹㕥㉥㕤扥㠱㜳㕥摦戹ㅦ㕡捥ㅡ㕥扤攷㐸攷㥥搱收㥢㔷㜰㜳攷晥〹ㄸ㌵㡦㜹㕦攷㌱ㄲ㤴捤扤㤵摥㠸扥㈵㐴戱ㄹ㍤捦慣㠷㔹㠱ㄹㄱ愸ㄷ㤹昵㌲敢㐳愶攴晥〹㉥㐹づ㘴㤳㕡㌲搴搲㠲㕡㉡慢愵㡡㕡ㄲ㙡挹㔴㑢㡢㙡㘹㐹㉤㔹㙡改㘱戵㜴ㅥ㝤攲㔴攸改㔱愳昴攲攲㙡晦ㅥ昵戲㠹慦㝤㉦㜳晢㤵慦ㅦ摡摤户〳㥤敥㡤ㄶ㌵攵ㄹㄷ㐰㙡つ㉡㍥㌸㝡㠰晦㌶收ち㌰㠵㜹挸扣捤ㅣㅢ慢ㅣ㍡㘰摣㘲㘸摣㔶ち昲㥢〸㘵㄰㝤晢捣晢㉣愷攲㕥㤰戸扢㘲挲昰㐵〳㜰㈳㔱摢㠴㕢㜳㉡晥攵敢㌷捥〵㐶㈰昶戵戶㌵㈶㘹ㅢ㌶〷戶ㄲ扥㝣摦㔵慤挳捥ㅡ搵㥡ㄸ㕦戵挲收㉢㕢㥡敤㔹捦㕤攸摣㝡搴ㄳ㡦搴㕢摢㔶㌴づ愱戶㈲攷㙥摢㘵搸ㄴ慥㙢㜸㜲挹昵㠵㈳㤷㌷㘲捦㕡攵昳挲㥢ㄳㄴ㠹愲㈲户扡㥢㑤ㄱ搷㡦捣㌸搸㈸戸戵㜲㙤戲搶扣㙢㌵〰㌳㡢ち搶扢㉣扣㘰㙤摥㔸愸㡡㑢㥢扡㠴敦㐴挳摥愶敡愳㙥戹收㑦扡㑥攰戹搵收㤶昱捡㡡〱㐹㔳㌹改㔶㐴㉥㤷㤱㐲〱〲㌷㥢㔵㤴捣㑤㥤㜹㐱㈲㈲㠱㘲㌲昲㘵捤㘴㌷㝡ㅡ扢挳㉥慡㠲㌴愹扥㘷㠳挹戸㕥㈹㘳㔲㌸㌰戱㈷敡て扥昴挶つ愶慤㘳敥㥤敤慣慡㐳搱敥敦㕡ㄱ㑥㜰摣㜰㉡㔵攱愵㙡㍦㠵㉢搲〷㤰㘹ㄷ㈱㄰㍡㐲㡦慡㑥㔹㔵搶戴ぢ㔶㈵㔸捡㉦〹㙢㜱㈹㐰ㅤ㌴㘴愱㐰搰戶㈵晤ㄲ㔴改㍢㤹つ㈱㉢ㄶ㌳昹㕤散㤴㉦㈲㘵㌴㑡愷ㄴ㕥㙥ㄲ攴ㅣ搷挴换㝤收㔱慢ㅡ㠸㔰㈸て㤸挰㐸愸搵㈴晡晡㐹愲㥥㔱づㄵ挶㉥㜳ㄲ㔴㙡㔸㑥戰搶攰摢㌶㉥〹㠹㘸㕢ㄶ㙣㌹㔹㐰㔱搰㉣て㔲㜸つ㐴搳㈲つ搲㍢㈷㠸㠸㙣㤰愲搹㌱㜳㌳㤱戱㝦㡡㡣㐰晦㈴ㄱ戲昷㠱捥㌲㠲挴摥㑥愴ㅣ搴㤱ㅦ户愵搹㝡戶㝣㈸捤㜶〳㜰晡愵捣昶㌰扢㡣搹㕥㘴捡㕦㈰攱㈸攵㔰㙥㑥晡攵㜸搶慦㘰㜶㈵㌲挸㈷㥤㌲㈷ㄲ㔵戴愱㌶㘳㐷戲㕦㍦散㘴㘹ㄴ㠷愲㠸㤶㜱摤捥散户㈵愲㈳慢㜳㙢攸摡㥣搴戱敦敤㑣㥢挹敤㤰㈲㔳扡㈶昷扡㐱搷㈴㈰搸戵㑢扤㜵㌵㠶敡挳捣慥㐱㔶搴慦㘵づ攵㐲㠳㜷㜳ㄶ㍤㑤捡㜷㠵㔹ㄴㅡ㐳㕤㉡昸㠸㤰㜹〴㐸ㄱ㜲㙤挷㤷㙤ㅢ㥡收攰㠸昹慥户愱昷㜷收敦〸改㉤㝡㜳㕢敦搰㕦昴㈶慤攸敢挰㕥捡㥦㍡敡㤸敢搱慣扦㤷搹つ挸㕡㜴っ㑦摦㙦搶㔳㈰捤㘲㍢㠱戹㥤昴扡㐸㉢㜷㝥㙤㔹㐸つ搴㘷捥ㅢ摥愲〸攰挱㌸㌱〵㕢搸昵㍣㔱挵愱戶㈲㉢㜸㝥搹搳㕣改ㅦ昵㕣㥢昵摢㌶戲晦慥㔰っ戹㥣㥡捤戴搸挸㈹戶㘶挲攷㤴愰ㅣ敡攰㕢㍡ぢ㠹挴愰㘶昲攲戸昴昳攵戶㈴改㐲㤲扣て㘰搵㙦㐲〶㈹愱晣愱愳㐴搹捦㙥敦㤷摤㥡㉤㔶㝡昸㔲㑥㈷㉤㍥挴㌶㌹搲ㅢ㍡㙣㈷攰㍦昰晢敤㌹换慥ぢ㡢㕥㝢㔶㜸㘵昸ㄶ慣慡㈸㠶㙥㔹㡡㥡㙤㔹昱㉥㤱ㄵ搹㙣摢㜹㍡挵扦㈶改愴㐵㑡愴㜲㝢㙡㘳捡㔹扣㐱㔴㜴㐳㔲愸愴戸㠶敡ㄲ㠸㤴挷扥摢㈲愶ぢㄱ㜳㌳〰愷ㅦ㘰㌶挶散㈰㌲敤㜷㤰㌴㥢〵㍣挳㘱㍤㉢㜴㘹㤷㑡㤹〲搱㈰㕤㠴㉦㜷ㄴ㔶㠷昸㥡て㌰扢つ㔹㡢昹㐳〷㘴ち㈱㑡㤴㈷〸㔱㠶㌱捣戳㤶戸㐰ㅡ搸㘱㈲戰㌴㔹昳〳搷㘶㘴愹摦㥣㜲㑦戹挱㤴攵㉦㈳ㄲ㌵㘴㐶㠵晢㤶㠴〳敡昲㘰晢戴搴戹换换愲愲㥢㜳㙥つ愲敤挴搴㔶㌸㤸〳ㅣ戰㈵攵搹㕣㔵㤰扡㍢ㅦ㘳ち〵㤰㤶晥㔶㝡㘳㌷攵晤收愱㙦愰〱搱㜹㉢愸㡡㕥㌳㘴㍡㤶ぢ㈶愰㠸挸㐱愵挷㥣㕦昲㠴㤸敡㌷㡦㜹㔶愵㙡㌹㠲挸㠰㡤挹㘰摤戴㔸㐴㤴㘰搶㘵っ搰㜵晡捤㜹捦㜰晣㘵㠳〱挵戵㥤㑤㑦㌲㉣愲㤹ㄳ㤶攳攳㌵ㄲ㡢㉣て㤸㜳㑢敥〵㐴㙣㙢戶㜳捣㔸昶户〴㔶㐸昴㘱㤲愸㔱㔴㐵㔵㤵㠲㕡攸ㄶ㍦㍣㤰㘷㌲攴扤ㅣ㌳㠹慢㡣㐶㥦㜹㡡昶愶㕤ㅦ挵㘸㘸愷㜳㑤㝤㠸ㅥ搵㉢戳愹㔲㤸㥣慡摦挱㌱㜷㈲扢晢搸㤹ㄳ㡤挸摣㕢㡡㔹㙢昴昲愷挸㜸㐹ㄶ昵㐰〸㝤㜴㍢㐲㔲㘱ㅤ㈹〷ㅣ〸㡣昳愹㤵晣㡡愶散㐳敡摢搱㈸ㅥ㐵㈴愹捦㥣㌶ㄶ㐴ㄵ昱㘸摢〸㜶㠴て㌴㘳㙤愳敡㐷㙤㤳慥㙤ㅢ㈴㉤㤲攵㕣搹㈰〵㡦搷〲昷愴攵攸㈶㌲㐹㝦㔱㤵戱㡡㉡㘳㔵㔶昵㤹愷ㄹㅡ㤴㘵捥攵㉥ㅡ㥥ㄵ㉣搹㔶戹挰〷㠶敦戶〴㑤㠲挹㈹㜹攳ㄴ换㡣攱ㄶ㙢晥っ㑣㌶㝦ㄴ攸ㅥ㠵ㅣ㈵攸㠸㝥㔰慥慡攴昱㑦改搲戱〴〱㈳㍤愵晡㠷㌰㥢㈶㙦㐷㐰攴挸㜴㌱扥㠳㜱昱攳愸〹㠵㄰戱㥥㐲㈲昰ち㈶㠴㍣㕤摣㜹昳㡣㘳〵挰ㅥ㌱㜶搴ち愶㝣愰ㅣㄹ㡡昲㜸扢㑦㘲㌵㌱㘸愴慥ㄵ慥㙥㙦㙡㔲ㄳ㔷戵户㈷昵挶㝢搶㘹づ㌵㑡㐲㤱㙣搴㐹㙡㤶㜵搶戸㤵㔴㡤㈲ㄵ㜷慣㙤㤴㌴户㘹〳敥㤴㈲㙦㐱㌱㐹㥡挹攸ㅦ㤶㠴㠲㐰㙦愴愳攸戳㑦㈷㡦㐴挴㠶㌶㐰㤱㝡㉡慣敢㡦㐲㠲㈷㜰敤愴㈲㡡搱ㄳ昸㝢㐷㔴㥣愹〵㑤㉤挶敡㔰搴㌲㕥慤捥㌸戰ㄲ捡㠶㔷搹㈲㉣㡤扤㠵ㅡ㐶㜲㘷户摡㍦〴㙦㠲ㄱ㈳㌶㘴㔸㈴挵てっ㌶〴㜳㈵㈲慡戴捥晡〹敡㝡㜵㠱㑦㈷㠵攱㐸っ捣〵㤵㈹戱㈲捤戰㠶㈵㍦㈴〷搴㑦㡢㔲㡥敡收昸㠲て㤵ㅥ㔰㡥㐷㈵挹攰扡㜹㥡㙥㈹㕣㘲㠰搸㡤㑡戳攵〰愱摤晡〴㍣ㄹ㙣ㅤ散〰㈲㘱攸㠴搶ㄹ㈵㘸㍥㠵㜰㥢㌷㐱摥改ㄲ愳㄰愴愶㑣晦㌸愲㍣晢っ搳昷㡦㘴攲㐲挴㐴っ㜷愵㔸て㐰㙥㌲㌲㐹㉥ㅡ㡡〳收愱㘴㤳㐲慢㉦慥愳㠹搱㑦㤳捦ぢ㜰㡢㠷戱慣〱戲㑤ㄵ昷摣〲ぢ摡戴扡戶挳㍣攱㤴慢戵㡡㤰慡㌸㤶搵㔲㈳㙦〹㝣挹㉢㠰㈱㌷愵挰㈵〲捡〹ㅣ愵戸㘵㈲愹㝢扢㕢㍦㠲攱㔲挸㘱㡥㔰昵㌱〰㤹攲㤶㤳〱戱戶㝢ち戴て㜷㌶㉥㌰挸换㜳㄰㘹㙤㔵㤴㘵搳戸㡦㔷㡦㈲㑢㙥㑢㜴㥢㜶愷㕤摡散㠹慡攳㔶㔸戵㈵㜰㠴㝤㠶〲㉦㥦㠷㌱搲㈵㜷㜰㤲捣挵㈸扡㝢昱攳昲㌱㜳ㄱ愸㤰ㄸ㔰ㄸ攳攵㈹㈸〳愸㠲㤱㘸㜰慢つ慢㕢㘱昴㤷㤶户㍥㡥㑣㘱ㄸ㤸〶㉤㝡㠶〶捥㈴捡ㅢㅢ㌸㔷愳㔷㑡㠴㌴ㄹ㑣㘵㡣㜲〸づ㝢㈰つ摣挴㠳昴扣ぢ㈵ㄴ散㤲ㄷ挳攲扢㠹㈳㌶㡥㐰慥㜷㘹㑢攵慣ㄱ攰晡㡢戳户愵㝡扣㔲愱戹ぢ晦摣㤶挰㉡慥㙥㠴收攸慥㤶㑢㔹㜲㑦戴敦慥㙢㘹㠸㉥ぢㅥ㥣ㅡ㍤㙥〴攵愵戹㘰㉤扣戸搵㉤㐹㘸㉦挱ㅦ戱敥摢㘹㌳攷ㅣ㕥㐴㕤㈱散㡢攷ㅤ昷㠲㈳搷愵昹扣昵〷ち挱ㄵ捡ㅥ㉥戲㤸昹㌷晥挹愴㘶戴㕦㘰挶捤㉣㥢ㄳ㌴ㅣ㈴㥣㐷愶㔰ㅡっ愳㥣㐲㈷戰摤敢户〶㐸㈷扢㕡攸㐴ち㠲㙤㐲㜱ㄶ摦㌶㐲㔱㝥づ戴㤲㔸挲㈳㌹㘰晥㕤戰扥昲㈲㙡㠸㜰㍣㐷㘲㐴扢〶愵ㄴ搴㐹㐱ㅥ㕤昱攰㠵㤰晦ㅦ㉣挵摣扣㉥㍢晤ㄷ㤸㔹昹㔹㉢㡡慥㈲㡡㝥摡㠶㈲㠵搷㐰㈴晦摥ㅤㄵ昸愰㌱㍣晢愶〲攱摣搳昶〱昴ㅤ扦昰晢㍦㍣㠰㑥〳挳㑣搲㐶㐳愸敤㝡㤴敢㈶㐲戶捤㐴㘰昰㕥㥡〸㈷㌹㠶㔱晣搰㐴㠸㝣㈰㌳愸搸搸㐴㘰㙣㉦挵㄰㑣㠴㕡ㄳ㙥つ㥥挰㉥戵改ㅦ㍢㡥㡢户挲㐷㍣ㅦ㑡换㥦㠴㐷㙡㑦㝢昵慣攱ㄹ昶㕥㔹㝦捣ㄳ㔰㘶摥㍣㙥㜲换㈱ㅣ戱㙦摤ㄶ㌹㘸ㅤ㕦㐵散㘵摦昶愷㙣敥晥㍡㌰ㄵ愶搰㝤慦ㄴ㤴晣㕢昰㤴㈸㍣㌷㘴㍥戶敢〷挷晥晣攸ㄳ㐷㜸㕢㉤愲㔵敤㈶㤴扢〹搹搳㥥㐰㔰㌷㜱㔱㘴㌷㍦捣㌹㠹㑦㤴慣攵慡㤸㌰㍣㘹〵昹扡ㅤㄷ㐳挲㑢㄰㘶㐸㝣㕢挱挴挴扤㠷搰挴ㅣ㙤㜱㜷捡て㥢愴㡢㜰㌴戱㜰改搳㡢挳㠶㑡㐷㐵搶愵戵愹晤〸慡攸㑤㉥愴搹㑡攴愹㤳㐹㔱㝥搸慡敢づ㔱搷㠵〷ㄹ㠶晤㘳㈹㠵昸〳㈹㈴㜹㤰攱㠵〰㈹愵㑥愳愰摤㡣㉣㈵戲搶ㅡ攲愵㍦㘰㕢〸㠸晡愵扦㉥㍦㘲〱ㄴ㠱挵搸ㄷ摦敤㠹㤶戶㘸慣㥡ㄸ慡㤵㌶捤ㅣち昲昰挲㡡戱戸㜶ㅥ㠵㌸㘹〷㔱摡戴㍢㡡㉦改户挳挰㕢挸搸㥡㑤㕦㕢搱扥换愹攱收〷昴㑣㕥㉡っ㘷㈷慢㜱㈰㤵㌱扡戰㙢㌱慣㘲㍥㄰ㄶ敢㠳㝡愳㈶攸㉣㘷㉦㑥愵〸晥昱㑢㈱戶㡦㌴愶摥摤摡㐲ㅤ攷昴㘰㠳晣挱晥扡㉡㠵戱昱㔶㜲っ㈴散愶㝡ㄵ挲敢攱㘷㌰㠴㥢捥㈸㝡愳㈸㥦㤵㐳昸ㄳ㜳㔶㔶㙤搳晦㡣㕥㑢捥㍡换搱っ㘳㌷改晦晢㔱戱愱晥㔷ㄸ㝢㤳㠸㝣㈰㉡㐸攳㤴昱㤳つ㐳㌶㠴〸㍣摢〸摥挸㠳戱㉥㡢っ㜹㠷愵㌹㝣扣ㅡ㌶㑢〹づ扦㔷慥昵㙡㐴㝤㉣㙤摢摥㡥〲㤰戱㈱敤扢㄰㐱ㅤ挷㌷换慤昸㜴㥢㝦㄰〳㜷㥤戴捡㥥敢扢㘶㌰㍣㠷愰敦㌰扦㍤㌳㘱昳㡣㉢摦㘹ㄵ㙡搷〱ㄲ㝤て㘱捣愹ㄹ〸散㔳㈲㜸扢㘲㤱㡣㉣㙣㉥㤲挱敦㤰〶ㄳ攱㈵㙡〷晦ㄲ昳摥㥡㔱挵愷慢㌳昰㜵〶慣摡ㄲ捡㉥昴㌸户摥搰㈰攸㜰㐷敢ㅥ昸㠳㐴㜵ㄴ挱㌱戹㠵〷ㅦ㈲㕣㕢㘱搰摣㌷摡㥢捦㥥摤昹摣㡡摡ぢ挰改收摥搲㑣㌲㝣㈷扦㐸㉥敡㈵收戸戴㝦〴㝦㌷敦愰攵㙣㐳愰昳攸㠳㙥㍡挲㐶慡㜰㥦㙤㈲晡㝤づ㐳㤵㜱㘶昸改㐶㔴攰㠳㐲㉦ㅦ㔹㔱昹ㄶ戶㐵〶㐰㌹㤳㉦㈳敢㑣搵捦慤㐷搵㠳㜷㘳っ昹㔵ㄷ挸晡戳ち㡦ㅡ愴捡愲昲㉣晡ㄳ㙡攱敥ㄷ㔹㠷愳㠷㍣㔲愰慣㉦㈱㡢㤳挲㈳㠵㕣捦搷㌱愰扥㥥㠷㔱摢㜹㍤㕦㕤㙦㍤ち㡤〱戹摦攴晣㠳戱㌲搱㙤㌴敢づ㌳㤷搹㌲戲挱㔸愷っ㔰㑣㜲㉦昹㌰搴昰㈲㌱㠵昴晢攸敦慢㐷㝥昷㌲搳摦㡦㈸㔲㌰愲愹㜹ㄷㄴ㡣㜲ㄷ㑦㈷㜷攱愳戶昳㉥㍥扦摥㉥〶㈹㌳㈵㔴㙢㈸〰慡㈵晣㤱扢㕡㐱㠱〰攵㑦㌹挷っ扦愶㔵っㅡ愸㤱㘳㔷㔱攸捦㙡㐴捣〷㍢㙢ㄷㅡ㡦昱愷戰〸づ㌴㝤昳㝡ㄷ扥㘱㕤㘳戴㍢㡢㑦昸㌵愹ち㜳敡㥤摤捤ㄵ㥢愳搴㘴摡㔳搸昵㕢㤸㠷㥢㙥昸ㅣ㌹攳㍥晣ち〸㐲㤰捣㈴㐸ㅥ㐵㈱〶搴㘰㑣ぢㅡ搱㥦昲㠹㤳戴ㄲ㜹ㅤ㤴ㅥ慤㝣攸㤲捥㠷戶㐱挱㡥㝣搱㕢㐲㐲㘲㙦晣㘶戸愳㘲换㜷㜹捦㐱㜹㌲㈶挷攳挷攳敦挷搴㈸昲〶㜶〸敤㜲戲て〱愹㍣ㄱ㜷晥昱㑦ㅡ㡥㘳㌴㈰㠱㘷挲捥㘴㌳搹昹㔳㜱攷㠳昸㌶㑤昶挹㤰戲㤸㕥㡤㍢㤳ㅤ㘵攷㑦挶㥤晦㜶㜰㙦扤㜳捣㝤攱捣ㅡ㔹㈳挵攲㤷㘷愰挴㜷敡〳攸慥㤹戴㈲㝡捤戰㥡ㄴ㈹〳攸㔵㘹㐷昴攱㑡㡣㠷㉦挵愷㜱挳ぢㄷ㘱愰㙡挲晦㘱挴〹摣晣㥡㌲〲〳ㅦ㠲慦㈰攴敥改昲㠹㠳昳收㡣㠷㡡ㅥ昳㠴㡦㤳㘵㘵㑢㤱〸㡣愲㕣〸摦つ㐲ㄳ㈹〶㜴〳ㅥ㜱愸㔰攵㑤㥡敥㔴愸っ㉦攵㤴挷㘳捣㘶ㅥ㙦搰㡣晥〹㈰〷捡〱㌹ぢ晡㈷㤱㠷攱㈸摥搹捥っ㔲敡㐹㤱昶〴ㅢ㥥㘴昶㘹㘴㐵㠵㈲㡥㜴㤰㝦ち搹㐰晣扦敢ㄸ㕥㤱㕥㈳㔵㔹㡤㕦㤶㈴㈳晤㌳ㅣ昰㔹㘴㔹㌸戱㤵㠸〸㡢晡攷㔰㤳㝣㈹㈵㠸㝣改ㄷ搸昰㌴戳㉦㈲㉢㙡㕣散愶愱挶㍤㜵愹扦扦㠴愱ち㐱挱㌹昴㉦㐷〵㍥㈸㠴〳攵扡攲㘰㠷ㄴ愶㔴㍢〵㌵慦㄰㌶戲挱㡥ㅡづ换〶㐵㈱扣㘴㐳㌵㙡愰㔲搳扦㡡㑣㈱㍣戸㈷晤㙢㝣㈲ㄸ攴ぢ扦ㅥㄵ攴ぢ〹〳㌹㝣愹攵㠵㠴㡢㙣㔸㙣㜹㈱㘱㈵ㅢ捣攴ぢ扦挱㐹攵挶㔰㘸搶㕢摣愰㠴昷㌷㔱攸捦づ㜰㙤昷攱愷慥㉡攵㜳㤵㜳攷摥ㄸ挸つ敦换摤晦㤱扥㘷㕥晤敤㙢㕦㜹攵愳㠷晦晡慦攷㥥㝢攵昵慦扣晣慦㤷ㄶづ晦晡㠵ㄷ㝥㜵昷户㕦㝥㙤愷昹扣晡㤳㌷愶㥦㝦㙣散晣㘳㡦㤸㘷㙥㍡昶搸〳て摦㍢㌶㝢挹㐸㌶摢搳㜳挳搰㙦㉥扢㜱昰昱㐷㝥愶晣昲㡦㝢ㅣ㐵㙥ㄷ㉦㘸㕥〶户㉤㤷昱㙤ㄴ戰っ慥昸ㅤ㕤〶户㉢〱㜵㉥〲搴〴㉡ち昰㠲㜰〱戲愱搴摣搰晢ㅦ㕤㍣扡㔲</t>
  </si>
  <si>
    <t>Number of wins</t>
  </si>
  <si>
    <t>Second case with switching</t>
  </si>
  <si>
    <t>win</t>
  </si>
  <si>
    <t>loss</t>
  </si>
  <si>
    <t xml:space="preserve">Contestant </t>
  </si>
  <si>
    <t>Prize behind</t>
  </si>
  <si>
    <t>Host opens</t>
  </si>
  <si>
    <t>Contestant switch to</t>
  </si>
  <si>
    <t>㜸〱敤㕢㝢㙣ㅣ挷㜹扦㌹摥㉥㙦㡥慦㤳㈸㍦㘵换㜴㉣㐵戶㈹戳㍣㔲ㄴ攵〷㉢扥昴愰㐲㍤㉣㔲㜶㠲搶愰昷敥㘶挵戳敥㙥攵摤㍤㠹㑣㕤摢㐹㤱愴慤晢㜴㕡愴㑥摤㕡戱搱ㄴ敥〳㙥搲愶㜰ぢ愳㐸㥢ㄶ㑥㕤〷㙤㔱㍢㑤摢㌸㌰㔲㈳㑥搳㌴戰㠱戶〸〲搷敥敦㌷扢㝢㉦㥥㐸㤹㔱㄰晥㤱㈵昶扢㤹㙦ㅥ㍢昳㝤摦㝣摦㌷摦っ㘳㈲ㄶ㡢扤㠳㠷扦㝣ㄲ㑣㕣㌳户散昹慡㌴㌰攵ㄴ㡢㉡攷ㄷ㥣戲㌷㌰攱扡搶昲㙣挱昳摢㔰挱㕣㈸愰摣㌳ㄶ扣挲〷㔵㜲攱慣㜲㍤㔴㌲㘲戱㘴㔲挶㔱捥㍡㝣搳㔱㐶㌲㈷ㄳ〴愸ㄵ敢㌴〱收愷㈶㡦㘵敦㐳晦㜳扥攳慡㕤㝤㜷〵扤㡣㘵㌲〳㤹㠱攱摤㤹㕢〷〶㜷昵㑤㔵㡡㝥挵㔵㘳㘵㔵昱㕤慢戸慢敦㜸㈵㕢㉣攴摥愷㤶攷㥤搳慡㍣愶戲㠳挳㔹㙢昷摥捣敥㤱ㄱ晢搶㕢昷㜶戶愳攷愳㔳㤳挷㕤㘵㝢㤷慡捦㈴晢㍣㌶㌵㌹㜰㔴昹㤷慡㑦㠹㍥搱攵戴㔳戲ち攵㑢搴愹㐱㉡て㑦慢㕣㠱散㔰捡㉤㤴㑦つ㘰搸つ㠴㐶㙥㜴攰〰㈸㥥戳㍣㝦㑡ㄵ㡢㈷㤴㑤愲㜵㤶㐸㌳攵慡㜲㑥㜹摤愵晤㑢㌹㔵っ㡢扤㘴改㉥换㍤㙡㤵㔴㠲㠹㥥㔲挰户㤹扣㉡晢〵㝦戹慢㜴搲㔳㈷慣昲㈹挵㉡㐶改㘰愵㤰㑦㈴㐴㈲ㄱ㙢摢搹㙡㌰㥡㌷〳〷摣摣搴愲攵晡㍡挷〱㘴㕡搵慤㤳㄰㍤昰㠶㘱㔱㡡晡㥡㕡㤱㑤㜳㠵搲晢㤴㕢㔶㐵㝥㠴捣敢㙦慡愴㘹ㄲ㤰扥㑡㥣㘸㌶㘴㡣攸〸㔷〰愷挲慦挸ㄴ㐱〷㠰搹〹㤰ㄸ㥢捣っ换㉥攲扡〱㐴攲㑤㉣愱晡㌶慣ㄹ㕦戰攲ぢ搹昸㐲㉥扥㤰㡦㉦愸昸㠲ㅤ㕦㌸ㄵ㕦㔸㡣㉦ㄴ攲ぢ昷挵ㄷ㑥愳㑥昴㈴摢摢攳攱昳搸摣㔳摢扥㤴㍦㜴昰搹㌷攳㥢愷摦㝢敤换〶㔷捤㐸慢〹㌴搳㘶挲昳㉡愵㌳㕣慥㈱摦㌸㜵㔹㥡昶晣攳㤶㕢昲㉥㉤㠳挱摥戵㌸㍣攱㤵㝥昰ㅣ挶㐷㉥〹㠷捤㌴㠸㜵换昴㘴愱散㤴ち㔰㌴昳㉥愰㌷㌶㌲㌸戸敢戸敢㘴挷〶〷㠶㥢㥥㡣摣㐴晡㙥〶㌰㝢〱摡昶㘷㠶攴ㄶ愲㉥〳㄰攲㕢㤰〹捡挵㙢㉦㝣敤㝢㠷摦㌹㜹昸攳㡦ㅣ㜹敥㠹㐳㝦昷戶愰〶㈴㔳捤㉢〰㝡㑦㤶ぢ戶攳㤶㜶ㅤ㈹㤴挷㌲扢㡥㔸㑢㘳挳昲㑡ㄴ挸慢㔸攵㙡㠰搴㤴㔳昶㤵攷㕢㘵㕦㙥㘵挹㌵〰㐲晣㝢搸㝦㜱攴愵摢㌷扤攵㑤㍣㍢㍥晤㙦㍦㜶晦㉤敤㥤摢㔰㝣㘷㈸挰搳慥㜵づ㕡愰愶㘰㠶〶〶昹户戶㘶㠵㘲戵㐷散㔱㍢㤳挹㡦っ㕡挳㤶挱㈵㜰戱敢㤹㘴攸戴敦㉥㤴昳捥㌹扤挰㍢敤〳㠵愲慦㕣㥤改戱昱ㄳ㈸㈹㥤敦戲昷㉦㐱扢攷〲㕤戰挵㥥㔲慥て慤攸㉦搷挴攷㥡㐹换㔳戵㙣㝦搸昷愴㔳㈹攷扤慤慤ぢ攷㝣换㔷㔷㌷㤷搵㍡㔹搱㙣づㅡ㔳㜹㝡㐸摢㥡㥢摤㘵ㄵ㉢㙡㘲愹㄰ㄴ㕦摢㔴っ摤改㘴㉦㕣㝡挰㔵昷㔷㑢㔷㡣㘸〲㈶昶慣敥㝢挵㉣㠳愲㘰㕣㝤㔳㡢㡥愷捡㝡㜸晤愵攳㠵摣㘹攵捥㈹ㅡ㘸㤵搷㔳扤㡣㐵愱〲敦㍦㔶挶㐴愱㤲昳敦愹挷㤲搰慡㥣㔷㜹㡣昷っ愸扣㍣㙦㘵㡢敡昲㠶㉡挱㌷㔱㜰㔵〳晡㠰㤳慢㜸㤴㐴搷㈹㌶㤶㑣攴捦㕡㌰ㅡ昹㈳㑥㕥㈵昴ㄳぢ愰㠸戵戵〹ㄱ扢戱㤵昲㘲摦ㅥ昵㜳㥤㤰搰ち慣㕥戹㑥㠸㔸戹愵㕥慦昶㡣㐴㥤㤰戱晥㑤慢㡥愴㕥〸㔹㝢㜰搵摡㉤㠴㤴㡤慥㙣㕣㜸〳㈷挰ㅦ昰愱愸戸㉡攳摢㉦摣㘵㑤㉥搷ㄸ㘹ㅤ㔷攸㡦戱昶㉡㐴搳摤㔶㘵敦〷㕢㌹ㅥ敦つ㘷扦晦㉣㕣㠳㐳㔶㌹㕦㔴敥慡摥愴攰㠸攴㜵〴㝤〴搷ㄳ扣㠷攰〶〰攳慢搰㜱ㄷ愴㈸㜵愸㔸ㄲ换挶戹㐲摥㕦㌴ㄷ㔵攱搴愲てㅣ扣搰㘴㤲攴晥〳扣㝦㡦搷㠰挶慤搰ㄵ㤵㍢〸摥㑢戰ㄳ㈰㤵㡡㤹㌷攲㌷㘶愶攴㑤晣戹ㄹ愰㈷昲㡤晡〲挹㑣〹㠳搶晣摤㝢㈷晡㠳摡ㄹ㠲户敡ㄹ㈵昴敢戵戵戵愲挶㈱换㕢昴戹㄰㔷㉤搴㝥㐸㍦㠶㈲㜷〱㜴摥〲㜰昴㤰㉡㘲ㄹ㕦㉡㐷搷愰㐷戳愶㐳㐵㠳㜷㜹㘹㙥戹㥣㕢㜴㥤㌲㌶〰搳㤶㙦㑤攴攰㌵㝡挲㌲㑢戳捥㔴挵㌷㑢㠷ち昸改㉣㥤㔰㘷㤴攵㑦㐱㑤晢㕤愵㔹㜸㥣㕡㡦捥攴㤷㡣㔲攰㉣㑥㉢㉦㈷改㔵捥㐰㉤㉤㤹㐸㐱捦㜶㤶戴挹㕢昲搹㜵㝢〹敥ぢ挴㐹愲㔲扦㙥ㄵ愴搸戲㑢攳愲搶愹㌰㠷ㅥ搲㍡㔹搷㑢㠷㐶〴㍤㘹敢ぢぢち㥢㥤〸㘱昳ち㍡改ㄷ㡡摥㐰㐸摥㠱㘹〷扢づ愵户㐰㈴扢㘹㐲挰捣㔵㤹搵扣搰改㤶ㅥ换㘵㠳㙥㌱㤴㠳慥㔳㌹㐳挷攵㤲昵㠳扥㘲㜲〰攰㠹㌷㝦敦昶ㅤ扦昵捣㍢攱敦㐳㔸㐲晡㤱昴㕣㈵攵㥤㔹晣攸㐷㘶昰㤳㕡慤捣愰㡢摢㔲搳㕥挰㠳搶㍢扣ㄲ㘶㍢敦㉡扤㈵㐸敡捣昲ㄹ搵㔵扡摢㜱㑦㘷ㅤ攷㌴㤹摦慤㜳摥愲㔲㍥晤散㡥㜰㕢挱戴㄰愲慤慤挱愱慥㜳挸改愱㥢㈳〰㕤ㄳ挵㘲㕦搴愳㘷敥〱慡つㄶ挵ㅣ㐵㐲摥㜹戴㙦㘴㘰愹攸㉤㠹㉦㘲扡㜴挴㕥昹摣攱㑦昴つ㕤㜳昸㤹敦晤搵扥㔷㥦㘹扢㑤㍣ㅦㄶ慣㜰戹改搸慤攲敡㌴㌸戶昴ㅢㅢ㕣㥤ㄵ㐶㍣搰㈳㍦㜲㔵㌶㥣慢搲攸愶摣扣㠶㙤㙥㜲㔴㉥㘸㤶㝥㘴攸㕢㠵㡤〲㐳㝦ㅢㄶ㡢昸ㅢ㉣㍢ㅡ㜶愴ㅢㅦ㜹〷昲㜲㡣攰挷〱㘰㥥戵扡㠲㜵ㅥて戲㠲戶㠷搶㔸㑥㄰㑣〲ㄸ摣㙡慣㙥戳戰㕣㝢㔰㈹挱㥤㜰㔷㘹㕡搹ㄶ㠲㑡摡捥〸敢㠷㘹㠶ㄲ㠸戶搵搹愰搵㈷㠱戱搳㕣㤸捤㉥㙣㘳扣〳㔱㤸晣㐱㔵㥥㠷慥昵㉥愹㜵戹㔴搶づ㔳㤰㔳〰搱㘳㍣〷㐱戸昸㌹㠱㕣戱昶戳㜴ㄱㄶㄶ攰收㈱㐷㡣攴昶㝢愵㘵㍢〸㙣㙡戵㌲挱㡤㍡慤㥢愴㌵㌱㘷〱摡㈰㉣㤲昶㐳㝣㌶㌴づ㉢慣挶㘷挲㠲ㄵ晢㝡敥摡㜵㐸攰㌸摢㍦㠳㙡慤愵晣〴㡡攵ㅣ挱㍣㐰㥤㤴摦ㄵ㘴〵㜷晥㕡捡敦㘶愵昷〳〸敥晢㈹改昲〳〰搱㈳㍥㡤㙦㤰㠰㥡〸っㄵ慣㈴挲㍤挰愶攴㉡㘵㠲搱㠴㉡ㄱ㈴㠹㄰㄰攰昱㜰㥥㉢〸昰㥢㘱㐱㜳攰挱愰ㅢ摦散㐸改㔰㕢㜵㑢㔶愷㐳昹㐹搳㐶昴挳昷㍡散㠹㡡敦ㅣ㈸昸㄰昲㑥ㅢ〰㐹摤攴㙡扤㝢愹㙢搴㙦摦㔵㔰攷㈸摥搷慤㉣㐲ㄴ㜲慡攲昹㡥昶ㄱ户慤㉣㥦㜶㡥㍡晥㜴挱㍢㔳戴㤶户户㈸づ㑡敥㕥㔴㘵㙣愷㕤散慡搷慡攴㥣㌹愳昲㉤挶㌸攷㔴摣㥣㥡㤹摥〸ㅢ㜲ㄱ㌸扢㌱昸㔳㔰㌶㘲挷㠵㡤㕣ㅤ摤戹㈹㡢挳〷ㄳ敢摢捦㤹㌶摡㐳㡣㑥ㄱ攲愳㤰㜱戹㠸㈴㐴摤攸挳敦敡㌲㔲户挷攷㈲㐸搹攰㙢㠰敢ち㠳㐸㌳㘵慦㤰㔷愹㌰㠷挰㔹㜷㤸㍣㔶昱ㅢ㑡慣愵摥戰〴㥥攲戱㌲㜸㥦戳摣晣㐶㘰ぢ㈶㠶㈷攰㠹㌰昱户㍥㑡〷摤挴㘲㙦㐴〷㌸㙦㍣㠴搵㕥〰㥡戴扥ㅥ扦㉤ㅤ昷敡㝡㐴愲㉥㐴㐲㉢搹㐵㜲㔷搱㐹收㡥㈸慢慣戹㌰攷攷愷搵搹㙥㕤㐳㐱挲ㄱ晤㉦慡摥挶慣戶慢搲㥥挸㝡㑥戱攲慢敥㙡㑡慦㜴㘹㥦㔰㐵㡢攱慥捥㙡敡㜸捥㐷㐰戰摡ㅦ㐳㔹ㅢ㠷㐳愰㐸㈲攴㤲搰㝣㌲㔷ㄱ摥挶㐹㜰ㄱ慤㤳慢搰攷戶㝥扥戳㑦㝣昲㌱㍥㑦敦㡢㐵㠹ㄴ㥦㤸挱㈰㐹戳攱㙣㔴戶昵昱㉣慥愴摥㈸捣ㅡ愸㌸慤扤㍡㈳ㅣ㐳㐹㕤戶㔶㝣㠸ㄷ昳〰愱㠷㑢愷㠸㔳㌹扦㤰戳㡡挵攵㙥㝢愶㥣㉢㔶昲㙡搶捡慡㘲愴戴ㄱ扡摥㈰晣搲㐷㤷〱慦㔶愱㑢㐸㤴ㄹ㥣㕦㐶搱戳㜵敢戹㤸扣て㘴搵㌶ㄷ㝤愴㘴ㄱ㌹戲㠶愱慢㜷ㅤ㍣㘴㜸㝤㜳㉤昴慤捦搳愰摡㔶愰愸搳ㄸ㐸愹挶ㅦ昵㡡慢慢㌶敢捣㍡㠸つ攷敢㔰㠷ち〱㙡挳慣㉢捤㈶搳㌴搷㙢㘱㐰㉢㍣㙦㠴㕢〸㈸扤㈰扦㡦昴㈷〷ㄸ攷㙢づ挱搴㉤づ㙤晣戵ㄲ攴敥扤㠷ㅡ㉣昰ㅣ收ぢ㝥㔱㜵搸扡㕣愷㤳㕣ㄲ愴㘶扢㍤扦㠸㜰挶㜴㤷㝤搰㉤攴㡢㠵戲愲ㄷ㠲戳ち㥥㘱捥慡㔳㠸慡ㅦ㜷扣〲㑦摦扡散㜹搷㉡㝢㘷ㄸ戵捡㉤㙦㙥挸㘹㘶ㄹ㌶㡥㤹戰㠰㠲㙦㌲摤㘳捦㉤㍡攷㜰摥㕥㈹㤵て㕡㘷扣つ挱㈸㝡㤵挱ㄳ慣慡戸㠸挷㐵㌲㥥㕣慦慤㌲㑢攸慤晢㘸愵㤴㔵㙥㥦㘳昷㥤挳挴改ㅦ挴㠶㠰㡦ㄳ㠴摣㘳㠰㜶㤵㈵㑣挶㠵挷ㅣ㕣挲ㅣ㘶挳搹㘶换ㄸ㙢昵晥〲搵戲㉣戳㡤〳㜰昸攰挹㤹摡攱搸昷㜵昵挰搸㠹晥㔶戱づ㕡㔲慡㤱㜸扤昵〸愴㠷㌸ち㤳搴㐲挰㕣戳㐴愶㙣㕤㠷挲〹㠳捡敡㑣ㅥ挰㘱㑣㈷㜴〱戴㌱㘲换㔰挳摤㐱㠶㉥㕥〹㠷㤷㘱搹㤴㔳㉡㔹㤴㌶㑡敡ㅣ㔴戹㑡㙡㝦ㅢ捡㐵摡〰㕡㈴㐳㤴戵〴㤴戵愴㔱戰搰㍣㕤搳㘹昶攵㥣戲摣㠲扦㔸㉡攴㤲捣昰〴㙣㐳㠸㈹㐴㠸㈷〱搱愳㘵ㄵ捥㙢昳㜶㍡〸扤㠲摤〳搸㑦㤰㜴㘴㍦㠴㌹慥捤扡㔸攷搱〵挴㔷敢㝦㜹㍦㝡㌳ㄸ昲㠷㈵〸㠶㔲攷㤳〱愳昵㤲攰㈹〳㡢愵ㅢ㈶㤸㐹昴〳慣ㅡ㑤愶捣愶㘶ㅤ㉢㝦〰㠷愴㡥摢ㅥ㕥㤵㐹㠲戵搴㌲㙥㥡㈷〸㔳㌸㝥挳戱摥㔹戸挶㙥㤲㠸㌹挴收ㄳ㍣㝢㌰〳ㅥ搲摦挴㔹㐸㐷戲搵户㘶愲扥戶㠷㤱搶晡换㍦㌳㉢晡晦昶㥤㝢昷㜱散愹㤴摥愸㘲ㅤ挷㈴捦㕥挴㉥〰捥愷愹㐲㠵ㄵ捥〲ㄸ〳〰捤慢攴㠲搱㜶㕥㘸㌱㑡㍣〵㐸㤶㌸ㅤ㜸㈰㈶捥〶㜰㥡〰㤲㤸ㅤ㐹㐶攳攵㌹㠰㉦扤昸㈲攳㐶㌱挱㜰㜶昴㝤㡡㐵㌸挰㈵㈴攵㌲㠰挱㄰搴扢〸昵改改㔵㜷㥤摡昷慤㙤㌲扢散晡㍤㘵慦ㅤ㙥㉥敢戶㤰㑤㌸敤㜳㘱㥤㙦愰つ㈲挸〱戲㐵慢㘶晤〶ㄹ㘲㑦ㄹ㑦挵〴愳㜸㌴挰㌱昳㠳〰㤷㐵㔷㉡晡㐰ㅤ摦㉤㘴㉢戴㤱㉣搶㝡㍦㔱搳晢㠲ㅣ搴㠷㜳㍦㠵㠴㘰〸㤰㉡ㄵ㉢㉡㔸㘲㍦㡤昴摡㑢㙣㥣㉤昰捡〷挳〴㌳㘲〲㈰ㄲぢ慥搲㔰㉣攸㌸挸㠷〱〴㘳㠹㉤㉡㝣㠸ㄵ㍥っ㘰㌰㙡搵慣㔳ㅡ㠳㙦搸㐰昳㘸㈲愱㉦㑡昱㜴㉡㠹㠳ㅥ㝤慣㘵攸〵搸㔱㜷ㅣ㘵〶㈷㔱㐹戴㐱慡攴㤹㜳搰捥㉡㥦ち㘴㡢〲㑦㌵ㄲ㡦㈷愰愲捣收愳㠸ㄵ㥦㘵ㄷ㜳㑡〷〸㠵㡥ㄲ晥っ挶搱挱愰ち晡㕦攰扤㤴ㅢ㠱㐰搸㈶㜴㤸㌸㝦昹ㄱ愰㘲㈹㜱㄰㌰㥡㌸㑦㙥㐲捡㝣ㄴ㐹昹㌱〰挱㘸ㄶㄷ㡤搶㙣㈱㡢㑦㈰ㅢ戰昸㘷㤱摡ㄲ摥㘱㔹㥢挳㡣㝡㘹づ晦ㅣ晢㘳昸慢㠱挳㡦〰戱㌶㠷ㄹ㈶㈳㔳攵㉦㠴〹㘶〴㘳㘵搱㍣㤰㡣收昱㡢㐸捡㕦〲㄰㡣愳戵愸昰换慣昰㉢慣挰搰ㅡ戹㙣晥㉡㐰㙦㐴㍤捤㌴㡦㤷㙦晡㕡㔱昱攳愸ぢ㉡㌲捣ㄶ㜵㕥㐷挵㕦〳㕡晥㍡㠰㜱ち攰攲㠳㉦改扡㠸㤸づ收㙥戲敦慣㔸㐵㕣戶㍢㠶㕤㤹㑦搴㐶戰扤㠹㘰㙦扣愶㝣敡㈹晣挴㍤ㄴ捤㘶ㅡ㌴捡㜲㌸㌷ㅤ扢㕥摦摥㌹㘵摣〷㌱扦戸慦㔰㙥ㅡ愳挹戴㌷㈹昹〹㐲㈸戲㐵晣㙡㐱晢つ㈴㔸挴㔷㌰扡愲戱㡦㈱ㄱ㍤〶㜷㠲慢昸慣㑤摢㑥戶敦慤㔹㔸晡㔲晤㐵愸挷㡢㜰㕤㍦㠹愶㠲㍢捤ㄵ㘳㄰搴慡ㅡ晢㜸㤸攰㜸つ㝡㈶捤㡡㙢㠵㌳愴㑤愵㑤户㘸捥㕦㉥挲ㄵ㘵㤲㡡㉣㐸搱昶㈲摥〶ㅣ〶敤戸搸㙡㈷㥡捦扦慡㙤㜹晥搵戱愵改ㅡ㡣㙥挶ㄲ㝡㕤㐶づ㉣扡㘰㝢捥愰挶ㄵ戶攱㘳晥㌶挰㤶㈳㠵㥣敢㜸㡥敤昷捤㘱㠷搵挷㡢㔱㌶昶摡ㄳ㠶㠵ㅥ㕢㝥㤳ㄳ㑢㤴㜹㉦昵㉣㡦つ㔲愷换捥戹戲ㅥ㡤㠱㐵敤㉢㑤慦昶㜶㝥㠶㍢㜰晤摣〰㉡愶改愱戱戱㍣て搰搵㤶愶㡢挳捡收愷〰㜶㑣㑤㑥㥤㔸戰㐶昷づ敥捥㡣㈸㉢㌷㍣扣㝢㜸㈸㥦ㅤㅡ捥㡦っ㡦攴慤挱㡣戵挷捥摤㥡搶ㅥㄱ慡换㈷〱搲昴㠱昴攷㥥㘲㡥捥㤰捥戱慣㠷㍥っ扦㙦攲扤愴㑦㥡㥥て攵挰晣ㅤ㠰敥愹挹㠵扡敤㤳昹㘹攰㌶〱搷㜸愱搷晣㕤愰㍢㠱搶㘶敢〴㉥㙡愵改㍡戱㤷攰㈲散搳㑣㜵〰〸㙤愹㤹晢㝤收昰戲㤲愰愵愶搸㠹㜹戰㠵捣㐶㍡㘶晥㈱挰〵㌹㈸㑥愰ㅡ戹搸挸㠵〷搱㐶㜳攱ㄹ㈴挰〵ㅡ散㌸㕥昳㡦〰〲㉥愸㡣ㅡ捤慢攱搱愱㤱㡣摡㥤摢㌳㤴ㅤ捤收昲㝢㜶敦ㅤ摤扤㈷㥢摦㍢㘲㥢㥦愹㔶捤敥㔶戹㤱散挸㤰慤㉣㙢昷昰㜰㍥㍢㥣捤っ㘶㐶㐷昷㡣づ敤ㄹㅥㄹ戲搲て愳㉡扢㤷㥦㈵昸㘳㠰昴㠷㈲搴㥦㄰昵㌹愲㍥ㅣ愱慡戵㡣㡦〰戵愶ㅡっ捤㌴攷㈳戲㈲㈷昲㐲㈵摡摢㔷挴攴ㅢ㔵㈲㉣戸㔶㥦㔴㥥戸㜸〲㘸ㅣ〲㤹㔶搷㜰㔱㈳㜲愴戶㤶搸戸ㄷ慦晣㌳㠲㍦〷㐸愵㍦ち愸〹㑣昱㤰㤴〷㐹敥㥢㝦〱戰ㄹ㈲㠰昳戰攸㠶〵搵㐱晡㘳挰敢晡㥢㔸昵昳〴㥢〹㐶〱㠴戶敡捣㝤㠱㌹扣㕡ㅡㅥ㐱㐲㑢挳ㅤㄸ㜷㈴つ㤲搲挰愵㉢㙥㙢挹㜸摡㜶晤㥤攷㤱〰攳㘹挷昹愴㘹换昹愴㘹戸昹愴㘹扣昹〸摡㘲㌲㐲散㐵㤷㈴ㄲ㠷㈰晦㤶攰〵㠰㔴㥡收戸挵㘴㈵㈷㥢愶㤹搶㠵㔷㈲㈱晦㠱攰㉡〲㍤㌳㥡〴摤摢㍦㈱挱㔹昱㑤搳㉥攸㈶㉦㈱㈱㕦㈶昸㌲㐰㉡ㅤ㤹〶愱戵㌵昱ㄱ㠶搲㤵愶㝥搶敤扥㠲㐴㔷㥢㜱ㅥ㍦户㕦昸㘴愶㙥挵昶挳㤰㌴㕣攰摣㡦ぢ㤹换散戴つ㍢扤挰捦㑣挴㙦㕢㕦㕦㤴戳㜶㜴挵搷搸〹晡㝤ㅦ晤㌴㑡ㅥ㝢扣づ慦晣㔷㜶晤㈴㐰换昸㘸昳㡤昶晡摢晥搴㡣㤷㤵㘶㍣愸㈳摣㜸㥢㜷㈶慡晦㜱戰㈹㔲㔳晤搱㙤扢ㅤ㌵㑣㜴㄰ㄱ㌵㍢收㔶摢攱昲ㄸ㉣〲ち晡㜹㌷敦戲㕡慥捥㑦摦㕡挳攲搴〹戱㜰㤵㡦㝡昴攰㄰㈷攲㙤愲攵㘶㌲扣ㅡ㠵摢㐸㔱〷晢换㤵㤲挴ㅣ戶戶搸㕦㑦ㄶ㝣ㅤ㥦攲ㅣ㠵晣ㄴ愰昹㔵㠲戱敤㤳摢㌳挳挶つ㘰挵扢昸㑡㈳改昹㑤㍥㈹昹㌵㐰昱ㄴ〰晢㈳㑡㍣つ搰㡤㔷㥦㝦换㍤㑣㘹㘹摦㠶ち㉤㙦㑣㕤ㅢㄶ㌴摦㤸㑡㔳晤㙢㠹㝥つ㠹慥㌶㐱㜵㝤ㅥ慦搸㡡ㄶㄴ㈵捤晤㙦㄰㐳愵㐹〹㄰㤲㍡摣晣㈶挱搸昶愹敤㤹㡣㜱〵㉡㌶挷〶㜴搸㌶㈴㈷ㄵ㈸㤹㠳㉢挸㌳昹㤵搳攴㥡㑣挹㙦戱㙦慡敥攰㈳搴晥收户〱っ㝥㘴慦攸挵㌷昸ㅤ慥㤹㤴晣づ愰愰㘶㈷㡡敤〵㌵㝣㔴摥㐳㐵㘹攰㈵㘳敡㥥㌷昶㠵㤹昱攰㌷ㄹ晥愶挷㝢愸㔵㜵㡢㝢挴昵㡦㑥ㄸ慦㍥搴㝣ㅤ㑦户ㄸ㝦㘸晣愴㝥㕥摥㈷㍥て㑣㡤〹戳挸〵㑣攸挶㠸㕡㌲愱㉢㉣㘸扥㠰㤰晥〲摡㙡㈶晣㌷ㄲ㘰挲昳昸㌹㡦㔷㜴愰㐵㤵〹晦ぢ㑣て㤵攲扢㥢ㄸ㌵攸摡ㄳ㡢㐵愴㐹㡥ぢ慡搰㔶ㄳ㌳㉦㌴㌱㈳㉣㘸扥㔸㤰愶搲搵ㄳ㝢ぢ〹昹㝦〴㙦〳愴〴昵敥㜹扣㐲㠴㌳愴㔵㑡㘲㔱㔲ㄷ敢〲敥㝡㌹昵ㅢ㔹㠰搸ㅣ昵戳㉥㜸攷敤愰攰㈶㈰㘴ㅣ挲㘴㔰ㄹ户㕣㘶晡愴㘰㈰㠸㥦搶晥㐵愰〷搵つ㥢㐶戱挳づ㙥攸㔳㝦敡㔳改愲㜶㌰㍢ㄱ㑡㜵㜱㐹㝦ㄶ㠷〵〸愰攲扦㤲㐲㌷ぢ㠷〸摣攱㐷挱㍡愹㜳㙣㙣摡挷㕣㐴敦摡敤ㄹて㐷ㄲ昹㈴㙥扥晡昸愷㠹昲㐶搸敢挱攵㑦㜰捤挰搲昰㈶㐱扣愵户扤つ挵㉤ㄷ㜰㐰挲ㅡ㍤愲戳户㌸㈳戰敢摢改㤹㙤㘰㕡敤戶昶㔹㉡㜳㉦㉥摥〲㕦戵ㅦ昹㥦㐳㔷㘹㉤㐷㡦㑥ㅡ愸慢ㄵ㥣搰㜳㐰慣㑡戶ㄳ㐵戱搰㈰㘶搰㌴㌵㑦㡡晢㥥〳㙣搱㜴挷扣愳㠳㌳㝤㝡摦㝦㡣㍦㌸晥昳ㄳ〹㙡搶搵昴㍡ㄵ㑢㝢㘹挱攲晦㔰㈶㑢ぢ㐵㔵㍥攵㉦㔶晦㙦ㄲ挶ㄱ昷㠹愵挴㜸昸㈹扥㠲㙡㤴昲㘸愶㠰慤㠵搰昲㜵㈱戴戸昸㥦㘸慡戱㠷㘳戵愹㜶㜲㕥㔴㈳摡㘱〱㐸挹敥挶愹ち敡㘱㑥㌷㝡〴㜵㈶㈷㈱搳攱㈰㔸㈲愸ㅣ㌵㜶㔳㍤㤶捡㐵て㙤㌳戰搵搰㑦晤挸ㄲ攲扦㕡㡥㙣ぢ㠷搱㌸戲换㠹慡㌱㐱㔰㌹㌵㡣㡣㉢晥㍣㕥昱捤㜰扤摥㠱㑣㌲㙥ち㙡〱㕤昰㝡㔸㌰愶ぢ㠴㜸㍢㉡昸㐶㔸㐰㘵㉤户攲㐳㍤㕣收㥤挸戵晦㈳㔲㠶㔱㠹㙦㑥㔴攲慦户扤ㄱ㝢〵〵慦〸㐶挷㤱戸㘸〱㐶摤昵敥攲慦㐱㕢㐱〹㘴ㅦ昲摡㌰挱㑣て攵㠰㠹愴㌶㐷攴愶ㄶ摥㙤㐴㤳㤱㉣㤳搷㠵〹㘶㝡挸㌴㈶㤲㜸㘳㍤㘴㔶㌵㈷㐸㜳摤扥㡦㘸㤲㥢㘵昲晡㌰挱㑣て㘹㜳㌷ㄲ昱㈵㤱扢㌷㝦敦扤摦敤㐹昴㕤㥤㜸晦㜸攷㘳慦扥昰昵㐷㕦晡挹戱搷摦㝡晣昱㤷㕥㝢昴挵户㥥换㡥㍤晦攴㤳㝦㝤昸㠹ㄷ扦扥搹㍥ㅦ晦搳敦捥㥥㝦㈰㜳晡㠱晢敤㤳㌷ㅦ㝣攰〳昷摤㤹㌹扥愹扦慤慤扤㝤㘷敦ㄷ慦扣㌱晤昰晤捦㡡扦晣㤷㉢捡㐲捦㤶㥦㡤扣㘰愴㘳㘹捥㕡㙢昵ㅢ㤰㠰戹搲㌳㕣㔱㡢㌳搵戵㜶〴戵昴㍣㔶搴攲㝣㜴慤㥤㐱㉤㜶㜹ㅥ戵挴㔷㐲㈱㤸㐴㈶挹ぢ㔰㔱挱㍦㌷ㄵ戰愱㙥昱攵挶㠲㡥晦〷ㅢ捡㥦㥤</t>
  </si>
  <si>
    <t>Doors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</si>
</sst>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FF00"/>
        <bgColor indexed="64"/>
      </patternFill>
    </fill>
    <fill>
      <patternFill patternType="solid">
        <fgColor rgb="FF00FFF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quotePrefix="1"/>
    <xf numFmtId="0" fontId="0" fillId="2" borderId="0" xfId="0" applyFill="1"/>
    <xf numFmtId="0" fontId="0" fillId="3" borderId="0" xfId="0"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313774</xdr:colOff>
      <xdr:row>0</xdr:row>
      <xdr:rowOff>38100</xdr:rowOff>
    </xdr:from>
    <xdr:to>
      <xdr:col>22</xdr:col>
      <xdr:colOff>374224</xdr:colOff>
      <xdr:row>24</xdr:row>
      <xdr:rowOff>498</xdr:rowOff>
    </xdr:to>
    <xdr:pic>
      <xdr:nvPicPr>
        <xdr:cNvPr id="2" name="Picture 1">
          <a:extLst>
            <a:ext uri="{FF2B5EF4-FFF2-40B4-BE49-F238E27FC236}">
              <a16:creationId xmlns:a16="http://schemas.microsoft.com/office/drawing/2014/main" id="{F7D81281-1999-7DB3-85FC-839FCB87A23B}"/>
            </a:ext>
          </a:extLst>
        </xdr:cNvPr>
        <xdr:cNvPicPr>
          <a:picLocks noChangeAspect="1"/>
        </xdr:cNvPicPr>
      </xdr:nvPicPr>
      <xdr:blipFill>
        <a:blip xmlns:r="http://schemas.openxmlformats.org/officeDocument/2006/relationships" r:embed="rId1"/>
        <a:stretch>
          <a:fillRect/>
        </a:stretch>
      </xdr:blipFill>
      <xdr:spPr>
        <a:xfrm>
          <a:off x="6516454" y="38100"/>
          <a:ext cx="7375650" cy="4351518"/>
        </a:xfrm>
        <a:prstGeom prst="rect">
          <a:avLst/>
        </a:prstGeom>
      </xdr:spPr>
    </xdr:pic>
    <xdr:clientData/>
  </xdr:twoCellAnchor>
  <xdr:twoCellAnchor editAs="oneCell">
    <xdr:from>
      <xdr:col>11</xdr:col>
      <xdr:colOff>7620</xdr:colOff>
      <xdr:row>25</xdr:row>
      <xdr:rowOff>30480</xdr:rowOff>
    </xdr:from>
    <xdr:to>
      <xdr:col>26</xdr:col>
      <xdr:colOff>18325</xdr:colOff>
      <xdr:row>47</xdr:row>
      <xdr:rowOff>31722</xdr:rowOff>
    </xdr:to>
    <xdr:pic>
      <xdr:nvPicPr>
        <xdr:cNvPr id="4" name="Picture 3">
          <a:extLst>
            <a:ext uri="{FF2B5EF4-FFF2-40B4-BE49-F238E27FC236}">
              <a16:creationId xmlns:a16="http://schemas.microsoft.com/office/drawing/2014/main" id="{FD13B16A-8206-0BB1-651A-79A6AFEA408D}"/>
            </a:ext>
          </a:extLst>
        </xdr:cNvPr>
        <xdr:cNvPicPr>
          <a:picLocks noChangeAspect="1"/>
        </xdr:cNvPicPr>
      </xdr:nvPicPr>
      <xdr:blipFill>
        <a:blip xmlns:r="http://schemas.openxmlformats.org/officeDocument/2006/relationships" r:embed="rId2"/>
        <a:stretch>
          <a:fillRect/>
        </a:stretch>
      </xdr:blipFill>
      <xdr:spPr>
        <a:xfrm>
          <a:off x="6819900" y="4602480"/>
          <a:ext cx="9154705" cy="40246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0836D-734B-48D5-9951-70695435754B}">
  <sheetPr codeName="Sheet1"/>
  <dimension ref="A1:C31"/>
  <sheetViews>
    <sheetView workbookViewId="0"/>
  </sheetViews>
  <sheetFormatPr defaultRowHeight="14.4" x14ac:dyDescent="0.3"/>
  <cols>
    <col min="1" max="2" width="36.77734375" customWidth="1"/>
  </cols>
  <sheetData>
    <row r="1" spans="1:3" x14ac:dyDescent="0.3">
      <c r="A1" s="1" t="s">
        <v>10</v>
      </c>
    </row>
    <row r="3" spans="1:3" x14ac:dyDescent="0.3">
      <c r="A3" t="s">
        <v>11</v>
      </c>
      <c r="B3" t="s">
        <v>12</v>
      </c>
      <c r="C3">
        <v>0</v>
      </c>
    </row>
    <row r="4" spans="1:3" x14ac:dyDescent="0.3">
      <c r="A4" t="s">
        <v>13</v>
      </c>
    </row>
    <row r="5" spans="1:3" x14ac:dyDescent="0.3">
      <c r="A5" t="s">
        <v>14</v>
      </c>
    </row>
    <row r="7" spans="1:3" x14ac:dyDescent="0.3">
      <c r="A7" s="1" t="s">
        <v>15</v>
      </c>
      <c r="B7" t="s">
        <v>16</v>
      </c>
    </row>
    <row r="8" spans="1:3" x14ac:dyDescent="0.3">
      <c r="B8">
        <v>2</v>
      </c>
    </row>
    <row r="10" spans="1:3" x14ac:dyDescent="0.3">
      <c r="A10" t="s">
        <v>17</v>
      </c>
    </row>
    <row r="11" spans="1:3" x14ac:dyDescent="0.3">
      <c r="A11" t="e">
        <f>CB_DATA_!#REF!</f>
        <v>#REF!</v>
      </c>
      <c r="B11" t="e">
        <f>Sheet1!#REF!</f>
        <v>#REF!</v>
      </c>
    </row>
    <row r="13" spans="1:3" x14ac:dyDescent="0.3">
      <c r="A13" t="s">
        <v>18</v>
      </c>
    </row>
    <row r="14" spans="1:3" x14ac:dyDescent="0.3">
      <c r="A14" t="s">
        <v>22</v>
      </c>
      <c r="B14" t="s">
        <v>26</v>
      </c>
    </row>
    <row r="16" spans="1:3" x14ac:dyDescent="0.3">
      <c r="A16" t="s">
        <v>19</v>
      </c>
    </row>
    <row r="19" spans="1:2" x14ac:dyDescent="0.3">
      <c r="A19" t="s">
        <v>20</v>
      </c>
    </row>
    <row r="20" spans="1:2" x14ac:dyDescent="0.3">
      <c r="A20">
        <v>28</v>
      </c>
      <c r="B20">
        <v>31</v>
      </c>
    </row>
    <row r="25" spans="1:2" x14ac:dyDescent="0.3">
      <c r="A25" s="1" t="s">
        <v>21</v>
      </c>
    </row>
    <row r="26" spans="1:2" x14ac:dyDescent="0.3">
      <c r="A26" s="2" t="s">
        <v>23</v>
      </c>
      <c r="B26" s="2" t="s">
        <v>27</v>
      </c>
    </row>
    <row r="27" spans="1:2" x14ac:dyDescent="0.3">
      <c r="A27" t="s">
        <v>24</v>
      </c>
      <c r="B27" t="s">
        <v>37</v>
      </c>
    </row>
    <row r="28" spans="1:2" x14ac:dyDescent="0.3">
      <c r="A28" s="2" t="s">
        <v>25</v>
      </c>
      <c r="B28" s="2" t="s">
        <v>25</v>
      </c>
    </row>
    <row r="29" spans="1:2" x14ac:dyDescent="0.3">
      <c r="B29" s="2" t="s">
        <v>23</v>
      </c>
    </row>
    <row r="30" spans="1:2" x14ac:dyDescent="0.3">
      <c r="B30" t="s">
        <v>28</v>
      </c>
    </row>
    <row r="31" spans="1:2" x14ac:dyDescent="0.3">
      <c r="B31" s="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G22"/>
  <sheetViews>
    <sheetView tabSelected="1" workbookViewId="0">
      <selection activeCell="G21" sqref="G21"/>
    </sheetView>
  </sheetViews>
  <sheetFormatPr defaultRowHeight="14.4" x14ac:dyDescent="0.3"/>
  <cols>
    <col min="1" max="1" width="10.44140625" bestFit="1" customWidth="1"/>
    <col min="2" max="2" width="15.21875" customWidth="1"/>
    <col min="3" max="3" width="12" bestFit="1" customWidth="1"/>
    <col min="4" max="4" width="18.109375" bestFit="1" customWidth="1"/>
  </cols>
  <sheetData>
    <row r="1" spans="1:5" x14ac:dyDescent="0.3">
      <c r="A1" t="s">
        <v>2</v>
      </c>
    </row>
    <row r="2" spans="1:5" x14ac:dyDescent="0.3">
      <c r="A2" t="s">
        <v>0</v>
      </c>
      <c r="B2" t="s">
        <v>1</v>
      </c>
    </row>
    <row r="3" spans="1:5" x14ac:dyDescent="0.3">
      <c r="A3" t="s">
        <v>3</v>
      </c>
      <c r="B3">
        <f>1/3</f>
        <v>0.33333333333333331</v>
      </c>
    </row>
    <row r="4" spans="1:5" x14ac:dyDescent="0.3">
      <c r="A4" t="s">
        <v>4</v>
      </c>
      <c r="B4">
        <f t="shared" ref="B4:B5" si="0">1/3</f>
        <v>0.33333333333333331</v>
      </c>
    </row>
    <row r="5" spans="1:5" x14ac:dyDescent="0.3">
      <c r="A5" t="s">
        <v>4</v>
      </c>
      <c r="B5">
        <f t="shared" si="0"/>
        <v>0.33333333333333331</v>
      </c>
    </row>
    <row r="8" spans="1:5" x14ac:dyDescent="0.3">
      <c r="A8" t="s">
        <v>5</v>
      </c>
      <c r="B8" t="s">
        <v>6</v>
      </c>
      <c r="C8">
        <f>1/3</f>
        <v>0.33333333333333331</v>
      </c>
    </row>
    <row r="9" spans="1:5" x14ac:dyDescent="0.3">
      <c r="B9" t="s">
        <v>7</v>
      </c>
      <c r="C9">
        <f>2/3</f>
        <v>0.66666666666666663</v>
      </c>
    </row>
    <row r="11" spans="1:5" x14ac:dyDescent="0.3">
      <c r="B11" t="s">
        <v>8</v>
      </c>
      <c r="C11">
        <f>500</f>
        <v>500</v>
      </c>
    </row>
    <row r="12" spans="1:5" x14ac:dyDescent="0.3">
      <c r="B12" t="s">
        <v>9</v>
      </c>
      <c r="E12" s="3">
        <v>0</v>
      </c>
    </row>
    <row r="13" spans="1:5" x14ac:dyDescent="0.3">
      <c r="B13" s="5" t="s">
        <v>29</v>
      </c>
      <c r="C13" s="5"/>
      <c r="D13" s="5"/>
      <c r="E13" s="4">
        <f>E12</f>
        <v>0</v>
      </c>
    </row>
    <row r="16" spans="1:5" x14ac:dyDescent="0.3">
      <c r="A16" t="s">
        <v>30</v>
      </c>
      <c r="E16" t="s">
        <v>38</v>
      </c>
    </row>
    <row r="17" spans="1:7" x14ac:dyDescent="0.3">
      <c r="B17" t="s">
        <v>31</v>
      </c>
      <c r="C17">
        <f>2/3</f>
        <v>0.66666666666666663</v>
      </c>
      <c r="E17">
        <v>1</v>
      </c>
    </row>
    <row r="18" spans="1:7" x14ac:dyDescent="0.3">
      <c r="B18" t="s">
        <v>32</v>
      </c>
      <c r="C18">
        <f>1-C17</f>
        <v>0.33333333333333337</v>
      </c>
      <c r="E18">
        <v>2</v>
      </c>
    </row>
    <row r="19" spans="1:7" x14ac:dyDescent="0.3">
      <c r="E19">
        <v>3</v>
      </c>
    </row>
    <row r="21" spans="1:7" x14ac:dyDescent="0.3">
      <c r="A21" t="s">
        <v>33</v>
      </c>
      <c r="B21" t="s">
        <v>34</v>
      </c>
      <c r="C21" t="s">
        <v>35</v>
      </c>
      <c r="D21" t="s">
        <v>36</v>
      </c>
      <c r="G21" t="b">
        <f ca="1">IF(A22=E12,)</f>
        <v>0</v>
      </c>
    </row>
    <row r="22" spans="1:7" x14ac:dyDescent="0.3">
      <c r="A22" s="3">
        <f ca="1">RANDBETWEEN(1,3)</f>
        <v>3</v>
      </c>
      <c r="B22">
        <f ca="1">RANDBETWEEN(1,3)</f>
        <v>1</v>
      </c>
      <c r="C22">
        <v>2</v>
      </c>
    </row>
  </sheetData>
  <mergeCells count="1">
    <mergeCell ref="B13:D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 Prasad Panta</dc:creator>
  <cp:lastModifiedBy>Nirmal Prasad Panta</cp:lastModifiedBy>
  <dcterms:created xsi:type="dcterms:W3CDTF">2015-06-05T18:17:20Z</dcterms:created>
  <dcterms:modified xsi:type="dcterms:W3CDTF">2023-08-08T11:01:12Z</dcterms:modified>
</cp:coreProperties>
</file>