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defaultThemeVersion="124226"/>
  <xr:revisionPtr revIDLastSave="70" documentId="13_ncr:1_{C4899A2E-F6AB-4E9A-89E8-2023E11F432D}" xr6:coauthVersionLast="47" xr6:coauthVersionMax="47" xr10:uidLastSave="{8555970C-2A74-4BA2-ABD4-65B0E3370726}"/>
  <bookViews>
    <workbookView xWindow="-108" yWindow="-108" windowWidth="23256" windowHeight="13176" firstSheet="1" activeTab="1" xr2:uid="{00000000-000D-0000-FFFF-FFFF00000000}"/>
  </bookViews>
  <sheets>
    <sheet name="CB_DATA_" sheetId="2" state="veryHidden" r:id="rId1"/>
    <sheet name="Sheet1" sheetId="1" r:id="rId2"/>
    <sheet name="Sheet2" sheetId="3" r:id="rId3"/>
  </sheets>
  <definedNames>
    <definedName name="CB_04c2d8b615ea46f38d00083ce222f518" localSheetId="1" hidden="1">Sheet1!$C$31</definedName>
    <definedName name="CB_0d615fc4a47d43d0a3c59f005969c2a8" localSheetId="1" hidden="1">Sheet1!$C$30</definedName>
    <definedName name="CB_142e5f54ead44df085db0ce61b9133b5" localSheetId="1" hidden="1">Sheet1!$B$19</definedName>
    <definedName name="CB_306f582568894ee2b018f71d48883451" localSheetId="1" hidden="1">Sheet1!$B$30</definedName>
    <definedName name="CB_3105a34879d34c8ca9902cf3e3aa043a" localSheetId="1" hidden="1">Sheet1!$C$32</definedName>
    <definedName name="CB_3bdc60acbe6f49eb8adfb51c1a1f61f8" localSheetId="1" hidden="1">Sheet1!$C$33</definedName>
    <definedName name="CB_5711cf8879414e91b7facf5f1fe818d8" localSheetId="1" hidden="1">Sheet1!$B$35</definedName>
    <definedName name="CB_5ee73549dd794b81ae14ad62c3c94274" localSheetId="1" hidden="1">Sheet1!$D$38</definedName>
    <definedName name="CB_60e202a03dd4485ab6c3d7418272a6e2" localSheetId="1" hidden="1">Sheet1!$B$32</definedName>
    <definedName name="CB_652f81213eb24a8faf98fdef0470f6b3" localSheetId="1" hidden="1">Sheet1!$B$29</definedName>
    <definedName name="CB_7e94d71cf8be4104a6c0486600a9f26d" localSheetId="1" hidden="1">Sheet1!$C$35</definedName>
    <definedName name="CB_8c34cfd195f248b3bc5476d2ca3a1c95" localSheetId="1" hidden="1">Sheet1!$C$29</definedName>
    <definedName name="CB_a019dfed71f648ad95b34cd789d1d866" localSheetId="1" hidden="1">Sheet1!$B$31</definedName>
    <definedName name="CB_a9545204397e4c76b3166cd431c48c84" localSheetId="1" hidden="1">Sheet1!$C$36</definedName>
    <definedName name="CB_Block_00000000000000000000000000000000" localSheetId="1" hidden="1">"'7.0.0.0"</definedName>
    <definedName name="CB_Block_00000000000000000000000000000001" localSheetId="0" hidden="1">"'638315778180682755"</definedName>
    <definedName name="CB_Block_00000000000000000000000000000001" localSheetId="1" hidden="1">"'638315778181312118"</definedName>
    <definedName name="CB_Block_00000000000000000000000000000003" localSheetId="1" hidden="1">"'11.1.3419.0"</definedName>
    <definedName name="CB_BlockExt_00000000000000000000000000000003" localSheetId="1" hidden="1">"'11.1.2.3.000"</definedName>
    <definedName name="CB_d4d3a3a570474054a7c1a715547fa2ce" localSheetId="1" hidden="1">Sheet1!$B$34</definedName>
    <definedName name="CB_da09355c0b9848ea9f56c4007a7c56be" localSheetId="1" hidden="1">Sheet1!$C$34</definedName>
    <definedName name="CB_e70d7af695e747dbae52b7b77657ebb3" localSheetId="1" hidden="1">Sheet1!$B$18</definedName>
    <definedName name="CB_e85a183a58f24fca83679cb812c39c56" localSheetId="1" hidden="1">Sheet1!$B$33</definedName>
    <definedName name="CB_e9107267e1a1414697be02712528a91b" localSheetId="1" hidden="1">Sheet1!$B$36</definedName>
    <definedName name="CBCR_1952174e83ab4d6fa0ca1d1bd8d6bfc8" localSheetId="1" hidden="1">Sheet1!$E$20</definedName>
    <definedName name="CBCR_1a1c4eed597a4f8b87f9a97bd7bc0c4f" localSheetId="1" hidden="1">Sheet1!$E$20</definedName>
    <definedName name="CBCR_1b52b3b69d3b4a45829311de432bec65" localSheetId="1" hidden="1">Sheet1!$D$21</definedName>
    <definedName name="CBCR_25178a54d00546f4bd8ff9d59a31752f" localSheetId="1" hidden="1">Sheet1!$C$20</definedName>
    <definedName name="CBCR_2b7892667aa444baaa5d3b1727e4d8c0" localSheetId="1" hidden="1">Sheet1!$C$20</definedName>
    <definedName name="CBCR_2da37dfcf7c6415f9f0a585d7985d306" localSheetId="1" hidden="1">Sheet1!$C$21</definedName>
    <definedName name="CBCR_31469fb6e5404e218d95229043525565" localSheetId="1" hidden="1">Sheet1!$E$19</definedName>
    <definedName name="CBCR_34fa1e6b776c4e60a53b6e5bd54f7f0d" localSheetId="1" hidden="1">Sheet1!$D$20</definedName>
    <definedName name="CBCR_35a18cec978a440ba7fe183bb36c33d1" localSheetId="1" hidden="1">Sheet1!$E$21</definedName>
    <definedName name="CBCR_3892ae5af68148f1b5471e4c34452a94" localSheetId="1" hidden="1">Sheet1!$C$21</definedName>
    <definedName name="CBCR_3c7f4e7d17e149cda01f6754686e0e48" localSheetId="1" hidden="1">Sheet1!$C$20</definedName>
    <definedName name="CBCR_4be807951ef84280bf925f34ee363ab8" localSheetId="1" hidden="1">Sheet1!$C$20</definedName>
    <definedName name="CBCR_54b0b78b26584a2dbf5681627d042fc0" localSheetId="1" hidden="1">Sheet1!$D$21</definedName>
    <definedName name="CBCR_58f5c4df8eac45de89f7744f0588c1ec" localSheetId="1" hidden="1">Sheet1!$C$20</definedName>
    <definedName name="CBCR_59d60d9843ba4bb0940b1b603c76db84" localSheetId="1" hidden="1">Sheet1!$E$20</definedName>
    <definedName name="CBCR_5a86e1ab72174c6086ec27d6cc334bd7" localSheetId="1" hidden="1">Sheet1!$D$20</definedName>
    <definedName name="CBCR_5b768f51a995466db48eaef2e4b8adde" localSheetId="1" hidden="1">Sheet1!$D$21</definedName>
    <definedName name="CBCR_5f0bb28fbb5442219024e1d82198ede8" localSheetId="1" hidden="1">Sheet1!$D$20</definedName>
    <definedName name="CBCR_660dfead83844523b5500f0b8ea17d3a" localSheetId="1" hidden="1">Sheet1!$C$19</definedName>
    <definedName name="CBCR_67e30d2dfbb0410597940625526add51" localSheetId="1" hidden="1">Sheet1!$D$20</definedName>
    <definedName name="CBCR_6cdfe2a6ce0848be9545c3b36c49eed5" localSheetId="1" hidden="1">Sheet1!$E$20</definedName>
    <definedName name="CBCR_70d7501925704cb7a59fc74613d9710a" localSheetId="1" hidden="1">Sheet1!$E$20</definedName>
    <definedName name="CBCR_73db423899934dbfbf696f38b40303ed" localSheetId="1" hidden="1">Sheet1!$D$21</definedName>
    <definedName name="CBCR_7aa5d26c89d240c987a081459b8fe08e" localSheetId="1" hidden="1">Sheet1!$C$21</definedName>
    <definedName name="CBCR_84bcd2731eca481eb0fc90a0a836e0c9" localSheetId="1" hidden="1">Sheet1!$C$18</definedName>
    <definedName name="CBCR_84d1200213bb4ad19a33258d3be925c7" localSheetId="1" hidden="1">Sheet1!$D$20</definedName>
    <definedName name="CBCR_8596794b56cb4fe7b17de16ffa4ca2b4" localSheetId="1" hidden="1">Sheet1!$E$21</definedName>
    <definedName name="CBCR_898f04282d6d46b185a43fea56f8ddd4" localSheetId="1" hidden="1">Sheet1!$E$18</definedName>
    <definedName name="CBCR_9121668b4e52408ea21d12250f77c94c" localSheetId="1" hidden="1">Sheet1!$E$21</definedName>
    <definedName name="CBCR_93af34cd8a4649d8b6abd23e5cf1d2fa" localSheetId="1" hidden="1">Sheet1!$C$21</definedName>
    <definedName name="CBCR_93da61b159b84c759d4a680ec7ac8b32" localSheetId="1" hidden="1">Sheet1!$E$21</definedName>
    <definedName name="CBCR_998cb441d0aa432dac3179b9301e3c31" localSheetId="1" hidden="1">Sheet1!$C$21</definedName>
    <definedName name="CBCR_9b2ab0f7b31d460296f0999ddb71383c" localSheetId="1" hidden="1">Sheet1!$E$21</definedName>
    <definedName name="CBCR_9c2bd65737474b7eac026fbd7a3c5351" localSheetId="1" hidden="1">Sheet1!$E$20</definedName>
    <definedName name="CBCR_a0a117f646b44392991d84ef3a9bb3b7" localSheetId="1" hidden="1">Sheet1!$D$20</definedName>
    <definedName name="CBCR_a2c607ab7435406d95464053e7e4ef08" localSheetId="1" hidden="1">Sheet1!$D$21</definedName>
    <definedName name="CBCR_a3a5e3286e0749b88a7302d07042ae8a" localSheetId="1" hidden="1">Sheet1!$C$20</definedName>
    <definedName name="CBCR_aba26f07b4804a45b043ae4e5ec37c60" localSheetId="1" hidden="1">Sheet1!$C$20</definedName>
    <definedName name="CBCR_bc824c51797a4e95b7c955b180e7021e" localSheetId="1" hidden="1">Sheet1!$D$20</definedName>
    <definedName name="CBCR_c4ea064ec8594dcbaff258ebd35b02c8" localSheetId="1" hidden="1">Sheet1!$C$21</definedName>
    <definedName name="CBCR_c9d9b29197284171a11c7a5d97debe3d" localSheetId="1" hidden="1">Sheet1!$C$21</definedName>
    <definedName name="CBCR_ca00bd62f62b478499e7671d62329577" localSheetId="1" hidden="1">Sheet1!$E$21</definedName>
    <definedName name="CBCR_caaa9affcd3448cfbb33b4dca5a1f943" localSheetId="1" hidden="1">Sheet1!$E$21</definedName>
    <definedName name="CBCR_cce7351a3bf540efbb6b8c4cfa4e61bf" localSheetId="1" hidden="1">Sheet1!$E$20</definedName>
    <definedName name="CBCR_cd966a8c14144544b917d86c5079e5b6" localSheetId="1" hidden="1">Sheet1!$D$21</definedName>
    <definedName name="CBCR_e82d3c3b3e8c41f7bb0c6066703569f5" localSheetId="1" hidden="1">Sheet1!$C$20</definedName>
    <definedName name="CBCR_eaffd4e080de46518cc9d40062b2ad9f" localSheetId="1" hidden="1">Sheet1!$D$21</definedName>
    <definedName name="CBCR_ecb494d5b49f4e19b4dddb889ab760bd" localSheetId="1" hidden="1">Sheet1!$D$20</definedName>
    <definedName name="CBCR_eee763091ab14a11a2ce9120e5529af2" localSheetId="1" hidden="1">Sheet1!$D$18</definedName>
    <definedName name="CBCR_eefbb60413b745c9816bbbe9b1edaa23" localSheetId="1" hidden="1">Sheet1!$D$21</definedName>
    <definedName name="CBCR_f3da73ff1cc7424f9ed713408316fc1f" localSheetId="1" hidden="1">Sheet1!$E$20</definedName>
    <definedName name="CBCR_f9fe951d6e6b4cf1bf933e5ddf1ba564" localSheetId="1" hidden="1">Sheet1!$E$21</definedName>
    <definedName name="CBCR_fdd84b1c7f54476993d0adc95467d9cf" localSheetId="1" hidden="1">Sheet1!$C$21</definedName>
    <definedName name="CBWorkbookPriority" localSheetId="0" hidden="1">-1402917544</definedName>
    <definedName name="CBx_3193cecae8c94c08a2db57a8afa87819" localSheetId="0" hidden="1">"'CB_DATA_'!$A$1"</definedName>
    <definedName name="CBx_9245b0c7252049098c2c6ee864a99bbd" localSheetId="0" hidden="1">"'Sheet1'!$A$1"</definedName>
    <definedName name="CBx_Sheet_Guid" localSheetId="0" hidden="1">"'3193ceca-e8c9-4c08-a2db-57a8afa87819"</definedName>
    <definedName name="CBx_Sheet_Guid" localSheetId="1" hidden="1">"'9245b0c7-2520-4909-8c2c-6ee864a99bbd"</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3" l="1"/>
  <c r="B11" i="2"/>
  <c r="A11" i="2"/>
  <c r="P2" i="2"/>
  <c r="D31" i="1" l="1"/>
  <c r="D30" i="1"/>
  <c r="D34" i="1"/>
  <c r="D35" i="1"/>
  <c r="D36" i="1"/>
  <c r="D29" i="1"/>
  <c r="D33" i="1"/>
  <c r="F28" i="1"/>
  <c r="D32" i="1"/>
  <c r="E35" i="1" l="1"/>
  <c r="F35" i="1" s="1"/>
  <c r="E31" i="1"/>
  <c r="F31" i="1" s="1"/>
  <c r="E34" i="1"/>
  <c r="F34" i="1" s="1"/>
  <c r="E30" i="1"/>
  <c r="F30" i="1" s="1"/>
  <c r="E33" i="1"/>
  <c r="F33" i="1" s="1"/>
  <c r="E29" i="1"/>
  <c r="F29" i="1" s="1"/>
  <c r="E36" i="1"/>
  <c r="F36" i="1" s="1"/>
  <c r="E32" i="1"/>
  <c r="F32" i="1" s="1"/>
  <c r="D38" i="1" l="1"/>
  <c r="B38" i="1"/>
</calcChain>
</file>

<file path=xl/sharedStrings.xml><?xml version="1.0" encoding="utf-8"?>
<sst xmlns="http://schemas.openxmlformats.org/spreadsheetml/2006/main" count="71" uniqueCount="59">
  <si>
    <t>R&amp;D cost</t>
  </si>
  <si>
    <t>$4</t>
  </si>
  <si>
    <t>Min</t>
  </si>
  <si>
    <t>$3</t>
  </si>
  <si>
    <t>Max</t>
  </si>
  <si>
    <t>$6</t>
  </si>
  <si>
    <t>Life</t>
  </si>
  <si>
    <t>3 years</t>
  </si>
  <si>
    <t>8 years</t>
  </si>
  <si>
    <t>Sale</t>
  </si>
  <si>
    <t xml:space="preserve">Max </t>
  </si>
  <si>
    <t>Manufacturing cost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</si>
  <si>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</si>
  <si>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</si>
  <si>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</si>
  <si>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</si>
  <si>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</si>
  <si>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</si>
  <si>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</si>
  <si>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</si>
  <si>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</si>
  <si>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</si>
  <si>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</si>
  <si>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</si>
  <si>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3193ceca-e8c9-4c08-a2db-57a8afa87819</t>
  </si>
  <si>
    <t>CB_Block_0</t>
  </si>
  <si>
    <t>Decisioneering:7.0.0.0</t>
  </si>
  <si>
    <t>9245b0c7-2520-4909-8c2c-6ee864a99bbd</t>
  </si>
  <si>
    <t>CB_Block_7.0.0.0:1</t>
  </si>
  <si>
    <t>Minimum</t>
  </si>
  <si>
    <t>Likely</t>
  </si>
  <si>
    <t>Maximum</t>
  </si>
  <si>
    <t>R&amp;D Cost</t>
  </si>
  <si>
    <t>Triangular</t>
  </si>
  <si>
    <t>Market Life</t>
  </si>
  <si>
    <t>Uniform</t>
  </si>
  <si>
    <t>Sales Quantity</t>
  </si>
  <si>
    <t>Selling Price</t>
  </si>
  <si>
    <t>Cost of Manufacturing</t>
  </si>
  <si>
    <t>Cost of Capital</t>
  </si>
  <si>
    <t>NPV</t>
  </si>
  <si>
    <t>year</t>
  </si>
  <si>
    <t>Sales no.</t>
  </si>
  <si>
    <t>Selling price</t>
  </si>
  <si>
    <t>profit</t>
  </si>
  <si>
    <t>cash flow</t>
  </si>
  <si>
    <t>3mill</t>
  </si>
  <si>
    <t>to</t>
  </si>
  <si>
    <t>6mill</t>
  </si>
  <si>
    <t>Market life</t>
  </si>
  <si>
    <t>3 to 8 yrs</t>
  </si>
  <si>
    <t>units per year</t>
  </si>
  <si>
    <t>SP</t>
  </si>
  <si>
    <t>CP</t>
  </si>
  <si>
    <t>i</t>
  </si>
  <si>
    <t>NPV ~3-yrs</t>
  </si>
  <si>
    <t>㜸〱敤㕣㔹㙣㈴㐷ㄹ㥥㙡捦㡣愷挷昶摡㔹㙦㡥つ㈱㌱〹㈱㄰㉦捥㝡㤳㈵〴㔸ㄶㅦ搹㈳㜸搷捥摡扢〱㜱捣戶㘷慡搷扤㍢摤敤㜴昷㜸敤㄰㈹㔱㐸㌸挴㈵㠵㐳〴挲愱〸㈱㈱㈴㡥ㄷ敥ㄷ㈴㈴㄰ちㄲて昰㠰挴㐳㌸〴て㈰戴㠸ㄷㅥ㤰攰晢慡扢㘷扡㘷㍣㙤㘷㤲㠰㠳㕣㥢昹㕤㕤㔷㔷搵㝦搶晦㔷㈷㈷㜲戹摣扦㤱昸㤷㈹捦捣つ㡢ㅢ㝥㈰敤㠹ㄹ户㕥㤷搵挰㜲ㅤ㝦㘲捡昳㡣㡤㌹换て晡搰愰㔸戱㔰敦ㄷ㉡扥昵㤰㉣㔵搶愴攷愳㔱㈱㤷㉢㤵㜴つ昵ㅣ㠴扦㤱昸㐱㘷慦挱㍣挰搲捣昴晣昲㐵㡣扡ㄸ戸㥥㍣㌰㜶㉥散㝢㘴㜲㜲㘲㜲攲捥扢㈶敦㤹㌸㜸㘰㙣愶㔱てㅡ㥥㍣攲挸㐶攰ㄹ昵〳㘳ぢ㡤攵扡㔵㝤扢摣㔸㜲㉦㐹攷㠸㕣㍥㜸攷戲㜱搷ㅢ㈷敦㍡㝣搸扣攷㥥㌷づ攲搵戹搳㌳搳ぢ㥥㌴晤ㄷ㘹捣〲愷㝣搷慣慣㕡㕣㥢㤴㥥攵㕣㤸㤸㤹挶㝦㠹昹攳改敥㠹挵ㄵ㈹〳扥㕡㝡搲愹㑡㕦㐷挷〱㝢捡昷ㅢ昶㉡㌷㑦户㡦㘱愹㔵挳てち昶㡣慣搷㜵㍢ㅥ戵㘴捦㘳敦敡挶挶愰扤㈸ㅤ摦ち慣㌵㉢搸㈸摡㑢ㄸ愸㌶㘴㥦昵攵ㄹ挳戹㈰㑦ㅢ戶㉣搸挷ㅢ㔶㉤ㅦ愶㕣摦㙤昱㄰挹㠹愹攵㑦㑣昹昶捣㡡攱愹ㄹ昹摣㤸㡣戶挷扣㙡扡敤㉤摤挷攵搴搵ㅢ㌸收慤摤摢愱收㥣攱㌵㕢㡥㜷㙦ㄹ㉤㍥㍤㠳㍢扡户㑦散㔱扡捦敢扡昷㔱㕢㤹㙥㉤〶㈲晡㔶㍢㡡挵攸㐵㠲㝥㠲ㄲ〱ㄱ愸㤷〹〶〸〶〱㐴晥ㅦ攰㤲㘴㐷㔶㘹ㄵ㐳慢㉣㙢㤵慡㔶愹㘹ㄵ愹㔵㑣慤㜲㐱慢慣㘸ㄵ㑢慢㕣搴㉡㤷搰㈶㑥愵晥㝥㉤㑡㜷扦昷㝣改て㝦㕦㥢晡摣晡ㅤㄷ㜳㕦㝦散攱挱㍤㘸㜴㝦㌴愹㔹捦戸っ㔲㙢㔱昱愱㠹㠳晣户㌵㔷㠰㈹捣挳收摤收攴㘴敤昰㐱攳㑥愳挰㘵㘵㈰㍦㐵㈸㈳㘸㍢㘸㍥㘰㌹㌵昷戲挲摤つ搳㠶㉦㕢ㅢ㌷ㅥ搵㑤扢つ愷收扦㘲昳捡挵挰〸攴昵敤㜵慤㐱㍡扡㉤㠲慤愴慦摥㜷㘳㝢户㜳㐶扤㈱愷搶慤戰晡㤵㙤搵昶㠲攷㉥㜷慦㍤收挹〷㥢戵ㅤ㌳㥡㠲㔰㕢㔳㘳㜷慣㌲慣ち攷㌵㌶戳攲晡搲㔱搳ㅢ户ㄷ慣敡㈵改㉤㑡㡡㐴㔹㔳㑢扤㥡㔵ㄱ搷㡦捦㍢㔸㈸戸戵㜶㜳戲搴扣㜷㍤〰㌳换ㅡ收扢㉡扤㘰㘳挹㔸慥换㙢㔲㑤挲㜷愲㘲㝦慡昸㤸㕢㙤昸㌳慥ㄳ㜸㙥㍤㕤㌳㔵㕢㌳㈰㘹㙡愷摣㥡捣攷㜳㑡㈸㐰攰昶昵〹㤱扢扤㍢㉦㈸㐴㈴㔰㑣㐶扥㉥㑤㜶ㄳ㘷戰㍡慣愲㉥㐹㤳摡慢户ㄸ㡣昳㔵㌲㈶㠳〳ㄳ㙢愲晥攰㑢㕦扢挵戰㑤捣扤戴㡤㌵㙤㌴㕡晤扤㙢搲〹㑥ㄸ㑥慤㉥扤㑣敤㈷㌸㈳㝤ㄸ愰㜰〵〲愱敢敥㔱搵㠹㜵戱㔱戸㙣搵㠲㤵攲㡡戴㉥慣〴㈸㠳㠶㉣㤵戸戵ㅤ㐹扦ち㐵晡㕥㠲㔱㠰㜲㌹㔷摣挷㐶挵㌲㔲慥㐰改㤴挱换㈹㐱捥㝥㈹㕥ㅥ㌴㡦㔹昵㐰㠶㐲㜹搸〴㐶㐲慤愶搰㌷㐴ㄲ昵㡣㙡愸㌰昶㤹㌳愰㔲挳㜲㠲㡤ㄶ摦㜶㜰㐹㐸㐴扢戲㘰挷挹〲㡡㠲戴㍣挸攰㌵㄰㑤㥢㌴挸㙥㥣㈰㈲戲㐱㠶㘶挷挸㘹㈲㘳晢っㄹ㠱昶㐹㈲㘴敢㠳摤㘵〴㠹扤㤳㐸搹愹㉢㍦敥㑡戳捤㙣昹㔰㥡㕤㡤㡤搳慦㈱戸㤶攰㍡㠲晤〰攲㑦㤰㜰㤴㜲挸愷㤳晥ち㍣敢㌷㄰扣ㄲ〰昲㐹愷捣㠹㐴ㄵ㙤愸敤搸㤱㙣㌷〴㍢㔹ㄹ挵愱㈸愲㘵摣戴㌳㠷㙣㠵攸挸敡摣ㄹ扡㌶慦㜴散㙢扡搳㘶㜲㌹愴挸㡣愶挹戵㙥搱㌴戹ㄱ㙣摡愳摥扡〹㕤昵㌱㠲㔷〱㤴昵㥢〹愱㕣㘸昰㙥捦愲愷㐹昹戲㌰㡢㐲㘳愸㐷〵ㅦㄱ㌲㡦〰ㄹ㐲慥攳昸戲㙢㐳搳ㅣㅣ㌷㕦昶㌶昴㠱敥晣ㅤ㈱扤㑤㙦敥敡ㅤ晡㡢㥥愷ㄵ㝤ぢ搸㑢晣戶慢㡥戹ㄵ搵晡㙢〸㙥〳㘸搳㌱㍣㝤㍦㕦㑦㠱㌲㡢敤〴收昶搲敢愲慣摣愵㡤㔵愹㌴搰愰戹㘴㜸ㄷ㘴〰て挶挹㔹搸挲慥攷挹㍡づ戵㌵㔵挰昳换戵改㐲晦㤸攷摡㉣摦戵㤱晤㤷㠵㘲挸攷戵扥㕣㥢㡤㥣㘱㙢㈶㝣㑥〹捡愱づ扥戳扢㤰㐸㜴㑡㤳ㄷ晢㘵㥦㉦㜷㈵㐹て㤲攴㜵搸㔶晤㜶〰㐸〹昱敢慥ㄲ攵〰㥢扤㕥㌵㑢㕢慣昴昰㘵㥣㑥摡㝣㠸ㅤ㜲㘴㈰㜴搸㑥挳㝦攰て搹㡢㤶摤ㄴㄶ〳昶㠲昴慡昰㉤㔸㜵㔹づ摤戲ㄴ㌵扢戲攲㘵㈲㉢晡晡㍡捥搳ㄹ晥㌵㐵㈷㙤㔲㈲㤳摢㌳㉢㌳捥攲㉤愲愲ㅢ㤲㐲㈵挳㌵搴㤴㐰愴㍣戶摤ㄵ㌱㍤㠸㤸㍢戰㜱晡㐱㠲㐹㠲㐳〰㠵㕦㐰搲㙣㜷攳ㄹづ敢㕦愳㑢扢㔲挹㤵㠸〶攵㈲㝣戶慢戰㍡捣搷扣㠱攰㙥㠰㌶昳㠷づ挸っ㐲㔴㈸㑦㄰愲ち㘳㤸攷㉣㜹㤹㌴戰挷㐴㘰㘹愶攱〷慥捤挸搲㤰㌹敢㥥㜶㠳㔹换㕦㐵㈴㙡搴㡣㌲て慣㐸〷搴攵挱昶㘹㉢㜳㔷㔷㘵㑤㌷ㄷ摤〶㐴摢挹搹㥤㜰㌰挷㜶挰㤶㔴㘷㜳㑤㈰昵㜶㍥挶㄰〲㍢慤晣慤昴挶㙥换晢捤㐳摦㜰㙢㐷㤷慣愰㉥〷捣㤰改㤸㉦㤹搸㐵㐴づ㙡晤收搲㡡㈷攵散㤰㜹摣戳㙡㜵换㤱㐴〶㙣㑣〶敢收攴〵㐴〹ㄶ㕣挶〰㕤㘷挸㕣昲っ挷㕦㌵ㄸ㔰摣搸㥢㝡㔲㘱㤱㠲㌹㙤㌹㍥㕥愳戰挸晣戰戹戸攲㕥㐶挴戶㘱㍢挷㡤㔵㝦㐷㘰㠵㐴ㅦ㈶㠵ㅡ愱〹㑤ㄳ㈵慤搴㉢㝥㜸㈰捦攵挸㝢㜹〲㠵慢㕣㠱㍥昳っ敤㑤扢㍥㡡搱搰㑥攷㥣〶ㄱ㍤㙡ㄶ昶㘵㑡㘱㜲慡㝥て晢扣〹攰扥攳㘷㑦戶㈲㜳㉦㈸㘶㕤愰㤷㍦㐳挶㉢戲㘸〶㐲攸愳摢ㄳ㤲ち换㐸㌹攰㐰㘰㥣㑦敤攴㔷㌶㔵ㅢ㔲摦㥥㔶昶ㄸ㈲㐹㠳收㥣戱㉣敢㠸㐷摢㐶戰㈷㝣愰ㄹ㙢ㅢ㜵㍦慡㥢㜱㙤摢㈰㘹㤱㉣ㄷ慢〶㈹㜸慡ㄱ戸愷㉣㐷㌷〱ㄴ晤㐵㐵挶㍡㡡㡣㜵㔵㌴㘸㥥㘱㘸㔰攵㌹㤶㝢挱昰慣㘰挵戶慡㈵㍥㌰㝣户㈳㘸ㄲ㑣㑥挹ㅢ愷㔸㘶㡣戵㔹昳㘷㘱戲昹ㄳ㐰昷〴攴㈸户㡥攸〷攵㙡愲㠸㝦愲㐷挷ㄲ〴㡣昲㤴敡㙦挱㘸〵㜵㍢〲㈲㐷愵㉢昱ㅤ㡣㉢㡦愰㈴ㄴ㐲挴㝡〶㠹挰㉢㤸㄰昲㜴㜱ㄷ捤戳㡥ㄵ〰㝢挴搸㌱㉢㤸昵㠱㜲〰㘴搵昱昶㝡㠵搵㐴愷昱愶㔶戸愹戳㉡愵㈶㙥散慣㑦敡㡤㔷㙦㔲ㅤ㙡㤴㠴㈲搹慡㤱搲㉣㥢捣㜱㈷愹ㅡ愱ㄴ㜷慣㙤㐴㤶摢戴戵敦㤴㈲㉦㐰㌱㈹㥡挹改㙦㔵㠴㠲㐰㙦愴愳攸戳捦㈶㡦㐴挴㠶㌶㐰㤹㝡㉡㉣ㅢ㡡㐲㠲㈷㜱敤愴㈶换搱ㄳ昸㝢㑦㤴㥤㙦〴愹ㅡ㘳㝤㌴慡㤹慡搷攷ㅤ㔸〹㔵挳慢敤㄰㤶挶摡㐲つ愳戸戳㔷敤ㅦ㙥㙦㠲ㄱ㈳㌶㘴㔸㈴挳てっ㌶〴㜳㈵㈲慡戴捥㠶戸搵捤攲ㄲ㥦㑥㐹挳㔱ㄸ㔸っ㙡戳㜲㑤㤹㘱㉤㑢㝥㔴㜵㘸㥥ㄶ㤵ㅣ搵捤愹㘵ㅦ㉡㍤愰ㅣ㡦㜲㡡挱㜵昳っ摤㔲戸挴〰戱ㅢ攵ㄶ慡〱㐲扢捤〱㜸㌲搸㌹搸挱㡥㠴愱ㄳ㕡㘷㤴愰挵っ挲㑤㉦㠲扣搳㈳㐶㈱㐸㑤㤵晥㜶㔴㝣敥㈹愶慦ㅤ捤挵㤹㠸㠹ㄸ敥捡戰ㅥ㠰摣㘴㘴㤲㕣㌴ㅡ〷捣㐳挹愶㠴搶㘰㕣㐶ㄳ㘳㠸㈶㥦ㄷ攰ㄶて㘳㔹挳㘴㥢㍡敥戹〵ㄶ戴㘹㝤㘳㡦㜹搲愹搶ㅢ㌵愹㔴㜱㉣慢㤵㐶摥ㄱ昸㔲㔷〰㐳㙥捡搸㤷㘸㔳㑥攲㈸挵㈵ㄳ㐹扤摢摤晡㔱㜴㔷㐲づ㘳㠴慡㡦〱挸っ户㥣ち㠸㜵摣㔳愰㝤戸户㜵㠱㐱㕤㥥㠳㐸敢㈸愲㉣㥢挳㝤扣㘶ㄴ㔹㜱㕢愲搹㥣㍢攷搲㘶㑦ㄴ㥤戰挲愲ㅤ㠱㈳慣㌳ㄴ㜸挵㈲㡣㤱ㅥ戹㠳㠳攴慥㐴搱摤㉢㡦愸挷摣ㄵ愰㐲㘱㐰㌰挶换㔳㔰づ扢ち㐶愲挱慤戵慣㙥挱攸㉦㉤㙦㝤ち㐰㌰っ㑣㠳ㄶ㉤㐳〳㘷〶昹慤つ㥣㥢搰㉡㈳㐲㥡っ愶㌲㐶㌹ち㠷㍤㤰〶㙥攲㐱㝡挹㠵ㄲち昶愹㡢㘱昱摤挴㜱ㅢ㐷㈰搷扢愶慤㜰挱〸㜰晤挵搹摦㔶㍣㔵慢搱摣㠵㝦㙥㐷㘰ㄵ㔷㌷㐲㜳㜴㕦摢愵㉣戵㈶摡㜷户戴㔵㐴㤷〵て捤㑥㥣㌰㠲敡捡㘲戰ㄱ㕥摣敡㤵㈴ち㍦㠲㍦㘲搳户搳㘶捥㍢扣㠸扡挶扤㉦㕦㜲摣换㡥㥡㔷挱攷慤㍦㔰〸慥㔰昶㜳㤲攵摣扦昱㑦㈵㉤㔷昸㈱㐶摣捥戴㌹㐰换㐱挲㜱㔴ち愵挱ㄸ昲ㄹ㜴〲摢扤㜹㙢㠰㜴戲慦㡤㑥㤴㈰搸㈵ㄴ攷挲㡢㐶㈸攲〷㐰㉢㠹㈵㍣㤲㘳捦扦ち搶ㄷ摦㐷〹ㄱ㡥攷㐸㡣ㄴ㕥㠵㕣〶敡㤴㈰㡦慥㜸昰㐲挸晦て㤶㘲㙥摥㤴㥤晥ぢ捣㉣扥搷㡥愲ㅢ㠹愲敦㜶愰㐸昰ㅡ㠸攲摦晢㤰㠹㔳㠱攱搹攷ㄵ〸攷㥡㜶て愰㉦昹㠵摦晦攱〱㜴㉥㈲づ㘵愳㈱搴㜶㉢㥥㥢㈶㐲㕦㠷㠹挰攰扤㌲ㄱ㑥㈱㈳ㄸ挵て㑤㠴挸〷㌲㡦㠲慤㑤〴挶昶㌲っ挱㐴愸㌵攱搶攰〹散ㅡ㥢晥戱ㄳ戸㜸㉢㝤挴昳愱戴晣ㄹ㜸愴慥敤㉣㕥㌰㍣挳摥慦捡㡦㝢ㄲ捡捣㕢挲㑤㙥搵㠵㍤慥摦戴㐶㜵摡挴㔷ㄱ㝢搹㜷晤㈹摢扢扦づ㑣㠵㈹㜴摦㡢㤲㈸扥〰㑦㠹攰戹㈱昷扥㝤摦㌸晥扢㠷ㅥ㍦捡摢㙡ㄱ慤ㄶ㙥㐷扥㤷㤰㍤敤〹〴㜵ㄳㄷ㐵慥收㠷㌹愷昰㠹㤲戵㕡㤷搳㠶愷慣㈰㕦户攳㙣㐸㜸〹挲っ㠹㙦㈷㤸㤸戸昷㄰㥡㤸ㄳ㙤敥㑥昵㘱㤳㜲ㄱ㑥㈴㈶慥㝣㝡㜱搸㔰㜴㔵㘴㍤㕡㥢㠵㙦㐱ㄵ㍤捦㠹愴慤㐴㥥㍡㤹㠴昸㘶扢慥㍢㑣㕤ㄷㅥ㘴ㄸ昶㡦愵ㄴ攲て愴㤰攴㐱㠶ㄷ〲㤴㤴㍡㠳㑣攱づ㠰㡣挸㕡㝢㠸㤷晥㠰㕤㈱㈰㥢㤷晥㝡晣㠸〵扢〸㉣挶扥昸㕥㑦戴戴㐵㘳搵挴㔰慤戲㘹ㄶ㤱㔱㠷ㄷㄶ㑣挶愵㈹㑢攷㄰㑡户敤㡥攲㑢㠶散㌰昰ㄶ㌲㜶挱愶慦慤㙣摦敢㌴㜰昳〳㝡愶愸ㄴ㠶戳㤷挵㌸㤰慡ㄸ㕤搸戴ㅣㄶㄱづ㠷搹㘶愷㠱愸ち㍡换搹㡦㔳㈹㠲㝦晣㔲㠸昵攳慤愱慦㙥慦愱㡥㜳晡戱㐰晥㘰㝦摤㤸挱搸㜸㉢㌹〶ㄲ㜶㕢慤㑡攱昵昰戳攸挲㐵攷㠴摥捡慡㘷㜱ㄸ㝦㘲捥敡搳㍡昴㍦愳搷㡡戳捥戱㌷挳搸㈹晤晦づㄴ㙣愹晦〵㘳㙦ち㤱敦㡣㌲㝣㈸㌰㝥戲㘵挸㠶㍢〲捦㌶㠲㌷敡㘰慣慢㉣㐳摥㘱㙥ㄱㅦ慦㠶搵㑡㠲挳敦㤵㙦扦ㅡ搱散㑢摢㜶愰慢〰㘴㙣愸昰㔵㠸愰慥晤搳㜲㉢㍥摤ㄶ摦㠵㡥晢㑥㔹㔵捦昵㕤㌳ㄸ㕢㐴搰㜷㡣摦㥥㤹戰㜹愶挴㔷摡㠵摡㉤搸㠹挱昷愰捦改㜹〸散搳㌲㜸戱㘲㤱㡣㉣㙣㉦㤲挱敦㤰㐶ㄲ攱㈵㙡〷晦㉡昳晥㠶㔱挷愷慢昳昰㜵〶㉣摡ㄱ捡㉥昴㌸户摦搰攰搶攱㡥搶摢攱て㤲昵〹〴挷搴ㄲ摥昵ㅥ敥㙢晢ㅥ愴摢㐶㙢昳搹戲㌷㥦㕢戹昰っ㜰扡扤户愴㐹㠶敦攴ㄷ挹㘵扤㐲㠸㑢晢㐷昱㜷晢づ㕡㡥㌶ち㍡㡦㍥攸愶㈳㙣扣づ昷搹㌶愲摦攷搱㔵㑣ㄱ攰愷ㅢ㔱㠶て㠲㕥㍥戲愲昸㈲㤶㐵〶㐰㍥㔷慣〲㜴愷敡愷㌷愳敡㤱㔸㈰ぢ㥥㌱㐸㡥㘵昱㜹㌴攴㜶㠵换〶㑢㜰搹㐲㥤㈵㤰搷攳ㅥ挸攷〴捦ㄲ㙡㈲㥦㐵㠷收㐴㉣㤴㜶㥦挸㘷㌶㥢㠸愰ㄵ愰ㄶ㥡ㅣ㝦㈴搶㈲㝡ㅤ搵扡㑤攰㄰戸〰挳ㄴ㡢㤴㌵挵㌰戴昰㝤㘲〶改㤷搱摦攷㡥晥攲㔹愶扦ㅥㄵ㑡㄰愲㉡㍤㜹ち㐲㌵昹㑦㈴㈷敦愱戴晢攴㍦戶搹攴㐷㈸㈳㌹ㄳ㍤〰ㄸ敡ㄳㄵ晣㔱㡢㘹㈰挳㝤攴㑦㥣㈷挰㉦㌵㡢ㄱ〳㈵慡敦㘵㘴搰㤷ㅢ慥㕡慤㈳ㄳ昷㉤㜰晤ㄹㅦ昷㈸晢㠸ㄷ㈱改换㈹㠶捥搸㘲愸ㄵ㑢㜶攴㠵摤ㄱ戲〱㑢攲搷戲㕤㐵㝡戱挷〸扦昸㘰㡣㤸ㄳ㈷攲㉦愷戴㈸收〴挲〸㉤㔲搲て㌷㔲㝣㈰㙥晣敤敦戴㕣愶愸㐰〲昵㠴㡤㐹㘷慡昱ㄳ㜱攳㐳昸㉡㑢戵挹昱〶〱搳㜳㜱㘳搲愳㙡晣㜸摣昸㉦㠷昶㌷ㅢ挷㜴ㄸ㡥㕣㈰㤱㘴搸扡捡晡㑦㝣愱㍤㡣收〵㤳晡㜳挰っ㡢㈹㌹㔵攸戸慥㌴攸㈰㉥㠳㜸昸㐶㝡づ㜷㥢㜰〵〴㐲㌶晣㕦㈵㥣挴㥤愷㔹㈳㌰昰〹昴ㅡ㠲捤㥥慥㥥搸戹㘸捥㝢㈸攸㌷㑦晡㌸㔳搵㜶ㄴ㠹挰ㅣ挸㠷晢扢㠵㔳㍥挳㜴㙣敤㐷ㅣ㈴搳㜸㠷愴㌷攵愱〲㉢㜹昱㔸㡣搹摣愳㉤㥡搱ㅦ〱㜲㈰ㅤ〱㤹搱ㅦ〵っ〳㌱扣慤㥣ㅢ㈱晦㉢收㝥㡣ㄵ敦㈷㜸ㅣ愰㉣挸散愴㠳攲ㄳ〰挳昱晦愸㘲㙣㑤昹㑢㌴昱㔰晣戲㈴ㄹ改ㅦ㘴㠷て〱昴挱㝤㉢㈲㈲㉣敢ㅦ㐶㐹昲愵ㄴㅣ敡愵ㅦ㘱挵㐷〹㍥〶㔰㉥㜰戲摢摥㌵慥愹㐷捤昵㜱㜴ㄵ㡦ㄲ攰愷㝦㈲捡昰愱挰㝤㜸㜳㜷㕢㤹㐷攱昸挳㝥㠴㍡㔳㕦昰摦㡢㉦昲㌷戸攸㍥晣て㐹ち捡戰捦㙢㙦敡㙤㉣㌲〱㙤㜲昵㕢挵㘶扦㠰㜱戸慥㔶〴㠵㈳㔲愹㤴戴愲㈰扥戹㘰攱攲つ㝣换ㄱ㔵㈱〴㘹㐰㔵㌸㔱挵㔱ㄴ攸㥦㘴㔳攲㤸㜸搲㍦挵㈷愲㔶㙤攲愷愳っㅦ〴昱慡扡㕦㡣扡挷㉦㈴慥㔵㠵搵昶㐲攲㕦㔵慣㈴㕦昸ㄴ〷㔳挸㐲㈶慤㤵㠸㌴㐵㐳㥦㐷㘶愸㙦㤸㜳㝢〰㍦㙤㕤㔴捦搷捥㥦晦攷㜰㝥散晡晣㍢摥㌶昸搴㜳㍦晦晤㤳扦㝡昷㤱㍦晦敢改愷㝦昵挷㈷㥦晤搷㡦㤶㡦晣昴㤹㘷㝥㜲摦㤷㥥晤晤㕥昳换摡㜷晥㌹昷攵㠷㈷㉦㍤晣愰㜹昶昶攳て扦昳攲晤㤳ぢ㔷㡤昷昵昵昷摦㌶晡戳敢㕥㍢昲攸㠳摦ㄳ㍦晥捤戵㡥㔰换挵ぢ搲搳攰戲搵㌴扥㠰っ愶挱ㄹ扦愴搳攰㜲搵㐶㉤㐷ㅢ㌵㡤㠲ㄲ㝣ㅡ㥣㠰慡㌰搲ㄵ〳晦〱ㅢ昶戲㈳</t>
  </si>
  <si>
    <t>㜸〱敤㕣㕢㙣ㅣ㔷ㄹ摥㌳摥㕤敦慣敤搸㡤㤳戶㈹愵㜵㈹㙤愱づ㙥㥣㌶㤴〲㈱昸搲㕣㡡ㄳ扢戱㤳㔲〱摡㡣㜷捦挴搳散捣戸㌳戳㑥㕣㉡戵㉡攵㈶㈸㤵戸㠹㐲㠱慡㐲㤵㜸攱昲挲晤〵〹〹㠴㡡挴㐳㐱㐲攲愱㈰〴㐲㈰ㄴ㠹㤷㍥㈰挱昷㥤㤹搹㥤搹昵㡥摤㙤ぢ㉥昲㐹昷昷㤹㜳㥢㜳捥㝦㍤晦㝦愶㌹㤱换攵晥㡤挴扦㑣㜹㘶慥㕤㕣昷〳㘹㑦捣戸昵扡慣〶㤶敢昸ㄳ㔳㥥㘷慣捦㔹㝥搰㠷〶挵㡡㠵㝡扦㔰昱慤㠷㘴愹戲㈶㍤ㅦ㡤ち戹㕣愹愴㙢愸攷㈰晣㡤挴て㍡㝢つ收〱㤶㘶愶攷㤷ㅦ挰愸㡢㠱敢挹晤㘳㘷挳扥㠷㈷㈷㈷㈶㈷㙥扦㘳昲慥㠹〳晢挷㘶ㅡ昵愰攱挹挳㡥㙣〴㥥㔱摦㍦戶搰㔸慥㕢搵昷挹昵㈵昷㠲㜴づ换攵〳户㉦ㅢ㜷扣㘳昲㡥㐳㠷捣扢敥㝡挷㈰㕥㥤㍢㌵㌳扤攰㐹搳㝦㤵挶㉣㜰捡㜷捣捡慡挵戵㐹改㔹捥昹㠹㤹㘹晣㤷㤸㍦㥥敥㥣㔸㕣㤱㌲攰慢愵㈷㥤慡昴㜵㜴ㅣ戰愷㝣扦㘱慦㜲昳㜴晢㈸㤶㕡㌵晣愰㘰捦挸㝡㕤户攳㔱㑢昶㍣昶慥㙥慣て摡㡢搲昱慤挰㕡戳㠲昵愲扤㠴㠱㙡㐳昶ㄹ㕦㥥㌶㥣昳昲㤴㘱换㠲㝤慣㘱搵昲㘱捡昵摤ㄲて㤱㥣㤸㕡晥挴㤴㙦捦慣ㄸ㥥㥡㤱捦㡤挹㘸㝢搴慢愶摢摥搸㝤㕣㑥㕤扤㠱㘳摥搴扤ㅤ㙡捥ㅡ㕥戳攵㜸昷㤶搱攲搳㌳戸慤㝢晢挴ㅥ愵晢扣戵㝢ㅦ戵㤵改搶㘲㈰愲㙦戵愳㔸㡣㕥㈴攸㈷㈸ㄱ㄰㠱㝡㤹㘰㠰㘰㄰㐰攴晦〹㉥㐹㜶㘴㤵㔶㌱戴捡戲㔶愹㙡㤵㥡㔶㤱㕡挵搴㉡攷戵捡㡡㔶戱戴捡〳㕡攵〲摡挴愹搴摦慦㐵改户扦㜸攱愱扦摥晦搵㘳㑦敥摢晢㥥㤷㥥㝤收戱挱㕤㘸㜴㙦㌴愹㔹捦戸〸㔲㙢㔱昱挱㠹〳晣户㌹㔷㠰㈹捣㐳收㥤收攴㘴敤搰〱攳㜶愳挰㘵㘵㈰㍦㐵㈸㈳㘸㍢㘸摥㘷㌹㌵昷愲挲摤戵搳㠶㉦㕢ㅢ㌷ㅥ搵㑤扢つ愷收扦㘱攳捡挵挰〸攴㌵敤㜵慤㐱㍡扡㉤㠲慤愴慦摥㜷㕤㝢户戳㐶扤㈱愷㉥㔹㘱昵ㅢ摢慡敤〵捦㕤敥㕥㝢搴㤳て㌶㙢㍢㘶㌴〵愱戶愶挶敥㔸㘵㔸ㄵ捥㙢㙣㘶挵昵愵愳愶㌷㙥㉦㔸搵ぢ搲㕢㤴ㄴ㠹戲愶㤶扡㤷㔵ㄱ搷㡦捦㍢㔸㈸戸戵昶愶㘴愹㜹昷愵〰捣㉣㙢㤸敦慡昴㠲昵㈵㘳戹㉥慦㑣㌵〹摦㠹㡡㝤愹攲愳㙥戵攱捦戸㑥攰戹昵㜴捤㔴㙤捤㠰愴愹㥤㜴㙢㌲㥦捦㈹愱〰㠱摢搷㈷㐴敥搶敥扣愰㄰㤱㐰㌱ㄹ昹敡㌴搹㑤㥣挶敡戰㡡扡㈴㑤㙡㙦摥㘴㌰捥㔷挹㤸っづ㑣慣㠹晡㠳㉦㝤换㈶挳㌶㌱昷摡㌶搶戴搱㘸昵㜷慦㐹㈷㌸㙥㌸戵扡昴㌲戵㥦攰㡣昴㘱㠰挲㘵〸㠴慥扢㐷㔵㈷㉥㠹昵挲㐵慢ㄶ慣ㄴ㔷愴㜵㝥㈵㐰ㄹ㌴㘴愹挴慤敤㐸晡ㄵ㈸搲㜷ㄳ㡣〲㤴换戹攲ㅥ㌶㉡㤶㤱㜲〵㑡愷っ㕥㑥〹㜲昶㑢昱昲愰㜹搴慡〷㌲ㄴ捡挳㈶㌰ㄲ㙡㌵㠵扥㈱㤲愸㘷㔴㐳㠵戱挷㥣〱㤵ㅡ㤶ㄳ慣户昸戶㠳㑢㐲㈲摡㤱〵摢㑥ㄶ㔰ㄴ愴攵㐱〶慦㠱㘸摡愴㐱㜶攳〴ㄱ㤱つ㌲㌴㍢㐶㑥ㄳㄹ摢㘷挸〸戴㑦ㄲ㈱㕢ㅦ攸㉥㈳㐸散㥤㐴捡㑥㕤昹㜱㐷㥡㙤㘴换㠷搲㙣㉦㌶㑥扦㤲攰㉡㠲慢〹昶〱㠸㍦㐳挲㔱捡㈱㥦㑥晡ㅢ昰慣㕦㑢昰㐶〰挸㈷㥤㌲㈷ㄲ㔵戴愱戶㘲㐷戲摤㄰散㘴㘵ㄴ㠷愲㠸㤶㜱搳捥ㅣ戲ㄵ愲㈳慢㜳㝢攸摡扣搲戱㌷㜷愷捤攴㜲㐸㤱ㄹ㑤㤳㙢摤愴㘹㜲㈳搸戴㐷扤㜵㍤扡敡㘳〴㌷〰㤴昵㌷ㄱ㐲戹搰攰摤㥡㐵㑦㤳昲㜵㘱ㄶ㠵挶㔰㡦ち㍥㈲㘴ㅥ〱㌲㠴㕣挷昱㘵挷㠶愶㌹㌸㙥扥敥㙤攸晤摤昹㍢㐲㝡㥢摥摣搱㍢昴ㄷ扤㑣㉢晡㐶戰㤷昸㝤㔷ㅤ㜳ㄳ慡昵㥢〹㙥〱㘸搳㌱㍣㝤扦㕣㑦㠱㌲㡢敤〴收㜶搳敢愲慣摣愵昵㔵愹㌴搰愰戹㘴㜸攷㘵〰て挶㠹㔹搸挲慥攷挹㍡づ戵㌵㔵挰昳换㔵改㐲晦愸攷摡㉣摦戱㤱晤搷㠵㘲挸攷戵扥㕣㥢㡤㥣㘱㙢㈶㝣㑥〹捡愱づ扥扤扢㤰㐸㜴㑡㤳ㄷ晢㘵㥦㉦㜷㈴㐹て㤲攴慤搸㔶晤㔶〰㐸〹昱㥢慥ㄲ㘵㍦㥢扤㑤㌵㑢㕢慣昴昰㘵㥣㑥摡㝣㠸ㅤ㜲㘴㈰㜴搸㑥挳㝦攰て搹㡢㤶摤ㄴㄶ〳昶㠲昴慡昰㉤㔸㜵㔹づ摤戲ㄴ㌵㍢戲攲㜵㈲㉢晡晡㍡捥搳ㄹ晥㌵㐵㈷㙤㔲㈲㤳摢㌳㉢㌳捥攲㉤愲愲ㅢ㤲㐲㈵挳㌵搴㤴㐰愴㍣戶摤ㄱ㌱㍤㠸㤸摢戰㜱晡〱㠲㐹㠲㠳〰㠵㕦㐱搲㙣㜵攳ㄹづ敢㕦愳㑢扢㔲挹㤵㠸〶攵㈲㝣扥慢戰㍡挴搷扣㥤攰㑥㠰㌶昳㠷づ挸っ㐲㔴㈸㑦㄰愲ち㘳㤸㘷㉤㜹㤱㌴戰换㐴㘰㘹愶攱〷慥捤挸搲㤰㌹敢㥥㜲㠳㔹换㕦㐵㈴㙡搴㡣㌲昷慤㐸〷搴攵挱昶㘹㉢㜳㔷㔷㘵㑤㌷ㄷ摤〶㐴摢㠹搹敤㜰㌰挷㜶挰㤶㔴㘷㜳㑤㈰昵㜶㍥挶㄰〲㍢慤晣慤昴挶㙥挹晢捤㐳摦㜰㙢㐷㤷慣愰㉥〷捣㤰改㤸㉦㤹搸㐵㐴づ㙡晤收搲㡡㈷攵散㤰㜹捣戳㙡㜵换㤱㐴〶㙣㑣〶敢收攴㜹㐴〹ㄶ㕣挶〰㕤㘷挸㕣昲っ挷㕦㌵ㄸ㔰㕣摦㥤㝡㔲㘱㤱㠲㌹㙤㌹㍥㕥愳戰挸晣戰戹戸攲㕥㐴挴戶㘱㍢挷㡣㔵㝦㕢㘰㠵㐴ㅦ㈶㠵ㅡ愱〹㑤ㄳ㈵慤搴㉢㝥㜸㈰捦攵挸㝢㜹〲㠵慢㕣㠱㍥昳っ敤㑤扢㍥㡡搱搰㑥攷㥣〶ㄱ㍤㙡ㄶ昶㘵㑡㘱㜲慡㝥ㄷ晢扣ㄳ攰㥥㘳㘷㑥戴㈲㜳慦㈸㘶㕤愰㤷㍦㐳挶㉢戲㘸〶㐲攸愳摢ㄵ㤲ち换㐸㌹攰㐰㘰㥣㑦敤攴㔷㌶㔵ㅢ㔲摦慥㔶昶㈸㈲㐹㠳收㥣戱㉣敢㠸㐷摢㐶戰㉢㝣愰ㄹ㙢ㅢ㜵㍦慡㥢㜱㙤摢㈰㘹㤱㉣ㄷ慢〶㈹㜸慡ㄱ戸㈷㉤㐷㌷〱ㄴ晤㐵㐵挶㈵ㄴㄹ㤷㔴搱愰㜹㥡愱㐱㤵攷㔸敥㜹挳戳㠲ㄵ摢慡㤶昸挰昰摤戶愰㐹㌰㌹㈵㙦㥣㘲㤹㌱搶㘶捤㥦㠱挹收㑦〰摤ㄳ㤰愳摣㍡愲ㅦ㤴慢㠹㈲晥㠹ㅥㅤ㑢㄰㌰捡㔳慡扦ㅢ愳ㄵ搴敤〸㠸ㅣ㤵㉥挷㜷㌰㉥㍦㠲㤲㔰〸ㄱ敢ㄹ㈴〲慦㘰㐲挸搳挵㕤㌴捦㌸㔶〰散ㄱ㘳㐷慤㘰搶〷捡〱㤰㔵挷摢㙢ㄴ㔶ㄳ㥤挶㥢㕡攱晡捥慡㤴㥡戸慥戳㍥愹㌷摥扣㐱㜵愸㔱ㄲ㡡㘴戳㐶㑡戳㙣㌰挷敤愴㙡㠴㔲摣戱戶ㄱ㔹㙥搳搶扥㔳㡡扣〲挵愴㘸㈶愷扦㐷ㄱち〲扤㤱㡥愲捦㍥㥢㍣ㄲㄱㅢ摡〰㘵敡愹戰㙣㈸ち〹㥥挰戵㤳㥡㉣㐷㑦攰敦㕤㔱㜶扥ㄱ愴㙡㡣㑢愳㔱捤㔴扤㍥敦挰㑡愸ㅡ㕥㙤㥢戰㌴搶ㄶ㙡ㄸ挵㥤扤㙡晦㜰㝢ㄳ㡣ㄸ戱㈱挳㈲ㄹ㝥㘰戰㈱㤸㉢ㄱ㔱愵㜵㌶挴慤㙥ㄶ㤷昸㜴㔲ㅡ㡥挲挰㘲㔰㥢㤵㙢捡っ㙢㔹昲愳慡㐳昳戴愸攴愸㙥㑥㉤晢㔰改〱攵㜸㤴㔳っ慥㥢愷改㤶挲㈵〶㠸摤㈸户㔰つ㄰摡㙤づ挰㤳挱昶挱づ㜶㈴っ㥤搰㍡愳〴㉤㘶㄰㙥㝡ㄱ攴㥤ㅥ㌱ち㐱㙡慡昴㡦㈳攲换㑦㌱㝤昳㐸㉥捥㐴㑣挴㜰㔷㠶昵〰攴㈶㈳㤳攴愲搱㌸㘰ㅥ㑡㌶㈵戴〶攳㌲㥡ㄸ㐳㌴昹扣〰户㜸ㄸ换ㅡ㈶摢搴㜱捦㉤戰愰㑤敢敢扢捣ㄳ㑥戵摥愸㐹愵㡡㘳㔹慤㌴昲戶挰㤷扡〲ㄸ㜲㔳挶扥㐴㥢㜲〲㐷㈹㉥㤹㐸敡摤敥搶㡦愰扢ㄲ㜲ㄸ㈳㔴㝤っ㐰㘶戸攵㔴㐰慣攳㥥〲敤挳摤慤ぢっ敡昲ㅣ㐴㕡㐷ㄱ㘵搹ㅣ敥攳㌵愳挸㡡摢ㄲ捤收摣㌹㤷㌶㝢愲攸戸ㄵㄶ㙤ぢㅣ㘱㥤愱挰㉢ㄶ㘱㡣昴挸ㅤㅣ㈴㜷㌹㡡敥㕥㝥㐴㍤收㉥〳ㄵち〳㠲㌱㕥㥥㠲㜲搸㔵㌰ㄲつ㙥慤㘵㜵ぢ㐶㝦㘹㜹敢㔳〰㠲㘱㘰ㅡ戴㘸ㄹㅡ㌸㌳挸㙦㙥攰㕣㡦㔶ㄹㄱ搲㘴㌰㤵㌱捡㔱㌸散㠱㌴㜰ㄳて搲㑢㉥㤴㔰戰㐷㕤っ㡢敦㈶㡥摢㌸〲戹摥㤵㙤㠵ぢ㐶㠰敢㉦捥扥戶攲愹㕡㡤收㉥晣㜳摢〲慢戸扡ㄱ㥡愳㝢摡㉥㘵愹㌵搱扥扢戱慤㈲扡㉣㜸㜰㜶攲戸ㄱ㔴㔷ㄶ㠳昵昰攲㔶慦㈴㔱昸〹晣ㄱㅢ扥㥤㌶㜳摥攱㐵搴㌵敥㝤昹㠲攳㕥㜴搴扣ち㍥㙦晤㠱㐲㜰㠵戲㥦㤳㉣攷晥㡤㝦㉡㘹戹挲㡦㌱攲㔶愶捤〱㕡づㄲ㡥愳㔲㈸つ挶㤰捦愰ㄳ搸敥捤㕢〳愴㤳㍤㙤㜴愲〴挱づ愱㌸攷㕦㌵㐲ㄱ㍦〲㕡㐹㉣攱㤱ㅣ㝢晥ㅣ㔸㕦晣㄰㈵㐴㌸㥥㈳㌱㔲戸〱戹っ搴㈹㐱ㅥ㕤昱攰㠵㤰晦ㅦ㉣挵摣扣㈱㍢晤ㄷ㤸㔹晣愰ㅤ㐵搷ㄱ㐵摦敦㐰㤱攰㌵㄰挵扦昷㈰ㄳ愷〲挳戳㉦㉢㄰捥㌵敤ㅣ㐰㕦昳ぢ扦晦挳〳攸㕣㐴ㅣ捡㐶㐳愸敤㈶㍣㌷㑤㠴扥づㄳ㠱挱㝢㘵㈲㥣㐴㐶㌰㡡ㅦ㥡〸㤱て㘴ㅥ〵㥢㥢〸㡣敤㘵ㄸ㠲㠹㔰㙢挲慤挱ㄳ搸㤵㌶晤㘳挷㜱昱㔶晡㠸攷㐳㘹昹㌳昰㐸㕤搵㔹扣㘰㜸㠶扤㑦㤵ㅦ昳㈴㤴㤹户㠴㥢摣慡ぢ㝢㕣戳㘱㡤敡戴㠱慦㈲昶戲敦昸㔳戶㜶㝦ㅤ㤸ち㔳攸扥ㄷ㈵㔱㝣〵㥥ㄲ挱㜳㐳敥挳㝢扥㜵散てて㍤㝥㠴户搵㈲㕡㉤摣㡡㝣㉦㈱㝢摡ㄳ〸敡㈶㉥㡡散攵㠷㌹㈷昱㠹㤲戵㕡㤷搳㠶愷慣㈰㕦户攳㙣㐸㜸〹挲っ㠹㙦㍢㤸㤸戸昷㄰㥡㤸ㄳ㙤敥㑥昵㘱㤳㜲ㄱ㑥㈴㈶慥㝣㝡㜱搸㔰㜴㔵㘴㍤㕡㥢㠵敦㐰ㄵ扤捣㠹愴慤㐴㥥㍡㤹㠴昸㜶扢慥㍢㐴㕤ㄷㅥ㘴ㄸ昶㡦愵ㄴ攲て愴㤰攴㐱㠶ㄷ〲㤴㤴㍡㡤㑣攱㌶㠰㡣挸㕡㝢㠸㤷晥㠰ㅤ㈱㈰㥢㤷晥㝡晣㠸〵扢〸㉣挶扥昸㕥㑦戴戴㐵㘳搵挴㔰慤戲㘹ㄶ㤱㔱㠷ㄷㄶ㑣挶愵㈹㑢攷㈰㑡户散㡥攲㑢㠶散㌰昰ㄶ㌲㜶挱愶慦慤㙣摦敤㌴㜰昳〳㝡愶愸ㄴ㠶戳㥢挵㌸㤰慡ㄸ㕤搸戴ㅣㄶㄱづ㠷搹㘶愷㠱愸ち㍡换搹㠷㔳㈹㠲㝦晣㔲㠸昵攳慤愱昷戶搷㔰挷㌹晤㔸㈰㝦戰扦慥换㘰㙣扣㤵ㅣ〳〹扢愵㔶愵昰㝡昸ㄹ㜴攱愲㜳㐲㙦㘵搵戳㌸㠴㍦㌱㘷昵㘹ㅤ晡㥦搱㙢挵㔹㘷搹㥢㘱散㤴晥㝦㍦ち㌶搵晦㠲戱㌷㠵挸晢愳っㅦち㡣㥦㙣ㅡ戲攱㡥挰戳㡤攰㡤㍡ㄸ敢㉡换㤰㜷㤸㕢挴挷慢㘱戵㤲攰昰㝢攵摢慦㐶㌴晢搲戶ㅤ攸㉡〰ㄹㅢ㉡㍣〷ㄱ搴戵㝦㕡㙥挵愷摢攲〷搰㜱捦㐹慢敡戹扥㙢〶㘳㡢〸晡㡥昱摢㌳ㄳ㌶捦㤴昸㐶扢㔰扢ㄱ㍢㌱昸㈱昴㌹㌵て㠱㝤㑡〶慦㔶㉣㤲㤱㠵慤㐵㌲昸ㅤ搲㐸㈲扣㐴敤攰㕦㘱摥摢㌰敡昸㜴㜵ㅥ扥捥㠰㐵摢㐲搹㠵ㅥ攷昶ㅢㅡ摣㍡摣搱㝡ㅦ晣㐱戲㍥㠱攰㤸㕡挲〷㍥挴㝤㙤摦㠳㜴摢㘸㙤㍥㕢昶收㜳㉢ㄷ㥥〵㑥户昶㤶㌴挹昰㥤晣㈲戹慣㔷〸㜱㘹晦〸晥㙥摤㐱换搱㐶㐱攷搱〷摤㜴㠴㡤搷攱㍥摢㐲昴晢ㅣ扡㡡㈹〲晣㜴㈳捡昰㐱搰换㐷㔶ㄴ㕦挳戲挸〰挸攷㡡㔵㠰敥㔴晤昴㐶㔴㍤ㄲぢ㘴挱㌳〶挹戱㉣扥㠲㠶摣慥㜰搹㘰〹㉥㕢愸戳〴昲㝡摣〳昹㥣攰㔹㐲㑤攴㑢攸搰㥣㠸㠵搲敥ㄳ昹攲㐶ㄳㄱ戴〲搴㐲㤳攳㡦挴㕡㐴慦愳㕡户〹ㅣ〲ㄷ㘰㤸㘲㤱戲愶ㄸ㠶ㄶ㝥㐸捣㈰晤㍡晡晢攲㤱㕦㍤捦昴昷㈳㐲〹㐲㔴愵㈷㑦㐱愸㈶晦㘴㜲昲ㅥ㑡扢㑦晥㠹㡤㈶㍦㐲ㄹ挹㤹攸〱挰㔰㥦愸攰㡦㕡㑣〳ㄹ敥㈳㝦攲ㅣ〱㝥愹㔹㡣ㄸ㈸㔱㝤㉦㈲㠳扥摣㜰搵敡ㄲ㌲㜱摦〲搷㥦昱㜱㡦戲㡦㜸ㄱ㤲扥㥣㘲攸㡣㉤㠶㕡戱㘴㐷㕥搸㙤㈱ㅢ戰㈴㝥㉤摢㔵愴ㄷ㝢㡣昰㡢㡦挷㠸㌹㝥㍣晥㜲㑡㡢㘲㑥㈰㡣搰㈲㈵晤㜰㈳挵挷攲挶摦晤㕥换㘵㡡ち㈴㔰㑦搸㤸㜴愶ㅡ㝦㌴㙥㝣㄰㕦㘵愹㌶㌹摥㈰㘰㝡㌱㙥㑣㝡㔴㡤ㅦ㡦ㅢ晦敤攰扥㘶攳㤸づ挳㤱ぢ㈴㤲っ㕢㔷㔹晦㠹㉦戴㠷搱扣㘰㔲㝦づ㤸㘱㌱㈵愷ちㅤ搷㤵〶ㅤ挴㘵㄰て摦㐸捦攱㙥ㄳ慥㠰㐰挸㠶晦慢㠴ㄳ戸昳㌴㙢〴〶㍥㠱㕥㐳戰搹搳搵ㄳ㍢ㄷ捤㜹て〵晤收〹ㅦ㘷慡摡戶㈲ㄱ㤸〳昹㜰㝦㌷㜱捡㘷㤸㡥慤晤㠸㠳㘴ㅡ敦㤰昴愶㍣㔴㘰㈵㉦ㅥ㡢㌱㥢㝢戴㐵㌳晡㈳㐰づ愴㈳㈰㌳晡愳㠰㘱㈰㠶户㤵㜳㈳攴㝦挵摣㡦戱攲㈳〴㡦〳㤴〵㤹㥤㜴㔰晣㈸挰㜰晣㍦慡ㄸ㕢㔳晥ㄲ㑤㍣ㄴ扦㉣㐹㐶晡挷搹攱ㄳ〰㝤㜰摦㡡㠸〸换晡㈷㔱㤲㝣㈹〵㠷㝡改愷㔸昱㘹㠲㈷〰捡〵㑥㜶换扢挶㌵昵愸戹㍥㠳慥攲㔱〲晣昴㈷愳っㅦち摣㠷㜷㜵户㤵㜹ㄴ㡥㍦散㐷愸㌳昵〵晦摤昸㈲㝦㥤㡢敥挳晦㤰愴愰っ晢扣昶捥摥挶㈲ㄳ搰㈶㔷扦㔵㙣昶㉢ㄸ㠷敢㙡㐵㔰㌸㈲㤵㑡㐹㉢ち攲㥢ぢㄶ㉥摥挰户ㅣ㔶ㄵ㐲㤰〶㔴㠵ㄳ㔵ㅣ㐱㠱晥㌹㌶㈵㡥㠹㈷晤昳㝣㈲㙡搵㈶㝥㈱捡昰㐱㄰慦慡晢〳㔱昷昸㠵挴戵慡戰摡㕥㐸晣慢㡡㤵攴ぢ㥦攲㘰ち㔹挸愴戵ㄲ㤱愶㘸攸㉢挸っ昵つ㜳㙥昷攱愷㕤ㄲ搵㜳戵㜳攷㕥ㅡ捥㡦㕤㤳㝦晦㝢〷㥦㝡昱㤷㝦晣散ぢㅦ㍣晣㤷㝦㍤晤昴ぢ㝦晡散昳晦晡挹昲攱㥦㍦晢散捦敥昹晡昳㝦摣㙤㍥愳㝤敦愵戹㘷ㅥ㥥扣昰昰㠳收㤹㕢㡦㍤㝣晦〳昷㑥㉥㕣㌱摥搷搷摦㝦换攸㉦慥㝥换挸愳て晥㐰晣昴㜷㔷㌹㐲㉤ㄷ㉦㐸㑦㠳换㔶搳昸㉡㌲㤸〶㘷晣㥡㑥㠳换㔵ㅢ戵ㅣ㙤搴㌴ち㑡昰㘹㜰〲慡挲㐸㔷っ晣〷戵搳戴㄰</t>
  </si>
  <si>
    <t>㜸〱敤㝤㜷㝣ㅣ挵昹晥㡤捡㕡㉢㕢扥㌳愶搸㔴㥢づ〶㜳扤㈴㜱㙣㔹慥㘰㘳㜰愳㈳敦摤敤摡挲㉡戶㑥㌲㌶捤昴㑥㠰〴㐲挷㠰㐳㠸㐳ぢ㈱㠴㄰㑡㌰㠶㤰〲㈱〴〸㄰㐲㈸㈹戴㄰㕡ち㌵晣㥥攷摤愲扤扢㤵㘴晢换昷昳攳㡦敦㐹㝡戵昳扥捦扣㌳昷扣㌳戳戳㍢㜳㝢㈱ㄵち㠵㍥挷㡢晦昹慡攳挱昶昳㔶㤵㝡捣㡥昱㉤㕤敤敤㘶愱愷慤慢戳㌴扥戹扢摢㔸㌵慢慤搴㔳ぢ㠰搶摡〶㝢愹扥戵搴㜶㥣搹搰扡挲散㉥〱㔴ㅦち㌵㌴攸㌵戰㡦㜴晥㈲㙥㐲㘷㉥扤㡥〲愸㤰慥㔱っ愱㘸愰搰㈹ㅡ㈹㠶㔲っ愳㘸愲ㄸ㑥ㄱ愶㠸㔰㡣愰搸㠲㠲㈵攸㕢㔲㙣〵㌱㙣㙢㠸昹㉤㤳攷攴㡦㐱㝤攷昵㜴㜵㥢晢㡣㔹㘸搷㙡㐲㉣㌶㍥㌶㍥㤱㡣攵挶㐷昷ㄹ搳搲摢摥搳摢㙤㑥攸㌴㝢㝢扡㡤昶㝤挶ㅣ搴㥢㙦㙦㉢ㅣ㘰慥㥡摦戵搴散㥣㘰收愳㠹扣㤱捣挶㤲愹㤴㤵换㘵㠷㙤〳捦〷戶㑣㍥愸摢戴㑡㕦㤴捦㔱昴㌹愷㘵昲昸〳捤㥥㉦捡攷㘸昸㠴换㈹㕤ㅤ㐶㕢攷ㄷ攴戴㥥㔱㑢㑣㌱ぢ㙤っ慦㘹㜶户㜵㉥ㅥ㡦㙡㤷ㄱ㡤㔴㘶晣㌴㌰㕥㌰㑡㍤㉤㘶㝢晢㕣搳㘲㘴㠷㜵㤰㌳戳摢散㉣㤸愵攱ㅤ㔳㔷ㄶ捣㜶挷㕣㙡攸㔸㘸㜴ㅦ㘸㜴㤸㜵㍣〸㜷搸㜱㥢㔹㌴㍢㝢摡㝡㔶㌵㜵㉣㈸㤹㜳㡤捥挵㈶㈱昵ㅤ搳㝢摢㡡㜵㜵慡慥㉥㔴扢㐷㔰㘵㈴㌶攳愷㜵ㄷ㕡㤶ㄸ摤㍤㤲㘲搴㘲㐱㔸㕦ぢ㤱㡡㤷㔵㡢慤㘸㑣㐵㉥㠶㘹㕥㕢挷〱㘶㜷愷搹捥㐲ㄸ扣㜱ㄵ㈰攱挴愶摥㈳挷㝤㌷っ㡣ㅡ敡昴㈸扥ㄵ㤶愲㙦㑢戱ㅤ㠴戶㍤㐴敤㤴㐴㔶摦㠱慡ㅤ㈱㔴摤㉢攸㤱晥㉣散ㄵ㌵慤㐶㑤㙢扥愶戵㔰搳㕡慣㘹㌵㙢㕡慤㥡搶挵㌵慤㑢㙡㕡摢㙡㕡㡦愹㘹㕤ち㡣晢㙡ㄸ㌲愴挶㜹捤㑣扤㜶昴慡ㄷ㑦㌹攰戶㉤㙦捤㙦昸攵攴㥥㝡㜶挲㔴㔰晤㉢愹㘹㉥㤵㝡㍢㤶戱昷㍢㘱㤳慥摡㌱愵搴㜳㤰搱摤㔱晡㘲攳㡢攸づㄶ攰收㔲挷晦㝥㠰㔱挸ㄷㄲ㘰㙤っ㘸摥㘳㝥㜷ㅢ㥡㜱㙦扢搱扤捦散戶捥〹愹攸㍥戳摡㤶㥡敤㙤㘶愹㘷㐲ㅣ愹搹挶捡〹㠹㔴㔴ㅦぢ戰扥㌳㠴戶ぢ挴昰㜹㐶扢㔹ㅡ搳搹㌵㝥捣㐳㜷㡦㐹改扢搲扡ㅢ㠴㔲㝦㐰挳㘰攳戸慥收搵㐵㑦㑦㌸㝣挶㡦㌷㍣摢㝣㙡昷㜷㕦㔵ㅣ㔵ㄹ㔹㙤て㠸昱ㄵ攵挶攲搱愸扦攸㔸㤲㘹ㄶㅥ换攲㐸摦ㄳ㜹昴扤㤸㝢㙦㠸㙤㕢扡㑡㍤㘳扡慣㌱戳㡤捥㕥换㈸㘰扣㐴扦㘷㔵㜲晡㌸㈲昷㠱㔰敡㈹愷㉡㜵㜳攷慦㍢㈹户㘲搶㥤㕢户㍦ㅤ㝢昸晣搳ㄵ挷㜶愹捡㜸ㅣ㙣㌴〵晢搱㜳ㄴ㐲㡢㐱㤴㔳㄰搷攳戴㈶㈰㤴㝡捣㈹㜷散㈹晢㤹㍦晣晡㠵晢摦㝥昹㘷敦搴㉤晢昷㥤㡡㠳㡥㤴㥢挲挱愶㔲㤰㘶〱ㄹ〸㉤ぢ搱㍦〵㔹㍤㐷攴㔷㈰㤴㝡挴愹捡昶捦㕥㜲搲〳ㅦ搶㌵㝦昷挱ㄹ㔶㘸摤晢ㅤ㡡㍤㐵慡昲㌵ㅣ㙣㌴〵ㄳ攸昹敢㄰摡㐴㠸㜲ち㜲晡㈴㕡㥢㈱㤴㝡挰㈹㜷㜱㜷攴㡤敢㕦㤹搶㝣搹〳㌵换㜷摢㜳摤㜶㡡攷㔱㈹户〵〷㥢㑡挱ㄴㄶ㌰ㄵ㐲㥢〶搱㍦〵㜱㝤㍡㤱㌳㈰㤴扡摢愹捡㤳㑦㈴捦㝦晦搲㍢㘷摣㌷㝦挵敦㝥昵㤵敤㉦㔵㍣㥢㑢㔵昶挷挱挸〵㥤㙤㔶㔷㜷㠷昴㠲㠴戴扣慣㝥〰扤捣㠲搰㘶㐳㐴㘶ㅢ摤㑢捤㥥㌱戳摡㉣㤳㙤㉤愶ㅦ㐸晢ㅣ〸愵㝥攰㤴㌲扦㜵晣㤶㑦扦昹敥散㌳㕥ㄸ昶户敤㉥㑥摣愵㠶挲㉣愵ㅣ㡣㠳㡤㈶㝡㉥㍤捦㠳搰收㐳㤴ㄳ㥤搵ㄷ搰扡㄰㐲愹㜵㑥戹㘷㍦㌱攲㤰收㔵ㄷㅦ㜸昷挷㑦戴敥昴晡愸攷ㄴ㘷㈸㔲敥愱㌸搸㔴愲て㘳〱㠷㐳㘸㐷㐰昴㑦㜴㐲㍦㤲挸愳㈰㤴扡挱愹捡挳慤㐶搳㠹摦昹㙤换摡㐷搶㠴づ㙢㝢攸㝢㡡昳㈴愹㑡㉢づ㌶戵㉡㡢㤰㐷㌷㈰戴㍣㐴晦㔵㐹敡〵㈲㡢㄰㑡㕤攵㔴攵挷捦㍤㔴昷收㔶ㅦ㑣扢㈰搴昰戵㔷㜷晥搷㈸挵搹㥡㔴挵挲挱愶㔶㘵㌱ぢ㔸〲愱戵㐱昴㕦㤵㤴㝥っ㤱㑢㈱㤴扡挴愹捡㡣戵昵戱愷㔶㥤㍦㙢摤㐵晢㝣昰攷敦搷㝤㐵㜱捥㈸㔵改挰㐱戲㘲㍣㑣㘰搰挳换㌷ㄸ㜳㐰愴㠶㘳㘲摡㍥搶㍢㔹㑣ㄷ㠴戶っ愲㘹敥敥㔳挶挸挸㈸㡤㜳㌹㡤摤㄰㑡㕤攰搴攱摦挷㌵扤昶摡愵㉦㑣扦㙤敥摤㜷慦㌸攴慤㍢ㄵ愷慣㔲㠷ㅥㅣ㙣㉡ㅤ扤㉣㘰〵㠴㜶㉣㐴晦㜴㘴昴㤵㐴慥㠲㔰敡㑣愷㉡㐷愶昴㍦㕣㍥昴捤ㄹ㙢ㄶ㍥ㅣ㍡敥㠴㠵て㈸㑥㥣愵㉡挷攳㘰愳晢挹〹昴㝣㈲㠴㜶ㄲ㐴㜹㍦㐹攸慢㘹㍤ㄹ㐲愹搵㑥戹扢ㅤ摡ㄵ㍤㘷挹慢〷晥㘰搴㝦㜶㤸㜱㜶昲㘰挵戹扡㤴㝢㉡づ㌶扡摣搳〰搶㑦㠷搰捥㠰㈸㉦㌷慤㥦㐹敢㔹㄰㑡慤㜴捡晤捡愸挳㕦㝦晦搰㕦捤㌹㙤昱搵㍦搹㘲挳搵ぢㄵ㉦て愴摣㜳㜰戰搱攵㥥㑢捦攷㐱㘸攷㐳㤴㤷㥢搱㉦愰昵ㅢ㄰㑡㉤㜷捡扤㜱敤㔳㑦㑦㕦㌶㝦搲㑤敢㙦摡㙡晥敡ㅢ㝥愳㜸㐵㈲攵㕥㠴㠳㡤㉥昷㘲㝡晥㈶㠴昶㉤㠸昲㜲㤳晡㈵戴㕥ち愱搴㌱㑥戹㙦扦㌴晡扡㝦㉦扦㜵挶愵㜷捥㝡昶㥣㈷㥦戳搴㔶㌰㑢戹㤷攱㘰㔳㥢摡攵㉣攰ち〸敤㑡㠸晥㥢㕡㕡扦㡡挸慢㈱㤴㉡㌸㔵戹㘵搱ㅦ扦摡昵挰㕢㌳捦㝤改慥敤户摤挹昸㜰搸戵㌰ㅦ散㑣㜷愷㜴ㅢ挷㘲敥搰㜷㌹ㄲㅦㅦ攵捦攰搷㘱戸っ戳㔲㔶挶㡡挵㡡愹愸㤱㌰敡㌹㘱摥搸搹㍦愳㌰捣㍡愴慤戳搸㜵慣㕣づっ戳愶戵戵昷㤸摤㤲〸㕢昸㘷㕦搲㐸扡挹㥡扡ㄲ搷㠲〵晢捡㘱㑢慢挵散敥挱㌵㔴捦慡扥搹收昶㤳㡤㤲搹㤷ㅣ攷昸㥥摣搵摢㔹㉣㙤ㄷ㙣㥣搷㘳昴㤸摢㔶摡晡㥣㔴㘵㥢㠷敢㉢戳㈴㔵摡戱㌲摢㐲愳扤搷㙣㕥搹㘶㥢㜷愸㌰攳㑡慢㉢摦扦㜵㕡户戹摣戳㔶搵愸ㄹㄷ昸㉢挴㜷搵扢戴㑤㜶扤挶戴㉣改㉡㤹㥤㔲扤㜱ㅤ〷戵ㄵ㤶㥡摤昳㑣摥ㅥ㌰㡢昲㔶户愲挹戹摣ㅢ㌷愷ㄳ㙦ㄴㄷ㜰挵㥤晤㕡ㄲ㙤㜶ㄶ捤㈲敡扢っ㉣慦㥡㙦攴摢捤慤换㈰㜶㤹㌰㡣㉥㔳㑦敢㉡昴㤶㕡扡㍡㝢扡扢摡换㉤捤挵ㄵ〶㉥㌱㡢戳扢㡡㘶㥤扣㐲戶㔴愱摡㕡愵㐲㝢〶㕤敢搰㜷㠹㔷㜳扥㐶挲㙢挶㠱挱扥㐶㐴㜰攰㔵愰攷ㄹ〷扥㐶㐶晣㕥〳搶挴摦〸㠹㡥づ㠸づ㘸愴捣㌴慡扣攳㡤㥦㡢昸㈰づ敤㈶㝢㘵捤慥晤扢散㙢㤷㠳搴搴ㄷㄵ摥つ㈲㝡〰搲挴慤搷昶晥㜷挱㌵㌵㈳㥤㜷㍦㜵〵㙥㈴捣㌰㍡㡢敤㘶昷㠰昷戲ㄴ㙢愴慦愱戸㡥攲㝡㡡ㅢ㈸搶㐲搴ㅦ㠹㌱慥㕦㐶㌹摣慡㤵㙡㔵晤戱㙤挵㥥㈵摡ㄲ戳㙤昱ㄲ㥥攸㜱て慣愱㐱攸㔶愱搰㜷昰户〸挸搶ㅡㄸ昴ㅢ㈹扥㑢㜱ㄳ㐴㘳㘳㐸晢ㅥ晥㠷戴㐶㝤ㅤ晦㝤ㅦ㈲散摥㐹ㄹ㘳户捣㐶㔵捦扢〴㥢㝥㉦㐳ち㤴㕢㈷戸户㔵慡敦㠰摦㔲㙤㙤㄰ㅢ㌳㡣搲㤲ㅥ㜶挴〱㡤㜲搷攲㘶㔴㐵扦〵㘲搸慤㄰〷捥㌰摢搱㡤扦愸摢㘲昵扣〱㌲攸敤ㄷ捥㈸戶敥㤸户慡戳戰愴扢慢ㄳ户ㅦ愷ㄸ㍤㐶㜳〱昷㤸㑡捡搰㍡㘶㜵戵昴昶㘸ㅤ㌳摡昰㙦㔸挷㕣㜳㤹㘹昴戴㘰㤸敥㘹敡㤸㠵晢㔳㌲㡥捥㉣慥慣敦戰㙦㉤㑤㌱㑢〵㥤昷愰㘶㘲㔸㕡愹攱〸攳散戰づづ㌴收捡ㅥ扡ㅥ搲㠱扢ㅤ㘸㑥㍡㐰攳㈴㤷㝤挴㥣㑤愲㜳㜳㌷㍡㈹㜸㠸挸愱捦换㔰㔱搸㥥攴㐴㡤㌳㈸㙥晢搴㌹戲戲〷㉤攸㘹㙢㉦㡤㜷攸ㅤ㍦愵ぢ昷㈸㑤戹〱㑢摡㌵つつ㑣ㅢ㌰㔸㤵ㅤ㥤㌷戱收ㄴ昲戶㕢㔴㘵㝡㜷㔷敦戲㔱昰昵㐵昹愱慦㤰㝥ㅢ挴㥡昷扥晦搵摤慥戹晤㜳攷晦㙡㜴㈱㜹改摢ㄳ挱昶捥㈴晥挹㑢扦〳晦ㅡ〷戲搵敦〸㐴攰㐸摢捦晤㌶摥〹ㄹ搶㠱㜷㍢扦摢㤴ㅢ㠸つ㤲㔸戵捣㙣敡㌸愴慢㝢㘹扥慢㙢㈹㠳㍦㕣㔲愵㈵愶搹挳扢㜲㐳㥤㥢㤰㍣㔶㑡搵搶㤶摤㝦昳摤扥ㅢつ晦摡㕤㄰㑤捤敤敤㘳㕣㡦㈵敤挷㔰搵攲㡣愲摤㡤㠳昰挱攳㘳㤹㌱〷ㄹ挷ㅡ㥤攳㔷戶㤷㔶慡ㄹ㜸搳扣㜱昳攸て愶㝥㜳捣㙥晡捣昳昷改㝣扤戸敥慡晢搵㜴挷㔰㜵㥦㙥㉣摣っ㌰攱㈹扢ㅢ挶㉢㡤戲〹㑦搵愹摣ㅥ㑤晥㙦挲昲愵㥢戰㤴㑦㔶昶ㅥ攴っ㕤㌱㕤改昷攴昴㝦愷晢愰愵㉢晢㜴晦㔳㜴ㄶ㌵ㄵ摤㡥愷㜷ㅣ㤷扦昴晢㤰搶敦愷㜸〰〲㈷㘹ㄹ戴㜰㡥㝥搰㑥慡㥤昱㥦攷㘴㝤㍤挵㐳㄰昵扢㐲っ㝣收㐲㜷㤵㕢ㄲ扣㝤摥搴㌱挵戴っ㉣㐴挹搹㐶ㄹ晦㍦㑦㐶㜵㔸昱昳㥤㠹〶㝥ㄳ愸㍢〷㝡慤㜲㈲㕢扥㐶㠲㤵㥢攲㜴戳㜳㍥㐶摣搲ㄷ㜹㡥昹㈲捦㔵晡〶扣て昷㔵晦㌵㌴㠴㡤㝦㑦愰㉢㌴㘴〵㈷ち慤慤愱〶扥㐳㙡昴㕤㈸慡捥㙦㡦㐲摢㌸㤰㑤敤〶〴捦㜱㍡捦㈹摡㘳㄰戵㘸㉣㍡捦㈲㉡敥㥣ㅣ慡捥ㅡ㌱挷㔰戵づ戰㈷戲㡤挵㥦晥㕢收摦て戰攰㔶晥㍢㘲㥥愲㜸ㅡ挲搷捡㝦㙦㈷搵㕥昸㉦慤晣㔹㠲㥥㠳㔰攳㈰搸搲昵攷㈱摣㤷摡ㅤ㘵㤰㐰㈱㘱㙦愸慢㐹㜸ㄱ摡㐶㝤〰㥢摡〷〸㡦〴㥤㈴搸〴㙣敦扣捦㉡〲戶㜳っ㔵慢て晢㈱慦㄰昰㌷ㅣ愸搱㠰〵ㄳ昰㍡换㜸㠳攲㑤〸ㅦ〱㝦户㤳㉡㡡晦㐲挰摢〴晤〳㐲挵㈱㠴㠰㜷㜰攰扥㔴〴㘵㜸〴挴愰慥㈶攰〳㘸ㅢ昵〱㙣㉡〱㐴㄰〱㕡㝦〴搴㍢㠶慡㘵㤰㌴㍣〹〱㥦攲㐰搵昶㑢挰㝦㘱搶㌹晥改㙣扦㍥〲㙡散愴捡挰㈶〴搴㐲愱㜳㘳㠰捡㐱㈵〴搴㈳攵扥搴挷晦昵ㄱ㤰㠵扡㥡〰㥤㍥昵〱㙣敡㉢挸ㄷ㐴挰扢㜰ㅥ㌸㜱㝡挷㌱㔴㉤扥㑣㠰愷戱慣挵ㄶ慣昲摢㠰〵户㠰㉤㘱搶户愲搸ㅡ挲㐷挰㈸㍢愹扥づ㈷㐲挰㘸㠲戶㠵㔰㤳愰ㄲ〲戶㐳捡㝤愹扦昸〹㤸〸㜵㌵〱㍢搱愷㍥㠰㑤㌵㈳㕦㄰〱㝦攸㡦㠰攷ㅤ㐳搵㉡搰ㄴ㜸ㅡ换㕡散㠹㐲搵戳晤ㄲ戰㌷捣晡㌸㡡㝤㈰㝣〴㡣户㤳㙡㉡㥣〸〱晢ㄱㄴ㠵㔰搳愱ㄲ〲㘲㐸戹㉦昵ㅢ㍦〱搳愰慥㈶㈰㐵㥦晡〰㌶㌵〳昹㠲〸㜸戸㍦〲㌶㌸㠶慡戵愷〳攰㘹㉣㙢昱㜵㔶㜹㝤扦〴㑣㠲㔹㙦愶㤸っ攱㈳㘰㡡㥤㔴戳攰㐴〸㤸㑡搰㌴〸㜵㈰㔴㐲挰㜴愴摣㤷晡㠹㥦㠰搹㔰㔷ㄳ㜰〰㝤敡〳搸搴ㅣ攴ぢ㈲攰戶晥〸戸搵㌱㔴㉤㡢捤㠵愷戱慣挵㝣㔶昹收㝥〹㔸〸戳㝥〸挵愱㄰㍥〲づ户㤳㙡ㅥ㥣〸〱㐷㄰㜴㈴㠴㕡〰㤵㄰㜰ㄴ㔲敥㑢摤攰㈷㘰㍥搴搵〴ㄸ昴愹て㘰㔳ぢ㤱㉦㠸㠰换晢㈳攰㌲挷㔰戵㍥㜷ㄸ㍣㡤㘵㉤㡥㘱㤵㉦敤㤷㠰㜶㤸昵づ㡡㑥〸ㅦ〱换散愴㍡ㅣ㑥㠴㠰攵〴㜵㐳愸㈳愱ㄲ〲㑡㐸戹㉦㜵扥㥦㠰㈳愰慥㈶攰㔸晡搴〷戰愹愳㤰㉦㠸㠰㔳晢㈳攰ㄴ挷㔰戵㉡戸〸㥥挶戲ㄶ㈷戳捡慢晢㈵攰㔴㤸昵搳㈸㑥㠷昰ㄱ㜰愶㥤㔴〶㥣〸〱㘷ㄱ㜴㌶㠴㉡㐰㈵〴㥣㠳㤴晢㔲㉢晣〴攴愱慥㈶攰〲攰ㅢ昵〱㙣慡㠸㝣㐱〴戴昷㐷挰㔲挷㔰戵ㄶ戹ㄸ㥥挶戲ㄶ摦㘶㤵摢晡㈵攰㜲㤸昵㉢㈸慥㠴昰ㄱ㜰戵㥤㔴㑢攰㐴〸戸㠶愰㙢㈱搴㌱㔰〹〱㙢㤰㜲㕦㙡㤱㥦㠰㌶愸慢〹㔸㑢㥦晡〰㌶戵ㄴ昹㠲〸㔸搸ㅦ〱ぢㅣ㐳搵ち㘸㈷㍣㡤㘵㉤㙥㘱㤵攷昵㑢挰㙤㌰敢户㔳晣〰挲㐷挰て敤愴敡㠲ㄳ㈱攰㑥㠲㝥〴愱㤶㐳㈵〴摣㠵㤴晢㔲晢晢〹㔸〶㜵㌵〱昷搰愷㍥㠰㑤㜵㈳㕦㄰〱㤳晡㈳㘰愲㘳愸㕡㝥敤㠵愷戱慣挵㐳慣昲㠴㝥〹㜸ㄸ㘶晤ㄱ㡡㥦㐳昸〸昸㠵㥤㔴㉢攰㐴〸昸㈵㐱扦㠲㔰㉢愱ㄲ〲㝥㡤㤴晢㔲㐹㍦〱挷㐲㕤㑤挰ㄳ昴愹て㘰㔳慢㤰㉦㠸㠰扤晢㈳㘰㉦挷㔰戵攸㝢〲㍣㡤㘵㉤㥥㘳㤵昷攸㤷㠰㍦挰慣扦㐰昱㐷〸ㅦ〱㝦戲㤳敡㐴㌸ㄱ〲㕥㈲攸㘵〸戵ㅡ㉡㈱攰ㄵ愴摣㤷摡搱㑦挰㐹㔰㔷ㄳ昰㔷晡搴〷戰愹㤳㤱㉦㠸㠰㉤晢㈳㘰愴㘳愸㕡㝤㍥つ㥥挶戲ㄶ晦㘰㤵㐷昴㑢挰扢㌰敢敦㔱扣て攱㈳攰㥦㜶㔲㥤づ㈷㐲挰扦〸晡㌷㠴㍡ㄳ㉡㈱攰㍦㐸戹㉦搵攰㈷攰っ愸慢〹昸㠴㍥昵〱㙣敡㉣攴ぢ㈲攰扦㥦昵㌳ㄵ晥捣㌱㔴㉤㠳㥦ぢ㑦㘳㔹㡢扡ㅡ㔴昹ㄳ挰㠲愷挲ㅡ捣晡㄰㡡〶〸ㅦ〱㡤㜶㔲㥤〷㈷㐲挰㔰㠲㠶㐱愸ぢ愰ㄲ〲㥡㤰㜲㕦敡㝤㤴攱㕤っ㥤て㜵㌵〱㈳攸㔳ㅦ挰愶扥㠱㝣㐱〴扣摥ㅦ〱慦㌹㠶慡昵昸㡢攱㐹〸搸㤶㔵晥㙢扦〴㙣て戳扥〳挵㡥慣㕤摦㑤㥦㌱㜶㔲㝤ㄳ㡥㠴㠰戱〴敤っ愱㉥㠱㑡〸搸〵㈹昷愵晥攸㈷攰㕢㔰㔷ㄳ戰〷㝤敡〳搸搴愵挸ㄷ㐴挰敦晡㈳攰㐹挷㔰戵㌱攰㜲㜸ㄲ〲愲慣昲ㄳ晤ㄲ㄰㠷㔹㑦㔰㈴㔹扢㍥〲搲㜶㔲㕤〱㐷㐲㐰㠶愰㉣㠴扡ち㉡㈱㈰㠷㤴晢㔲㍦昷ㄳ㜰㈵搴搵〴㑣愰㑦㝤〰㥢扡ㅡ昹㠲〸戸慦㍦〲敥㜵っ㤵摢ㄱ敡搷挰㔳攵昲㡡㙣搷昵ㄶ㙡㝤昷㔴㠷〳慣㔹搸慣搶㔳ㅡ㙡㌵昷昶㜴㑤㙢敢挱㑤慦㘱ㄶ〴づ㈵换戶戲愶改换㌴捥㕡搸㘶ㅥ换摢㕤㍢㔵㥢戰㤳戹愵户搴搳㈵㉢㐷㍢㔶摢愷㜴ㅤ搸搵㌳愵慤戴慣摤㔸戵㙢㠰搹戶ㅣ戲挴散挴㈲㝢㌷搶摡〷〳㜵㉤㕢㘶ㄶ〳敡㌸慦慢户扢㘰捥㥣昲㘵㔸愶㔷昶ㄲㄸ敥㑥㜰㠱㕥敤搶晦㑤㙦ㅦ敦摢㈰㌶㌵㔸㤹㔱㥢戹捡晢㍤攴て改搳敤愶慡搰挴昵ㄹ㙣㠶㡤愱晡敢㘰ㄸ戸㠹昸ㄶ晥㠷〲摣㘸㈱慣戶慥挹搹㔹㌲戳戳搴㔶㌴ㅢ㥤ㄴ㌶晢づ㜷づ攷昴昶㤴㔹㡣㤵㈳ㅤぢ㤶㡦收㜴㈲昴〵愳扢昸㘵㠸ち摥ㄸ㕥㜶㐸㤴㠶㥦捤㈳摡㜶ㄳち扤㉢㜷〴㤱㝡㜷㌵㍡晢㑣㠷敢敢愱〸㕣捤昳扡㈳づ㝣晢㈶挲挰㌷㤱㙥㑦摤挰搴㙣搳攸㤴㈸捣敢㈹㑥㌱㔷っㄷ㠴㠹〶㡥て㄰戴㥢㈳换㤳㜲㥢㕤户㥡昳愵慥昶摥ㅥ㜳戸㜷㈴ㅤ㕤户收㥡敤〶昷挰っ昳㡥づ㉡昴㘰㤷㤰攷㡦晢㕢扥㍣ㄱ〲㈳㜵㑥㤴㤴挴㐹ㅢ愰昱㤶扦〹昶愱捤㡣慡ち㠵㉣㜹晤㘳愲扡昲ち扥搶㑤っ戹〷㡤㝣㠵敡㙦㠰晢捡晢攸攵㘳慤㝦㤳ぢ㝢搲㐸㜷敦㤵㍤挲挹攰㌵捣搵㜱㝦㐹㤳㈵攳ㅥ㌶㤱昱㐳〸㘱㜶㥤㜶㝣戰愷愷慤㘰戴户慦ㅡ㙥捤散㉣戴昷ㄶ捤㔹㐶摥㙣㜷挷㙣㙣㌴晥㤲挴㡢㌷㑤㥤ㅥ㌵〰㉦づ㈹㌳昱㤱㉡㜷㑢捤㘶て㜳㈱㝤㝦昴㌴㌹攵挲㐷愳㍥换改㜷㙢㔱㤱㑤摥㔱搴㠸㑣㕢昴敤㠷㤳㡦攴㘰㘸慢㔲㜱㑣攳敥ち㙦㔳㤲昴㌸ㅦ㙣㔶搷慣㉥㙣ㄸ㉢晡㔴㌳摡㙣搵㤷愶㕦㐹㤷搲㌴㙤㜳㑦㌰攰捡昷㝡㜷昵㜶摦ㅥ㝢攱戲搳摦㥣挸㔳つ㍢挷㡤戰㔶敥换昰㜵づ㌹昷换㈰ㄸ〱㌰捣ㄱ捣㥥㌸捣㙦敢㘹㌷㠷㕡㘲㤷攳〶㜶〹戲㌹挴㥡扦〴㝢ㅣ愶㌴㔹搳扢摢㡡敤㙤㥤㈶㈷㈱搸挰挸㡦㐱捤㌲ㄷ㘳慢摤㐱㕤愵㌶㝥㠲愷挹㥡摦㙤㜴㤶㤶㜱㉢㑢㘱搵ㄶ㘵㈹〹㔶扤㌵戹慤ㄳㅤ挸㉥㤳挷㘱㙢摥㤲慥㘳昱ㄱ挰摥㡥捥改挶戲搲㤷㈲㔰散㑦昶换ㅥ〱㙢㔴㑤㡤㙡愸㘹搸摣㜳㤵㌶ㅢ晤㐳挳摥㐶㌰㠶ㄹ㙤㈸挴㈵㥥ㅡち㈷㙡摦挵搱〰㕤㤷〱㜳昶㍣戲敢戲㝡㘵㥦㡢ち摣㜰攵㝤㤴㤲挳戱㝥㈰㙡㌰㙣づ挴晥搳ㄷ捣散摢㈹晢㍦晡搴㘲晤㑤昰㍣挰㔹㐱摥慦户㉤㙦㉢㠰㠷摢慤㠶㍡㌶㈲㕤㠲捦㔴㘵㑢㙣戴〴挳㐶㠹ㄳ㈹攱㍣㥣㠶つ㔳挳㌰〶㘰ㄴ挶㐶㌳っ扦挳敤〴㘷㜶ㅤ㐶㝢挹戱戵㜴㜵㜴ㄸ㙣㘵攴㝢ㅥ㠶㜰戳㐱愶搹ㄸ㔴㜴ぢ㐲㥡愲愳㌲㔶㐲㘵慣ㄴㄵ捥捣摣㙡㉢挷昴搵戵搸攸㙥敢㔹搲搱㔶㘸㘰㠲摢㘱扦ㄴ捤ㄳ㑤愸づ㘴扡㉦㘹愳㤸戳㔶慥慡摢晢戰㄰敥昱戸㡣㈰㜵っ㍦ㅡ㜱㡤㥣捥搵㘶敥㘳㐴昳㤵㜱㕦㍦ㄸ摥敡昱ㄷ挲ㄹ挰慥㡡㙦㉥〶㡤㡣㐷㙡ㅤ〱昸搳攷〲捡〳晥搵摤っ㌱攰搶戲㈱〰㌴捥敡㌲㡡搳戰㘳扡慢㝢㠸昳㈹摢〶㠴㤶愳㑢㜷㠴摢〹㕢戰ㄷㄷ㝢㝣㔷㘰㑡摣摤㐰挵㍣㙣搴慢攳㐶㐴捤㡥㈱捦㡡愱晡晡愱つ㐱㘵捤㜴㝤敤敡㙣扢昲㝦づ㜹㘶㤵晦扦ㅦ㥣攵扡ㅡ摥㔶㉤愴㍥て㙦㐷㥦捦昷㜴ぢ㤲㝣㍦ㄵ㠰〵〴㉣㠴愸扦つ挶捡㕥搲敦搶㍢㍡慦敦攰㤶挰㠶づ扥ㅤ捣㍣㌴㙣ㄴ挴搶㐲㔰愲つ㙤戸ㄵ㜶晤㄰戸㝤晣戱挷戸〴ㄹ㔲㜷㐰戸攵敢㌸㙥㙣㈴㜹晡愱㉣晦㌰㤶晦㔳㈴㌷㘱挷て㈷㑣扡㜷戱㈹㜳摥扥㙢换㈶换㝦㈹㌹搲㜲慥㈹㝤㔷㡥ㄵ㍡㤹㙢愱㥦㝦㠹慥ぢ昱晥㐰㥢摢㙢㌶晢㐴捣㘶捦㌶摥ㄸ㔲昷挱㈱㑦扣㈱敤㜰㄰扥㑤摦攷㠰挶㠰㥦㥥敥戶㝣㉦捦㡥〴挸挸㕦搷㌷昲慢晢愱攳攸慦ㅦ㠱㥣敡〱ㅣ㜱㔰㐵㥦戲㍢搹㔱っ㈰晥〶敥㘴てㄲ㠰㍦晤㘸㍡㜱ㄲ㙡㍤づ摣㠶挱昱挲㘹ㄸ摣㈴慣㉦㈲昰愱㘰㠰㐱㐰ㅥ愲㝥〳〰㤵愳㑡昹㉥ㅣ㕣㌹戳捤搵挹愷慣戹㔹戵〱晢㍥㘵㤷㙢扤㜴挱愱扥摤愹㥡扤㌱戵〱㜹㜰搴㔱搲收㘱㝣㌶㡢㡤㜶敢㘲㤳攷㐰㔲㔳㔳㠷㐱㑡慢摣㤳㔸㔵㉣㕤捣㌳㘵愷㤰ㅡ㠵㉡㘸〵搴㜸㙢摥㑤㠱晦搶㡡捦戶昲慡ㅣ㕢ㄴ㍥挷㍦㜹攱戲摣〴㍣搴愸ㅥ㠵㜴㐹攲㤴挸㈱挹㈲〷㡢㈱搴㙦愱㘴て㤲〸㌸昱晥ㅤ㤲㜶扣㤷〰戲㐹昱㝥ち㔹㈵摥㙤㜴晥㌴㔲㘵昱㕥ち敤攰昱收敥ㄹ㠹㜷㍢㥤㌸〹昵㉣づ摣户攲㡢㜷〷㌰㝡㈷㠱捦〵〳扡〸㔸㐶挰昳〰㌰收摡㜲愴㜶㜶戹㙣改晦㠳扡〱扣㤶㤰ㄵ扣扥攸㉢㡢㔷搷づ慦㍤㉣慢㤷㘵晤つ捡㑡㕥㕦㠷捥收㜵〵㈰㥢挴敢ㅢ挸㉡扣ㅥ㑢攷摣㙣㔳挶敢㉡㘸〷攷昵敦挸㈶扣ㅥ㐷㈷㑥㐲扤㡤㠳〰㕥㡦〷㐶㍦㠱挰㝦〴〳㑥㈴攰㈴〲摥〱㐰㜸㕤㡤㔴㜰ㅢ㡤㔷摤扦㐴ㅢ㍤〵㜰㜰昹㠱捦㍦㥢㝡㘳攳〸㐸晤㔴晡㍦㡤晥㍦㐵戲㤲换晦㐲㈷㕣敡㙣愳昲攲戰攳ㅦ㝢搸ㅤ㠴戳㌳攸㠴㙦戸㡣戳戳愰ㅤ㥣戳ㅡ㘴ㄳ捥捥ㄶ㈷㜶㐲㜱㌳㑦〰㘷攷〰愳㥦㑢㈰慦㔹〳〰攷ㄱ㜰㍥〱摣晢㈳㥣㕤㠰搴攰㙤㌱ㅢ挴摦㠵挸ち晥戸㉤挸㉤换搷ㄶ㉦㘲㔹ㄷ戳㉣㙥攱愹攴㙦㑢攸㙣晥㌸愶换慢㤲㍦敥敡ㄱ晥扥㐵㈷摣摥㔳挶摦愵搰づ捥ㅦ户〱攱ㄷ㉢挸㜴㠲〳昹攳㕥㈰户捡扥扥㝣ㄹ㌰晡攵〴㜲㥦㔰〰攰ち〲慥㈴㠰㕢㠷㠴扦慢㤰ち㙥㜳戹㈰捥慥〱ㅣ㥣敤攴昳敦攳散㕡晡㕦㐳晦摣昵㔳挹ㄹ户晡っ搲收戸ㄱ㐸㌸扢㥥㑥戸㈳愸㡣戳戵搰づ捥ㄹ㜷づ攱㌷愴㝦㠷㑥㕣捥戸㝤㈸㠰㤲ㅢ㠱搱扦㑢㈰户ㄶ〵〰㙥㈲攰㝢〴㜰户㤱㜰戶づ愹挱摢㕣㘰㥦扤ㄹ㔹挱ㅦ㌷㈲戹㘵昹晡散㉤㉣敢㔶㤶挵㑤㐳㤵晣㑤㠲捥ㅥ晦㙥〳㘴㑢攷攳散㠳㑦㈲㥡㤱㑦㐸扤㥤㥥㈷㈳㔵㐶敡ㅤ搰づ㑥敡ㄴ㘴挳㙦㐸晦㈱㥤戸愴㜲㑢㤲晢㍥愰挷搸㔳㑢捣㥤㌸搶㝦㐴㈰户㉢〵〰敥㈲攰挷〴㜰〷㤳㤰㝡㌷㔲愳摣㤳㑡搵攷昰〳㑥㈵昷㈰〳愸攴㤶㈶户〴㕦㔳晣㈹㑢戸㤷㈵捣〷愰㤲㑡敥㌹ㅡ愴晢㜲㐷㤲戰㜶㍦㥤㜰㙢㔲ㄹ㙢㍦㠳㜶㜰搶戸㠵〹扦㈱晤㐱㍡挱㠱晣㜱ㅦ㤳㕢㘵㕦昷㕤て㡣晥㄰㠱摣攳ㄴ〰搸㐰挰挳〴㜰摢㤳戰昶〸㔲挱摤㌷㜰挸㝢ㄴ㜰㜰㘶昸晣晢㌸晢〵晤晦㤲晥戹㘳愹㤲㌳㙥㔳ㅡ愴晢㜲ㄳ㤳㜰昶㙢㍡攱㙥愶㌲捥ㅥ㠷㜶㜰捥戸敢〹扦㈱晤㌷㜴攲㜲挶慤㑦〱㤴㍣〱㡣晥㕢〲戹㉤㉡〰昰㈴〱扦㈳㠰㍢愵㠴戳愷㤰ㅡ扣晢㈶㠲㠶扦㘷㤰ㄵ晣㜱ㄳ㤵㕢㤶㙦㕡昸㝢㤶昵㉣换㍡ㄹ㠰㑡晥㑥㠵㙥㄰晥戸〷㑡昸㝢㥥㑥㑥㐷慡㡣扦ㄷ愰ㅤ㥣㍦㙥㥡挲㉦㌶㔲搰㠹换ㅦ㜷㑥戹㔵昶戵戹ㄷ㠱搱晦㐴㈰㜷㔵〵〰㕥㈲攰㘵〲戸搱㑡昸㝢〵愹挱昹㑢〶昱昷㘷㘴〵㝦摣㠳攵㤶攵㙢㝦㝦㘱㔹㝦㘵㔹摣㉦㔵挹ㅦ㌷㐹つ挲ㅦ户㔰〹㝦慦搱〹昷㔲㤵昱昷〶戴㠳昳挷㍤㔷昸挵㥥㙣㍡㜱昹攳挶㉢户捡㍥晥摥〲㐶晦㍢㠱摣㤴ㄵ〰㜸㥢㠰㝦㄰戰〶〰攱敦ㅤ愴〶攷㉦ㄵ挴摦㝢挸ち晥戸㠵换㉤换挷摦晢㉣敢〳㤶挵敤㔶㤵晣㜱㡦㤵昰愷晤ㄳ㤰㑤㥡㍥㜳㘷㤶昰晡㉦㍡攷ㄶ慤㌲㕥晦〳敤攰扣㜲㉢ㄷ㝥㐳晡㠷㜴攲昲捡晤㕣敥㕢昱昱晡ㄱ㌰晡挷〴晥㈸ㄸ昰〹〱㥦ㄲ挰敤㕦挲敢㘷㐸㙤攵㥥㐱捡㥦㤴ㄱ㜰晡昸ㅣ㘸㔰挹捤㘰㙥昹㍥㉡㐳戵㜰慦㈰ㄴ㌷㙥㔵㔲昹㌰㜴㠳㌴㐵敥攵ㄲ捡㜰㡦㈹愴戸愹慢㡣㌲㍥搵㙣㜰捡戸昹ぢ扦㜸㔴ㅤ㥤戸㤴㜱〷㤸㕢㘵ㅦ㘵㐳㠰搱ㅢ〸攴敥戰〰〰㥦㝦愷昳〴慤戸㘱㙣〳摣㘹㐳㤱ㅡ扣㈹㘶㠲㥡㘲ㄳ戲㠲㍦敥㈵㜳换昲昱㌷ㅣ㔶㍤っ愱戸敦慢㤲㍦㙥昶戲昹敢㜷昶捣慤㘰挲摦〸㍡攱㥥戰㌲晥㐶㐲㍢㌸㝦摣㍢㠶㕦㍣愴㡦㑥㕣晥㕥挲㤱㕢㘵ㅦ㝦㕢〱愳㙦㑤攰换挱㠰㙤〸ㄸ㐵挰㉢〰㙣㈰㝦愳㤱ち㍥晤〶㥥㍥戶〳ㅣ㥣㜱晢㤹㕢〱ㅦ㘷摢挳慡敦〰愱戸㔵慣㤲㌳敥てㅢ㠴㌳敥ㅥㄳ捥㜶愲ㄳ㙥㈳㉢攳㙣㉣戴㠳㜳昶㑦㘴挳㉦昶ㄷ搱㠹换ㄹ昷㥣戹㔵昶㜱戶ぢ㌰晡慥〴㜲㍦㕡〰㘰㌷〲㜶㈷㠰㕢搴㌶㤰戳㍤㤰ち收㉣ㅤ搴捥昶〲ㅣ㥣㜱挷㥡敢摦挷搹摥戰敡攳㈰ㄴ㜷㤷㔵㜲挶㉤㘵㠳㜰㌶〴㄰攱㙣㕦㍡㘹㐰慡㡣戳晤愰ㅤ㥣㌳敥㔰㐳晤昰昱〴㍡㜱㌹ㅢち慤㕢㘵ㅦ㘷㌱㘰昴㌸㠱挳㠲〱〹〲㤲〴㌴〱戰㠱㥣愵㤰ち收㉣戰㙦㘶〰〷㘷㈳㝣晥㝤㥣㘵㘱搵㜳㄰㙡㕢〰㉡㌹攳㉥戴㐱㌸摢〱㄰攱散慢㜴戲㈳㔲㘵㥣㑤㠰㜶㜰捥挶㈰㥢㜰昶㜵㍡㜱㌹ㅢぢ㙤〰㘷ㄳ㠱搱㈷ㄱ挸㕤㙦〱㠰㘶〲㈶ㄳ戰ぢ〰ㅢ挸㔹ぢ㔲挱㥣〵㑥㑤愶〲づ捥昶昰昹昷㑤敤愶挱慡㑦㠷㔰摣挳㔶挹㔹ㅣ㍡㥢戳㈵㌸㤲㔷攵摤㠰〴っ挲搹㑣㍡㐹㈲㔵挶搹〱搰づ捥㔹ㅡ搹㠴戳㔹㜴㠲㜲攴㉦〳㙤〰㈵戳㠱搱て㈴㤰ㅢ攵〲〰㜳〸㌸㠸㠰ㅣ〰ㅢ攰㑥㍢ㄸ愹挱捦〷㠱晤㜴ㅥ戲㠲扦〹扥戲㝣㙤㙥㍥慣晡〲㠸晡改〰㙣摣㘶慢㈱㜰ㄸ昱敤㠰㤳て㜳㡥戰づ敥㌵摡昱㠰捥㌹搸㠶搱㐳搵㤷㘱搱慤捥摥っ㌳攸㙤㘹㜹ぢ㐷ㅣ挵㑢晥㑡づ捡㙦㘱㍢敦㑤㍥扢扡㜹㥢㘵ㅡ敢扦晦改攷㥦㙦㕣㈹㙣㐶攵㥦㈶㤵㘰敡㠷攰ㅦ㔷㌰㘶㈰㘶搲敥づ㠵〲挷昲愷㘶扡摡挳㠸㜶㕥昵摣晡㌱挰㘲㜵挵㍥ㄳ㝡ㅤ搹户戴挶㐵搴㜱敤㔸ㄵ搹㠸㌵敢挳㔱慡㥡ㄵ㔴〷㜵愰慢㍤㤲ㄸㄴ挱ち搶ㅦっ㙤攵㝡㐵搵㉡愸っ搴ㄶ搷㐳攷昵慣㙡挷ㅡ㌴て戹㝥㘱ㅦ㜱搱つㅢ散愰㐳愵扢扡㜱㥦戲慥昲昳敦㕥摥㙢㔱攸搰㉤㉢ㅥ㠶㈳搹㘸㤹㠳摡搴慦㐵㠸晡捤㕦ㅥㄵ收攱㑢㍢ㅡ㙦㘶换搹㙤㠵敥慥㔲㤷搵㌳㘶ㅥ戶㔴㡣攱攳㤱㉣㙣慥㘹慥扦ㅥㅥ〳换攴ㅢ慢敢攴戳㙣㔷昰㘳挳㡤㑢㍢扢㡥敤㤴摡搴㤷昸㤴㈸㠹敦㤰㈱㉣㠶㕢㙥攴戵ぢ挸㡢捣㐵㐵㤹㔹㕦㠴㠲㥢㙡㈳昳㤰收㉢㌲摦㍤㔸攰ㅥ㉣㜴づ挲㠷攰㠰㕥㌴㐱㝥㠱㈲挲㠵㑢㐶㔳㌳㈰㠷戵㑣㙥㤵㠵愴戹㜸㤲㤲㤶㠷㘶〴㌴攵て昲搵ち㔰て㠷摡户㑤㈲㜲㤸攳㐵㥥㝥慢㥢㐰挸挳㜰搵ㄱ搰ぢㄱ㡢愱攲㠱晣ㅤ〵㉤ㅢ㡦扡ㅣ攴㌲㘴㝣㐳㕡ㅢ㈰晤挶㐱㝤ㅢ㌰挶愲㥣换愳攱㐵戸㕣㡡捣攰戲ㄵ㘹ㅣ㠵戴㜶挸摤㕡㈶户捣㙤㡤ㄹ戱㐲搲㌴㡢愹㕣挶㐸㕡搹㝣㌶㘳攵㡣㕣㈶㕦捣攴ぢ搱㐲搲搲㍡㍣㘸愲㤰戱㤲㘶愶ㄸ换㤸戱㘴慥㔰㌴愲㌱㉢㥤㐹㈵搳搹戴ㄹ㌵㤳㔹慤搳㠳愶慣㘸㍥ㅦ捦㕡昹㝣㉡㤹㡣挷㘳戹㘸㍣㘹挶㡡㔹ㅣ㘵捤愲㤹㡤㉣㜲㙡愲㜷㈱㡦扥㡣㘲㌹㐴挴㜰昵摤㔴㤵㈸昸昴敤〸㔷〰昱ㅦて㈷愴㡡㔰挹㔴㙦㐲㍦攸㌰攸慣捥㤱〹㤵㔷〵㔵㔴㘶摤㤰㈱㔵㝢㜰换㠷㐴㉣摣挹昰挹挱㔳搳㈸敢捦〶挱〳㡦㜰㙥㈶挶戱㝣㠴㐳㍤昱挴㐲搶晢㌸㠸挶〸搷昴㔸㈱敤㜸㈴户㐰㝢挱〷攰摤〷慢戰晦㙢㈷㐰㕦搱㡥戴ㄳ愱㉢㙦㠴㈷㐱㔳摤〸㈳㡢ㅤ敦昲㠹㜲㝤㉣换摥㤹攲㔴挰㔵ㅢ㡣慣愰㝥ㅡ㔳㌸㤰扦愵搰㑡慢㍢〱敦搲㙤㜵㍡㕢ㅤ㍢扡㍡㉥戰㠱戵扢攵㥣〵ㅣㅡ㔸〷搲捣愱㥤つ㘹㌷㌰戴㉥㈳㥡㑥㥡㠵㙣㉡㤷㉣ㄶ昲㠶㘵挵㔳㔹㌳㕦㑣愴昲搱㜸㈱慢㥤攳㐱㜳戱㜸㉣㥤捥收㤳㘶㉡㥥㡣㘶㑤㈳ㅥ㉢挶攲㜸㘸戰㤵挹ㄴ㜲挹㠲㜶慥〷㌵攲㠵㜴㌴㘳攴㌳挹㐴㉡ㄹ㑤ㄷ㜳㘸㠶挹㘸㉡㘱㘶捣愴㘹㐵戳㤱㑥愷㈶晡㜹挸愳㥦㑦㜱〱㐴愴换搵㝦㠳慡ぢ㈹㉥愲㥥㑢㡥昸敦㠳㑡㑥㔵㠲㥥㡤㑣戵㠳〰㌶〰ㅣ攳搱㠴捣昷㙤㠸挶㐸てㄴ搲挷ㄸ㐸㥤㔱搳ㄹ㈶㥤㤱㠹昴扡挶扢㤹㙢㑦㡡扤㈸慥㠵㔱ㅤ㑢户㑣慤㘱ち〷昸ㄷ㔲慢愰㤵㌸㉣ち㡣挳搱㠱㜱㌸捥㉤㘷㉤㝣㈰づ挷㈳㑤㙦摡㜷㈰敤㌸㤸搹㜸㌱㔱㐸攴ㄳ㘶戶㤰㡣㔹㤹㝣㍥ちち搳改㑣㌴㤱㑡攷慣㤴㜶愳〷捤㐴㡢㤹㔴㌴㤶㡢愷㌲搱㘴㈱㥦㌱㔲㌹慢㤰㐹愶㘳㠹㘲㉥ㄳ㡢ㅡ摡㜷㍤㘸㍡㘳㈶愲挵㜸ㄱ㍤㍤㥡㡣㐵㌱㡡攴㄰㡥㜸㉡ㄵ㑦ㅢ挵㘲㉡ㄶ攱㥡㈴㙢愲摦〴愹㝦㡦㘲ㅤ㐴攴㐴㔷㕦搱搱㑦㜲昵ㅥ㔴㜲慡㔳愰㤷㌸ㅣ攴㡦挳ㅤ昴昷㐳㠸挶〸ㄷ㈰晢攲㐰昶敤㌸㌰㈲㤱搳㕣愳挴攱㈷㌴㐶㔹愹晤挸昸ㄹ㌰㑡ㅣ敥㠵㕥晡〲戵㘷㐱㉢㜱㤸ㄲㄸ㠷挹㠱㜱㌸摢㉤攷㘷㜰㠵㌸㥣㠳㌴㡥㐲摡㠳㤰㑥㝦挸ㄵ㜳昹㜸㉥㤶换挴戳挹㔸〶攳㙦慣〰㠶挱㙣搱捣㥢㠹愲戶摥㠳㈶㔲㐶㉣㕢㌰ぢ戹㑣搶㐸㈶愳㜹㈳㘳㤹戱㙣㈲㥦㑦愴ぢ㠹㐴㌱愶㍤攴㐱㑤ㄳㄱ㐸㈳〴〹㜴㠹㔴㈱㤷㡤愵昳昹扣㤹换挷捣愲㘱挴ㄳㄱ慥㜳戲㈶晡〶㐸晤㘱㡡㐷㈰㈲攷戹晡㡡晥㜰扥慢昷愰㤲㔳㕤〸扤挴㈱改㡦挳攳昴昷ㅢ㠸挶〸ㄷ㌲晢攲㔰搱ㅦ㉥㜶㡤ㄲ〷㍥戶㐱ㅥ㐰慤晦ㅥ㔹搵户㘰㤴㌸㍣换ㄴ㙣昲㜷㈹戴ㄲ㠷㍤〳攳戰㝢㘰ㅣ扥敤㤶昳〲㕣㈱づ㤷㈱㡤愳㤰昶㐷㐸㍢づ愹㕣㌱ㅤ㉤收戲㐹㝥昷〱㕡㉦摡㙤㍥〶ち㜱㤶㑢ㄷ昳搹愴昶愲〷㌵愲〸㔲挶㑡㈷搳昹㘴㌲㤱㡢攷㜲㌸㤵㘱㤸㐹ㄸ㌹挴㈲㥦搱晥攴㐱攳愹ㄸ㠲㤵㑡ㄶ愳㔱㡣㐸㔶㌲㕦捣㕡㔶づ㘷㔷㈳ㄱ换愴攲㔶㠴敢愵慣㠹晥ㄲ愴晥㌲挵㉢㄰㤱㉢㕣㝤㐵㝦戸搲搵㤷攳搵㌵搰㑢ㅣ㐶昹攳昰〶晤扤〹搱ㄸ戹ㄶ㠰㝥攳戰挶㌵㑡ㅣ戸㜵㑢ㅥ挲慤扦㡦慣敡㝡ㄸ㈵づㅦ㌰攵挶㘱㉤戴ㄲ㠷㘱㠱㜱㘸っ㡣〳㤷㐴愵ㄲ晦㠱㉢挴攱㐶愴㜱ㄴ搲㍥㠴㜴晡㠳㘱ㄸ㌹㥣ㄴち挵㐴㌲㤹㉤愰ㄹ㈷ㄲ㜹㥣㈸っ㌴㝥㉢㤷㑣㘸ㅦ㜹搰㔴㍥㤳捥㕡愹㤸㤱攳㜰㡦㈸㈵㜱㡥㌰慤戸㤹捣㘷㌱摡㤸摡挷ㅥ㌴㤱捤挵つ㌳㘵㔸㘹㝣慤㐵搶㡡㘱ㅥ㤲㠹㤹挹〲捡㐸挵㡤㕣㌲挲㌵㔸搶㐴晦〴㔲晦㤴攲㌳㠸挸㑤慥扥愲㍦㝣捦搵㤷攳搵捤搰㑢ㅣ㍥晤挴㜷㝥攰㌷づ攸ㅡ㐴㘳攴ㄶ〰晡攲㔰㌱㉥摤敡ㅡ㈵づ挳㤸㙢㉡㉢㌵㠵慣摦づ愳挴㈱っ㍤て㔸㕦㜵〷戴ㄲ㠷㜷㔱㘰昵㜹晡ㅦ搰㔶㑦〴㝦攸㤶㌳ㄲ慥㄰㠷㍢㤱挶㙦㐸摢ㄲ㘹㍢づ㘹昴〶换㌴㡡搹㐴㤶ㅣ㈵昲愹㔴㌴㡡㘹ㅣ㈸㡥㘵㡡〹㐳摢捡㠳㈶㘲㐹㥣㌱昲㘹ㄳ愷摥愴ㄹ㡦㘵㜱晡㡤挷㜳㔱㥣㡢㌱昲愷㔳㤱ㅦ㌹敥昵慤㤱㐷摦〶㈲㜲㤷慢ㅡ㐵搵㘸慡㝥散慡㍣㤴扡〷㉡㘱昳㉦づ㥢昲晥㜷㘰㤶ㅤ㈱ㅡ㈳㍦〵〰〷㈱晤㜸㐶慣㘲㜴戹搷㌵ち㥢〷㄰㌶㡢㘲㜷攴㔰昷挳㈸摥昶㘰ち㙡昹晢ㄹ戴挲收㜳㠱㙣晥㍥㤰捤〷摤㜲挶挱ㄵ搸㕣㡦㌴㘳愳敤㠳戴捤㘶㌲㙦㘶愳㤹㕣㉡㘶㕡搹㘴㍣ㅢ捤㕢㌸㥢㕡〹捣戴ㄳ改㠴㤱捦㙡晢㝡搰㝣㈱ㅢ㑦ㄶ㌰㙥㜰〶㙥收搰挸ぢ戹㔴㉡㡦慦㈹㌰㌳搱㜸捣搴挶㝢㔰㉢㔱㌴㌲〹换㡡ㄵ㜰㍡㡥㈷慤㥣㔹捣挴ㄲ㤸㉡㈵㘲㘹慢㄰戳㈲㕣捥㘵㑤昴晤㤰㐷㡦㔲挴㈰㈲ㅢ㕣㝤挵攸挲搵㕤挱ㄳ㘵攳㤹㔳㍤ち扤挴攱ㄷ㑥ㅣ㤰挶㑤㍣㠲扥〲搱ㄸ昹〵ㄴ㌸〸㡥挳㉦㕤愳挴㘱㉥㘱昳㈸㈶搳昵慦㘱㤴㌸戴㌰〵戵晣㍤づ慤挴攱扥挰㌸晣㌴㌰づ㕣戱㤵㑡㑣㠷㐴ㅣ㥥㐰㕡攲㌰〳㘹㍢づ㌹㌰㤶㡥攵㘳愹ㅣ㠶昴㐲〶㠳㝥搲㐸㠳㔹㥣㜲ぢ搹㝣㈲慥捤昴愰㤹〴〶㤴㌸〶㡥㕣㉥㤱㉣收慤扣㤵捥愵慤〴愶愳搱㐴㌴㘱ㄶ戵晤晢愰〶㑥搸昱㜴㈱㥢㉢㘲愲㡡戳㙤挶㠸昲敢㜳㔰㠸㘵㘲攲ㅡ攱ㄲ戱昰㝡〰昲攸戳㈸㘶㐳㐴㥥㜴昵ㄵ愳换敦㕣㝤㌹㕥㍤〳扤挴攱ㄶ㝦ㅣㄶ搰摦㐲㠸挶挸敦〱挰㐱㜰ㅣ㥥㜵㡤ㄲ〷㍥ㅦ㐴ㅥ挱慦ㅦ㡤ㅣ敡㜹ㄸ㈵づ慤㑣戹㜱㜸〱㕡㠹挳㜵㠱㜱戸㌶㌰づ㕣昹㤵㑡ㄴ㈰ㄱ㠷ㄷ㤱㤶㌸ㄴ㤱戶攳㘰ㄵ㜱挶捣㘳愶㘳攱㠲㌰㤳〶挵挵愸㔱㐴㐳㑦愶㌳挵㕣挱搲捣㍥㘸捥㐲㉦㠸ㄵ搳㈶㑥户〵っ摤㔶㉥㤱㌰㔳挵㈲づ㡤㔴㍡愹㔹ㅥㄴ挳㝡ㅣ㈷攰㜴慥㠸㔳㠶㤱㑣㘵攳戹〴㥥㥥㙤㈶ㄳ昱扣㔹挰㐰昴㈷愷㈶晡㘲攴搱㤷㔰戴㐱㐴㕥㜲昵ㄵ㜱㜸搹搵㝢㔰挹愹晥っ扤挴攱㈲㝦ㅣ㤶搳㕦㌷㐴㘳㠴㙢挹㌸〸㡥挳㕦㕤愳挴㘱ㄱ㘱〶挵㜱挸愱㕥㠳㔱攲㜰㍣㔳㔰换摦ㅢ搰㑡ㅣ㑥て㡣挳愹㠱㜱攰ち戲㔴㘲㌵㈴攲昰ㄶ搲ㄲ㠷㤳㤱㜶晡㐳㍥㙥攴㜱㍤㤵㑦挴㡡挹㜴㌴㡥ㄶㅥ㐵㠳㉦ㄶ昳ㄸ㐸戲㠹㠲㜶㡡〷㌵㜱㔲㉥㈶搱㥣愳㈰㌴㥤挲㑣戴㠰摥ㄳ挵散ㅥ㍥㡡㌹㑢㍢搵㠳收ㄲ〶挶戶㐲ㄱ搳搴㜴㌲㔷捣收搳㐶扥ㄸ㐷搰㄰扥㘲摣㌲㈲㝦㜷㙡愲㥦㠶㍣晡改ㄴ㘷㐰㐴摥㜶昵ㄵ㜱攰ち戶昴㥦㜲扣㝡て㝡㠹㐳㡦㍦づㄷ搰摦㌷㈰ㅡ㈳敦〳㠰㠳攰㌸㝣攰ㅡ㈵づ㡢〹㕢㐲昱㙤攴㔰晦㠲㔱攲㜰ㄹ㔳㔰戳㝣昵ㅦ㘸㈵づ㑢〲攳㘰〵挶㠱㉢捥㔲㠹慢㈰ㄱ㠷㡦㤰㤶㌸㕣㡤戴ㅤ〷㜴㠶㐲㌱㥥㐹挴昰ㄵ㔲昸收㉤㝣〵㤷㔵挸㐵㌱搱捣㈶㜰㌳愵㤰搳慥改㠳收戲㔶ㄴ攷㤰㜸㌱㡤㤰攱扣㤰㌲㤲〹㥣愹㔳㘹㉢㕢㉣ㄶ㤳摡戵ㅥ搴㌴捤㑣㍡ㄱ捤挵㡣㝣㉣㠹㌹㉢慥㤲㑤㕣㔴㐷㑤㕣㡦㘱㡥ㄵ㡦㝣散搴㐴㕦㠳㍣晡㜵ㄴ搷㐳㐴㍥㜱昵㌷㔰戵㤶攲㍢搴㜳挵㕢攲攰㐱㈵愷攲㔵戰挴攱㔰㝦ㅣ搶㌱摦昷㈱ㅡ㈳捣㠵㠳攰㌸㈸搷㈸㜱攰㔶㜴昹捥〹晤㠷挸㠱慤昰㑥ㅣ敥㘴㡡㌱攰㕦㍤戴ㄲ㠷㔹㠱㜱搸㍦㌰づ㥡㔷づ㕣㈱づ㐳㤰挶㙦㐸晢〹搲㑥㝦挸㘵ぢ㤸搴挷㌰ㅡ㠱搵㜸搱㈸㘰㥥㥥换攷ㄲ搱㤸㠹慢攵㤸㜶㡦〷㑤㈵昳搱㝣㈶㥢㡦愷㔳搹愴ㄱ挷ㄹ㈲㠵挹㘵㍡㥥㈹㈲㍡㔶㈱慡晤搴㠳攲㔶㐷ㅡㄷ挲昹㔴ㅡ捥㉤㌳㤳挷っ捡挴㈹摡㌲㤲〵㈳㥥㑦㐶戸㙥捥㥡攸昷㈲㡦㝥ㅦ挵晤㄰ㄱ摤搵㔷昴〷㉥愳ぢ㥥㈸ㅢ捦㥣慡〹㑡㠹挳搷晣㜱㜸㠴愰㥦㐳㌴㐶㠶〳㠰㠳攰㌸㠴㕤愳挴㠱捦㡥㤱㙦摦搰㝦㐳搷㈳㘰㤴晥昰〴㔳戰挹摦㐸㘸㈵づ搱挰㌸㡣て㡣〳㤷挳愵ㄲ㑦㐱㈲づ㕣晡挶㙦㐸㝢ㅡ㘹㍢づ㈹〳㌷ㄱ搱㙣㌳昱㔸㈶㠹晢ㄲ㐸ㄵ挰㙣扡㠰ぢ㕤㕣㐴㘵戴㘷㍣愸㤱㌷攲ㄸ戵㌲㤸晤㐷㌹攸攳挶㐳挲挰㕤㥦㤴㔹㐸㘴㤰㔵晢扤〷㉤ㄴ捣㑣〲搷ぢ〹挴㉡ㄹ㤵㑢攴㍣敥㝥ㄴ㄰〷ㄳ戳〲㉢挲昵㜷搶㐴㝦ㄶ㜹昴攷㈸㥥㠷㠸㙣攳敡㉢收㑢愳㕣㍤㔱㝤㤹搴㜶搰㑢ㅣ挶昸攳昰ち㐱慦㐲㌴㐶戶〷〰〷挱㜱搸挱㌵㑡ㅣ昸〸ㅢ昹〶ㄲ晤㑤攴㔰㍢挱㈸㜱㜸㡢㈹搸攴㙦㉣戴ㄲ㠷㉤〳攳戰㐵㘰ㅣ㜶㜶换㜹〷慥㄰㠷㕤㤰挶㙦㐸㝢ㄷ㘹㍢づ㈶ㅡ㉣㙥搳愵㈰㜱慦㌷㤶挳㤵ㄸ捥つ搹㙣づ愱㐹㐷昳㐵敤㍤て㥡㉥攰㝡㈱㙥愴ぢ㌸㐵㈴戳戸搷㤰挲㡤〷摣㕦㑡ㄷ㤲㌹摥㔰搶摥昷愰㈹㕣戵ㄵ㤲㐵ぢ搷ㄲ㠵㘴ち昷㝦㜳戸愳㤷㑣㕡搱㔴㌶㕢挰㄰ㄸ攱㥡㍥㙢愲㝦㠰㍣晡㍦㈹晥〵ㄱ搹捤搵㔷挴㘱㜷㔷㉦㔰挹㐴扣摡ぢ㝡㠹㐳㥤㍦づ㥦搱摦㝦㈱ㅡ㈳㕣挰挷㐱㜰ㅣ戸戰㉦㐶㠹挳㘹㠴㥤㑥愱搵挳昵扥㌰㑡ㅣ㠶㌰〵戵晣敤〷慤挴攱挳㡦㠳慥挶晥つ㙤昵搵ㄸ㤷敤愵㥣愱㜰㠵㌸挴㤰挶㙦㐸ㅢ㠶戴ㅤ㠷㐴搲㌲㘲㤸〰㘵㌲愰搳㑣㐷㡤ㄴ愶㌹㘶㉡㕦㑣㈵昱つ㈱搱愲搶攴㐱㘳戸昸㐲愷㌱戳戸慥㐸ㄶ搳㤶ㄱ㉤ㄸ戸㙦㡡㍢て挵㜴摥挲つ搶攱ㅥㄴ㕦㉡㤲㌲ㄳ㜱摥慦捦㈴㌱㔹捤攲㙡㈲ㅡ㉦㐶㜱㥢て㔷换㔹㈳ㄲ㜷㙡愲㠷㤱㐷㡦㔰㡣㠰㠸㈴㕣㝤㐵ㅣ戸㙤㠰㌵户愱㤲㠹㜸㤵㠱㔲攲昰㍡〸昰敥㥡㡥愶扦㙤㈱ㅡ㈳㔹〰晡㡤〳㌷ぢ昴挵攱㕣晡㍦㡦㘲㘷扡晥㉡㡣ㄲ㠷㕤㤸㠲㕡晥㈶㐰㉢㜱昸㘳㘰ㅣ晥㄰ㄸ㠷慦扢攵散〱㔷㠸挳㐴愴昱ㅢ搲昶㐴摡㡥㐳ㅣ㈳㝥㉥㡥扢愴㌸㍤㈴㤳㜹摣慢㐸㘱慥ㄹ换挴㜱㥦戹㤸挵愰扦㤷〷捤㈶㜱戳㍡㡡㉢㌶摣愰㑢ㅡ挵ㄸ㙥昹㈴㜰愷ㅢ㜰ㄳ搷㝥㠵㡣戶户〷捤ㄵ攲昹㘲㍡㤵㐹㘴㤲㤹㘴㍥㠳㕥ㄱ挵㤰㠶㘱捥㐸ㄴ㔲ㄸ戰㈲㤳㥣㥡攸攳㤰㐷摦㠷㘲㕦㠸㐸戳慢慦㠸挳㘴㔷㑦㤴㡤㘷㑥㌵ㄵ㝡㠹挳㘳晥㌸愴〸㑡㐳㌴㐶愶〱搰㙦ㅣ愶扢㐶改て㝣慥㤰㝣㘳㡦晥㜵扡㥥〹愳挴㘱㈲㔳㙥ㅣ戸戱㐰攲昰㘰㘰ㅣㅥ〸㡣〳户ㄷ㐸㈵㕡攰ち㜱㤸㡤㌴㝥㐳摡ㄴ愴㥤㌸ㄴ㡤㐴愶㘸ㄵ㉣㡣昰挹ㄸ扥愶搴㐲㤷挸愶㡡㤹ㅣ㐴㈲㥡搶愶㝡搰㠲ㄱ挵㐰㤵㡥㕢㤸愸㈶㌳搹㘴㉥㠷㐹㔱〶搷ㄳ昱㐴㍣㤷捡㘴戴㘹㝤搰㘲㉥㥤㌶㌰〴㈵㘳戸攷㠱昸收㜰愲捥愶ぢ㈹㕣扡愳戳愵㈳〷㍡㌵搱愷㈳㡦㍥㠳㘲㈶㐴㘴㡥慢慦㌸㑦㜳㝢〳㙢摥〷㤵㥣㙡ㅥ㤴ㄲ㠷ㅦ昸攳㜰㌰晤捤㠵㘸㡣㜰挳㐲扦㜱攰㐶㠶扥晥㜰㌹晤昳搱㐴晡攱挸慡づ㠱㔱攲㜰〴㔲㌸㤶扦挸愱㙥㤶㈳㔹挶㔱㄰㑤㌵ㄱ㜷攱㕣挹㕡㌶㍤㜸ㅡ㈴㈲㐷扡㜹㕡〹慦慤㕦㠴昴㔷晢㝦㑥㡤㙦㠱㜳ㅣ㤶搹换扥攴㘶㉡扥戴㘶ㄵ收㠸愱㕡㝣〰搶晥昰㕤㕤捤㔷㌶捦ㄷ㔷攱戶㠱㉢晥搵㕦〷晥晥〷㝥㐸㔴摦扡ㅣ㍤敥㠴㍦摤挰ㅢ㔶㈶摥敥㡥㑣摤㐵昱㘳ち戶㝢㜵ㄵ㡡っ㝣ㅡ敦㤵㡥愱昲㙢っ㈲㡢㕤㈲ㄷぢ㤱㡡慢慦㈴㔳㕤㡥ㅣ㝣〷㔲㘸ㅢ㡣昵㕤㔰〷㍥愳愲昲㥢㐹晤㕦摡捡㘵敥慤㍡㘶㤶戰っ㡤慦㈲㤹摦搵散㝤㜱散〸㜷㜹㝡㥣晢㌵㈸扢昵㘹摣㠷挱戸搹收㜴㝢昹昰慤ㅥ㔸愴㠷㘱ㅣ扦㌴㘵慢扥㤴敦ㄳ㤳摢昵㘹昱攴ㅦ㍣㡦挴㉣扡ㅥ㑢昸㍣㘲㕤㑤慤慡晣㘰戱㍣敢挱昹捥ち㉥挲搲ㅢ扥捣㘸㘶㜱㌴摥挱㜶〱㥦㜴㥥摣搶㈳㑦ち搸㥡挴敢㕣愵搶㤶㠲㈶㙤挲慥㔳㜷㡤㐷敢㉦〱㜷ㅢ㕤㐶㜹慣㔹㈲晢㔰愳摥挱㘰㜳挵㤹摣㉢扤㠳㠵㜴搹㠵戴愰㄰㜵ㄱち㘱㐱㙣扥㡤晡㜲愲戹摥㙣愳㍢㠹㉥搹攸㈹㐴㥦敦愰愱〷扡㤷㘸㡥捤㜴挰攲㔴挹㐹搰慥戸㤴敤扡づ慦㐲㠲㤱慣搸戴昰敥㐴攸昸㥡㈴㌲搴攰晣㡦㌸晦户㥣ㄴ收ち戲攴㍣㑡㡤晤㘶㜳晤换慢㉢扦㠰挴捥㌹搳捥㌱愹换晥晦㜲敦㈴挵昵摦扥㌶晥ㄸ㜰㜶ㅢ㍦ぢ搵つ㙣攳㘷㍡㠶敢㙡捡扦㝣㌵㜲ㅡ㍣搹〳ㄶ摥㜲㔳慤㍡ぢ㘹㘹攳愷㈳㠷搷挶㑦㈴ㅦ㕣㠱戵搹攳慡戰戶摡㘶て㕣挷搴挹〰扢㠴攰ㄳ㠶㐴㜳愹搶㐶㥦㐳昴㘹㌶ㅡ攱㡦愹ㄳㅣ戴ㅤ挷㌳㠸扥挰㐳㜳㙤㔸㍢换㐶㈳㌲㌱戵搲㐱㐳㡦挸㥣㐳㌴㐷㙢㉦㌲ㄷ㍡〹摡ㄵ搷㠰摤㡡㠴戹扡扢㜹㤱攱㤲昰攰㤱㔹昶愸ㅤ㤱㐳㝦㙤晦扦攴挹㐹敡㕡攴っ㡡㑣〹敦㈲㌰㌲摤㡥愱昲㘹昰㤱㌵昰㈴㤱戹㄰㙦ㄹ㤱㔹㡢戴㐴㘶ㄹ㜲㜸㤱戹㤸㝣摣〴㤳捤㌵搷㠹戵㙦㐱㠷慥㈶扤愰摤㘱捦敥〵㤷ㄲ捤ㄵ㔹ㅢ㝤㈳搱㤷搹㘸㜶㑣戵挴㐱摢㤱戹㠲攸㜵ㅥ㥡慢挵摡㔵㌶㕡晡㑣搱㐱㐳㡦挸㕣〳㑢㤸ぢ戹㥢㐷昹て摤㥣㥢摣ㄹ㝥㠲㥣㐱㤴户愲㝡㠱㤴ㅦ敤ㄸ㉡㥦㍦ㅦ戹ㄷ㥥㠴昲戵㜸㉦愰晣㘷㐸ぢ攵㐷㈲㠷㐷昹㡤愴㘵〳㑣㌶㠹て攲㐸扢挹愶㐵㍡挳愱づ㉤㌶攵敢㠸收攲慢㡤㕥㑦昴捤㌶㕡㍡挳㝣〷㙤㔳㝥㉢搱㡦㜸㘸㉥っ㙢户摢㘸改っ〷㌹㘸攸㐱昹ㅤ戰㠴ㅦ㈷〶㐹晥昹㕥ㅢ㌱晥晣挶捤㌹㈰攵㐱慤㥣敢扣㐱㤴ㅦ㠰敡〵㔲扥扦㘳愸㝣攲㝤攴㔹㜸ㄲ捡敦挶㝢〱攵㉦㈰㉤㤴捦㐰づ㡦昲㝢㐸换㑢㌰搹㈴晥ㄱ㐷摡扤㌶㉤搲㙥愷㌸戴搸㈴摥㑦昴换ㅥ㥡ぢ挰摡捦㙣戴戴摢㐹づㅡ㝡㤰戸㥥攸㔷㍣㌴搷㠰戵つ㌶㕡㝡搰搷ㅣ戴ㅤ捥㐷㘰〹扦㐱っ㌲㙦㍡攵㕣搳㤵㥣〳㔲ㅥちㄸ昲摦㐷捥㈰捡㌳愸㕥㈰攵㘹挷㔰昹㡣晤挸〷昰㈴㤴晦ㅡ敦〵㤴晦〷㘹愱㍣㠹ㅣㅥ攵㡦㤳㤶㑦㘰戲㈹晦㄰㐷摡ㄳ㌶㉤搲㙥愳づ㉤㌶攵㑦ㄲ晤愹㠷晥㠸攸愷㙣戴戴摢㝤ㅣ㌴昴愰晣ㄹ愲戹㑣㙢晢收㜲慦昶慣㡤㤶ㅥ戴愷㠳戶㈹㝦ㅥ㤶㌰㔷㘲㌷㡦㜲㉥摦づ㑥㜹㔰㉢攷㍡㙥㄰攵扢愰㝡㠱㤴敦散ㄸ㉡㥦敡ㅦ〹挳ㄳ㝥戱㕢〰敦〵㤴㡦㐴㐲㈸ㅦ㠳ㅣㅥ攵慦㤰ㄶ㉥愲摡戴㜰㑤㔷晢戳㑢㑢㉣愷戶㉦愳攵慦㐴㜳㑤搶㐶㙦㐵昴㙢㌶㝡敡慥㐰㡦㜲搰搰㠳昲㌷㠸收㥡慤㝢㜶㔴愳㥤〴敤攱ㅤ㈰㠱搸昸ㄶㅤ收㍡慥攴ㄸ戸㈵扢搳㥥㌱㤳ㄴ㤷㙦㠳攸ㅣ改戰㔶昵㐵㈹㕢㌸㠶捡敦〸㠸㜰改ㄷ扦㈱晤ㅤ搴〰㜴㜲晤㔶攸㡣㈰㠷㐷攷㝢㝣换㕣〶戵〹攲愲慥昶〱㜴敥愹㜱㤸㐳㤰摤捡晥㐵㌴㔷㕡㙤㌴搷㜵戵晦搸㘸ㄹ㌴ㅡㅣ戴摤㠲㍦㈲㥡㡢慤㌶㥡㑢扢摡㈷㌶㕡〶愴㍡〷つ㍤挸晦っ㤶㜰㡥㤸㑤愱ㄸ㔸扣㌰㑦攴㔲敤攰㉤㌸㘸搰攰㑡㙤㄰攵㥦㝦搴㑦ぢ晥慦㘳愸晣㔶㠲㐸ぢ㍣攱㌷愴搷愲㈶愰㥣㑢戵㐲昹愷挸攱㔱㕥て愳攲摡愷㑤ぢ搷㙦戵㈱搰搹ㄳ晦㤸晡㄰㘰㌶㐰㝡㙡搴㜵愲戹愸㙡愳戹㠴慢つ戵搱㌲㘸晣搳㐱摢㤴㌷ㄱ捤搵㔷ㅢ捤㔵㕣㉤㙣愳㘵搰㜸搷㐱摢攱ㅣ〱㑢㜸〱㌱㈸㡡㝦扥搷㐶㥣ㅡ戹㉡㉢㌹〷㙣摤㐱㠳〶ㄷ㘵㠳㈸㝦ぢ搵ぢㅣ㌴摥㜴っ㤵摦㠳㄰㘹㠵㈷晣㘲攳〵㙡〲捡ぢ㐸〸攵慦㈳㠷㐷昹㘸ㄸㄵ㤷㐵㙤㕡戸㔴慢㙤〷㥤摤捡㘳敡㉦㘵戴散㐰㌴ㄷ㐵㙤㌴㔷㙢戵㥤㙣戴㡣敡㉦㍢㘸攸ㄱ愰戱㐴㜳愱搵㐶㜳挱㔶摢挵㐶㑢㠰晥攸愰敤〰敤〶㑢㤸㙢愹昸扦ㄹ㤴㜳〱㔶㜲㙥㌲攵㕣㝦つ愲晣㔹㔴㉦㤰昲摦㍢㠶捡㙦㕥㠸㜰敤ㄶ扦昸㙣ㄸ㙡〲捡㔷㈳㈱㤴㍦㡤ㅣㅥ攵晢挲愸戸愲㘹搳㜲㌲㡥戴晤愰㜳㕢昹㙦ㅤ㕡攸〹㕦㥤㐴㌴㤷㑡㙤㌴ㄷ㘶戵㠴㡤ㄶㄲㅦ㜳搰㌶㠹㈹愲戹愶㙡愳戹㌶慢㘵㙣戴戴昲㕦㌸㘸扢㤵攷㘰〹㜳搹ㄴ晦㌷㠳㜲慥戵㑡捥㑤愶㥣㑢慤㐱㤴㙦㐰昵〲㈹㝦挸㌱㔴㝥搷㐳㠴换戴昸つ改ㄳ㔱ㄳ㔰捥戵㔶愱晣㐱攴昰㈸㙦㠶㔱慤㠱挹愶㠵ぢ戰㕡ぢ㜴搲捡㘳㔹㜵㕦ㄹ㉤㔳㠹扥捥㐳㕦㐳昴㜴ㅢ㡤㔳㘳㔶晤挴㐱㐳㡦〰捤㈴㥡换愷戶㙦㉥挳㙡〷搸攸㈹㐴晦挸㐱摢〱㥡㑤㌴㤷㔷摤㜱㑣㜱㤹㤵〹摡ㄵ㤷㕢摤㔳㙣㤸ぢ愹㠰㙦㐶㘴戸晡㉡㌹〷㡡捣愲㍦㑦㙢㠶昷搰挹愷ㅦ㈸晦ㄷ晤㜹㘱戳攲攲㙢㔰㘴㙥挷扢〸㡣捣㙤㡥愱昲㑢㈸㈲㜷挲ㄳ㝥戱改〷㌵㐱㘴敥㐶㐲㈲㜳ぢ㜲㜸㤱㔹㐰㍥戸㠸㘹戳挷㈵㔹敤㄰攸摣昱攷㝢づ㝢㜶㠳㍤㡣㘸慥㤳摡攸㝢㠸㍥挲㐶㑢㘷昸㡥㠳戶戹㍥㡡㘸㉥㤵摡㘸㉥捣㙡慤㌶㕡㐶慢敢ㅣ㌴昴㠸愳〱㑢㤸㙢愶昸扦ㄹ㤴㜳愱㔵㜲づ㐴㜹㈸㘸挸攷㍡㙢㄰攵㔷愱㝡㠱㤴㕦改ㄸ㉡扦昶㈲挲㌵㕡晣攲㈹㘱愸〹㈸㝦ち〹愱晣㜲攴昰㈸㙦㠳㔱㜱愵搳愶㠵慢慦摡㔲攸㐰㌹㐸㡣慡㑢ㅣ㕡㙣ㄲ㍢㠸收㤲愸㡤㝥㠶攸㉥ㅢ㉤搷㌷ㄷ㌹㘸㍢㐰换㠹收慡愸㡤收ㅡ慣㔶戲搱㌲戱㌹摦㐱㐳て捡㝢㘱〹㜳㜹ㄴ晦㌷㠳㜲慥愹㑡捥〱㈹て㥡搸㜰㐹㌵㠸昲戳㔰扤㐰捡捦㜴っ㤵㕦戴ㄱ攱㜲㉣㝥戱㤲㠸㥡㠰㜲慥愹ち攵愷㈳㠷㐷昹㠹㌰㉡慥㑦摡戴㜰愱㔵㕢つ㥤㑢昹挹づ㉤㌶攵愷㄰捤㈵㑤ㅢ捤戵㔶敤㌴ㅢ㉤㈴㥥攰愰愱〷㠹㘷㄰捤㘵㑦ㅢ捤攵㔶敤㉣ㅢ㉤〱㕡改愰敤〰㥤〳㑢㤸㉢愱昸扦ㄹ㤴㜳昹㔴㜲㙥㌲攵㕣㍤つ愲扣㠴敡〵㔲摥敤ㄸ㉡扦摡㈳㌲〴㥥㔰つ㝣㙣〳㌵〱攵㐳㤱ㄶ捡㤷㈱㠷㐷昹挵㌰慡㌰㑣㌶㉤㕣㔳搵扥〵㥤㑢㜹扢㐳㡢㑤昹愵㐴㜳愱搳㐶㌷ㄱ㝤㤹㡤ㄶ捡㤷㌸㘸㤶摢愸㕦㐱昴〸て捤㤵㔵敤㉡ㅢ㉤㤴ㄷㅤ戴㑤昹㌵戰㠴㐷ㄳ戳㔹㤴㜳愵㔴㜲㙥㌲攵㕣㈸つ愲扣ㄵ搵ぢ愴晣㘸挷㜰攳摡愷㥥㥥扥㙣晥愴㥢搶摦戴搵晣搵㌷晣㈶戲ぢ㍣〹攵㙢㔱ㄳ㔰扥〷搲㐲昹㤱挸攱㔱㝥㈳㡣㙡ㅣ㑣㌶㠹㕣㍥搵㙥㠲捥ㅥ换愳敡搰㌲㕡搶ㄱ捤㌵㑤ㅢ扤ㄷ搱㌷摢㘸ㄹ㠶收㍢㘸㍢㐰户ㄲ扤慦㠷收㈲慡㜶扢㡤㤶〰ㅤ攴愰敤〰摤〱㑢㌸㐵捣㘶㔱㥥㜶㜳㙥㌲攵㕣ㄳつ愲晣〰㔴㉦㤰昲晤ㅤ㐳攵搷㤷㐴㈶挲㤳㔰㝥㌷摥〳㈸㙦㐱㕡㈸㥦㠱ㅣㅥ攵昷挰愸愶挳㘴㤳挸㤵㔲敤㕥攸㙣捡㘳㙡㡡㐳㡢摤ㄲ敦㈷㥡换㤷㌶㝡㉡搱㍦戳搱㈰㌱愶㈶㌹㘸㥢挴昵㐴捦昴搰㕣㉦搵㌶搸㘸㌹搹㝥捤㐱摢〱㝡〴㤶昰挱挴㙣ㄶ攵㕣晦㤴㥣〳㔲ㅥ㜴晡攴昲㘷㄰攵ㄹ㔴㉦㤰昲戴㘳愸晣挲㤴〸㤷㑥㠵昲㕦愳㈶晡㘳ㄴ㡦㐳㌴㉡慥㥥ち昷㜱㘴㈵昷晣〸㔷〳ㅥ戶㝡㤴㙢㠸㌹〶昹㔸搷㙦㤱愹扥ㄵ愶挱㥥㜰换て搰㥡㈵㜹昴㌹㍦戵㕥㙦昱㈳㝦㐳㉤㕢捤〵㑦昹㔶㡤㜶昹扣散㌰㍣ㄲ扡㝢愹搹㍤ぢて㍢挷㠳愰攷戵㌹摦摡㍥ㄳて㐱攷㜳㑡摤㠷づ敢㤲㘲㘶捤㥡搳㡤愷㄰て戱㘶㤶昰㐸昵㘲㐳挷㐱㐶㑦㡦搹摤昹㘵昸攸㍡㍥挱捣㐷㘷攰㘵㍦昳㌶昰挳挳搷挲ㅣ戸捥㈷㡣㡤敦攳挳晤敥㠰ㅡ㍥㐹㝡昳㍥戸慥㍤㠹愰㠵戱敡㠹㥤㤸愵㥥㌱㉢戸㄰㕡慡㔱攳ㄱ㔷搹戹昳㔶㝣戴㝣〰㤷ㅦ㤸搰㥦㘲搳攰搲戰㤲昷㠰㘷敥敡捦㔰挵〷晥㠸〸搵㜳㉤戹昲㑤昱㘳摣搳㤸愳晥搸戶㘲捦ㄲ㙤㠹搹戶㜸〹ㅥ扥㍥㜴㈸摦改扡㠹㙦㑣㍡㘹搲戹捤㙡㌱戲戲昵㘸捦挲愷晦㠹㐹㐵摦㠳㝢敢搴㥥㙥搵㐲㈷㠷晡慡昶㍣昲㘸㝦㠰愸挵㈷㐹㘵㐷〰㐴愳晥㐲㜹昵㔴ㅢ晣戳㡡敥慢慥〳㠹㠱㤶㘲搹挹㠷㜴戴ㅡ摤摤挶慡㠶㡥搶㜶戳㜳㜱捦㤲㠶搶ㄵ㔸㜹挶㘳㠴昱搰㠴㠶㠶〶晤㐵㤴挲昷挷㌵㔷戵ㅣㅥ改㔵晦㤳㕦摢敢㙡㕦昲㙢㡦㠷㔶摥昲换搰昶晦㤶㜷ち㝣换慦㈲㡦捥户摣昷㜶晦㐲㔵㕦㌴搴㠹昰敦㝦扢敡ㄴ户ㅡ㝦〳搲慢昲ㄹ慥昶㌵扦昶ㅣ㔷晢扡㕦㝢㈱戴㔲攵㌷愰敤扦捡㕢〷㔶昹㉤攴搱晥づ㔱ㅥ愵户愱昱㔷晢㘲㤴㔱㔶敤㑢摤慡扣〳愴㔷敤㉢㕣敤扢㝥敤㌵慥昶㍤扦㜶㉤戴慣戶㑥愶敢㔴㔳㘰昵晥〹㕢〵愳晦愶捡挷攸㡤昰㔱㔶戵㜵㙥㜱ㅦ晡㡢扢搵搵㝥攴搷摥攱㙡㍦昶㙢戹㠴㈳㔵㘳扢慦㔳㜵㠱㔵晢っ戶㡡慡㝤㑥㤵慦㙡昷挰㑦㔹搵敥㜷㡢㔳㘸愷ㅥ㙢敢㕤㙤㡤㕦晢㠸慢慤昵㙢戹搴攱㘳敤㤳て摤晤㝣晥慥愷㈱㐷㐵搵ㅡ愸昲㔵敤㜱昸㈹慢摡㤳㙥㜱㝣㐰扡㔷戵㘷㕣敤㔰扦昶㜹㔷㍢捣慦㝤〹㕡㔶㑤㙢㠲搶㝢㍣㘷昹㔰昱㝥㘰㝤挳挸愰㐵㈰捡ㅢ攱〸㘸晣㜵㝥〵捥换敡晣㔷户ㅥ㈳㠱㘴㥤愵摥㙦戸摡㉤晤㕡摥㘱昷挵昴捤挰㡡㙣挳ㄲ换㍢昰攸㡡㑡扣㔷㔹㠹㝦戹挵㙤攷ㄴ㈷㘳捥㐷慥㜶㝢扦昶㌳㔷扢㠳㕦㕢㡢㘶攳㡢改㉢㠱㔵ㅢ挳㝡㤴㔷㙤㘷慡㝣㌱慤㠷㥦㌲㝥㜴㈸㘴攰摢搵㕦㕣㤳慢摤捤慦ㅤ攱㙡㜷昷㙢户㠱搶㔷戵攷〲慢戶ㄷ敢㔱㕥戵㜱㔴昹慡㌶ㅡ㝥捡慡戶㠳㕢摣扥晥攲挶扡摡昱㝥敤㙥慥㜶㍦扦㜶ㅣ戴扥慡㍤ㄱ㔸戵㌸敢㔱㕥戵㈴㔵扥慡敤ぢ㍦㘵㔵㡢戹挵愵晤挵愵㕣㙤挶慦捤戹摡慣㕦㍢ㄱ㕡㔶㑤换㐱摢晦㠸晣昳挰㉡㝦ㄵ㜹㜴敥㠴改㍢㠹㑣愰捡㔷攵㘶昸㉦慢昲㔴户ㅡㄳ㥤㙡㐸㐷㤸改㙡㈷昹戵戳㕤㙤戳㕦换㕢㘳㍥㌶敦て慣摡ㄴ搶愳㥣捤㘹㔴昹慡戶〰㝥捡慡㜶㤸㕢摣っ愷㌸改ㅥ㐷戹摡㤹㝥慤攱㙡昷昷㙢㜹ぢ㐹慡㘶㡦挶㍦ち慣摡㙣搶愳扣㙡㜳愸昲㔵慤つ㝥捡慡搶攱ㄶ㜷戰扦戸攵慥㜶慥㕦摢敢㙡攷昹戵扣搵攲慢摡捤㠱㔵㕢挸㝡㤴㔷敤㔰慡㝣㔵㍢ㄱ㝥捡慡㜶㡡㕢摣攱晥攲捥㜰戵㐷昸戵攷戸摡㈳晤㕡摥㤲昰㔵敤㠶挰慡戵戲ㅥ攵㔵㌳愸昲㔵敤㘲昸㈹慢摡愵㙥㜱〵㝦㜱㔷戸摡愲㕦㝢㡤慢㌵晤㕡㕥扡晢慡㜶㐵㘰搵㤶戰ㅥ攵㔵㍢㠶㉡㕦搵㙥㠴㥦戲慡慤㜳㡢㙢昷ㄷ㜷慢慢敤昰㙢敦㜰戵㥣㌲㝡攷扢扢愱㤵慡搹㤳㤲㡢〲慢戶㥣昵㈸慦㕡㠹㉡㕦搵敥㠱㥦戲慡摤敦ㄶ搷敢㉦㙥扤慢㕤攱搷㍥攲㙡㡦昵㙢㜹㈹㈸㤷㝥㘷愳㔲扣昴晢ㅡ㠶㠸㠶ㅡ㑤昱昲㔰っ㘷㌹〶㝥㝣扥〱㕦㜹昳戸㙢㌸搳㌱㜰㈷㥦㝥㍣㥣㠶㜹㘱㌸っ愹㈱㑦攲〹昵㡢敡㕡㙢昶慤㥦㔷㍢戹昶摤搰愳攸㥥㡦㉡㝣㉦っ慦㉣㌶晡㤲㠷㝤㝡㌳ㅦ㘳㜵〲慡愳㥥㐱㘱昴愱㥦挸ㄴづ攴敦㜹㘸攵〲攷㈴㙡㜹攱㈰㤸搵㍥㑣昸㐵㐷摢㐰㔳㤸ㄳ㝣ㅥ搸㈹㑥散扤㤴攲攴㕣扣㥤捣晣㥣㤷㡢户㔳晣摥㌸〷昷㜲㠴㌹昷敥㑢㜱捥敤愵ㄴ攷捤攲敤㔴收㝦摢戱改愷昹扤㜱㙡散攵〸㜳㑡摣㤷㝡捦㥦㔲㥣收㡡户搳㤹㥦㌳㕣㈲昵㌳晣摥㌸㥢敤换晦㔱㔹敡㘳㝦㑡㝤㠶㤴㜸㍢㤳昹㌹㈹ㄵ㙦㘷昹扤㜱〲摡攷㡤ㄳ捦扥ㄴ㈷㥣㕥㑡㜱㌲㈹摥捥愶㥡昳㐸昱㜶㡥㜳挰㐴㤸㜳㐶㉦㐷㤸㜳挵扥ㄴ攷㠸㕥㑡㜱慡㈷摥捥愵㥡㌳㍣摡昴昳㥣〳㈶挲㥣捤㐹づ㕥敡㠵㌹㡢昳㔲㡡㌳㌴挹㝦㍥搵㥣㥣㐹晥ぢ㥣〳挹捦㠹㤸攴㤰ㄴ㈷㘰㝤㈹㑥扣扣㤴攲愴㑡扣㝤㠳㙡捥愷㘸搳㉦㜴づ㈴㍦攷㑥㕥㡥㌰攷㑣㝤㈹捥㤵扣㤴攲㍣㐸扣㕤㐴㌵愷㐰戴改ㄷ㍢〷㑣㠴㌹摤昱㜲㠴㌹捤改㑢㜱㝡攳愵ㄴ愷㉥攲敤㥢㔴㜳搶㐲㥢晥㉤攷㠰㠹㌰㘷㈸㕥㡥㌰㘷㈶㝤㈹捥㐸扣㤴攲慣㐲扣㕤㐲㌵㈷ㄴ戴改㤷㍡〷㑣㠴㌹㜹㤰ㅣ挲㍢㈷つ㝤㈹㑥ㄶ扣㤴攲㐴㐰扣㝤㥢㙡捥〱㘸搳㉦㜳づ㤸〸昳㝣㉦㌹㈴挵昳㝣㕦㡡攷㜷㉦愵㜸敥ㄶ㙦㤷㔳捤搳㌶㙤晡ㄵ捥㠱攴攷㈹摡换ㄱ收愹戹㉦挵㔳戲㤷㔲㍣摤㡡户㉢愹收㤹㤶㌶晤㉡攷㠰㠹㌰捦慡㕥㡥昰ㄱ㘵㈹㥥㐵㍤㥢攲ㄹ㔲扣㕤㑤㌵㑦㡥攲敤ㅡ攷㐰扣昱㐴攸攵〸昳〴搸㤷攲㠹捦㑢㈹㥥搴挴摢戵㔴昳㝣㐶㥢扥挶㌹㘰㈲捣㜳㤷㤷㈳捣㜳㔶㕦㡡攷㉡㉦愵㜸ㅥㄲ㙦搷㔱捤㔳㄰㙤晡昵捥〱ㄳ㘱㥥㙥扣ㅣ㘱㥥㘶晡㔲㍣扤昴愵㡥㐷敡㄰㘴愹㔹愹ち㡢㡡㡢ㄶ㝤ㄸ慥ㅢ戳㙤摤愱㤳㠶㕤昱昲慦㕥晤收搳㐷㑥㜸敤搳慢慦㝥晡㉦摦㝣散搳晢昲ㄳㅥ扤攱㠶㠷昷㕦昳搸慢㕢㔸搷搵晣昸挳㔹搷㥤㄰㕢㝡挲㜲㙢挱摥搳㑦㌸散㤸㠳㘳〷㡤ㄸ㔷㕢㍢㘴挸ㅥ㈳㝦㌱㙡捦挸挹换㝦愲搶㍦扦㑤愷㤲㤱㥥ㄵ扣〱㈵昱挵戳㙥㠴㈳扥摣敡㕣㡢〳摣㕤㤶戱ㅥ〶晤㍢づ㡡挸〸挷㝣㐱摤㘸愳㘴っ慦㐲㥤攲愲㙥戲㔱㌲㌶㔷愱㑥㜳㔱敢㙣搴改昸㐷ㅡ捡㑢攴搸㉢㈵摥㙣愳㘴㉣慤㐲㜱㑣ㄵ搴慤㌶㑡挶㐸愲摣て戲攰㌸ㄴ攱㔸㈹愸摢㙤㤴㡣㝤㔵扥㌸〶ち敡づㅢ㈵㈳㕣ㄵ敡〲ㄷ㜵愷㡤㤲㤱慢ち挵ㄱ㑣㝣摤㘵愳㘴㐴慡㐲㜱㘴ㄲ搴摤㌶㑡㐶㥡㉡ㄴ㐷ㅣ㐱摤㘳愳㘴〴愹㐲㜱㈴ㄱ搴扤㌶㑡㐶㠶㉡ㄴ㐷〸㐱摤㙦愳愴挷㔷愱搸昳〵昵㌳ㅢ㈵㍤戹ち挵ㅥ㉤愸昵㌶㑡㝡㘸ㄵ㡡㍤㔵㔰ㅢ㙣㤴昴扣㉡ㄴ㝢愰愰ㅥ戱㔱搲愳慡㔰散㔹㠲㝡㔴㔰ㄱ㌶㘴愶㥢敡ㄴ㕢慦㑣挲戲捥㕣㙢㌲昴㤸㠶㐴摣㘶慣搸㜲〵㤱㈹㐷㈸㌶㔶㌱愴㉢っ㙣㥦㘲㐸㔵ㄸ搸㈴挵㤰慣㌰戰ㄵ㡡㈱㔱㘱㘰挳ㄳ㐳扣挲挰戶㈶㠶㔸㠵㠱捤㑢っ搱ち〳㕢㤴ㄸ昶慢㌰戰ㄱ㠹㘱㝣㠵㠱敤㐶っ晢㔶ㄸ搸㔴挴戰㑦㠵㠱慤㐳っ攳㉡っ㙣㄰㘲搸扢挲挰㌶㈰㠶扤㉡っっ扢ㄸ昶慣㌰㌰搲㘲搸愳挲挰攰㡡㘱昷㜲挳搰晦〷㥢戹㑣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</si>
</sst>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theme="1" tint="0.34998626667073579"/>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0" fontId="0" fillId="0" borderId="0" xfId="0" applyAlignment="1">
      <alignment horizontal="right"/>
    </xf>
    <xf numFmtId="0" fontId="1" fillId="0" borderId="0" xfId="0" applyFont="1"/>
    <xf numFmtId="0" fontId="0" fillId="0" borderId="0" xfId="0" quotePrefix="1"/>
    <xf numFmtId="164" fontId="0" fillId="0" borderId="0" xfId="0" applyNumberFormat="1"/>
    <xf numFmtId="9" fontId="0" fillId="0" borderId="0" xfId="0" applyNumberFormat="1"/>
    <xf numFmtId="0" fontId="0" fillId="2" borderId="0" xfId="0" applyFill="1"/>
    <xf numFmtId="0" fontId="1" fillId="0" borderId="0" xfId="0" applyFont="1" applyAlignment="1">
      <alignment horizontal="center"/>
    </xf>
    <xf numFmtId="0" fontId="1" fillId="2" borderId="0" xfId="0" applyFont="1" applyFill="1"/>
    <xf numFmtId="44" fontId="0" fillId="3" borderId="0" xfId="1" applyFont="1" applyFill="1"/>
    <xf numFmtId="44" fontId="0" fillId="0" borderId="0" xfId="1" applyFont="1"/>
    <xf numFmtId="44" fontId="0" fillId="0" borderId="0" xfId="1" applyFont="1" applyFill="1"/>
    <xf numFmtId="0" fontId="0" fillId="4" borderId="0" xfId="0" applyFill="1"/>
    <xf numFmtId="44" fontId="0" fillId="4" borderId="0" xfId="1" applyFont="1" applyFill="1"/>
    <xf numFmtId="9" fontId="0" fillId="4" borderId="0" xfId="0" applyNumberFormat="1" applyFill="1"/>
    <xf numFmtId="44" fontId="0" fillId="0" borderId="0" xfId="0" applyNumberFormat="1"/>
    <xf numFmtId="164" fontId="0" fillId="2" borderId="0" xfId="0" applyNumberFormat="1" applyFill="1"/>
  </cellXfs>
  <cellStyles count="2">
    <cellStyle name="Currency"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ustomXml" Target="../ink/ink1.xml"/><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777329</xdr:colOff>
      <xdr:row>13</xdr:row>
      <xdr:rowOff>133714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6296904" cy="2610214"/>
        </a:xfrm>
        <a:prstGeom prst="rect">
          <a:avLst/>
        </a:prstGeom>
      </xdr:spPr>
    </xdr:pic>
    <xdr:clientData/>
  </xdr:twoCellAnchor>
  <xdr:twoCellAnchor editAs="oneCell">
    <xdr:from>
      <xdr:col>1</xdr:col>
      <xdr:colOff>484294</xdr:colOff>
      <xdr:row>19</xdr:row>
      <xdr:rowOff>96345</xdr:rowOff>
    </xdr:from>
    <xdr:to>
      <xdr:col>2</xdr:col>
      <xdr:colOff>73772</xdr:colOff>
      <xdr:row>27</xdr:row>
      <xdr:rowOff>177080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5" name="Ink 4">
              <a:extLst>
                <a:ext uri="{FF2B5EF4-FFF2-40B4-BE49-F238E27FC236}">
                  <a16:creationId xmlns:a16="http://schemas.microsoft.com/office/drawing/2014/main" id="{C022E0A1-79A7-8839-EE84-36FD59908227}"/>
                </a:ext>
              </a:extLst>
            </xdr14:cNvPr>
            <xdr14:cNvContentPartPr/>
          </xdr14:nvContentPartPr>
          <xdr14:nvPr macro=""/>
          <xdr14:xfrm>
            <a:off x="1961640" y="3666600"/>
            <a:ext cx="623880" cy="1584000"/>
          </xdr14:xfrm>
        </xdr:contentPart>
      </mc:Choice>
      <mc:Fallback xmlns="">
        <xdr:pic>
          <xdr:nvPicPr>
            <xdr:cNvPr id="5" name="Ink 4">
              <a:extLst>
                <a:ext uri="{FF2B5EF4-FFF2-40B4-BE49-F238E27FC236}">
                  <a16:creationId xmlns:a16="http://schemas.microsoft.com/office/drawing/2014/main" id="{C022E0A1-79A7-8839-EE84-36FD59908227}"/>
                </a:ext>
              </a:extLst>
            </xdr:cNvPr>
            <xdr:cNvPicPr/>
          </xdr:nvPicPr>
          <xdr:blipFill>
            <a:blip xmlns:r="http://schemas.openxmlformats.org/officeDocument/2006/relationships" r:embed="rId3"/>
            <a:stretch>
              <a:fillRect/>
            </a:stretch>
          </xdr:blipFill>
          <xdr:spPr>
            <a:xfrm>
              <a:off x="1955520" y="3660391"/>
              <a:ext cx="636120" cy="1596418"/>
            </a:xfrm>
            <a:prstGeom prst="rect">
              <a:avLst/>
            </a:prstGeom>
          </xdr:spPr>
        </xdr:pic>
      </mc:Fallback>
    </mc:AlternateContent>
    <xdr:clientData/>
  </xdr:twoCellAnchor>
  <xdr:twoCellAnchor editAs="oneCell">
    <xdr:from>
      <xdr:col>7</xdr:col>
      <xdr:colOff>647658</xdr:colOff>
      <xdr:row>19</xdr:row>
      <xdr:rowOff>110618</xdr:rowOff>
    </xdr:from>
    <xdr:to>
      <xdr:col>15</xdr:col>
      <xdr:colOff>187082</xdr:colOff>
      <xdr:row>34</xdr:row>
      <xdr:rowOff>80555</xdr:rowOff>
    </xdr:to>
    <xdr:pic>
      <xdr:nvPicPr>
        <xdr:cNvPr id="6" name="Picture 5">
          <a:extLst>
            <a:ext uri="{FF2B5EF4-FFF2-40B4-BE49-F238E27FC236}">
              <a16:creationId xmlns:a16="http://schemas.microsoft.com/office/drawing/2014/main" id="{84368AB4-F7AB-381D-9DE6-B8C699F0C127}"/>
            </a:ext>
          </a:extLst>
        </xdr:cNvPr>
        <xdr:cNvPicPr>
          <a:picLocks noChangeAspect="1"/>
        </xdr:cNvPicPr>
      </xdr:nvPicPr>
      <xdr:blipFill>
        <a:blip xmlns:r="http://schemas.openxmlformats.org/officeDocument/2006/relationships" r:embed="rId4"/>
        <a:stretch>
          <a:fillRect/>
        </a:stretch>
      </xdr:blipFill>
      <xdr:spPr>
        <a:xfrm>
          <a:off x="8267658" y="3585338"/>
          <a:ext cx="5452544" cy="27131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647701</xdr:colOff>
      <xdr:row>0</xdr:row>
      <xdr:rowOff>0</xdr:rowOff>
    </xdr:from>
    <xdr:to>
      <xdr:col>18</xdr:col>
      <xdr:colOff>118745</xdr:colOff>
      <xdr:row>13</xdr:row>
      <xdr:rowOff>133714</xdr:rowOff>
    </xdr:to>
    <xdr:pic>
      <xdr:nvPicPr>
        <xdr:cNvPr id="2" name="Picture 1">
          <a:extLst>
            <a:ext uri="{FF2B5EF4-FFF2-40B4-BE49-F238E27FC236}">
              <a16:creationId xmlns:a16="http://schemas.microsoft.com/office/drawing/2014/main" id="{C7FE2ADE-34DE-4556-8E36-926A53009FB1}"/>
            </a:ext>
          </a:extLst>
        </xdr:cNvPr>
        <xdr:cNvPicPr>
          <a:picLocks noChangeAspect="1"/>
        </xdr:cNvPicPr>
      </xdr:nvPicPr>
      <xdr:blipFill>
        <a:blip xmlns:r="http://schemas.openxmlformats.org/officeDocument/2006/relationships" r:embed="rId1"/>
        <a:stretch>
          <a:fillRect/>
        </a:stretch>
      </xdr:blipFill>
      <xdr:spPr>
        <a:xfrm>
          <a:off x="5219701" y="0"/>
          <a:ext cx="6655615" cy="2539457"/>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3-09-04T03:53:11.465"/>
    </inkml:context>
    <inkml:brush xml:id="br0">
      <inkml:brushProperty name="width" value="0.035" units="cm"/>
      <inkml:brushProperty name="height" value="0.035" units="cm"/>
    </inkml:brush>
  </inkml:definitions>
  <inkml:trace contextRef="#ctx0" brushRef="#br0">518 1 5857 0 0,'0'0'2092'0'0,"-1"2"-1802"0"0,1-2-185 0 0,-1 1 0 0 0,1-1-1 0 0,0 1 1 0 0,0-1-1 0 0,-1 1 1 0 0,1-1-1 0 0,0 1 1 0 0,0-1-1 0 0,0 1 1 0 0,0-1-1 0 0,0 1 1 0 0,0 0 0 0 0,0-1-1 0 0,0 1 1 0 0,0-1-1 0 0,0 1 1 0 0,0-1-1 0 0,0 1 1 0 0,0-1-1 0 0,0 1 1 0 0,1 0-64 0 0,0-1 0 0 0,-1 1 0 0 0,1-1 1 0 0,0 1-1 0 0,0-1 0 0 0,-1 0 0 0 0,1 1 0 0 0,0-1 1 0 0,0 0-1 0 0,0 0 0 0 0,-1 1 0 0 0,1-1 0 0 0,0 0 1 0 0,0 0-1 0 0,-1 0 0 0 0,1 0 0 0 0,-1 0 0 0 0,1 0 0 0 0,0-1 1 0 0,0 1-1 0 0,1 0 0 0 0,34-1 165 0 0,1 1-1 0 0,0 3 1 0 0,70 13-1 0 0,-85-10-118 0 0,0-1 0 0 0,0 2-1 0 0,-1 1 1 0 0,-1 1 0 0 0,1 1 0 0 0,-1 1-1 0 0,-1 1 1 0 0,0 1 0 0 0,-1 0 0 0 0,0 1-1 0 0,-1 1 1 0 0,-1 1 0 0 0,1 0 0 0 0,-2 2-1 0 0,-1-1 1 0 0,20 32 0 0 0,-8-8 223 0 0,41 85 0 0 0,-52-84-67 0 0,0-2-1 0 0,-4 3 1 0 0,0-1 0 0 0,-3 1-1 0 0,-1 0 1 0 0,-2 1 0 0 0,-2 48-1 0 0,-5-37-79 0 0,-2 0 0 0 0,-3 1 0 0 0,-2-1 0 0 0,-20 67-1 0 0,-82 206-2 0 0,85-256-151 0 0,-176 431 33 0 0,-91 68 349 0 0,41-44-312 0 0,224-457-101 0 0,-33 130 0 0 0,3 77-25 0 0,28-127 33 0 0,20-85 30 0 0,1 1 0 0 0,1 102 0 0 0,8-166-6 0 0,0 2-11 0 0,-1 45 187 0 0,1-47 994 0 0,-4-8-1119 0 0,-12-21 73 0 0,-17-42-1 0 0,-3-16-43 0 0,14 36-206 0 0,20 47 107 0 0,6 9-35 0 0,114 232 80 0 0,-103-208-5 0 0,-13-27-32 0 0,4 3 1 0 0,-6-6 1 0 0,0 0 1 0 0,1 0-1 0 0,-1-1 0 0 0,1 1 0 0 0,-1-1 0 0 0,1 1 0 0 0,-1 0 1 0 0,1-1-1 0 0,-1 1 0 0 0,1-1 0 0 0,0 1 0 0 0,-1-1 1 0 0,1 0-1 0 0,0 1 0 0 0,-1-1 0 0 0,1 1 0 0 0,0-1 1 0 0,-1 0-1 0 0,0 0 0 0 0,1 0 0 0 0,0 1 0 0 0,-1-1 1 0 0,1 0-1 0 0,0 0 0 0 0,0 0 0 0 0,0 0 0 0 0,-1 0 1 0 0,1 0-1 0 0,0 0 0 0 0,0 0 0 0 0,0-1 0 0 0,-1 1 1 0 0,2 0-1 0 0,1-1-1 0 0,-2 1 0 0 0,0-1-1 0 0,-1 1 0 0 0,1-1 0 0 0,0 1 0 0 0,0-1 1 0 0,0 1-1 0 0,-1-1 0 0 0,0 1 0 0 0,1-1 1 0 0,-1 1-1 0 0,1-1 0 0 0,0 0 0 0 0,-1 1 0 0 0,1-1 1 0 0,-1 0-1 0 0,1 0 0 0 0,-1 1 0 0 0,1-1 0 0 0,-1 0 1 0 0,1-1-1 0 0,0-1-15 0 0,59-99-4711 0 0,-29 47-1933 0 0,-23 37 3915 0 0,-1 1-603 0 0</inkml:trace>
  <inkml:trace contextRef="#ctx0" brushRef="#br0" timeOffset="2701.21">540 619 7141 0 0,'0'0'-147'0'0,"-5"-5"125"0"0,-16-16 1313 0 0,19 14-1000 0 0,1 0 1697 0 0,5 6-1844 0 0,5-1-14 0 0,0 0 1 0 0,0 1-1 0 0,-1 0 0 0 0,1 1 1 0 0,0 0-1 0 0,0 0 1 0 0,12 3-1 0 0,13 2-10 0 0,-1 1 0 0 0,0 3 1 0 0,0 0-1 0 0,-1 3 0 0 0,0 1 0 0 0,-2 1 0 0 0,1 2 0 0 0,-2 0 0 0 0,36 27 1 0 0,-43-24 12 0 0,0 0 1 0 0,-2 0-1 0 0,0 3 1 0 0,31 43-1 0 0,-21-21 145 0 0,41 83-1 0 0,-36-46 157 0 0,46 147 0 0 0,-54-127-151 0 0,-4 2-1 0 0,-4 0 0 0 0,7 158 1 0 0,-21 88-115 0 0,-20-131-111 0 0,3-73-59 0 0,-8 240-27 0 0,16-285 39 0 0,-4 166 236 0 0,7-186-19 0 0,19 186 98 0 0,-14-224-268 0 0,7 30 53 0 0,23 85-1 0 0,-23-109-71 0 0,0-19-37 0 0,-5-8-35 0 0,-4-9 551 0 0,-2-12-488 0 0,0 0-1 0 0,-1-1 1 0 0,1 1 0 0 0,0 0 0 0 0,0 0-1 0 0,0 0 1 0 0,0 0 0 0 0,0 0 0 0 0,0 0-1 0 0,0 0 1 0 0,0 1 0 0 0,0-1 0 0 0,0 0-1 0 0,0 0 1 0 0,0 0 0 0 0,0 0 0 0 0,0 0 0 0 0,-1 0-1 0 0,1 0 1 0 0,0 0 0 0 0,0 0 0 0 0,0 0-1 0 0,0 0 1 0 0,0 0 0 0 0,0 0 0 0 0,0 0-1 0 0,0 0 1 0 0,0 0 0 0 0,0 0 0 0 0,0 0-1 0 0,0 0 1 0 0,0 0 0 0 0,0 0 0 0 0,0 1-1 0 0,0-1 1 0 0,0 0 0 0 0,0 0 0 0 0,0 0-1 0 0,0 0 1 0 0,0 0 0 0 0,0 0 0 0 0,0 0-1 0 0,0 0 1 0 0,0 0 0 0 0,0 0 0 0 0,0 0-1 0 0,0 0 1 0 0,0 0 0 0 0,0 0 0 0 0,0 1-1 0 0,0-1 1 0 0,0 0 0 0 0,0 0 0 0 0,0 0-1 0 0,0 0 1 0 0,0 0 0 0 0,0 0 0 0 0,0 0-1 0 0,0 0 1 0 0,0 0 0 0 0,0 0 0 0 0,0 0-1 0 0,0 0 1 0 0,-22-27 85 0 0,-36-54 0 0 0,-8-46-39 0 0,65 125-70 0 0,0 0 1 0 0,-3-6-3 0 0,3 6-9 0 0,-1 1-1 0 0,-5-5 7 0 0,5 5 2 0 0,6 8-10 0 0,40 78 22 0 0,64 94 0 0 0,-71-129 56 0 0,-36-49-54 0 0,-1 0-13 0 0,0-1 0 0 0,1 1 0 0 0,-1-1 0 0 0,0 1 0 0 0,1-1 0 0 0,-1 1 0 0 0,0-1 0 0 0,1 1 0 0 0,-1-1 0 0 0,1 0 0 0 0,-1 1 0 0 0,1-1 0 0 0,-1 0 0 0 0,1 1 0 0 0,-1-1 0 0 0,1 0 0 0 0,-1 0 0 0 0,1 1 0 0 0,-1-1 0 0 0,1 0 0 0 0,-1 0 0 0 0,2 0 0 0 0,12 3 119 0 0,-12-3-116 0 0,-1-1 1 0 0,0 1-1 0 0,0-1 1 0 0,0 1-1 0 0,0-1 1 0 0,-1 0-1 0 0,1 0 1 0 0,0 1-1 0 0,0-1 1 0 0,0 0-1 0 0,0 0 1 0 0,1-1-1 0 0,-1 1 5 0 0,2-2 6 0 0,1-1 1 0 0,-1 1-1 0 0,0 0 0 0 0,-1-1 0 0 0,1 1 0 0 0,0-1 0 0 0,-1-1 1 0 0,4-6-1 0 0,-1-1-3 0 0,49-98-2250 0 0,-34 68-533 0 0,-12 21 106 0 0,-1 0-1 0 0,-1 0 0 0 0,4-26 0 0 0,-3 17-478 0 0</inkml:trace>
</inkm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1"/>
  <sheetViews>
    <sheetView workbookViewId="0"/>
  </sheetViews>
  <sheetFormatPr defaultRowHeight="14.4" x14ac:dyDescent="0.3"/>
  <cols>
    <col min="1" max="2" width="36.6640625" customWidth="1"/>
  </cols>
  <sheetData>
    <row r="1" spans="1:16" x14ac:dyDescent="0.3">
      <c r="A1" s="2" t="s">
        <v>12</v>
      </c>
    </row>
    <row r="2" spans="1:16" x14ac:dyDescent="0.3">
      <c r="P2">
        <f ca="1">_xll.CB.RecalcCounterFN()</f>
        <v>2</v>
      </c>
    </row>
    <row r="3" spans="1:16" x14ac:dyDescent="0.3">
      <c r="A3" t="s">
        <v>13</v>
      </c>
      <c r="B3" t="s">
        <v>14</v>
      </c>
      <c r="C3">
        <v>0</v>
      </c>
    </row>
    <row r="4" spans="1:16" x14ac:dyDescent="0.3">
      <c r="A4" t="s">
        <v>15</v>
      </c>
    </row>
    <row r="5" spans="1:16" x14ac:dyDescent="0.3">
      <c r="A5" t="s">
        <v>16</v>
      </c>
    </row>
    <row r="7" spans="1:16" x14ac:dyDescent="0.3">
      <c r="A7" s="2" t="s">
        <v>17</v>
      </c>
      <c r="B7" t="s">
        <v>18</v>
      </c>
    </row>
    <row r="8" spans="1:16" x14ac:dyDescent="0.3">
      <c r="B8">
        <v>2</v>
      </c>
    </row>
    <row r="10" spans="1:16" x14ac:dyDescent="0.3">
      <c r="A10" t="s">
        <v>19</v>
      </c>
    </row>
    <row r="11" spans="1:16" x14ac:dyDescent="0.3">
      <c r="A11" t="e">
        <f>CB_DATA_!#REF!</f>
        <v>#REF!</v>
      </c>
      <c r="B11" t="e">
        <f>Sheet1!#REF!</f>
        <v>#REF!</v>
      </c>
    </row>
    <row r="13" spans="1:16" x14ac:dyDescent="0.3">
      <c r="A13" t="s">
        <v>20</v>
      </c>
    </row>
    <row r="14" spans="1:16" x14ac:dyDescent="0.3">
      <c r="A14" t="s">
        <v>24</v>
      </c>
      <c r="B14" t="s">
        <v>27</v>
      </c>
    </row>
    <row r="16" spans="1:16" x14ac:dyDescent="0.3">
      <c r="A16" t="s">
        <v>21</v>
      </c>
    </row>
    <row r="19" spans="1:2" x14ac:dyDescent="0.3">
      <c r="A19" t="s">
        <v>22</v>
      </c>
    </row>
    <row r="20" spans="1:2" x14ac:dyDescent="0.3">
      <c r="A20">
        <v>28</v>
      </c>
      <c r="B20">
        <v>31</v>
      </c>
    </row>
    <row r="25" spans="1:2" x14ac:dyDescent="0.3">
      <c r="A25" s="2" t="s">
        <v>23</v>
      </c>
    </row>
    <row r="26" spans="1:2" x14ac:dyDescent="0.3">
      <c r="A26" s="3" t="s">
        <v>25</v>
      </c>
      <c r="B26" s="3" t="s">
        <v>28</v>
      </c>
    </row>
    <row r="27" spans="1:2" x14ac:dyDescent="0.3">
      <c r="A27" t="s">
        <v>56</v>
      </c>
      <c r="B27" t="s">
        <v>58</v>
      </c>
    </row>
    <row r="28" spans="1:2" x14ac:dyDescent="0.3">
      <c r="A28" s="3" t="s">
        <v>26</v>
      </c>
      <c r="B28" s="3" t="s">
        <v>26</v>
      </c>
    </row>
    <row r="29" spans="1:2" x14ac:dyDescent="0.3">
      <c r="B29" s="3" t="s">
        <v>25</v>
      </c>
    </row>
    <row r="30" spans="1:2" x14ac:dyDescent="0.3">
      <c r="B30" t="s">
        <v>57</v>
      </c>
    </row>
    <row r="31" spans="1:2" x14ac:dyDescent="0.3">
      <c r="B31" s="3"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T39"/>
  <sheetViews>
    <sheetView tabSelected="1" topLeftCell="C1" zoomScaleNormal="100" workbookViewId="0">
      <selection activeCell="N2" sqref="N2"/>
    </sheetView>
  </sheetViews>
  <sheetFormatPr defaultRowHeight="14.4" x14ac:dyDescent="0.3"/>
  <cols>
    <col min="1" max="1" width="20.88671875" bestFit="1" customWidth="1"/>
    <col min="2" max="2" width="14.6640625" bestFit="1" customWidth="1"/>
    <col min="3" max="3" width="20.6640625" bestFit="1" customWidth="1"/>
    <col min="4" max="4" width="14.21875" bestFit="1" customWidth="1"/>
    <col min="5" max="5" width="12.6640625" bestFit="1" customWidth="1"/>
    <col min="6" max="6" width="15.33203125" customWidth="1"/>
    <col min="7" max="11" width="12.6640625" bestFit="1" customWidth="1"/>
  </cols>
  <sheetData>
    <row r="2" spans="14:20" x14ac:dyDescent="0.3">
      <c r="N2" t="s">
        <v>0</v>
      </c>
      <c r="O2" t="s">
        <v>1</v>
      </c>
      <c r="Q2" t="s">
        <v>2</v>
      </c>
      <c r="R2" t="s">
        <v>3</v>
      </c>
      <c r="S2" t="s">
        <v>4</v>
      </c>
      <c r="T2" t="s">
        <v>5</v>
      </c>
    </row>
    <row r="3" spans="14:20" x14ac:dyDescent="0.3">
      <c r="N3" t="s">
        <v>6</v>
      </c>
      <c r="Q3" t="s">
        <v>2</v>
      </c>
      <c r="R3" t="s">
        <v>7</v>
      </c>
      <c r="S3" t="s">
        <v>4</v>
      </c>
      <c r="T3" t="s">
        <v>8</v>
      </c>
    </row>
    <row r="4" spans="14:20" x14ac:dyDescent="0.3">
      <c r="N4" t="s">
        <v>9</v>
      </c>
      <c r="Q4" t="s">
        <v>2</v>
      </c>
      <c r="R4">
        <v>50</v>
      </c>
      <c r="S4" t="s">
        <v>10</v>
      </c>
      <c r="T4">
        <v>350</v>
      </c>
    </row>
    <row r="6" spans="14:20" x14ac:dyDescent="0.3">
      <c r="N6" s="1" t="s">
        <v>11</v>
      </c>
      <c r="Q6" t="s">
        <v>2</v>
      </c>
      <c r="R6">
        <v>12000</v>
      </c>
      <c r="S6" t="s">
        <v>4</v>
      </c>
      <c r="T6">
        <v>18000</v>
      </c>
    </row>
    <row r="17" spans="1:6" x14ac:dyDescent="0.3">
      <c r="C17" s="7" t="s">
        <v>29</v>
      </c>
      <c r="D17" s="7" t="s">
        <v>30</v>
      </c>
      <c r="E17" s="7" t="s">
        <v>31</v>
      </c>
    </row>
    <row r="18" spans="1:6" x14ac:dyDescent="0.3">
      <c r="A18" s="2" t="s">
        <v>32</v>
      </c>
      <c r="B18" s="16">
        <v>4577261.2059345068</v>
      </c>
      <c r="C18" s="4">
        <v>3000000</v>
      </c>
      <c r="D18" s="4">
        <v>4000000</v>
      </c>
      <c r="E18" s="4">
        <v>6000000</v>
      </c>
      <c r="F18" t="s">
        <v>33</v>
      </c>
    </row>
    <row r="19" spans="1:6" x14ac:dyDescent="0.3">
      <c r="A19" s="2" t="s">
        <v>34</v>
      </c>
      <c r="B19" s="8">
        <v>7.6008822762411477</v>
      </c>
      <c r="C19">
        <v>3</v>
      </c>
      <c r="E19">
        <v>8</v>
      </c>
      <c r="F19" t="s">
        <v>35</v>
      </c>
    </row>
    <row r="20" spans="1:6" x14ac:dyDescent="0.3">
      <c r="A20" s="2" t="s">
        <v>36</v>
      </c>
      <c r="B20" s="2">
        <v>0</v>
      </c>
      <c r="C20">
        <v>50</v>
      </c>
      <c r="D20">
        <v>250</v>
      </c>
      <c r="E20">
        <v>350</v>
      </c>
      <c r="F20" t="s">
        <v>33</v>
      </c>
    </row>
    <row r="21" spans="1:6" x14ac:dyDescent="0.3">
      <c r="A21" s="2" t="s">
        <v>38</v>
      </c>
      <c r="B21" s="2">
        <v>0</v>
      </c>
      <c r="C21" s="4">
        <v>12000</v>
      </c>
      <c r="D21" s="4">
        <v>14000</v>
      </c>
      <c r="E21" s="4">
        <v>18000</v>
      </c>
      <c r="F21" t="s">
        <v>33</v>
      </c>
    </row>
    <row r="22" spans="1:6" x14ac:dyDescent="0.3">
      <c r="A22" s="2" t="s">
        <v>37</v>
      </c>
      <c r="B22" s="2"/>
      <c r="C22" s="4">
        <v>23000</v>
      </c>
    </row>
    <row r="23" spans="1:6" x14ac:dyDescent="0.3">
      <c r="A23" s="2" t="s">
        <v>39</v>
      </c>
      <c r="B23" s="2"/>
      <c r="C23" s="5">
        <v>0.15</v>
      </c>
    </row>
    <row r="25" spans="1:6" x14ac:dyDescent="0.3">
      <c r="C25" s="4"/>
    </row>
    <row r="27" spans="1:6" x14ac:dyDescent="0.3">
      <c r="A27" s="2" t="s">
        <v>41</v>
      </c>
      <c r="B27" t="s">
        <v>42</v>
      </c>
      <c r="C27" t="s">
        <v>38</v>
      </c>
      <c r="D27" t="s">
        <v>43</v>
      </c>
      <c r="E27" t="s">
        <v>44</v>
      </c>
      <c r="F27" t="s">
        <v>45</v>
      </c>
    </row>
    <row r="28" spans="1:6" x14ac:dyDescent="0.3">
      <c r="A28" s="2">
        <v>0</v>
      </c>
      <c r="F28" s="10">
        <f>-B18</f>
        <v>-4577261.2059345068</v>
      </c>
    </row>
    <row r="29" spans="1:6" x14ac:dyDescent="0.3">
      <c r="A29">
        <v>1</v>
      </c>
      <c r="B29" s="6">
        <v>162.42545462119051</v>
      </c>
      <c r="C29" s="6">
        <v>14260.624754776425</v>
      </c>
      <c r="D29" s="4">
        <f>B29*C$22</f>
        <v>3735785.4562873817</v>
      </c>
      <c r="E29">
        <f>D29-C29*B29</f>
        <v>1419496.9973106175</v>
      </c>
      <c r="F29" s="10">
        <f>E29</f>
        <v>1419496.9973106175</v>
      </c>
    </row>
    <row r="30" spans="1:6" x14ac:dyDescent="0.3">
      <c r="A30">
        <v>2</v>
      </c>
      <c r="B30" s="6">
        <v>289.85097225763968</v>
      </c>
      <c r="C30" s="6">
        <v>13687.289539824953</v>
      </c>
      <c r="D30">
        <f t="shared" ref="D30:D36" si="0">B30*C$22</f>
        <v>6666572.3619257128</v>
      </c>
      <c r="E30">
        <f t="shared" ref="E30:E36" si="1">D30-C30*B30</f>
        <v>2699298.1812356287</v>
      </c>
      <c r="F30" s="10">
        <f t="shared" ref="F30:F36" si="2">E30</f>
        <v>2699298.1812356287</v>
      </c>
    </row>
    <row r="31" spans="1:6" x14ac:dyDescent="0.3">
      <c r="A31">
        <v>3</v>
      </c>
      <c r="B31" s="6">
        <v>305.7163209258436</v>
      </c>
      <c r="C31" s="6">
        <v>16782.385070603574</v>
      </c>
      <c r="D31">
        <f t="shared" si="0"/>
        <v>7031475.3812944032</v>
      </c>
      <c r="E31">
        <f t="shared" si="1"/>
        <v>1900826.361148675</v>
      </c>
      <c r="F31" s="10">
        <f t="shared" si="2"/>
        <v>1900826.361148675</v>
      </c>
    </row>
    <row r="32" spans="1:6" x14ac:dyDescent="0.3">
      <c r="A32">
        <v>4</v>
      </c>
      <c r="B32" s="6">
        <v>249.93609302844189</v>
      </c>
      <c r="C32" s="6">
        <v>12679.843991608155</v>
      </c>
      <c r="D32">
        <f t="shared" si="0"/>
        <v>5748530.1396541633</v>
      </c>
      <c r="E32">
        <f t="shared" si="1"/>
        <v>2579379.4721814576</v>
      </c>
      <c r="F32" s="10">
        <f t="shared" si="2"/>
        <v>2579379.4721814576</v>
      </c>
    </row>
    <row r="33" spans="1:8" x14ac:dyDescent="0.3">
      <c r="A33">
        <v>5</v>
      </c>
      <c r="B33" s="6">
        <v>232.3929593927212</v>
      </c>
      <c r="C33" s="6">
        <v>14416.780651883142</v>
      </c>
      <c r="D33">
        <f t="shared" si="0"/>
        <v>5345038.0660325876</v>
      </c>
      <c r="E33">
        <f t="shared" si="1"/>
        <v>1994679.7454257398</v>
      </c>
      <c r="F33" s="10">
        <f t="shared" si="2"/>
        <v>1994679.7454257398</v>
      </c>
    </row>
    <row r="34" spans="1:8" x14ac:dyDescent="0.3">
      <c r="A34">
        <v>6</v>
      </c>
      <c r="B34" s="6">
        <v>188.15514234390594</v>
      </c>
      <c r="C34" s="6">
        <v>14271.676612153868</v>
      </c>
      <c r="D34">
        <f t="shared" si="0"/>
        <v>4327568.2739098361</v>
      </c>
      <c r="E34">
        <f t="shared" si="1"/>
        <v>1642278.9294638317</v>
      </c>
      <c r="F34" s="10">
        <f t="shared" si="2"/>
        <v>1642278.9294638317</v>
      </c>
    </row>
    <row r="35" spans="1:8" x14ac:dyDescent="0.3">
      <c r="A35">
        <v>7</v>
      </c>
      <c r="B35" s="6">
        <v>236.60948143679568</v>
      </c>
      <c r="C35" s="6">
        <v>14562.886396105299</v>
      </c>
      <c r="D35">
        <f t="shared" si="0"/>
        <v>5442018.0730463006</v>
      </c>
      <c r="E35">
        <f t="shared" si="1"/>
        <v>1996301.0746408594</v>
      </c>
      <c r="F35" s="10">
        <f t="shared" si="2"/>
        <v>1996301.0746408594</v>
      </c>
    </row>
    <row r="36" spans="1:8" x14ac:dyDescent="0.3">
      <c r="A36">
        <v>8</v>
      </c>
      <c r="B36" s="6">
        <v>177.60837899252195</v>
      </c>
      <c r="C36" s="6">
        <v>15295.352713321896</v>
      </c>
      <c r="D36">
        <f t="shared" si="0"/>
        <v>4084992.7168280049</v>
      </c>
      <c r="E36">
        <f t="shared" si="1"/>
        <v>1368409.9152960307</v>
      </c>
      <c r="F36" s="10">
        <f t="shared" si="2"/>
        <v>1368409.9152960307</v>
      </c>
    </row>
    <row r="38" spans="1:8" x14ac:dyDescent="0.3">
      <c r="A38" t="s">
        <v>40</v>
      </c>
      <c r="B38" s="11">
        <f>NPV(C23,F29:F36)+F28</f>
        <v>4322264.0179733606</v>
      </c>
      <c r="D38" s="9">
        <f>NPV(C23,F29:INDEX($F$29:$F$36,$B$19))+F28</f>
        <v>3874928.3893144047</v>
      </c>
      <c r="E38" t="s">
        <v>55</v>
      </c>
    </row>
    <row r="39" spans="1:8" x14ac:dyDescent="0.3">
      <c r="H39" s="1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1F9FA-1318-4241-A837-580B833B34B0}">
  <sheetPr codeName="Sheet3"/>
  <dimension ref="A1:F6"/>
  <sheetViews>
    <sheetView workbookViewId="0">
      <selection activeCell="A7" sqref="A7"/>
    </sheetView>
  </sheetViews>
  <sheetFormatPr defaultColWidth="9.21875" defaultRowHeight="14.4" x14ac:dyDescent="0.3"/>
  <cols>
    <col min="1" max="1" width="9.21875" style="12"/>
    <col min="2" max="2" width="13.6640625" style="12" bestFit="1" customWidth="1"/>
    <col min="3" max="16384" width="9.21875" style="12"/>
  </cols>
  <sheetData>
    <row r="1" spans="1:6" x14ac:dyDescent="0.3">
      <c r="A1" s="12" t="s">
        <v>0</v>
      </c>
      <c r="B1" s="13">
        <f>4*10^6</f>
        <v>4000000</v>
      </c>
      <c r="D1" s="12" t="s">
        <v>46</v>
      </c>
      <c r="E1" s="12" t="s">
        <v>47</v>
      </c>
      <c r="F1" s="12" t="s">
        <v>48</v>
      </c>
    </row>
    <row r="2" spans="1:6" x14ac:dyDescent="0.3">
      <c r="A2" s="12" t="s">
        <v>49</v>
      </c>
      <c r="B2" s="12" t="s">
        <v>50</v>
      </c>
    </row>
    <row r="3" spans="1:6" x14ac:dyDescent="0.3">
      <c r="A3" s="12">
        <v>250</v>
      </c>
      <c r="B3" s="12" t="s">
        <v>51</v>
      </c>
      <c r="D3" s="12">
        <v>50</v>
      </c>
      <c r="E3" s="12">
        <v>350</v>
      </c>
    </row>
    <row r="4" spans="1:6" x14ac:dyDescent="0.3">
      <c r="A4" s="12">
        <v>23000</v>
      </c>
      <c r="B4" s="12" t="s">
        <v>52</v>
      </c>
    </row>
    <row r="5" spans="1:6" x14ac:dyDescent="0.3">
      <c r="A5" s="12">
        <v>14000</v>
      </c>
      <c r="B5" s="12" t="s">
        <v>53</v>
      </c>
      <c r="C5" s="12">
        <v>12000</v>
      </c>
      <c r="D5" s="12">
        <v>18000</v>
      </c>
    </row>
    <row r="6" spans="1:6" x14ac:dyDescent="0.3">
      <c r="A6" s="14">
        <v>0.15</v>
      </c>
      <c r="B6" s="12" t="s">
        <v>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2023-09-29T04:05:19Z</dcterms:modified>
</cp:coreProperties>
</file>