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3177" documentId="11_F25DC773A252ABDACC104837411D48665BDE58F0" xr6:coauthVersionLast="47" xr6:coauthVersionMax="47" xr10:uidLastSave="{AD338874-0D8D-4614-8F75-D65C0ABFED27}"/>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1ce75441647e4f708feefbff0802d250" localSheetId="1" hidden="1">Sheet1!$B$16</definedName>
    <definedName name="CB_357e95eab3bd43d79c43a1fa7580e21e" localSheetId="1" hidden="1">Sheet1!$B$15</definedName>
    <definedName name="CB_3c0b88e4d069486c83d347e5f86732f9" localSheetId="0" hidden="1">#N/A</definedName>
    <definedName name="CB_41b1cb9dc788426891a7875b301b3af2" localSheetId="1" hidden="1">Sheet1!$B$23</definedName>
    <definedName name="CB_67fd9b17fe604e098f28ee227a2045f1" localSheetId="1" hidden="1">Sheet1!$B$18</definedName>
    <definedName name="CB_70073a887b67425fa9c91952b57be0d0" localSheetId="1" hidden="1">Sheet1!$B$19</definedName>
    <definedName name="CB_7d057c27755143838a826ac813505d08" localSheetId="1" hidden="1">Sheet1!$B$14</definedName>
    <definedName name="CB_a0495262268a40009c071f422f91fce6" localSheetId="1" hidden="1">Sheet1!$B$13</definedName>
    <definedName name="CB_a3a6d320ac894482a6f51ed1b639acb8" localSheetId="0" hidden="1">#N/A</definedName>
    <definedName name="CB_ab13144f0fc14c4b86c954be0c39708c" localSheetId="1" hidden="1">Sheet1!$B$28</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"'638265753904114401"</definedName>
    <definedName name="CB_Block_00000000000000000000000000000001" localSheetId="1" hidden="1">"'638265753904899707"</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e12e2043f762494c9c191c6201e9acc9" localSheetId="1" hidden="1">Sheet1!$B$17</definedName>
    <definedName name="CBCR_158667aff3244cecb700a3164a37cb2d" localSheetId="1" hidden="1">"Demand Day"&amp;Sheet1!$A$13</definedName>
    <definedName name="CBCR_45c25f8445ca4001a628a5a522bfdd74" localSheetId="1" hidden="1">Sheet1!$A$5:$B$10</definedName>
    <definedName name="CBCR_48819b10ee56403e94320092ffd09d48" localSheetId="1" hidden="1">"Demand Day"&amp;Sheet1!$A$14</definedName>
    <definedName name="CBCR_4ef4deeec3c0433382d301423345e7d8" localSheetId="0" hidden="1">CB_DATA_!$B$10001</definedName>
    <definedName name="CBCR_613d0bcc95f34e0186b798a4ec7d69d3" localSheetId="1" hidden="1">Sheet1!$A$5:$B$10</definedName>
    <definedName name="CBCR_6521ae289e0b45db9988715dfb1393a8" localSheetId="1" hidden="1">"Demand Day"&amp;Sheet1!$A$15</definedName>
    <definedName name="CBCR_6aadd7e8059248d68ad1033ef2047c84" localSheetId="1" hidden="1">Sheet1!$A$5:$B$10</definedName>
    <definedName name="CBCR_72e94dd28e634bb8b520a7bfc1e505fa" localSheetId="1" hidden="1">Sheet1!$A$5:$B$10</definedName>
    <definedName name="CBCR_75611cdf9e174e148ab9d835bb523832" localSheetId="1" hidden="1">"Demand Day"&amp;Sheet1!$A$17</definedName>
    <definedName name="CBCR_7cf512c8d46f4a9080b48bcb63f9129c" localSheetId="1" hidden="1">"Demand Day"&amp;Sheet1!$A$16</definedName>
    <definedName name="CBCR_7efe3c525f614e82837d0b2b42a9fb70" localSheetId="1" hidden="1">"Demand Day"&amp;Sheet1!$A$19</definedName>
    <definedName name="CBCR_840c352d1f634728a743d7a14b1b0d1f" localSheetId="0" hidden="1">CB_DATA_!$D$10001</definedName>
    <definedName name="CBCR_91154c8cbfec40da9b1f284dbed828db" localSheetId="1" hidden="1">Sheet1!$A$5:$B$10</definedName>
    <definedName name="CBCR_9deac7c4dabc4f8484fe60ae90f954df" localSheetId="1" hidden="1">"Demand Day"&amp;Sheet1!$A$18</definedName>
    <definedName name="CBCR_c476dcc02bc549c6963e3f073304f696" localSheetId="1" hidden="1">Sheet1!$A$5:$B$10</definedName>
    <definedName name="CBCR_c914eadbd9634f768d21028f0fcc87af" localSheetId="0" hidden="1">CB_DATA_!$A$10004</definedName>
    <definedName name="CBCR_e9588cab52e04cbab999efd2d8bc28bf" localSheetId="0" hidden="1">CB_DATA_!$C$10001</definedName>
    <definedName name="CBCR_eeeef310b415420abaa9fae7440382d5" localSheetId="1" hidden="1">Sheet1!$A$5:$B$10</definedName>
    <definedName name="CBCR_f9d0c6fb8f1b4e33a04c759d3c5649df" localSheetId="0" hidden="1">CB_DATA_!$A$10001</definedName>
    <definedName name="CBWorkbookPriority" localSheetId="0" hidden="1">-1954175672</definedName>
    <definedName name="CBx_2b31a498af5c4b44ac006f6b085d3db8" localSheetId="0" hidden="1">"'CB_DATA_'!$A$1"</definedName>
    <definedName name="CBx_d91c7c84025648bcb9134710ae3daf6d" localSheetId="0" hidden="1">"'Sheet1'!$A$1"</definedName>
    <definedName name="CBx_Sheet_Guid" localSheetId="1" hidden="1">"'d91c7c84-0256-48bc-b913-4710ae3daf6d"</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4" i="2" l="1"/>
  <c r="C10001" i="2"/>
  <c r="P2" i="2"/>
  <c r="B25" i="1" l="1"/>
  <c r="B20" i="1" l="1"/>
  <c r="B11" i="2"/>
  <c r="A11" i="2"/>
  <c r="B24" i="1" l="1"/>
  <c r="B27" i="1" s="1"/>
  <c r="D10001" i="2"/>
  <c r="B10001" i="2" s="1"/>
  <c r="A10001" i="2"/>
  <c r="B26" i="1" l="1"/>
  <c r="B28" i="1" s="1"/>
</calcChain>
</file>

<file path=xl/sharedStrings.xml><?xml version="1.0" encoding="utf-8"?>
<sst xmlns="http://schemas.openxmlformats.org/spreadsheetml/2006/main" count="42" uniqueCount="39">
  <si>
    <t>Units Demanded per day</t>
  </si>
  <si>
    <t>Probability</t>
  </si>
  <si>
    <t>Day</t>
  </si>
  <si>
    <t>Demand</t>
  </si>
  <si>
    <t>Total Demand</t>
  </si>
  <si>
    <t>Unit selling Price</t>
  </si>
  <si>
    <t>Unit cost price</t>
  </si>
  <si>
    <t>Max order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</si>
  <si>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</si>
  <si>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</si>
  <si>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</si>
  <si>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</si>
  <si>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</si>
  <si>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</si>
  <si>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</si>
  <si>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</si>
  <si>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</si>
  <si>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</si>
  <si>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</si>
  <si>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</si>
  <si>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2b31a498-af5c-4b44-ac00-6f6b085d3db8</t>
  </si>
  <si>
    <t>CB_Block_0</t>
  </si>
  <si>
    <t>㜸〱敤㕣㙤㙣㈴㘵ㅤ摦㤹摤搹敥㙣摢㙢戹ㅥ㉦㜷㈲㔴㕥㠵㥥攵㝡㜰㈲敡㜹昶㠵㝢㠱摥戵㕣㝢〷㐶挹摥㜴昷㤹㜶戸㥤㤹㌲㌳摢㙢㤱㐴搴㔳愳㈲㉡㠹ㅡ㄰㠱㄰㐳挲ㄷ㕦扥㈰愸㕦㑣㑣㌴〶ㄲ㍦愰㠹挶て㐸㡣㝥搰㤸㑢晣㠲㠹㠹晥㝥捦捣散捥敥㜶愷㘵〱㉤愶捦戱㑦㥦㜹摥收㜹晥敦捦晦晦っㄹ㈵㤳挹晣ㅢ㠹㝦㤹㜲㉣㕣㍥户收〷挲ㅥ㥤㜴慢㔵㔱づ㉣搷昱㐷挷㍤捦㔸㥢戶晣㈰㡢づ昹㤲㠵㜶㕦㉢昹搶〳愲㔰㕡ㄱ㥥㡦㑥㕡㈶㔳㈸攸㉡摡㌹〹㝦㠳昱㠳捥㔱㝤㌹㘴昳㤳ㄳ㌳ぢ昷㘱搶戹挰昵挴摥攱搳攱搸㠳㘳㘳愳㘳愳㌷摦㌲㜶摢攸扥扤挳㤳戵㙡㔰昳挴㐱㐷搴〲捦愸敥ㅤ㥥慤㉤㔴慤昲㥤㘲㙤摥㍤㉢㥣㠳㘲㘱摦捤ぢ挶㉤ㅦㄸ扢攵挰〱昳戶摢㍥搰㠷㔷㘷㑥㑣㑥捣㝡挲昴摦愲㌹㌵㉥昹㤶㈹㔱戶戸㌷㈱㍣换㔹ㅣ㥤㥣挰㝦㠹昵攳改搶搱戹㈵㈱〲扥㕡㜸挲㈹ぢ㕦挷挰㕥㝢摣昷㙢昶㌲㠱愷摢㠷戱搵戲攱〷㥡㍤㈹慡㔵摤㡥㘷㉤搸㌳㠰㕤搵㔸敢戳攷㠴攳㕢㠱戵㘲〵㙢㜹㝢ㅥㄳ㔵晡敤㔳扥㌸㘹㌸㡢攲㠴㘱ぢ捤㍥㔲戳㉡戹㌰㘵戲搷挷㔳㈴ㄷ㈶户㍦㍡敥摢㤳㑢㠶㈷㔷攴ㄳ㌰㈹㝤て㝢攵收扥㔷㜷㥥㤷㑢㤷㙦攰㥣搷㜶敥㠷㤶搳㠶㔷敦㌹搲戹㘷戴昹收ㄵ摣搴戹㝦〲㐶捤㘳㙥攸㍣㐶㠲戲戹户搲ㅢ搱户㠴㈸㌶愳攷㤹昵㌰㉢㌰㈳〲昵㈲戳㕥㘶㝤挸㤴摣㍦挰㈵挹㠱㙣㔲㑢㠶㕡㕡㔰㑢㘵戵㔴㔱㑢㐲㉤㤹㙡㘹㔱㉤㉤愹㈵㑢㉤摤愷㤶捥愲㑦㥣ち㍤㍤㙡㤴㕥晦晤敢㕦㝢昸晣㈷敦㍣晦摣搹摦晥㜳敡㐹户㙦〷㍡摤ㄵ㉤㙡捡㌳捥㠱搴ㅡ㔴扣㝦㜴ㅦ晦㙤捣ㄵ㘰ち昳㠰㜹慢㌹㌶㔶㌹戰捦戸搹搰戸慤ㄴ攴㌷ㄱ捡㈰晡昶㤹㜷㕢㑥挵㍤㈷㜱㜷昹㠴攱㡢〶攰㐶愲戶〹户收㔴晣㜷慤摦㌸ㄷㄸ㠱搸搳摡搶㤸愴㙤搸ㅣ搸㑡昸昲㝤㔷戴づ㍢㙤㔴㙢㘲㝣搵ち㥢摦摤搲㙣捦㝡敥㐲攷搶挳㥥戸扦摥摡戶愲㜱〸戵ㄵ㌹㜷摢㉥挳愶㜰㕤挳㤳㑢慥㉦ㅣ戹扣ㄱ㝢搶㉡㥦ㄵ摥㥣愰㐸ㄴㄵ戹搵㡢搹ㄴ㜱晤挸㡣㠳㡤㠲㕢㉢㔷㈵㙢捤摢㔷〳㌰戳愸㘰扤换挲ぢ搶收㡤㠵慡戸愴愹㑢昸㑥㌴散㙥慡㍥散㤶㙢晥愴敢〴㥥㕢㙤㙥ㄹ慦慣ㄸ㤰㌴㤵攳㙥㐵攴㜲ㄹ㈹ㄴ㈰㜰戳㔹㐵挹摣搸㤹ㄷ㈴㈲ㄲ㈸㈶㈳㕦搶㑣㜶愳㈷戱㍢散愲㉡㐸㤳敡㌵ㅢ㑣挶昵㑡ㄹ㤳挲㠱㠹㍤㔱㝦昰愵敦摤㘰摡㍡收摥摥捥慡㍡ㄴ敤晥昶ㄵ攱〴㐷つ愷㔲ㄵ㕥慡昶㔳戸㈲㝤〰㤹㜶〱〲愱㈳昴愸敡㤴㔵㘵㑤㍢㘷㔵㠲愵晣㤲戰ㄶ㤷〲搴㐱㐳ㄶち〴㙤㕢搲㉦㐲㤵扥㤳搹㄰戲㘲㌱㤳摦挵㑥昹㈲㔲㐶愳㜴㑡攱攵㈶㐱捥㜱㑤扣摣㘷ㅥ戶慡㠱〸㠵昲㠰〹㡣㠴㕡㑤愲慦㥦㈴敡ㄹ攵㔰㘱散㌲㈷㐱愵㠶攵〴㙢つ扥㙤攳㤲㤰㠸戶㘵挱㤶㤳〵ㄴ〵捤昲㈰㠵搷㐰㌴㉤搲㈰扤㜳㠲㠸挸〶㈹㥡ㅤ㌳㌷ㄳㄹ晢愷挸〸昴㑦ㄲ㈱㝢敦敢㉣㈳㐸散敤㐴捡㐱ㅤ昹㜱㕢㥡慤㘷换㠷搲散㘲〰㑥扦㠴搹愵捣㉥㘳戶ㅢ㤹昲㘷㐸㌸㑡㌹㤴㥢㤳晥㉥㍣敢㤷㌳㝢㌷㌲挸㈷㥤㌲㈷ㄲ㔵戴愱㌶㘳㐷戲㕦㍦散㘴㘹ㄴ㠷愲㠸㤶㜱摤捥散户㈵愲㈳慢㜳㙢攸摡㥣搴戱搷㜵愶捤攴㜶㐸㤱㈹㕤㤳㝢摤愰㙢ㄲ㄰散摡愵摥扡ㄲ㐳昵㘱㘶敦㐱㔶搴慦㘲づ攵㐲㠳㜷㜳ㄶ㍤㑤捡㜷㠴㔹ㄴㅡ㐳㕤㉡昸㠸㤰㜹〴㐸ㄱ㜲㙤挷㤷㙤ㅢ㥡收攰㠸昹㡥户愱昷㜶收敦〸改㉤㝡㜳㕢敦搰㕦昴〶慤攸慢挱㕥捡ㅦ㍡敡㤸㙢搱慣㕦挷散㝡㘴㉤㍡㠶愷敦㌷敡㈹㤰㘶戱㥤挰摣㑥㝡㕤愴㤵㍢扦戶㉣愴〶敡㌳攷つ㙦㔱〴昰㘰ㅣ㥢㠲㉤散㝡㥥愸攲㔰㕢㤱ㄵ㍣扦㕣摡㕣改ㅦ昶㕣㥢昵摢㌶戲晦㡥㔰っ戹㥣㥡捤戴搸挸㈹戶㘶挲攷㤴愰ㅣ敡攰㥢㍢ぢ㠹挴愰㘶昲攲戸昴昳攵戶㈴改㐲㤲摣〰戰敡㌷㈲㠳㤴㔰㝥搳㔱愲散㘵户昷挹㙥捤ㄶ㉢㍤㝣㈹愷㤳ㄶㅦ㘲㥢ㅣ改つㅤ戶ㄳ昰ㅦ昸晤昶㥣㘵搷㠵㐵慦㍤㉢扣㌲㝣ぢ㔶㔵ㄴ㐳户㉣㐵捤戶慣㜸㠷挸㡡㙣戶敤㍣㥤攲㕦㤳㜴搲㈲㈵㔲戹㍤戵㌱攵㉣摥㈰㉡扡㈱㈹㔴㔲㕣㐳㜵〹㐴捡㘳摦㙤ㄱ搳㠵㠸戹〹㠰搳昷㌱ㅢ㘳戶ㅦ㤹昶㌲㈴捤㘶〱捦㜰㔸捦ち㕤摡愵㔲愶㐰㌴㐸ㄷ攱㑢ㅤ㠵搵〱扥收晤捣㙥㐵搶㘲晥搰〱㤹㐲㠸ㄲ攵〹㐲㤴㘱っ昳戴㈵捥㤱〶㜶㤸〸㉣㑤搶晣挰戵ㄹ㔹敡㌷愷摣ㄳ㙥㌰㘵昹换㠸㐴つ㤹㔱攱敥㈵攱㠰扡㍣搸㍥㉤㜵敥昲戲愸攸收㥣㕢㠳㘸㍢㌶戵ㄵづ收〰〷㙣㐹㜹㌶㔷ㄵ愴敥捥挷㤸㐲〱愴愵扦㤵摥搸㑤㜹扦㜹攸ㅢ㘸㐰㜴摥ち慡愲搷っ㤹㡥攵㠲〹㈸㈲㜲㔰改㌱攷㤷㍣㈱愶晡捤㈳㥥㔵愹㕡㡥㈰㌲㘰㘳㌲㔸㌷㉤ㄶㄱ㈵㤸㜵ㄹ〳㜴㥤㝥㜳摥㌳ㅣ㝦搹㘰㐰㜱㙤㘷搳㤳っ㡢㘸收㠴攵昸㜸㡤挴㈲换〳收摣㤲㝢づㄱ摢㥡敤ㅣ㌱㤶晤㉤㠱ㄵㄲ㝤㤸㈴㙡ㄴ㔵㔱㔵愵愰ㄶ扡挵てて攴㤹っ㜹㉦挷㑣攲㉡愳搱㘷㥥愲扤㘹搷㐷㌱ㅡ摡改㕣㔳ㅦ愲㐷昵捡㙣慡ㄴ㈶愷敡户㜱捣〷㤱摤㜱攴搴戱㐶㘴敥㑤挵慣㌵㝡昹㔳㘴扣㈴㡢㝡㈰㠴㍥扡ㅤ㈱愹戰㡥㤴〳づ〴挶昹搴㑡㝥㐵㔳昶㈱昵敤㘸ㄴて㈳㤲搴㘷㑥ㅢぢ愲㡡㜸戴㙤〴㍢挲〷㥡戱戶㔱昵愳戶㐹搷戶つ㤲ㄶ挹㜲慥㙣㤰㠲挷㙢㠱㝢摣㜲㜴ㄳ㤹愴扦愸捡㔸㐵㤵戱㉡慢晡捣㤳っつ捡㌲攷㜲ㄷつ捦ち㤶㙣慢㕣攰〳挳㜷㕢㠲㈶挱攴㤴扣㜱㡡㘵挶㜰㡢㌵㝦ち㈶㥢㍦ち㜴㡦㐲㡥ㄲ㜴㐴㍦㈸㔷㔵昲昸愷㜴改㔸㠲㠰㤱㥥㔲晤挳㤸㑤㤳户㈳㈰㜲㘴扡㄰摦挱戸昰㈹搴㠴㐲㠸㔸㑦㈱ㄱ㜸〵ㄳ㐲㥥㉥敥扣㜹捡戱〲㘰㡦ㄸ㍢㙣〵㔳㍥㔰㡥っ㐵㜹扣摤㈳戱㥡ㄸ㌴㔲搷ち㔷戶㌷㌵愹㠹㉢摡摢㤳㝡攳㥡㜵㥡㐳㡤㤲㔰㈴ㅢ㜵㤲㥡㘵㥤㌵㙥㈵㔵愳㐸挵ㅤ㙢ㅢ㈵捤㙤摡㠰㍢愵挸㥢㔰㑣㤲㘶㌲晡㐷㈴愱㈰搰ㅢ改㈸晡散搳挹㈳ㄱ戱愱つ㔰愴㥥ち敢晡愳㤰攰㌱㕣㍢愹㠸㘲昴〴晥摥ㄱㄵ㘷㙡㐱㔳㡢戱㍡ㄴ戵㡣㔷慢㌳づ慣㠴戲攱㔵戶〸㑢㘳㙦愱㠶㤱摣搹慤昶て挱㥢㘰挴㠸つㄹㄶ㐹昱〳㠳つ挱㕣㠹㠸㉡慤戳㝥㠲扡㕥㕤攰搳㜱㘱㌸ㄲ〳㜳㐱㘵㑡慣㐸㌳慣㘱挹て挹〱昵搳愲㤴愳扡㌹扥攰㐳愵〷㤴攳㔱㐹㌲戸㙥㥥愴㕢ち㤷ㄸ㈰㜶愳搲㙣㌹㐰㘸户㍥〱㑦〶㕢〷㍢㠰㐸ㄸ㍡愱㜵㐶〹㥡㑦㈱摣收㑤㤰㜷扡挴㈸〴愹㈹搳摦て㈹㡦㍦挶昴摣愱㑣㕣㠸㤸㠸攱慥ㄴ敢〱挸㑤㐶㈶挹㐵㐳㜱挰㍣㤴㙣㔲㘸昵挵㜵㌴㌱晡㘹昲㜹〱㙥昱㌰㤶㌵㐰戶愹攲㥥㕢㘰㐱㥢㔶搷㜶㤸挷㥣㜲戵㔶ㄱ㔲ㄵ挷戲㕡㙡攴㉤㠱㉦㜹〵㌰攴愶ㄴ戸㐴㐰㌹㠶愳ㄴ户㑣㈴㜵㙦㜷敢㠷㌰㕣ち㌹捣ㄱ慡㍥〶㈰㔳摣㜲㌲㈰搶㜶㑦㠱昶攱捥挶〵〶㜹㜹づ㈲慤慤㡡戲㙣ㅡ昷昱敡㔱㘴挹㙤㠹㙥搳敥戴㑢㥢㍤㔱㜵搴ち慢戶〴㡥戰捦㔰攰攵昳㌰㐶扡攴づ㑥㤲戹㄰㐵㜷㉦㝣㑡㍥㘶㉥〰ㄵㄲ〳ち㘳扣㍣〵㘵〰㔵㌰ㄲつ㙥戵㘱㜵㉢㡣晥搲昲搶挷㤱㈹っ〳搳愰㐵捦搰挰㤹㐴㜹㘳〳攷㑡昴㑡㠹㤰㈶㠳愹㡣㔱づ挱㘱て愴㠱㥢㜸㤰㥥㜷愱㠴㠲㕤昲㘲㔸㝣㌷㜱挴挶ㄱ挸昵㉥㘹愹㥣㌵〲㕣㝦㜱㜶户㔴㡦㔷㉡㌴㜷攱㥦摢ㄲ㔸挵搵㡤搰ㅣ摤搵㜲㈹㑢敥㠹昶摤搵㉤つ搱㘵挱晤㔳愳㐷㡤愰扣㌴ㄷ慣㠵ㄷ户扡㈵〹敤愷昰㐷慣晢㜶摡捣㌹㠷ㄷ㔱㔷〸晢攲㔹挷㍤攷挸㜵㘹㍥㙦晤㠱㐲㜰㠵戲㠷㡢㉣㘶晥㡤㝦㌲愹ㄹ敤㈷㤸㜱㌳换收〴つ〷〹攷㤱㈹㤴〶挳㈸愷搰〹㙣昷晡慤〱搲挹慥ㄶ㍡㤱㠲㘰㥢㔰㥣挵户㡣㔰㤴ㅦ〳慤㈴㤶昰㐸づ㤸㍦ぢ搶㔷㕥㐴つㄱ㡥攷㐸㡣㘸敦㐱㈹〵㜵㔲㤰㐷㔷㍣㜸㈱攴晦〷㑢㌱㌷慦换㑥晦〵㘶㔶㕥㘸㐵搱ㄵ㐴搱㡦摡㔰愴昰ㅡ㠸攴摦㍢愲〲ㅦ㌴㠶㘷摦㔰㈰㥣㝢摡㍥㠰扥敤ㄷ㝥晦㠷〷搰㘹㘰㤸㐹摡㘸〸戵㕤㡢㜲摤㐴挸戶㤹〸っ摥㑢ㄳ攱㌸挷㌰㡡ㅦ㥡〸㤱て㘴〶ㄵㅢ㥢〸㡣敤愵ㄸ㠲㠹㔰㙢挲慤挱ㄳ搸㈵㌶晤㘳㐷㜱昱㔶昸㠸攷㐳㘹昹㤳昰㐸㕤摡㕥㍤㙢㜸㠶扤㕢搶ㅦ昱〴㤴㤹㌷㡦㥢摣㜲〸㐷散㔹户㐵づ㕡挷㔷ㄱ㝢搹户晤㈹㥢扢扦づ㑣㠵㈹㜴摦㉢〵㈵晦㈶㍣㈵ち捦つ㤹㑦敥晡摥㤱㍦㍥㜰晥㄰㙦慢㐵戴慡摤㠸㜲㌷㈱㝢摡ㄳ〸敡㈶㉥㡡㕣捣て㜳㡥攳ㄳ㈵㙢戹㉡㈶っ㑦㕡㐱扥㙥挷挵㤰昰ㄲ㠴ㄹㄲ摦㔶㌰㌱㜱敦㈱㌴㌱㐷㕢摣㥤昲挳㈶改㈲ㅣ㑤㉣㕣晡昴攲戰愱搲㔱㤱㜵㘹㙤㙡㍦㠰㉡㝡㠳ぢ㘹戶ㄲ㜹敡㘴㔲㤴敦户敡扡〳搴㜵攱㐱㠶㘱晦㔸㑡㈱晥㐰ち㐹ㅥ㘴㜸㈱㐰㑡愹㤳㈸㘸㌷㈱㑢㠹慣戵㠶㜸改て搸ㄶ〲愲㝥改慦换㡦㔸〰㐵㘰㌱昶挵㜷㝢愲愵㉤ㅡ慢㈶㠶㙡愵㑤㌳㠷㠲㍣扣戰㘲㉣慥㥤㐷㈱㑥摡㝥㤴㌶敤㡥攲㑢晡敤㌰昰ㄶ㌲戶㘶搳搷㔶戴㙦㜷㙡戸昹〱㍤㤳㤷ち挳搹挹㙡ㅣ㐸㘵㡣㉥散㕡っ慢㤸て㠴挵晡愰摥愸〹㍡换搹㡤㔳㈹㠲㝦晣㔲㠸敤㈳㡤愹㉦㙥㙤愱㡥㜳㝡戰㐱晥㘰㝦㕤㤱挲搸㜸㉢㌹〶ㄲ㜶㔳扤ち攱昵昰㔳ㄸ挲㑤㘷ㄴ扤㔱㤴捦捡〱晣㠹㌹㉢慢戶改㝦㐶慦㈵㘷㥤收㘸㠶戱㥢昴晦㍤愸搸㔰晦㉢㡣扤㐹㐴㝥㉣㉡㐸攳㤴昱㤳つ㐳㌶㠴〸㍣摢〸摥挸㠳戱㉥㡢っ㜹㠷愵㌹㝣扣ㅡ㌶㑢〹づ扦㔷慥昵㙡㐴㝤㉣㙤摢摥㡥〲㤰戱㈱敤㔹㠸愰㡥攳㥢攵㔶㝣扡捤㝦ㅣ〳㜷ㅤ户捡㥥敢扢㘶㌰㍣㠷愰敦㌰扦㍤㌳㘱昳㡣㉢摦㙤ㄵ㙡㔷〳ㄲ㝤昷㘲捣㠹ㄹ〸散ㄳ㈲㜸慢㘲㤱㡣㉣㙣㉥㤲挱敦㤰〶ㄳ攱㈵㙡〷晦㈲昳慥㥡㔱挵愷慢㌳昰㜵〶慣摡ㄲ捡㉥昴㌸户摥搰㈰攸㜰㐷敢㑥昸㠳㐴㜵ㄴ挱㌱戹㠵㡦摦㑢戸戶挲愰戹㙦戴㌷㥦㍤扢昳戹ㄵ戵㘷㠰搳捤扤愵㤹㘴昸㑥㝥㤱㕣搴㑢捣㜱㘹晦㄰晥㙥摥㐱换搹㠶㐰攷搱〷摤㜴㠴㡤㔴攱㍥摢㐴昴晢っ㠶㉡攳捣昰搳㡤愸挰〷㠵㕥㍥戲愲昲㈴戶㐵〶㐰㌹㤳㉦㈳敢㑣搵㑦慣㐷搵㠳㜷㘰っ昹㔵ㄷ挸晡戳ち㡦ㅡ愴捡愲昲㌸晡ㄳ㙡攱敥ㄷ㔹㠷愳㠷㍣㔲愰慣㉦㈱㡢㤳挲㈳㠵㕣捦户㌰愰扥㥥晢㔰摢㜹㍤摦㔸㙦㍤ち㡤〱戹摦攴晣㠳戱㌲搱㙤㌴敢づ㌳㤷搹㌲戲挱㔸愷っ㔰㑣㜲㉦昹㌰搴昰㈲㌱㠵昴敢攸敦慢㠷㕥㝥㠹改㙦㠷ㄴ㈹ㄸ搱搴扣ぢち㐶戹㡢㐷㤲扢昰㔱摢㜹ㄷて慦户㡢㐱捡㑣〹搵ㅡち㠰㙡〹㝦攴慥㔶㔰㈰㐰昹㔳捥㌰挳慦㘹ㄵ㠳〶㙡攴搸㔵ㄴ晡戳ㅡㄱ昳愱捥摡㠵挶㘳晣㈹㉣㠲〳㑤摦扣摥㡥㙦㔸搷ㄸ敤捥攲ㄳ㝥㑤慡挲㥣晡挱敥收㡡捤㔱㙡㌲敤ぢ搸昵㥢㤸㠷㥢㙥昸ㅣ㌹攳ㅥ晣ち〸㐲㤰捣㈴㐸ㅥ㐰㈱〶搴㘰㑣ぢㅡ搱㥦昲㠹㤳戴ㄲ㜹ㅤ㤴ㅥ慤㝣攸㤲捥㠷戶㐱挱㡥㝣搱㕢㐲㐲㘲㙦晣㘶戸愳㘲换㜷㜹捦㐱昹㕣㑣㡥㐷㡦挶摦㡦愹㔱攴つ散㄰摡攵㘴ㅦ〲㔲㌹ㅦ㜷晥攱昳つ挷㌱ㅡ㤰挰㌳㘱㘷戲㤹散晣搹戸昳㝥㝣㥢㈶晢㘴㐸㔹㑣慦挶㥤挹㡥戲昳㘷攲捥㝦摤扦扢摥㌹收扥㜰㘶㡤慣㤱㘲昱换㌳㔰攲㍢昵〱㜴搷㑣㕡ㄱ扤㘶㔸㑤㡡㤴〱昴慡戴㈳晡㜰㈵挶挳㤷攲搳戸攱㠵㡢㌰㔰㌵攱晦㌰攲ㄸ㙥㝥㑤ㄹ㠱㠱て挱㔷㄰㜲昷㜴昹挴挱㜹㜳挶㐳㐵㡦㜹捣挷挹戲戲愵㐸〴㐶㔱㉥㠴敦〶愱㠹ㄴ〳扡〱㡦㌸㔴愸昲㈶㑤㜷㉡㔴㠶㤷㜲捡㐳㌱㘶㌳て㌵㘸㐶晦㌴㤰〳攵㠰㥣〵晤㌳挸挳㜰ㄴ敦㙣㘷〶㈹昵愴㐸㍢捦㠶捦㌱晢㍣戲愲㐲ㄱ㐷㍡挸㝦〱搹㐰晣扦敢ㄸ㕥㤱㕥㈳㔵㔹㡤㕦㤶㈴㈳晤㡢ㅣ昰㈵㘴㔹㌸戱㤵㠸〸㡢晡㤷㔱㤳㝣㈹㈵㠸㝣改㔷搸昰〸戳慦㈲㉢㙡㕣散愶愱挶㍤㜵愹扦扦㠶愱ち㐱挱㌹昴慦㐷〵㍥㈸㠴〳攵扡攲㘰㠷ㄴ愶㔴㍢〵㌵慦㄰㌶戲挱㡥ㅡづ捡〶㐵㈱扣㘴㐳㌵㙡愰㔲搳扦㠱㑣㈱㍣戸㈷晤㥢㝣㈲ㄸ攴ぢ扦ㄵㄵ攴ぢ〹〳㌹㝣愹攵㠵㠴㡢㙣㔸㙣㜹㈱㘱㈵ㅢ捣攴ぢ扦捤㐹攵挶㔰㘸搶㕢摣愰㠴昷㜷㔰攸捦づ㜰㙤㜷攳愷慥㉡攵㌳㤵㌳㘷㕥ㅦ挸つ敦挹摤昳搱扥挷㕥晤搵㙢㡦扥昲㠹㠳㝦昹搷ㄳ㑦扣昲愷㐷㕦晡搷㑦ㄷづ晥攲㤹㘷㝥㝥挷㔳㉦扤戶搳㝣㕡㝤晥昵改愷ㅦㅣ㍢晢攰晤收愹ㅢ㡦㍣昸戱晢敥ㅡ㥢扤㘸㈴㥢敤改戹㝥攸㤷㤷扤㜷昰愱晢㕦㔰㝥昶扢㑢ㅤ㐵㙥ㄷ㉦㘸㕥〶户㉤㤷昱ㄴち㔸〶㔷晣戶㉥㠳摢㤵㠰㍡ㄳ〱㙡〲ㄵ〵㜸㐱戸〰搹㔰㙡㙥攸晤て㐰㜸扦㘲</t>
  </si>
  <si>
    <t>Decisioneering:7.0.0.0</t>
  </si>
  <si>
    <t>d91c7c84-0256-48bc-b913-4710ae3daf6d</t>
  </si>
  <si>
    <t>CB_Block_7.0.0.0:1</t>
  </si>
  <si>
    <t>㜸〱敤㕣㔹㙣㈴㐷ㄹ㥥敥㤹ㅥ㑦㡦敤戵戳摥ㅣ扢攴㜰〸㈱㠷ㄷ㘷扤挹㤲〳㤶㡤㡦扤㠲㜷敤慣扤㥢㐴㈱㥡㙤捦㔴摢㥤㥤敥㜶扡㝢扣㜶㠸㤴〰〹ㄱ㔷㌸愴㄰〱攱㔰㐰㐸扣㜰扣〰㠱扣㈰㈱㠱愲㐴攲㈱㍣㐴攲㈱㐴〸ㅥ㐰㘸㈵㤰攰〱〹扥慦扡㝢愶㘷挶搳㜶㈶〹㌸挸戵㤹㜲㜵㕤㕤昵摦昵晦搵挹㈸㤹㑣收摦㐸晣换㤴㘳攱昲戹㌵㍦㄰昶攸愴㕢慤㡡㜲㘰戹㡥㍦㍡敥㜹挶摡戴攵〷㔹㜴挸㤷㉣戴晢㕡挹户ㅥㄶ㠵搲㡡昰㝣㜴搲㌲㤹㐲㐱㔷搱捥㐹昸ㅢ㡣ㅦ㜴㡥敡换㈱㥢㥦㥣㤸㔹㜸㄰戳捥〵慥㈷昶づ㥦〹挷ㅥㅣㅢㅢㅤㅢ扤昹㤶戱摢㐷昷敤ㅤ㥥慣㔵㠳㥡㈷づ㍡愲ㄶ㜸㐶㜵敦昰㙣㙤愱㙡㤵㍦㉣搶收摤㜳挲㌹㈸ㄶ昶摤扣㘰摣㜲摢搸㉤〷づ㤸户摦㝥㕢ㅦ㕥㥤㌹㌹㌹㌱敢〹搳㝦㡢收搴戸攴㕢愶㐴搹攲摥㠴昰㉣㘷㜱㜴㜲〲晦㈵搶㡦愷㕢㐷攷㤶㠴〸昸㙡攱〹愷㉣㝣ㅤ〳㝢敤㜱摦慦搹换〴㥥㙥ㅦ挱㔶换㠶ㅦ㘸昶愴愸㔶㜵㍢㥥戵㘰捦〰㜶㔵㘳慤捦㥥ㄳ㡥㙦〵搶㡡ㄵ慣攵敤㜹㑣㔴改户㑦晢攲㤴攱㉣㡡㤳㠶㉤㌴晢㘸捤慡攴挲㤴挹㕥ㄷ㑦㤱㕣㤸摣晥攸戸㙦㑦㉥ㄹ㥥㕣㤱㑦挰愴昴㍤攲㤵㥢晢㕥搳㜹㕥㉥㕤扥㠱㜳㕥摢戹ㅦ㕡捥ㄸ㕥扤攷㐸攷㥥搱收㥢㔷㜰㔳攷晥〹ㄸ㌵㡦戹愱昳ㄸ〹捡收摥㑡㙦㐴摦ㄲ愲搸㡣㥥㘷搶挳慣挰㡣〸搴㡢捣㝡㤹昵㈱㔳㜲㝦〳㤷㈴〷戲㐹㉤ㄹ㙡㘹㐱㉤㤵搵㔲㐵㉤〹戵㘴慡愵㐵戵戴愴㤶㉣戵昴愰㕡㍡㠷㍥㜱㉡昴昴愸㔱扡晦敦搵㔷㕦扣昰搰捣户㙦ㅡ㍢昰㡦㍢㥤㙢晢㜶愰搳摤搱愲愶㍣攳㍣㐸慤㐱挵晢㐷昷昱摦挶㕣〱愶㌰て㤸户㥡㘳㘳㤵〳晢㡣㥢つ㡤摢㑡㐱㝥ㄳ愱っ愲㙦㥦㜹㡦攵㔴摣昳ㄲ㜷㤷㑦ㄸ扥㘸〰㙥㈴㙡㥢㜰㙢㑥挵㝦搷晡㡤㜳㠱ㄱ㠸㍤慤㙤㡤㐹摡㠶捤㠱慤㠴㉦摦㜷㘵敢戰㌳㐶戵㈶挶㔷慤戰昹㡡㤶㘶㝢搶㜳ㄷ㍡户ㅥ昱挴㐳昵搶戶ㄵ㡤㐳愸慤挸戹摢㜶ㄹ㌶㠵敢ㅡ㥥㕣㜲㝤攱挸攵㡤搸戳㔶昹㥣昰收〴㐵愲愸挸慤㕥捣愶㠸敢㐷㘶ㅣ㙣ㄴ摣㕡㜹㜷戲搶㍣扣ㅡ㠰㤹㐵〵敢㕤ㄶ㕥戰㌶㙦㉣㔴挵㈵㑤㕤挲㜷愲㘱㜷㔳昵ㄱ户㕣昳㈷㕤㈷昰摣㙡㜳换㜸㘵挵㠰愴愹㥣㜰㉢㈲㤷换㐸愱〰㠱㥢捤㉡㑡收挶捥扣㈰ㄱ㤱㐰㌱ㄹ昹戲㘶戲ㅢ㍤㠵摤㘱ㄷ㔵㐱㥡㔴摦戳挱㘴㕣慦㤴㌱㈹ㅣ㤸搸ㄳ昵〷㕦㝡晤〶搳搶㌱昷昶㜶㔶搵愱㘸昷㠷㔷㠴ㄳㅣ㌳㥣㑡㔵㜸愹摡㑦攱㡡昴〱㘴摡〵〸㠴㡥搰愳慡㔳㔶㤵㌵敤扣㔵〹㤶昲㑢挲㕡㕣ち㔰〷つ㔹㈸㄰戴㙤㐹扦〸㔵晡㑥㘶㐳挸㡡挵㑣㝥ㄷ㍢攵㡢㐸ㄹ㡤搲㈹㠵㤷㥢〴㌹挷㌵昱㜲㥦㜹挴慡〶㈲ㄴ捡〳㈶㌰ㄲ㙡㌵㠹扥㝥㤲愸㘷㤴㐳㠵戱换㥣〴㤵ㅡ㤶ㄳ慣㌵昸戶㡤㑢㐲㈲摡㤶〵㕢㑥ㄶ㔰ㄴ㌴换㠳ㄴ㕥〳搱戴㐸㠳昴捥〹㈲㈲ㅢ愴㘸㜶捣摣㑣㘴散㥦㈲㈳搰㍦㐹㠴散扤慦戳㡣㈰戱户ㄳ㈹〷㜵攴挷㙤㘹戶㥥㉤ㅦ㑡戳㡢〱㌸晤ㄲ㘶㤷㌲扢㡣搹㙥㘴捡ㅦ㈱攱㈸攵㔰㙥㑥晡扢昰慣㕦捥散ち㘴㤰㑦㍡㘵㑥㈴慡㘸㐳㙤挶㡥㘴扦㝥搸挹搲㈸づ㐵ㄱ㉤攳扡㥤搹㙦㑢㐴㐷㔶攷搶搰戵㌹愹㘳摦摢㤹㌶㤳摢㈱㐵愶㜴㑤敥㜵㠳慥㐹㐰戰㙢㤷㝡敢㉡っ搵㠷㤹㕤㡤慣愸扦㥢㌹㤴ぢつ摥捤㔹昴㌴㈹摦ㄱ㘶㔱㘸っ㜵愹攰㈳㐲收ㄱ㈰㐵挸戵ㅤ㕦戶㙤㘸㥡㠳㈳收㍢摥㠶摥摢㤹扦㈳愴户攸捤㙤扤㐳㝦搱ㅢ戴愲慦〱㝢㈹扦敢愸㘳慥㐵戳晥㕥㘶搷㈱㙢搱㌱㍣㝤扦㔱㑦㠱㌴㡢敤〴收㜶搲敢㈲慤摣昹戵㘵㈱㌵㔰㥦㌹㙦㜸㡢㈲㠰〷攳昸ㄴ㙣㘱搷昳㐴ㄵ㠷摡㡡慣攰昹攵搲收㑡晦㠸攷摡慣摦戶㤱晤㜷㠴㘲挸攵搴㙣愶挵㐶㑥戱㌵ㄳ㍥愷〴攵㔰〷摦摣㔹㐸㈴〶㌵㤳ㄷ挷愵㥦㉦户㈵㐹ㄷ㤲攴〶㠰㔵扦ㄱㄹ愴㠴昲摢㡥ㄲ㘵㉦扢扤㑦㜶㙢戶㔸改攱㑢㌹㥤戴昸㄰摢攴㐸㙦攸戰㥤㠰晦挰敦户攷㉣扢㉥㉣㝡敤㔹攱㤵攱㕢戰慡愲ㄸ扡㘵㈹㙡戶㘵挵㍢㐴㔶㘴戳㙤攷改ㄴ晦㥡愴㤳ㄶ㈹㤱捡敤愹㡤㈹㘷昱〶㔱搱つ㐹愱㤲攲ㅡ慡㑢㈰㔲ㅥ晢㙥㡢㤸㉥㐴捣㑤〰㥣扥㡦搹ㄸ戳晤挸戴㤷㈱㘹㌶ぢ㜸㠶挳㝡㔶攸搲㉥㤵㌲〵愲㐱扡〸㕦敡㈸慣づ昰㌵敦㘷㜶㉢戲ㄶ昳㠷づ挸ㄴ㐲㤴㈸㑦㄰愲っ㘳㤸㘷㉣㜱㥥㌴戰挳㐴㘰㘹戲收〷慥捤挸㔲扦㌹攵㥥㜴㠳㈹换㕦㐶㈴㙡挸㡣ち昷㉣〹〷搴攵挱昶㘹愹㜳㤷㤷㐵㐵㌷攷摣ㅡ㐴摢昱愹慤㜰㌰〷㌸㘰㑢捡戳戹慡㈰㜵㜷㍥挶ㄴち㈰㉤晤慤昴挶㙥捡晢捤㐳摦㐰〳愲昳㔶㔰ㄵ扤㘶挸㜴㉣ㄷ㑣㐰ㄱ㤱㠳㑡㡦㌹扦攴〹㌱搵㙦ㅥ昵慣㑡搵㜲〴㤱〱ㅢ㤳挱扡㘹戱㠸㈸挱慣换ㄸ愰敢昴㥢昳㥥攱昸换〶〳㡡㙢㍢㥢㥥㘴㔸㐴㌳㈷㉣挷挷㙢㈴ㄶ㔹ㅥ㌰攷㤶摣昳㠸搸搶㙣攷愸戱散㙦〹慣㤰攸挳㈴㔱愳愸㡡慡㉡〵戵搰㉤㝥㜸㈰捦㘴挸㝢㌹㘶ㄲ㔷ㄹ㡤㍥昳ㄴ敤㑤扢㍥㡡搱搰㑥攷㥡晡㄰㍤慡㔷㘶㔳愵㌰㌹㔵扦㥤㘳敥㐰㜶搷搱搳挷ㅢ㤱戹㌷ㄵ戳搶攸攵㑦㤱昱㤲㉣敡㠱㄰晡攸㜶㠴愴挲㍡㔲づ㌸㄰ㄸ攷㔳㉢昹ㄵ㑤搹㠷搴户愳㔱㍣㠲㐸㔲㥦㌹㙤㉣㠸㉡攲搱戶ㄱ散〸ㅦ㘸挶摡㐶搵㡦摡㈶㕤摢㌶㐸㕡㈴换戹戲㐱ちㅥ慦〵敥〹换搱㑤㘴㤲晥愲㉡㘳ㄵ㔵挶慡慣敡㌳㑦㌱㌴㈸换㥣换㕤㌴㍣㉢㔸戲慤㜲㠱てっ摦㙤〹㥡〴㤳㔳昲挶㈹㤶ㄹ挳㉤搶晣㘹㤸㙣晥㈸搰㍤ち㌹㑡搰ㄱ晤愰㕣㔵挹攳㥦搲愵㘳〹〲㐶㝡㑡昵て㘲㌶㑤摥㡥㠰挸㤱改㐲㝣〷攳挲愳愸〹㠵㄰戱㥥㐲㈲昰ち㈶㠴㍣㕤摣㜹昳戴㘳〵挰ㅥ㌱㜶挴ち愶㝣愰ㅣㄹ㡡昲㜸扢㐷㘲㌵㌱㘸愴慥ㄵ慥㙡㙦㙡㔲ㄳ㔷戶户㈷昵挶㝢搶㘹づ㌵㑡㐲㤱㙣搴㐹㙡㤶㜵搶戸㤵㔴㡤㈲ㄵ㜷慣㙤㤴㌴户㘹〳敥㤴㈲㙦㐲㌱㐹㥡挹攸ㅦ㤲㠴㠲㐰㙦愴愳攸戳㑦㈷㡦㐴挴㠶㌶㐰㤱㝡㉡慣敢㡦㐲㠲挷㜱敤愴㈲㡡搱ㄳ昸㝢㐷㔴㥣愹〵㑤㉤挶敡㔰搴㌲㕥慤捥㌸戰ㄲ捡㠶㔷搹㈲㉣㡤扤㠵ㅡ㐶㜲㘷户摡㍦〴㙦㠲ㄱ㈳㌶㘴㔸㈴挵てっ㌶〴㜳㈵㈲慡戴捥晡〹敡㝡㜵㠱㑦㈷㠴攱㐸っ捣〵㤵㈹戱㈲捤戰㠶㈵㍦㈴〷搴㑦㡢㔲㡥敡收昸㠲て㤵ㅥ㔰㡥㐷㈵挹攰扡㜹㡡㙥㈹㕣㘲㠰搸㡤㑡戳攵〰愱摤晡〴㍣ㄹ㙣ㅤ散〰㈲㘱攸㠴搶ㄹ㈵㘸㍥㠵㜰㥢㌷㐱摥改ㄲ愳㄰愴愶㑣㝦㍤愴㝣昵㉢㑣摦㍢㤴㠹ぢㄱㄳ㌱摣㤵㘲㍤〰戹挹挸㈴戹㘸㈸づ㤸㠷㤲㑤ち慤扥戸㡥㈶㐶㍦㑤㍥㉦挰㉤ㅥ挶戲〶挸㌶㔵摣㜳ぢ㉣㘸搳敡摡づ昳戸㔳慥搶㉡㐲慡攲㔸㔶㑢㡤扣㈵昰㈵慦〰㠶摣㤴〲㤷〸㈸挷㜱㤴攲㤶㠹愴敥敤㙥晤㄰㠶㑢㈱㠷㌹㐲搵挷〰㘴㡡㕢㑥〶挴摡敥㈹搰㍥摣搹戸挰㈰㉦捦㐱愴戵㔵㔱㤶㑤攳㍥㕥㍤㡡㉣戹㉤搱㙤摡㥤㜶㘹戳㈷慡㡥㔹㘱搵㤶挰ㄱ昶ㄹち扣㝣ㅥ挶㐸㤷摣挱㐹㌲ㄷ愲攸敥㠵㐷攵㘳收〲㔰㈱㌱愰㌰挶换㔳㔰〶㔰〵㈳搱攰㔶ㅢ㔶户挲攸㉦㉤㙦㝤ㅣ㤹挲㌰㌰つ㕡昴っつ㥣㐹㤴㌷㌶㜰慥㐲慦㤴〸㘹㌲㤸捡ㄸ攵㄰ㅣ昶㐰ㅡ戸㠹〷改㜹ㄷ㑡㈸搸㈵㉦㠶挵㜷ㄳ㐷㙣ㅣ㠱㕣敦㤲㤶捡㔹㈳挰昵ㄷ㘷㜷㑢昵㜸愵㐲㜳ㄷ晥戹㉤㠱㔵㕣摤〸捤搱㕤㉤㤷戲攴㥥㘸摦㕤搳搲㄰㕤ㄶ摣㍦㌵㝡捣〸捡㑢㜳挱㕡㜸㜱慢㕢㤲搰㕥㠰㍦㘲摤户搳㘶捥㌹扣㠸扡㐲搸ㄷ捦㌹敥㜹㐷慥㑢昳㜹敢てㄴ㠲㉢㤴㍤㕣㘴㌱昳㙦晣㤳㐹捤㘸㍦挷㡣㥢㔹㌶㈷㘸㌸㐸㌸㡦㑣愱㌴ㄸ㐶㌹㠵㑥㘰扢搷㙦つ㤰㑥㜶戵搰㠹ㄴ〴摢㠴攲㉣扥㘵㠴愲晣っ㘸㈵戱㠴㐷㜲挰晣扢㘰㝤攵㜹搴㄰攱㜸㡥挴㠸㜶㌵㑡㈹愸㤳㠲㍣扡攲挱ぢ㈱晦㍦㔸㡡戹㜹㕤㜶晡㉦㌰戳昲搳㔶ㄴ㕤㐹ㄴ晤愴つ㐵ち慦㠱㐸晥扤㉢㉡昰㐱㘳㜸昶つ〵挲戹愷敤〳攸摢㝥攱昷㝦㜸〰㥤〶㠶㤹愴㡤㠶㔰摢戵㈸搷㑤㠴㙣㥢㠹挰攰扤㌴ㄱ㑥㜰っ愳昸愱㠹㄰昹㐰㘶㔰戱戱㠹挰搸㕥㡡㈱㤸〸戵㈶摣ㅡ㍣㠱㕤㘲搳㍦㜶っㄷ㙦㠵㡦㜸㍥㤴㤶㍦〹㡦搴愵敤搵戳㠶㘷搸扢㘵晤㔱㑦㐰㤹㜹昳戸挹㉤㠷㜰挴㥥㜵㕢攴愰㜵㝣ㄵ戱㤷㝤摢㥦戲戹晢敢挰㔴㤸㐲昷扤㔲㔰昲㙦挲㔳愲昰摣㤰昹攸慥敦ㅦ晤晤挳㡦ㅦ攲㙤戵㠸㔶戵ㅢ㔱敥㈶㘴㑦㝢〲㐱摤挴㐵㤱㡢昹㘱捥〹㝣愲㘴㉤㔷挵㠴攱㐹㉢挸搷敤戸ㄸㄲ㕥㠲㌰㐳攲摢ち㈶㈶敥㍤㠴㈶收㘸㡢扢㔳㝥搸㈴㕤㠴愳㠹㠵㑢㥦㕥ㅣ㌶㔴㍡㉡戲㉥慤㑤敤㠷㔰㐵㙦㜰㈱捤㔶㈲㑦㥤㑣㡡昲㠳㔶㕤㜷㠰扡㉥㍣挸㌰散ㅦ㑢㈹挴ㅦ㐸㈱挹㠳っ㉦〴㐸㈹㜵ち〵敤㈶㘴㈹㤱戵搶㄰㉦晤〱摢㐲㐰搴㉦晤㜵昹ㄱぢ愰〸㉣挶扥昸㙥㑦戴戴㐵㘳搵挴㔰慤戴㘹收㔰㤰㠷ㄷ㔶㡣挵戵昳㈸挴㐹摢㡦搲愶摤㔱㝣㐹扦ㅤ〶摥㐲挶搶㙣晡摡㡡昶㘱愷㠶㥢ㅦ搰㌳㜹愹㌰㥣㥤慣挶㠱㔴挶攸挲慥挵戰㡡昹㐰㔸慣て敡㡤㥡愰戳㥣摤㌸㤵㈲昸挷㉦㠵搸㍥搲㤸晡攲搶ㄶ敡㌸愷〷ㅢ攴て昶搷㤵㈹㡣㡤户㤲㘳㈰㘱㌷搵慢㄰㕥て㍦㡤㈱摣㜴㐶搱ㅢ㐵昹慣ㅣ挰㥦㤸戳戲㙡㥢晥㘷昴㕡㜲搶ㄹ㡥㘶ㄸ扢㐹晦摦㡢㡡つ昵扦挲搸㥢㐴攴㝤㔱㐱ㅡ愷㡣㥦㙣ㄸ戲㈱㐴攰搹㐶昰㐶ㅥ㡣㜵㔹㘴挸㍢㉣捤攱攳搵戰㔹㑡㜰昸扤㜲慤㔷㈳敡㘳㘹摢昶㜶ㄴ㠰㡣つ㘹摦㠵〸敡㌸扥㔹㙥挵愷摢晣晤ㄸ戸敢㠴㔵昶㕣摦㌵㠳攱㌹〴㝤㠷昹敤㤹〹㥢㘷㕣昹㑥慢㔰扢〶㤰攸㝢〰㘳㑥捥㐰㘰㥦ㄴ挱㕢ㄵ㡢㘴㘴㘱㜳㤱っ㝥㠷㌴㤸〸㉦㔱㍢昸ㄷ㤹㜷搷㡣㉡㍥㕤㥤㠱慦㌳㘰搵㤶㔰㜶愱挷戹昵㠶〶㐱㠷㍢㕡ㅦ㠶㍦㐸㔴㐷ㄱㅣ㤳㕢戸晦〱挲戵ㄵ〶捤㝤愳扤昹散搹㥤捦慤愸㍤〷㥣㙥敥㉤捤㈴挳㜷昲㡢攴愲㕥㘲㡥㑢晢㠷昰㜷昳づ㕡捥㌶〴㍡㡦㍥攸愶㈳㙣愴ち昷搹㈶愲摦㘷㌱㔴ㄹ㘷㠶㥦㙥㐴〵㍥㈸昴昲㤱ㄵ㤵㙦㘰㕢㘴〰㤴㌳昹㌲戲捥㔴晤散㝡㔴㍤㜸ㄷ挶㤰㕦㜵㠱慣㍦慢昰愸㐱慡㉣㉡㕦㐵㝦㐲㉤摣晤㈲敢㜰昴㤰㐷ち㤴昵㈵㘴㜱㔲㜸愴㤰敢㜹〶〳敡敢㜹㄰戵㥤搷昳昴㝡敢㔱㘸っ挸晤㈶攷ㅦ㡣㤵㠹㙥愳㔹㜷㤸戹捣㤶㤱つ挶㍡㘵㠰㘲㤲㝢挹㠷愱㠶攷㠹㈹愴摦㐴㝦㕦㍢昴昲㑢㑣㝦㌹愴㐸挱㠸愶收㕤㔰㌰捡㕤㍣㤵摣㠵㡦摡捥扢昸散㝡扢ㄸ愴捣㤴㔰慤愱〰愸㤶昰㐷敥㙡〵〵〲㤴㍦攵㉣㌳晣㥡㔶㌱㘸愰㐶㡥㕤㐵愱㍦慢ㄱ㌱ㅦ攸慣㕤㘸㍣挶㥦挲㈲㌸搰昴捤敢㘱㝣挳扡挶㘸㜷ㄶ㥦昰㙢㔲ㄵ收搴㍢扡㥢㉢㌶㐷愹挹戴㈷戱敢㌷㌱て㌷摤昰㌹㜲挶㍤昸ㄵ㄰㠴㈰㤹㐹㤰㍣㡣㐲っ愸挱㤸ㄶ㌴愲㍦攵ㄳ㈷㘹㈵昲㍡㈸㍤㕡昹搰㈵㥤て㙤㠳㠲ㅤ昹愲户㠴㠴挴摥昸捤㜰㐷挵㤶敦昲㥥㠳昲㐴㑣㡥挷㡥挵摦㡦愹㔱攴つ散㄰摡攵㘴ㅦ〲㔲㜹㍣敥晣愳ㅦ㌷ㅣ挷㘸㐰〲捦㠴㥤挹㘶戲昳㈷攲捥晢昱㙤㥡散㤳㈱㘵㌱扤ㄶ㜷㈶㍢捡捥ㅦ㡦㍢晦㜹晦敥㝡攷㤸晢挲㤹㌵戲㐶㡡挵㉦捦㐰㠹敦搴〷搰㕤㌳㘹㐵昴㥡㘱㌵㈹㔲〶搰慢搲㡥攸挳㤵ㄸて㕦㡡㑦攳㠶ㄷ㉥挲㐰搵㠴晦挳㠸攳戸昹㌵㘵〴〶㍥〴㕦㐱挸摤搳攵ㄳ〷攷捤ㄹてㄵ㍤收㜱ㅦ㈷换捡㤶㈲ㄱㄸ㐵戹㄰扥ㅢ㠴㈶㔲っ攸〶㍣攲㔰愱捡㥢㌴摤愹㔰ㄹ㕥捡㈹㡦挵㤸捤㍣搶愰ㄹ晤㘳㐰づ㤴〳㜲ㄶ昴㡦㈳て挳㔱扣戳㥤ㄹ愴搴㤳㈲敤㜱㌶㍣挱散㤳挸㡡ち㐵ㅣ改㈰晦㈴戲㠱昸㝦搷㌱扣㈲扤㐶慡戲ㅡ扦㉣㐹㐶晡愷㌸攰搳挸戲㜰㘲㉢ㄱㄱㄶ昵捦愰㈶昹㔲㑡㄰昹搲捦戱攱㈹㘶㥦㐷㔶搴戸搸㑤㐳㡤㝢敡㔲㝦㝦〱㐳ㄵ㠲㠲㜳攸㕦㡣ち㝣㔰〸〷捡㜵挵挱づ㈹㑣愹㜶ち㙡㕥㈱㙣㘴㠳ㅤ㌵ㅣ㤴つ㡡㐲㜸挹㠶㙡搴㐰愵愶㍦㡤㑣㈱㍣戸㈷晤换㝣㈲ㄸ攴ぢ㥦㠹ち昲㠵㠴㠱ㅣ扥搴昲㐲挲㐵㌶㉣戶扣㤰戰㤲つ㘶昲㠵㕦攳愴㜲㘳㈸㌴敢㉤㙥㔰挲晢敢㈸昴㘷〷戸戶㝢昰㔳㔷㤵昲搹捡搹戳晦ㅣ挸つ敦挹摤㝢㘷摦㔷㕥㝢昱昵㉦扤昲㤱㠳㝦晡搷戳捦扥昲㠷㉦扤昴慦ㄷㄶづ晥敡戹攷㝥㜹搷㌷㕦㝡㝤愷昹㉤昵挷晦㥣晥搶㈳㘳攷ㅥ㜹挸㍣㝤攳搱㐷敥㝢昰敥戱搹㡢㐶戲搹㥥㥥敢㠶㝥㝤搹昵㠳㡦㍤昴㔳攵ㄷ慦㕥敡㈸㜲扢㜸㐱昳㌲戸㙤戹㡣㙦愲㠰㘵㜰挵㙦敢㌲戸㕤〹愸戳ㄱ愰㈶㔰㔱㠰ㄷ㠴ぢ㤰つ愵收㠶摥晦〰敦㌹扤㡡</t>
  </si>
  <si>
    <t>Unit surplus return</t>
  </si>
  <si>
    <t>No of TV to order</t>
  </si>
  <si>
    <t>StartOptEquations</t>
  </si>
  <si>
    <t>CB_Block_7.4.0.0:1</t>
  </si>
  <si>
    <t>Decisioneering:7.4.0.0</t>
  </si>
  <si>
    <t>Total cost</t>
  </si>
  <si>
    <t>Total sales</t>
  </si>
  <si>
    <t>Return income</t>
  </si>
  <si>
    <t>Total Profit</t>
  </si>
  <si>
    <t>Demand met</t>
  </si>
  <si>
    <t>㜸〱攵㔸㑤㙣㈴㐷ㄵ㥥㥡㥦㥥愹昱㕦慦㥣㠵㐳㤶㘴愲㙣㔸㠱㤷挹晣摡㌳㥢㜸挹㜸㙣敦㕡昶摡㕥摢敢〰㘱搵敡㥦ㅡ㝢搶摤搳㑥㜷㡦戱ㄳ㠳㐲〸㈱〹㐸ㅣ㌸㠰攰〸捡㠵ㄵ戹愱㈰㈱㈴㡥摣㐰㌹㜱攳〰㌷挴〱〹〴㈷㜸㕦晦捣㡣扤摥搹㈴㕡慤ㄴ愵愴㜹㔳昵敡搵慢慡昷㕥㝤晤慡㘲㉣ㄶ㡢晤㡦ち晥㔱㤲愸㕣搸㍣㜲㍤㘱攵㥢戶㘹ち摤㙢摢ㅤ㌷摦㜰ㅣ昵㘸愵敤㝡〹ㄲ㤰㤴㌶昵扢㈹挵㙤扦㈲㌲捡㠱㜰㕣ㄲ㑡挵㘲㤹っ㡦㔳㝦昴㤳愳ち挷㈸㥥㈴㌲㑡㔲戱慤收摣㥡㜶㠷㔴㙦㝡戶㈳㉥攷戶〳〵戳挵㘲扥㤸㉦㔷㡡昵㝣攱㜲慥搹㌵扤慥㈳㘶㍢愲敢㌹慡㜹㌹户摥搵捣戶扥㉣㡥戶散㍤搱㤹ㄵ㕡愱慣愹㤵㕡戱㔲慤戶敡昵摡愸㐴㥡㔷搷㥡㜳昹㔵攱㍤㈴㥤㈹慣扢㌰㉦昴㌶㌶㈸㠴搳敥散攴㘹㠶ㄳ敢捦慦敤㝢昹戵捤㈶㤹㠹ㄶ摡敥㜸㘹散㔳㔹㜷㐴㑢㌸愲愳ぢ㜷㕣㔹㌸搴㠵搹ㄴ愶戹㈱㕡敥㠸㜲捤戱扢晢㑢ㅤ㐳ㅣ㈶㤵㙤搵挹㈸搷扡㙤攳㠶扡㍦㘶摤㜲挵㠶摡搹ㄱ慢慡㈵㔲ㄶ搸昱㘴㉣㤹㠸㈵㡡て㕡㐵㜳㙥㈶㝦㘲ㅡ㔸㍡㤳㍢㌵っ昶愱昵㉥ぢ愷㈳㑣昲㜰〷㔶㍢换攱搷㔵㜷搷㔳㌵㔳戰㤱㌰ㅣ戰ㄸ攸捣㜲㙣㄰㠵㘷㐰㌸ㄱ㤶晣㌷㐵搱愰攴〸㜱攳㡡ㅡ㔷戴戸愲挷ㄵ㈳慥㠸戸搲㡡㉢㍢㜱㘵㌷慥戴攳捡㥤戸戲㐷㌲㔱挹愴搳昱戰晣昵慤㤱攷摢㝦㌴慦㝦攷㠳㙢㝦晢捦㑥改扦㈹〴捥戳愷㌶㜲ㅦ㉦〴㜱搵㍥㄰㥦ㅣ㈷搰㤲㍦㡥ㄳ㘰㘰ㄴ㍥ち㌲㐶㠴戱㝦㤲ㄳ攰㠸摣〷敦晥晣敤扢慦捦扦晢慦㈷晥昴敢晡摤昷㔳戰挶㐷㡦㈰ㅣ㕦敥〷㈱㥤㍡㌷㘵㉤摡㡥㥢㐸っ㡤㤶愱㥤㠸ㅥ㍥〱㈲ㄳ㐹㈱㝡ㅥㄸ㥦㥦㈵愱慣搵戴㐵慢〵昸挹㕡ぢ〷慡搹㔵〹㌸搲搶挶慥扢慤㥡㘹㡢〲晡挶㡥㤳戲㠲㐳㌳㉦㕣㥤㕢㜴慣晣〳㈶㔱捤散㡡㔱㔲搱昱挴愱㌷慦㝡㙡摡㕡㔷改㘴㝡攳㌴㤰攴愶㐲〵愳㔱ㄳ㝡㝡つ愸㤳愳㥥㐸敢㔸㥦㐱捡㈷愳搶挰ㅣ㍤摤挱㔴摣㥦〷㡡㠳ㅡ戴㡥昹扣㐸㘵㌶㙣㤱㍥搹慦づ㈸ㅢ昱ㄹ㠱愶〴攱〱㈳㤸㑥㈴挳扦愰㌱搴昰㤷㑥ㅤ㥥㤳㈸搰戳愸㡢㌸㤴㥥ㅥ㉡㑣㕢㈵㕢㐳㌰㈳つ㥤昳攲㔹㙡㜴敤㤶搷㌶摤㍣敤挷挷㐰攸㜹搴昳㍤慣㜵㘳敤晣ㅣ㤱搴㍦攸挸㝤㔸ㄳ攳〳㥢㐶〸ぢ㐵㈱ㄳ㔲㙢戰㘴愵㐹㙡㡥づ㝥㑤愴挷〶〵㔰攷攷㠹㘴戳ㅣ愲晣㜴㙦搰㌹慣㉦〹挰ㅥ敡㍡愰㐵㜶挵㔶㡤㐵㔵挷㐱ぢ扦捦㤹愶㙤敤搳挱㜱㘴㝣ㅣ㥡戶㈱搶ㅤ晢愰㙤〸㈷〳挶㈶㈵〳㐹〰㠵攴㥦㌸㤷㐲㌴ㄱ㑢愵㐶㌲㘷捤戵ㄴ改扡㜸㐶戲戱㜴㡦晥扦摦慣㝤㤹ㄶ㐵扢〶散昱ぢ㈰㥦㈳挲搰挴㜲昹ㄳ㈰㑦ㄲ㐹〱て㠷挳ち㈱敥㘷㐸㠸愹㑣晢㤴㠱㐷㌲〲㡤ㄳ搸昱㠵戳㡥㙡㉦㐹攸㝤㔲ㄷ扢㝥戶㌰昵攱愴户㡥昶㠵て㈸㡦晡㝣㍦敡昹ㅥ㈶㥥㘴㔳㝦㈱㉣昹㈸ㄶ扥ㄷ㑦挰挹㑡㑦ㄱㅤ㕦摢散㌹敦㑡改捡扤㔸昱㌴㐴戳ㅣ戲昷改ㅣ搶挷㤰㜴〰㑣㜰㍡㝤捣〸㑥攷ㄷ挱㥥㈲挲晣㙦㝤㈸㠰㈴㉥㍣扥㤷㈱昰㈵〸㈰て㠸㌴っ〸攴挱㝥ㄶ〲挰搷㐸㠰慡㤱㠶〲搸㐵㈲っ㔸ㄸ〹㝣摥ㄷ昰㠷㤴挰㉥ㄳ㤱㠱ㄵ㈸㌲昰〲㠵昹㔰㐱ㄵ㉣摢㌷㔶戰散ち戱㜸ㄵ〲㠰㤱㐸攷㠰挰㌴搸㌳㄰㠰摤㈲〱慣㈲摣㔷つ散㍡ㄱㄹ㈶挰挸っ㜲㥣㤸散ㅢ㠳㉡晣ち㕡搸㍥㌶㉢㍤㐷攴㤹收㕣㜳㐳愹㠸㔶挵㄰㐲攸㘵扤㔰㈹㤷换戵㤲㔱㉥ㄴ㉢愵㜲戹㔲ㄵ㌳㐶㑤㝡扥㈷摡慡ㅢ〵㝤扡愵搵㕡㐵慤㈲捡㘵戵㔰搱㘷慡㜵愳慣㔷愷㉢㜵愳㈵捤昶㐴㐵扤㕡慢改慡㔶㉤〹ㄲ搲㔴慤㕥慦㡢㤶㔱㌲㙡㥡㕥慡㘹㉤改㙡㑦戴㔶㈹攸攵㙡挹㈸戶愶换㤵㤹㔲㑤㥤愹㤴㡤ㄹ戵㔸搱㡡㕡㠱戸㌲摣㠵㐵㜳攰㌰㝦〱愴〱㌲㐷㐴㠶扦晣捥㈶㔸昳㈰ぢ㈰㡢㐴㘴昸搱敦㠴㘸㌰愸愷㐳㠶㈳㔱㘴㤸ㄱ㐵昶㍤㐷ㄵ㘹㤹挸戹收㥣ㄲ㠴昰㤲㐱〹㕢摢㍢㤲㔶㠸㍤づ昶扥户㈹㕥敥攲㠲㈵摤〸㜹昳㙤㜷摦㔴㡦㤰㘶㐹慢挴ㅢ㔳㤰摢〰㠹攸㑢戵㉦慤ㄱ㙢㈲ㄸ㑡挹㤵搱挶搵㔶㕡㈷收愴戲攴㙥摢愶㑡戹㠹攸㐹摦㠴㠲㐰㥡敥㔵㘶搷㄰搲〶戱搲捡挲换扥戶捤㝥㍦㝤捣㉣㕡㥥㡣㠰㐳㕣昰㉤㈲㠱敦愵㕢㔴扤戰戹㉢㠴㔷㝣敡攲摣挵㔲㌹㜷㜵㌶㌷搰㉥昰㙤㤲㤰㕥㈴ㄲ扦㍡㥢㘱㉣挳㘲搲㔷愸昵攴愵㤷㙥慥收攸㑥㝣㘸扡㠷户㘹㈱昳㡤慤㠶㜲〹㑡㡡㠵㐲愱㤸㤵ㄱ戱㠸㌲改慢㐴㠲㐰搲敢挵㡡㔰つ捤愸㤳ㅦ㕢㌳搳㌵愳㔴㉣㤴㙡慤㐲㑢搷㙢㌳㙡㑢昶〳㥣挴昹搷㠸挸〸㘹㘸攰㉦愱攵挷㌶㕡㝥ㅦ愲ㄹㄹ扢㜴㥢㐸㘸㠸㠶㜱戰改愹ㅥ㠷ㄳ㌸慣挱攱㈵づ㔳挹〸㝣㍦挳㐷㑡ㄲ㙥㕥愷敡㜳慦ㅥ㙦搸戶㜷㑣户〷愱慢慥攷ㅥ昷户㜵ㅣㄸ攲㜸换昶㔴㌳㐷㘶㙤戵扤晣攲搲㙡㘳㘵扢戱㜲㙢攱㥢摣㠰㉥ㄶ㑢攳攰昸㉢挵㥤㈴㌱㜸搱㘴㍦ぢ㉦㍤㙢㡦㑤晥昲昷ㄳ换㉢㙦晥㘱敢㜷愳昵晤ㅦ戰㥦㠶ㅤ㙦ㅣ㕦昸昳㜶晣户搷㝦㌳㜹㑤晥搵散㝢㔶ち攱昷挰㕢晤改晢㌴㔲戵昳搶㤲㑢㌷㜸㝡慥搸戲ㅢ扤㝢晡㌹㍦摦㈱晥㔴㜴㔷㝡愶捦㘹㘸慥㙤㜶㍤ㄱつ㕢㜳㝡攳㈸晦愷㌴搰ㅦ㐷戶㌹摦㙦つ㘴晥㡦昷戹㑢ㅤ㔷㌸㥥㌰㈲㡤㉥㕤昸㤲昱〴慢㥥晡ㅥ摦敦㘶ㅣ摣㜵愲㐷〸㜸敡昱㌳㜲慦戹戶攷扦昵愰㥦㜱㈰㤴戴㑢㠴捦㐶㘱㤷晡㌱㤹昵攳捤㠹㐸敢攷扥晥っ挴挹昲㍢㐴搹ぢ㐴攰ㄸ挶㠱㜵㤲㐹㠴㈶㙤〴戱捥㝥㐴㤳㘲㘲攲搲㠰づ㔱〶昸〹〶〰昱愴㝤㈲㌴愰ㄹづ昸㘱㌸〰昱㤲攵づ㔱〶晣〹〶〰昷㈴㡦〸つ㤸て〷㝣㍦ㅣ㤰㈰㜶㤶ㅦ㄰㘵㐰㌳㑣ちㄶ〳慡愱〱㠵㙣㈱㙣㘰㐷っ㈸ㄷ慤㙤昴ㅢ搴愰敢搵扣㙤搱㔳搰挳㝡㠶〲㥣㥣㑥ち㝣㌷〷搳昴摥愳㈲㤰㠴㘹㐷慤㌵㕤摢㜲㠴晦㤴㤴昱ㅢ㠴㠳㘳搶㡢戶戳愷搹昶ㅥ㐰㜲摣㙦戹〰㈷扣敥㡣㔸〱搶愲捥ㄸ㑢㥣㌸㘷㠳㘷づ㥢㤴づ㠹㡣㌵㑣㌳ㄷ㘹㜴愵㈳㘲㈵㈸㝡愵㔷愸㤲敤ㅦ㜳昶㕤㌲ㅣㅥ㈶㝥昲㡢攲搴搷摦㥢㕦扥ㅢ戳昷㌲户㘷摦㘷㙦㠴ㅤ昷扣昹〰ㄴ换愷㈲晢攴戵㤵收㤹愲㕦昸攸ㄶ〱晤挹ㄸ挳愱昵㝤〴㐴ぢ㝣て慣㤴扥㐵愴ㄷ㕤ㄵ昶㙤㕡㐵攴挱㉣㝦㡤㍡ㄹ〰㌱㘲㌱愰㄰㝣挰戱㘷改㜵㈲〹戲ㄴ挷㉥搹昱晤戶昶㙡搸㜱晡㌱㈶㠹㜰ㅦ㜶昴㄰㙥㘹㑢㔱昱攴㥡戱ㄴ㔳㜴㜶扣摤摥㌳㉢㈵㕡ㄹ㝡㘷㝤㤳㠴㄰㡡㈸っ攷〱㕡昹昷㠸昴戸〸㝡㥦晢搶㈰ㄷ㤱敤㜳摦ㅥ攴扥ㄶ㜱摦ㄹ攰㑥㘰ㄲ㤸捦捦㘲㈶愰扣摦㠲搲㝥ぢ捡晡㉤㈸改戵㐶晥て㤷㜱晥散</t>
  </si>
  <si>
    <t>㜸〱敤㝣ぢ㜴ㅣ挵㤹敥搴㐸搳㥡ㅡ㑢搶㠰㜹ㄹ〸〸戰㜹㤹〸㡤㘶㈴㡤㈰づ搶〳摢〲昹㈹㘱㐲㠰挸㍤㌳摤搶攰㜹㠸㤹㤱㉤〵〲㠴昰づ㈴㠱㈴攴㠴㄰㘲ㅥ攱戱ㅢ㈰㙣㙥戸㤰昰扣搹扢㠱㠴㤰㙣㈰搹捤搹㤳㐳㐲㐸㜸摣㉣㤸㍤㝢捥昵收㤲㜰扦慦扡㝢愶㘷愶㌵ㄲ㡥昷ㅥ摦㜳戶㙤晤㔳昵扦慡晡慦扦慡慢晥慡㙥㥦昰昹㝣敦攳攲㉦慦㘶㈶㡥ㅣ㥢㉤㤶㡣㙣攷㔰㍥㤳㌱㤲愵㜴㍥㔷散ㅣ㈸ㄴ昴搹搱㜴戱搴〴〶㙤㈲つ㝡㌱㌰㔱㑣㝦搲〸㑥散㌰ち㐵㌰〵㝣扥㘰㔰晡㐱㤷昶㕦戸㥣愱㤴㙣㈶〰㤷㑦㙡〴㉤〴㐱〲挵ㅦ㘲㙡ㄱ㐰㙢㉢挰昸搰攰㠶挴㐵㈸㝤慣㤴㉦ㄸ愷㜴㙣戱捡㔸ㄹ㠹㜴㐶㍡愳戱㐸㝦㘷搷㈹ㅤ㐳搳㤹搲㜴挱㔸㤹㌳愶㑢〵㍤㜳㑡挷挶改㐴㈶㥤㍣摢㤸ㅤ捦㙦㌷㜲㉢㡤㐴㔷㌴愱挷攲㤱㔸㑦㡦搹摦ㅦ㙦㙤㠳收昵㐳㠳ㅢぢ㠶㔹摣㔷㍡ㄷ㔳攷㠶愱挱捥昵㐶㘹㕦改㙣㠷㑥愸ㅣ捥㘷昵㜴㙥ㅦ㈹つ戰つ㝡㠶㡤㘴㥡㡤㘵ㄸ㠵㜴㙥㕢㈷慡㕤㘵㘸攴晡㍡〷㡡挵改散ㄴ摢㝤挸挸㘴㌶ㅢ愶㙡愴散㜰戱戴㔱㉦㘴㡢慤㔹摡捦㈸ㄸ戹愴㔱㕣㥣㍤㜳㈶㘹㘴㙣挶㘲㌰扢㐵㉦慣搷戳㐶㌳ㄳ敤㔹慢つ㐷㔲㐶慥㤴㉥捤戶㘵捦㈹ㅡ㥢昵摣㌶㠳㉣㠱散㥡改㜴㑡㌴㌷攳扦慦改〴慦㥡愹㠶㐲㝤戲㐳㤳㝡愱愴㜲㙣挲㠸ㄷ慦换㕤搴㕤㔴搵㡢㉥搵㔱㈳挵㌶ㅢ㑢㘷捦㌶ち㌹㈳挳㐲搸㤲㉢㙡㤸㤴㠱慣㜶㈸㕢捡戹ㅤ戶㤲㔸㘴㜷ㄶ摥ぢ㑢搱挲〴㐳搳挵㔲㍥㉢て㐰㕡ㅥ㐸挴ㄲ㠰〳㔶ㅥ㍢㙣㘴昵㕣慡㘳㔸㥦㍤昶昸㠱㐸扦㍣㠸っ〷〳㠸收户搰つ摤捡搸ㄵ晣ㄳ扡㝦㈲攱㥦㐸晡㈷㔲晥〹挳㍦㘱晡㈷戶昹㈷㈶晤ㄳ㘹晦挴㐵晥㠹敤攰㜱慥㘰㑢㡢摦扥慥㍢慤㘵㙡摢㈵ㄳ㠳て㍣扦㜴昳㜷㉦昹捤捦〲散㜹ぢ㌲ㅡ敥ㅥ敤收㙡昶挵㙣㌲敢㙥搸㘶晢戶敤㝤㜶摢㡢攵㕥㔶户ㅡ摦慡搱㕦搹昴挷搵攸㘷搳㙦㤸㉡搹㑤㙦ㄵ戱㑦㕡㕦挸㐳㘱㙡㜹ㄸ㠰戶ㄴ攰㠰昵昹㡥扣搹㌱扥愵愳㠴㐴㈱㘵ㄴ攴攱㘴㌸〲㐰㠸搷搰攴㙣昶慦晦昸㤱㠱敢㝥㌸㌹㜸昳㝤搷㥥摦㜵挴㘹晦㈶㌸㐸慡㈱㤳捥㈴㡦㈲㌸ㅡ㐰敢〰愸昳愲㍥㜹っㄹ㡥〵㄰攲搷戶捡愱㡥捥摦㈶晥昷攸挸敤㑢㡦㑣㠸㌷扦昵扣攰㤰㕢㔱戹㥣ㄲ挷〳㘸㈷〰搴愹㡣捡ㄳ挹㜰ㄲ㠰㄰扦戴㔵㈶㌶㡦散扡攱㜸摦慡摢㕢㡥ㅥ㍣昵收昷晥㈰㌸㠰㔷㔴㥥㐲㠹て〳㘸㥤〰㜵㉡㘳昲㔴㌲㜴〱〸昱㔳㕢攵〹㤷〶㍥戵㘹晡㌳㐳㌷㕣㜹搱㜳㑢㌶㕥ㄸㄴㅣ㘹㉡㉡愳㤴㠸〱㘸㍤〰㜵㉡攳戲㤷っ㝤〰㐲㍣㘷慢㍣昴㙢㝦摥戶昵㉦㜲晤攷㑦㝣晢搸㑦㜶㥣昹慥攰挳愵愲昲㌴㑡㥣づ愰㝤〴愰㑥㘵㡦㕣㐹㠶㡦〲〸昱慣慤昲慤㉦㕦搶昳攴㜷晥㘹攸昶愱㍢晦㌴㝤挵慢㐷〵昸愸㡡搶戸㤴攷㐸扡ㅡ捦慥愴㕥㉣搹ㅤ㡡〶摢户㍤㘸晥挱㜳㜵㈱昹㥦㍦㜸愲㤰㝤搲㝤攴㉡㔸㐸づ〰㘸㠳戴搵㜸扥愴㘷㍡㌶ㄶ昲㘶扡㈴㠷㐸ㅢ〶㄰攲晢㜶换㙣㌸㘸挹摦㍥摢㝥昶攸㌵捦㡦㍦搵摡㍦㜵愳攰愰㔹㘹散㌵㤴㔸ぢ愰㡤〰搴㌵㜶慦㍣㡢っ㘷〳〸昱摦㙣㤵〳攳慦ㅦ㜹㔹㙡㙡挳攷摦晥㍦敦〷晤㍦摦搸扡づ攴㑤昶㈰㍦㕣搰㜷攲戱㔹㜹㈲㜷㜷㜶昱摦晣㔳ㄱ捣㐴捣ㅥ戳捦㡣㐴㔲㍤㕤㝡㔴て昰搱戰搰㘷ㅥ㐷㠱㔶昳摣㜴㉥㤵摦愹㐶挲㈳〷㜵㡣捡攵㘷攲ち㥢㌶㤸㥦捥愵㡡㐷㜸ㄳ挷㑡㝡挹㌸扣㤶㔶㔱㔲㈷㌶㠶㈹㠲㔱㔴攵ㅤ㔵㉢戶㐵捦㑣ㅢ〳㌳㘹㡢晣愱ㅡ㌲㈶〸昹挴摣搴搵〵攳攲㌲戵慥㐶〳㤸㜱敥㔰扡敢敥搲㈲㔹昵敡ㄸ㥡捣ㄷ㡤㥣慡摥㡡散挶㜴㜲扢㔱ㄸ㌳㌸㕦㌵㔲敡㔶て㈶挹㥥愵慣搸㤰挳㡤㘲摥㤱㍡搶㡤㌵捦㥣㈹ㄹ戹㤴㤱㐲㝤愷㡣㐲㘹㜶㕣㑦㘴㡣㐳慡㔸慣㌲㐱㔸㕡㠵㕥㥤㑦㑥ㄷ㠷昲戹㔲㈱㥦愹愶っ愴㜶攸㤸ㄹ愵搶攵㔳〶㈶㌶捤扣㝣挲搷搴㈴㠴敦㘴慦㐱㠳㝡㡢㥤慡㈱㕣㑤捣㜹捥㘱搵㙥搷戹ㄹ㜷㠷扢挸ㄸ昴㐹晦戲㜹㤴㈹扤㔴㜳搲摣㡣慥㝢攲攴㥥摣㈷捥捤慤敡㔸㙥戹晦㕣㘶扦㝦㠹㝤昷㘷敥挰散㜱㉤愶㑤ㄹ愳搰㜰㘹㈲㔸㈳戹ㅥ㈰昰〸㝡昳㥣搶攳㙣㐸捣㠸搹挰捥㜴慡㌴愹㑤ㅡ改㙤㤳㈵攰戰㝣〹〶搷㌱㔱㝢挹㡤挰挸㑤〴㥢〱㐲㈱㥦㌶㐶ㅥ㉤㈴挷慤㝣㠰戳扣〵㑤戱慡收愵㙡㠱愴收挱㔸戴ㄴ〳㔹㍣㌰㡡㑤㑤㕥㜷戹㔶㉦㑥㤶攸㥥つ㠹㥣㠱捡㜳〸戶〰〴㌸扤㥣㜷摡换㘹㙣㌳㘷昷㙤搹㘱挳搴戱愶㔲扤㕢攸㠱慣㌵㑤ㅦ㌶㡡㐹挹昹晣〸晡捡㡣㠶ㄴ㍡㝦㙢㤶摥㙦捣㤴㠶昵㤲摥㤲挵捡〰慤㈴挱戴㐲㐹㔹㈹㑡戶㈹㥣㈳ㅤ戲㜳搰㄰㔶㐹㤷㤶㐵ち㘱㘹㐲挷㐱㝦昱㌵搹戰昱㑤愰敥㝣晣㘸戵㡥㕥㍤挳挷挲㈳戵挶挸㡤捦㑥㘱搹〲昶愰搶搰㤴戵摤㑢捤ㄹ㤳㠹㜳㑡改㑣戱ㄳ㌵㕤㔳挸㑦㑦敤㑢㍤搴㈵捦〵㜰慥挰晤昰攲㠵摦ㄳ㤷敥㉤㍢搸㌶ㄳㄳ扥㈰戵ㄱ㈳戹昲㤰昴㔶㈸㝢ㅦ㍦敡㤲攷攳㈷搴㠸ㄶ攰慡攴㠳慣㠶㌸㘷㙤捤㙥㐸㈶挶ぢ㠶㕡摦〵㔵〶搶㙥换㥥㥢㉦㙣㑦攴昳摢改㑦㡢㔵慥㌸㘹ㄸ㈵慥㤹ㄶ搹㙢㐴戵ㄶㄴ愲愹愹㙡つ攴㕡㕣搱㑤戵〹㠰戶㠱㑣愶挳搱㔸搴戶〲搵㠴搵㥢愶㈳ㄱ摡戴扥〳㈱㠲㤹㑣㜱㐶摣㠱晢攵散晡慡㑢㡦晣搵ㄶ晦ㄳ㙢ㅦ㕦戲㈶晣搰捡㠷戳攲敢㌶愱㙥㤹挴戹晢挲㤶㈲㥣㑤晦㝦昱〴戲㥥㍢㝢㌹㤶㙡㈱㕣㍥挱搵っ㠷㌷㤹㈲㌰〰〲㕣挴㉣㘴㔱挵㌵㤰搰㐵㐲㈴㐵㑡ㄸ㉤㔹㉣扡搶㙤㉢㝣昰㠱㘵㌱〴搵攸㘰㈹㘸㜵戲㙡㑤敡㘴㌸摡㠴㥤っ戸搵㜰搵㔶㐱愰㘷㉣㜱㜲慥㘱愷慣㝢㕦㡦㘱戸㜷㐶搴搴㌰㔶㌵㥡㘹扣ㅡ㥢て昵㠴愱昶攵昰昲晦扡扣㝤㌵扣搲〶搵搷挸㉡㉢敦晣敥㍥挳捡晦收改㤰愴挳愹搱捥㐲㔹㔰㑥攲㌷搴㤰搸㐸㔰㜰戵捥攱㔰㜲昸搱愶〸㌰㐹㠲㠷㐹㡥㌹攲㜳㜳つ㌴㌷搹㠴扡昵㍤㔷昴㉡㌶挴㘹㠷昸㉣搸㌸㘱㐱扡晡㤲㍢㤰㤷㍢〹㘶〰搰ㄷ搵慤㘱搶昱㐹㉢㉢㡥挶慦敡㥡㤷㤰改㔲〰㜱っ〰㥦晢昲㔳〰捥㈵慥㠴㝥㍥㑥攰㡣㍥搹㐱㔰昷㐸昸㌴戰愱㐶㌴挱㄰㐳搹づ㜲㉢戵㈸〳捣㐰戱攷㐸扢搳㈶搴㐵㈳ㄸ㝦㔰〶戸〱〹㌱つ㌶㙦〳摣挸㌲㙥㈲昸ㅣ㠰换〰㕦戰戲㠲㌱っ㘵㠰㥢挹㜴ぢ㠰㌸ㄱ㐰ㄹ攰㡢㐸㌸㤷挸愰㡣戲〱ㄸ昴愸㌷挰㔷㠰つ挹〶㌴挱㠰㠸㤷〱ㄲ㜳ㄹ㐰户〹㜵戱ㄳ㐶㑢㤴〱㜶㈱㈱㈶挰收㙤㠰扢㐰㤶㜷ㄳ摣〳攰㌲挰扤㔶㔶㝣ㄸ扦捡〰昷㤱改㝥〰挱㐰㡢㌲挰〳㐸㌸㤷搸㠲㌲捡〶攸〴扡摥〰て〲ㅢ㤲つ㘸愲ぢㅣ㕥〶ㄸ戵敦戳敥㔹㝢戶㑤愸㡢昴㐴愱㐹ㄹ攰㔱㈴挴挸㥣〶㜸っ㘴昹㌸挱昷〰㕣〶㜸挲捡㡡ㄸ㝥㤵〱㥥㈴搳㔳〰㠲㘱㈱㘵㠰愷㤱㜰㉥戱捡㙤㠰ㅥ愰敢つ昰〳㘰㐳戲〱㑤昴㠱挳换〰扤㜳ㄹ愰挷㈶搴挵愵ㄸ㠹㔲〶㜸〱〹ㄱ㥤搳〰㉦㠲㉣㝦㑡昰㌳〰㤷〱㝥㙥㘵〵愳㔹捡〰㉦㤱改㘵〰挱㈰㤶㌲挰㉦㤰㜰㉥㜱戲摢〰っ㝦搵ㅢ攰㔷挰㠶㘴〳㥡㘰㘸捣换〰ㅤ㜳ㄹ攰㘸㥢㔰ㄷ㐵㕢〵㑤つ㈲㈰㔵㠱㉢摥㑣㔵〴愴搵㕣㥤捥㤴㡣㠲㕡攴戶㥢昸戱昶㌵慣㐵㉦ㄷ昶〵㍤㘹敤ㄸㅣ㘴づ㘱㙤㡦㡤㤴搲㙣㈵摡㔱ㄷ㕢戰㤶摥晦ㄵ㐱搹敦㈲㈸㉡㝥㔲ㄵ㐵㘹㄰愱㠰搳搴挴㔰ㅡ㌳扢㥣愸つ㉥收戹摥㔱㉥搵〹捤㌵㑥〶晥摡挵㤹ち〲㤷昹摤㑥㐸敤㕤㜳㐷㔶攸散昵㑥㑡愱㌹愳ㄸ敢㐰晣慦ㄸ㔰敤昶戴ㄵ〳㝡ㄵ戶㤱扦㈳㜸㡤攰昷〴㝦〰㄰㑢㌱ㄸ昱㐱扢ㄳ昳愰搳昰ㄷ〸昸㝣搳㉡〸昳〶㜹摥㈴㜸ぢ挰㌵捣晥ㄱ㔹敤㕦〱摡㥤㘸㝥㠷攵㘲㈱㈱〶㠰㔶㐳敦摢㐸挸㜷〰㕡㜷〳慣㕦㙢㘴㄰㑦摣㔷㕢捣㠱㈱攸㙣ㅣ〱㠱晦戰ㅥ㠷㘴挷㘶㜳挹挹㐲㍥㠷㡤㜹〶㘶〶㤲搸愳㉤ち㕤换㡥收㠷愶㑢㕡㜶㙤ㅡ㍦慤搹捤挶㤴愱㤷㠶㄰㉦㐶搴㘷ㄴ㍢ㄴ㉡愶㌳㤲㥡昹攰㑢戳㝤ㄷ昳昱㌱㌰㠷㔰㝣㈵散㈳㙡㝢慦ㄵ㝤戱捤摢㌹㥣挷㝥扦愱㡥㈶搰散㥡㠶昸摤㝥ㄸ搴昱挹㜷㔱扢㙦扣晢㌷愷㉦晦晡挳敦摢扦㤷挳ぢ搵㈵〷㐱慣㝦ㄲ晦㍢戰愱㐶㌴㌱っ㡥昲㤳㔸晢て攴㥡攰〶搶㡣㍣〰搵㥥㌳昲㘶㥢㔰户㜳挲扤ㄲ㌵ㅤ昹㌳ㄲ挲て㌶敦〹㈹㔷㈹㤲㤱㈵挹㠶㜲昵㤳㈶㉢㉢搶㠲㐱昵〹㥥㈵㤱〱〰挱㙤ㄶ㌵ㅤ搱㤰㜳㉥昱ㅦ㝦㜱㑤㐸戹㐱㔳㙦㠴㄰㜵捡〶㌴挱捤㥢戲ㄱ㕣㑢㤲㜷愰摣搳〰㙦摢㠴摡㝤㥥挰㝡㘸晡〰昱昹㐵慣戰戹㈵㙤散㘴㐰㜱戱㔹戵㑤摥㘶づ攷搷攷㑢挳改攲㔴㐶㥦㕤㘲摡㠹㜳㈷㡤ㅣ昶㈶ち搸愲愸挱攵愷愶㡣㤴㌴挷昲搳㠵愴㌱㌲扣㍦散㕤攰晥搰㜴㙡摢挲㉦㜰敤㕤㌸ㅥ摤㔹挰㑢攴ㄲ戶㘴挸ㄷ搸〸愵戵㤱㔵搷㔳戳㌲㐱ぢ㠳戱扤㘲搵昱㜴㈹㘳㉣㌲ㄵ㕤愵㠳㈶㉣㠹㑤㥦㔴㡢㌹㍥㠹㠸攳㜰㥢戹愶㤰㑥㘵搲㌹㠳つ㠲㐹ㅦ户挷㐶㡤㙤搸攰搹㤸㉦愶㜹㥣愵捤ㅣ㉦攸戹攲ㄴ㘳搵挹搹〳慢㜲㙡〰っ㤸㠳改㕣ㄱ挵愸攳ㅢ㑣户㥢㘳㤳昹㥤㌸〹㌵㥤捤慤搱愷㡡晢㐵换㔴㝡㤱㙡ㅥ攱ㄷ㝥扦〸晡㠳㝢摢㐶摡㐱搰戸挴扡改づ昸㙡愹㤰㑥㑣搳㘰㜴〱㕦㌷晥㥡〹搰㠰㙣挲㑤㐸㌵㤸昸㜰晡㘳㙦扢㜱㑢㠹㜵慤摡昳昶摣摤㈸ㅦ㉦攳㤴㐷ㅥっ愱搶㐳〰捥㕡㜳捥㐸㘵戳昵慦㍡晢ㄵ搸っ捤戵㡦㤳㕡捦㉢敦㙤㜱㐸㔹㙣戹㄰㜱昴㈸昴㑥㜸〲㜳戵㙥ㄹ㌲ㄵて㍤㜴㜱㈵戹ㅡ摢㈳慤收愸㥥㌰㌲㤸㌸㘴昵搲㘲㉢挳㐹㘰㔶捦ㄴ㙤摡㔰㍥㥢搵改㜲㜴搷戱愴㥥㌱㠲收挰㜴㈹扦㉥㥤㤳㈶㠰昲㑢ㅢ愵捦〰愵捦㈸㔴慢戹㤹扢扤㉡㑤㕤昹㙤㝡㈱㕤㥡捣愶㤳㐱㘶戸㈳扢㕦昸㉡挶㄰昵㔸㠷㐱㜹㌹攳㐹敤㜴挶㝡戰愳戹㍢㌱戹愲改搸晣昰㘸扦搰昰㑦散㘵〰ㅢ愳㡦㝡愸挸挳愰㉤挰㜹ㅥ㠷㈳㜵敤㜶捥㍣敥扥ㅣㄸ㉢搰㍤㑥〶晣挹愵㠰攴收㕦昳㌹〰つ㜷㡡㕡挰㄰ㅡ捤敢愹搵㔸㜲收ぢ㉤昶㔹挵㈰㥡㤶㐳㑤㈱捣扤扢㈱㙣〷㘳㥢㜹㐷ㅡ㘷㠰㠲㐴㡣㘱㡡搶捣㕤㍦捤㙡㐳摡〶昳搱㐵㐱慦戲㐶ㅣ㕤换散ㅤㄱ昷搹捣㤱㍡晤㝦摣ㄴ㍦㠳㜵て㠵搴㘳敡㜰摣㡥㍣〲㐰㜰㔷㤰昷㔳挳㜰㈴ㄹ㍥〴㄰㌸ㄷ挴摡戶愹摥㐶挳㘶㕢〸㑣捤っ扤㌷㌳攴ㅥ㜴㐲敤〱㜵㈳㡢㕣愱㜵捤ち愹〷㥤愳㠳摡ㄸ扣摣㐸㠵慣愱㠶ㄳ搴搶㤱攲㤸㜱昱㌴捦〷敡ㄹ戶㡤摦㡦挳㠰搸㥢慢㡤っ搴㔵〲慡戳㘳㠶摡昸ㄳ㕥㈶㉢て㈹㘲㌱慡慢ㅤ〵摤㑢搹戱㔰㤷㠹晡㠳㜸戵搱㔰㍣戲㍡㈰攱㤳挷㄰ち㙥㤷㌹㜶愳㐹㙤挳ㅥぢ愲㍣づ㐰愴㕣っ昴㜷㥢㘱ㄹㄹ㤶㤳㠱摢㈶㡥〶ㄷ挳昱㘴㌸㠱っ㤳㉥㠶ㅦ㉡つ㠷〲捡ㄳ挹㜰ㄲㄹ㑡挸㜲㤲攲㍣㔲㑦〶ㄲ攳戱㘰㤰㤸㡦㔵㥦攴㌰慥慥㥡㈱㕢散〴㤶挳戶㍣㠵㡡ㄸ㑢收㘸㔸敥ㅤ㥤挰捥摦㍢ㄸ㜳㘶〱昲㔴㐰愷㜷〸〶㥥㥤晢㜲戹㕣ㄷ㜸㘴〴㐰㌰㈸敤挱搰㑤㠶㈸ㄹㄸ愷愶摢㘹㌱攴收㙣愲扥扡搹㈱㥡愸ㄷㄲ㌸〰㐶㈸㍥つ攰㤴攳㙡愲㌸㠸戲ㅦ㐰摣〰〶户晤戸晥愳晤ㄸ㘳㔶昶搳㑥〷㘶愱㡦㐱㜱ㄳ挴㤴㑤㍦㐲攵㥦㐳慥捡愶ㅦ〵㜶㝥㥢㝥〱㘲㘰昴挹㌳〰换㌶扤ㄹㄸ攷㔶㕣㌶㕤〵ㅥ㌹〰㈰㙥昱㘶ㄸ㈴挳㄰ㄹㄸ晡㔶㌶ㅤ㐶㙥戱攳昶搶改㔳㉦㐳慥〶㥢㑦慥㈱ㄴ㕦㜱㈹㍦ㄸ改㔰攸㔰ㄲ搷㠲㈸㐷〰挴㉥㘴摤㠶㍣ぢ㐸ㅡ昲㉥攰攷㜱㐴㐶戲㤵搱㐶愹攸ㅥ攴慡㡣戶ㅥ搸昹㡤挶搰㌷ㄸ㝤㜲〳㘰搹㘸㡣㝦㝢ㄸ㙤㈳㜸攴㈶〰挱搸戸〷挳㘶㌲㡣㤱㠱攱㜲㘵戴㜱攴收㜴挴㤸㤷晤戶㐰〲㥢昷㠴攲㐱㔷㌹㉥㐷晣ㄸ㠸昲㍣〰挱㠸户摢㝥ㅦ〷㤲昶㘳愸㝢ㅥ晢㌱㄰慥散㜷〱ㄵ㌱㈲㕥㘵扦㑦〰㍢扦晤ㄸ㌹〷㈳戶戳〰换昶㘳昸摣挳㍣㕢挱㈳㜵〰挱搰扡〷㐳㠲っ㐹㌲㌰摡慥散㤷㐲㙥㑥晢挵扤散㘷㐲挲㈷户ㄱち〶攱㥤㜲㕣昶㥢〴㔱愶〱〴〳收㙥晢㕤〴㈴敤昷㈲昰昳搸㡦㜱㜴㘵扦っㄵ晤っ戹㉡晢攵㠰㥤摦㝥㍦㠷ㄸㄸ㝤㌲て㔸戶ㅦ愳敦㑥戵㠹戴㥦〰㔳攰㤱ㄷ〳㠸㤷扤ㄹち㘴㈸㤲攱ㄷ㘰㔰昶攳愴㜹㑥晢昵㜸搹㙦〷㈴戰㔳㐸㈸ㄸ挳㜷㉡攲戲摦っ㠸㜲ㄶ㈰昰㉡ㄸㅡ捣㠴ㄱ㐴㜰挵㔰ㄷ㠳㔹㌳捦挹愵㑢㤸愴㜲㈰㔹㥤㉥攱ㄱ摡㙡〲㈰愹㠲㥤㠷慢挹慢㑢㘸㐵㜹㘱㝣㜴㍤愹㙡愵㝣㔴㍤摤扤㜴㕥收㐱戶ㄶ搵慥戵昴㝣㑣㙡㜱敤㔱挷晤㘹戵㉤慣攰㤷扤攰㙥㜸㈰扥㘲㜷㉥㤶晥㡡戵戹㜲㈴㥦扣〴㍥㠱攰㡤㕡愶㕦㡡㌴扡㔲㠰戱搳挶㉥攲㡡㥣㉢㈷攳㔲摤挲戵搹㕢㌳㈳戹㈲㈶扢㈱㍢㠷愵捣㘲㍢戹㘱扡㔴㐵搱㘷㤶搸ㄴ㥣散搹㤰挳〲㌴愹ㄷ㔲晢挹敡〵㠶戰ㄶ搹㙡㈱戲㤷㐱㄰㈸攱攵㕡㜳㈰慣昵㈹摢搶慦㠱昲㐱㌶ㅥ摡挱摦㐶㜳㤷昷㈳㠲捣慤㌳昴㕣㠸㠹戱㔲㙡搸搸愱㈲㔲ㅢつ㠴㤳㌰戵捥ㄸ㑢㤴㐰㌹慢㘶敡搲ㅣ㐸ㄴㄱ搹㈸㜱搹㙡愷㔴㐷㤷收㘶㈳愳昳ㄸ㉥㔶㤹㜶㙡㘳戲㠴㙤戶戲〲ㅥ戱摤㝦㕡〸ㄶ㘹戶㕢㐹愸㜶搲ㅡ㌸㙦昵㑤戰て敤㘵慢愲晤㑣㜵扤㝤㠶戸敤慢扣ㅥ㌸挳攷㈴戸愲㐴㐷攲搶㐳㠳㘰〹挶㕡昷㉥ㄱ㝢搲ㄲ㘷昳搲ㅡ攱搴攰搵敡攰搴㈱㕤㐶扥ち㈵㥣㐳攷㙢〵敤散㍡ㄹ㉣㌹㑢㘹〴て㌲戳㡢捤㤱㕣㌲㌳㥤㌲㔴攴挱ㄹ戳㔵〰㘲扦㘸㉦㐶㠵敤ㅥ搵挰㉥戶㔱㐶昰㥡愱㜳㉥㜹敦㐳㤰昲㌲㤴愹〶㍢攸〸挹㉢散㝥挷つ愱て扣㈵挷愵敦㠱㤵つ㘵昵㌲ㅢ㠶戶㍡ㄴ挷㌴敥慢㤴㜷昵㔴㡦㜳戱㡤收㐷昳っ㕦扡㔰㙢搳ㄶ㙡扦㘸㈷摣愷搵㑣㌸慡戶搷挱㕦㉡挱愸愷㝥㝣扢㉦户㝦捦攰㌳㠶ㄳ㌶敥戹㔹ㄳ戶㐱㐵㐲挳㜴㈳攱㈷戰㔹戸㈳愷㈶㙣㔷㠲㈸摥㐲捥㥡戰㔹敤㈹慦〲㜶晥〹ㅢ户昰挰攸㤳㔷㔳㠹㥤ㄱ㙦㈳攱捣㤳㤰㜴㈶㙣搷㠰㐱㕥㑢㐶敥攷㜹㌰㕣㐷㠶敢〱〲敦㠲愱㜶愰㤹㜳㠷慡〹捣㠱㉣㘳ㅥ挱㉣㘳㍦攸愶ㅡ捥㔰㘳〷づ昱㈳㙤㔱㜰㌷攸昲〶愸晤挹ぢ㉦昰晣㠶㑦晣㍢㠰㔳㝥㄰㘹㝢㐶昹㔹㤶㝦㈳㠰攰㔶㡤㝢㈲㝣ㄳ㤰戴㉢つ㍥捦㐴㤸㘶㔰㜶晤㍣ㄵ㌱昰㘲搹搵㡥㤷摤っ挴晣㜶挵慣挱戲敢㉤㐸㤴㈷挲散攱㑥戵㕤ㄳ攱㉦〲㉤扦㐴〹敥〹㜹㌰㝣㤹っ户㤲㐱〳㔰ㄳ攱慦㈰㌱攷㐴戸搷㙢㈲晣㔵㐸昸攴㙤㠴㈲〴攸㤴攳㥡〸㝦つ㘸㜹㍢㠰㔸㐲㐰晥慦ㄳ摡㤷㘰昴㔹㘱敦戰ㄳ捣〴ㄸ㐱慣つ㡣搵〵㉤㔵㘰挷㘴昸㜲慣㌴㥢㐱挸㤸㐹〶捡慣ㄴ㥢ㅤ昳㈱攰㄰扥换ㄷ㘰愸收摡敤晤戲散㍡ㄴ扡攸愰㥡ㄷ㐰㤴ㄸ㈹㠷愰㌶〱ㅤ㕢㔹㜳捡戳搲㤵搳攰㤴攱愵敤〲晥愰㜵改㘴㈱㕦捣㥢愵㡥㌱㙣㠷㜴昰㠵ㅡㄳ㘳攱㐰㘰〲ㅡ㍤换攴㡤㌵攷㜰㈳㠱ㅤ㍣㘰ㅥ摡㥥换敦捣愹摡〴㡡㝣慦㠸愵挹㤶ㄶㄶ挳ㄱ㔲㕤挷挱㡡攱愵愰㔰㔸摥㠵㠴扣ㅢ愰捤ㅦ㘶㍣㤲㥥愱摤㠳挴昲愱挱愱捤ㄳ扤㤱㘸慡㉢㤱㑣昶昷㤸搱㤸搱ㄵ㠹昷㈶晡晡攳㝡捣㐸昶愵㝡晢㔳㔱敤㥢㘵搶㍥散㉦㐴㤳㍤摤㍤㘶㙦㈴㘶挴扢攳搱㍥㠸㜶㈷㘲摤㝡扦㤹攸敢ち㌳搲㐹昵昲㕥㈴攴㝤〰攱㈳ㅤ搴晤㐴㍤㐰ㄴ挳㥤搵㕣㠱づ愰ㄶㅡ㜷攴㑤㌹攷㥡㥢㕢㕡敡㘶散㜵昱捡昲㝢〷㥡挶㌵㔵㘰ㅣ戶慥㍤㙣敥㉤㠴㕡戹㥡㤲挲㘱晣挹〷㠱㤷て〱㠴〴㠳㤴攴㤲て〳㙡㐸昰㉦㝣㉣㌲慣愶昶㙤㈴ㄶてつ㑥戸戶㘶戴㐷㠰㍢〰戸敡㌷戴戵扦〳扡ㄵ㘸昵戸摡㡣ㄷ㤳戴敦〰㜳㈰㌰㌸㘲敦ㅣ扡愷㐷㠷㡦〳㕥戵散〱㉣昸扢挸愹㌷㥤愵捥愲㤷㈱换㉢扣摣㐹ㅣ敦㈴㑥㜰ㄲ㈷㈲挱搰戹昶ㄸㄲ㙤ㄳ㔶㑣㔸㤵㕢搴ㅥ〷㉡㡣㐲㌱㥤戵昰慡ㄳ昱㍥戴敦〳㉣㥡戰捥摦慡㝤ㄹ摥㠹昶㈴㐰㥢慡㜷㘱㈰㤵㉡攰搰㠳攴慤㠴㑦〲㘰㈱愱㈰戶〲づ㐵㈲ㄸ〴挶㈷㥦〱搴㥥〵㌸散㠴昳㉢敦っ㕣㌸挶搷ㄲ㈲㈷ㅣ㌳搸ㅤ㔵㉦昱㡡㤳挱愲〴慡㠶〸ㄵ㐶愵㥡扦户挹㘴ㄱっ愳㜲㤸㄰愷愳㘹搹㌹㠱昴挹㕤愴愱㜳㠹㝥㘰搸挱慡㍢挸愹㈰㉢㌳㍥㠷㠴㝣ㅥ〰ㅤ愴ぢ㍦慡㠳晣〸〹慢㠳昴昵昴㐶㈲挹㤴搹㙦㐴晡㘲㐶㈴ㄶ搷ㄳ晤愹㜸戴㈷㤱攸改㡥挶愳摤摡㡦换慣扤扡㥥㑡昵ㄹ昱慥㥥晥敥㔸㍣搵ㅢ搷㔳㤱慥㘸搴㌰扢扢㘲㝤挹㜸㉣ㅣ戱搵换ㄷ㤰㤰㍦〱〸㜷㍢愸ㄷ㠹㔲ㅤ㈴敡愰挸愰㔸㐵㉦㔲ㅤ昸ㄳ㥤戸て㍡戰㜲挴㤷㐸㝦ㄹ㈰㈴ㄸ㡡挵㝦㥦晣〵㘰搹ㄱ攳挸愸㝢㘴〳㑡戶㤷㙡ㅣ㐹搷ち昷㍢㐴ㅥ㡡㤶晦㐲攲搱㑣改〰㠲㌱㕡晣慦ㄹ愱㍦攲㘰㕦戱ㄳ㝣戶ち㐶㕣㤵昹㍢㔰戱㝡昳ㅦ〵㙣扤昹ㄹ㜷㔵㔵晢ㅤㄲ昲㌵〰㤸㝦ㄵ㝥㤴昹㝦㡦㠴㙤晥㙥愳㍦㤶㑡㜵挷㡤摥㘸㉣㤱㠸挳敡㕤㝡㕦挲㑣㐶㡣㥥慥ㅥ㔳搷晥㔰㘶㡤昴挴㝢㝢晢㜴搳㡣㜶挷㘲㐹㈳㠹㈱〹㙦㝣㐶㝡㘳㝡戴㉦㤹攸㑥㠵〷㙣昵昲㜵㈴攴ㅢ〰攱㐱〷昵㈶㔱捡晣㐳づ慡捣㈵㔶〳搵㠱㍦戱挴㙤晥户㈹昲づ㐰㐸慣㈱㤱收摡つ㔸㌶晦㕡㘴搴㍤搲摥㔲戵〱晢㠶㙡㠸昰㠸㐳搴㈹户㥣攰㜸㠲㍤挰㡢戳〸㤸慢昲晥㔱〷晢㈷㍢㐱ㄶ戱ㅥ㔰㤹㍦攰㘹晥㈶㑦昳㙦㠰㤰慡摡㕦㤰㤰敦〳挰晣ㅢ昱愳捣㑦㘸㤹㍦搶㤳挴㜸ㅦ㡦攱㔷㡦㜵㜵㐵昴摥敥戸摥愳昷㜴㜷㈷㑣昸㝡㑣ㄳㄵ搶㜸㍣搲㥦㠸㜴ㄹ㐶㑦㙦慣㉢㡡㘶㡢㜶㜷㜵昵㜷㥢㘶慡慢㍦ㄵ㡢㠷㌷搹敡愵ㅦ㌲戲〹㈰扣搹㐱㌵ㄳ愵捣㍦收愰捡㕣㘲ぢ㔰捡晣㝢晥散昲㝥㝥昱㐴㠶〰㐲㠲昱㕦晣挷㘷㑣㤰㉤㥢晦㘳㐰捤改晤攷㌹挴㔳㈸㜷〰㜵㝤㤸㈹㥤㈶晤㌸㠸昸㕦㘳晥ぢㅣ散挱攰㈶㔹晤㝤〲㔰㤹晦㉤㔴慥摥晢摦〰戶摥晢ㄹ〰㔶㔵㕢捡㠲て〷㠰昹户〲㠹㤴㑦㍢〲搰㌲㝦㌲搶搷㥢㑡㈶扢扡ㄳ挹㥥㔸㝦戲户扦㌷㙡㐴捤慥扥㘸戴㉢㘶㈲愷ㅤ㔹㘶敤㑦ㄹ㝡戲㉦ㄹ㑢改㠹㘴っ㉤ㄶ㡦㤹㐶㙦㤷㙥昴㜷㤹晤㍤戱㤴ㄹ搶㙤昵昲㐳㤰㤱㐷〱㠴ㄳづ敡㘸愲㤴昹㤳づ慡捣㈵㑣愰㍡昰㈷㝥敤㌶晦㌲㡡㉣〷〸㠹㙤㈴搲㕣挷㈳㕢㌶晦㈴㔰㜳㥡㍦敤㄰愳㤴㍢㠵扡㘲㑣改〰攲㈲㄰昱扦挶晣ㄹ〷摢〵㙥㤲搵㕦づ㔰㤹晦愷㥥收晦㠹愷昹昳㄰㔲㔵㡢戱攰ㅥ〰㤸㝦ち㐸愴㝣㕡㉦愰㘵㝥〳㤷ㄹ㡤㜴㈵㘲㤱㥥ㄸ挶㥤㠴㡥㤹㡥㙥昴挵攰摦昱敥㔴㡦搶㔷㘶敤敤改㡥攸㐶㜷扣摦〰㜷㑦㉡㠱慦摥挴晢㈲㍤㈹㌳ㄱ㠹昶㐷昵㜸昸㘲㕢扤㡣㐳㐶昶〳㠴ぢづ敡㌴愲㤴昹㡢づ慡捣㈵㜶〰搵㠱㍦昱㍦摣收攷㌶戳㕣〵㄰ㄲ㡣㍥攳扦㑦づ㈰㕢㌶晦っ㔰㜳㥡㝦搶㈱昲㌰扣㕣㐳㕤㍣捤慥捣ㅦ戸〴挴摡〹㤲敢挰㠶㉢晥捣〷㝣搸ㄵ㥣㔶㔳慤〳捣㑤搳㝡〶㕦㥤搹㠰〸㐹㠹愸晤㘱㕤摤㙣挵愹收㥤㘵慡㕢㌸晦㐲㑥昶㙡㙤㔰㍤㐹戴敦㑤扤搱扡㜷㜱慣㔰攰㔱戴攸挲㑡㘱晢㔶㔶ㄵ慣ㅤㅦ扤㈱㜹㌶㍤〰㉢捦㑢挱㐰ㅥ㌹ち〴㐹敡挹晣㈹〷敢㝥㡣〴㉥〳㜶攱㈱㈰㙡㕤㔲㌹昵挰昳㉤㉢㌲晣ㅥ㔵挳扤晦㌶搶㘵㍤敡㈲慥昰慡㠳戸搲挱㙥㈴㡦㔳摦慢㤰㔲㥤昹㘱㔷㘷搶㌶㠳㘵捥愵㤳㜸搰戳㠷㕦つ㑤捡晢挷㈱摣搶ㄴ扥㠶㘵攰ち㕦敢㈴慥㜳ㄲ搷摢㠹昶ㅢ㤰攰ㅣ㤱㕤㘸㥦㕥㘱㐶づ搸㈰搶ㅣ愰㍣てぢ摦攸攰㔷㤱㜸ㅥ慡慡扥挱㈱ㄸ㑦挰晦㥡〱昰昳づ昶〲摢㘶㘴ㄱ㌷〳㉡㥢摤敤戲㔹㘵昲㝢愷愷㜹㙥㠱㤰㌲捦㔶㤶愹搳㐶晥昰ㄷ㠱㐴捡愷㈵〰慤〱戰㍦㠲㠱㉦ㄹ㑦㈶㑣㈳ㄹ敢㑡改㜸扥㥢摤昱㔸㉡㘱愴戰晥㑢㈵戴㘴㤹戵㉦㘹昶㐴扡㤳昱㔴慣搷㡣改晤㕤㜱㡣㠳昱㐴㌲搱ㅢ㌵晢㈳摤晤挹㌰㐳㄰㔴㉦㔳㠰搲〰〸㌳昲愰㔰㈶㔱㙡〰扣搵㐱㤵戹挴㔷㠱敡挰㥦戸ㄵ昷㔲㥥晣㙥愷㐸〶㈰㈴㙥㈳㤱㥡戳挸㤶〷挰慦〱㌵攷〰㜸扢㐳㕣㐳戹㈲㜵慤㘵㑡〷〸㍢扤㈵㝣㠷挳戵〳っ㙤㑤㠱扢㤰㍦㝤敥㤷〹㕣换扣ㄵ〸愴㔶㝤攱攲㑣㝣戱㘲ㄶ㕡㝣㑤㌸㝡㘴ㅤ搸㘹昶㥦戶㜷扡㌸㐶戱㠳昱㉦㜰㍤㡣昲㔷攸挱ㅤ戹〶ㄶ㙡㔴㡢㠰ㄹ㔴㔵摣つ㈲㙦㔹㕣㡢㌲㔸㡥昲攱㑦㠲ㄴ戸ㄷ㘸捦ㄸ㙥愳慦㠱戱㘹づ捥㡥ㄴ戱扣挵㈱晤昱晣㐰昹㤳㘴〷㌸换摥ㄵ捥㌷ㄹ㤶㔷㌰捥ㄶ㠹㈳戶愱㔰㤶挳㌷づ㄰ㄵ〱㘱〵扦攰㜰㜰㈵攷㍡ぢ㜵㐴〵㡢㥤㌱挴敢㡤㤴愳戱㠸〸㕣戳扦愹㉥㠶愰㥥㜶捥挷挷搴㤱㔴㠶て戹晦㜳㠴挷㌱戰挱㜴㐹㥤㜹㙡〵㕤挸㝢㘰ㄹ敤㔲搸㘸搱捡㘵〳换㝡㑥㕢㌶戸㉣搲ㄵ昸っ慣㔷㍢搲㝢㤷〲㜱㔷㠳戰㑣㘲攴㘵搰㈸㉦㘷慢摣㠷㍣捤㉦㈴㐳㌳摡愷㠱㕢㔲㝤慥ち攵㐶晡〳㤷愱㐸捦㜳搵昶㡤㈱慥攰㔸收捣摣㜴㤶愵㔴㥥㌰㉣㤷㔷㐸㝥㠶㘵摥て㉡㙦㠱㑣㠲晤㤴捡㐹㙦㝦㄰ㄹ扡㐵捤愰改扣ㅡ散㕢搵晥㤰挳㜱愱㌸收㤶㠱挰㙦㉥慦㍤㤰ㅦ㝥ㄸㅣ㤴㤷㔷昱㈶慦㈶戸㠶攰㕡㠲敢〸慥〷㄰っ㜵ㅣ㑣戶〹㠲慤〴㍡㠰㈸愲㉥㥥㐷捥ぢ㌶愱昶㝢〳攲㤹㉡㑤㔳㘵㑤戹戹㌴㘵㙤㐲敤ぢ挵㘱挶㈱搴㈰昳㈵搴戰慤㐹㍣㠷扣敡㌲摢㈱挱㉥愳㝡搳慤慣晥昳づ㈹㙤㤳捡扤㐹㌰ㅣ㘰㌵改㡦㤰搲㙥〳扢㐷㤳昶〹〳㤲㡥攵㐳昲㜶㙡㘵㡣挰ㄲ㘵ㅣ㐲扢〳㌸户攳〹ㅤ㈲㑥换挹㕤愰捡㍢㈹昶㈲㤸ㅤ㜴晢㑢挸㌴㙥㐳〶ㄹㄴ挷㥣㙤攸挴ㅤ攴㕤㉣攳㙥㠲㝢〸扥㐹㜰㉦挱㝤〰㠲㘱〶慦㌶㍣〷搵昴㙣挳㜱㥢㔰晢㈶㜳昸ㄵ㘸㔲㤶㝦㄰㝡㘱㜹挶ㄱ㤴攵㌷㐳愲㙣昹㠷㔹㈸愳ぢ㡡戴搱㈶㈹换㍦㐲搲敢㈰㔹收㘳挸㐱晢づ㜰㔵收ㅢ㠵㠴㘳㈷昹㕤㔰攵愳ㄴ㝢愳㉣昶〷㡡㍤〶㥣㐷㠳㐵挵ㅡ㠸㔷ㅡ散㝢ㄴ㝤ㄳ〲㡥挶昶户㤱㘹㙣昹㜷ㅣ㡥㌹㉤敦㠴ㅣ攴昷㔹扤㈷〸㥥㈴㜸㡡攰㘹㠲㘷〰挴ㅥ㈸昲戲晣㐷㔰㐵㑦换㥦㙥ㄳ㙡㕦愱づ㌳晡愰㉣晦て搰ぢ换㌳㠴愰捣摢て㠹戲攵㥦㘳愱ㅣ㌰ㄴ愹捦㈶㈹换昳〹㠲㤳昳㡥攵㌹〵搰㕥〰愸戲㝣ㄴㄲ㡥㥤攴㡢愰捡㥦〲〸㠶つ慣〶ㄳ㐸㘹晦〸攰㘱昹㤸攸㠴㜸挵昲㉦㔱戴ㄹ挰搱搸捥攸㐱㘳换㌳戴愰㌸收戴扣ㄳ㙤㤰㉦㠳㔵晥㠲攰㤷〴晦㐴昰捦〴扦〲㄰っ㉥㜸㔹晥㌸㔴搱搳昲挷摡㠴摡㜷户挳っ㍣㈸换扦㠲〴㉣扦ㄴ㍦捡扣ㅤ㤰㈸㕢晥户挰㡡挳ㅤ搲㔱㌶愹㘲㜹慥散㉤ㄳ㌲搰愰晤ㅥ愰捡昲㠷㐳挲戱㤳㝣ㅤ㔴昹〶㠰㘰挴挰ㄲ㍢ㄲ㈹敤㉤〰て换挷挵挱㄰慦㔸晥㡦ㄴ㍤ㅡ挰搱搸扥っ㤹挶㤶㕦敥㜰捣㘹昹攳挱愱㥥ㄸ晦㡡㠴㝣㥢攰ㅤ㠲摤〴敦ㄲ晣ㅢ㠰㌸〵挰换昲㈱㔴搱搳昲搲㈶搴扥㌴ㅥ㘶捣㐱㔹㝥てㄲ戰㍣〳〷捡昲㉤㤰㈸㕢晥㑦挰ち㠶ㄳㄴ㈹㘰㤳㉡㤶㡦㠳㘴㤹戰ㄷ㈹敤㉦〰㔵㤶ㄷ㤰㜰散㈴㘹㈴㈹〰㐴㝦㔹㡣昱〶つ挷搵扤㉣摦㈳摥㝢捦㙤㜹㝥㜷㔶㥣〶〱㐷㘳晢ㄹ挸〰搹攰㔹扤捡攱㤸搳昲〳慣〱ㅦ㤸ㅡ㌴挹ㄶ㠲㈰㠱㈴〸ㄱ㉣〲㄰っ㈹㜸㔹晥㕤㔴搱搳昲扢㙤㐲敤摢敡㠲㉢㕣㡣㈲㠸搱㐱㉦晥慢扦昰㈸戰慡㍤づ㘴㤱㑢〸づ〲〸〹戵收㈴扢㌳㠹愷㙣㤸慢㑣挵㝥〸㤸搰㝣㕣ㄵ慡㌶㝡ㄳ挵㤶㥢敦㌰㄰挵㜹㈰㔵㙡捥户晢慣㔹挶㙢㜳搵晣㜷㌶愱昶捤扥昰〵㑥愱㐷㔹㠵㙥㜵ち晤慤扢搰づㄶ慡㍢愴㔷㙣ㄲ㤰㍥愹挶挹ㄴ㐸㤶捦㜰㔹愶㉤〳愵捡㘷晥〵ㄲ㑥ぢ换攳㐱㤵㈷㔰愳㔱ㄶ攳ㄲ㑤㍢〹㌸㡦摥摡㉢㝥〹昱㑡㙦㕤㐱㔱ㄳ〲㡥挶㜶㉥戳㠰㙣攰㌳ㄹ㠷㘳㑥㥦㜱㤶㘵昲ㄴ㘸㤲ㅦ㈶攸㈴㌸㤵愰㡢㈰〲㈰戸ち慢㔸㝥㙢搹昲㍦㐶ㄵ㍤㝤收㐷㌶愱敥㤵挲ㅤ搰攴㌹昵㔵愷㈶慤㑦晥戹扥戲挸挹㙥挰攴㑥搷㈲搳㐲㜳㠵愵づ搰㘵搴㕥㙢㉢摥晥㈹攰㍢㠷愳㜸挹つ敦晣攰攳挵昶敥ㅤ㕥㝥攳捡挰㜹扦㐴慡ㅣ㠵㌵㜳〳㍦㍡摢㘲㡥ㄴ戱㤵㤶ち攲㍢㙤㈵㝣㌵㈱户㍦㠴挲戰晢捤㐷㈱㉥敢愵㈰捦㡤攷㜵㈰搷ㅥ戱㜰〵〱㉢昶㜰㡥〹昹昹搲搰摥〵挲戴㍥㌴扦㜳晥㍦攵㝡つ慥㔹㍣㠷㈶戶挲攷㔷昸搴㠲㠳〱〳搹て㝥敤㌴㠰㈶㉣㘲搴攸〰㄰㤲愷〳愳捥㈶㔸〷㉣〳㌳戸换摡㥢攳㔱㠰搵扣晢㥡㡦㄰㉥㕡挴㍢㜶慥〰扢㕥㕦捤敡扣㍡晥攷摡㌶㕤㘱愵敤ㄷ㘳ㄸ挲㜵慤愴ㄸ慢㈳㈶㜰ㄹ㔴攲㍢搴昵㥦〱户搷㘳㜰慥敤晡㌶昶㕢ㅣ昷㉦づ捦㘲搷㍦㥤挴㙢㍡㐳搳搹㘹敢㔰㈰ㄴ〹㙢㐱搸㝣㌹搸ㅡ慤㐵㘱〹㕦㑢㜶㐲攷搷攳㠳搹㠹㡣㤱摢㔶㥡㉣㝦㌱ㅥ㜱㕢扣戱㉤㔷㠲㡢愳㈲㉦挱㜵ㅥ戵捡㡦〲换㑡昰㉦㜰ㄵ㘰慤ㅢ捣㘹〷㍥ㄷ散慦ㄴ捡散㤹昶㍢㜲〱昵㔱搲㈰昳晣㍡㘹㈰㍢㔶㌲愶ㄶ㘵㉤㤳戱慢㐰〸搵攰㤷戹戴㔸㡤㜹收㉣挹戶㌸挵㔵〰㤶㐶慥扥昶扣ㅦ㔵搷て捥戰昰㝢㙣敦搹昳㝥攰㔹昸搴㕥㤵攴摤戰攲㙡搸㠸㜶戲㉥㘷攵扢攷㝤敢㐴攲昳㜵ㄵ㄰捦愰〲慣〴昵㠹㙢慡愴㝤慢㉣㉤㑥昵㕦慡㤷㝥摡㉤捤㈵㜲愵散㘰㔹㝡捥戲㥦㜲㑢㜳㙤㕤㤱づ搷㐸㍦㕥㕦昶㤳㙥㘹㉥捡㉢搲〷搵㐸攳㐸愶扡㉡㠶ㄷ㑦戸愵戹㘰收㌸㉤搹昹㥢挵昷㐰慢敦攸㙢㐰㤳散攸㤵㑥㍥㐲ㄴ摦ㅡ戳㍡戹戸ㄵ㍡搸搱㥤㑢㜰㔹慣ㅣ昹㙣㜰㤲挰㍦戱ぢ㤰㍤㔰昸挴㥤昸㔱っ愳㘰㈸晢㍦搷慤㤵扢㜱戴㌹敤㔰敦㐶攲㍢敥扢攱㠲户㈲扤〰ㅦ昸㍢户昴㍤㔵搲扥㔵㔶改㑥搹ㅥ㍥昰㠸㕢晡㥢㔵搲ぢ昰㠱㙦扢愵敦慤㤲㕥㠰て㍣散㤶收愲扥㜲摦ぢ昰㠱㠷摣搲㕣扡搳〷戴㌱戴㠴昷〳攰㕢攰慦昷㡢㜳攸〴搵㝥㜱㉥㔱㉥扦攰捡扦捡㉦戸摥㔷㌳㉡扡〳㤷昲戶㍢㍣㡡愴㜲㠷昳摣敥昰㍤〷晢㜱㘰㤱戶扣㠸㑢散捡敤㕡捤攴昳㌹つ攵攱㈴摦㜴摦㉥搷收ㄵ改〵㌸挹㍤㙥㘹㉥敡㉢搲扥㔵㔶改㑥搹ㅥ㑥㜲户㕢晡愹㉡改〵㌸挹㕤㙥改愷慢愴ㄷ攰㈴㜷扡愵㥦愹㤲㕥㠰㤳散㜲㑢晦〳愴㕤〳挵ㅤ愰搵㍢㐴戲摥㈱㡣ㅡ㠷㘰㐰愲捡㈱ㄸ㔴戰㝤㠰愱〵攵〳摢摣㍥挰愸㠱挲㑥扡㝤㠰㡢㝤㔷㍢搸㑥攰戴㠳㠷て㝣挵㝤㌷㡣ㄲ㔴愴ㄷ攰〳户扡愵㝦㔹㈵敤㥢摦〷扥散㤶㘶㕣愲㔲昶〲㝣攰㑢㙥改㝦慥㤲㕥㠰て㝣搱㉤捤㐸㐸愵散〵昸挰㉤㙥改㔷㈰敤昲㠱㉦㠰㔶敦〳ㄷ搷晢㐰戱挶〷ㄸㅡ愹昲〱㠶㌷㙣ㅦ㘰㤰㐳戵昶戴摢〷ㄸ扦㔰搸ㅤ㙥ㅦ㘰搸愱㜲㌷戶ぢ㌴ㅡ〷慥㜷摦つ攳ㄵㄵ改〵昸挰㜵㙥㘹〶㍡㉡搲扥昹㝤攰㕡户㌴㈳㈴ㄵ改〵昸挰㌵㙥㘹㠶㔶㉡搲ぢ昰㠱慢摤搲㡣挹㔴愴ㄷ攰〳㔷戹愵昷㐰摡攵〳㔷㠲㔶敦〳㤷搷晢挰愷㙢㝣攰㑦搰㔳攵〳㕣摦摡㍥挰㜰㡢㙡敤捦㈰㔱㥥ㅡ㌰㤲愲戰㔷㈱〱㘹敢㔹挰〰㐸攵㙥ㄶ攰〳㤷戸敦㠶㤱㤳㡡昴〲㝣攰㤳㙥㘹㠶㕣㉡搲扥昹㝤㘰搶㉤捤㔸㑤㐵㝡〱㍥㌰攳㤶㘶㤰愷㈲扤〰ㅦ搸改㤶㘶㜴愸㈲扤〰ㅦ搸攱㤲づ㌳〶愴攲㌸㥦㐵㐲摥㐸㜰ㄳ㐰㐸㌰っ愴〲㍡〵戰㌳愰挳挳戱㐱㙣敤㌱㌴愴〸ㄷ摢㠴ㄳ㐹挰挱㝢㠶㡢ㄴ㘱捡㈶㥣〴㠲扣ㄹ㔸挱㈰ㄱ㍤㑤扢〵㠹捡搷挷㜶㜰慦戱攸ㄷ㔹〸㈸捦晢㕦摤㑢摦㠷㄰㉥慣㐹扦〴㕥挹㜰㤱愰㠷愸昵攸慤㐴戹愶㈴㡣㉦搱昳ㅥ㌸攳捤㔵㤷慤扡㘱㐰㌰㌰攴㜲改㙤㡥㘲㥦㝢戱㝢ㅢ戵㔴捦㜵㙥慦㔱捣ㄸ㔲㤵㑢㌳づ㘴扢㌴愳㐱捡㜹敦㐰愲散搲っ昴㈸散㌷㤰㘰㠵昹㈷ㄸ㥦愹㌴づ㙦㠳㔷㠳㐷摢㔶搴戸扣㤲㘱㘰愷㈲扤〰㤷㥥㜰㑢㌳㈲㔴㤱昶慤㔲㐵㤷换昶㤸摥㝣挲㉤捤㔰㔲㐵㝡〱㉥㝤愱㕢㥡㌱愸㡡昴〲㕣晡〲户㌴㠳㔷ㄵ改〵戸昴昹㉥改〰㘳ㄹ戵㉢散㌹〳㉤㕣㌱敥攵㘱㥣㝢㔱㡥㘰㠴㠴㍡攴㝤㜶㠲㤹㜶挶〱㤸攰扢㉥扥㜶慥晦㔵づ扦〸攴〲戲㡡昲㝥愲戹昸㔲昲て搸〹㈵捦㠵㔶㔹愲㥤慢㉡㤵愳㌶挱㤹扡㤲晦ㅢ愲㌹㐹㔷昲㝦㙢㈷㤴㍣㈷摥㘵㠹㜶㑥戸㔵づ扦㍥挱㠹㥤㤲晦ㄶ搱㥣搳㈹昹〷敤㠴㤲摦㘶㘷慣晡㜳戲㔶㤱攷愴㐰挹㍦㐴㌴攷〳㑡晥㘱㍢愱攴昹挰㔷ㄲ慣㜱㍢ㅦ昴ㄵ㜹㍥㔰㤴晣户㠹收戳㐴挹㍦㘲㈷㤴㍣ㅦㄶㄵ㜹㍥㈴㉡昲ㅣ愸搴㌰戳ㅥ㡤捥㠱㠹摦㜸つ晡㌵挱挱㑢ㄱ搶搹〴扥㝢ㄴ挴㕢挵ㅣ搰ㄴ㘱搴㈶㜰㈱㉤扦ぢ㙣㍢㐷㈷㥥㌲㘸昹㐷扦挰㈷㙢愶晤〷㌶㑦晢㕦㙦摡敤晢㌵ち晣㌵ㅥ㕥㠲愳㤰慡敥愳㐸〸づ㐰慣㡡晣敦㜶㠲ㄹ挱〱㐵昱㍣㐶㉣挷ㄲ挵昳戸㡢愷㥤㠳〵戱㤶㐹㌹㐸愸ㅣ㝥㝤㐲㜹ㄲ戵㍡㈱㜶愴㝤㘱㝡㤴ㅡ㥡扦㡦〴㐲散捡㕦敡戸攸㌷㡡敢㐹㡢㑢㜹㐵ㅤㄷ扤㐳㜱㍤㙤㜱愹戶慦攳愲て㈸慥㘷㉤㉥搵挲㜵㕣㙣㘹挵昵〳㡢㑢戵㘳ㅤㄷ摢㔳㜱晤㑦挵搵㑥㜳昳㑤㈸晦㡣㐸㙥㑤㙤摤扡愷扤戹攳昰收㡦慤㙡晤敡㙦㝥昴敡㉤㉦㕦戰昲昵昷㙥扦晤攵搷㙥㜹攱扤㈷ㄲ㉢㝦㜸搷㕤㝦㝦搶㌷㕥㜸昵㐰㜳㤷晦搱㍤愳扢㉥㡤㙣扦昴㘲昳㥣㤳搷㕣㝡摥㐵㥢㈲ㅢて㔸搱搴搴搲㜲挲㤲攷づ㍢㌱㝣挵挵㡦㠹㘷㝦㜵㘸㑥愸昶愹慢〶摢㐹㔵攳㠷慡ㅡ㐲戵㔰ㅤㄷ㕢㑡㜱㍤㙦㜱搱攲捡㘳㝡㙤㡦ㄹ㠴㐸㄰㤱づㅡ㔹ㄱ㝡㙡〸戴慢㈲挴㙡〸㌴愵㈲㐴㙢〸戴㥥㈲㜴搷㄰㘸㌰㐵㠸搴㄰㜸ぢ㡡搰㔵㐳㘰慤ㄵ攱搴㙡挲愲晦ぢ摦㌱㥤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</si>
</sst>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44" fontId="0" fillId="0" borderId="0" xfId="0" applyNumberFormat="1"/>
    <xf numFmtId="0" fontId="2" fillId="0" borderId="0" xfId="0" applyFont="1"/>
    <xf numFmtId="0" fontId="0" fillId="0" borderId="0" xfId="0" quotePrefix="1"/>
    <xf numFmtId="0" fontId="0" fillId="2" borderId="0" xfId="0" applyFill="1"/>
    <xf numFmtId="0" fontId="0" fillId="4" borderId="0" xfId="0" applyFill="1"/>
    <xf numFmtId="44" fontId="0" fillId="3" borderId="0" xfId="0" applyNumberForma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119916</xdr:colOff>
      <xdr:row>0</xdr:row>
      <xdr:rowOff>7620</xdr:rowOff>
    </xdr:from>
    <xdr:to>
      <xdr:col>20</xdr:col>
      <xdr:colOff>457918</xdr:colOff>
      <xdr:row>18</xdr:row>
      <xdr:rowOff>91784</xdr:rowOff>
    </xdr:to>
    <xdr:pic>
      <xdr:nvPicPr>
        <xdr:cNvPr id="2" name="Picture 1">
          <a:extLst>
            <a:ext uri="{FF2B5EF4-FFF2-40B4-BE49-F238E27FC236}">
              <a16:creationId xmlns:a16="http://schemas.microsoft.com/office/drawing/2014/main" id="{76521A81-CC16-89DC-D502-B2CFEA19D179}"/>
            </a:ext>
          </a:extLst>
        </xdr:cNvPr>
        <xdr:cNvPicPr>
          <a:picLocks noChangeAspect="1"/>
        </xdr:cNvPicPr>
      </xdr:nvPicPr>
      <xdr:blipFill>
        <a:blip xmlns:r="http://schemas.openxmlformats.org/officeDocument/2006/relationships" r:embed="rId1"/>
        <a:stretch>
          <a:fillRect/>
        </a:stretch>
      </xdr:blipFill>
      <xdr:spPr>
        <a:xfrm>
          <a:off x="6444516" y="7620"/>
          <a:ext cx="7043602" cy="33760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7B7CE-2016-49B5-940B-43B2741DCAD0}">
  <dimension ref="A1:P10004"/>
  <sheetViews>
    <sheetView workbookViewId="0"/>
  </sheetViews>
  <sheetFormatPr defaultRowHeight="14.4" x14ac:dyDescent="0.3"/>
  <cols>
    <col min="1" max="2" width="36.77734375" customWidth="1"/>
  </cols>
  <sheetData>
    <row r="1" spans="1:16" x14ac:dyDescent="0.3">
      <c r="A1" s="3" t="s">
        <v>8</v>
      </c>
    </row>
    <row r="2" spans="1:16" x14ac:dyDescent="0.3">
      <c r="P2">
        <f ca="1">_xll.CB.RecalcCounterFN()</f>
        <v>0</v>
      </c>
    </row>
    <row r="3" spans="1:16" x14ac:dyDescent="0.3">
      <c r="A3" t="s">
        <v>9</v>
      </c>
      <c r="B3" t="s">
        <v>10</v>
      </c>
      <c r="C3">
        <v>0</v>
      </c>
    </row>
    <row r="4" spans="1:16" x14ac:dyDescent="0.3">
      <c r="A4" t="s">
        <v>11</v>
      </c>
    </row>
    <row r="5" spans="1:16" x14ac:dyDescent="0.3">
      <c r="A5" t="s">
        <v>12</v>
      </c>
    </row>
    <row r="7" spans="1:16" x14ac:dyDescent="0.3">
      <c r="A7" s="3" t="s">
        <v>13</v>
      </c>
      <c r="B7" t="s">
        <v>14</v>
      </c>
    </row>
    <row r="8" spans="1:16" x14ac:dyDescent="0.3">
      <c r="B8">
        <v>2</v>
      </c>
    </row>
    <row r="10" spans="1:16" x14ac:dyDescent="0.3">
      <c r="A10" t="s">
        <v>15</v>
      </c>
    </row>
    <row r="11" spans="1:16" x14ac:dyDescent="0.3">
      <c r="A11" t="e">
        <f>CB_DATA_!#REF!</f>
        <v>#REF!</v>
      </c>
      <c r="B11" t="e">
        <f>Sheet1!#REF!</f>
        <v>#REF!</v>
      </c>
    </row>
    <row r="13" spans="1:16" x14ac:dyDescent="0.3">
      <c r="A13" t="s">
        <v>16</v>
      </c>
    </row>
    <row r="14" spans="1:16" x14ac:dyDescent="0.3">
      <c r="A14" t="s">
        <v>20</v>
      </c>
      <c r="B14" t="s">
        <v>24</v>
      </c>
    </row>
    <row r="16" spans="1:16" x14ac:dyDescent="0.3">
      <c r="A16" t="s">
        <v>17</v>
      </c>
    </row>
    <row r="19" spans="1:2" x14ac:dyDescent="0.3">
      <c r="A19" t="s">
        <v>18</v>
      </c>
    </row>
    <row r="20" spans="1:2" x14ac:dyDescent="0.3">
      <c r="A20">
        <v>31</v>
      </c>
      <c r="B20">
        <v>31</v>
      </c>
    </row>
    <row r="25" spans="1:2" x14ac:dyDescent="0.3">
      <c r="A25" s="3" t="s">
        <v>19</v>
      </c>
    </row>
    <row r="26" spans="1:2" x14ac:dyDescent="0.3">
      <c r="A26" s="4" t="s">
        <v>21</v>
      </c>
      <c r="B26" s="4" t="s">
        <v>25</v>
      </c>
    </row>
    <row r="27" spans="1:2" x14ac:dyDescent="0.3">
      <c r="A27" t="s">
        <v>22</v>
      </c>
      <c r="B27" t="s">
        <v>38</v>
      </c>
    </row>
    <row r="28" spans="1:2" x14ac:dyDescent="0.3">
      <c r="A28" s="4" t="s">
        <v>23</v>
      </c>
      <c r="B28" s="4" t="s">
        <v>23</v>
      </c>
    </row>
    <row r="29" spans="1:2" x14ac:dyDescent="0.3">
      <c r="A29" s="4" t="s">
        <v>30</v>
      </c>
      <c r="B29" s="4" t="s">
        <v>21</v>
      </c>
    </row>
    <row r="30" spans="1:2" x14ac:dyDescent="0.3">
      <c r="A30" t="s">
        <v>37</v>
      </c>
      <c r="B30" t="s">
        <v>26</v>
      </c>
    </row>
    <row r="31" spans="1:2" x14ac:dyDescent="0.3">
      <c r="A31" s="4" t="s">
        <v>31</v>
      </c>
      <c r="B31" s="4" t="s">
        <v>23</v>
      </c>
    </row>
    <row r="10000" spans="1:1" x14ac:dyDescent="0.3">
      <c r="A10000" t="s">
        <v>29</v>
      </c>
    </row>
    <row r="10001" spans="1:4" x14ac:dyDescent="0.3">
      <c r="A10001" t="b">
        <f>Sheet1!$B$23 &gt;= Sheet1!$B$20</f>
        <v>1</v>
      </c>
      <c r="B10001" t="b">
        <f>$C$10001 &gt;= $D$10001</f>
        <v>1</v>
      </c>
      <c r="C10001">
        <f>Sheet1!$B$23</f>
        <v>50</v>
      </c>
      <c r="D10001">
        <f>Sheet1!$B$20</f>
        <v>19</v>
      </c>
    </row>
    <row r="10004" spans="1:4" x14ac:dyDescent="0.3">
      <c r="A10004" t="str">
        <f>"{0.FINALVALUE}"</f>
        <v>{0.FINALVALUE}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8"/>
  <sheetViews>
    <sheetView tabSelected="1" workbookViewId="0">
      <selection activeCell="C13" sqref="C13"/>
    </sheetView>
  </sheetViews>
  <sheetFormatPr defaultRowHeight="14.4" x14ac:dyDescent="0.3"/>
  <cols>
    <col min="1" max="1" width="21.109375" bestFit="1" customWidth="1"/>
    <col min="2" max="2" width="11.109375" bestFit="1" customWidth="1"/>
    <col min="4" max="4" width="9.44140625" bestFit="1" customWidth="1"/>
  </cols>
  <sheetData>
    <row r="2" spans="1:5" x14ac:dyDescent="0.3">
      <c r="A2" t="s">
        <v>5</v>
      </c>
      <c r="B2" s="1">
        <v>575</v>
      </c>
      <c r="D2" t="s">
        <v>7</v>
      </c>
      <c r="E2">
        <v>50</v>
      </c>
    </row>
    <row r="4" spans="1:5" x14ac:dyDescent="0.3">
      <c r="A4" t="s">
        <v>0</v>
      </c>
      <c r="B4" t="s">
        <v>1</v>
      </c>
    </row>
    <row r="5" spans="1:5" x14ac:dyDescent="0.3">
      <c r="A5">
        <v>0</v>
      </c>
      <c r="B5">
        <v>0.15</v>
      </c>
    </row>
    <row r="6" spans="1:5" x14ac:dyDescent="0.3">
      <c r="A6">
        <v>1</v>
      </c>
      <c r="B6">
        <v>0.2</v>
      </c>
    </row>
    <row r="7" spans="1:5" x14ac:dyDescent="0.3">
      <c r="A7">
        <v>2</v>
      </c>
      <c r="B7">
        <v>0.3</v>
      </c>
    </row>
    <row r="8" spans="1:5" x14ac:dyDescent="0.3">
      <c r="A8">
        <v>3</v>
      </c>
      <c r="B8">
        <v>0.2</v>
      </c>
    </row>
    <row r="9" spans="1:5" x14ac:dyDescent="0.3">
      <c r="A9">
        <v>4</v>
      </c>
      <c r="B9">
        <v>0.1</v>
      </c>
    </row>
    <row r="10" spans="1:5" x14ac:dyDescent="0.3">
      <c r="A10">
        <v>5</v>
      </c>
      <c r="B10">
        <v>0.05</v>
      </c>
    </row>
    <row r="12" spans="1:5" x14ac:dyDescent="0.3">
      <c r="A12" t="s">
        <v>2</v>
      </c>
      <c r="B12" t="s">
        <v>3</v>
      </c>
    </row>
    <row r="13" spans="1:5" x14ac:dyDescent="0.3">
      <c r="A13">
        <v>1</v>
      </c>
      <c r="B13" s="5">
        <v>3</v>
      </c>
    </row>
    <row r="14" spans="1:5" x14ac:dyDescent="0.3">
      <c r="A14">
        <v>2</v>
      </c>
      <c r="B14" s="5">
        <v>5</v>
      </c>
    </row>
    <row r="15" spans="1:5" x14ac:dyDescent="0.3">
      <c r="A15">
        <v>3</v>
      </c>
      <c r="B15" s="5">
        <v>6</v>
      </c>
    </row>
    <row r="16" spans="1:5" x14ac:dyDescent="0.3">
      <c r="A16">
        <v>4</v>
      </c>
      <c r="B16" s="5">
        <v>5</v>
      </c>
    </row>
    <row r="17" spans="1:2" x14ac:dyDescent="0.3">
      <c r="A17">
        <v>5</v>
      </c>
      <c r="B17" s="5">
        <v>0</v>
      </c>
    </row>
    <row r="18" spans="1:2" x14ac:dyDescent="0.3">
      <c r="A18">
        <v>6</v>
      </c>
      <c r="B18" s="5">
        <v>0</v>
      </c>
    </row>
    <row r="19" spans="1:2" x14ac:dyDescent="0.3">
      <c r="A19">
        <v>7</v>
      </c>
      <c r="B19" s="5">
        <v>0</v>
      </c>
    </row>
    <row r="20" spans="1:2" x14ac:dyDescent="0.3">
      <c r="A20" t="s">
        <v>4</v>
      </c>
      <c r="B20">
        <f>SUM(B13:B19)</f>
        <v>19</v>
      </c>
    </row>
    <row r="21" spans="1:2" x14ac:dyDescent="0.3">
      <c r="A21" t="s">
        <v>6</v>
      </c>
      <c r="B21" s="1">
        <v>325</v>
      </c>
    </row>
    <row r="22" spans="1:2" x14ac:dyDescent="0.3">
      <c r="A22" t="s">
        <v>27</v>
      </c>
      <c r="B22" s="2">
        <v>250</v>
      </c>
    </row>
    <row r="23" spans="1:2" x14ac:dyDescent="0.3">
      <c r="A23" t="s">
        <v>28</v>
      </c>
      <c r="B23" s="6">
        <v>50</v>
      </c>
    </row>
    <row r="24" spans="1:2" x14ac:dyDescent="0.3">
      <c r="A24" t="s">
        <v>36</v>
      </c>
      <c r="B24">
        <f>IF(B23&gt;B20,B23-B20,0)</f>
        <v>31</v>
      </c>
    </row>
    <row r="25" spans="1:2" x14ac:dyDescent="0.3">
      <c r="A25" t="s">
        <v>32</v>
      </c>
      <c r="B25" s="2">
        <f>B23*B21</f>
        <v>16250</v>
      </c>
    </row>
    <row r="26" spans="1:2" x14ac:dyDescent="0.3">
      <c r="A26" t="s">
        <v>33</v>
      </c>
      <c r="B26" s="2">
        <f>B24*B2</f>
        <v>17825</v>
      </c>
    </row>
    <row r="27" spans="1:2" x14ac:dyDescent="0.3">
      <c r="A27" t="s">
        <v>34</v>
      </c>
      <c r="B27" s="2">
        <f>(B23-B24)*B22</f>
        <v>4750</v>
      </c>
    </row>
    <row r="28" spans="1:2" x14ac:dyDescent="0.3">
      <c r="A28" t="s">
        <v>35</v>
      </c>
      <c r="B28" s="7">
        <f>B26+B27-B25</f>
        <v>6325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2023-08-17T15:52:21Z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0-bc88714345d2_Enabled">
    <vt:lpwstr>true</vt:lpwstr>
  </property>
  <property fmtid="{D5CDD505-2E9C-101B-9397-08002B2CF9AE}" pid="3" name="MSIP_Label_defa4170-0d19-0005-0000-bc88714345d2_SetDate">
    <vt:lpwstr>2023-08-01T11:33:06Z</vt:lpwstr>
  </property>
  <property fmtid="{D5CDD505-2E9C-101B-9397-08002B2CF9AE}" pid="4" name="MSIP_Label_defa4170-0d19-0005-0000-bc88714345d2_Method">
    <vt:lpwstr>Privileged</vt:lpwstr>
  </property>
  <property fmtid="{D5CDD505-2E9C-101B-9397-08002B2CF9AE}" pid="5" name="MSIP_Label_defa4170-0d19-0005-0000-bc88714345d2_Name">
    <vt:lpwstr>defa4170-0d19-0005-0000-bc88714345d2</vt:lpwstr>
  </property>
  <property fmtid="{D5CDD505-2E9C-101B-9397-08002B2CF9AE}" pid="6" name="MSIP_Label_defa4170-0d19-0005-0000-bc88714345d2_SiteId">
    <vt:lpwstr>08ae31be-3f4e-4193-b26d-26247c2eebf1</vt:lpwstr>
  </property>
  <property fmtid="{D5CDD505-2E9C-101B-9397-08002B2CF9AE}" pid="7" name="MSIP_Label_defa4170-0d19-0005-0000-bc88714345d2_ActionId">
    <vt:lpwstr>ede00097-bfed-40bf-9f20-da3eed8d3031</vt:lpwstr>
  </property>
  <property fmtid="{D5CDD505-2E9C-101B-9397-08002B2CF9AE}" pid="8" name="MSIP_Label_defa4170-0d19-0005-0000-bc88714345d2_ContentBits">
    <vt:lpwstr>0</vt:lpwstr>
  </property>
</Properties>
</file>