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2 Simulation/Assignment/"/>
    </mc:Choice>
  </mc:AlternateContent>
  <xr:revisionPtr revIDLastSave="575" documentId="11_F25DC773A252ABDACC104837411D48665BDE58F0" xr6:coauthVersionLast="47" xr6:coauthVersionMax="47" xr10:uidLastSave="{772357A1-95AA-4E03-A24B-B6DED1E0A88C}"/>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84d87d688ab74c4298148748b85b992a" localSheetId="1" hidden="1">Sheet1!$E$4</definedName>
    <definedName name="CB_ab337c3aa2c24450bfa7ef0f6c4d470e" localSheetId="1" hidden="1">Sheet1!$E$7</definedName>
    <definedName name="CB_Block_00000000000000000000000000000000" localSheetId="1" hidden="1">"'7.0.0.0"</definedName>
    <definedName name="CB_Block_00000000000000000000000000000001" localSheetId="0" hidden="1">"'638271281239718361"</definedName>
    <definedName name="CB_Block_00000000000000000000000000000001" localSheetId="1" hidden="1">"'638271281239678210"</definedName>
    <definedName name="CB_Block_00000000000000000000000000000003" localSheetId="1" hidden="1">"'11.1.3419.0"</definedName>
    <definedName name="CB_BlockExt_00000000000000000000000000000003" localSheetId="1" hidden="1">"'11.1.2.3.000"</definedName>
    <definedName name="CB_c6ffbcb828674bffa8faaa995daadcf3" localSheetId="1" hidden="1">Sheet1!$E$5</definedName>
    <definedName name="CB_d14bc3f810c24d55bed5726c614b23cd" localSheetId="1" hidden="1">Sheet1!$E$3</definedName>
    <definedName name="CB_d1542e90424645db940b079ae97a938d" localSheetId="1" hidden="1">Sheet1!$F$8</definedName>
    <definedName name="CB_f144bbf93d4047d5ab924731bcea0bfb" localSheetId="1" hidden="1">Sheet1!$E$6</definedName>
    <definedName name="CBCR_22ee075ca0024fcc898f8342841ec1d3" localSheetId="1" hidden="1">Sheet1!$C$4</definedName>
    <definedName name="CBCR_2dc00b0a41be4577bcff672e2c52ae9e" localSheetId="1" hidden="1">Sheet1!$C$7</definedName>
    <definedName name="CBCR_382f2b24258549719df1c4bf005fd5fd" localSheetId="1" hidden="1">Sheet1!$D$5</definedName>
    <definedName name="CBCR_47bbfe5476bc4622abf2e04415a4e5fa" localSheetId="1" hidden="1">Sheet1!$D$6</definedName>
    <definedName name="CBCR_61ea801572cb4f58a8b627f5b26a8f65" localSheetId="1" hidden="1">Sheet1!$C$6</definedName>
    <definedName name="CBCR_770881bb1907494e94aef23bc0ab04fc" localSheetId="1" hidden="1">Sheet1!$C$5</definedName>
    <definedName name="CBCR_7b69fb3f0df54edc999b84fc2a43ae2f" localSheetId="1" hidden="1">Sheet1!$C$3</definedName>
    <definedName name="CBCR_88ad715f0f444745838003e69ae55050" localSheetId="1" hidden="1">Sheet1!$D$3</definedName>
    <definedName name="CBCR_bad2adb95baf4cd38b800d2eee715608" localSheetId="1" hidden="1">Sheet1!$D$4</definedName>
    <definedName name="CBCR_d465133cbba14ba1a2e01cfd0ba5cd0c" localSheetId="1" hidden="1">Sheet1!$D$7</definedName>
    <definedName name="CBWorkbookPriority" localSheetId="0" hidden="1">-1502209357</definedName>
    <definedName name="CBx_3f496ad79ff0425cb8c0681e6b01e318" localSheetId="0" hidden="1">"'CB_DATA_'!$A$1"</definedName>
    <definedName name="CBx_d364cb51ddc241eb991f09bfd5ad83c9" localSheetId="0" hidden="1">"'Sheet1'!$A$1"</definedName>
    <definedName name="CBx_Sheet_Guid" localSheetId="0" hidden="1">"'3f496ad7-9ff0-425c-b8c0-681e6b01e318"</definedName>
    <definedName name="CBx_Sheet_Guid" localSheetId="1" hidden="1">"'d364cb51-ddc2-41eb-991f-09bfd5ad83c9"</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1" l="1"/>
  <c r="D32" i="1"/>
  <c r="B8" i="1"/>
  <c r="C30" i="1"/>
  <c r="B11" i="2"/>
  <c r="A11" i="2"/>
  <c r="P2" i="2"/>
  <c r="F3" i="1" l="1"/>
  <c r="F7" i="1"/>
  <c r="F4" i="1"/>
  <c r="F6" i="1"/>
  <c r="F5" i="1"/>
  <c r="F8" i="1" l="1"/>
</calcChain>
</file>

<file path=xl/sharedStrings.xml><?xml version="1.0" encoding="utf-8"?>
<sst xmlns="http://schemas.openxmlformats.org/spreadsheetml/2006/main" count="59" uniqueCount="55">
  <si>
    <t>Department</t>
  </si>
  <si>
    <t>Electronics</t>
  </si>
  <si>
    <t>garden Supplies</t>
  </si>
  <si>
    <t>Jewelry</t>
  </si>
  <si>
    <t>Sporting Goods</t>
  </si>
  <si>
    <t>Toys</t>
  </si>
  <si>
    <t>2005 Revenues</t>
  </si>
  <si>
    <t>Growth Rates</t>
  </si>
  <si>
    <t>Minimum</t>
  </si>
  <si>
    <t>Max</t>
  </si>
  <si>
    <t>2006 Revenue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</si>
  <si>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</si>
  <si>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</si>
  <si>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</si>
  <si>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</si>
  <si>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</si>
  <si>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</si>
  <si>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</si>
  <si>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</si>
  <si>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</si>
  <si>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</si>
  <si>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</si>
  <si>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</si>
  <si>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3f496ad7-9ff0-425c-b8c0-681e6b01e318</t>
  </si>
  <si>
    <t>CB_Block_0</t>
  </si>
  <si>
    <t>㜸〱敤㕣㕢㡣㈴㔵ㄹ敥慡敥敡改敡㤹搹ㄹ㜶㤶换㉥户〱〴㤴㔹㠷㥤㠵㤵㡢慥换㕣搸ぢ捣敥っ㍢戳㡢㐶㐹㙦㑤昷愹㤹㘲扢慡㠶慡敡搹ㄹ㈴〱ㄵ㈴摥㔰㐹搰愸㈸㠴ㄸ愲㉦㡡㉦〸敡㡢㠹㠹挶㘰攲㠳㥡㤸昸㠰挶挸㠳挶㙣攲ぢて㈴昸㝤愷慡扡慢扢愷㙢㠶〶㜴㌰㜳㤶㍥㜳敡摣敡㥣晦㝥晥晦ㄴㄹ㈵㤳挹扣㠹挴扦㑣㌹ㄶ㉥㥢㕢昳〳㘱㡦㑥扡搵慡㈸〷㤶敢昸愳攳㥥㘷慣㑤㕢㝥㤰㐵㠷㝣挹㐲扢慦㤵㝣敢㐱㔱㈸慤〸捦㐷㈷㉤㤳㈹ㄴ㜴ㄵ敤㥣㠴扦挱昸㐱攷愸扥ㅣ戲昹挹㠹㤹㠵晢㌱敢㕣攰㝡㘲敦昰改㜰散挱戱戱搱戱搱㥢㙥ㅥ扢㙤㜴摦摥攱挹㕡㌵愸㜹攲愰㈳㙡㠱㘷㔴昷づ捦搶ㄶ慡㔶昹㙥戱㌶敦㥥ㄵ捥㐱戱戰敦愶〵攳收㕢挷㙥㍥㜰挰扣敤戶㕢晢昰敡捣㠹挹㠹㔹㑦㤸晥㍢㌴愷挶㈵摦㍣㈵捡ㄶ昷㈶㠴㘷㌹㡢愳㤳ㄳ昸㉦戱㝥㍣摤㌲㍡户㈴㐴挰㔷ぢ㑦㌸㘵攱敢ㄸ搸㙢㡦晢㝥捤㕥㈶昰㜴晢㌰戶㕡㌶晣㐰戳㈷㐵戵慡摢昱慣〵㝢〶戰慢ㅡ㙢㝤昶㥣㜰㝣㉢戰㔶慣㘰㉤㙦捦㘳愲㑡扦㝤捡ㄷ㈷つ㘷㔱㥣㌰㙣愱搹㐷㙡㔶㈵ㄷ愶㑣昶晡㜸㡡攴挲攴昶㐷挷㝤㝢㜲挹昰攴㡡㝣〲㈶愵敦㘱慦摣摣昷㥡捥昳㜲改昲つ㥣昳摡捥晤搰㜲摡昰敡㍤㐷㍡昷㡣㌶摦扣㠲ㅢ㍢昷㑦挰愸㜹捣〷㍡㡦㤱愰㙣敥慤昴㐶昴㉤㈱㡡捤攸㜹㘶㍤捣ち捣㠸㐰扤挸慣㤷㔹ㅦ㌲㈵昷㙦㜰㐹㜲㈰㥢搴㤲愱㤶ㄶ搴㔲㔹㉤㔵搴㤲㔰㑢愶㕡㕡㔴㑢㑢㙡挹㔲㑢昷慢愵戳攸ㄳ愷㐲㑦㡦ㅡ愵㥥㍦敡摦扦㈰ㄸ戸攳㠵搷散㠷㥦扤晣㤷㐶摦づ㜴扡㈷㕡搴㤴㘷㥣〳愹㌵愸㜸晦攸㍥晥摢㤸㉢挰ㄴ收〱昳ㄶ㜳㙣慣㜲㘰㥦㜱㤳愱㜱㕢㈹挸㙦㈲㤴㐱昴敤㌳敦戵㥣㡡㝢㑥攲敥戲〹挳ㄷつ挰㡤㐴㙤ㄳ㙥捤愹昸㤷慥摦㌸ㄷㄸ㠱搸搳摡搶㤸愴㙤搸ㅣ搸㑡昸昲㝤㔷戴づ㍢㙤㔴㙢㘲㝣搵ち㥢㉦㙦㘹戶㘷㍤㜷愱㜳敢㘱㑦㍣㔰㙦㙤㕢搱㌸㠴摡㡡㥣扢㙤㤷㘱㔳戸慥攱挹㈵搷ㄷ㡥㕣摥㠸㍤㙢㤵捦ち㙦㑥㔰㈴㡡㡡摣敡㠵㙣㡡戸㝥㘴挶挱㐶挱慤㤵慢㤳戵收㥤慢〱㤸㔹㔴戰摥㘵攱〵㙢昳挶㐲㔵㕣搴搴㈵㝣㈷ㅡ㜶㌷㔵ㅦ㜶换㌵㝦搲㜵〲捦慤㌶户㡣㔷㔶っ㐸㥡捡㜱户㈲㜲戹㡣ㄴち㄰戸搹慣愲㘴㙥攸捣ぢㄲㄱ〹ㄴ㤳㤱㉦㘹㈶扢搱㤳搸ㅤ㜶㔱ㄵ愴㐹昵㝤ㅢ㑣挶昵㑡ㄹ㤳挲㠱㠹㍤㔱㝦昰愵敦摦㘰摡㍡收摥摤捥慡㍡ㄴ敤晥捥ㄵ攱〴㐷つ愷㔲ㄵ㕥慡昶㔳戸㈲㝤〰㤹㜶ㅥ〲愱㈳昴愸敡㤴㔵㘵㑤㍢㘷㔵㠲愵晣㤲戰ㄶ㤷〲搴㐱㐳ㄶち〴㙤㕢搲㉦㐰㤵扥㤳搹㄰戲㘲㌱㤳摦挵㑥昹㈲㔲㐶愳㜴㑡攱攵㈶㐱捥㜱㑤扣摣㘷ㅥ戶慡㠱〸㠵昲㠰〹㡣㠴㕡㑤愲慦㥦㈴敡ㄹ攵㔰㘱散㌲㈷㐱愵㠶攵〴㙢つ扥㙤攳㤲㤰㠸戶㘵挱㤶㤳〵ㄴ〵捤昲㈰㠵搷㐰㌴㉤搲㈰扤㜳㠲㠸挸〶㈹㥡ㅤ㌳㌷ㄳㄹ晢愷挸〸昴㑦ㄲ㈱㝢敦敢㉣㈳㐸散敤㐴捡㐱ㅤ昹㜱㕢㥡慤㘷换㠷搲散㐲〰㑥扦㠸搹挵捣㉥㘱戶ㅢ㤹昲㜷㐸㌸㑡㌹㤴㥢㤳㝥㈹㥥昵换㤸㕤㡥っ昲㐹愷捣㠹㐴ㄵ㙤愸捤搸㤱散搷て㍢㔹ㅡ挵愱㈸愲㘵㕣户㌳晢㙤㠹攸挸敡摣ㅡ扡㌶㈷㜵散㜵㥤㘹㌳戹ㅤ㔲㘴㑡搷攴㕥㌷攸㥡〴〴扢㜶愹户慥挴㔰㝤㤸搹㔵挸㡡晡搵捣愱㕣㘸昰㙥捥愲愷㐹昹㥥㌰㡢㐲㘳愸㑢〵ㅦㄱ㌲㡦〰㈹㐲慥敤昸戲㙤㐳搳ㅣㅣ㌱摦昳㌶昴摥捥晣ㅤ㈱扤㐵㙦㙥敢ㅤ晡㡢摥愲ㄵ㝤つ搸㑢昹㜳㐷ㅤ㜳㉤㥡昵敢㤸㕤㡦慣㐵挷昰昴晤㔶㍤〵搲㉣戶ㄳ㤸摢㐹慦㡢戴㜲攷搷㤶㠵搴㐰㝤收扣攱㉤㡡〰ㅥ㡣㘳㔳戰㠵㕤捦ㄳ㔵ㅣ㙡㉢戲㠲攷㤷㡢㥢㉢晤挳㥥㙢戳㝥摢㐶昶摦ㄳ㡡㈱㤷㔳戳㤹ㄶㅢ㌹挵搶㑣昸㥣ㄲ㤴㐳ㅤ㝣㔳㘷㈱㤱ㄸ搴㑣㕥ㅣ㤷㝥扥摣㤶㈴㕤㐸㤲て〰慣晡つ挸㈰㈵㤴㍦㜴㤴㈸㝢搹敤㠳戲㕢戳挵㑡て㕦捡改愴挵㠷搸㈶㐷㝡㐳㠷敤〴晣〷㝥扦㍤㘷搹㜵㘱搱㙢捦ち慦っ摦㠲㔵ㄵ挵搰㉤㑢㔱戳㉤㉢摥㈳戲㈲㥢㙤㍢㑦愷昸搷㈴㥤戴㐸㠹㔴㙥㑦㙤㑣㌹㡢㌷㠸㡡㙥㐸ち㤵ㄴ搷㔰㕤〲㤱昲搸㜷㕢挴㜴㈱㘲㙥〴攰昴㝤捣挶㤸敤㐷愶晤ㄶ㤲㘶戳㠰㘷㌸慣㘷㠵㉥敤㔲㈹㔳㈰ㅡ愴㡢昰㤵㡥挲敡〰㕦昳㈱㘶户㈰㙢㌱㝦攸㠰㑣㈱㐴㠹昲〴㈱捡㌰㠶㜹摡ㄲ攷㐸〳㍢㑣〴㤶㈶㙢㝥攰摡㡣㉣昵㥢㔳敥〹㌷㤸戲晣㘵㐴愲㠶捣愸㜰敦㤲㜰㐰㕤ㅥ㙣㥦㤶㍡㜷㜹㔹㔴㜴㜳捥慤㐱戴ㅤ㥢摡ち〷㜳㠰〳戶愴㍣㥢慢ち㔲㜷攷㘳㑣愱〰搲搲摦㑡㙦散愶扣摦㍣昴つ㌴㈰㍡㙦〵㔵搱㙢㠶㑣挷㜲挱〴ㄴㄱ㌹愸昴㤸昳㑢㥥㄰㔳晤收ㄱ捦慡㔴㉤㐷㄰ㄹ戰㌱ㄹ慣㥢ㄶ㡢㠸ㄲ捣扡㡣〱扡㑥扦㌹敦ㄹ㡥扦㙣㌰愰戸戶戳改㐹㠶㐵㌴㜳挲㜲㝣扣㐶㘲㤱攵〱㜳㙥挹㍤㠷㠸㙤捤㜶㡥ㄸ换晥㤶挰ち㠹㍥㑣ㄲ㌵㡡慡愸慡㔲㔰ぢ摤攲㠷〷昲㑣㠶扣㤷㘳㈶㜱㤵搱攸㌳㑦搱摥戴敢愳ㄸつ敤㜴慥愹て搱愳㝡㘵㌶㔵ち㤳㔳昵摢㌸收㜶㘴㜷ㅤ㌹㜵慣ㄱ㤹㝢㕢㌱㙢㡤㕥晥ㄴㄹ㉦挹愲ㅥ〸愱㡦㙥㐷㐸㉡慣㈳攵㠰〳㠱㜱㍥戵㤲㕦搱㤴㝤㐸㝤㍢ㅡ挵挳㠸㈴昵㤹搳挶㠲愸㈲ㅥ㙤ㅢ挱㡥昰㠱㘶慣㙤㔴晤愸㙤搲戵㙤㠳愴㐵戲㥣㉢ㅢ愴攰昱㕡攰ㅥ户ㅣ摤㐴㈶改㉦慡㌲㔶㔱㘵慣捡慡㍥昳㈴㐳㠳戲捣戹摣㐵挳戳㠲㈵摢㉡ㄷ昸挰昰摤㤶愰㐹㌰㌹㈵㙦㥣㘲㤹㌱摣㘲捤㥦㠲挹收㡦〲摤愳㤰愳〴ㅤ搱て捡㔵㤵㍣晥㈹㕤㍡㤶㈰㘰愴愷㔴晦〸㘶搳攴敤〸㠸ㅣ㤹捥挷㜷㌰捥㍦㡣㥡㔰〸ㄱ敢㈹㈴〲慦㘰㐲挸搳挵㥤㌷㑦㌹㔶〰散ㄱ㘳㠷慤㘰捡〷捡㤱愱㈸㡦户㝢㈴㔶ㄳ㠳㐶敡㕡攱捡昶愶㈶㌵㜱㐵㝢㝢㔲㙦扣㙦㥤收㔰愳㈴ㄴ挹㐶㥤愴㘶㔹㘷㡤㕢㐹搵㈸㔲㜱挷摡㐶㐹㜳㥢㌶攰㑥㈹昲㌶ㄴ㤳愴㤹㡣晥㔱㐹㈸〸昴㐶㍡㡡㍥晢㜴昲㐸㐴㙣㘸〳ㄴ愹愷挲扡晥㈸㈴㜸っ搷㑥㉡愲ㄸ㍤㠱扦㜷㐴挵㤹㕡搰搴㘲慣づ㐵㉤攳搵敡㡣〳㉢愱㙣㜸㤵㉤挲搲搸㕢愸㘱㈴㜷㜶慢晤㐳昰㈶ㄸ㌱㘲㐳㠶㐵㔲晣挰㘰㐳㌰㔷㈲愲㑡敢慣㥦愰慥㔷ㄷ昸㜴㕣ㄸ㡥挴挰㕣㔰㤹ㄲ㉢搲っ㙢㔸昲㐳㜲㐰晤戴㈸攵愸㙥㡥㉦昸㔰改〱攵㜸㔴㤲っ慥㥢㈷改㤶挲㈵〶㠸摤愸㌴㕢づ㄰摡慤㑦挰㤳挱搶挱づ㈰ㄲ㠶㑥㘸㥤㔱㠲收㔳〸户㜹ㄳ攴㥤㉥㌱ち㐱㙡捡昴慦㐳捡户扥挹昴㠳㐳㤹戸㄰㌱ㄱ挳㕤㈹搶〳㤰㥢㡣㑣㤲㡢㠶攲㠰㜹㈸搹愴搰敡㡢敢㘸㘲昴搳攴昳〲摣攲㘱㉣㙢㠰㙣㔳挵㍤户挰㠲㌶慤慥敤㌰㡦㌹攵㙡慤㈲愴㉡㡥㘵戵搴挸㕢〲㕦昲ち㘰挸㑤㈹㜰㠹㠰㜲っ㐷㈹㙥㤹㐸敡摥敥搶て㘱戸ㄴ㜲㤸㈳㔴㝤っ㐰愶戸攵㘴㐰慣敤㥥〲敤挳㥤㡤ぢっ昲昲ㅣ㐴㕡㕢ㄵ㘵搹㌴敥攳搵愳挸㤲摢ㄲ摤愶摤㘹㤷㌶㝢愲敡愸ㄵ㔶㙤〹ㅣ㘱㥦愱挰换攷㘱㡣㜴挹ㅤ㥣㈴㜳㍥㡡敥㥥㝦㔸㍥㘶捥〳ㄵㄲ〳ち㘳扣㍣〵㘵〰㔵㌰ㄲつ㙥戵㘱㜵㉢㡣晥搲昲搶挷㤱㈹っ〳搳愰㐵捦搰挰㤹㐴㜹㘳〳攷㑡昴㑡㠹㤰㈶㠳愹㡣㔱づ挱㘱て愴㠱㥢㜸㤰㥥㜷愱㠴㠲㕤昲㘲㔸㝣㌷㜱挴挶ㄱ挸昵㉥㙡愹㥣㌵〲㕣㝦㜱㜶户㔴㡦㔷㉡㌴㜷攱㥦摢ㄲ㔸挵搵㡤搰ㅣ摤搵㜲㈹㑢敥㠹昶摤㌵㉤つ搱㘵挱晤㔳愳㐷㡤愰扣㌴ㄷ慣㠵ㄷ户扡㈵〹敤攷昰㐷慣晢㜶摡捣㌹㠷ㄷ㔱㔷〸晢攲㔹挷㍤攷挸㜵㘹㍥㙦晤㠱㐲㜰㠵戲㠷㡢㉣㘶摥挴㍦㤹搴㡣昶㌳捣戸㤹㘵㜳㠲㠶㠳㠴昳挸ㄴ㑡㠳㘱㤴㔳攸〴戶㝢晤搶〰改㘴㔷ぢ㥤㐸㐱戰㑤㈸捥攲㍢㐶㈸捡㑦㠱㔶ㄲ㑢㜸㈴〷捣㥦〷敢㉢㉦愳㠶〸挷㜳㈴㐶戴慢㔰㑡㐱㥤ㄴ攴搱ㄵて㕥〸昹晦挱㔲捣捤敢戲搳㝦㠱㤹㤵㤷㕡㔱㜴〵㔱昴㤳㌶ㄴ㈹扣〶㈲昹昷慥愸挰〷㡤攱搹户ㄴ〸攷㥥戶て愰敦晡㠵摦晦攱〱㜴ㅡㄸ㘶㤲㌶ㅡ㐲㙤搷愲㕣㌷ㄱ戲㙤㈶〲㠳昷搲㐴㌸捥㌱㡣攲㠷㈶㐲攴〳㤹㐱挵挶㈶〲㘳㝢㈹㠶㘰㈲搴㥡㜰㙢昰〴㜶㤱㑤晦搸㔱㕣扣ㄵ㍥攲昹㔰㕡晥㈴㍣㔲ㄷ户㔷捦ㅡ㥥㘱敦㤶昵㐷㍣〱㘵收捤攳㈶户ㅣ挲ㄱ㝢搶㙤㤱㠳搶昱㔵挴㕥昶㙤㝦捡收敥慦〳㔳㘱ち摤昷㑡㐱挹扦つ㑦㠹挲㜳㐳收㔳扢㝥㜸攴㉦て㍥㝡㠸户搵㈲㕡搵㙥㐰戹㥢㤰㍤敤〹〴㜵ㄳㄷ㐵㉥攴㠷㌹挷昱㠹㤲戵㕣ㄵㄳ㠶㈷慤㈰㕦户攳㘲㐸㜸〹挲っ㠹㙦㉢㤸㤸戸昷㄰㥡㤸愳㉤敥㑥昹㘱㤳㜴ㄱ㡥㈶ㄶ㉥㝤㝡㜱搸㔰改愸挸扡戴㌶戵ㄷ愰㡡摥攲㐲㥡慤㐴㥥㍡㤹ㄴ攵㐷慤扡敥〰㜵㕤㜸㤰㘱搸㍦㤶㔲㠸㍦㤰㐲㤲〷ㄹ㕥〸㤰㔲敡㈴ち摡㡤挸㔲㈲㙢慤㈱㕥晡〳戶㠵㠰愸㕦晡敢昲㈳ㄶ㐰ㄱ㔸㡣㝤昱摤㥥㘸㘹㡢挶慡㠹愱㕡㘹搳捣愱㈰て㉦慣ㄸ㡢㙢攷㔱㠸㤳戶ㅦ愵㑤扢愳昸㤲㝥㍢っ扣㠵㡣慤搹昴戵ㄵ敤㍢㥤ㅡ㙥㝥㐰捦攴愵挲㜰㜶戲ㅡ〷㔲ㄹ愳ぢ扢ㄶ挳㉡收〳㘱戱㍥愸㌷㙡㠲捥㜲㜶攳㔴㡡攰ㅦ扦ㄴ㘲晢㐸㘳敡ぢ㕢㕢愸攳㥣ㅥ㙣㤰㍦搸㕦㔷愴㌰㌶摥㑡㡥㠱㠴摤㔴慦㐲㜸㍤晣ㄴ㠶㜰搳ㄹ㐵㙦ㄴ攵戳㜲〰㝦㘲捥捡慡㙤晡㥦搱㙢挹㔹愷㌹㥡㘱散㈶晤晦㌱㔴㙣愸晦ㄵ挶摥㈴㈲㍦ㅥㄵ愴㜱捡昸挹㠶㈱ㅢ㐲〴㥥㙤〴㙦攴挱㔸㤷㐵㠶扣挳搲ㅣ㍥㕥つ㥢愵〴㠷摦㉢搷㝡㌵愲㍥㤶戶㙤㙦㐷〱挸搸㤰昶㍣㐴㔰挷昱捤㜲㉢㍥摤收㍦㠱㠱扢㡥㕢㘵捦昵㕤㌳ㄸ㥥㐳搰㜷㤸摦㥥㤹戰㜹挶㤵敦戵ち戵㙢〰㠹扥晢㌰收挴っ〴昶〹ㄱ扣㔳戱㐸㐶ㄶ㌶ㄷ挹攰㜷㐸㠳㠹昰ㄲ戵㠳㝦㠱㜹㑦捤愸攲搳搵ㄹ昸㍡〳㔶㙤〹㘵ㄷ㝡㥣㕢㙦㘸㄰㜴戸愳㜵㌷晣㐱愲㍡㡡攰㤸摣挲㈷敥㈳㕣㕢㘱搰摣㌷摡㥢捦㥥摤昹摣㡡摡㜳挰改收摥搲㑣㌲㝣㈷扦㐸㉥敡㈵收戸戴㝦〸㝦㌷敦愰攵㙣㐳愰昳攸㠳㙥㍡挲㐶慡㜰㥦㙤㈲晡㝤〶㐳㤵㜱㘶昸改㐶㔴攰㠳㐲㉦ㅦ㔹㔱昹㉥戶㐵〶㐰㌹㤳㉦㈳敢㑣搵㑦慦㐷搵㠳㜷㘱っ昹㔵ㄷ挸晡戳ち㡦ㅡ愴捡愲昲㉤昴㈷搴挲摤㉦戲づ㐷て㜹愴㐰㔹㕦㐲ㄶ㈷㠵㐷ち戹㥥㙦㘰㐰㝤㍤昷愳戶昳㝡㥥㕡㙦㍤ち㡤〱戹摦攴晣㠳戱㌲搱㙤㌴敢づ㌳㤷搹㌲戲挱㔸愷っ㔰㑣㜲㉦昹㌰搴昰㌲㌱㠵昴扢攸敦慢㠷㝥晢ち搳㍦て㈹㔲㌰愲愹㜹ㄷㄴ㡣㜲ㄷ㑦㈴㜷攱愳戶昳㉥扥戴摥㉥〶㈹㌳㈵㔴㙢㈸〰慡㈵晣㤱扢㕡㐱㠱〰攵㑦㌹挳っ扦愶㔵っㅡ愸㤱㘳㔷㔱攸捦㙡㐴捣㠷㍢㙢ㄷㅡ㡦昱愷戰〸づ㌴㝤昳㝡㈷扥㘱㕤㘳戴㍢㡢㑦昸㌵愹ち㜳敡敤摤捤ㄵ㥢愳搴㘴摡攳搸昵摢㤸㠷㥢㙥昸ㅣ㌹攳ㅥ晣ち〸㐲㤰捣㈴㐸ㅥ㐴㈱〶搴㘰㑣ぢㅡ搱㥦昲㠹㤳戴ㄲ㜹ㅤ㤴ㅥ慤㝣攸㤲捥㠷戶㐱挱㡥㝣搱㕢㐲㐲㘲㙦晣㘶戸愳㘲换㜷㜹捦㐱㜹㉣㈶挷愳㐷攳敦挷搴㈸昲〶㜶〸敤㜲戲て〱愹㍣ㅡ㜷晥昱㡢つ挷㌱ㅡ㤰挰㌳㘱㘷戲㤹散晣搹戸昳㝥㝣㥢㈶晢㘴㐸㔹㑣慦挶㥤挹㡥戲昳㘷攲捥晦搸扦扢摥㌹收扥㜰㘶㡤慣㤱㘲昱换㌳㔰攲㍢昵〱㜴搷㑣㕡ㄱ扤㘶㔸㑤㡡㤴〱昴慡戴㈳晡㜰㈵挶挳㤷攲搳戸攱㠵㡢㌰㔰㌵攱晦㌰攲ㄸ㙥㝥㑤ㄹ㠱㠱て挱㔷㄰㜲昷㜴昹挴挱㜹㜳挶㐳㐵㡦㜹捣挷挹戲戲愵㐸〴㐶㔱㉥㠴敦〶愱㠹ㄴ〳扡〱㡦㌸㔴愸昲㈶㑤㜷㉡㔴㠶㤷㜲捡㈳㌱㘶㌳㡦㌴㘸㐶晦㌴㤰〳攵㠰㥣〵晤㌳挸挳㜰ㄴ敦㙣㘷〶㈹昵愴㐸㝢㤴つ㡦㌱晢ㅣ戲愲㐲ㄱ㐷㍡挸㍦㡥㙣㈰晥摦㜵っ慦㐸慦㤱慡慣挶㉦㑢㤲㤱晥㜹づ昸〲戲㉣㥣搸㑡㐴㠴㐵晤㡢愸㐹扥㤴ㄲ㐴扥昴换㙣㜸㠲搹㔷㤰ㄵ㌵㉥㜶搳㔰攳㥥扡搴摦㕦挵㔰㠵愰攰ㅣ晡搷愲〲ㅦㄴ挲㠱㜲㕤㜱戰㐳ち㔳慡㥤㠲㥡㔷〸ㅢ搹㘰㐷つ〷㘵㠳愲㄰㕥戲愱ㅡ㌵㔰愹改㑦㈱㔳〸て敥㐹晦㍡㥦〸〶昹挲㙦㐴〵昹㐲挲㐰づ㕦㙡㜹㈱攱㈲ㅢㄶ㕢㕥㐸㔸挹〶㌳昹挲㙦㜳㔲戹㌱ㄴ㥡昵ㄶ㌷㈸攱晤ㅤㄴ晡戳〳㕣摢扤昸愹慢㑡昹㑣攵捣㤹搷〷㜲挳㝢㜲ㅦ扢愳敦㥢慦晥收慦㑦晥晥㤳〷㕦㝢攳改愷㝦晦户㈷㕦㜹攳攷ぢ〷㝦昵摣㜳扦扣敢㤹㔷晥扡搳㝣㔶㝤昱昵改㘷ㅦㅡ㍢晢搰〳收愹ㅢ㡥㍣昴昱晢敦ㄹ㥢扤㘰㈴㥢敤改戹㝥攸搷㤷扣㝦昰㤱〷㕥㔲㝥昱愷㡢ㅤ㐵㙥ㄷ㉦㘸㕥〶户㉤㤷昱っち㔸〶㔷晣慥㉥㠳摢㤵㠰㍡ㄳ〱㙡〲ㄵ〵㜸㐱戸〰搹㔰㙡㙥攸晤て搲〲扣㐱</t>
  </si>
  <si>
    <t>Decisioneering:7.0.0.0</t>
  </si>
  <si>
    <t>d364cb51-ddc2-41eb-991f-09bfd5ad83c9</t>
  </si>
  <si>
    <t>CB_Block_7.0.0.0:1</t>
  </si>
  <si>
    <t>㜸〱敤㕣㕢㙣ㅣ㔷ㄹ摥㤹摤㔹敦慣敤搸㡤搳㑢㐲㘹摤㍢搴挱㡤搳㠶㔲㈰〴㕦㜲㙢㥤搸㡤㥤㤴慢㌶攳摤㌳昶㌴㍢㌳敥捣慣㘳㤷㑡㤴搲㔲㜱㙢愱㔲愹㕡ち慤㉡愸挴ぢ㤷㤷㜲㝤㐱㐲愲㐲慤〴ㄲ㍣㈰昱㔰㄰〲㈱㄰㡡㠰〷ㅥ㤰攰晢捥捣散捥敥㝡挷敥戶〵ㄷ昹愴㝢㝣收摣收㥣晦㝥晥晦㑣㌳㑡㈶㤳昹㌷ㄲ晦㌲攵㔸戸㝣㙥捤て㠴㍤㍡改㔶慢愲ㅣ㔸慥攳㡦㡥㝢㥥戱㌶㙤昹㐱ㄶㅤ昲㈵ぢ敤扥㔶昲慤㝢㐵愱戴㈲㍣ㅦ㥤戴㑣愶㔰搰㔵戴㜳ㄲ晥〶攳〷㥤愳晡㜲挸收㈷㈷㘶ㄶ敥挶慣㜳㠱敢㠹扤挳㘷挲戱〷挷挶㐶挷㐶㙦扥㘵散戶搱㝤㝢㠷㈷㙢搵愰收㠹㠳㡥愸〵㥥㔱摤㍢㍣㕢㕢愸㕡攵㍢挴摡扣㝢㑥㌸〷挵挲扥㥢ㄷ㡣㕢摥㌵㜶换㠱〳收㙤户扤慢て慦捥㥣㥣㥣㤸昵㠴改扦㑥㜳㙡㕣昲㉤㔳愲㙣㜱㙦㐲㜸㤶戳㌸㍡㌹㠱晦ㄲ敢挷搳慤愳㜳㑢㐲〴㝣戵昰㠴㔳ㄶ扥㡥㠱扤昶戸敦搷散㘵〲㑦户㡦㘰慢㘵挳て㌴㝢㔲㔴慢扡ㅤ捦㕡戰㘷〰扢慡戱搶㘷捦〹挷户〲㙢挵ち搶昲昶㍣㈶慡昴摢愷㝤㜱捡㜰ㄶ挵㐹挳ㄶ㥡㝤戴㘶㔵㜲㘱捡㘴㙦㠸愷㐸㉥㑣㙥㝦㜴摣户㈷㤷っ㑦慥挸㈷㘰㔲晡ㅥ昱捡捤㝤慦改㍣㉦㤷㉥摦挰㌹慦敢摣て㉤㘷っ慦摥㜳愴㜳捦㘸昳捤㉢戸愹㜳晦〴㡣㥡挷扣扤昳ㄸ〹捡收摥㑡㙦㐴摦ㄲ愲搸㡣㥥㘷搶挳慣挰㡣〸搴㡢捣㝡㤹昵㈱㔳㜲㝦〷㤷㈴〷戲㐹㉤ㄹ㙡㘹㐱㉤㤵搵㔲㐵㉤〹戵㘴慡愵㐵戵戴愴㤶㉣戵㜴户㕡㍡㠷㍥㜱㉡昴昴愸㔱晡晡㡢ㅦ㝡昴㙦㝦㍡㌱昹㠳㝦㕣㜷昲ㄷて捦摥搰户〳㥤敥㡣ㄶ㌵攵ㄹ攷㐱㙡つ㉡摥㍦扡㡦晦㌶收ち㌰㠵㜹挰扣搵ㅣㅢ慢ㅣ搸㘷摣㙣㘸摣㔶ち昲㥢〸㘵㄰㝤晢捣扢㉣愷攲㥥㤷戸扢㝣挲昰㐵〳㜰㈳㔱摢㠴㕢㜳㉡晥㕢搶㙦㥣ぢ㡣㐰散㘹㙤㙢㑣搲㌶㙣づ㙣㈵㝣昹扥㉢㕡㠷㥤㌱慡㌵㌱扥㙡㠵捤㙦㙤㘹戶㘷㍤㜷愱㜳敢ㄱ㑦摣㔳㙦㙤㕢搱㌸㠴摡㡡㥣扢㙤㤷㘱㔳戸慥攱挹㈵搷ㄷ㡥㕣摥㠸㍤㙢㤵捦〹㙦㑥㔰㈴㡡㡡摣敡挵㙣㡡戸㝥㘴挶挱㐶挱慤㤵慢㤳戵收攱搵〰捣㉣㉡㔸敦戲昰㠲戵㜹㘳愱㉡㉥㘹敡ㄲ扥ㄳつ扢㥢慡㡦戸攵㥡㍦改㍡㠱攷㔶㥢㕢挶㉢㉢〶㈴㑤攵㠴㕢ㄱ戹㕣㐶ち〵〸摣㙣㔶㔱㌲㌷㜶收〵㠹㠸〴㡡挹挸㤷㌵㤳摤攸㈹散づ扢愸ち搲愴㝡敤〶㤳㜱扤㔲挶愴㜰㘰㘲㑦搴ㅦ㝣改摢㌶㤸戶㡥戹㌷戶戳慡づ㐵扢㍦扣㈲㥣攰㤸攱㔴慡挲㑢搵㝥ち㔷愴て㈰搳㉥㐰㈰㜴㠴ㅥ㔵㥤戲慡慣㘹攷慤㑡戰㤴㕦ㄲ搶攲㔲㠰㍡㘸挸㐲㠱愰㙤㑢晡㐵愸搲㜷㌲ㅢ㐲㔶㉣㘶昲扢搸㈹㕦㐴捡㘸㤴㑥㈹扣摣㈴挸㌹慥㠹㤷晢捣㈳㔶㌵㄰愱㔰ㅥ㌰㠱㤱㔰慢㐹昴昵㤳㐴㍤愳ㅣ㉡㡣㕤收㈴愸搴戰㥣㘰慤挱户㙤㕣ㄲㄲ搱戶㉣搸㜲戲㠰愲愰㔹ㅥ愴昰ㅡ㠸愶㐵ㅡ愴㜷㑥㄰ㄱ搹㈰㐵戳㘳收㘶㈲㘳晦ㄴㄹ㠱晥㐹㈲㘴敦㝤㥤㘵〴㠹扤㥤㐸㌹愸㈳㍦㙥㑢戳昵㙣昹㔰㥡㕤っ挰改㤷㌰扢㤴搹㘵捣㜶㈳㔳晥〰〹㐷㈹㠷㜲㜳搲摦㠲㘷晤㜲㘶㙦㐵〶昹愴㔳收㐴愲㡡㌶搴㘶散㐸昶敢㠷㥤㉣㡤攲㔰ㄴ搱㌲慥摢㤹晤戶㐴㜴㘴㜵㙥つ㕤㥢㤳㍡昶晡捥戴㤹摣づ㈹㌲愵㙢㜲慦ㅢ㜴㑤〲㠲㕤扢搴㕢㔷㘲愸㍥捣散㉡㘴㐵晤㙡收㔰㉥㌴㜸㌷㘷搱搳愴㝣㔳㤸㐵愱㌱搴愵㠲㡦〸㤹㐷㠰ㄴ㈱搷㜶㝣搹戶愱㘹づ㡥㤸㙦㝡ㅢ㝡㙦㘷晥㡥㤰摥愲㌷户昵づ晤㐵慦搲㡡扥〶散愵晣愶愳㡥戹づ捤晡昵捣㙥㐰搶愲㘳㜸晡㝥戵㥥〲㘹ㄶ摢〹捣敤愴搷㐵㕡戹昳㙢换㐲㙡愰㍥㜳摥昰ㄶ㐵〰て挶昱㈹搸挲慥攷㠹㉡づ戵ㄵ㔹挱昳换愵捤㤵晥ㄱ捦戵㔹扦㙤㈳晢㙦ち挵㤰换愹搹㑣㡢㡤㥣㘲㙢㈶㝣㑥〹捡愱づ扥戹戳㤰㐸っ㙡㈶㉦㡥㑢㍦㕦㙥㑢㤲㉥㈴挹摢〱㔶晤㐶㘴㤰ㄲ捡慦㍡㑡㤴扤散昶づ搹慤搹㘲愵㠷㉦攵㜴搲攲㐳㙣㤳㈳扤愱挳㜶〲晥〳扦摦㥥戳散扡戰攸戵㘷㠵㔷㠶㙦挱慡㡡㘲攸㤶愵愸搹㤶ㄵ㙦ㄲ㔹㤱捤戶㥤愷㔳晣㙢㤲㑥㕡愴㐴㉡户愷㌶愶㥣挵ㅢ㐴㐵㌷㈴㠵㑡㡡㙢愸㉥㠱㐸㜹散扢㉤㘲扡㄰㌱㌷〱㜰晡㍥㘶㘳捣昶㈳搳㕥㠶愴搹㉣攰ㄹづ敢㔹愱㑢扢㔴捡ㄴ㠸〶改㈲㝣愹愳戰㍡挰搷扣㤳搹慤挸㕡捣ㅦ㍡㈰㔳〸㔱愲㍣㐱㠸㌲㡣㘱㥥戱挴㜹搲挰づㄳ㠱愵挹㥡ㅦ戸㌶㈳㑢晤收㤴㝢搲つ愶㉣㝦ㄹ㤱愸㈱㌳㉡摣戵㈴ㅣ㔰㤷〷摢愷愵捥㕤㕥ㄶㄵ摤㥣㜳㙢㄰㙤挷愷戶挲挱ㅣ攰㠰㉤㈹捦收慡㠲搴摤昹ㄸ㔳㈸㠰戴昴户搲ㅢ扢㈹敦㌷て㝤〳つ㠸捥㕢㐱㔵昴㥡㈱搳戱㕣㌰〱㐵㐴づ㉡㍤收晣㤲㈷挴㔴扦㜹搴戳㉡㔵换ㄱ㐴〶㙣㑣〶敢愶挵㈲愲〴戳㉥㘳㠰慥搳㙦捥㝢㠶攳㉦ㅢっ㈸慥敤㙣㝡㤲㘱ㄱ捤㥣戰ㅣㅦ慦㤱㔸㘴㜹挰㥣㕢㜲捦㈳㘲㕢戳㥤愳挶戲扦㈵戰㐲愲て㤳㐴㡤愲㉡慡慡ㄴ搴㐲户昸攱㠱㍣㤳㈱敦攵㤸㐹㕣㘵㌴晡捣㔳戴㌷敤晡㈸㐶㐳㍢㥤㙢敡㐳昴愸㕥㤹㑤㤵挲攴㔴晤㌶㡥㜹㌷戲摢㡦㥥㍥摥㠸捣扤愶㤸戵㐶㉦㝦㡡㡣㤷㘴㔱て㠴搰㐷户㈳㈴ㄵ搶㤱㜲挰㠱挰㌸㥦㕡挹慦㘸捡㍥愴扥ㅤ㡤攲ㄱ㐴㤲晡捣㘹㘳㐱㔴ㄱ㡦戶㡤㘰㐷昸㐰㌳搶㌶慡㝥搴㌶改摡戶㐱搲㈲㔹捥㤵つ㔲昰㜸㉤㜰㑦㔸㡥㙥㈲㤳昴ㄷ㔵ㄹ慢愸㌲㔶㘵㔵㥦㜹㡡愱㐱㔹收㕣敥愲攱㔹挱㤲㙤㤵ぢ㝣㘰昸㙥㑢搰㈴㤸㥣㤲㌷㑥戱捣ㄸ㙥戱收㑦挳㘴昳㐷㠱敥㔱挸㔱㠲㡥攸〷攵慡㑡ㅥ晦㤴㉥ㅤ㑢㄰㌰搲㔳慡扦ㄷ戳㘹昲㜶〴㐴㡥㑣ㄷ攲㍢ㄸㄷ㍥㡥㥡㔰〸ㄱ敢㈹㈴〲慦㘰㐲挸搳挵㥤㌷㑦㍢㔶〰散ㄱ㘳㐷慣㘰捡〷捡㤱愱㈸㡦户㝢㈴㔶ㄳ㠳㐶敡㕡攱捡昶愶㈶㌵㜱㐵㝢㝢㔲㙦㕣扢㑥㜳愸㔱ㄲ㡡㘴愳㑥㔲戳慣戳挶慤愴㙡ㄴ愹戸㘳㙤愳愴戹㑤ㅢ㜰愷ㄴ㜹つ㡡㐹搲㑣㐶㝦㥦㈴ㄴ〴㝡㈳ㅤ㐵㥦㝤㍡㜹㈴㈲㌶戴〱㡡搴㔳㘱㕤㝦ㄴㄲ㍣㡥㙢㈷ㄵ㔱㡣㥥挰摦㍢愲攲㑣㉤㘸㙡㌱㔶㠷愲㤶昱㙡㜵挶㠱㤵㔰㌶扣捡ㄶ㘱㘹散㉤搴㌰㤲㍢扢搵晥㈱㜸ㄳ㡣ㄸ戱㈱挳㈲㈹㝥㘰戰㈱㤸㉢ㄱ㔱愵㜵搶㑦㔰搷慢ぢ㝣㍡㈱っ㐷㘲㘰㉥愸㑣㠹ㄵ㘹㠶㌵㉣昹㈱㌹愰㝥㕡㤴㜲㔴㌷挷ㄷ㝣愸昴㠰㜲㍣㉡㐹〶搷捤㔳㜴㑢攱ㄲ〳挴㙥㔴㥡㉤〷〸敤搶㈷攰挹㘰敢㘰〷㄰〹㐳㈷戴捥㈸㐱昳㈹㠴摢扣〹昲㑥㤷ㄸ㠵㈰㌵㘵晡敢㈱攵愹㈷㤹扥㜱㈸ㄳㄷ㈲㈶㘲戸㉢挵㝡〰㜲㤳㤱㐹㜲搱㔰ㅣ㌰て㈵㥢ㄴ㕡㝤㜱ㅤ㑤㡣㝥㥡㝣㕥㠰㕢㍣㡣㘵つ㤰㙤慡戸攷ㄶ㔸搰愶搵戵ㅤ收㜱愷㕣慤㔵㠴㔴挵戱慣㤶ㅡ㜹㑢攰㑢㕥〱っ戹㈹〵㉥ㄱ㔰㡥攳㈸挵㉤ㄳ㐹摤摢摤晡㈱っ㤷㐲づ㜳㠴慡㡦〱挸ㄴ户㥣っ㠸戵摤㔳愰㝤戸戳㜱㠱㐱㕥㥥㠳㐸㙢慢愲㉣㥢挶㝤扣㝡ㄴ㔹㜲㕢愲摢戴㍢敤搲㘶㑦㔴ㅤ戳挲慡㉤㠱㈳散㌳ㄴ㜸昹㍣㡣㤱㉥戹㠳㤳㘴㉥㐴搱摤ぢㅦ㤷㡦㤹ぢ㐰㠵挴㠰挲ㄸ㉦㑦㐱ㄹ㐰ㄵ㡣㐴㠳㕢㙤㔸摤ち愳扦戴扣昵㜱㘴ち挳挰㌴㘸搱㌳㌴㜰㈶㔱摥搸挰戹ㄲ扤㔲㈲愴挹㘰㉡㘳㤴㐳㜰搸〳㘹攰㈶ㅥ愴攷㕤㈸愱㘰㤷扣ㄸㄶ摦㑤ㅣ戱㜱〴㜲扤㑢㕡㉡㘷㡤〰搷㕦㥣摤㉤搵攳㤵ち捤㕤昸攷戶〴㔶㜱㜵㈳㌴㐷㜷戵㕣捡㤲㝢愲㝤㜷㑤㑢㐳㜴㔹㜰晦搴攸㌱㈳㈸㉦捤〵㙢攱挵慤㙥㐹㐲晢ㄱ晣ㄱ敢扥㥤㌶㜳捥攱㐵搴ㄵ挲扥㜸捥㜱捦㍢㜲㕤㥡捦㕢㝦愰㄰㕣愱散攱㈲㡢㤹㝦攳㥦㑣㙡㐶晢㈱㘶摣捣戲㌹㐱挳㐱挲㜹㘴ち愵挱㌰捡㈹㜴〲摢扤㝥㙢㠰㜴戲慢㠵㑥愴㈰搸㈶ㄴ㘷昱㜵㈳ㄴ攵〷㐰㉢㠹㈵㍣㤲〳收捦㠳昵㤵敦愳㠶〸挷㜳㈴㐶戴慢㔰㑡㐱㥤ㄴ攴搱ㄵて㕥〸昹晦挱㔲捣捤敢戲搳㝦㠱㤹㤵敦戵愲攸ち愲攸扢㙤㈸㔲㜸つ㐴昲敦敤㔱㠱てㅡ挳戳慦㉡㄰捥㍤㙤ㅦ㐰摦昰ぢ扦晦挳〳攸㌴㌰捣㈴㙤㌴㠴摡慥㐳戹㙥㈲㘴摢㑣〴〶敦愵㠹㜰㠲㘳ㄸ挵て㑤㠴挸〷㌲㠳㡡㡤㑤〴挶昶㔲っ挱㐴愸㌵攱搶攰〹散ㄲ㥢晥戱㘳戸㜸㉢㝣挴昳愱戴晣㐹㜸愴㉥㙤慦㥥㌵㍣挳摥㉤敢㡦㝡〲捡捣㥢挷㑤㙥㌹㠴㈳昶慣摢㈲〷慤攳慢㠸扤散摢晥㤴捤摤㕦〷愶挲ㄴ扡敦㤵㠲㤲㝦つ㥥ㄲ㠵攷㠶捣挷㜶㝤昳攸㙦敦㝤昰㄰㙦慢㐵戴慡摤㠸㜲㌷㈱㝢摡ㄳ〸敡㈶㉥㡡㕣捣て㜳㑥攰ㄳ㈵㙢戹㉡㈶っ㑦㕡㐱扥㙥挷挵㤰昰ㄲ㠴ㄹㄲ摦㔶㌰㌱㜱敦㈱㌴㌱㐷㕢摣㥤昲挳㈶改㈲ㅣ㑤㉣㕣晡昴攲戰愱搲㔱㤱㜵㘹㙤㙡摦㠶㉡㝡㤵ぢ㘹戶ㄲ㜹敡㘴㔲㤴㙦戵敡扡〳搴㜵攱㐱㠶㘱晦㔸㑡㈱晥㐰ち㐹ㅥ㘴㜸㈱㐰㑡愹㔳㈸㘸㌷㈱㑢㠹慣戵㠶㜸改て搸ㄶ〲愲㝥改慦换㡦㔸〰㐵㘰㌱昶挵㜷㝢愲愵㉤ㅡ慢㈶㠶㙡愵㑤㌳㠷㠲㍣扣戰㘲㉣慥㥤㐷㈱㑥摡㝥㤴㌶敤㡥攲㑢晡敤㌰昰ㄶ㌲戶㘶搳搷㔶戴て㍢㌵摣晣㠰㥥挹㑢㠵攱散㘴㌵づ愴㌲㐶ㄷ㜶㉤㠶㔵捣〷挲㘲㝤㔰㙦搴〴㥤攵散挶愹ㄴ挱㍦㝥㈹挴昶㤱挶搴ㄷ户戶㔰挷㌹㍤搸㈰㝦戰扦慥㐸㘱㙣扣㤵ㅣ〳〹扢愹㕥㠵昰㝡昸㘹っ攱愶㌳㡡摥㈸捡㘷攵〰晥挴㥣㤵㔵摢昴㍦愳搷㤲戳捥㜰㌴挳搸㑤晡晦〳愸搸㔰晦㉢㡣扤㐹㐴㝥㌰㉡㐸攳㤴昱㤳つ㐳㌶㠴〸㍣摢〸摥挸㠳戱㉥㡢っ㜹㠷愵㌹㝣扣ㅡ㌶㑢〹づ扦㔷慥昵㙡㐴㝤㉣㙤摢摥㡥〲㤰戱㈱敤㜹㠸愰㡥攳㥢攵㔶㝣扡捤㝦ㄸ〳㜷㥤戰捡㥥敢扢㘶㌰㍣㠷愰敦㌰扦㍤㌳㘱昳㡣㉢㕦㙢ㄵ㙡搷〰ㄲ㝤ㅦ挵㤸㤳㌳㄰搸㈷㐵昰㝡挵㈲ㄹ㔹搸㕣㈴㠳摦㈱つ㈶挲㑢搴づ晥㐵收㥤㌵愳㡡㑦㔷㘷攰敢っ㔸戵㈵㤴㕤攸㜱㙥扤愱㐱搰攱㡥搶ㅤ昰〷㠹敡㈸㠲㘳㜲ぢㅦ晥㈸攱摡ち㠳收扥搱摥㝣昶散捥攷㔶搴㥥〳㑥㌷昷㤶㘶㤲攱㍢昹㐵㜲㔱㉦㌱挷愵晤㐳昸扢㜹〷㉤㘷ㅢ〲㥤㐷ㅦ㜴搳ㄱ㌶㔲㠵晢㙣ㄳ搱敦戳ㄸ慡㡣㌳挳㑦㌷愲〲ㅦㄴ㝡昹挸㡡捡㔷戱㉤㌲〰捡㤹㝣ㄹ㔹㘷慡㝥㝡㍤慡ㅥ扣ㅤ㘳挸慦扡㐰搶㥦㔵㜸搴㈰㔵ㄶ㤵愷搰㥦㔰ぢ㜷扦挸㍡ㅣ㍤攴㤱〲㘵㝤〹㔹㥣ㄴㅥ㈹攴㝡㥥挰㠰晡㝡敥㐶㙤攷昵㍣扥摥㝡ㄴㅡ〳㜲扦挹昹〷㘳㘵愲摢㘸搶ㅤ㘶㉥戳㘵㘴㠳戱㑥ㄹ愰㤸攴㕥昲㘱愸攱晢挴ㄴ搲捦愳扦慦ㅣ㝡昹㈵愶扦ㅣ㔲愴㘰㐴㔳昳㉥㈸ㄸ攵㉥ㅥ㐹敥挲㐷㙤攷㕤㝣㙥扤㕤っ㔲㘶㑡愸搶㔰〰㔴㑢昸㈳㜷戵㠲〲〱捡㥦㜲㤶ㄹ㝥㑤慢ㄸ㌴㔰㈳挷慥愲搰㥦搵㠸㤸昷㜴搶㉥㌴ㅥ攳㑦㘱ㄱㅣ㘸晡收昵㌰扥㘱㕤㘳戴㍢㡢㑦昸㌵愹ち㜳敡扢扢㥢㉢㌶㐷愹挹戴㠷戱敢搷㌰て㌷摤昰㌹㜲挶㍤昸ㄵ㄰㠴㈰㤹㐹㤰摣㡢㐲っ愸挱㤸ㄶ㌴愲㍦攵ㄳ㈷㘹㈵昲㍡㈸㍤㕡昹搰㈵㥤て㙤㠳㠲ㅤ昹愲户㠴㠴挴摥昸捤㜰㐷挵㤶敦昲㥥㠳昲㔰㑣㡥挷㡥挵摦㡦愹㔱攴つ散㄰摡攵㘴ㅦ〲㔲㜹㌰敥晣㥤ㄷㅡ㡥㘳㌴㈰㠱㘷挲捥㘴㌳搹昹㤳㜱攷晤昸㌶㑤昶挹㤰戲㤸㕥㠹㍢㤳ㅤ㘵攷〷攲捥㝦摥扦扢摥㌹收扥㜰㘶㡤慣㤱㘲昱换㌳㔰攲㍢昵〱㜴搷㑣㕡ㄱ扤㘶㔸㑤㡡㤴〱昴慡戴㈳晡㜰㈵挶挳㤷攲搳戸攱㠵㡢㌰㔰㌵攱晦㌰攲㌸㙥㝥㑤ㄹ㠱㠱て挱㔷㄰㜲昷㜴昹挴挱㜹㜳挶㐳㐵㡦㜹摣挷挹戲戲愵㐸〴㐶㔱㉥㠴敦〶愱㠹ㄴ〳扡〱㡦㌸㔴愸昲㈶㑤㜷㉡㔴㠶㤷㜲捡晤㌱㘶㌳昷㌷㘸㐶晦〴㤰〳攵㠰㥣〵晤〱攴㘱㌸㡡㜷戶㌳㠳㤴㝡㔲愴㍤挸㠶㠷㤸㝤ち㔹㔱愱㠸㈳ㅤ攴ㅦ㐶㌶㄰晦敦㍡㠶㔷愴搷㐸㔵㔶攳㤷㈵挹㐸晦㌴〷㝣〶㔹ㄶ㑥㙣㈵㈲挲愲晥㔹搴㈴㕦㑡〹㈲㕦晡㜹㌶㍣挲散㔱㘴㐵㡤㡢摤㌴搴戸愷㉥昵昷ㄷ㌰㔴㈱㈸㌸㠷晥挵愸挰〷㠵㜰愰㕣㔷ㅣ散㤰挲㤴㙡愷愰收ㄵ挲㐶㌶搸㔱挳㐱搹愰㈸㠴㤷㙣愸㐶つ㔴㙡晡攳挸ㄴ挲㠳㝢搲扦挴㈷㠲㐱扥昰㠹愸㈰㕦㐸ㄸ挸攱㑢㉤㉦㈴㕣㘴挳㘲换ぢ〹㉢搹㘰㈶㕦昸㘵㑥㉡㌷㠶㐲戳摥攲〶㈵扣扦㠲㐲㝦㜶㠰㙢扢ぢ㍦㜵㔵㈹㥦慤㥣㍤晢捦㠱摣昰㥥摣〷摥摦昷攴㉢㍦晢摤㘳扦晣挸挱㍦晥敢改愷㝦昹晢挷㕥晡搷㡦ㄶづ晥昴戹攷㝥㜲晢㌳㉦晤㙥愷昹慣晡挲㍦愷㥦扤㙦散摣㝤昷㤸愷㙦㍣㝡摦〷敦扥㜳㙣昶愲㤱㙣戶愷攷㠶愱ㄷ㉦㝢摢攰晤昷㝣㑦昹昱慦㉦㜵ㄴ戹㕤扣愰㜹ㄹ摣戶㕣挶㌳㈸㘰ㄹ㕣昱ㅢ扡っ㙥㔷〲敡㙣〴愸〹㔴ㄴ攰〵攱〲㘴㐳愹戹愱昷㍦〴愵扥㉢</t>
  </si>
  <si>
    <t>Total Revenue</t>
  </si>
  <si>
    <t>Statistics</t>
  </si>
  <si>
    <t>Trials</t>
  </si>
  <si>
    <t>Base Case</t>
  </si>
  <si>
    <t>Mean</t>
  </si>
  <si>
    <t>Median</t>
  </si>
  <si>
    <t>Mode</t>
  </si>
  <si>
    <t>---</t>
  </si>
  <si>
    <t>Standard Deviation</t>
  </si>
  <si>
    <t>Variance</t>
  </si>
  <si>
    <t>Skewness</t>
  </si>
  <si>
    <t>Kurtosis</t>
  </si>
  <si>
    <t>Coeff. of Variation</t>
  </si>
  <si>
    <t>Maximum</t>
  </si>
  <si>
    <t>Range Width</t>
  </si>
  <si>
    <t>Mean Std. Error</t>
  </si>
  <si>
    <t>Upper Confidence level</t>
  </si>
  <si>
    <t>Lower Confidence level</t>
  </si>
  <si>
    <t xml:space="preserve">For 95% confidence interval significance level </t>
  </si>
  <si>
    <t>5% larger than 2005 total revenue</t>
  </si>
  <si>
    <t>b) The chances that the total revenues in 2006 is larger than 5% of the total 2005 revenue is obtained from the figure above as 51.87%.</t>
  </si>
  <si>
    <t>Growth Rate</t>
  </si>
  <si>
    <t>revenue</t>
  </si>
  <si>
    <t>total revenue</t>
  </si>
  <si>
    <t>㜸〱敤㕣㝢㤴ㅣ㔵㤹敦摢㌳㕤搳户㘷㈶搳㜹昱㐸㤰っ㈱慣㈱ㄳ挶敥㥥敥㜹〴㘲收㐵㤲〹㜹㑦㐲㔰昰っ搵摤㔵㤹㈶晤〸摤㍤挹っ戲ち㡡敢㌹戸てㄷ㌹慢㐱㍣㉡扡挷〵〵昱戵攰㉥㘷㈳㈸㈲㡡て㔴㡥ㅢ〵〵ㄵ㔹挴〷慣㉦㕣㜱戳扦摦慤慡敥敡敥捡㑣ㄲ攳搹晣㘱㘵敡敢㝢扦敦扢㡦晡摤搷㜷扦扡ㄵ㥦昰昹㝣㐷㜱昱㤷㔷㌳〳攷㡣捦㤴捡㐶慥㝢愴㤰捤ㅡ愹㜲愶㤰㉦㜵てㄵ㡢晡捣收㑣愹摣〴〵㙤㈲〳㜹㈹㌰㔱捡㕣㘷〴㈷づㄸ挵ㄲ㤴〲㍥㕦㌰㈸晤㤴摢㜷搸㠹㐸愶㤲捤㈴搰昲㐹㉡挸ㄶ㤲㈰㐸㥢〴搹㌵㌲扣㉤㜹つ㡡ㅢ㉦ㄷ㡡挶敡捥换慤㑣搷㐶愳摤搱敥㥥㜸㜴愰㍢戲扡㜳㘴㉡㕢㥥㉡ㅡ㙢昳挶㔴戹愸㘷㔷㜷㙥㥦㑡㘶㌳愹换㡣㤹㕤㠵㝤㐶㝥慤㤱㡣昴㈴昵㜸㝦㌴㥥㐸㤸〳〳晤㙤㈱攴扣㜵㘴㜸㝢搱㌰㑢愷㉡捦㔶收戹㙤㘴戸㝢慢㔱㍥㔵㜹戶㈱㑦㘴㌹㕡挸改㤹晣㈹捡㌴㐰搰ㄳ愳㐶㉡挳搶㌱㡣㘲㈶扦户ㅢ搵慥〱ㅡ戱扥敥愱㔲㘹㉡户㥦つ㍤㘲㘴戳㍢つ㤳慤㈲㜳愳愵昲㜶扤㤸㉢戵攵㠸㥦㔱㌴昲㈹愳㌴㉦㜷改㜴捡挸摡㡡愵㘰敥㜲扤戸㔵捦ㄹ捤っ㜴攴慣㌶ㅣ㑢ㅢ昹㜲愶㍣搳㥥摢㕤㌲㜶敡昹扤〶㔵〲戹つ㔳㤹戴㘸㙥挶㥦慦改搵㕥㌵㔳つ㠵晡攴㐶㈶昵㘲㔹挵搸㠴㔱㉦㕤㔷㜷㔱㑦㔱㔳㉦㜶愹捥扡㔴㙣戳昱㑣敥㌲愳㤸㌷戲㉣㠴㉤搹㔵愷愴〰戲摡愱㠲㤴昳㌸㙣㈵搱㙡㡦づ㍥ぢ㑢搱摡㐱㤶散捥㘷捣㐲㌱户㝡㑢㈶扦昶愲㐸㜷㈴戶㝡㡢㍥扤ㄶ㠱㕥㌹て㜲搹㐱捤㌰挸扣つ挵挲挱昲㘴攷㑥扤㙣慣改㔹㈳攷㔳扡〰㐴㌴晦ㅣ〳搱㥤㍢慢攷㥦搰晤ㄳ㐹晦㐴捡㍦㤱昶㑦ㄸ晥〹搳㍦戱搷㍦㌱改㥦挸昸㈷慥昱㑦散㠳㡥㜳〵㕢㕡晣昶㜵晦〳㐷扦戸㜷攵搱换晥攵㝦敥㍡昴㠶扢㥥晣㔵㠰㘳慦挷敢㔱敢㔱㕣㡦搱㤷搲㑢㘵扢㠱㌹㐸㑦㙤晢捦摤晣敢㡢愹㍦㝦昳愳㤰㔳搲晣㜲ㄱ㄰㤲㡢㐱戴㌳㐰摡换㠵戲㥥敤㉣ㅡ〷㡣晣㤴㈱捦愴昰㉣㄰㈱㥥㐳敢戲㠵摦搹扤敢昱昵挳摦扢昴搶搶㤶摢㥥扦敥㕤㝦㈷㌸㈳慡㔹㜵〹〲㘷扢㍢ㄲ扡㑦摣敥㐷搱㠴㕣捡扣捥〱搱㕥〵㔲搳㡦ㄲ㙢攴戹㤴㉥〳ㄱ攲㘹扢愴㌵搷昷㝣昴愱㍢戶㡦ㅥ晥挸㉦㍢戲㕢㌶捣ㄳ㥣㜶㔵㐹攷㈱搰搰㘵㥤愲㈲〹戹㥣㤹㥤て愲慤〰愹㈹㉡戶㐶㕥㐰改㕦㠱〸㜱挴㉥㙡昲慦晦昳愶晢㙥ㅥ摥晣㥥㐵㙦摦㜸晦㤵㠷㔶〹昶ㅢ㔵搴㑡〴捥慡㝢㈸㘷㜰㐴攵㠵捣㙡ㄵ㠸搶〵搲敡ㅡㅢ㜲㌵㐵ㄷ㠱〸昱㑤扢㤴㤷㍦㝦搹攳て㠵㜷㙦昹㡦㈷㡡㔹晤戲昳扦㉡㌸㑦愹㔲㕥㠳㐰挳〳㐵㥤㌱搸㉦㈳捣㉣ち愲挵㐰㙡ㅥ㈸扥㐶昶㔰ㅡ〷ㄱ攲㉢㜶㔱扦晦昷搱㤷〶搷㍥戱攱愳户㙣㠸㍥昰搳搶㍦戴昵㐲扣挳ㅥ晡愳㐵晤㈰㈶搳敡㍣ㅤ敢㐶㔳ㅤ捦〲㠵昵挹㑣㤸㝤㘶㌴㥡㑥㐴昴ㅥ㍤挰挹攱㜸㘷㐲㑥ㅦ㙤收㥥㑣㍥㕤㌸愸愶挶㜳㠶昵㤲㔱ㅤ㉡㕤戶㙣戸㌰㤵㑦㤷㤶㝡ぢ挷换㤸㜸㤶搴换慡㤹㌴㈴ㅢ挷挲㘱㤴㔴㜹攷搶㈷扢㕣捦㑥ㄹ㐳搳ㄹ㑢晣慡㍡㌱㤶㡤㐲昲搸搲昵㐵攳摡㡡戴愱㐶㐳㌰㍣づ愸扣ㅢ㥥搲ㄲ㔹昵敡ㅣ㤹㉣㤴㡣扣慡㕥㔷㙥㝢㈶戵捦㈸㡥ㅢ㌴㕢㡣戴㝡搴挵ㄴ搹㙢㔷搷戶㍣ㅥㄴ慢㔱㝡戹㥢㙢㕥㍡㕤㌶昲㘹㈳㡤晡敥㌷㡡攵㤹㕤㝡㌲㙢㥣㔱愳㘲㤵〹挱搹㌵散昵㠵搴㔴㘹愴㤰㉦ㄷぢ搹㕡挹㔰晡㠰㡥昵㌲扤愵㤰㌶戰摣㌵昳昲〹㕦㔳㤳㄰扥㔵㕥ㄳ㌱昳㉤㜵慢㠶㜰㌵㌱㔷扦戳㙡扢㕤昷㑥㍣ㅤ㥥㈲㙢戰㑦晡㔷捣㤱㤹捡㤷搹㕣㜸㙣㐵搷㌳搱挶愳昶捡㘳㙢慢㍡㔶㕡敥捦慢散昷㉦戴㥦晥㔲捣愸攵㡤㝡㍥㥤㌵㡡戳㕡愸㠲㌵㤲㝤㈰㠱㉦㘱㌴ㅦㄳ㍤㉥㠹㘲㕡捣〴づ㘶搲攵㐹㙤搲挸散㥤㉣㠳〷㉢㌶ㄸ㈴戴つ㤷ㅣ〰㑢慥㈱戹ㄸ㈴ㄴ昲㘹㤷㔰㐹ぢ挹戵㔶㍣挰㜵晥挴慤ㄵ摡挹㔲㔹㐷㌰㘵㑢㠱ㅣㄶ攱㔲㔳㤳搷㔳㙥搴㑢㤳㘵㜶捦㔹㠵戴㑢攴㙢㐹搶㠱〴㘸㘳捣㘹っ戱收捤戴昹摡㜳愳㠶愹挳搲㔶愳㕢攸㠱㥣㘵扣㡤ㅡ愵㤴愴㤵㌷㠶戱㌲慤㈱㠴挱摦㤶㘳敦㌷愶换愳㝡㔹㙦挹挱㕥㐴㉢㐹㈸㜵愹㔴㔶㠸㈹摢ㄵ捦㐹ㅤ戲㘳挸㈱慣㠲慥㕣㕡ㄵ挳捡〹〳〷攳挵搷㘴搳搹ㅦ〲㜵攷㤲慥搵㜷昴㕡扢て收㘸㝡㠳㤱摦㌵戳摦㈸㔱㍤愸捤ち㘵晤昰㘲㘶摢㔲挹摤攵㑣戶搴㡤㥡㘲挹㥡摡㝦㉡昳㘱㕥㜲㄰挴戹〲㠷搱㡢㡦晦㤹戸㠳㙢㌹挰戶㤹㤸昰〵㤹ㅢ㌹㤲㡢㠷㘴㙦㐵㘶㐷昱愳㉥㌹㡡㥦搰㙣戲〰㑤搳ㄳ戱㤱㘹捤戴攵㠰搰慥愲愱慣晥愰㡡〰敤昶摣㥥㐲㜱㕦戲㔰搸挷晥㌴㑦挵㑡㤳㠶㔱愶㈵摤㙡敦ㅣ搴づ㐱㠸愶愶ㅡ㐳搸㘵㜲搳〶搷㌶㠲戴て㘵戳㥤㑥㡥㈵㙤っ慣㈶搸昴摡㈶〴㐲㍢戶㜶㐶㝢扡愷戳愵㘹昱ㄹ㍣㉦敤慥ㅤ㕦㐹㝦敢愱愷㕥ㄸ㍡戴㑣ㅥ㝥攲敥户㍥㉡㍥㙤ぢㅡ㙣㘵㕡㜴戳慣挹㌵收㈹㜵㙢搶攴㌶㜳㝤㈶㕢㌶㡡㙡摡敤㌰昱㘳敤扦㔴扣㥤㑢㑤㔱㑦㔹㍢㥢㐵收〸㔶ㅢ㙣昸捡㌳搵昵户㘱戵戳ㄶ㠳扦慣改愷摤㥡慥㔶昴㥡㜵㝤㤶㌵ㄳ㥤愶㙥㔵㥦㕤搹搵㠹戸㥣㜹㡥㐰搵愵扡㤱㜳㙤㈷愳㝥晤㜴愱㜶戵ㄵ㝤㜷㈷愴㜶攴搸㙢㍤㍢㝢㘳㈷㘵愲㘳慥慢㝦戱㑡扣晣㘶㤶㔵戲〵挰挹慤㈴摢㐸戶㤳散〰ㄱ昷㘰㌲愲戵㜲〳㈲扣晤㤸㐷愷㤴㔹㌰㡥㤸摣㐵戲ㅢ〴㌶㠷㥡挵㘱㜲散㐱㔴扢〲愴挳搹戳㜷㕡㕤㉣㈴〴昷愳㕣搰攵敢㐸㕥て搲㜶㈵挸搶㡤㐶ㄶㄶ敥愹㜲㠵〵戸扤㥤㝤㑤㐶晦攱ち㜲㐶㙥㝣㈶㥦㥡㉣ㄶ昲昰ㄸ搲㔴ㄸ㑡挱㤷㔴ㄲ扡㤶摢㕣ㄸ㤹㉡㙢戹㡤ㄹ晣戴攵㜶ㅡ晢つ扤㍣㠲ㅤっ散㤰捤昰㐳㈸㉢㘳㉣㍤晤晦㘹㠵昸㘸㉡㘲㜳㔸㌵㐴㐴晤攸戵散〱ㅢ摥敥搱〲晣㤲㠶昲㤹ㄲ㜶㑤㠳㐵㜹ㅡ㥡ㄹ㍥㜹ㄵ㙡昷晥㤷敥扡昸㠲昷㝤晣愸晤晢㘶昴㐲㜵挹㌳㈰㙣㌴ㄹ㈶挰つ捤㈶ㄳ昴㜷戰搱㈵㤷㘹㉤つ搲㠴㙥㈰㌷㈱㈰㙥㐳搶㥥慢昱㈱㕢搰攰ㅥ㔹㡡㘴捡㠵㌶挹昴敦㠶ㅡ挷〹挲戵㤷扣〶㜱戹㡦㈴ぢ攲ㅡ㈷㜹㉢㉡攸㍡㔱㘳愲㐰愵晤㈰㠲㑥ㄳ攵㠰扢ㄶ〱攷ㄲ㝦㡦晣て攳㔶㜶ㄳ㝤㉤㡤㈰㑣㠱ㅢ㤲戳挸挴㌲㘸㔴㐰㤰戴㑥㉣〰㙥㐲挶㥥〰扣搵ㄶ㌴㜸㙤攸㡣㔱〰扣〹〱㜱㈳搴扣〱戸㠱㘵摣㐸昲ㄶ㄰ㄷ〰㌷㔹㔱㐱㠷㡥〲攰㙤㔴晡ㅢ㄰㐱㔷㡥〲攰敤〸㌸㤷㤸㐶ㄹ㠷㜱㉢〰㔶㠰摤〸挰㍢挰つ挹㔹㘴㠲づ㈲㉦〰昲挸搸ㄳ㠰㥣㉤㘸昰㈵搱㐹愴〰戸ㄵ〱戱て㙡摥〰晣ㄳ挴昲摤㈴敦〱㜱〱㜰㥢ㄵㄵ慢昰慢〰㜸㉦㤵㙥〷ㄱ昴㌲㈹〰摥㠷㠰㜳㠹㈴捡㌸㡣㕢〱搰〵㜶㈳〰ㅦ〴㌷㈴㘷㤱〹晡慥扣〰戸〲ㄹ㝢〲戰挷ㄶ㌴戸戹㈲挸㐹〱㜰ㄷ〲㘲㌷搴扣〱昸ㄸ挴昲㙥㤲㝢㐰㕣〰摣㙢㐵㐵ㄴ扦ち㠰㑦㔰改㤳㈰㠲扥㉦〵挰愷㄰㜰㉥戱ㄹ㘵ㅣ挶慤〰㠸㠱摤〸挰㝤攰㠶攴㉣㌲ㄱ㠷㠶ㄷ〰挳挸搸ㄳ㠰㈱㕢㔰敦㝣ぢ昴㈱愷ㄳ㜰㥡戴戲挲收攵ㄹ攳㈰㜷㜹昳㑣扣㠴ㄸ㤹㉡㤵ぢ㙡㑢摡㙥㡥ㄶ戶ㄶ捡愳㤹搲晥慣㍥戳搰戴〳㝢㈶㡤㍣ㅣ㐶㐵昸㡤敡㜸㠵晤晢㡤戴㌴挷ぢ㔳挵㤴㌱㌶㝡㍡㌸㤴昰㝣㘸㍡攵㑢昲ぢ㕣㈷攷㈳挱㡡㈶搰㑢㜰昹〲昴㙣搴㙦㜵㕤㐶㘳㜵㝦ㄲ㠶㘲㐷ㄵ搱㕤㤹㜲搶㘸㌵㤵㕣㠵㠳㈶㔰㠴ㄷ㉥摤㘲敥㥡挴ㄶ㜰戴摤摣㔰捣愴戳㤹扣挱挶挰㥥㠷㙦㜶㌶ㅢ㝢攱㜱摢㕥㈸㘵昸搶愹摤摣㔵搴昳愵晤㜴ㅥ愴㘶ㄶ搴挴搴晡ㅦ㌰㠷㌳昹ㄲ㡡㔱慤挸㜰㠷㌹㍥㔹㌸㠸㌷㤴㔳戹晣〶㝤㝦改戴㘸ㄵ㡥ㄶ敢㔲㑤㈳晣挲敦ㄷ㐱㝦昰㘴摢㐷晢ㅣ㜲㕢㘴㍢捦㍢搱㔱换挵㑣㜲㡡㠸愹㔲㌸昶㥡㐹㔴㈳晡〲㜴㑣捤㘲昸搳晣户ㅤ愱㜴昲戱戲㌵㙦㜶㍣晤㑤㤵昷扥㈱愸换〷㤹收㈱㤰㑤ㅢ㜶㡦㔵摤摦㝦搲㍢摡挰挵挸慦摥㥣慡敦㝡ㄵ㙦㈳つ摢㜹㔶ㅦ㈲㡦㕤ち㐳ㄳ㕤㠱戱晡㝥ㄹ㌲㤵づ扢攸扣㙡㜰㍤ㅣ㔶㙤收㘶㍤㘹㘴㘱㌸攷昴昲㍣㉢挲㑤㔰㑥捦㤶㙣搹㐸㈱㤷搳搹攷搸㕦挷㔳㝡搶〸㥡㐳㔳攵〲摥昰㐹ㄳ㐴㜵㑣㥢愵㑦㠳愵㑦㉢㔶㥢戹㤳晥㜷ㄵ㘶㕥㠵扤㝡㌱㔳㥥捣㘵㔲㐱㐶攸㈳㍦㉤㍡㉢㈶㤰㘶㠰改㕣捥㘴㔲㙦捥㕢㠶㉤㥡扢ㅢ㥢ぢ㐲挷收㐷㤷昶ぢつ晦挴㐹扡㘷㌱昵愸ㄵ㐵㝥〱戹〵晣㈰㥣㡢搴昵愲㕡㜴㄰㝣昱捤攰愸搹㐹搰扢㑡戱㝣搸づ㌰搲㑣〷攷慣扥㍢扥㠴ち㙤㉥攸改昵㜰戹ㄴ㡡㉤昶㤹㠲㈰㥡㤶㜳㑤㌱㑣㙦敡〸ㅣ昴㜰晣ㅦ挸愴㡤㘲㤰㡣㜱㙣㔱㥡改㠷搵慣㌶㠴昹摡攴ぢ〴㕡㠳㕥㘵㡤㌹㜹慤戰㝤㔴敥㐳ㄳ㘳つ昹晦㙣㐷晦㍡㍥㙤㈸愴搶愸㉦㈲㈸ㅦ〱ㄱ敢㐰昸㍣㜵ち㕦愲挲愳㈰㠱㐱㤰晡戶愹㜵㙣挲晤㈹愱搴慣摥挶搳攵ㅡ㠴㝢㔲昹㙡〳敡㐱㕡㕤㍥㔶捤㜲慦〶㥤㔷晣摡㌸㝡戹㤱づ㔹ㄳ㉣㌷㘸㙣づ扦扦ㄹ㑤慤搵晢挲ㅡ㡡㐵㘶戹㜱㐳㌹㕦〵㥦㑢晢㌲挸ㄹㅣ㉣挸㝦挲昵㔲㡦㉦扣敢㝤㤰愱㤰㝣っ敡扥㤰ㄸ〵㜵㌰挰昶搷〱改慢〸捡慦㠱〴戸㝢㥥㘵愶挰㈶挳攵㘳愱挱愴㤹㤸㍣换ㄸ挴慣换晡㑣ㄹ搵㘹㌳㐱㄰㔴捥㤰㈵㙡㜰扢ㄲ㜵㔵慣㠶㘵㡤愲ㅡ㌳攲摣㐶戹摢慥㔸攱㈱戶㉣づ㤷愱㌱㤷㤲戲㍣㍣敡㜸㍡㤹㈲挲摡ㅣ摢搶㠸戸攰搸慥㈴ㄷ敥㕣㑣晥〴挳㐵晢㍡搲愳㔳㝣㠳㔴攰ㅦ晡搰攳〸搲㤰搹㡡摦搹晢㠸换戵挶捥ㅡ愲㌱㘳昱摡㙤摦敤㔸扥㠴搹㈰㘴挷㌰搷捦戳㠳摢愶捡㌵ㄲ㝤㝡愱㉤㠱㌳㝡㕢ㅥ㉢㜴㑡㉦愶㑦㤳改ㅤ捦㘶㤹㈱㙡愶㍥㐹ㄳㄱ㤹昰㜲㑤捡㌰晡扦〹づ戱摥㠶摦ㄳ昱㑣㜲敢搱㑥戸㉢づ换㈰㘳㕢っ㍤慦㕡㘱扣㥣ㅥ㌵づ㈸㝢㝤扢〱㘳ㅢ㘷㠸戲挶㐲㤵愰ㄲ㔵㔳㤹㌴㠷㤲㈵搸㝥㘵慥敢㜶㐸㡤㜴㘹敥㌴戲㍡摦ㅣ㘳ㄹ戶㐳摢㔳㘵昸攱㉢ㄹ昰慤昰改搳㐲㐰愴搹㙥㈵愱摡㐹㥢愵昳搶㍥〴〷搱㐹戶㉡收㜶㔳㕤扦㔸㈷㙥㍢挴敢捥㜵㍥㈷㘰敦〸戶㈳晢㔹慣㐹㑣戶㙥㌷㌲㐷搲㐲攷敤㠶㌵挵愹搹慢捤攱搱攴㙣攷摥愰㔸挶搱〹㥥㉥敡攰搰挹㘲㑤㉥㘷㘰㕤㘵㘷收㤹㘳昹㔴㜶㉡㙤㈸搳捣㤹戴㤵㠵㜶㕡戴㤷㍡ㅢ㘹戵搵㉣戸搸愰㡣攱㠰愴昳㉡晤攴㌷㘸昲㕢㠰㔵慤㤸挸㈳㈴㥦㐰㡣攳㙥〷㝥㑦捡㘷扦愰晡挶㐹㥤捡挳搴搶挰攲㥣㐶挷㙢挵敤慦㐶㥣㑢㙤㜳㘱㜳㠱ㅢ㍣ㄷ㙢㘳挶㘲㥤ㄶ敤〴㜰慣㠹㑦搳㘰愰㥥攴〸㘱㈶㤸昵搴て㉣㔱晢ㄷ㔶㥡㘵㤰搲㈹捦㉤戳㑦㌹㐲㤵㜱捡㡤㤸扦扡ㅢㄳ㜴搹慢愳〲摦㐱㐰散〶攱㐶〷㡢㤵㘵昸ㅥ㐱㜸㙥挳㜷㡦㑡㠱㘲扥㙢〷㘸昸ち㍡昵ㅤ㐳〹㐱搴㐹㔹㤳摦㐳㔰㍥〹㈲㕥て攲愱昰ㄴㄵ扥てㄲ戸ち愴㝥愲㌹愶ぢ㥢㈷慣〲㌹ㅡ㠵挱ㅣ㡤㘳っ㔳つ慦晤攱愲㠷㠱慤戵〶慦㘴戶㍦〰昹敡㘳㡦搱㔲昷㠹〹㄰愷㝣㙥㌲散ち㍥㡤愰㝣〶㐴搰㤷㑢愷㡥换〵㈱慥㐱搴挲昴㜳㤴昰㈲㥣慥ㅤ慥搸㠷戸挲昴㐷〸〸晡㜹㉤㑣敤捤挴戳㘰捣㡤㈹㌷捦㠴㔱晥挴づ㈸㑣ぢ㠸㌸㔵㜶㔹攸捦㔱昱扦愸戸摦㕢攱㜹㉡晣㤴ち搷㠲っ攲搶㕥〰昱戴㝥㜱㑣捦挳晡晤㌹搴㘱晤搲愵散㔴挰㘵晤晥〲㙣昹㑢㄰昱㈶㤰㝡捣㙥〰㑦㘱愶扤㠸搰㜱扢ち挴㡤搰㔶㐰扥㠴㠰㜸ぢ㐸つ㤰扦〲㘳㙥㈰㙦㘲㕡摣昲搷㜶㐰〱昹㌶㐴㥣攷㜰〱昹ㅢ㉡晥㤶㡡㜴㍣㝢㈸晣㡥ち㉦㔳攱敤㈰㠳戸戵摦㠳㜸〲㠹㐳㠸ㅥ㐰晥〱敡〰昲ㅤ愰㑥晥㉥㈰㕦〱㕢晥ㄱ㐴搰㡤㕣て㈴㝤挷㜳㜴扥㜷㐳㐵㘱㜶㤴㤹搰挵㕣㠳ㄹ㌷㑣㜳㘳㜶ㅢ搳攲㤶㝥㔰㠵ㄷㄹ敦〵㜱慡散挲慣〹ち㤲换㡥戸摤㕢㈱㐰〵㡤ち敦㠳挲㈰㙥慤〵戱㠵ㅥ㕢㉦㉦挰㈴㜴〱搸〷㐱㥤搲戹㙢ち㠵捥〴㤵㈱㐸㘵㉢㠸戸ぢ搱㝡挰攸㙢㥥〳㌰㝡愲ㄵ㘰敤捣攴ㅥ挴㙡〰敢〰㜷㙥挰敥㐵㌲㈸攲〰ぢ㌳戱㈳攲ㄳ〸㌸㔵㜶〱㌶ㅦち㜲〱ㄵ㍦改慤戰㤰ち㡢愸㐰㜷昷㈰㙥㙤㌱㘲㥥㥤っ〷㐳㍤㍡搹㤹㔰〷㘶昷㠱㍡ㄵ㜰㜵戲戳㤸晦搹捣晦㐱㈸㔰㔵㉥㘱捣㡥〴攸敥愸摦挵㌷㜸㔸搴㡣㘹搲搷㌲㕥㥥挹挲扦挵㈰㜷昵㔶㠸㔳㌰昶㈶攰挱搷㔰㈸愲㝦㌴搷扦㡢慦愴敤㐵㜹慤㡢敡捥て慡㘴㤴㍣㠴㍢昰散晦㌶㥥㤱慢愴㘷挵慢㠷㠹㤸㠶㤷㜶づ昸㡢戶㘴㔲挵㐲愹㘰㤶㍢挷攱扣敤攴㜹㑣ㄳ㜶挹㔰攰㐷挸搱戳㑣㍥㔸㜳㥥㕦〲ㅣ攰昹愴搰扥㝣攱㘰㕥搵㈶㔰攲戱㔴㤶㈶㕢㕡㔸っ㡤㕢㜵㥤て昰挲て㈳挸挴昲㕣愸戴㌷㠵改㌷㘱戳㙢换㄰扦㘰㘴㜸㘴攷㐴㑦㝦捣㡣㈵㘳昱㔸愲㍦ㄱㅦ攸㡢づ愴捤㘸㉡㥥㌴㈳㤱㠴㤹挶㥦搶㔹㔱敤敢㡢昴昷㐷㤳挹攸㐰愴㉦㍥㄰㌷〶攲扡㘱挶㝡㤲愹㠸㥥㡣挴捤㔴昸ㄱ㍢㝢㜹ㅥ搲挸攵㈰㘱㍡㘲㔸愲㍣㥦慣ㄵ㘴搱㉤愳㔸ㄵ慤〰ㅤㄹ挷敢㉤攱昳㠸愴㐸㠹戴㌰㥡㕢㕡ㅡ㜶捥つ㕥㤶捡㠹㌵㑤攳㜲ㅦ㌸〲㤸敢户摢摥㠹㔰㕢㔷㉢㌲㌱㌹㜲㈵ㅦ攵㐲㤰㔰㤸㍥ㄶ㔶㐸㕢㠵攸扣㤱攱〹㤷戳㔸敢〲㙦㍥㜸戵摦㜶㘸慢挱㙥〳㕢搹㠷㍢㜱㜸㔵扢〸㥣〵攰攰ㄸ㤶㜳㌰㡢摤㌶晣㌵㍢㜷敢㔳㠸搷㐰㑢㝤て愱㕥㠸〶扥〱㘱晤㘳戸摣扦㉥慦〱慣つ㕦搸攵捡㔱㠰捣㌷㜷㑣改㔹㝣㙢戲つ摢㠹㌲㔹愷㠳ㄱ摡㙣㙤敡收散ぢ敡ㄱ慥㝣〳㥢愴ㅥ㠳摡愶戴㥦㑤㥤㔸㍣㌹㤳㌶ㄴ昸摡㥣ㅤ挶㈹〵㉤㔴搷㘱㘸〳㠶㘴て〴搸㠰㠸挷ㄱ愳㡥㡣㠳㜲っ昰ㄶ摦㜴戸〹捡散㉢挰㉤捣昱敦㤷㤸㜲㘱搵㠷㑡㙦㜹㔷ㄶ㕢挷攳㜸㌹搱㡢戴㠲㕢㈴收㈱摤㜵㄰摦㜱戸晤搴㐱㠴㡦㈳㡥㠰㝣㠱㠱㐷〰っ愷㐱㠴㝤摡ㅡ挸㡦㌹户㠹㠷愱挶昹慤㜶㝥晡㉥ㄲ慡昹改ㄲ㈴挶晣昴㍤收㠴㉢晣愴昵敢ぢ搳昴收ㄵ晥扥昵敢敢愰挱捣㕣㌴㥢㜱捡㝥挲㑦㈳㉢㍥愰攴㘰㤶ㅣ扤㤲㘳㌵晣㡣挳㕦㐴攱㄰昹㡢ㄱㄲ捡㤸㈶㙢〴㉣晣㔹昷戳〸㈸㜴ㅥ㜰愱㈳㌹昳㜳㤲ㄷ晦收〹挴㑦㈰㔴㐰㙣㠰ㅥ㠰愰昹捣扥愱㙤㐴摣㥡愸搳昱摥㐴戴愷㈷㤵㑣敡搱㌸㙥㍤㘶㐴愲㈹㌳ㅤ㐹敡㠹㔴㍡㤲搲挶㉡慡戱㜴㉡ㄲ㐹㐶昴㜸㌴㘹挴ㄳ㝤㝤挹㤴㘹昶昶挵㡣㔸㉡ㄱ搳㡤〱㈳㑣挳㕣㑤挱㥢㤰㐶㕥〶ㄲ愶㍤慥㔸搵㠹晡愷づ慢愲㈵㘸㜳㜳戲ㄶ昷攲㌱㌸㤱㈲㈹㑥㘲㌱㤷㥤㈰愱㌰捤㙥昵㈰戵ㄸ㑡㑥㜱㘱㥡攳㑡戸㤴愹慥㘰慡㜳ㄸ摡〴㈲㤴㐵捤搸㤵攰攳捦扡㘹㔱㉢㌴㍦散㠹收ㅤ㥥㘸搲慥㔶攵㑣㈰ㅦ愰㐹ㅢ㕡愱㜹㌵攲ㄶ㥡㐹㍤ㅤ搳搳挹㠱㐴㔲㌷攳愹㜴㑦㝦戲㍦ㄲ㐹挷っ挳攸㡢㈶㝡㈳晤㥡㕥㔱㡤㠱ㅢ改㑢愴昴㐸㈴㠶㔵㉥搵㍦搰㙦昶昷挴㘳晤昱愸㤱㡡愶㝢挲扦戵戳㤷㐹愴㤱㈹㤰昰敦ㅣ㔶ㄵ㑤㥡攸ち攰㡡㤶昸〳㔸ち捤昷戸搱捣㌰㤷㙢㐰㐲攱㔷愰㜰㑣㌴㘹㤳㉢攱㜲〴攴㝥愶㍡㥦㈱㠵愶戲戵ㄹ㉢㠱㡦㍦㙢攴ち㠴ㄴ㥡㝦敢㠹收捤㥥㘸搲攲㔶攵ㅣ㐴〰㘸㌶攱㐷愱㌹㡤㠰㠵㘶㕦戲㜷挰㑣昶㤸㤱戴㤹㠸ㅢ改搴挰挰㐰戲ㅦ㔸挵昴㜸㡦㙥挴㑣㙤愶愲摡摦慦愷〱戱ㄹ㌱攳昱㜸㕦㍣搱摦〳攰㝢㡣摥〱摤㐸㈴㈲㠹㐸㤸㜶扢挲改㍡〴攴ㅢ㐱挲㌴搷ㄵ慢㡡㈶㡤㜷挵愲㠲愴慡愰㔵慥搰扣挱㡤收㡤㤴扦〵㈴ㄴづ㠱慡〷㘱㘷戴〶㌹挷户ㅡ改㘱ㅡ散㑡㐸昸慡摦㔷挹㥢挱ㄷ捡㄰㈷晦ㅤ㡣㈱愰㙥ㅡ攲ち捤戲㈷㥡㐵㑦㌴㘹㡥慢㜲晥〱〱愰㐹搳㕢愱昹㑥〴㉣㌴㝢愳㠶摥ㅦ㠹㈶晡㘲愹㘴摣㑣昴敢晤挹摥㔸㥦㤹㐸挶㝡昵㝥戳㌷愱晤㘳㐵㌵摥㤷㑣㥡㐶㈲摥搷㥢㑣挵㝢㘳㌱㍤㘹㘲㕡㠸挷愳〹㍤㙥㈴㑣㍤㑣愳㕥攱㜴ぢ〲昲㕤㈰㘱摡昲㜵㘸搲戲㔷㉣㉡㐸慡ち摡敢ち捤㐹㌷㥡㠷㈸扦つ㈴ㄴ愶挹慥ㅥ挴㙢愴搳㤴㔷挲〸㔱晢〰㔳㐵ㄹ㈲戸攱㈵㡥昰㐳〸戴㌷〵㘸㥣㕥㝣散昷ㅦ㉥㤳慡ぢ㕥挲㥡㉦㡥㉥挵ㄷ㐴㌳慣㜹ㄳ㕥㍣㕡慦敢㥡晤㙢㑥㉥㉦摡ㄴ㈱㘴挵㍢㜰ㄵ㥥晡㑦挸〷㑦攴㌲〴㤸攳㌲摣昲㥦挱て㥣〷攲改㠵慣晦愴搴晤㘱㉥㔷扢挵戹戱ㄲ散㐵㥣㐳摤㔵ㄸ慡㝣ㅤ㍣摦戱㈳扢㥣て㘱㉥愸㜲ㅣ㈷扦㤳㙣㕢戱㤲づㅦ㤶㘰㉦〱㐱ㄷ㍦㥢㔹㕣㡤戹㕥㜷㉥慤㜲昱㙥〷ㅥ㘷㈳敤攴㔸㠲ぢ慡搹摦搴㜰愰㔳㤹愰昶㜷挰㝣扦挹摣昰㤱搷㔸扡つ㑦戰搴攳㘵敦㜰愶慣づ㑢昰ㅤ慣㤰摣㤸㘸ㅦ㈱㑣㙢㔷㡣慥㐸〴慥㐰㍢搴㍢摣㡥㔹〴㤲戹㔰㘷㠱散㠳㈱㜹㈷〴㘲㌹〸愱ㄷ戲ㄳ㔴晢㈸〸捡ㄸ㔹㤱㄰扢㔰〶换㘱㍦ち挹扢愹挳㠹㠶㉣愶ㄷ摣戵㌸昲づㅡ晦摣戸搶㤹ㅦ㉦慥〳㡦搷愰愲扥愰晤ㅢㅥ散戸搰㐹昱〶㜱摥㉤㐳㠱愷摦㕣㝦㜰昴㡤㡢敥搹昰捣㜵户ㅥ扥晦摣户扤戰攳晥㝢搶〹㕡晡ぢ㤰㡦㍡〸敡㍡〳戹つ㌵昲㍣〰戶搵ㄶ搴㝦㤲㈱㝡㤰ㄳ晥㝣昲㔳愰戴㙤㜸㠷㘹㝤慡搱昹㘹〴攴㘷㐰摡晤㘱挷昰ㄳ捡ㅥ㘴㥡ち㠷㘹㘸〱慡㌴昷㔱扤㐹搰㘲攳挰ㄵㅢ㔱㌶㐷㡢敡攰㥦㈵㘷〸愴㕡晤㌴戳摡〴㈲㐶㡥㔵晤㘱㕢㔰㝦㠶㌵㍣㠲㥣㔴愱㠷ㄱ㐰愱戴㡥㔴愱㠳敥㐲ㅦ〴㔷㙣〲戱㥡㤷㈶㤳昶㜹㄰搵㠵晡挴㈵搰㜵摡㌲㈴ㅦ愶㌲㉤ㅥ㑢㜹㡣捡㡦㔸捡㈳㉢晡㐴扦慤㙣昵㠵㐷㈱攸愰㜵㜳㘲㉤㑥㔳㐸愵㤸扤挵㍦扣慥㐷㕤㥦㕦㈷㘸ぢ㔵㈱ㅢ慢㐰搶㘳㈳搳昰ㄱ㑥捣ㄶ搴㥦㝡つ搳㝡㔲㤰㝤ㅤ〱㐰㐶ㄳ㐸㐱ㄶ㐱㡡㑡㍢㍤づ㉥㌶搱づち㔷㈳愴㝤ぢ㐴㐱ㄶㄷ慢㙤ㄴ㤸ㄱ㕥㥦㔰㌹㔵㔱搶愹晣ㅤ㑢㜹㘴㐵㕣慣戴㤵㉤挸㡥㐰搰㤱愱ㄴ㘹㡦㝦㤰㕣攳愴㤸〳戲挳捥摢㌶㐱㠳挷ぢ戲昳㙤㘴ㅡ㈰㕢㙥ぢ敡捦挹㠶㑢挸㐹㐱昶〳〴〰ㄹ敤ㅣ〵㔹㈷㔲㔴㈰㝢〶㕣㐱㐳挳敡㌸㌴㝥戴ㅦ㠱愸㐹愴㐷㥣㔳㠳挲戳㔴愶㘹㘲㈹捦㔰昹㌹㑢㜹㜴㐵㡦㌸换㔶戶昰㝤ㅥ㠲㡥ㅢ㈹㍤㈱挸㘸搴ㅣ㐷㉦扢㜵㥤〵搹㘷搷〹摡㌲㕥㤰㉤戴㤱㘹㠰㙣㠱㉤愸㍦㔹ㅢ愶ㅤ愴㈰晢㈵〲㠰㡣挶㡣㠲㉣㡣ㄴㄵ挸㕥〲㔷搰㥡戰㔰愰㠵愳晤ち㐴㐱搶㉢摡㙣ㄴ慣㡥昳ㅢ㉡扦慢愲㑣ㅢ㐷晢㥤愵㍣扡愲㔷〴㙤㘵ぢ戲摦㐳搰㜱㠸搲ㄳ㠲㡣㤶换㜱㐰㜶搳㘱㙢㑡晥昴㍡㐱搳挵ぢ戲㈶ㅢ㤹〶挸晣戶愰攱㉣敥㠷㤰搳㕣㘷㜱㕤摦㡣昳㥤㝦挰愴ㅢ愸搵戴搸捡㍥㔱敦㝥㤵敢慦つ㈷攷㡡昸㙡㝢㌳㑥㠸攲扣ㅣ晥㠳づ摢捦㠴㤳愳㝣攷攴㥣捤㤲㉡挶挴㥡戹慤㠸挳㕡㉤收㔸〹愷〷搲㐱㝣㜵㕡挶ㄷ㜷昹搳挱昱〳㘷㙣㌳晢〱㔶㈸㝥改敤昷昴㠳搲挱改㘹っ搰㐴㉣㜵㔷昱㜰摥㈰晢㜹攰敥攴摣㍥摡㔱戴㔷攵挵㔰摡㜵㠶ㄴㅢㄴ戴戱攵捣戸挱挷㡤ㄶ㉥扦㑦ち搴㕦㉤搶㙡挵〵〹挹㈶戲攸っ㔷挴ㄷ愰晤㔷晦㘴㜴㑢慦攷愳搷㝤㑦摤摡敡戸㡤㤹㝦昳㥤㐸㍡㥢昹挴㠵扤㈵㌷愱昳晦ㅢち收㈶戲㐶㝥㙦㜹戲昲㝦っ挱〵㠸㑦㘹㈴㕦ㅢ戰㈸摥㠲㠶づ㜳㤵㥡㡢ㅢ晥ㄴ㌸㙡㘴户㠰㉢㠳㈴晣扦㠹㐲㠲戶㠲ㅡ攲扦晤愳㌵挴㉦㐴㈶戲ㄵ㌲昱ㄹ㐷昴㙢㕢戴ㄲ愲愰㄰㠲戶〲晢扤搶づ戵敡攷㔶〷㘸㜹㤶晣攲扦愱慥㜰㝣㈱㜶㜶ㄵ挷づ㤶㤹㘶つㄱ〰〵㡥昳挹慡攲㈸㍥㡢㍣㠹攵㥤敢㥥ㅦ㝣搳攰捤㐳㠲昶〱ぢ㤲㙣戵㘶昱㌳㈷㘳㥦扢㠱ㄶ㌳ㄷ慥慤搵〶㍡戳㉥攳〷㤱㥣ㄹ㍢㤷㜸ㄸㄱ〵搲搹搰挴㥦〵摤愳づ㜷㠹㥢换ㄵ㔷㍤敤㔲㜰㡦搱㜵㝥散㔹戳㔷㈱㐱㕤捤㤶㤱攵㝡㘴慥搸㌵㌵攳慡慣㙡㜶㥥扢づ㐷ㅣ敥㜲㌷㤷ぢ㥢ぢ㥥㈷㍤㉢㜱㐱㘳㈵㕥㕤㔷㠹㘷敡㉢昱慣㔳摣㠵敥攲㥥㜷戸慢摣㕣㉥ㄵ慥㑡㝣摢戳ㄲㄷ㌵㔶攲㌵㜵㤵攰慡㔲㠳〴㔷づ㠵㐴搴㕤ㅣ㤷〸挵㡤戹戸〱昶愹攳㥥㐲㤰挳挹㍡㔵㝢㔰㡥攰昰㘷ㅥ㌲㙥〷ㄸ改攰㈰㘴㈰挸㈱摢挱挱㔷㠹〹づ㍡㌵挸扥〲㜴戸㡥戲〷〴晤ㅡ㑥挳摢㠲㉦摢㠲戵㑡㠰攳挰㡥攰㔱㕢挰㡤㠸散〷户㠳㘳㤳㥢愰㤶挷晤㤸㔱〳㔳晥〵捤㔳晥ㅦ㌷扤攸㝢ち〵㍥㈵㥡㝣㠲㐳㑤㑤㕢〳っ㜰㤴戱㉡㜲㡤ㅤ㘰㐴㜰搴㈸㥤㡢ㄹ攰㠰㔱㍡㤷戸㜴㍡㌸㌸挸戵ㅥ㠹㠳愲ㄲㄳ散摢㉡晤㕡〶搸慤㔵晡搷摡〱㐶㍡捥戳㈳㔶㝡㜶摤㙡㝡㜶㑢㤵㥥〷㠰〵㝢愴㑡㍦㘸〷㔴㝡昶扥㑡㡡づ昶扡㑡㑣戰㐷愹昴㐳っ戰㌳愹昴挳㜶㐰愵㘷挷愹愴攸㘰㠷愹挴㠴㙡㐹愲㤲㈰捦扥挲㙣㔱㌵㑤㡥㈲搰摥搴㐱挰昷㐰攸㥦ㄶ愹慢搳㔷㕦晤㜲㐷㜳攷㤲收㉢〶摢づ㍤晤攵ㅦ摥昲敤慢搶㍥昷捡敤户㝦晢挷户㍣昶捡〳挹戵㡦摣㜱挷ㄷ㌶扤晦戱ㅦ㉥㌰㍦攰晦搷㤷㌷㝦攰晡攸扥敢慦㌵㜷慦摡㜰晤敢慥搹ㄱ摤㍥扦慢愹愹愵攵搵ぢ扦㜴搶捡昰つ搷摥㉦ㅥ㍣㜲㘶㕥愸ㄶ㐲〱戵搵㘰㑢愹㙡㜰〵㠱ㅤ愶摡愸㐱㡢㙤愵戴㌶㕡㕡慡㈵ㅡ戴搸㈲㑡㙢㤳愵愵昰㙥搰㈲敥㑡㙢戳愵愵㔰㙤搰㈲扡㑡㙢慢愵㐵㤴㔴扦晥㠴摤㑢㠷㤱㈴㠸㈳愸慣户ㄲ摣㕢㈷㘰㔵㤵攰攳㜵〲搶㑥〹敥愹ㄳ戰㐲㑡㜰㜷㥤㠰㜵㔰㠲㡦搵ち㕡晦て㜴㥦㐷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</si>
</sst>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000"/>
  </numFmts>
  <fonts count="4"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164" fontId="0" fillId="0" borderId="0" xfId="1" applyNumberFormat="1" applyFont="1"/>
    <xf numFmtId="9" fontId="0" fillId="0" borderId="0" xfId="0" applyNumberFormat="1"/>
    <xf numFmtId="164" fontId="0" fillId="0" borderId="0" xfId="0" applyNumberFormat="1"/>
    <xf numFmtId="44" fontId="0" fillId="0" borderId="0" xfId="0" applyNumberFormat="1"/>
    <xf numFmtId="0" fontId="2" fillId="0" borderId="0" xfId="0" applyFont="1"/>
    <xf numFmtId="0" fontId="0" fillId="0" borderId="0" xfId="0" quotePrefix="1"/>
    <xf numFmtId="0" fontId="2" fillId="0" borderId="1" xfId="0" applyFont="1" applyBorder="1" applyAlignment="1">
      <alignment horizontal="center"/>
    </xf>
    <xf numFmtId="0" fontId="0" fillId="0" borderId="0" xfId="0" applyAlignment="1">
      <alignment horizontal="left"/>
    </xf>
    <xf numFmtId="0" fontId="0" fillId="0" borderId="0" xfId="0"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3" fillId="0" borderId="0" xfId="0" applyFont="1"/>
    <xf numFmtId="0" fontId="0" fillId="2" borderId="0" xfId="0" applyFill="1"/>
    <xf numFmtId="44" fontId="0" fillId="3" borderId="0" xfId="0" applyNumberFormat="1" applyFill="1"/>
    <xf numFmtId="0" fontId="3"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xf>
    <xf numFmtId="0" fontId="3"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22860</xdr:colOff>
      <xdr:row>0</xdr:row>
      <xdr:rowOff>114300</xdr:rowOff>
    </xdr:from>
    <xdr:to>
      <xdr:col>19</xdr:col>
      <xdr:colOff>205245</xdr:colOff>
      <xdr:row>26</xdr:row>
      <xdr:rowOff>130089</xdr:rowOff>
    </xdr:to>
    <xdr:pic>
      <xdr:nvPicPr>
        <xdr:cNvPr id="2" name="Picture 1">
          <a:extLst>
            <a:ext uri="{FF2B5EF4-FFF2-40B4-BE49-F238E27FC236}">
              <a16:creationId xmlns:a16="http://schemas.microsoft.com/office/drawing/2014/main" id="{F1A288F6-02A8-27EB-C7CA-7E8BD59531B9}"/>
            </a:ext>
          </a:extLst>
        </xdr:cNvPr>
        <xdr:cNvPicPr>
          <a:picLocks noChangeAspect="1"/>
        </xdr:cNvPicPr>
      </xdr:nvPicPr>
      <xdr:blipFill>
        <a:blip xmlns:r="http://schemas.openxmlformats.org/officeDocument/2006/relationships" r:embed="rId1"/>
        <a:stretch>
          <a:fillRect/>
        </a:stretch>
      </xdr:blipFill>
      <xdr:spPr>
        <a:xfrm>
          <a:off x="6187440" y="114300"/>
          <a:ext cx="7497585" cy="4770669"/>
        </a:xfrm>
        <a:prstGeom prst="rect">
          <a:avLst/>
        </a:prstGeom>
      </xdr:spPr>
    </xdr:pic>
    <xdr:clientData/>
  </xdr:twoCellAnchor>
  <xdr:twoCellAnchor editAs="oneCell">
    <xdr:from>
      <xdr:col>0</xdr:col>
      <xdr:colOff>0</xdr:colOff>
      <xdr:row>32</xdr:row>
      <xdr:rowOff>68580</xdr:rowOff>
    </xdr:from>
    <xdr:to>
      <xdr:col>13</xdr:col>
      <xdr:colOff>112488</xdr:colOff>
      <xdr:row>57</xdr:row>
      <xdr:rowOff>107922</xdr:rowOff>
    </xdr:to>
    <xdr:pic>
      <xdr:nvPicPr>
        <xdr:cNvPr id="3" name="Picture 2">
          <a:extLst>
            <a:ext uri="{FF2B5EF4-FFF2-40B4-BE49-F238E27FC236}">
              <a16:creationId xmlns:a16="http://schemas.microsoft.com/office/drawing/2014/main" id="{A9C64ACC-ECDC-D1C9-7C9A-840E01B098DE}"/>
            </a:ext>
          </a:extLst>
        </xdr:cNvPr>
        <xdr:cNvPicPr>
          <a:picLocks noChangeAspect="1"/>
        </xdr:cNvPicPr>
      </xdr:nvPicPr>
      <xdr:blipFill>
        <a:blip xmlns:r="http://schemas.openxmlformats.org/officeDocument/2006/relationships" r:embed="rId2"/>
        <a:stretch>
          <a:fillRect/>
        </a:stretch>
      </xdr:blipFill>
      <xdr:spPr>
        <a:xfrm>
          <a:off x="0" y="5920740"/>
          <a:ext cx="9934668" cy="46113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BA384-03FC-4DC2-B07C-64331FF00BEF}">
  <sheetPr codeName="Sheet1"/>
  <dimension ref="A1:P31"/>
  <sheetViews>
    <sheetView workbookViewId="0"/>
  </sheetViews>
  <sheetFormatPr defaultRowHeight="14.4" x14ac:dyDescent="0.3"/>
  <cols>
    <col min="1" max="2" width="36.77734375" customWidth="1"/>
  </cols>
  <sheetData>
    <row r="1" spans="1:16" x14ac:dyDescent="0.3">
      <c r="A1" s="5" t="s">
        <v>11</v>
      </c>
    </row>
    <row r="2" spans="1:16" x14ac:dyDescent="0.3">
      <c r="P2">
        <f ca="1">_xll.CB.RecalcCounterFN()</f>
        <v>0</v>
      </c>
    </row>
    <row r="3" spans="1:16" x14ac:dyDescent="0.3">
      <c r="A3" t="s">
        <v>12</v>
      </c>
      <c r="B3" t="s">
        <v>13</v>
      </c>
      <c r="C3">
        <v>0</v>
      </c>
    </row>
    <row r="4" spans="1:16" x14ac:dyDescent="0.3">
      <c r="A4" t="s">
        <v>14</v>
      </c>
    </row>
    <row r="5" spans="1:16" x14ac:dyDescent="0.3">
      <c r="A5" t="s">
        <v>15</v>
      </c>
    </row>
    <row r="7" spans="1:16" x14ac:dyDescent="0.3">
      <c r="A7" s="5" t="s">
        <v>16</v>
      </c>
      <c r="B7" t="s">
        <v>17</v>
      </c>
    </row>
    <row r="8" spans="1:16" x14ac:dyDescent="0.3">
      <c r="B8">
        <v>2</v>
      </c>
    </row>
    <row r="10" spans="1:16" x14ac:dyDescent="0.3">
      <c r="A10" t="s">
        <v>18</v>
      </c>
    </row>
    <row r="11" spans="1:16" x14ac:dyDescent="0.3">
      <c r="A11" t="e">
        <f>CB_DATA_!#REF!</f>
        <v>#REF!</v>
      </c>
      <c r="B11" t="e">
        <f>Sheet1!#REF!</f>
        <v>#REF!</v>
      </c>
    </row>
    <row r="13" spans="1:16" x14ac:dyDescent="0.3">
      <c r="A13" t="s">
        <v>19</v>
      </c>
    </row>
    <row r="14" spans="1:16" x14ac:dyDescent="0.3">
      <c r="A14" t="s">
        <v>23</v>
      </c>
      <c r="B14" t="s">
        <v>27</v>
      </c>
    </row>
    <row r="16" spans="1:16" x14ac:dyDescent="0.3">
      <c r="A16" t="s">
        <v>20</v>
      </c>
    </row>
    <row r="19" spans="1:2" x14ac:dyDescent="0.3">
      <c r="A19" t="s">
        <v>21</v>
      </c>
    </row>
    <row r="20" spans="1:2" x14ac:dyDescent="0.3">
      <c r="A20">
        <v>28</v>
      </c>
      <c r="B20">
        <v>31</v>
      </c>
    </row>
    <row r="25" spans="1:2" x14ac:dyDescent="0.3">
      <c r="A25" s="5" t="s">
        <v>22</v>
      </c>
    </row>
    <row r="26" spans="1:2" x14ac:dyDescent="0.3">
      <c r="A26" s="6" t="s">
        <v>24</v>
      </c>
      <c r="B26" s="6" t="s">
        <v>28</v>
      </c>
    </row>
    <row r="27" spans="1:2" x14ac:dyDescent="0.3">
      <c r="A27" t="s">
        <v>25</v>
      </c>
      <c r="B27" t="s">
        <v>54</v>
      </c>
    </row>
    <row r="28" spans="1:2" x14ac:dyDescent="0.3">
      <c r="A28" s="6" t="s">
        <v>26</v>
      </c>
      <c r="B28" s="6" t="s">
        <v>26</v>
      </c>
    </row>
    <row r="29" spans="1:2" x14ac:dyDescent="0.3">
      <c r="B29" s="6" t="s">
        <v>24</v>
      </c>
    </row>
    <row r="30" spans="1:2" x14ac:dyDescent="0.3">
      <c r="B30" t="s">
        <v>29</v>
      </c>
    </row>
    <row r="31" spans="1:2" x14ac:dyDescent="0.3">
      <c r="B31" s="6"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60"/>
  <sheetViews>
    <sheetView tabSelected="1" topLeftCell="A21" workbookViewId="0">
      <selection activeCell="F8" sqref="F8"/>
    </sheetView>
  </sheetViews>
  <sheetFormatPr defaultRowHeight="14.4" x14ac:dyDescent="0.3"/>
  <cols>
    <col min="1" max="1" width="13.6640625" bestFit="1" customWidth="1"/>
    <col min="2" max="2" width="16" bestFit="1" customWidth="1"/>
    <col min="3" max="3" width="11" bestFit="1" customWidth="1"/>
    <col min="4" max="4" width="14.6640625" bestFit="1" customWidth="1"/>
    <col min="5" max="5" width="11" bestFit="1" customWidth="1"/>
    <col min="6" max="6" width="14.6640625" bestFit="1" customWidth="1"/>
  </cols>
  <sheetData>
    <row r="1" spans="1:6" x14ac:dyDescent="0.3">
      <c r="C1" s="16" t="s">
        <v>7</v>
      </c>
      <c r="D1" s="16"/>
      <c r="E1" s="17" t="s">
        <v>10</v>
      </c>
      <c r="F1" s="17"/>
    </row>
    <row r="2" spans="1:6" x14ac:dyDescent="0.3">
      <c r="A2" t="s">
        <v>0</v>
      </c>
      <c r="B2" t="s">
        <v>6</v>
      </c>
      <c r="C2" t="s">
        <v>8</v>
      </c>
      <c r="D2" t="s">
        <v>9</v>
      </c>
      <c r="E2" t="s">
        <v>51</v>
      </c>
      <c r="F2" t="s">
        <v>52</v>
      </c>
    </row>
    <row r="3" spans="1:6" x14ac:dyDescent="0.3">
      <c r="A3" t="s">
        <v>1</v>
      </c>
      <c r="B3" s="1">
        <v>6342213</v>
      </c>
      <c r="C3" s="2">
        <v>0.02</v>
      </c>
      <c r="D3" s="2">
        <v>0.1</v>
      </c>
      <c r="E3" s="13">
        <v>0</v>
      </c>
      <c r="F3" s="4">
        <f>B3*(1+E3)</f>
        <v>6342213</v>
      </c>
    </row>
    <row r="4" spans="1:6" x14ac:dyDescent="0.3">
      <c r="A4" t="s">
        <v>2</v>
      </c>
      <c r="B4" s="1">
        <v>1203231</v>
      </c>
      <c r="C4" s="2">
        <v>-0.04</v>
      </c>
      <c r="D4" s="2">
        <v>0.05</v>
      </c>
      <c r="E4" s="13">
        <v>0</v>
      </c>
      <c r="F4" s="4">
        <f t="shared" ref="F4:F7" si="0">B4*(1+E4)</f>
        <v>1203231</v>
      </c>
    </row>
    <row r="5" spans="1:6" x14ac:dyDescent="0.3">
      <c r="A5" t="s">
        <v>3</v>
      </c>
      <c r="B5" s="1">
        <v>4367342</v>
      </c>
      <c r="C5" s="2">
        <v>-0.02</v>
      </c>
      <c r="D5" s="2">
        <v>0.06</v>
      </c>
      <c r="E5" s="13">
        <v>0</v>
      </c>
      <c r="F5" s="4">
        <f t="shared" si="0"/>
        <v>4367342</v>
      </c>
    </row>
    <row r="6" spans="1:6" x14ac:dyDescent="0.3">
      <c r="A6" t="s">
        <v>4</v>
      </c>
      <c r="B6" s="1">
        <v>3543532</v>
      </c>
      <c r="C6" s="2">
        <v>-0.01</v>
      </c>
      <c r="D6" s="2">
        <v>0.08</v>
      </c>
      <c r="E6" s="13">
        <v>0</v>
      </c>
      <c r="F6" s="4">
        <f t="shared" si="0"/>
        <v>3543532</v>
      </c>
    </row>
    <row r="7" spans="1:6" x14ac:dyDescent="0.3">
      <c r="A7" t="s">
        <v>5</v>
      </c>
      <c r="B7" s="1">
        <v>4342132</v>
      </c>
      <c r="C7" s="2">
        <v>0.04</v>
      </c>
      <c r="D7" s="2">
        <v>0.15</v>
      </c>
      <c r="E7" s="13">
        <v>0</v>
      </c>
      <c r="F7" s="4">
        <f t="shared" si="0"/>
        <v>4342132</v>
      </c>
    </row>
    <row r="8" spans="1:6" x14ac:dyDescent="0.3">
      <c r="B8" s="3">
        <f>SUM(B3:B7)</f>
        <v>19798450</v>
      </c>
      <c r="E8" t="s">
        <v>53</v>
      </c>
      <c r="F8" s="14">
        <f>SUM(F3:F7)</f>
        <v>19798450</v>
      </c>
    </row>
    <row r="12" spans="1:6" x14ac:dyDescent="0.3">
      <c r="A12" s="7" t="s">
        <v>31</v>
      </c>
      <c r="B12" s="7" t="s">
        <v>30</v>
      </c>
    </row>
    <row r="13" spans="1:6" x14ac:dyDescent="0.3">
      <c r="C13" s="8" t="s">
        <v>32</v>
      </c>
      <c r="D13" s="9">
        <v>5000</v>
      </c>
    </row>
    <row r="14" spans="1:6" x14ac:dyDescent="0.3">
      <c r="A14" s="8" t="s">
        <v>33</v>
      </c>
      <c r="B14" s="10">
        <v>0</v>
      </c>
    </row>
    <row r="15" spans="1:6" x14ac:dyDescent="0.3">
      <c r="C15" s="8" t="s">
        <v>34</v>
      </c>
      <c r="D15" s="10">
        <v>20802952.962163176</v>
      </c>
    </row>
    <row r="16" spans="1:6" x14ac:dyDescent="0.3">
      <c r="A16" s="8" t="s">
        <v>35</v>
      </c>
      <c r="B16" s="10">
        <v>20801449.82817471</v>
      </c>
    </row>
    <row r="17" spans="1:4" x14ac:dyDescent="0.3">
      <c r="A17" s="8" t="s">
        <v>36</v>
      </c>
      <c r="B17" s="10" t="s">
        <v>37</v>
      </c>
    </row>
    <row r="18" spans="1:4" x14ac:dyDescent="0.3">
      <c r="C18" s="8" t="s">
        <v>38</v>
      </c>
      <c r="D18" s="10">
        <v>246762.64103099421</v>
      </c>
    </row>
    <row r="19" spans="1:4" x14ac:dyDescent="0.3">
      <c r="A19" s="8" t="s">
        <v>39</v>
      </c>
      <c r="B19" s="10">
        <v>60891801008.591309</v>
      </c>
    </row>
    <row r="20" spans="1:4" x14ac:dyDescent="0.3">
      <c r="A20" s="8" t="s">
        <v>40</v>
      </c>
      <c r="B20" s="11">
        <v>3.7540068438504451E-3</v>
      </c>
    </row>
    <row r="21" spans="1:4" x14ac:dyDescent="0.3">
      <c r="A21" s="8" t="s">
        <v>41</v>
      </c>
      <c r="B21" s="10">
        <v>2.6216370304068932</v>
      </c>
    </row>
    <row r="22" spans="1:4" x14ac:dyDescent="0.3">
      <c r="A22" s="8" t="s">
        <v>42</v>
      </c>
      <c r="B22" s="11">
        <v>1.1861904484416756E-2</v>
      </c>
    </row>
    <row r="23" spans="1:4" x14ac:dyDescent="0.3">
      <c r="A23" s="8" t="s">
        <v>8</v>
      </c>
      <c r="B23" s="10">
        <v>20013555.904203366</v>
      </c>
    </row>
    <row r="24" spans="1:4" x14ac:dyDescent="0.3">
      <c r="A24" s="8" t="s">
        <v>43</v>
      </c>
      <c r="B24" s="10">
        <v>21588045.411278564</v>
      </c>
    </row>
    <row r="25" spans="1:4" x14ac:dyDescent="0.3">
      <c r="A25" s="8" t="s">
        <v>44</v>
      </c>
      <c r="B25" s="10">
        <v>1574489.507075198</v>
      </c>
    </row>
    <row r="26" spans="1:4" x14ac:dyDescent="0.3">
      <c r="A26" s="8" t="s">
        <v>45</v>
      </c>
      <c r="B26" s="10">
        <v>3489.7507363303562</v>
      </c>
    </row>
    <row r="28" spans="1:4" x14ac:dyDescent="0.3">
      <c r="A28" s="17" t="s">
        <v>48</v>
      </c>
      <c r="B28" s="17"/>
      <c r="C28" s="17"/>
      <c r="D28" s="2">
        <v>0.05</v>
      </c>
    </row>
    <row r="29" spans="1:4" x14ac:dyDescent="0.3">
      <c r="A29" s="18" t="s">
        <v>46</v>
      </c>
      <c r="B29" s="18"/>
      <c r="C29" s="12">
        <f>$D$15+NORMSINV(1-$D$28/2)*$D$18/SQRT($D$13)</f>
        <v>20809792.747921407</v>
      </c>
    </row>
    <row r="30" spans="1:4" x14ac:dyDescent="0.3">
      <c r="A30" s="18" t="s">
        <v>47</v>
      </c>
      <c r="B30" s="18"/>
      <c r="C30" s="12">
        <f>$D$15-NORMSINV(1-$D$28/2)*$D$18/SQRT($D$13)</f>
        <v>20796113.176404946</v>
      </c>
    </row>
    <row r="32" spans="1:4" x14ac:dyDescent="0.3">
      <c r="A32" s="16" t="s">
        <v>49</v>
      </c>
      <c r="B32" s="16"/>
      <c r="C32" s="16"/>
      <c r="D32" s="4">
        <f>B8*(1+5%)</f>
        <v>20788372.5</v>
      </c>
    </row>
    <row r="34" spans="1:1" x14ac:dyDescent="0.3">
      <c r="A34" s="5"/>
    </row>
    <row r="60" spans="1:10" x14ac:dyDescent="0.3">
      <c r="A60" s="15" t="s">
        <v>50</v>
      </c>
      <c r="B60" s="15"/>
      <c r="C60" s="15"/>
      <c r="D60" s="15"/>
      <c r="E60" s="15"/>
      <c r="F60" s="15"/>
      <c r="G60" s="15"/>
      <c r="H60" s="15"/>
      <c r="I60" s="15"/>
      <c r="J60" s="15"/>
    </row>
  </sheetData>
  <mergeCells count="7">
    <mergeCell ref="A60:J60"/>
    <mergeCell ref="C1:D1"/>
    <mergeCell ref="E1:F1"/>
    <mergeCell ref="A29:B29"/>
    <mergeCell ref="A30:B30"/>
    <mergeCell ref="A28:C28"/>
    <mergeCell ref="A32:C3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2015-06-05T18:17:20Z</dcterms:created>
  <dcterms:modified xsi:type="dcterms:W3CDTF">2023-08-14T07:40:38Z</dcterms:modified>
</cp:coreProperties>
</file>