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
    </mc:Choice>
  </mc:AlternateContent>
  <xr:revisionPtr revIDLastSave="565" documentId="14_{4F2AC94F-4AAA-4725-A1E8-F4393F17718A}" xr6:coauthVersionLast="47" xr6:coauthVersionMax="47" xr10:uidLastSave="{277628A2-E3FE-43D4-88BB-2A89580294D6}"/>
  <bookViews>
    <workbookView xWindow="-108" yWindow="-108" windowWidth="23256" windowHeight="13176" firstSheet="2" activeTab="2" xr2:uid="{00000000-000D-0000-FFFF-FFFF00000000}"/>
  </bookViews>
  <sheets>
    <sheet name="Module1" sheetId="1" state="veryHidden" r:id="rId1"/>
    <sheet name="CB_DATA_" sheetId="6" state="hidden" r:id="rId2"/>
    <sheet name="Health Claims Model" sheetId="2" r:id="rId3"/>
    <sheet name="Confidence Intervals" sheetId="5" r:id="rId4"/>
  </sheets>
  <definedNames>
    <definedName name="CB_00345ef6b6084b0b83002f686b9f350c" localSheetId="2" hidden="1">'Health Claims Model'!$D$14</definedName>
    <definedName name="CB_038c6ce78cbe42dea73d18327ad2ad04" localSheetId="2" hidden="1">'Health Claims Model'!$B$20</definedName>
    <definedName name="CB_0599b9b9190441378e2680d19b9d457f" localSheetId="2" hidden="1">'Health Claims Model'!$B$19</definedName>
    <definedName name="CB_0608cfb74b2b4142899e68fe9bd588d8" localSheetId="2" hidden="1">'Health Claims Model'!$B$22</definedName>
    <definedName name="CB_068b275abdd14668b8cd1ec249347254" localSheetId="2" hidden="1">'Health Claims Model'!$B$14</definedName>
    <definedName name="CB_0785e49c1216407a917ddacd88e34cad" localSheetId="2" hidden="1">'Health Claims Model'!$B$17</definedName>
    <definedName name="CB_0d8cc8f2692d485fbe60acc06c6e406a" localSheetId="2" hidden="1">'Health Claims Model'!$D$20</definedName>
    <definedName name="CB_17c0a7cbc014446fb794cf2656b2798e" localSheetId="2" hidden="1">'Health Claims Model'!$B$21</definedName>
    <definedName name="CB_1ad078b5a83a4e4a85d9096f66a72c7f" localSheetId="2" hidden="1">'Health Claims Model'!$D$15</definedName>
    <definedName name="CB_25b7a2b673324900a8858dee1195d371" localSheetId="2" hidden="1">'Health Claims Model'!$D$11</definedName>
    <definedName name="CB_27439fc071db46a5a4d0e37a8bbb3086" localSheetId="2" hidden="1">'Health Claims Model'!$B$12</definedName>
    <definedName name="CB_3545b8806ca1422b9b0a440caa5cb0f0" localSheetId="2" hidden="1">'Health Claims Model'!$D$21</definedName>
    <definedName name="CB_456e5789ebfd4c93ad7931991f3dd63c" localSheetId="2" hidden="1">'Health Claims Model'!$G$23</definedName>
    <definedName name="CB_4bda26e63d4b436380e754d93c42c735" localSheetId="1" hidden="1">#N/A</definedName>
    <definedName name="CB_4d72db154bb849018f7fef81367ddfc7" localSheetId="2" hidden="1">'Health Claims Model'!$D$19</definedName>
    <definedName name="CB_51a42c210a994ba193372d01390b65fc" localSheetId="2" hidden="1">'Health Claims Model'!$D$22</definedName>
    <definedName name="CB_52bbd258877743718182c5b2583cfdba" localSheetId="2" hidden="1">'Health Claims Model'!$B$17</definedName>
    <definedName name="CB_53bcf4fb02044a14aeb2ae33820cef2e" localSheetId="2" hidden="1">'Health Claims Model'!$D$14</definedName>
    <definedName name="CB_5b77bbee64ed43d291c7d0fe8674e0f2" localSheetId="2" hidden="1">'Health Claims Model'!$B$11</definedName>
    <definedName name="CB_5ddb8d512eeb482c93dcc8d0996a1516" localSheetId="2" hidden="1">'Health Claims Model'!$B$20</definedName>
    <definedName name="CB_5e8a5d71dd394d61a039861ce03e1494" localSheetId="2" hidden="1">'Health Claims Model'!$D$17</definedName>
    <definedName name="CB_65f3455ffb29483a995dce721f6b47a3" localSheetId="2" hidden="1">'Health Claims Model'!$D$16</definedName>
    <definedName name="CB_66276b92768041c2b84d034f482d9f6c" localSheetId="2" hidden="1">'Health Claims Model'!$B$12</definedName>
    <definedName name="CB_673da2c60eba43e6a1d6db5bec3ce4c8" localSheetId="2" hidden="1">'Health Claims Model'!$B$13</definedName>
    <definedName name="CB_72e55ee436f347e08af4756aaf477c6d" localSheetId="2" hidden="1">'Health Claims Model'!$G$23</definedName>
    <definedName name="CB_7785f9f1586c4839bf40d0e36a1745cb" localSheetId="2" hidden="1">'Health Claims Model'!$B$14</definedName>
    <definedName name="CB_7d2878a45bac400d8b0834ec9d9ce7f8" localSheetId="2" hidden="1">'Health Claims Model'!$D$17</definedName>
    <definedName name="CB_81b75e13a9f048eb95553016d7e7ec2b" localSheetId="2" hidden="1">'Health Claims Model'!$B$18</definedName>
    <definedName name="CB_82fdd629dbee4087b733b2c4e29e5c0a" localSheetId="2" hidden="1">'Health Claims Model'!$B$15</definedName>
    <definedName name="CB_942678105aaa45678f1f680e5a9408fd" localSheetId="2" hidden="1">'Health Claims Model'!$B$19</definedName>
    <definedName name="CB_942c5eb5de844f63bc823433402efe61" localSheetId="2" hidden="1">'Health Claims Model'!$D$16</definedName>
    <definedName name="CB_95b4215de1bb4f24acc1627c43827b61" localSheetId="2" hidden="1">'Health Claims Model'!$D$22</definedName>
    <definedName name="CB_bcfad7d2d62849b2b1a2952b1c159277" localSheetId="2" hidden="1">'Health Claims Model'!$B$18</definedName>
    <definedName name="CB_Block_00000000000000000000000000000000" localSheetId="2" hidden="1">"'7.0.0.0"</definedName>
    <definedName name="CB_Block_00000000000000000000000000000001" localSheetId="1" hidden="1">"'638314033734430608"</definedName>
    <definedName name="CB_Block_00000000000000000000000000000001" localSheetId="2" hidden="1">"'638314033734274183"</definedName>
    <definedName name="CB_Block_00000000000000000000000000000003" localSheetId="2" hidden="1">"'11.1.3419.0"</definedName>
    <definedName name="CB_BlockExt_00000000000000000000000000000003" localSheetId="2" hidden="1">"'11.1.2.3.000"</definedName>
    <definedName name="CB_c2c1444d25be46aa9b3442d3b1ec4adb" localSheetId="2" hidden="1">'Health Claims Model'!$D$12</definedName>
    <definedName name="CB_c34b62bb9e7f4363a3cac8ffe3eab6d2" localSheetId="2" hidden="1">'Health Claims Model'!$D$21</definedName>
    <definedName name="CB_c3b0d85af3a44ede9a6066ea46af8248" localSheetId="2" hidden="1">'Health Claims Model'!$D$18</definedName>
    <definedName name="CB_c8c25b00b3a14120a6fded78d795f8e8" localSheetId="2" hidden="1">'Health Claims Model'!$B$16</definedName>
    <definedName name="CB_c98b033fe3a24ac08d193d7dd09e4515" localSheetId="2" hidden="1">'Health Claims Model'!$B$21</definedName>
    <definedName name="CB_ce492c1cc81c4f05ba68e36c54af6452" localSheetId="2" hidden="1">'Health Claims Model'!$D$20</definedName>
    <definedName name="CB_ce4a8f55b1e344c8aaf50be4a386824e" localSheetId="2" hidden="1">'Health Claims Model'!$B$15</definedName>
    <definedName name="CB_d006571278a04990afffe4b02c9c4386" localSheetId="2" hidden="1">'Health Claims Model'!$D$11</definedName>
    <definedName name="CB_d29a893119704b19956928eb4157a0be" localSheetId="1" hidden="1">#N/A</definedName>
    <definedName name="CB_d92f595d85fa4d64896febefed2e3e6c" localSheetId="2" hidden="1">'Health Claims Model'!$D$15</definedName>
    <definedName name="CB_dacc8369abff4a3696dd881c118440c3" localSheetId="2" hidden="1">'Health Claims Model'!$D$18</definedName>
    <definedName name="CB_dd6efb5e74c943b6aa7504d3499172c3" localSheetId="2" hidden="1">'Health Claims Model'!$B$22</definedName>
    <definedName name="CB_e07d341ce69c4869bba0b53492af9f66" localSheetId="2" hidden="1">'Health Claims Model'!$D$19</definedName>
    <definedName name="CB_e186f49d80154c9d94abc0eceea69b0b" localSheetId="2" hidden="1">'Health Claims Model'!$D$12</definedName>
    <definedName name="CB_e2f73002f5e44d11aeb64e95fbe5c033" localSheetId="2" hidden="1">'Health Claims Model'!$B$11</definedName>
    <definedName name="CB_e7200f8bc36b4678884b7b36945ebe8b" localSheetId="2" hidden="1">'Health Claims Model'!$B$16</definedName>
    <definedName name="CB_e7c1aeee1fc34eb38feca94ab1643fe7" localSheetId="2" hidden="1">'Health Claims Model'!$D$13</definedName>
    <definedName name="CB_e97f80354ffa4286b1561948d8db45af" localSheetId="2" hidden="1">'Health Claims Model'!$D$13</definedName>
    <definedName name="CB_ea5edc6792264d288c5968a57a091c41" localSheetId="2" hidden="1">'Health Claims Model'!$B$13</definedName>
    <definedName name="CBCR_00423b57c673498786bdbbc9ee602c19" localSheetId="2" hidden="1">'Health Claims Model'!$D$6*(1+'Health Claims Model'!$F$6)^'Health Claims Model'!$A$16</definedName>
    <definedName name="CBCR_0471567cc69c4f879428937d02dacafc" localSheetId="2" hidden="1">'Health Claims Model'!$H$6</definedName>
    <definedName name="CBCR_05ebf7695ed3447689a56818779dc924" localSheetId="2" hidden="1">'Health Claims Model'!$H$6</definedName>
    <definedName name="CBCR_0cb6c12552a943b887e0767c2df1db96" localSheetId="2" hidden="1">'Health Claims Model'!$D$5*(1-'Health Claims Model'!$F$5)</definedName>
    <definedName name="CBCR_13c724313a344e0a96e697ca2714f45f" localSheetId="2" hidden="1">'Health Claims Model'!$H$6</definedName>
    <definedName name="CBCR_152863afdbc34ee1a7ebf31bfb6020a4" localSheetId="2" hidden="1">'Health Claims Model'!$B$21*(1-'Health Claims Model'!$F$5)</definedName>
    <definedName name="CBCR_158c7177a89941cdb9898297f7e7496a" localSheetId="2" hidden="1">'Health Claims Model'!$H$6</definedName>
    <definedName name="CBCR_1a439410856f4afcbdf98c36869f02db" localSheetId="2" hidden="1">'Health Claims Model'!$B$12*(1+'Health Claims Model'!$H$5)</definedName>
    <definedName name="CBCR_1b72eb3965d749ab9e7b3e2df282cd17" localSheetId="2" hidden="1">'Health Claims Model'!$B$15*(1+'Health Claims Model'!$H$5)</definedName>
    <definedName name="CBCR_1fdde2625c9f466f9cd3f02533fe8730" localSheetId="2" hidden="1">'Health Claims Model'!$B$22*(1+'Health Claims Model'!$H$5)</definedName>
    <definedName name="CBCR_24e8042a5cf04c41b58f8cc87eb807ee" localSheetId="2" hidden="1">'Health Claims Model'!$D$6*(1+'Health Claims Model'!$F$6)^'Health Claims Model'!$A$22</definedName>
    <definedName name="CBCR_28920d5ffbab4902881be599ab0482a3" localSheetId="2" hidden="1">'Health Claims Model'!$B$13*(1-'Health Claims Model'!$F$6)</definedName>
    <definedName name="CBCR_2b863a513d654cfd96fcfdeeb8f386e7" localSheetId="2" hidden="1">'Health Claims Model'!$D$6*(1+'Health Claims Model'!$F$6)^'Health Claims Model'!$A$21</definedName>
    <definedName name="CBCR_2e363cdc18b34dc0962451480ffc830f" localSheetId="2" hidden="1">'Health Claims Model'!$D$6*(1+'Health Claims Model'!$F$6)^'Health Claims Model'!$A$16</definedName>
    <definedName name="CBCR_2e386ac54bad41ff84654533555cf932" localSheetId="2" hidden="1">'Health Claims Model'!$B$19*(1+'Health Claims Model'!$H$5)</definedName>
    <definedName name="CBCR_2ee669e1c9dc40ba818eb9aa66fbc516" localSheetId="2" hidden="1">'Health Claims Model'!$B$20*(1+'Health Claims Model'!$H$5)</definedName>
    <definedName name="CBCR_2f82439542ea415296f58b80da930d03" localSheetId="2" hidden="1">'Health Claims Model'!$D$6*(1+'Health Claims Model'!$F$6)^'Health Claims Model'!$A$19</definedName>
    <definedName name="CBCR_3033b475fd144950924e4333554949af" localSheetId="2" hidden="1">'Health Claims Model'!$B$11*(1+'Health Claims Model'!$H$5)</definedName>
    <definedName name="CBCR_31c2cc81829a4bf7be17268380f36968" localSheetId="2" hidden="1">'Health Claims Model'!$B$11*(1-'Health Claims Model'!$F$6)</definedName>
    <definedName name="CBCR_3350f92303b3484e9b8d9f286c469707" localSheetId="2" hidden="1">'Health Claims Model'!$B$20*(1-'Health Claims Model'!$F$5)</definedName>
    <definedName name="CBCR_33c3fd72b0ad426d89e05d78fabf3476" localSheetId="2" hidden="1">'Health Claims Model'!$H$6</definedName>
    <definedName name="CBCR_34469f0035994a2e90fe789d1134821c" localSheetId="2" hidden="1">'Health Claims Model'!$B$15*(1-'Health Claims Model'!$F$6)</definedName>
    <definedName name="CBCR_3853259746e549c495946cf6c2de587b" localSheetId="2" hidden="1">'Health Claims Model'!$D$6*(1+'Health Claims Model'!$F$6)^'Health Claims Model'!$A$13</definedName>
    <definedName name="CBCR_38b580e1e0d045fe88ceebb3f3e457fd" localSheetId="2" hidden="1">'Health Claims Model'!$D$6*(1+'Health Claims Model'!$F$6)^'Health Claims Model'!$A$11</definedName>
    <definedName name="CBCR_3ee2ea8507dc4ee39ca0e1b4980be283" localSheetId="2" hidden="1">'Health Claims Model'!$D$6*(1+'Health Claims Model'!$F$6)^'Health Claims Model'!$A$19</definedName>
    <definedName name="CBCR_3f5e04c05e374366bf91484585547d5d" localSheetId="2" hidden="1">'Health Claims Model'!$D$6*(1+'Health Claims Model'!$F$6)^'Health Claims Model'!$A$21</definedName>
    <definedName name="CBCR_41b7f361566646b48aad60676ef8242b" localSheetId="2" hidden="1">'Health Claims Model'!$B$21*(1+'Health Claims Model'!$H$5)</definedName>
    <definedName name="CBCR_45e71c0311024863ae02306cf0ce50fc" localSheetId="2" hidden="1">'Health Claims Model'!$B$12*(1-'Health Claims Model'!$F$6)</definedName>
    <definedName name="CBCR_4960d842e50c463fbe887ecaafdae302" localSheetId="2" hidden="1">'Health Claims Model'!$D$6*(1+'Health Claims Model'!$F$6)^'Health Claims Model'!$A$11</definedName>
    <definedName name="CBCR_4c078044b3764ba3a9453025944c185d" localSheetId="2" hidden="1">'Health Claims Model'!$H$6</definedName>
    <definedName name="CBCR_4dee8219a6b34a58b4005e034cd50a97" localSheetId="2" hidden="1">'Health Claims Model'!$B$19*(1+'Health Claims Model'!$H$5)</definedName>
    <definedName name="CBCR_4e07ae6b07784f88b06a6cb27964acbe" localSheetId="2" hidden="1">'Health Claims Model'!$B$17*(1-'Health Claims Model'!$F$6)</definedName>
    <definedName name="CBCR_515490b1d6634eff86d3f971b5a580c5" localSheetId="2" hidden="1">'Health Claims Model'!$D$6*(1+'Health Claims Model'!$F$6)^'Health Claims Model'!$A$17</definedName>
    <definedName name="CBCR_53347e9658244a45a2a7e8848b6f0f2f" localSheetId="2" hidden="1">'Health Claims Model'!$D$5*(1+'Health Claims Model'!$H$5)</definedName>
    <definedName name="CBCR_535404a4fd1b43ceb4c389e2b86b45aa" localSheetId="2" hidden="1">'Health Claims Model'!$B$18*(1-'Health Claims Model'!$F$5)</definedName>
    <definedName name="CBCR_55b92bcc10a147aca1edc6151c63187d" localSheetId="2" hidden="1">'Health Claims Model'!$B$11*(1-'Health Claims Model'!$F$5)</definedName>
    <definedName name="CBCR_5a65c21d30214808b7aeabdb68f571b3" localSheetId="2" hidden="1">'Health Claims Model'!$D$6*(1+'Health Claims Model'!$F$6)^'Health Claims Model'!$A$22</definedName>
    <definedName name="CBCR_5a71eb51a28046de989aff8f63bae3df" localSheetId="2" hidden="1">'Health Claims Model'!$D$6*(1+'Health Claims Model'!$F$6)^'Health Claims Model'!$A$18</definedName>
    <definedName name="CBCR_5ce4484b09ab4fba96d6f10e6e622526" localSheetId="2" hidden="1">'Health Claims Model'!$D$5*(1+'Health Claims Model'!$H$5)</definedName>
    <definedName name="CBCR_5fcf1da7e429403a81a70344391ea929" localSheetId="2" hidden="1">'Health Claims Model'!$D$6*(1+'Health Claims Model'!$F$6)^'Health Claims Model'!$A$15</definedName>
    <definedName name="CBCR_5fe9cc508d224ac0b7a66cd050ddcaf1" localSheetId="2" hidden="1">'Health Claims Model'!$B$14*(1+'Health Claims Model'!$H$5)</definedName>
    <definedName name="CBCR_6f567f1ef0074c7a82d73eec7746e310" localSheetId="2" hidden="1">'Health Claims Model'!$B$13*(1+'Health Claims Model'!$H$5)</definedName>
    <definedName name="CBCR_6f9aa2e681aa4a669bc5cd8238b3516b" localSheetId="2" hidden="1">'Health Claims Model'!$B$18*(1-'Health Claims Model'!$F$6)</definedName>
    <definedName name="CBCR_6ffc2c286b6b4f51838b87d102047eae" localSheetId="2" hidden="1">'Health Claims Model'!$B$19*(1-'Health Claims Model'!$F$6)</definedName>
    <definedName name="CBCR_79664b3413c0413fb1efb6754f65b9cf" localSheetId="2" hidden="1">'Health Claims Model'!$H$6</definedName>
    <definedName name="CBCR_7ceb66075cfc4da68d5f901587cb2b49" localSheetId="2" hidden="1">'Health Claims Model'!$B$13*(1+'Health Claims Model'!$H$5)</definedName>
    <definedName name="CBCR_86ce79a4b37c44b38ac8c9bf69f25f3b" localSheetId="2" hidden="1">'Health Claims Model'!$B$17*(1-'Health Claims Model'!$F$5)</definedName>
    <definedName name="CBCR_87b5477e21104006a1723476de91a4e1" localSheetId="2" hidden="1">'Health Claims Model'!$D$6*(1+'Health Claims Model'!$F$6)^'Health Claims Model'!$A$15</definedName>
    <definedName name="CBCR_8b8b4eff77af4655a74ede2a157d73e0" localSheetId="2" hidden="1">'Health Claims Model'!$B$21*(1-'Health Claims Model'!$F$6)</definedName>
    <definedName name="CBCR_8cab42e97fdf474dbbf988c2294122aa" localSheetId="2" hidden="1">'Health Claims Model'!$H$6</definedName>
    <definedName name="CBCR_8e3f7b9f8cf5479eb7da174566083607" localSheetId="2" hidden="1">'Health Claims Model'!$B$14*(1-'Health Claims Model'!$F$5)</definedName>
    <definedName name="CBCR_91a8dc833b20484b8f4a2019efbcaef6" localSheetId="2" hidden="1">'Health Claims Model'!$H$6</definedName>
    <definedName name="CBCR_92469b181dcf4aedac4142c93dda5002" localSheetId="2" hidden="1">'Health Claims Model'!$D$6*(1+'Health Claims Model'!$F$6)^'Health Claims Model'!$A$20</definedName>
    <definedName name="CBCR_9525535fb8f74226854dbfe985ef1da6" localSheetId="2" hidden="1">'Health Claims Model'!$D$6*(1+'Health Claims Model'!$F$6)^'Health Claims Model'!$A$18</definedName>
    <definedName name="CBCR_9669efd588634990bc9e8fd9e5ebf5d3" localSheetId="2" hidden="1">'Health Claims Model'!$D$6*(1+'Health Claims Model'!$F$6)^'Health Claims Model'!$A$13</definedName>
    <definedName name="CBCR_96d1ffa6e999407799a06675ef7cf6ae" localSheetId="2" hidden="1">'Health Claims Model'!$B$19*(1-'Health Claims Model'!$F$5)</definedName>
    <definedName name="CBCR_9eaa08c3877744c587ae2f42ad400d23" localSheetId="2" hidden="1">'Health Claims Model'!$B$15*(1+'Health Claims Model'!$H$5)</definedName>
    <definedName name="CBCR_9fbdf30322774da09a6cbd4295cdc149" localSheetId="2" hidden="1">'Health Claims Model'!$H$6</definedName>
    <definedName name="CBCR_a19850c715e94ccd9b79bab9f8bd9d0f" localSheetId="2" hidden="1">'Health Claims Model'!$B$16*(1+'Health Claims Model'!$H$5)</definedName>
    <definedName name="CBCR_a496cbeb8df84e78890fe7e3c94cd01f" localSheetId="2" hidden="1">'Health Claims Model'!$D$5*(1-'Health Claims Model'!$F$5)</definedName>
    <definedName name="CBCR_a4bb55acd5074a4ab5ca9242f5fa1457" localSheetId="2" hidden="1">'Health Claims Model'!$H$6</definedName>
    <definedName name="CBCR_a5ef41c48d4b4076bcecce3fae3e5d31" localSheetId="2" hidden="1">'Health Claims Model'!$H$6</definedName>
    <definedName name="CBCR_a9f3e45fca8c4dd888cd4dba6335e367" localSheetId="2" hidden="1">'Health Claims Model'!$D$6*(1+'Health Claims Model'!$F$6)^'Health Claims Model'!$A$12</definedName>
    <definedName name="CBCR_af9bfa7d006943a79f968d8da071a07a" localSheetId="2" hidden="1">'Health Claims Model'!$B$21*(1+'Health Claims Model'!$H$5)</definedName>
    <definedName name="CBCR_b323bbd45e8f46f89524856b5baa989f" localSheetId="2" hidden="1">'Health Claims Model'!$H$6</definedName>
    <definedName name="CBCR_bdb153466abf40a0b56c8bf28f56a734" localSheetId="2" hidden="1">'Health Claims Model'!$B$16*(1-'Health Claims Model'!$F$5)</definedName>
    <definedName name="CBCR_bfd0fd1e1e084e9d86f0cb1b2ded8fdd" localSheetId="2" hidden="1">'Health Claims Model'!$H$6</definedName>
    <definedName name="CBCR_c24aa2d4ad2a4a6aa1b13fe34f74c952" localSheetId="2" hidden="1">'Health Claims Model'!$B$16*(1-'Health Claims Model'!$F$6)</definedName>
    <definedName name="CBCR_c451f0792c97484184f050d6b47c0f1f" localSheetId="2" hidden="1">'Health Claims Model'!$B$12*(1+'Health Claims Model'!$H$5)</definedName>
    <definedName name="CBCR_cd467478b135450b900c76149ce145df" localSheetId="2" hidden="1">'Health Claims Model'!$D$6*(1+'Health Claims Model'!$F$6)^'Health Claims Model'!$A$14</definedName>
    <definedName name="CBCR_cdb0c09cecf8446d857e59a7226c39c4" localSheetId="2" hidden="1">'Health Claims Model'!$H$6</definedName>
    <definedName name="CBCR_ce4bf371b63c435990b125f4c19fc626" localSheetId="2" hidden="1">'Health Claims Model'!$B$18*(1+'Health Claims Model'!$H$5)</definedName>
    <definedName name="CBCR_cf50e882fa9a4dbf91248ab980fbb062" localSheetId="2" hidden="1">'Health Claims Model'!$B$12*(1-'Health Claims Model'!$F$5)</definedName>
    <definedName name="CBCR_d2eda43a51314df89159d33030caebcc" localSheetId="2" hidden="1">'Health Claims Model'!$B$16*(1+'Health Claims Model'!$H$5)</definedName>
    <definedName name="CBCR_d435146e21894334975eeab09ca1349e" localSheetId="2" hidden="1">'Health Claims Model'!$H$6</definedName>
    <definedName name="CBCR_d697270d54d14987ab1b3d7002a280ea" localSheetId="2" hidden="1">'Health Claims Model'!$B$18*(1+'Health Claims Model'!$H$5)</definedName>
    <definedName name="CBCR_d6bae5fc4dec4ded8507ca3926396507" localSheetId="2" hidden="1">'Health Claims Model'!$H$6</definedName>
    <definedName name="CBCR_d70ebdc0a0924ae4a675d45f6fe12498" localSheetId="2" hidden="1">'Health Claims Model'!$B$17*(1+'Health Claims Model'!$H$5)</definedName>
    <definedName name="CBCR_d98ba61054e6407bb7fed8ec593a298e" localSheetId="2" hidden="1">'Health Claims Model'!$B$14*(1-'Health Claims Model'!$F$6)</definedName>
    <definedName name="CBCR_dd046e6749a040b786c0a19faf1e1a5a" localSheetId="2" hidden="1">'Health Claims Model'!$B$14*(1+'Health Claims Model'!$H$5)</definedName>
    <definedName name="CBCR_e0cfbe8bfb264b4c89f23b68fdcc2feb" localSheetId="2" hidden="1">'Health Claims Model'!$B$20*(1+'Health Claims Model'!$H$5)</definedName>
    <definedName name="CBCR_e1a4c00aed454cb78012185d451c39d8" localSheetId="2" hidden="1">'Health Claims Model'!$H$6</definedName>
    <definedName name="CBCR_e1e8d7e0d4c24c29accf3a6cf8794386" localSheetId="2" hidden="1">'Health Claims Model'!$H$6</definedName>
    <definedName name="CBCR_e545fa6fed834329978a68a6a80e262b" localSheetId="2" hidden="1">'Health Claims Model'!$H$6</definedName>
    <definedName name="CBCR_e588c611918c48bb8251dcb67db27a80" localSheetId="2" hidden="1">'Health Claims Model'!$H$6</definedName>
    <definedName name="CBCR_e713416823ec40aab209b46073cbbbd6" localSheetId="2" hidden="1">'Health Claims Model'!$H$6</definedName>
    <definedName name="CBCR_e84ec23d330c4393aa25cde51bbf2229" localSheetId="2" hidden="1">'Health Claims Model'!$D$6*(1+'Health Claims Model'!$F$6)^'Health Claims Model'!$A$14</definedName>
    <definedName name="CBCR_e8cde15444fc422b88be97cf26db74b7" localSheetId="2" hidden="1">'Health Claims Model'!$D$6*(1+'Health Claims Model'!$F$6)^'Health Claims Model'!$A$17</definedName>
    <definedName name="CBCR_eaa7249b72d44e9580155bcc88abcacc" localSheetId="2" hidden="1">'Health Claims Model'!$B$17*(1+'Health Claims Model'!$H$5)</definedName>
    <definedName name="CBCR_edee05ce98ce4a088c3f50dfffc0a7d3" localSheetId="2" hidden="1">'Health Claims Model'!$B$13*(1-'Health Claims Model'!$F$5)</definedName>
    <definedName name="CBCR_ee000c17b3224061b84d216a0bc5bf21" localSheetId="2" hidden="1">'Health Claims Model'!$D$6*(1+'Health Claims Model'!$F$6)^'Health Claims Model'!$A$20</definedName>
    <definedName name="CBCR_f02dd9d0b8c14eda93715973df63e2fd" localSheetId="2" hidden="1">'Health Claims Model'!$H$6</definedName>
    <definedName name="CBCR_f178c21daf4d4abc9e35eba7a174dcfd" localSheetId="2" hidden="1">'Health Claims Model'!$H$6</definedName>
    <definedName name="CBCR_f2e379e7f76341dfbf02d6c4c11df149" localSheetId="2" hidden="1">'Health Claims Model'!$B$20*(1-'Health Claims Model'!$F$6)</definedName>
    <definedName name="CBCR_fb567eba4c5c43d883e474184671ea58" localSheetId="2" hidden="1">'Health Claims Model'!$D$6*(1+'Health Claims Model'!$F$6)^'Health Claims Model'!$A$12</definedName>
    <definedName name="CBCR_fe9e031aa5b34c42bceca5be2697b62e" localSheetId="2" hidden="1">'Health Claims Model'!$B$15*(1-'Health Claims Model'!$F$5)</definedName>
    <definedName name="CBWorkbookPriority" localSheetId="1" hidden="1">-615777319</definedName>
    <definedName name="CBx_3e493642ed5a48feb8ef8f32486b2afa" localSheetId="1" hidden="1">"'CB_DATA_'!$A$1"</definedName>
    <definedName name="CBx_52a27406b92e43f68c498e40f095bdfe" localSheetId="1" hidden="1">"'Health Claims Model'!$A$1"</definedName>
    <definedName name="CBx_Sheet_Guid" localSheetId="1" hidden="1">"'3e493642-ed5a-48fe-b8ef-8f32486b2afa"</definedName>
    <definedName name="CBx_Sheet_Guid" localSheetId="2" hidden="1">"'52a27406-b92e-43f6-8c49-8e40f095bdfe"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6" l="1"/>
  <c r="A11" i="6"/>
  <c r="B14" i="5"/>
  <c r="B13" i="5"/>
  <c r="B10" i="5"/>
  <c r="B9" i="5"/>
  <c r="A14" i="5"/>
  <c r="A10" i="5"/>
  <c r="A13" i="5"/>
  <c r="A9" i="5"/>
  <c r="P2" i="6"/>
  <c r="E11" i="2" l="1"/>
  <c r="C11" i="2"/>
  <c r="G11" i="2" s="1"/>
  <c r="C12" i="2" l="1"/>
  <c r="E12" i="2"/>
  <c r="G12" i="2" s="1"/>
  <c r="C13" i="2" l="1"/>
  <c r="E13" i="2"/>
  <c r="G13" i="2" s="1"/>
  <c r="C14" i="2" l="1"/>
  <c r="E14" i="2"/>
  <c r="G14" i="2" s="1"/>
  <c r="C15" i="2" l="1"/>
  <c r="E15" i="2"/>
  <c r="G15" i="2" s="1"/>
  <c r="C16" i="2" l="1"/>
  <c r="E16" i="2"/>
  <c r="G16" i="2" s="1"/>
  <c r="C17" i="2" l="1"/>
  <c r="E17" i="2"/>
  <c r="G17" i="2" s="1"/>
  <c r="C18" i="2" l="1"/>
  <c r="E18" i="2"/>
  <c r="G18" i="2" s="1"/>
  <c r="C19" i="2" l="1"/>
  <c r="E19" i="2"/>
  <c r="G19" i="2" s="1"/>
  <c r="C20" i="2" l="1"/>
  <c r="E20" i="2"/>
  <c r="G20" i="2" l="1"/>
  <c r="C21" i="2"/>
  <c r="E21" i="2"/>
  <c r="G21" i="2" s="1"/>
  <c r="C22" i="2" l="1"/>
  <c r="E22" i="2"/>
  <c r="G22" i="2" s="1"/>
  <c r="G23" i="2" s="1"/>
</calcChain>
</file>

<file path=xl/sharedStrings.xml><?xml version="1.0" encoding="utf-8"?>
<sst xmlns="http://schemas.openxmlformats.org/spreadsheetml/2006/main" count="53" uniqueCount="50">
  <si>
    <t>Max Increase</t>
  </si>
  <si>
    <t>Std Dev</t>
  </si>
  <si>
    <t>Number of</t>
  </si>
  <si>
    <t>Employee</t>
  </si>
  <si>
    <t>Avg Claim</t>
  </si>
  <si>
    <t>Total</t>
  </si>
  <si>
    <t>Company</t>
  </si>
  <si>
    <t>Month</t>
  </si>
  <si>
    <t>Employees</t>
  </si>
  <si>
    <t>Contributions</t>
  </si>
  <si>
    <t>per Emp.</t>
  </si>
  <si>
    <t>Claims</t>
  </si>
  <si>
    <t>Cost</t>
  </si>
  <si>
    <t>Total Company Cost</t>
  </si>
  <si>
    <t>Sample Size</t>
  </si>
  <si>
    <t>Target Proportion</t>
  </si>
  <si>
    <t>Initial Conditions</t>
  </si>
  <si>
    <t xml:space="preserve">  Number of Covered Employees</t>
  </si>
  <si>
    <t xml:space="preserve">  Average Claim per Employee</t>
  </si>
  <si>
    <t xml:space="preserve">  Amount Contributed per Employee</t>
  </si>
  <si>
    <t xml:space="preserve">  Max Decrease</t>
  </si>
  <si>
    <t xml:space="preserve">  Mthly Increase</t>
  </si>
  <si>
    <t xml:space="preserve">  Constant</t>
  </si>
  <si>
    <t>Uniform Distribution</t>
  </si>
  <si>
    <t>Normal Distribution</t>
  </si>
  <si>
    <t>Problem Data</t>
  </si>
  <si>
    <t>Confidence Intervals</t>
  </si>
  <si>
    <t>Mean</t>
  </si>
  <si>
    <t>Std Deviation</t>
  </si>
  <si>
    <t>Significance Level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</si>
  <si>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</si>
  <si>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</si>
  <si>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</si>
  <si>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</si>
  <si>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</si>
  <si>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</si>
  <si>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</si>
  <si>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</si>
  <si>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</si>
  <si>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</si>
  <si>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</si>
  <si>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</si>
  <si>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3e493642-ed5a-48fe-b8ef-8f32486b2afa</t>
  </si>
  <si>
    <t>CB_Block_0</t>
  </si>
  <si>
    <t>㜸〱敤㕣㕢㙣ㅣ㔷ㄹ摥㤹摤㔹敦慣敤搸㡤搳㑢搲搲㥡㠶戶㔰〷㌷捥㠵㔲㈰〴㕦㥡㕢㥤搸㡤㥤ㄴ㔴搰㘶扣㝢挶㥥㘶㘷挶㥤㤹㜵散㔲㠹〲㉤㠸㍢㔴〲搴㔲㘸愹㔰㈵㕥戸扣㤴㜲㤱㄰ㄲ〲㠴㡡挴〳㈰㔵㐲愲㈰〴て㈰ㄴ㠹ㄷㅥ㤰捡昷㥤㤹搹㥤摤昵㡥摤㙤ぢ㉥昲㐹昷昸捣戹捤㌹晦晤晣晦㤹㘶㤴㑣㈶昳ㄲㄲ晦㌲攵㔸戸㙥㙥捤て㠴㍤㍡改㔶慢愲ㅣ㔸慥攳㡦㡥㝢㥥戱㌶㙤昹㐱ㄶㅤ昲㈵ぢ敤扥㔶昲慤〷㐴愱戴㈲㍣ㅦ㥤戴㑣愶㔰搰㔵戴㜳ㄲ晥〶攳〷㥤愳晡㜲挸收㈷㈷㘶ㄶ敥挳慣㜳㠱敢㠹㝤挳攷挳戱㐷挶挶㐶挷㐶てㅥㅡ扢㘳㜴晦扥攱挹㕡㌵愸㜹攲㠸㈳㙡㠱㘷㔴昷つ捦搶ㄶ慡㔶昹㉥戱㌶敦㕥ㄴ捥ㄱ戱戰晦攰㠲㜱攸敤㘳㠷づㅦ㌶敦戸攳敤㝤㜸㜵收捣攴挴慣㈷㑣晦㔵㥡㔳攳㤲て㑤㠹戲挵扤〹攱㔹捥攲攸攴〴晥㑢慣ㅦ㑦户㡦捥㉤〹ㄱ昰搵挲ㄳ㑥㔹昸㍡〶昶摡攳扥㕦戳㤷〹㍣摤㍥㠶慤㤶つ㍦搰散㐹㔱慤敡㜶㍣㙢挱㥥〱散慡挶㕡㥦㍤㈷ㅣ摦ち慣ㄵ㉢㔸换摢昳㤸愸搲㙦㥦昳挵㔹挳㔹ㄴ㘷っ㕢㘸昶昱㥡㔵挹㠵㈹㤳扤㈵㥥㈲戹㌰戹晤搱㜱摦㥥㕣㌲㍣戹㈲㥦㠰㐹改㝢捣㉢㌷昷摤摢㜹㕥㉥㕤扥㠱㜳摥搴戹ㅦ㕡捥ㅢ㕥扤攷㐸攷㥥搱收㥢㔷㜰㕢攷晥〹ㄸ㌵㡦㜹㑢攷㌱ㄲ㤴捤扤㤵摥㠸扥㈵㐴戱ㄹ㍤捦慣㠷㔹㠱ㄹㄱ愸ㄷ㤹昵㌲敢㐳愶攴晥〹㉥㐹づ㘴㤳㕡㌲搴搲㠲㕡㉡慢愵㡡㕡ㄲ㙡挹㔴㑢㡢㙡㘹㐹㉤㔹㙡改㍥戵㜴ㄱ㝤攲㔴攸改㔱愳昴昴ぢ㌷晦散㜷㍦晥昰昴搷摦昹搴㤹㑦㝤昵て㑦昶敤㐰愷扢愳㐵㑤㜹挶㈵㤰㕡㠳㡡て㡣敥攷扦㡤戹〲㑣㘱ㅥ㌶㙦㌷挷挶㉡㠷昷ㅢ〷つ㡤摢㑡㐱㝥ㄳ愱っ愲㙦㥦㜹㡦攵㔴摣㑢ㄲ㜷搷㑤ㄸ扥㘸〰㙥㈴㙡㥢㜰㙢㑥挵扦㜶晤挶戹挰〸挴㥥搶戶挶㈴㙤挳收挰㔶挲㤷敦扢扥㜵搸㜹愳㕡ㄳ攳慢㔶搸晣㠶㤶㘶㝢搶㜳ㄷ㍡户ㅥ昳挴晤昵搶戶ㄵ㡤㐳愸慤挸戹摢㜶ㄹ㌶㠵敢ㅡ㥥㕣㜲㝤攱挸攵㡤搸戳㔶昹愲昰收〴㐵愲愸挸慤㕥挹愶㠸敢㐷㘶ㅣ㙣ㄴ摣㕡戹㌱㔹㙢摥戹ㅡ㠰㤹㐵〵敢㕤ㄶ㕥戰㌶㙦㉣㔴挵㔵㑤㕤挲㜷愲㘱㜷㔳昵㌱户㕣昳㈷㕤㈷昰摣㙡㜳换㜸㘵挵㠰愴愹㥣㜶㉢㈲㤷换㐸愱〰㠱㥢捤㉡㑡收搶捥扣㈰ㄱ㤱㐰㌱ㄹ昹㥡㘶戲ㅢ㍤㡢摤㘱ㄷ㔵㐱㥡㔴摦戴挱㘴㕣慦㤴㌱㈹ㅣ㤸搸ㄳ昵〷㕦晡收つ愶慤㘳敥戵敤慣慡㐳搱敥敦㕣ㄱ㑥㜰挲㜰㉡㔵攱愵㙡㍦㠵㉢搲〷㤰㘹㤷㈱㄰㍡㐲㡦慡㑥㔹㔵搶戴㑢㔶㈵㔸捡㉦〹㙢㜱㈹㐰ㅤ㌴㘴愱㐰搰戶㈵晤ち㔴改㍢㤹つ㈱㉢ㄶ㌳昹㕤散㤴㉦㈲㘵㌴㑡愷ㄴ㕥㙥ㄲ攴ㅣ搷挴换㝤收㌱慢ㅡ㠸㔰㈸て㤸挰㐸愸搵㈴晡晡㐹愲㥥㔱づㄵ挶㉥㜳ㄲ㔴㙡㔸㑥戰搶攰摢㌶㉥〹㠹㘸㕢ㄶ㙣㌹㔹㐰㔱搰㉣て㔲㜸つ㐴搳㈲つ搲㍢㈷㠸㠸㙣㤰愲搹㌱㜳㌳㤱戱㝦㡡㡣㐰晦㈴ㄱ戲昷晥捥㌲㠲挴摥㑥愴ㅣ搴㤱ㅦ户愵搹㝡戶㝣㈸捤慥〴攰昴慢㤸㕤捤散ㅡ㘶扢㤱㈹㝦㠱㠴愳㤴㐳戹㌹改搷攲㔹扦㡥搹ㅢ㤰㐱㍥改㤴㌹㤱愸愲つ戵ㄹ㍢㤲晤晡㘱㈷㑢愳㌸ㄴ㐵戴㡣敢㜶㘶扦㉤ㄱㅤ㔹㥤㕢㐳搷收愴㡥扤戹㌳㙤㈶户㐳㡡㑣改㥡摣敢〶㕤㤳㠰㘰搷㉥昵搶つㄸ慡て㌳㝢㈳戲愲㝥㈳㜳㈸ㄷㅡ扣㥢戳攸㘹㔲扥㉥捣愲搰ㄸ敡㔲挱㐷㠴捣㈳㐰㡡㤰㙢㍢扥㙣摢搰㌴〷㐷捣搷扤つ扤慦㌳㝦㐷㐸㙦搱㥢摢㝡㠷晥愲㤷㘹㐵敦〵㝢㈹扦敦愸㘳㙥㐲戳㝥㌳戳㕢㤰戵攸ㄸ㥥扥㕦慥愷㐰㥡挵㜶〲㜳㍢改㜵㤱㔶敥晣摡戲㤰ㅡ愸捦㥣㌷扣㐵ㄱ挰㠳㜱㜲ち戶戰敢㜹愲㡡㐳㙤㐵㔶昰晣㜲㜵㜳愵㝦捣㜳㙤搶㙦摢挸晥敢㐲㌱攴㜲㙡㌶搳㘲㈳愷搸㥡〹㥦㔳㠲㜲愸㠳て㜶ㄶㄲ㠹㐱捤攴挵㜱改攷换㙤㐹搲㠵㈴㜹ぢ挰慡摦㡡っ㔲㐲昹㙤㐷㠹戲㡦摤摥㉡扢㌵㕢慣昴昰愵㥣㑥㕡㝣㠸㙤㜲愴㌷㜴搸㑥挰㝦攰昷摢㜳㤶㕤ㄷㄶ扤昶慣昰捡昰㉤㔸㔵㔱っ摤戲ㄴ㌵摢戲攲㜵㈲㉢戲搹戶昳㜴㡡㝦㑤搲㐹㡢㤴㐸攵昶搴挶㤴戳㜸㠳愸攸㠶愴㔰㐹㜱つ搵㈵㄰㈹㡦㝤户㐵㑣ㄷ㈲收㌶〰㑥摦捦㙣㡣搹〱㘴摡慦㈰㘹㌶ぢ㜸㠶挳㝡㔶攸搲㉥㤵㌲〵愲㐱扡〸㥦敦㈸慣づ昳㌵㙦㘳㜶㍢戲ㄶ昳㠷づ挸ㄴ㐲㤴㈸㑦㄰愲っ㘳㤸攷㉤㜱㠹㌴戰挳㐴㘰㘹戲收〷慥捤挸㔲扦㌹攵㥥㜱㠳㈹换㕦㐶㈴㙡挸㡣ち昷㉣〹〷搴攵挱昶㘹愹㜳㤷㤷㐵㐵㌷攷摣ㅡ㐴摢挹愹慤㜰㌰〷㌸㘰㑢捡戳戹慡㈰㜵㜷㍥挶ㄴち㈰㉤晤慤昴挶㙥捡晢捤㐳摦㐰〳愲昳㔶㔰ㄵ扤㘶挸㜴㉣ㄷ㑣㐰ㄱ㤱㠳㑡㡦㌹扦攴〹㌱搵㙦ㅥ昷慣㑡搵㜲〴㤱〱ㅢ㤳挱扡㘹戱㠸㈸挱慣换ㄸ愰敢昴㥢昳㥥攱昸换〶〳㡡㙢㍢㥢㥥㘴㔸㐴㌳㈷㉣挷挷㙢㈴ㄶ㔹ㅥ㌰攷㤶摣㑢㠸搸搶㙣攷戸戱散㙦〹慣㤰攸挳㈴㔱愳愸㡡慡㉡〵戵搰㉤㝥㜸㈰捦㘴挸㝢㌹㘶ㄲ㔷ㄹ㡤㍥昳ㄴ敤㑤扢㍥㡡搱搰㑥攷㥡晡㄰㍤慡㔷㘶㔳愵㌰㌹㔵扦㠳㘳摥㠱散搴昱㜳㈷ㅢ㤱戹㔷ㄴ戳搶攸攵㑦㤱昱㤲㉣敡㠱㄰晡攸㜶㠴愴挲㍡㔲づ㌸㄰ㄸ攷㔳㉢昹ㄵ㑤搹㠷搴户愳㔱㍣㠶㐸㔲㥦㌹㙤㉣㠸㉡攲搱戶ㄱ散〸ㅦ㘸挶摡㐶搵㡦摡㈶㕤摢㌶㐸㕡㈴换戹戲㐱ちㅥ慦〵敥㘹换搱㑤㘴㤲晥愲㉡㘳ㄵ㔵挶慡慣敡㌳捦㌲㌴㈸换㥣换㕤㌴㍣㉢㔸戲慤㜲㠱てっ摦㙤〹㥡〴㤳㔳昲挶㈹㤶ㄹ挳㉤搶晣㌹㤸㙣晥㈸搰㍤ち㌹㑡搰ㄱ晤愰㕣㔵挹攳㥦搲愵㘳〹〲㐶㝡㑡昵㜷㘱㌶㑤摥㡥㠰挸㤱改㜲㝣〷攳昲㠷㔰ㄳち㈱㘲㍤㠵㐴攰ㄵ㑣〸㜹扡戸昳收㌹挷ち㠰㍤㘲散㤸ㄵ㑣昹㐰㌹㌲ㄴ攵昱㜶㡦挴㙡㘲搰㐸㕤㉢摣搰摥搴愴㈶慥㙦㙦㑦敡㡤㌷慤搳ㅣ㙡㤴㠴㈲搹愸㤳搴㉣敢慣㜱㉢愹ㅡ㐵㉡敥㔸摢㈸㘹㙥搳〶摣㈹㐵㕥㠱㘲㤲㌴㤳搱摦㉤〹〵㠱摥㐸㐷搱㘷㥦㑥ㅥ㠹㠸つ㙤㠰㈲昵㔴㔸搷ㅦ㠵〴㑦攲摡㐹㐵ㄴ愳㈷昰昷㡥愸㌸㔳ぢ㥡㕡㡣搵愱愸㘵扣㕡㥤㜱㘰㈵㤴つ慦戲㐵㔸ㅡ㝢ぢ㌵㡣攴捥㙥戵㝦〸摥〴㈳㐶㙣挸戰㐸㡡ㅦㄸ㙣〸收㑡㐴㔴㘹㥤昵ㄳ搴昵敡〲㥦㑥ぢ挳㤱ㄸ㤸ぢ㉡㔳㘲㐵㥡㘱つ㑢㝥㐸づ愸㥦ㄶ愵ㅣ搵捤昱〵ㅦ㉡㍤愰ㅣ㡦㑡㤲挱㜵昳㉣摤㔲戸挴〰戱ㅢ㤵㘶换〱㐲扢昵〹㜸㌲搸㍡搸〱㐴挲搰〹慤㌳㑡搰㝣ち攱㌶㙦㠲扣搳㈵㐶㈱㐸㑤㤹晥㜱㔴㜹晣㌱愶㙦ㅥ捤挴㠵㠸㠹ㄸ敥㑡戱ㅥ㠰摣㘴㘴㤲㕣㌴ㄴ〷捣㐳挹㈶㠵㔶㕦㕣㐷ㄳ愳㥦㈶㥦ㄷ攰ㄶて㘳㔹〳㘴㥢㉡敥戹〵ㄶ戴㘹㜵㙤㠷㜹搲㈹㔷㙢ㄵ㈱㔵㜱㉣慢愵㐶摥ㄲ昸㤲㔷〰㐳㙥㑡㠱㑢〴㤴㤳㌸㑡㜱换㐴㔲昷㜶户㝥ㄴ挳愵㤰挳ㅣ愱敡㘳〰㌲挵㉤㈷〳㘲㙤昷ㄴ㘸ㅦ敥㙣㕣㘰㤰㤷攷㈰搲摡慡㈸换愶㜱ㅦ慦ㅥ㐵㤶摣㤶攸㌶敤㑥扢戴搹ㄳ㔵㈷慣戰㙡㑢攰〸晢っ〵㕥㍥て㘳愴㑢敥攰㈴㤹换㔱㜴昷昲㠷攴㘳收㌲㔰㈱㌱愰㌰挶换㔳㔰〶㔰〵㈳搱攰㔶ㅢ㔶户挲攸㉦㉤㙦㝤ㅣ㤹挲㌰㌰つ㕡昴っつ㥣㐹㤴㌷㌶㜰㙥㐰慦㤴〸㘹㌲㤸捡ㄸ攵㄰ㅣ昶㐰ㅡ戸㠹〷改㜹ㄷ㑡㈸搸㈵㉦㠶挵㜷ㄳ㐷㙣ㅣ㠱㕣敦慡㤶捡㔹㈳挰昵ㄷ㘷㜷㑢昵㜸愵㐲㜳ㄷ晥戹㉤㠱㔵㕣摤〸捤搱㕤㉤㤷戲攴㥥㘸摦敤㙤㘹㠸㉥ぢㅥ㤸ㅡ㍤㘱〴攵愵戹㘰㉤扣戸搵㉤㐹㘸㍦㠲㍦㘲摤户搳㘶捥㌹扣㠸扡㐲搸ㄷ㉦㍡敥㈵㐷慥㑢昳㜹敢てㄴ㠲㉢㤴㍤㕣㘴㌱昳ㄲ晥挹愴㘶戴ㅦ㘲挶捤㉣㥢ㄳ㌴ㅣ㈴㥣㐷愶㔰ㅡっ愳㥣㐲㈷戰摤敢户〶㐸㈷扢㕡攸㐴ち㠲㙤㐲㜱ㄶ㕦㌵㐲㔱㝥〰戴㤲㔸挲㈳㌹㘰晥っ㔸㕦昹㍥㙡㠸㜰㍣㐷㘲㐴㝢㈳㑡㈹愸㤳㠲㍣扡攲挱ぢ㈱晦㍦㔸㡡戹㜹㕤㜶晡㉦㌰戳昲㕣㉢㡡慥㈷㡡扥搷㠶㈲㠵搷㐰㈴晦㥥㡡ち㝣搰ㄸ㥥㝤㔹㠱㜰敥㘹晢〰晡㥡㕦昸晤ㅦㅥ㐰愷㠱㘱㈶㘹愳㈱搴㜶ㄳ捡㜵ㄳ㈱摢㘶㈲㌰㜸㉦㑤㠴搳ㅣ挳㈸㝥㘸㈲㐴㍥㤰ㄹ㔴㙣㙣㈲㌰戶㤷㘲〸㈶㐲慤〹户〶㑦㘰㔷搹昴㡦㥤挰挵㕢攱㈳㥥て愵攵㑦挲㈳㜵㜵㝢昵慣攱ㄹ昶㙥㔹㝦摣ㄳ㔰㘶摥㍣㙥㜲换㈱ㅣ戱㘷摤ㄶ㌹㘸ㅤ㕦㐵散㘵摦昶愷㙣敥晥㍡㌰ㄵ愶搰㝤慦ㄴ㤴晣㉢昰㤴㈸㍣㌷㘴㍥戸敢㕢挷晦昸挰挳㐷㜹㕢㉤愲㔵敤㔶㤴扢〹搹搳㥥㐰㔰㌷㜱㔱攴㑡㝥㤸㜳ㅡ㥦㈸㔹换㔵㌱㘱㜸搲ち昲㜵㍢㉥㠶㠴㤷㈰捣㤰昸戶㠲㠹㠹㝢て愱㠹㌹摡攲敥㤴ㅦ㌶㐹ㄷ攱㘸㘲攱搲愷ㄷ㠷つ㤵㡥㡡慣㑢㙢㔳晢づ㔴搱换㕣㐸戳㤵挸㔳㈷㤳愲㝣扢㔵搷ㅤ愶慥ぢて㌲っ晢挷㔲ち昱〷㔲㐸昲㈰挳ぢ〱㔲㑡㥤㐵㐱扢つ㔹㑡㘴慤㌵挴㑢㝦挰戶㄰㄰昵㑢㝦㕤㝥挴〲㈸〲㡢戱㉦扥摢ㄳ㉤㙤搱㔸㌵㌱㔴㉢㙤㥡㌹ㄴ攴攱㠵ㄵ㘳㜱敤㍣ち㜱搲づ愰戴㘹㜷ㄴ㕦搲㙦㠷㠱户㤰戱㌵㥢扥戶愲㝤愷㔳挳捤て攸㤹扣㔴ㄸ捥㑥㔶攳㐰㉡㘳㜴㘱搷㘲㔸挵㝣㈰㉣搶〷昵㐶㑤搰㔹捥㙥㥣㑡ㄱ晣攳㤷㐲㙣ㅦ㘹㑣㝤㘵㙢ぢ㜵㥣搳㠳つ昲〷晢敢晡ㄴ挶挶㕢挹㌱㤰戰㥢敡㔵〸慦㠷㥦挳㄰㙥㍡愳攸㡤愲㝣㔶づ攳㑦捣㔹㔹戵㑤晦㌳㝡㉤㌹敢㍣㐷㌳㡣摤愴晦摦㡢㡡つ昵扦挲搸㥢㐴攴晢愲㠲㌴㑥ㄹ㍦搹㌰㘴㐳㠸挰戳㡤攰㡤㍣ㄸ敢戲挸㤰㜷㔸㥡挳挷慢㘱戳㤴攰昰㝢攵㕡慦㐶搴挷搲戶敤敤㈸〰ㄹㅢ搲㥥㠱〸敡㌸扥㔹㙥挵愷摢晣扤ㄸ戸敢戴㔵昶㕣摦㌵㠳攱㌹〴㝤㠷昹敤㤹〹㥢㘷㕣昹㐶慢㔰摢ぢ㐸昴㝤〰㘳捥捣㐰㘰㥦ㄱ挱慢ㄵ㡢㘴㘴㘱㜳㤱っ㝥㠷㌴㤸〸㉦㔱㍢昸㔷㤸㜷搷㡣㉡㍥㕤㥤㠱慦㌳㘰搵㤶㔰㜶愱挷戹昵㠶〶㐱㠷㍢㕡㜷挱ㅦ㈴慡愳〸㡥挹㉤摣晢〱挲戵ㄵ〶捤㝤愳扤昹散搹㥤捦慤愸㍤つ㥣㙥敥㉤捤㈴挳㜷昲㡢攴愲㕥㘲㡥㑢晢㐷昱㜷昳づ㕡捥㌶〴㍡㡦㍥攸愶㈳㙣愴ち昷搹㈶愲摦ㄷ㌰㔴ㄹ㘷㠶㥦㙥㐴〵㍥㈸昴昲㤱ㄵ㤵慦㘱㕢㘴〰㤴㌳昹㌲戲捥㔴晤挴㝡㔴㍤㜸ち㘳挸慦扡㐰搶㥦㔵㜸搴㈰㔵ㄶ㤵挷搱㥦㔰ぢ㜷扦挸㍡ㅣ㍤攴㤱〲㘵㝤〹㔹㥣ㄴㅥ㈹攴㝡扥㡣〱昵昵摣㠷摡捥敢昹攲㝡敢㔱㘸っ挸晤㈶攷ㅦ㡣㤵㠹㙥愳㔹㜷㤸戹捣㤶㤱つ挶㍡㘵㠰㘲㤲㝢挹㠷愱㠶敦ㄳ㔳㐸扦㡥晥扥㜸昴㔷捦㌳晤晤愸㈲〵㈳㥡㥡㜷㐱挱㈸㜷昱搹攴㉥㝣搴㜶摥挵愷搷摢挵㈰㘵愶㠴㙡つ〵㐰戵㠴㍦㜲㔷㉢㈸㄰愰晣㈹ㄷ㤸攱搷戴㡡㐱〳㌵㜲散㉡ち晤㔹㡤㠸㜹㘷㘷敤㐲攳㌱晥ㄴㄶ挱㠱愶㙦㕥敦挴㌷慣㙢㡣㜶㘷昱〹扦㈶㔵㘱㑥㝤㐷㜷㜳挵收㈸㌵㤹昶㜱散晡ㄵ捣挳㑤㌷㝣㡥㥣㜱て㝥〵〴㈱㐸㘶ㄲ㈴て愰㄰〳㙡㌰愶〵㡤攸㑦昹挴㐹㕡㠹扣づ㑡㡦㔶㍥㜴㐹攷㐳摢愰㘰㐷扥攸㉤㈱㈱戱㌷㝥㌳摣㔱戱攵扢扣攷愰㍣ㄲ㤳攳㠹ㄳ昱昷㘳㙡ㄴ㜹〳㍢㠴㜶㌹搹㠷㠰㔴ㅥ㡥㍢㝦昷搹㠶攳ㄸつ㐸攰㤹戰㌳搹㑣㜶晥㘸摣昹〰扥㑤㤳㝤㌲愴㉣愶ㄷ攳捥㘴㐷搹昹㈳㜱攷扦ㅤ搸㕤敦ㅣ㜳㕦㌸戳㐶搶㐸戱昸攵ㄹ㈸昱㥤晡〰扡㙢㈶慤㠸㕥㌳慣㈶㐵捡〰㝡㔵摡ㄱ㝤戸ㄲ攳攱㑢昱㘹摣昰挲㐵ㄸ愸㥡昰㝦ㄸ㜱ㄲ㌷扦愶㡣挰挰㠷攰㉢〸戹㝢扡㝣攲攰扣㌹攳愱愲挷㍣改攳㘴㔹搹㔲㈴〲愳㈸ㄷ挲㜷㠳搰㐴㡡〱摤㠰㐷ㅣ㉡㔴㜹㤳愶㍢ㄵ㉡挳㑢㌹攵愱ㄸ戳㤹㠷ㅡ㌴愳㝦ㄸ挸㠱㜲㐰捥㠲晥ㄱ攴㘱㌸㡡㜷戶㌳㠳㤴㝡㔲愴㍤捣㠶㐷㤸㝤っ㔹㔱愱㠸㈳ㅤ攴㍦㡥㙣㈰晥摦㜵っ慦㐸慦㤱慡慣挶㉦㑢㤲㤱晥〹づ昸㈴戲㉣㥣搸㑡㐴㠴㐵晤㔳愸㐹扥㤴ㄲ㐴扥昴㌳㙣昸㉣戳捦㈱㉢㙡㕣散愶愱挶㍤㜵愹扦㍦㡦愱ち㐱挱㌹昴㉦㐴〵㍥㈸㠴〳攵扡攲㘰㠷ㄴ愶㔴㍢〵㌵慦㄰㌶戲挱㡥ㅡ㡥挸〶㐵㈱扣㘴㐳㌵㙡愰㔲搳扦㠸㑣㈱㍣戸㈷晤㑢㝣㈲ㄸ攴ぢ扦ㅣㄵ攴ぢ〹〳㌹㝣愹攵㠵㠴㡢㙣㔸㙣㜹㈱㘱㈵ㅢ捣攴ぢ扦挲㐹攵挶㔰㘸搶㕢摣愰㠴昷㔷㔱攸捦づ㜰㙤昷攰愷慥㉡攵ぢ㤵ぢㄷ晥㌵㤰ㅢ摥㤳㝢敦㝢晡ㅥ㝢昱㤷㝦㝡昴㌷敦㍦昲搷㝦㍦昱挴㙦晥晣攸昳晦晥搱挲㤱㥦㍦晤昴㑦㑦㍤昹晣㥦㜶㥡㑦愹捦晥㙢晡愹〷挷㉥㍥㜸扦㜹敥搶攳て扥敦扥扢挷㘶慦ㄸ挹㘶㝢㝡㙥ㄹ晡挵㌵㙦ㅥ㝣攸晥攷㤴㥦扣㜰戵愳挸敤攲〵捤换攰戶攵㌲㥥㐴〱换攰㡡㕦搳㘵㜰扢ㄲ㔰ㄷ㈲㐰㑤愰愲〰㉦〸ㄷ㈰ㅢ㑡捤つ扤晦〱㘴㐹扥戳</t>
  </si>
  <si>
    <t>Decisioneering:7.0.0.0</t>
  </si>
  <si>
    <t>52a27406-b92e-43f6-8c49-8e40f095bdfe</t>
  </si>
  <si>
    <t>CB_Block_7.0.0.0:1</t>
  </si>
  <si>
    <t>㜸〱敤㕣㕢㙣ㅣ㔷ㄹ摥㤹摤㔹敦慣敤搸㡤搳㑢搲㤲ㅡ摡㔲㕡〷㌷㑥ㄳ㑡㠱㄰㝣㘹㉥挵㠹摤慣㤳戶〲戴ㄹ敦㥥戱愷搹㤹㜱㘷㘶ㅤ扢㔴愲㐰ぢ攲づ㤵㑡〵ㄴ㡡㉡㔴㠹ㄷ㉥て摣晢㠲㠴〴㠲㔶攲愱㍣㈰㠱㔴㄰㠲〷㄰㡡挴ぢて㐸昰㝤㘷㘶㜶㘷㜷扤㘳㜷摢㠲㡢㝣搲㍤㍥㜳㙥㜳捥㝦㍦晦㝦愶ㄹ㈵㤳挹晣ㅢ㠹㝦㤹㜲㉣㕣㔷㕡昷〳㘱㡦㑦扢戵㥡愸〴㤶敢昸攳㤳㥥㘷慣捦㕡㝥㤰㐵㠷㝣搹㐲扢慦㤵㝤敢㈱㔱㈸慦ち捦㐷㈷㉤㤳㈹ㄴ㜴ㄵ敤㥣㠴扦攱昸㐱攷愸㠱ㅣ戲㠵改愹戹挵〷㌰㙢㈹㜰㍤㜱㘰昴㝣㌸昶攸挴挴昸挴昸敤㠷㈷敥ㅣ㍦㜸㘰㜴扡㕥ぢ敡㥥㌸敡㠸㝡攰ㄹ戵〳愳昳昵挵㥡㔵㜹慦㔸㕦㜰㉦ち攷愸㔸㍣㜸晢愲㜱昸敤ㄳ㠷㡦ㅣ㌱敦扣昳敤〳㜸㜵收捣昴搴扣㈷㑣晦㔵㥡㔳攳㤲て捦㠸㡡挵扤〹攱㔹捥搲昸昴ㄴ晥㑢慣ㅦ㑦㜷㡣㤷㤶㠵〸昸㙡攱〹愷㈲㝣ㅤ〳晢敤㐹摦慦摢㉢〴㥥㙥ㅦ挷㔶㉢㠶ㅦ㘸昶戴愸搵㜴㍢㥥戵㘰捦〱㜶㌵㘳㝤挰㉥〹挷户〲㙢搵ち搶昳昶〲㈶慡づ摡攷㝣㜱搶㜰㤶挴ㄹ挳ㄶ㥡㝤愲㙥㔵㜳㘱捡㘴㙦㡥愷㐸㉥㑣㙥㝦㝣搲户愷㤷つ㑦慥挸㈷㘰㔲晡ㅥ昷㉡慤㝤㙦攸㍥㉦㤷㉥摦挰㌹㙦敡摥て㉤攷つ慦搱㜳慣㝢捦㘸昳慤㉢戸慤㝢晦〴㡣㕡挷摣搲㝤㡣〴㘵㙢㙦愵㍦愲㙦〹㔱㙣㐶捦㌳敢㘳㔶㘰㐶〴敡㐵㘶晤捣〶㤰㈹戹㝦㠰㑢㤲〳搹愴㤶つ戵扣愸㤶㉢㙡戹慡㤶㠵㕡㌶搵昲㤲㕡㕥㔶换㤶㕡㝥㐰㉤㕦㐴㥦㌸ㄵ晡晡搴㈸敤晦搵扤慢摦㥢㉣捤㝣㜳敡昰ㄳ㌳扦㝦昶摡㠱㕤攸㜴㑦戴愸ㄹ捦戸〴㔲㙢㔲昱愱昱㠳晣户㌹㔷㠰㈹捣㈳收ㅤ收挴㐴昵挸㐱攳㜶㐳攳戶㔲㤰摦㐲㈸挳攸㍢㘰摥㙢㌹㔵昷㤲挴摤㜵㔳㠶㉦㥡㠰ㅢ㡢摡愶摣扡㔳昵慦摤戸戱ㄴㄸ㠱搸搷摥搶㥣愴㘳㔸〹㙣㈵㝣昹扥晤敤挳捥ㅢ戵扡㤸㕣戳挲收㌷戴㌵摢昳㥥扢搸扤昵戸㈷ㅥ㙣戴㜶慣㘸ㄲ㐲㙤㔵捥摤戱换戰㈹㕣搷攸昴戲敢ぢ㐷㉥㙦捣㥥户㉡ㄷ㠵㔷ㄲㄴ㠹愲㉡户㝡㈵㥢㈲慥ㅦ㥢㜳戰㔱㜰㙢昵㑤挹㕡昳慥戵〰捣㉣慡㔸敦㡡昰㠲昵〵㘳戱㈶慥㙡改ㄲ扥ㄳつ㝢㕢慡㡦扢㤵扡㍦敤㍡㠱攷搶㕡㕢㈶慢慢〶㈴㑤昵戴㕢ㄵ戹㕣㐶ち〵〸摣㙣㔶㔱㌲户㜶攷〵㠹㠸〴㡡挹挸搷戴㤲摤昸㔹散づ扢愸〹搲愴㝡攳㈶㤳㜱扤㔲挶愴㜰㘰㘲㑦搴ㅦ㝣改㕢㌶㤹戶㠱戹搷戶戳慡㡥㐴扢扦㙢㔵㌸挱㐹挳愹搶㠴㤷慡晤ㄴ慥㐸ㅦ㐲愶㕤㠶㐰攸ち㍤慡㍡㘵㑤㔹搷㉥㔹搵㘰㌹扦㉣慣愵攵〰㜵搰㤰㠵〲㐱摢㤱昴㉢㔰愵敦㘶㌶㠲慣㔸捣攴昷戰㔳扥㠸㤴搱㈸㥤㔲㜸戹㐵㤰㜳㕣ぢ㉦て㤸挷慤㕡㈰㐲愱㍣㘴〲㈳愱㔶㤳攸ㅢ㈴㠹㝡㐶㈵㔴ㄸ㝢捣㘹㔰愹㘱㌹挱㝡㤳㙦㍢戸㈴㈴愲ㅤ㔹戰敤㘴〱㐵㐱慢㍣㐸攱㌵㄰㑤㥢㌴㐸敦㥣㈰㈲戲㐱㡡㘶挷捣慤㐴挶晥㈹㌲〲晤㤳㐴挸摥〷扢换〸ㄲ㝢㈷㤱㜲㔰㔷㝥摣㤱㘶ㅢ搹昲愱㌴扢ㄲ㠰搳慦㘲㜶㌵戳㙢㤸敤㐵愶晣ㄹㄲ㡥㔲づ攵搶愴㕦㡢㘷晤㍡㘶㙦㐰〶昹愴㔳收㐴愲㡡㌶搴㔶散㐸昶ㅢ㠴㥤㉣㡤攲㔰ㄴ搱㌲㙥搸㤹㠳戶㐴㜴㘴㜵㙥て㕤㥢㤳㍡昶捤摤㘹㌳戹ㅤ㔲㘴㑡搷攴㕥㌷改㥡〴〴扢昶愸户慥挷㔰㝤㤴搹ㅢ㤱ㄵ昵㌷㌱㠷㜲愱挱扢㌵㡢㥥㈶攵敢挲㉣ち㡤愱ㅥㄵ㝣㐴挸㍣〲愴〸戹㡥攳换㡥つ㑤㜳㜰捣㝣摤摢搰〷扡昳㜷㠴昴㌶扤戹愳㜷攸㉦㝡㤹㔶昴つ㘰㉦攵㜷㕤㜵捣㑤㘸搶摦捣散㘶㘴㙤㍡㠶愷敦㤷敢㈹㤰㘶戱㥤挰摣㙥㝡㕤愴㤵扢戰扥㈲愴〶ㅡ㌰ㄷっ㙦㐹〴昰㘰㥣㥡㠱㉤散㝡㥥愸攱㔰㕢㤵ㄵ㍣扦㕣摤㕡改ㅦ昷㕣㥢昵㍢㌶戲晦扡㔰っ戹㥣㥡捤戴搹挸㈹戶㘶挲攷㤴愰ㅣ敡攰摢扢ぢ㠹挴愰㔶昲攲戸昴昳攵㡥㈴改㐱㤲摣〲戰敡户㈲㠳㤴㔰㝥搳㔵愲ㅣ㘰户户捡㙥慤ㄶ㉢㍤㝣㈹愷㤳㌶ㅦ㘲㠷ㅣ改てㅤ戶㔳昰ㅦ昸㠳㜶挹戲ㅢ挲愲摦㥥ㄷ㕥〵扥〵慢㈶㡡愱㕢㤶愲㘶㐷㔶扣㑥㘴㐵㌶摢㜱㥥㑥昱慦㐹㍡㘹㤳ㄲ愹摣㥥摡㤸㜲ㄶ㙦ㄲㄵ摤㤰ㄴ㉡㈹慥愱㠶〴㈲攵戱敦㡥㠸改㐱挴摣〶挰改〷㤹㑤㌰㍢㠴㑣㝢〱㤲㘶慢㠰㘷㌸慣㙦㤵㉥敤㜲㌹㔳㈰ㅡ愴㡢昰昹慥挲敡〸㕦昳㌶㘶㜷㈰㙢㌳㝦攸㠰㑣㈱㐴㠹昲〴㈱捡㌰㠶㜹摥ㄲ㤷㐸〳扢㑣〴㤶愶敢㝥攰摡㡣㉣つ㥡㌳敥ㄹ㌷㤸戱晣ㄵ㐴愲㐶捣愸㜰敦戲㜰㐰㕤ㅥ㙣㥦戶㍡㜷㘵㐵㔴㜵戳攴搶㈱摡㑥捤㙣㠷㠳㌹挰〱㕢㔲㥥捤㔵〵愹户昳㌱愶㔰〰㘹改㙦愵㌷㜶㑢摥㙦ㅥ晡㠶㥡㄰㕤戰㠲㥡攸㌷㐳愶㘳戹㘰〲㡡㠸ㅣ㔴晢捣㠵㘵㑦㠸㤹㐱昳㠴㘷㔵㙢㤶㈳㠸っ搸㤸っ搶捤㡡㈵㐴〹收㕤挶〰㕤㘷搰㕣昰っ挷㕦㌱ㄸ㔰㕣摦摤昲㈴挳㈲㥡㌹㘵㌹㍥㕥㈳戱挸昲㤰㔹㕡㜶㉦㈱㘲㕢户㥤ㄳ挶㡡扦㉤戰㐲愲て㤳㐴㡤愲㉡慡慡ㄴ搴㐲慦昸攱㠱㍣㤳㈱敦攵㤸㐹㕣㘵㌴晡捣㔳戴㌷敤晡㈸㐶㐳㍢㥤㙢ㅡ㐰昴愸㔱㤹㑤㤵挲攴㔴晤㑥㡥㜹〷戲扢㑦㥣㍢搵㡣捣扤愲㤸戵㐶㉦㝦㡡㡣㤷㘴搱〸㠴搰㐷户㉢㈴ㄵ搶㤱㜲挰㠱挰㌸㥦摡挹慦㘸捡㍥愴扥㕤捤攲㜱㐴㤲〶捣㔹㘳㔱搴㄰㡦戶㡤㘰㔷昸㐰㌳搶㌶㙡㝥搴㌶敤摡戶㐱搲㈲㔹㤶㉡〶㈹㜸戲ㅥ戸愷㉤㐷㌷㤱㐹晡㡢慡㡣㌵㔴ㄹ㙢戲㙡挰㍣换搰愰㉣㜳㉥㜷挹昰慣㘰搹戶㉡〵㍥㌰㝣户㉤㘸ㄲ㑣㑥挹ㅢ愷㔸㘶㡣戶㔹昳攷㘰戲昹攳㐰昷㌸攴㈸㐱㐷昴㠳㜲㔵㈵㡦㝦㑡㡦㡥㈵〸ㄸ改㈹搵摦㠵搹㌴㜹㍢〲㈲㐷愶换昱ㅤ㡣换ㅦ㐲㑤㈸㠴㠸昵ㄴㄲ㠱㔷㌰㈱攴改攲捥㥢攷ㅣ㉢〰昶㠸戱攳㔶㌰攳〳攵挸㔰㤴挷摢㝤ㄲ慢㠹㐱㘳つ慤㜰㝤㘷㔳㡢㥡搸摦搹㥥搴ㅢ㌷㙥搰ㅣ㙡㤴㠴㈲搹慣㤳搴㉣ㅢ慣㜱㍢愹ㅡ㐵㉡敥㔸摢㈸㘹㙥搳㈶摣㈹㐵㕥㠱㘲㤲㌴㤳搱摦㉤〹〵㠱摥㐸㐷搱㘷㥦㑥ㅥ㠹㠸つ㙤㠰㈲昵㔴㔸㌷ㄸ㠵〴㑦攱摡㐹㔵ㄴ愳㈷昰昷慥愸㌸㔷て㕡㕡㡣戵㤱愸㘵戲㔶㥢㜳㘰㈵㔴っ慦扡㑤㔸ㅡ㝢ぢ㌵㡣攴捥㕥戵㝦〸摥〴㈳㐶㙣挸戰㐸㡡ㅦㄸ㙣〸收㑡㐴㔴㘹㥤つㄲ搴㡤敡〲㥦㑥ぢ挳㤱ㄸ㈸〵搵ㄹ戱㉡捤戰愶㈵㍦㈲〷㌴㑥㡢㔲㡥敡收攴愲て㤵ㅥ㔰㡥㐷㈵挹攰扡㜹㤶㙥㈹㕣㘲㠰搸㡤㑡昳㤵〰愱摤挶〴㍣ㄹ㙣ㅦ散〰㈲㘱攸㠴搶ㄹ㈵㘸㍥㠵㜰㕢㌷㐱摥改ㄱ愳㄰愴愶㑣㝦㍦愶㝣昹㑢㑣摦㍣㤶㠹ぢㄱㄳ㌱摣㤵㘲㍤〰戹挹挸㈴戹㘸㈴づ㤸㠷㤲㑤ち慤㠱戸㡥㈶挶㈰㑤㍥㉦挰㉤ㅥ挶戲㠶挸㌶㌵摣㜳ぢ㉣㘸搳摡晡㉥昳㤴㔳愹搵慢㐲慡攲㔸㔶㑢㡤扣㉤昰㈵慦〰㠶摣㤴〲㤷〸㈸愷㜰㤴攲㤶㠹愴摥敤㙥晤ㄸ㠶㑢㈱㠷㌹㐲搵挷〰㘴㡡㕢㑥〶挴㍡敥㈹搰㍥摣摤扣挰㈰㉦捦㐱愴㜵㔴㔱㤶捤攲㍥㕥㈳㡡㉣戹㉤搱㙤搶㥤㜵㘹戳㈷慡㑥㕡㘱搵戶挰ㄱ昶ㄹち扣㝣ㅥ挶㐸㡦摣挱㐹㌲㤷愳攸敥攵て挹挷捣㘵愰㐲㘲㐰㘱㡣㤷愷愰っ愰ち㐶愲挱慤㌶慤㙥㠵搱㕦㕡摥晡㈴㌲㠵㘱㘰ㅡ戴攸ㄹㅡ㌸搳㈸㙦㙥攰㕣㡦㕥㈹ㄱ搲㘴㌰㤵㌱捡ㄱ㌸散㠱㌴㜰ㄳて搲ぢ㉥㤴㔰戰㐷㕥っ㡢敦㈶㡥搹㌸〲戹摥㔵㙤㤵昳㐶㠰敢㉦捥摥戶敡挹㙡㤵收㉥晣㜳摢〲慢戸扡ㄱ㥡愳㝢摡㉥㘵挹㍤搱扥扢愱慤㈱扡㉣㜸㘸㘶晣愴ㄱ㔴㤶㑢挱㝡㜸㜱慢㔷㤲搰㥥㠳㍦㘲挳户搳㘶捥㌹扣㠸扡㑡搸ㄷ㉦㍡敥㈵㐷慥㑢昳㜹敢てㄴ㠲㉢㤴㝤㕣㘴㌱昳㙦晣㤳㐹捤㘸㍦挱㡣㕢㔹㌶㈷㘸㍡㐸㌸㡦㑣愱㌴ㄸ㐵㌹㠵㑥㘰扢㌷㙥つ㤰㑥昶戴搱㠹ㄴ〴㍢㠴攲㉣扤㙡㠴愲晣ㄸ㘸㈵戱㠴㐷㜲挰晣㔹戰扥昲㈳搴㄰攱㜸㡥挴㠸昶㐶㤴㔲㔰㈷〵㜹㜴挵㠳ㄷ㐲晥㝦戰ㄴ㜳昳㠶散昴㕦㘰㘶攵㠷敤㈸摡㑦ㄴ晤愰〳㐵ち慦㠱㐸晥扤㍢㉡昰㐱㘳㜸昶㘵〵挲戹愷㥤〳攸㙢㝥攱昷㝦㜸〰㥤〵㠶㤹愴㡤㠶㔰摢㑤㈸㌷㑣㠴㙣㠷㠹挰攰扤㌴ㄱ㑥㜳っ愳昸愱㠹㄰昹㐰收㔰戱戹㠹挰搸㕥㡡㈱㤸〸戵㈶摣ㅡ㍣㠱㕤㘵搳㍦㜶ㄲㄷ㙦㠵㡦㜸㍥㤴㤶㍦つ㡦搴搵㥤搵昳㠶㘷搸㝢㘵晤〹㑦㐰㤹㜹ぢ戸挹㉤㠷㜰挴扥つ㕢攴愰つ㝣ㄵ戱㤷㝤挷㥦戲戵晢敢挰㔴㤸㐲昷扤㔲㔰昲慦挰㔳愲昰摣㤰昹攰㥥㙦㥤昸挳㐳㡦ㅥ攳㙤戵㠸㔶戵㕢㔱敥㈵㘴㑦㝢〲㐱摤挴㐵㤱㉢昹㘱捥㘹㝣愲㘴慤搴挴㤴攱㐹㉢挸搷敤戸ㄸㄲ㕥㠲㌰㐳攲摢づ㈶㈶敥㍤㠴㈶收㜸㥢扢㔳㝥搸㈴㕤㠴攳㠹㠵㑢㥦㕥ㅣ㌶㔴扡㉡戲ㅥ慤㑤敤㍢㔰㐵㉦㜳㈱慤㔶㈲㑦㥤㑣㡡昲敤㜶㕤㜷㠴扡㉥㍣挸㌰散ㅦ㑢㈹挴ㅦ㐸㈱挹㠳っ㉦〴㐸㈹㜵ㄶ〵敤㌶㘴㈹㤱戵昶㄰㉦晤〱㍢㐲㐰㌴㉥晤昵昸ㄱぢ愰〸㉣挶扥昸㕥㑦戴戴㐵㘳搵挴㔰慤戴㘹㑡㈸挸挳ぢ㉢㈶攲摡〵ㄴ攲愴ㅤ㐲㘹换敥㈸扥㘴搰づ〳㙦㈱㘳㙢㌶㝤㙤㐵晢㉥愷㡥㥢ㅦ搰㌳㜹愹㌰㥣摤慣挶㠱㔴挶攸挲慥挵戰㡡昹㔰㔸㙣っ敡㡦㥡愰戳㥣扤㌸㤵㈲昸挷㉦㠵搸㍥搶㥣晡捡昶ㄶ敡㌸愷てㅢ攴て昶搷晥ㄴ挶挶㕢挹㌱㤰戰㕢敡㔵〸慦㠷㥦挳㄰㙥㍡愳攸捤愲㝣㔶㡥攰㑦捣㔹㔹戵㐳晦㌳㝡㉤㌹敢㍣㐷㌳㡣摤愲晦敦㐳挵愶晡㕦㘱散㑤㈲昲晥愸㈰㡤㔳挶㑦㌶つ搹㄰㈲昰㙣㈳㜸㈳て挶扡㉣㌲攴ㅤ㤶㑡昸㜸㌵㙣㤶ㄲㅣ㝥慦㕣晢搵㠸挶㔸摡戶晤㕤〵㈰㘳㐳摡戳㄰㐱㕤挷户捡慤昸㜴㥢㝦ㅦ〶敥㌹㙤㔵㍣搷㜷捤㘰戴㠴愰敦㈸扦㍤㌳㘱昳㑣㉡摦㘸ㄷ㙡㌷〰ㄲ〳ㅦ挰㤸㌳㜳㄰搸㘷㐴昰㙡挵㈲ㄹ㔹搸㕡㈴㠳摦㈱つ㈷挲㑢搴づ晥ㄵ收㍤㜵愳㠶㑦㔷攷攰敢っ㔸戵㉤㤴㕤攸㜱㙥扦愱㐱搰攱㡥搶㝢攱てㄲ戵㜱〴挷攴ㄶ摥昷〱挲戵ㅤ〶慤㝤愳扤昹散搹㥢捦慤愸㍤〳㥣㙥敤㉤慤㈴挳㜷昲㡢攴愲㕥㘶㡥㑢晢挷昰㜷敢づ㕡捥㌶〲㍡㡦㍥攸愶㈳㙣慣〶昷搹ㄶ愲摦ㄷ㌰㔴㤹㘴㠶㥦㙥㐴〵㍥㈸昴昲㤱ㄵ㤵慦㘱㕢㘴〰㤴㌳昹ち戲敥㔴晤搴㐶㔴㍤㝣㌷挶㤰㕦㜵㠱㙣㌰慢昰愸㐱慡㉣㉡㕦㐶㝦㐲㉤摣晤ㄲ敢㜰昴㤰㐷ち㤴昵㘵㘴㜱㔲㜸愴㤰敢㜹ㄲ〳ㅡ敢㜹〰戵摤搷昳挴㐶敢㔱㘸っ挸晤㈶攷ㅦ㡥㤵㠹㙥愳㔹㜷㤸戹捣㔶㤰つ挷㍡㘵㠸㘲㤲㝢挹㠷愱㠶ㅦㄱ㔳㐸扦㡥晥扥㜴散㠵攷㤹晥㜶㑣㤱㠲ㄱ㑤慤扢愰㘰㤴扢昸㙣㜲ㄷ㍥㙡扢敦攲搳ㅢ敤㘲㤸㌲㔳㐲戵㡥〲愰㕡挶ㅦ戹慢㔵ㄴ〸㔰晥㤴ぢ捣昰㙢㔹挵戰㠱ㅡ㌹㜶つ㠵挱慣㐶挴扣戳扢㜶愱昱ㄸ㝦ち㡢攰㐰换㌷慦㜷攱ㅢ搶㜵㐶扢戳昸㠴㕦㤳慡㌰愷扥愳户戹㘲㜳㤴㥡㑣晢㌸㜶晤ち收攱愶㥢㍥㐷捥戸て扦〲㠲㄰㈴㌳〹㤲㠷㔰㠸〱㌵ㅣ搳㠲㐶昴愷㝣攲㈴慤㐴㕥〷愵㐷㉢ㅦ扡愴昳愱㙤㔰戰㈳㕦昴戶㤰㤰搸ㅢ扦ㄹ敥慡搸昲㍤摥㜳㔰ㅥ㡢挹昱攴挹昸晢㌱㌵㡡扣㠱ㅤ㐲扢㥣散㐳㐰㉡㡦挶㥤扦晢晤愶攳ㄸつ㐸攰㤹戰㌳搹㑣㜶晥㘸摣昹㄰扥㑤㤳㝤㌲愴㉣愶㤷攲捥㘴㐷搹昹㈳㜱攷扦ㅥ摡摢攸ㅣ㜳㕦㌸戳㐶搶㐸戱昸攵ㄹ㈸昱㥤晡㄰扡㙢㈶慤㠸㝥㌳慣㈶㐵捡〰㝡㑤摡ㄱ〳戸ㄲ攳攱㑢昱㔹摣昰挲㐵ㄸ愸㥡昰㝦ㄸ㜱ち㌷扦㘶㡣挰挰㠷攰慢〸戹㝢扡㝣攲攰扣㌹攷愱愲捦㍣攵攳㘴㔹摤㔶㈴〲愳㈸ㄷ挲㜷㤳搰㐴㡡〱摤㠴㐷ㅣ㉡㔴㜹㤳愶㌷ㄵ㉡挳㑢㌹攵㤱ㄸ戳㤹㐷㥡㌴愳㝦ㄸ挸㠱㜲㐰捥㠲晥ㄱ攴㘱㌸㡡㜷戶㌳挳㤴㝡㔲愴㍤捡㠶挷㤸㝤っ㔹㔱愱㠸㈳ㅤ攴㍦㡥㙣㈸晥摦㜵㡣慥㑡慦㤱慡慣挵㉦㑢㤲㤱晥〹づ昸㈴戲㉣㥣搸㑡㐴㠴㐵晤㔳愸㐹扥㤴ㄲ㐴扥昴㌳㙣昸㉣戳捦㈱㉢㙡㕣散㤶愱挶㍤昵愸扦㍦㡦愱ち㐱挱㌹昴㉦㐴〵㍥㈸㠴〳攵扡攲㘰㠷ㄴ愶㔴㍢〵㌵慦㄰㌶戲挱㡥ㅡ㡥捡〶㐵㈱扣㘴㐳㉤㙡愰㔲搳㥦㐰愶㄰ㅥ摣㤳晥㐵㍥ㄱっ昲㠵㑦㐶〵昹㐲挲㐰づ㕦㙥㝢㈱攱㈲ㅢ㤶摡㕥㐸㔸挹〶㌳昹挲慦㜰㔲戹㌱ㄴ㕡昵ㄶ㌷㈸攱晤㔵ㄴ〶戳㐳㕣摢扤昸愹㙢㑡攵㐲昵挲㠵㝦づ攵㐶昷攵敥㝢捦挰㤷㕥晡攵ㅦㅦ㝦昱晤㐷晦昲慦愷㥥㝡昱㑦㡦㍦晦慦攷ㄶ㡦晥晣㤹㘷㝥㜶昷搳捦晦㜱户昹㜵昵晢晦㥣晤晡挳ㄳㄷㅦ㝥搰㍣㜷敢㠹㠷敦㝦攰㥥㠹昹㉢挶戲搹扥扥㥢㐷㝥㜱捤㕢㠶ㅦ㜹昰㠷捡㑦㝦㝢戵愳挸敤攲〵慤换攰戶攵㌲㥥㐶〱换攰㡡㕦搳㘵㜰扢ㄲ㔰ㄷ㈲㐰㑤愱愲〰㉦〸ㄷ㈰ㅢ捡慤つ晤晦〱愸㌸扣㔳</t>
  </si>
  <si>
    <t>㜸〱敤㝤㜷㥣ㅣ挵搵敤搶㠶搶昶㈸散〰ㄲ㈶〸㈵㈴㤲㘰㤹ㅣ〴㐲慢㉣㠱㤰㐰㠹㡣㌴愱㐷㕡搸㈰㜶㔷㠹㥣〴㈶㘳㤲挱攴㘸ㄳ㉣㌰搹㈶㤸㘸戰挱攴㘴㤳㐴㌲昸㈳㐷〷搲㍢攷㜶㔷㑦捦㑣捦慥挵攷昷㝢晣昱㐶戳㔷㕤㌷搵敤搳㔵搵搵搵㜷扡㙢㔴㑤㑤捤昷昸昰㝦㝥敡戹㌱㜴摥敡敥ㅥ慢扤㜹㜲㘷㕢㥢㤵敢㘹敤散攸㙥㥥搸搵㤵㔹㍤慢戵扢愷づち挶愲㔶挸扢ㅢㄶ㜵户ㅥ㙡㌵㉥㕡㘱㜵㜵㐳愹愱愶愶戱搱慣㠵㝣㔳攷㉦愸ぢ㈶慤捣㝡ㄲ㘸搵㤸〶㐹㍦㤲㐶ㄲ㤳㈴㐰搲㥦㘴〰挹㐰㤲㐱㈴㑤㈴㐱㤲つ㐸㌶㈴搹㠸㘴㌰挹㄰㤲㡤㐹㝥㐲戲〹〹敢㌷㌷㈳搹ㅣ㘴挰㔰㤰昹㤳㈷捤挹ㅥ㠴扤㤹搷搳搹㘵㙤㍦㘲愱ㅤ昳昸㜰戸㌹摣ㅣ㡤㠵搳捤愱敤㐷㑣㕥摥搶戳扣换ㅡ摦㘱㉤敦改捡戴㙤㍦㘲㡦攵搹戶搶摣㙥搶敡昹㥤〷㕢ㅤ攳慤㙣㈸㥡捤挴㔲攱㔸㍣㕥㐸愷㔳〳戶㠰攷搹㤳㈷敤搱㘵ㄵ扡晦㕢㍥㠷搱攷㥣挹㤳㥡㘷㕢㍤晦㉤㥦挳攱ㄳ㉥愷㜴戶㘷㕡㍢晥㑢㑥ㅢ㜸㑣攳㔳慣㕣㉢て扥㘵㜵戵㜶㉣㘹㐶搸㈵㐰愳㤴㙣㥥搸摤扤扣㝤ㄹ摢搱㘴慢慤㙤慥㔵㤰㠳摥㍥愵扢㘷㡦㑣㔷㝢昷㠰㜶攲㘷㜵㔹ㅤ㌹慢㝢㔰晢搴㔵㌹慢捤㔱散㙥㙣㕦㤸改㥡㥤㘹户敡戹搱搴㙥ㅦ挳㤹㜹慢愳愷戵㘷昵挰昶〵摤搶摣㑣挷ㄲ㡢㉡つ敤搳㤷户收㔵㝤㍤扥㌵㜵㕢晢㐵㈶〷ち昱戴㑦㕥㥡改敡㤱ㄲて㘱搸㑦搷搳㕣㘴㉦㑡攲㘲㤳ㅡ㔱㘶挵㘳㌶慦戵㝤㌷慢慢挳㙡㘳㈵㍣㤲㘳换㤴〴㈰晢㌸戸㐸改摤攱㔱㔲晤㥤捥挷㝤㘱㉤挶〸㤰昸㠲㡥搶㐲㘷㔷晢昶扢户㜶㡣㡦㐴愲㠹㐴㜳㈸㤹搶㥦搴昶扢㘷㔶㡤㡦挴挲挹㘸㜳㉣ㄶ搲㥦㠸㌹ㄲ愶收㈸㍡搹ㄲ㘴攰搴昶㘵㙤㥤慢㉤慢㝢㕣㌸㍣捥ㅣ㑤攱ㄸ㄰㔵晦㔷㡣〰摥㝡搹ぢ㙢ㄷ㘵㙡ㄷ㘵㙢ㄷ攵㙡ㄷ攵㙢ㄷ㔹戵㡢ち戵㡢㤶搴㉥㕡㕡扢愸戵㜶搱㐱戵㡢づ㠶㡥晥㌴昶敢㔷敢㝣㈶搴㥤昲挷㉢摥扡㙦搷搳㌶ㅤ㝦挴㔳㤷㑣ㅤ愲搸改㘵捣搸ㅡㅢ㕢捦挶㑥愰㘳敤㙥㘵戰ㅦ挹㔴㜳㍡㥣っ愵ㄲ昸㐴㈳改㜰㜸晢㜹㍤昹㈹搶㡡昱㔱㜳ㅢ㈸㥢摢㠲ㄸ摢㠱っ㔸㘶㜵㡤㐰昴捤ㄲ昸㔸捡戶〷㔱敡㔹〴捥攰㡦扥㜳㙡晣昲戶戱㤳㉥っ㑣ㄹ㜰摤晥㌷㝤愲㌸捡㐸慤捤搸㈸慢㌵搱ㅣ㡥挷攳搱㜰㌴ㅥ㐹㠵挲攱㔴戱搶ㅤ改㌹〴㘲㠴㐱㍣戵㠶挶㤹ㄱ捡愲㈰㑡㍤敥搴晡搹愳愷づ摣愱㜵搱㡣㝢ㄷ摦㜰㕦㕢㐷换㐱㡡挳㥡搴ㅡ挷㐶㔹慤㌸㌴㤱㜰㌴㥣ち㈷挳愱㜴㈸㤲㈸搶㥡愰攷㈴㠸㤱〲改敦敥㙢㝡㥣㤹愶㘸ㅣ㠸㔲て㍢㤵づ㜹戹㙢昷㍢㜷㔳㌳捦㌸敡攳㘳ㄲ㐷扣晥㠸攲㌰㉡㤵敥㡣㡤㤱摥㠶ㄲ㑥愷ㄲ愱收㘸摡㙥ㅥ攱㔸㈲摥ㅣ㐹㥡攳改㜳ㄷ㄰㘳〲挸㠰㘲愳㠸㡦㌳㕢㈸㥢〸愲搴扤㑥㝤ぢ捥搸昵㠹户㝥昳攸㤴敢扥散晦昶㤵㈷ㅣ㍢㕢戱昳㑡㝤㤳戱㔱㔲㕦㈴㥣㡥㈴㥢攳㘱扢扥㘸㈲㥤㙥㡥㐵捤㈹昴㌹ㄵ挴㤸〶攲㙤㠴㐰㜵㍡㠵㌳㐰㤴扡挳愹昰摤戶㔳敢敥㍤昵戵㐹扦ㅣ扦㐹攴搰㘷㝥㕤慦㜸㜶㤰ち㜷挵挶戰㤲ㄶㄴ㐷㜵挹㜸㈴㕥〴㜳㌷㍡㥣〵㘲散づ㔲〴㌳㍡捥㥣㑤搱ㅣ㄰愵㙥㜲敡晡㘸敤晤敦㍥㌸晣㤶搹㘷㝣㜰敤慥扦挹㑦㜸㔷昱㈴㈴㜵敤㠹㡤㤲㕥ㄷ㑥挷㤲〰㌳愲㍢㕤摡改㜵攱㔰㉣摡㥣㐸敢㑥ㄷ㡡㤸㜳㔹捦㍣㄰㘳㍥㠸〷攰搸㌸㜳〱㘵ぢ㐱㤴扡搶㠹攱搳㝦慤㔹搹戶㜷㝡挶敦㕢㥥㝡敢愰㥦㑣㝤㑣昵㠷㔸㘲搸ㅢㅢ㥢㤵敥㙦愴搹戳慦晢搰搹扥㈰挶㝥㈰㡤扡攱㤸晢㤳㝦〰㠸㔲㔷㌸㤵㙣戸㤷昱搴㘵慢捥㥣㜹攳昷㙦摦戴晤㐵㤳㑦㔰㍣挷㑡㈵㡢戰㌱戴戴㤲㜸㜳挸ぢ改㘲㘸㤸ㄹ㄰㈳ぢ㔲㠴㌴㌲捥捣㔱㤴〷㔱敡㐲愷愶㡢扦㌸攱㡤㈱㐷㕦㍣敢㥣敢敦晢攰愳㙢㉥散慦㜸㈲㤷㥡ち搸㈸㙢㉦戱㜴愲㌹㤵㜰摡㑢㈴ㅡ㙤㑥愷捣㈵昴戹ㄴ挴㘸〵昱挰㠷晥㜰㄰㘵〷㠳㈸㜵㡥㔳㕦㜰搵㔶攷㕣户敦㤲愹㘷っ㕦㍡㘸摦㜳ㅡ扦㔵㥣㌳㐸㝤敤搸㈸敢㠴愱收㘴ㄸ挳㘴㈲ㄶ㑡㠶㈲愱㔰戴搸㙥㍡攸戹ㄳ挴㔸〶㔲摣挹搴㌸昳㄰㡡扡㐰㤴㍡捤愹㜴摦㤷㙥㝡昰慡捦㕦㥢晤㡢挵㠵晦㤹㜶攳戱㌳ㄴ攷㈸㔲㘹て㌶㐶㤴挰㠹㉥ㄸ㡥㠷㐳㈵㤰㉥愷换ㄵ㈰挶㑡㤰㘲㙤㘸㈱慢㈸㕡つ愲搴〹㑥㙤㕦㝦㜱昷扣晡摡挱扢慥扤㜹㙤昴搸〱ㅦ㌷㉢㑥㠶愴戶挳戰㔱ち㘹㈸㤱㠸㌴㐷㥣㉥て㐴挳捤改愴㜹㌸㝤ㅥ〱㘲ㅣ〹攲㠱㌴㌹捥㍣㡡戲愳㐱㤴㍡捡愹㙦敦㘷敥㥡扢昲挴㐳㈶ㅦ㜳散挳㌷敦扤昳户扦㔳㥣㜷㐹㝤挷㘲愳愴扥㜰㌲㥤㑣㌶㠷散㉥㡦昱㈶㡡㉥ㄲ㌶㡦㠳㥡㜹㍣㠸戱㠶㕢敥㄰㘳㥥挰攲㠹㈰㑡慤㜲㉡晢攸慥㤵晢㝤㤸㝦㘶昲捦ㅥ㜹敡扢ㄳ㝡搶㝤搶挰昹㕤搴敦慣㔹㝥㐲㥥㠶㠹㕣㉥搳摤攳捣ㄵ㌸づ晥㜷愷ㄲ㝤捦㈴愶㜵攵晥敦捦㈴㔰挹㝦㘵㈶㘱㥥㐴昴㑦〶㌱㑥〱搹㜰㝥㘷㑦愶㙤挴攴捥昶㘵㤹㡥搵昸扦扢挷㍣㤵ㅡ愷㠱㈸搵攵ㅣ㥦户て㝣愷敢昳挴扡改㈷㝦戱晣愰ㅢ愷ㅦ摥慥㌸昵㤶挶㜰〶㌶㑡晢㔷㈲搵ㅣ㡡㐶㔳搱ㄴ捥㙦ㄸ㤶㘳㥥戱敡㑣㝡晥ㄹ㠸㜱ㄶ㐸戱挵愳〵㥥㑤搱㌹㈰㑡ㅤ散㔴㝡挸〱㈷ㅦ㤸㝥㌵戳晢㘵改ㄳ㠶慥摢㘵昰㌹㡡㔳㝤愹昴㍣㙣㡣㉤㌹挹愵搰愵㥢搳捥㈰ㄲ㡡攰っ㠴搳扡晥㐴捣㥦搳晢昹㈰挶〵㈰㥥戶㡦攱敢ㄷ㤴㕤〸愲㔴摥愹昹慣㠳户㉥ㅣ扤攲㠱㠹㜷敥㕥㌷㘷挶づ㤷戶㈹㕥㕦㐸捤ㄷ㘳愳愴敤㐷挲愱㈴收ㄲ捥改㉥㤲㑣愶㥢㈳㔱昳ㄲ晡扣ㄴ挴戸っ挴㔳ㅦ㐶㤲换㈹扢〲㐴愹〳㥣晡㥥㜹昱摦㜷㙦昳挲捤㌳㝦㜳挵戹㘳㠷づ㌹㙢愵摡ㄸ㘲愹敦㉡㙣㤴散㘹㈴㤲ち㘳晣㑦摡挳㈵捥收㤸〴㘲㕣㜱㍥ㄱ昳㙡㝡扦〶挴昸㈵㠸昷㐴㡢㕤晤ㄵ㠵搷㠲㈸戵搰愹晡㡥㈷ㅢ㡤戱扢㑤㥡㜸搲㈵㑢扦扢昰昹㥦扥愴㜸〱㈵㔵㕦㡦㡤㤲㕤つ愷㐳愹㜴㌳愶㑡㌲搱っ㈵㌰慣㈴㘳收つ昴昹㙢㄰㘳㉤㠸㘷㔷㜱戲扤㤱戲㥢㐰㤴㥡攳搴户攴㤵〳晦㘷慢戳戶搹晤搴㝤㤶㕥㝤愸㌹㜴愲摡〴㘲愹敦㘶㙣㤴搴ㄷ挱㘸㤹㙣㡥敡㔳㙣㉡ㅤ挳㌵㥡㜹ぢ㝤摥ち㘲摣〶攲愹㉦㌱捥扣㥤戲㍢㐰㤴㥡攱搴㔷戳摦〳㡦㕥㝥换㠸㠹搷㝣晢攱慡ㄷ捦晤攷㝢㙡㔳㠸愵扥摦㘲愳戴攵愶戰㐳愱〴㉡㡤昳っㅦ㠹㐵㡡㘷㠶摦搱昳㕤㈰挶摤㈰㥥㐹㈱㔰扤㠷戲㝢㐱㤴㥡攸搴㝡挰挸㕢捦扤敢㡤搱㜳㙥戸㍦㝢昸攴㘳て换愸捤㈰㤶㕡敦挳挶攸搲㔳㐳ㅣ晢㠸搳㔰㌲ㄱ㉦㌹㍤摣て㑤昳〱㄰攳㐱㤰㘲㘷挱㝥㍥㐴搱挳㈰㑡㡤㜳㙡扣敤挰敤捦㌹晥戵摣㥣扢㡦㡤㐵㕢㥡扦换愸捤㈱㤶ㅡㅦ挱挶愸搲ㅡ㈳捤㥣㉦㠵㈳㈵㤳愶㐷改昴㡦㈰挶㥦㐰㡡昵㘱㐶昸ㄸ㐵㡦㠳㈸ㄵ搵㝢戸捦㡥㝦昹昷㥡晣敥㈷㜵扥晦昱㠷捤扢戴つ㜸〲攲㍤㥤换㤶㈹㕤㤹㤵戸㄰㉣㕥㘳㐶㥡㐳晣搷昷挵㌵慥慤ぢ昱㐲戲㄰づ攷攳愱㑣㌴搳㌰ㄲ㙥晦搳慢㌸㥥ㄱ〷ㄴ昶㙡敤挸㜷慥㤴换扡愱㤳㌲摤㔶㜱㙣ㅥ敢挸㈶㜵㉥敦挸㜷㙦敥㉦㥣搷㤳改戱㌶㉢㤷ㄵ㥤㔴㤸捤挳㐵慦搵㉤昵つ㉢㌷㕢㤸㘹㕢㙥㑤㕣搵㙡㡢户㈸ㄳ攳㤲户㌳㕢㕤㍡慤换㍡挴㤵㔶㐴㌴ㄱ㙢㌲㉢挴㜷挵㕥摡㈲㍢慥ㄱ㤳㤷㜶㜶㕢ㅤㄲ摥搸昶㍤㕡㜳〷㕢㕤昳㉣慥攸㔸㜹搹搵㈱ㄴ㌹搷摤㘳攷㜴㘰㐷㜱㈵㥤ㅦ攵攵ㄶ愶慥敡戱㍡昲㔶ㅥ昱㘲㝥搹戳㝡㝥㈶摢㘶㙤㕣愲㘲搷〹挱愶㈵散㘹㥤戹攵摤㤳㍢㍢㝡扡㍡摢㑡㈵ㄳ昳㉢㌲戸搶捦敦摥㤹户㜰愹㕥捦㑦㡤慡愹慢㔳慡㘶㍢扦㌳㍦晤㜶㌷换㠱昰ㅣ攲㉤㜰捣㌷㈹㙤㜶捤㜳戱㜷搸㡢㌶㡢㙤戲㜶㜴ㅦ捥挴㉦摤㙣㕢㕤搱戳㑦㕣晥愲昶㌶搵戵㈵㐶昷挸晤摦㔵慥慤摤挸搹晢愹㉢戰ㅥ㌲㈳搳㤱㙦戳扡㝡㕤扣㔳㡣挸㝣ㄲ愴㈱㠴摥㕣ㄵ扤㝡㘸愸㔵㙡㜵挳捡搶㝣捦㔲㘳愹搵扡㘴㈹㘷戶㔸攰㙢㙣㈴戴ㄵㅦ昳㘹戰捣㘷㐸㥥〵〹〴㙡㡣攷愸㘴〴捣攷敤㜲挳㈸晣扦晥㉢㉤戵戰㌲㘵㘵〷换㜰摤つ敤㤸昵㜵搷搵昹敤攵㡣㑣昷搲ㅥ㌶捦摥㠵昴昷〲挹㡢㈰つ愳㐱晡㕣挸攱散扥㥥敢㔵〳摢愷㔸㠵っ㔶〹愵㜷慢㑣㐳扢扤昰㌴挵敡捥㤹㕣愱㥡㠹扥戲捡挰ㄶ㍡晦㠰㜶戶㝥㙢㔵捦㤴㑣㑦愶㕦㍢搶扡㜰㤴㑣㈸㡤ㄵ㉢㝢㡢㤶〳㠵愷慤〳㑥〹ㅥ㠲戲改昱搲㕦ㄸ戶㈷㜴ㅣ昴㤷㥡㍡㠷昶扥ㄳ㠸㥤㜳㐸愳扣愱㤷慥㔹㘱㈹㉤㍦摤敡㤸扦㝡㤹搵㑤昵㐶愳㔷㈸换扢ㄷ㥤捤挹㘵ㄷ昴戴戶㜵㌷㈳搲改㕤㥤换㤷晤㌷晤搰㤷昹ㄲ㠸晥㌴㙣㡤㔶晣㥦敦ㄳ攰慡改户㠲挷㘶搱愲㥡㐶㝡㈳挷摣㤲㠴慤ㄵ捥扥挷㝦昲㌱㕦挱㝦㠱摥㘴つ㘳愰戱㍥敢㝢つ搰ㅦ搰づ㠴收㜷㔹戲㘲搹㈸〵愰㍤戰㝤慦捥慥㠳戳㥤㥤〷戳㍤つ㤲㔲昷㔲换敡攱㉡㘰㝦㘷搵㔳㔶㌷㤵慡慢㉢㔹慡昳㉣ㄷづ㠷㝦㘳ㅤ挸挰㠹㙤㙤㈳戴挷㙥攳つ戰敡戰ㅥ㘹扣㠹つ㜳捦搹㈳愲捤慢摡扡㔷愹㉤戰扢㕣㍤㌳㝡慥㤸摢晣摢慦㈶㥦㍡昳昴㤶㑦捥扤攷㍢㌵搴ㄱ㔴㉣收㙤〳〷㈳改攴ㅤ㄰戵ㄹ搴㌸㡣㘰扢昴㘳扥㡢戲昹ㅥ挹摦㐱㌰ㄸ〸扣ㄸぢ摥户㡢㙡㕢晣捦昱挰晣㠰攴㐳㄰㌵ㄶ㠴扤搱晣〸㐴㝦搴〶昰捦㠳㉣〷㙡㍢戰㉢て搴㘷攰〶捣㕥㘴㙡㝢㘸昰㘰㤹敢㐸〸㠷㐹㈸㔴㍦㌸昶〵挰㜰〴ㄵ敢㡡㍢挲㑣〰昸㥡昶昵㔰昳〷攰㕢搶昱ㅤ〹搱昱〰挰㉥㡢愲ち㠱㉤〰搴㠲㘱搶㠱愸〸㔸〲㠰摣㠴㐱㠱ㅦ昵昵㜷ㅥ〰挲攰㔴〲搰㐸㥦㘶㉦㌲ㄵ㠵㥤ㅦ〰㥦挲戹㉦〰㥦㌸㠲㡡㈵捥〴㍣㡤㘴ㄴㅢ㌰攴㡦愰收て挰㐶㄰㥢㠳㐹㠶㠰㜸〰昸㠹㕤㔴㐹㌸ㄱ〰㌶愱搲愶㈰㉡つ㤶〰戰ㄹ㑡晡愳摥昱〲㤰〲扢ㄲ㠰㘱昴㘹昶㈲㔳攳㘰攷〷挰换搵〰昸慢㈳愸㔸㙥ㅤて㑦㈳ㄹ挵搶っ昹愵慡〰㙣ぢ戱戹ㅤ挹㔸㄰て〰㍢搸㐵戵ぢ㥣〸〰捤㔴摡ㄱ㐴戵㠰㈵〰㠴㔰搲ㅦ昵愴ㄷ㠰〹㘰㔷〲㄰愳㑦戳ㄷ㤹㥡〸㍢㍦〰ㅥ慥〶挰㐳㡥愰㘲晤㜷ち㍣㡤㘴ㄴ攳㔱愹㝡愰㉡〰ㄳ㈰㌶㕢㐸㈶㠲㜸〰㤸㙣ㄷ搵㔴㌸ㄱ〰愶㔰㘹㉡㠸㥡づ㤶〰㌰つ㈵晤㔱扦昵〲挰㐵攴㑡〰㜶愵㑦戳ㄷ㤹㥡〱㍢㍦〰㙥慣〶挰㕡㐷㔰戱ㅥ扤ㅢ㍣㡤㘴ㄴ昳ㄸ昲つ㔵〱㔸〰戱戹㤰㘴㉦㄰て〰晢搸㐵㌵ぢ㑥〴㠰㝤愹戴ㅦ㠸㥡つ㤶〰戰㍦㑡晡愳慥昴〲戰㍢搸㤵〰㉣愶㑦戳ㄷ㤹㥡〳㍢㍦〰㉥愸〶挰昹㡥愰㘲㤱㝣㉥㍣㡤㘴ㄴ慤っ昹扣慡〰ㅣっ戱搹㐶搲づ攲〱愰搳㉥慡㜹㜰㈲〰㉣愳搲㈱㈰㙡〱㔸〲㐰ㄷ㑡晡愳㑥昳〲㌰ㅦ散㑡〰㔶搰愷搹㡢㑣㉤㠴㥤ㅦ〰挷㔵〳攰㔸㐷㔰戱㐲扦て㍣㡤㘴ㄴ㐷㌱攴愳慢〲㜰っ挴收戱㈴挷㠱㜸〰㔸㘳ㄷ搵扥㜰㈲〰㥣㐰愵ㄳ㐱ㄴㄷ敦〵㠰㥦愲愴㍦㙡愵ㄷ㠰晤挰慥〴攰㔴晡㌴㝢㤱愹〳㘰攷〷㐰㝢㌵〰摡ㅣ㐱挵摤㠳挵昰㌴㤲㔱㥣换㤰て慡ち挰捦㈱㌶捦㈷戹〰挴〳挰㠵㜶㔱㘵攰㐴〰戸㠸㑡ㄷ㠳愸ㅣ㔸〲挰㈵㈸改㡦捡㜸〱挸㠲㕤〹挰ㄵ搰て㤸扤挸㔴ㅥ㜶㝥〰散㔵つ㠰㠵㡥愰攲愶挶ㄲ㜸ㅡ挹㈸慥㘷挸昳慢〲昰㙢㠸捤戵㈴㌷㠲㜸〰昸㡤㕤㔴㑢攱㐴〰戸㤹㑡户㠰愸㠳挰ㄲ〰㙥㐵㐹㝦搴㙥㕥〰㕡挱慥〴攰㑥晡㌴㝢㤱愹㠳㘱攷〷挰挴㙡〰戴㌸㠲㡡扢㉣ㅤ昰㌴㤲㔱摣捦㤰㜷愹ち挰㠳㄰㥢て㤱㍣っ攲〱攰ㄱ扢愸㍡攱㐴〰㜸㤴㑡㝦〴㔱㠷㠰㈵〰晣〹㈵晤㔱㜱㉦〰换挰慥〴攰〹晡㌴㝢㤱愹㉥搸昹〱㌰戶ㅡ〰摢㌹㠲㡡㍢㍥换攱㘹㈴愳㜸㤱㈱㙦㔳ㄵ㠰扦㐰㙣晥㤵攴㘵㄰て〰慦摡㐵戵〲㑥〴㠰搷愸昴㍡㠸㕡〵㤶〰戰づ㈵晤㔱挳扤〰慣〴扢ㄲ㠰户改搳散㐵愶㔶挳捥て㠰㈱搵〰ㄸ散〸㉡㙥㐲昱愶搲㐸㐶昱㈱㐳摥戰㉡〰ㅦ㐳㙣㝥㐲昲㈹㠸〷㠰捦敤愲㍡〲㑥〴㠰㉦愸昴㈵㠸㍡ち㉣〱攰㉢㤴昴㐷㤹㕥〰㡥〴扢ㄲ㠰㝦搳愷搹㡢㑣ㅤつ㍢㍦〰扥晦戶捡㔴昸㍢㐷㔰㜱㔷散㌸㜸ㅡ挹㈸敡㙡ㄱ昲㌷㔰昳㥦ち㌷㐰㙣ㅡ㈴晤㐰㍣〰㌰㔷ち㐵㜵㍣㥣㡣愲愳〰㤵晡㠳㈸摥㈸ㄳ〰〶愰愴㍦敡㜳搴攱㕥っ慤〱扢ㄲ〰愶㕣〵捣㕥㘴敡㐴搸昹〱昰昷㙡〰扣攷〸㉡敥搴㥤〴㑦扤㉣搰㤶摣ㅣㅢっ摤㤲〵摡〱㠵㘹慤㙤㍤㔶㤷慣挱㌵ㄵ昰㥦㥤㐸㈴攵㠱㕣㜷散捡攴散ㄴ㥤挱㠵挹㔸㝡㐴收㔲捦㙡㔹㕦ㄳ㤵㡡愵㑦㝢㘵昰晦㉦昰晥攸ㄶ㜸㘵㜹户㘴㤱户㤷〵㔴㌴㥡戲㈵摥摥㤵㍤㡤㘸ぢ㌴㌱摦攵ㄸ㘹㉦捤昰㕣摡挸愸㕦扥㜶㈴改㔹慥扥户ㄱ㔲㍢㔴㝤攱㤷㡤扤戲㤱搲愸敡㈲敢ㄳ㄰晥晦㈵敡昲晣㔲㝢㠹㝡㔳㡥㠴㥢㤱㙣㑥㌲㤴㘴ぢ㄰昵愶ㅥ㘶㜹㘲挰㕦㐳㐳㑤捤㜲〸㙡捣攱搴ㄹ㐱㌲ㄲ挴㌳捣㙥㠹愲㌱ㅡ愴㐹㘷っ㡣戰㥢㔸㐰愹㤳㘱㌹㡡搶㘳㈰㌷户〲ㄹ戰㌵挸散ㄹ㔶ㅢ㙥㜷晣户㜲㍡ㅢ㑥㐵ㄵ扤㉦搰愲晤㙣〸愵㡤摢攷慤敥挸㉤敤敡散㐰㘶㉤搷㡤㈷收㤰ㄴ搹慤㌲㐶晢慣捥挹换㝢㡣昶ㄹ慤昸㙦㐰晢㕣㙢㤹㤵改㤹㡣摢㔹㔸㤴㥥㠵㉣〸㔹㜲㥥㤹㕦昵晦㜲㐹扡愶ㅥ扢㔰愳㜰㔸昴慡戴㉡敦扤昶攲戰〳㙦昳㤴㑥㈴搸㕡㤲㕢㑣搸つ〳户ㄷ㝥㠴㙢捥㌵收㌶㠸敥搲㑦慦摢㘹捣挵㌷㝥敦晣㝦ㄴㄶ晦攴㘳㥥㠲㥤慥㍣ㄳ㡦㠵㐹愰㌷㤹㍡つ㜶敥㤹搸〸㐱扦づ捤挰㕥㥡㝣愲摡搹昸捦㡥愰㈲㉦攳㑣㜸㤳改㐸っ㡥搴㘳扡㥦㠰㕢昲㌱ㄳ㄰㥢㐹㤲ㄴ㠸愷㥦㡣戳㡢敡㘷搰ㅦ㠵㍦㜳㈷㉡敤っ愲捥㐶㔱愶㈳攳㔱搲ㅦ昵〰敡㜰愷㈳㘷㠱㕤〹挲㐴攸〷捣㕥㘴敡ㅣ搸戹㈰㜸搶㘶敦慣〶挰ㅤ㡥愰㈲㐷攴攷昰㈴〰散捡㤰㙦慢ち挰㉣㠸捤摤㐹㘶㌳扡攲攲昴ㅥ㜶㔱㥤て㐷愳戸㍢㝢㔲㘹㉥㠸晡〵㡡〲挰㍣㤴昴㐷摤攰〵攰〲戰㉢〱搸ぢ晡〱戳ㄷ㤹扡㄰㜶㝥〰㕣㔱つ㠰换ㅤ㐱㐵慡捡㈵昰㈴〰㉣㘶挸㤷㔶〵㈰ぢ戱㤹㈳挹㌳扡㈲〰〵扢愸㉥㠵愳㔱摣㥤㈵㔴㕡ち愲㉥㐷㔱〰㘸㐵㐹㝦搴㜹㕥〰㉥〳扢ㄲ㠰㜶攸〷捣㕥㘴敡ち搸昹〱㜰㙡㌵〰㑥㜱〴ㄵ戹㌳㔷挳㤳〰戰㠲㈱㥦㔴ㄵ㠰㔵㄰㥢慢㐹づ〵昱〰㜰戸㕤㔴捣愲ㄹ㠵㍦昳〸㉡ㅤ〹愲㝥㠵愲〰㜰ㄴ㑡晡愳㡥昶〲昰㑢戰㉢〱㌸づ晡〱戳ㄷ㤹扡ㄶ㜶㝥〰慣愸〶挰㜲㐷㔰㤱挱㜳〳㍣〹〰愷㌲攴敥慡〰㥣づ戱㜹〶挹㤹㡣慥搸〲捥戲㡢敡搷㜰㌴㡡扢㜳㌶㤵捥〱㔱㌷愲㈸〰㥣㡢㤲晥愸㠳扣〰慣〵扢ㄲ㠰ぢ愰ㅦ㌰㝢㤱愹㥢㘰攷〷挰攲㙡〰㉣㜲〴ㄵ㈹㐵户挰㤳〰㜰〵㐳㍥愰㉡〰㔷㐱㙣㕥㑤㜲つ愳㉢〲昰㉢扢愸㙥㠵愳㔱摣㥤㙢愹㜴ㅤ㠸扡ㅤ㐵〱攰㝡㤴昴㐷捤昷〲挰扣愴㑡〰㙥㠴㝥挰散㐵愶敥㠰㥤ㅦ〰扢㔶〳㘰愶㈳愸挸㜱晡ㅤ㍣〹〰㜷㌲攴改㔵〱昸ㅤ挴收㕤㈴㜷㌳扡㈲〰昷摡㐵㜵ㄷㅣ㡤攲敥晣㥥㑡昷㠱愸㝢㔰ㄴ〰敥㐷㐹㝦搴㉥㕥〰㤸㈲㔵〹挰挳搰て㤸扤挸搴扤戰昳〳㈰㔶つ㠰愸㈳愸㐸户扡ㅦ㥥〴㠰㈷ㄸ㜲戸㉡〰㑦㐱㙣㍥㑤昲っ愳㉢〲昰㥣㕤㔴て挰搱㈸敥捥昳㘰㤸㉦㠰愸㠷㔰ㄴ〰㕥㐴㐹㝦搴㌶㕥〰ㅥ〴扢ㄲ㠰㤷愱ㅦ㌰㝢㤱愹㠷㘱攷〷挰戰㙡〰㙣攱〸㉡戲扦ㅥ㠵㈷〱攰㙤㠶扣㜹㔵〰晥〶戱昹㉥挹㝢㡣慥〸挰晦搸㐵昵㐷㌸ㅡ挵摤㜹㥦㑡ㅦ㠰愸挷㔰ㄴ〰㍥㐴㐹㝦搴㠶㕥〰晥〴㜶㈵〰㥦㐲㍦㘰昶㈲㔳㡦挳捥て㠰挶㙡〰昴㜳〴〷㤴愵愳㌵㍣〹㑦敢㤱㐶搴㥦〱ㄷㄶ戶㕡㉢㤹昷㌰愸㠰㥦ㄴ㑤㕥摥摤搳㈹㐹ㅡ〳ぢ㔳㍡㘷㜷昶㑣㘹敤㕥搶㤶㔹扤㔱挱搹搸㙢愹搵㠱ㄴ慡㉥㘴㔲㤵昱㍡㤷㉤戳昲㘶㘱㕥攷昲慥㥣㌵㜳捡㡦㈱挵ち晢㠷㐳㈷搹㔵戵ち㥦ㅦ㤶㌵㔴〳㑢戴ㄲ㝣㙡ㅡ㥥㠶挳昲攴て捦㤵㜳㜱㤱㈶〸挵愶㈲愲昳㕢㝢摡慣晥〵㤱换㜶㘳〱㈸㈲㉦㉤摦慦㌰㝦㈹㤲㈲愶っ㉣㑣敦㙡捤户戵㜶㔸㍣ㄸ㔸昸攱敦戴㘶㔹㑢㤰㠳戶㐷㘷㜷㉢㝦㐳㌶戰㌰扦㉢搳搱扤㡣改㌴戹搵ㅢ㤶㤴攴㈲愸愱㌰愹戵愳ㅢ搵挸㔱攴㜶㔳㘱摥搲捥㤵昸㌹攳昲昶㡥改㤹㘵摤㍦㡡愳愲㜸㔸攴㈳㠷㐶搵慡摡㕡搵㔸摢昸㐳㡦㡦昱㙦昴戱挱㑥㙡昴〸㌴搴㥥慥搶散㜲㈲㈶㤵㐴㐰敢㐹攴㈰搶㌴㍣㠳慤㕥㔶㍦戸〶攲愴〶㌲敤㡤挱㤶㈴搷晢㘶㘰戹㍦ㄲ攵扡㠷昹㌵攲ㄹ昰つ挸慥搳ㄷ捣㉣㈶㠴晥慦㝥㜱搹昰㉣㍣㤷㕦㔳㤶㌷㍤㌷晦㙥〸㤴〷搹㙤㠸㍣㌶㈹㜴㑤㌴〵㤶捡摢㘵愰㈰㍡㙣愲㠳㡡㥢搳㤰挲㌵愰㌰㉢㤳戵摡戰㝡搰㥥改ㄹ㘴ㄷ戸ㄲ㠴㕦戲㜵㍢㌲㘴搱户㘷搸收搸㕥攷攵㌲㙤㔶㘳㘱攲昲㥥㑥晣㕥捦㉣㠰㐸挳㜴㔸㤹㔵㘰㘵㔶〹㙢㐰㘱㉥㌳㔲㘵㥢扥㍡㤷㘴扡㕡㝢㤶戶户收ㅡ㔹㘰搶攸㡦愲戱㘲〰愹〷㤸晡愳〷㤳昲㌵つ晢敡ㅥ㠷扢ㄹ㉢㉣㠴㡥㠷ㅦ㑤扡㔶ㄹ昸愷㝥㘰挲㈲㠶ㅥ㌹愳㤸摦挱ㅢ㔷搳㘵㉣㤲㔸㍥㤱挴㈰㙣㝥挲㕢戱㌲㍡愹攷愹㠰㍦昳㝢愸㜲㠳㝦昵㉦㠰昴㥡捤搶てち㠱㔹㥤㤹晣㌴慣㍢㜷㜶昵㜳㝥㈱摣㈸㍦㤰攸戲扡㠲捣㉦㥣㡣㤴㔵愴挲慥㘸捤㕢㕤㡤㘴捣挳㍡㑤㍤㌳ㄳつ晢ㄸ攲ㅡ扥づ㡢㔲晤ㅢ晤敡㥡愹㝤㡤㜶戲戶扣扦戰㥥㔹攱晦㠳㍤㔳ㄳ戸户㠱㠰㥣愳㤸搳㙤㉡㄰昵㈲㤸摣㥦㌲㠵㕡㉡愰晡㥡㠶㤷㈰㉣㍦㌶愵愹㝥㐸〸㌴愱㔴㉦扦慤㘵ㄲ㘲㈳ㄲ昶㈴㝢戱㐱㜶愴扦㈷敢搰戰ㄳづㅢ昵て㜶㡤㜹㘸攵㔶㍥㘰て戰㕣愵挲愹愱愶戶戶ㅥ㠷摡㈸扦㈱㔰㔱㉤㥣戵捦戳㈴ㅤ㔱つ㐳〸㐶㍤㈲ㅥ挲捥〲晦㡢摣摦ち挹㑦㍤㥦㠳㥣㙢㉣昸㑦㍥㠱㠰㘹㐰扢㈶愰㕥〱搵㄰㌴㤰㘳㘳搴㡦㄰㌴㠲愸㜷挰攴㑣挰㜳摥㔲敦愲挸㜳㔷㡤挱ㅦ愴㙦㘴㘷挶昷㌹㔴慡昷㘰挱攱搲っ搰昱摦戱挵㔱挸㙤㤵〳挰敤扢㔵扥㑦ぢ晣㤹〳改挴㈹愸て戰愱㜷挳㜳愸〷㐱挷㙣愲攲㠷晥ち㐱㉡㙣㐰㠵㡦愰挰挳㙤㙣㠸搲㘰つ愳晥㉤㘰㌵ㄴ〷㐳ㄹ㈸㝥收昱敥㐱㜱〸扤㙦㑣敦㕦㐳愱ㅣ挵㙦挱ㄳㄴ㑤昹㔹㍦㑡㌵㍣慦㜸㑥㉥敡㍢㤴〵戱㑤攸㠴㠷慦〴戱捤挰敤ㅢ㌱㌶㉡㐱㙣㜳㍡㠱て昹㘳扥㥣て㘲㐳愱㘳㙥㐱挵㍡㝦㠵㘱㔴ㄸ㑥㠵㝡㈸〸㘲㈳㔰昲㐱っ㍦㑢昵㘹㜷愳愰っ挴㤸㙢愷慢昷㈰戶㈵扤㡦愶㜷收挵㤵㈳挶㘴戸㍥㄰ㅢっㄵ㐱㙣㉢㍡㘱捥㕣〹㘲摢㠰摢㌷㘲捣慤挳ㄷ扦㥣愶ㄳ㡤ㄸㄳ散㜴挸㥥㌶戶ㅤ㜴捣戱㔴㘴昲㥤㡦挲昶㔴搸㠱ち捣挷ㄳ挴㥡㔱摡愸愲㡤攱㠷㤹㍥㠰㠵愰ぢ挰㤸㥢愷㥤㝢〰ぢ搳㜹㠴捥㤹㐷㔷づㄸ㤳攷㙣挰㌸愹㤱㑦㜹ㄳ㘳㙡㥤〰ㄶ愳ㄳ收搸㤵〰㤶〰户㙦挰㤸㡢㠷㉦搶㐳改〴ㅢ昲挷㠴㍣ㅤ戲〷戰ㄴ㜴捣㌴ㄵ㤹慣攷愳㌰㡥ち㍢㔱㠱昹㝢〲搸捥㈸戹㑤慣㌸戶攱㠷㌵㍥㠸敤〲㘵㈰ㄶ昳㜸昷㈰㌶㠱摥㕢攸㥤㠹㜷攵㠸㑤〰慦て挴㕡愰㈲㠸㑤愲㤳㠹㈸㤵㈰㌶〵摣扥ㄱ㘳昲ㅥ扥挸搷愳ㄳ㡤搸ㄴ㙣昹〰㌲つ㍡收㜴㉡㌲扢捦㐷㘱〶ㄵ㘶㔲㠱〹㝦㠲搸慥㈸昹㥤つ晣㝢攵㉣㘸〳㌲愶晦㘹昷ㅥ挸㜶愷晢搹㜴捦㔴扤㜲挸㤸㥦搷㐷慦㘴昶㥥㐰戶〷㥤㌰㡤慦〴戲戹攰昶つㄹ搳晤昰㐵扥㈰㥤㘸挸㤸昳愷㐳昶㌴戲昹搰㌱ㄷ㔰㤱昹㠰㍥ちぢ愹戰ㄷㄵ㤸㈲㈸㤰敤㡤㔲㘵慦挴㡦昰㝣摡搸扥搰〵㘰㡢㍤捥㍤㠰敤㐷攷晢搳㌹㔳晢捡〱㘳㍥㕦ㅦ㙤㡣搹㝥〲搸㠱㜴挲戴扦ㄲ挰ㄶ㠳摢㌷㘰㑣て挴户挶捣搰㠹〶㡣㌹㠲㍥㜸㘴愱㘳收愸挸晣㐱ㅦ㠵㍣ㄵ㉣㉡㌰愵㔰〰㉢愰攴搳㉢昱敢㙢ㅦ挴㤶㐲ㄹ㠸㌱扦㔰㝢昷㈰搶㑡敦〷搱㍢㈷愰攵㠸ㅤ〳㕥ㅦ㑤㡣改㠱㠲㔸ㅢ㥤㌰㑦戰〴戱づ㜰晢㐶㡣昹㠴昸攲ㄷ散㜴愲ㄱ㘳㔲愱づ搹搳挴㤶㐱挷㍣㠴㡡㑣㌸昴㔱攸愲㐲㌷ㄵ㤸㠳㈸㠸昱戱㍦挱昲㠱摦て慤ㄵ㔰〴㕡㑣㐶搴㥥〷㤱ㄳ昸〹挳㕢㐹捦慢攸㤹㠹㠳攵㘸㌱㕢戰て戴㤸㑢㈸㘸ㅤ㑡㈷㑣㉡㉣㐱敢㜰㜰晢㐶㡢挹㠷昸㘲㜵㥦㑥戰㈱㝦捣㐰搴㈱㝢搰㍡ㄲ㍡收㔱㔴㘴㜶愲㡦挲搱㔴㌸㠶ち㑣㔸ㄴ戴㡥㐵愹戲㐳攲昷愲㍥捤敢㜸攸〲㌰㈶㉦㙡攷㥥收戵㠶捥㑦愰㜳㈶ㅡ㤶〳挶散挲㍥㍡㈴㜳て〵戰㥦搲〹㤳㄰㑢〰㍢ㄹ摣扥〱㘳戲㈲扥㌵收㈹㜴愲〱㘳挶愲づ搹〳搸愹搰㌱㑦愳㈲戳ㄹ㝤ㄴ㑥愷挲ㄹ㔴戸ㄵち〲搸㤹㈸昹㜴㐸晦㠹挵㔹㔰〶㘲捣㜶搴摥㍤㠸㥤㑤敦攷搰晢晤㔰㈸㐷㡣改㠸㝤㌴戱㠷愰㈲㠸㥤㐷㈷捣㕡㉣㐱散㝣㜰晢㐶㡣搹㡤昸㈲敦㤵㑥㌴㘲㑣㜱搴㈱㝢㄰晢〵㜴捣ぢ愹挸昴㐷ㅦ㠵㡢愸㜰㌱ㄵ㤸ㄱ㈹㠸㕤㠲㔲㘵ㄳ挳㙦捣㝤㥡搸㘵搰〵㘰捣㡥搴捥㍤㠰㕤㑥攷㔷搰㌹㌳ㄹ换〱㘳晡㘲ㅦ㠰㌱戹㔱〰扢㡡㑥㤸攵㔸〲搸㌵攰昶つㄸ戳㈱昱慤㌱㝦㐹㈷ㅡ㌰愶㐴敡㤰㍤㠰晤ち㍡收戵㔴㝣摤㕦攱㍡㉡㕣㑦㠵㜵㔰㄰挰㙥㐰愹ㄲ㌰晦㈱㝦㉤㜴〱搸摢ㅥ攷ㅥ挰㙥愴昳㥢攸㥣㤹㡦攵㠰㌱摤戱㡦㍥挹㘴㐸〱散㘶㍡㘱㔶㘴〹㘰户㠲摢㌷㘰捣㥥挴户挶扣㡤㑥㌴㘰㕦㘰换〷戰摢愱㘳摥㐱㐵愶㔷晡㈸摣㐹㠵摦㔲㠱ㄹ㤷〲搸敦㔰昲改㤳㜸㘰㠳㑦ㄳ扢ㅢ捡㐰㡣改㤷摡扢〷戱㝢攸晤㕥㝡㘷慡㘴㌹㘲摣㔷㐱捣昸㍤慢晣㑦㔷㌰㤵〱㍢㠱昱㍥㝡敥㠷㔲〹㡣て㠰摢㌷㡣捣挱㐴搰㌵收㠳㜴愲㘱っ㠰慢昷〳㥢㝡㜵攱㈱攸㤸て㔳㤱㐹㥡㍥ち㝦愰挲㈳㔴㘰摥愶挰昸㈸㑡ㅢ攸㌳愷㝢〵攰㠷攱㥦愰〹っ㠳ㅥ搷ㅢ㑡摤㜲敡㝣㡣慥ㅦ〷㘹㘰㙥㔴㉦㑢愰㐸㈱昱㘴搰昱攴㙢ㄴ㠰㘹て㔶㈷ㄹ挶戴搶ㅥ慣戳っ㈸㠰㘰㔳㔲摤㌶㤳㔵㑢㡦搱㔸昷㜶挸昰㑡㔱挹晤㤱㘱㤵㜲敦つ㤳搱㍥㘲晢㔶㡡攷づ㑡㕦㑡㜲㑢挵㈷挶ㅦ搳㍤ㄶ㘵愷㍥㌹户㔹搴㤸敡㠹㠲ㅥ摣戹㑡晥扦戸㈳㘳晣㤹つ愶挶㝣〲晦㘱搱㠳㜷㘷捣㈷戱捤㍢㌴㥢昵搹㐶㍣㠹㤳㕣㕤っ昰㉥㡤捤ㅢ攸㘴收捥散攸挶㌲㘷挰㈹㘱ㄱ㝢㤰戳㌹㘷㜹㑦㠹㈴戳㙡㈳㐷㠲摦㥤捥改挰慤㠷㕣愶㉢晦㈳㔹户挶扥搹昷㔷㘴〹晡〷摥晢㈲捥昸㜸㔶㥢㜱㌷昳㈹〷敢捤㠱昵晡攴㥤㌶挱搳㐰挲敤愶愳㌶戲挴㘷攲挹㔱戰ㅦ㠲㈷㌷㈲昷戰㜰ㄷㄱ㡦㍡㙣戳㌶ㄲ〳户㈸㙢戴㘶㘱㘲戶ㅢ㌷戵㝡㜸挳挲搹㤲㥥㙥ㄶ收㕡㙤ㄹ㍥㈴〲昷ㄷ㥣慤㍤㜲㍤挸戲㜶ㅤ昰〱㄰㍦㥥㈳〴㐴敡㥤愳愴攴㌸ㄹ扤っ㜰愵㍢挱㑥昴〳㡦㉡㠶晢㠲㝣㍥㥡愰㝥㜱〱㍦搷㑥愸搱ㅢ捥慤捥愱㌸戸扤摣㈶挳㘰敢㑤ㄲ㘶㑦摡㐸攷慥摢㐳㥣㡣㕥〳㌴㡦昷搲〶昲愶㘷㔷て㥥㤲挲㈷㔷㌵戱敢戴攱㘶㐳㑦㉢㙥ㅢ戵慤ㅥ㔴㤸搹㤱㙢㕢㥥户攴㥥㤳ㅥ戴攵搶搳㡦攲㜸㜱昵搴改㔱扤攰攲㠰㌲ㄳ㡦㠹搵㑦捤昸攱㜷㥥捤愷搱搳攴㡣〹ㅦ〱昳㔹愷摦㌱ㅦ㜸扤㌳戲〳㠸㝥挳攲敦〹攴攱愱ㄸ摡㉡㔸ㅣ搳㤸㔶㍢㔹㈷㜵㑢㡦昳愸捤敡㥣搵挹㍢搷ㅥ搶㡣㔶㥢昵愳㌸㑥搸㑦晢㌰ㄹ〶敥扣晤挰ㅥ㐲㈷ㄸ昵攴㍦摣㘲㜳晥㥦挰㜳っ捥㌲㙡㌸㡥㠰㍤搷㍤㐵㐴㘸ㅡㄱ㙣搴㤲㌸㉡㑣挸㤶㐹摡昳㌸㙡㙡㈴㑡昶㈴捤㍥㥥收㡢攰昶㍤㐹㘳〶㌷㥢㥤昹ㄲ㥤㘰㐳晥挶㠰慢攷㘰㜶㠵散㝥收㕦愰㘳晥㤵㡡㕢昹㉢扣㑣㠵㔷㐰ㅡ㤸搵㕢㍥搰㔴㑤㔰㠶㐱㑤㐳㍢敦㜶㌵戶昳慥ㅦ扡愹㠱㈷㝣㈰〱ㅢ㜷づ㡤晥㡤㕢挳㤹昹㉡戴晥晣昸攳攳ㄹ㡦㘲〶戰づ㤰㜷㑦㥤㝢㔴慦戱晥搷㐱ㄴ㌳㜵换㘷挳㑣捦敤攳㠲㡢挹扢㠲改ㅢ㜴挲㉣摥㤲㠹敦㕢攰昶㡤改㌸㤸〹愶㙦搳〹挳攵摦㑥攰敡㤰戱愹㐳㝥〷㍡收摦愸戸戳扦挲扢㔴㜸㡦ち捣㄰㤶㠹敦摦㔱慡扣攰昲扦㝣㜸ㅦ扡㤸晡㑥昴㌸昷㕣㍥㝣㐰攷ㅦ搲昹慥㔰㈸〷㡣改扣㝤㕣㜰㌱搹㔷〰晢㤸㑥㤸昵㕢〲搸愷攰昶つㄸ戳㠳〵戰捦攸㐴〳挶ㄴ㘱ㅦ挰㍥㠷㡥昹〵ㄵ㤹㍥散愳昰㈵ㄵ扥愲〲㌳㡡〵戰㝦愰攴㜳挱攵扦㙣昴㉦㈸〳㌱愶ㄷ㙢敦㥥㜵戶㝦搳晢搷昴捥㔴攰㜲挴㤸晦摢〷㘲捣づㄶ挴扥愵ㄳ愶〹㤷㈰昶㍤戸㝤㈳㔶㠰㤹㈰挶挹戱㡢搸ㄲ㜰㜵挸搸搴㑤㡣昹〵㈶㙥㈱搷㈸收ㅢ晢㈸搴㔱〱て㡡挲摡㌴ㄴ〴戱〶㤴㝣㄰昳㕦〵改〷㘵㈰挶㝣㘴敤摤搳挶ㅡ改㥤㑦㈸㔷捣ㅤ㉥㐷㡣〹挳㝤㈰挶㜴㘲㐱慣㍦㥤ㅣ㡡㔲〹㘲〳挱敤ㅢ戱挳㘱㈶㠸つ愲ㄳ摤挶㤸㠴慣㐳挶愶㐶慣〹㍡㘶㤰㡡㑣㔰昶㔱搸㠰ちㅢ㔲攱㈸㈸〸㘲ㅢ愱攴㜷㜷挵扦㤱つ㠱㌶㈰㘳〶戳㜶敦㠱㙣㘳扡晦〹摤㌳摢戸ㅣ㌲愶ㄸ昷〱ㄹㄳ㤰〵戲㑤改㠴㤹挸㈵㤰㙤づ㙥摦㤰㌱㘳㔹㈰ㅢ㑡㈷ㅡ㌲愶㉤敢㤰戱愹㈱摢〲㍡收㌰㉡㌲愵搹㐷㘱㌸ㄵ㐶㔰㠱㔹捥〲搹㐸㤴㝣ㅡ㤹晦敤㤵㉤愱っ挴㤸昲慣扤㝢㄰ㅢ㑤敦㘳攸㥤改挹攵㠸㌱㈷戹て挴慥㠶㡡㈰戶㌵㥤㕣㠳㔲〹㘲摢㠲摢㌷㘲㑣㜱ㄶ挴戶愳ㄳ㡤ㄸ昳㥣㜵挸搸搴㠸㡤㠵㡥戹㍤ㄵ慦昳㔷搸㠱ち捤㔴㘰㕡戴㈰戶㈳㑡㍥㠸攱改㠵㍥㉢㐷㘱㈸〳㌱收㐸敢敡㍤㠸㐵攸㍤㑡敦捣㘷㉥㐷散㜷攰搹㠸㤹ㄸ㤰攴ㄳ〱昵㘶㈲摣〵ㄵ㐱㉣㑥㈷㜷愳㔴㠲㔸ㄲ摣扥ㄱ㘳㑥戴㈰㤶愲ㄳ搴㈰㝦扦〷㔷㠷㡣㑤㡤㔸ㅡ㍡收㌸㉡㌲㘹摡㐷㘱㈷㉡散㑣㠵晢愱㈰㠸㡤㐷挹㐵慣㤸扢攱摦㉢㈷㐰ㄹ㠸㍤散昱敥㐱慣㠵摥㈷搲㍢ㄳ愰换ㄱ㘳搶㜳ㅦ㠸㌱㈷㕡㄰㥢㑣㈷㑣㡥㉥㐱㙣㉡戸㝤㈳挶㈴㙡㐱㙣ㅡ㥤㘸挴㤸㐹敤〳挸㜴攸㤸㌳愸挸㉣㙢ㅦ㠵㤹㔴搸㤵ち㑣扣ㄶ挴㜶㐳愹㜲㜶攱摦挴㜶㠷㉥〰㝢搹攳摣〳搸㙣㍡㥦㐳攷㑣㤸㉥〷散㙦攰昵〱ㄸ㜳愸〵戰㍤改㠴挹搴㈵㠰捤〳户㙦挰晥〷㘶〲搸㝣㍡搱㠰㌱昳摡〷㡦〵搰㌱ㄷ㔲㤱㔹搹㍥ち㝢㔱㘱㙦㉡㌰㔱㕢〰摢〷愵㑡挰晣ㄳㄱ昶㠳㉥〰㘳搲戶㜶敥〱㙣㝦㍡㍦㠰捥扦㠶㠲〴㝤㈰㑢㑥搰つ捣搲㉢㑦㍥慢㐸っ㤴ㅡち㑣ㄱ㥣搷戳扡つ㘹㤹摣㘴㌲㥡扤挵〹㌶㔶㥥挰㐳㡡㕣㘷ㄷ㉥㍡敢换㝦㐷敢摡㍥㠱㡡晢て㉥㝢㄰愴㤸㔱昲つ愲㘹戸晣敢捡㠷ㅤ扡昶っ扣昸㔴㌸摡昰㘳㉣㐶㠸㠳㜷㙦捤㜵㜵㜶㜷ㄶ㝡㐶捣㐳捥昱〸㍥㔸戳㠰慢捥㠹つ㤷挲愳㙦㥤摣戱晡づ扥㡥㘲〵ㅦ㌴ㄷ㌸戸愳㜳㘵㠷㐴搳搰捤攷㡢ち㕥晤晡戱ㅡ㕥㡢捡㘷㑢㠰ㄷ晣ㅥ㠱搲搸捣㠲づ慣ぢ搶㘰㐸〳慢挶挸愱㍣㘶昲愴挹㜳ㄷ㔹愱㕣㈱㙢愵戲㠵㙣㈴ㄱ换挶㜲愹㜴㈱ㄲ捤㈶㔲㠵㝣㉥ㄷ㈹㔸㔹㈳敦慡ㄶ㈲㔶㌴㤹戶㤲㠵㘴〲㙦㌷挹ㄷ戲㠵㔰㈴㥦挸挵㜲㜸扣㙡㈱ㅣ㑢〷㤵攳摥戴㘰㘳ㄶ㐰㠲戵㥡戵㠴慣愵㘴搵㘹㤶慢搵㘰㠰昵㥦㈶昹挱㐵㡤捡慡㥣捡㉢慢扥㕦扦㡡㜵搱㡡攴㐰昷搱㠳㠶挱摣挰㠶㜳〱㜳昹㘲慡扦㔱改㔱愴戱㈰摤挶㕤㘹〷〹〴晢㈱㜰〶㘴㜴㠰づ㥡㍣㘹㤱㈷挷搹攸〴㙦〳昰㑡㕦㌰㘲㉣〳㝢〰搸㜲昵㍦ㄷ㑦㈱㌵づ〱㘷㐳㜰昰㍣㍤晤㠴㍤㌶摢㘰愳攳摤ㅣ㠹㉡捣㙥㘸㤹愳戸昵㈶㈳〹㐰㈸攱慣〰㥦ㅢ昲㌷〰㕣㜶ㄶ㜵ㄲ昶㤲㑤ㄴ㠲ㅡ㘳ㄵ㔴慡戶㍢㜵㈲搴搸昶㑡摢捥㐰㕤昹愱㌰㐶摢ㄹ㠴戲戴㥤挳㔰戶摢づㅥ慥㙢㠵㘲戹㔰ㅣ敤㈲㠶ㄷ㠸㘴ぢ改㜰㉣ㄵ㡢愷攲昱㔸㌲ㅦ捦ㅢ㠷扢慡改㜰㈶㤵捦愵愲搱㙣㈴〴㤵㙣慡㄰换㐴㐲攱戴㔵挸收㌲㔶㈱ㄱ㙣㜲摣㥢㐷挰挶㍣ㄲ㈴ㄸ搴慣愳挸㍡㥡慣つ㌴㡢ち愲慡〶㠳挵昶愳㡥挰㉥昰搸㘲ㅢ㑦㡡愷㝣つ㐸㈰㌸〴っ㙣搴㤸㍣㐶㈶て㡡挹㐳㘰ㄲ昵攰挶㕡戸つ㌵㑥㈱㝦㕢㙥〹挴㥢搰㉤㑢愷㠳敦㐲扣ㄹ戸〲昱㈱愸㑣㐳㙣ㄲ㘲昶㘲搵〹㙥㈵㥡㥢敢㝡捥㠲ㅥ搰ㅣ㡡戲愰㜹㌶捡㌶㥡㠵㜰㌲㤵㡢㠴昳㤹㐲㉣ㅦ换㘴㜳㘹㉢ㅡ户戲㤹㘴㈶㥣㡣攵㜳㠵扣㜱㡥慢㡡愷㐹㈷搲㔹扣昸〳晣㔸挶捡㘷㜲戱㜰㉣㤲㑢㐷昳昹㑣ㅣ慦〵〸㙥攱戸㌷捦㠵㡤㜹ㅥ㐸㜰㤸㘶ㄵ搱ㅣ慥㔹慥㤶ㅡ〵㤶愰㘹㜹搱扣㠸㕥㉥〶〹〴户㠴〲㌶晣搱ㅣ慤㠵㍢㔲攳㑡㕡㠵戸㈵㘸㙥〵愱愰㜹つ昸㉥㥡摢㠰㉢㘸敥攳㡢收㕥扥㘸㙥慢敢戹づ慥㠰收㜶㈸ぢ㥡搷愳散戴㑤换㡡㔸㤹㔴㍣㤴捣攷㘲㤶ㄵ㑤攷㌲㈱㉢㥣㡤愵㔳愱慣ㄵ㐹㐵㡤ㅢ㕣㔵㉢㙣愵昲㐹㉢㤴㡦攵㈲昸愶㌳戹㕣㈱㥡㐹攴ち愹㘴㍡ㄶ㑤㈵㠲㘳ㅤ昷收慦㘱㘳慥〵〹㙥慦㔹㐵㌴㜷搰㉣㉡㠸慡ち㠱㈵㘸敥敥㐵昳㔶捡㙦〳〹〴挳㔰挰㠶㍦㥡ㄱ㉤㑣㔰攳㉥㕡㈵㕤㌴㘳㄰ち㥡昷㠲敦愲㤹〰㔷搰㥣攸㐵㜳㌱慢㘰摢㥣攰㡢㘶㔲搷昳〰昴㠰㘶ち㘵㐱昳㐱㤴㙤㌴昳改㔴㌶㤳〸㠷攲㌱㡢㉦扡挸㘶㤳〵㉢㥦戲㜲昱㜴㌴ㄳ㐹愷㉣攳愱愲㙡㍥ㄴ㑢㔸㠹㘴㉣㥤〹挵㐲搹㘴㉡㤱ぢ㘵挲改㐲愶㄰戶挲㤹㜸㈶㤸㜶摣㥢て挳挶晣〳㐸㜰㥣㘶ㄵ捦ㄲ㍢㘹ㄶㄵ㐴㔵敤〲㤶愰ㄹ㜷搰㤴晤㝦㥣昲㍦㠳〴㠲ㄳ愰㠰つ㝦㌴㕢戴㤰ぢ㘹收戳戴摡㠵㕢搲㌶㈷㐱㈸摥㕥〰摦㐵㜳ち戸㠲收戶扥㘸㙥敤㡢收㔴㕤捦㕦攱ち㘸㑥㐳㔹搰㝣ㄹ㘵ㅢ捤㐴愱㤰㡢攴㈲愹㐴㌶㤱㡤ㄵ攲㘱扣摤㈰㥢㑡收挳㜸㝦㐸㉣㘹㘵㉣攳ㄵ㔷㌵㤶户慣ㄴ㕥㠲㤳㐹㘴愳戱㑣㍣㤵挵扢㤸㌰攸㐶㘳㌹㍥搱㍣㥤っ㑥㜷摣㥢慦挲挶㝣つ㈴㌸㐳戳㡡㘸捥搴㉣㉡㠸慡㥡〵㤶愰戹㠵ㄷ捤户㈹㝦〷㈴㄰摣ㅤち搸昰㐷㜳戶ㄶ㑥愱挶晢戴㥡敡愲戹〷㠴㠲收㐷攰扢㘸捥〵㔷搰摣挰㡢愶㍢㙥㌶昹愲㌹㑦搷昳ㄹ㕣〱捤昹㈸ぢ㥡㥦愳散昴昴ㄴㅥ戰ㅦ㑦㈷搱敡攲戱㜴㉥㤶㡥愷㘳攸扣㠹㕣㈴㙦挵㔳挹慣昱㠵慢㥡㉥㘴昳㠵㘸㈸㡡㌷㍡㘰㑣捤㠴〰㙢㉥㥢㡦㐵搲昱㕣㍥挷ㄹ捣〲挷扤昹㈵㙣捣慦㐰㠲ぢ㌵慢搸搳昷搲㉣㉡㠸慡摡ㄷ㉣㐱戳挱㐱ㄳ攵ㅡ昳ㅢ捡扦〵〹〴昷〳〳ㅢ晥㘸敥慦㠵扢㔱愳づㄳ㘳㜹摦㤰摤㌶て㠴㔰搰㌴挰㜷搱㕣っ慥愰昹慦㝦㝢捥㐲㙥㑦晦〷戸㤵㘷愱㡣慥㈷〰㔷㐰㌳㡢戲愰搹ㅦ㘵ㅢ捤㐸㉡ㅤ〹攵攳㠵㐲㌶㠳挱㌲ㄴ㐹愵挲㔹㉢㥥㑥㘷戲㌸㙦㐷㌲㔱㘳㠰慢㥡㈸挴ㄳ㜸戶扥㔵〸㠵㤲戱㕣㌲㤳㡡攴㤳㔱换捡〱摢㠴ㄵつ㠷㠲㌹挷扤㌹㄰㌶收㈰㤰㘰㕥戳㡡㙤搳搲㉣㉡㠸慡㕡ち㤶愰昹㈱㜶㠳攷㜴搹晦挱㤴て〱〹〴㕢愱㔰ㄵ捤㠳戴㜰㉥搱摣㥣㔶昳戸㈵㍤扤つ㐲昱㌶っ㝣㙥愰㕣愳㍡㐰〵捤㌷扣㘸扡㙤昳㜵㕦㌴㍢㜵㍤愳攰ち㘸㉥㐳㔹搰摣ㄲ㘵ㅢ捤㜰㌴㤷㡣挴昰㕥戰㑣㌴ㄶ戳搰㘱㌱㌲愶㤳戹㑣〴㉦ㄸ㈹挴攲〵㘳戴慢㡡昷ㄶ㠵昲愹㔸挴㡡㠷㜲戱㐴㤴㤳昲㔴ㄲ㉦愳挹ㄴ昲ㄹ㉢㡡㜳晡㈱㡥㝢㜳っ㙣捣慤㐰㠲㕤㥡㔵㙣㥢摤㥡攵㙡愹ㄵ㘰〹㥡捦㍢㘸愲㡣〵ㄸ㝡搹〱㈴㄰㕣〹㠶愰挹㈹㤱㍤㑤㤲ㄹㄲ攷㑡挱㔵㕡㐸昸㑣㍥愶㔲摥て㘵挶㘱慡づ㠵㔰搰㑣戰㐴㈴昹㜷㌸戸㠲收ㅦ㝤搱㝣挴ㄷ捤㈳㜴㍤攳攰ち㘸ㅥ㠹戲愰戹ㄳ捡㑥㑦㡦收愲㠵㝣㌲㤲つ㘵搰㘹ㄳ昹㔴摡ち挵昳挹㔴㈱㤳㉤㐴㘳挹㠴戱戳慢㕡挸愲㙤㘲昶ㄴ换挵㜳戱㘸㍥㤵㡡㕡戱㘴㉣㥣㡡㈵㤲㘱ぢ攳㘸昰㈸挷扤㌹ㅥ㌶收㉥㈰挱愳㌵慢㠸收㌱㥡攵㙡愹攳挱ㄲ㌴敦昱愲㌹㠵㕥愶㠲〴㠲㙢愰㔰戵㙤㥥愰㠵㡢〹攴㙥戴捡㜰㑢摡收㑦㈱ㄴ㌴㘷㠳敦愲㜹㌲戸㠲收㙦扣㘸扡㍤晤㐶㕦㌴㑦搱昵捣㠵㉢愰㜹㉡捡㠲收㍣㤴㙤㌴ㄳ㠵㜴㈶ㄳ戱ㄲ愹㜰㈶ㄳ换㈴㌰愱〴㔶昹㔴〴㈷愳㘸㍣㥣挸ㅡ昳㕤搵㥣ㄵ〳挲挹㜰㌶ㄱ〵㥡ㄸつ㐲㔹扣敥愳㠰㉢扦㜴㈱㤷㠸㈴㠲愷㌹敥捤〵戰㌱ㄷ㠲〴㑦搷慣㘲㑦㍦㐳戳愸㈰慡敡㉣戰〴捤慢ㅤ㌴㘵晦昷愷晣〰㤰㐰昰㙣㈸㔴㐵昳ㅣ㉤㕣㐲っ㜳戴㕡敡愲㜹ㅥ㠴攲慤〰扥㡢收昹攰ち㥡ㄷ㜸搱㜴㝢晡捦㝤搱扣㐰搷㜳㄰㕣〱捤㕦愰㉣㘸ㅥ㡣戲㡤㘶㍣㠳㠶㤵㡤㠷㌳㜸㔳㔰㉣㤱户搲愹㜴愶㔰㐸ㄵㄲ㜸扢愷ㄵ捤ㄷ㡣㌶㔷ㄵ㘷愵㔴㉥ㄱづ愷挳愹㕣㉣㤵捤愶昰昲㤴㝣㉥㥢㐸收戳ㄱ㡣愲愱攰㠵㡥㝢戳ㅤ㌶㘶〷㐸昰㈲捤㉡戶捤㡢㌵㡢ち愲慡㉥〳㑢搰㍣捤㐱ㄳ攵ㅡ戳㠷昲攵㈰㠱攰攵㘰㔴㐵昳ち㔷㐸慢挳㘸搵改愲㜹ㄵ㠴㠲收㤱攰扢㘸㕥〳慥愰㜹㡣㉦㥡㐷昹愲昹㑢㕤捦戱㜰〵㌴㝦㠵戲愰㜹ㅣ捡㌶㥡㔶㌲㡣㈵㠶〴ㅡ愳㤵㡢㠵㌲ㄹ㕣㌵愶戳戱㐴㈸ㄹ捤㘵戳搹㝣挲㌸扥愸㥡㡡㔹戹㐸㌴ㅦ㡤㘲摣㡣㘲㍥㥡㠹愰ㄹ㕢昱㜰㌶㕢㠸㐴㈲改攰戵㡥㝢㜳つ㙣捣ㄳ㐰㠲搷㘹㔶ㄱ捤敢㌵换搵㔲㙢挱ㄲ㌴㤷㝢搱㍣㤵㕥㑥〳〹〴㙦㠴㐲㔵㌴㙦搲挲攵挴昰㙣㕡慤㜰搱扣ㄹ㐲㐱昳㍣昰㕤㌴㙦〵㔷搰㙣昵愲改昶昴㈵扥㘸摥愶敢昹〵㕣〱捤摢㔱ㄶ㌴㉦㐴搹㐶㌳ㅦ挱㈵㘲㉣㥡㠹攳㘵㤱戱㝣㈱㤵づ挷搳挴ぢ㠸㘵慣㙣㉥㘷㕣攴慡攲ち〸〰攲晡㌳ㅦ攱愰㤰挹㠴戳攱㘸挱㡡挶ち㌸挵愷攳㤱攰ㅤ㡥㝢昳㘲搸㤸㤷㠰〴敦搴慣㘲㑦晦慤㘶戹㕡敡㙥戰〴捤〳ㅣ㌴㘵晦慦愲㤷慢㐱〲挱㝢愰㔰ㄵ捤㝢戵㤰㡦〸㌵慦愷搵ㄱ㉥㥡昷㐱㈸摥搶㠲捦つ㤴昱ㄸ㜱㔰㐱㜳㑦㕦㌴攷昸愲昹愰慥攷㘶戸〲㥡て愱㉣㘸摥㠲戲㡤㘶〶㘷敡㕣搶捡愶㠰㘴捣㑡愶㔲改㔰挱㑡㕡搱㕣ㅡ㤳昲㔰戸㘰摣敡慡挶愳㌸㉤㔹改㐴㍣ㄵ㠹挵㌲戱㜸㈶㤲㐹攲戴㡥㑥㥦㈸㠴ち㤱㐲昰㘱挷扤㜹ㅢ㙣捣摢㐱㠲㝦搰慣㍢挸扡㤳慣㐷㌴㡢ち愲慡晥〴㤶愰㌹搵㡢收摤㤴摦〳ㄲ〸㍥〶〵愲㘹摣㡢愲捦攲㤲昱㝢昰换㔷慣敥〳慦㜴㘹敡㝥㜰㉡搷戰㠲㡦㍢摥攵扣㘵ㅥ挷㈳㜱㍣挹挳㔰㙦㜸〲挲昲〵㌶捦敦改㍤搹㡡晣㝤㜴搰㤳㐲㉡㑢㜵ㅢㄴ昶㕣㥥㘹挳慢㜸攷㈰㡤愹㠷慣ㅦ㐳昲㑢扤㥤㑣搶攷㉡愵散挲㝥〷㜰戱戰ㅣ㠳搲㐵㐶㘷摦攴愵㈸㍦㉣㤵㈶搰㌰づ〷晦㍦慢㠵扤愲戸㈰捤攸㜰㤰㤰㜰昸〸づㄸ搳㙥㥥㐴㔱扡搰愳㘰㔰挴㍦昵㤴收晥ㄱ㕣晤㘹㜸ㅡ摣晦㍣㑦㡢㕥㌷㉡晥㈸㥤㡦ㅦㄸ摢㠶㤴戵晦攰㘹て㝦㐲慤敡㔹扦ㄸ搴昳㥡晢㌸㜵㔰〵捡戸㤵〳㉡㕤㍥敡改昲挶ㄳ㔰愹扥晡ㄹ昶ㅤ〷㕥㠲㈷ㄹ㡣㥥㠲㌱挶㠱扦搰㍦㍥挱扦敡㡤㤷昵挶㉢捥㐶搳慢搸攰ㅡ慡㈱㥡晦㐵ㄲ㝣つ㥥㔹㑢搹ㄲ㘶昰㜵捤㍦㠹挲攷ㄱ慡扣㡢㔱扤〱扥ㅣ捤ㄷㅤ㜴㔸㔰㙦㠱㉢攸㙣攳㐱愷戸㜰戹㤵㉦㄰㙦挳㐸㠰㜸搹〶攲ㅤ㤴㘵㐰㝣〵㘵㘷敡ㄳ挶㜵㌷㘶㠴㜹扣㜲㌹㘶㘱搲㤳挸㐷ぢ㘹捣ㄶ攳㤸㘸㠷㜲㜱攳㔵㔷ㄵ㙢ㄷ㔹摣㍥㐸挷慤㍣㉥㠸㤲〹㑣㤲攲㤸㠰愶昰愲挳㝣づ慢㥡挱扦㌹敥捤搷㘰㘳扥づㄲ㝣㔷戳㡡㈷敢昷㌴㡢ち愲慡摥〷㑢〶挴愱搸つ㜷ㄹ昸ㅤ捡晦〶ㄲ〸㝥〰〵搹㤱づ搰昲㘵攰て戵㤰㑦㍣㌴㍦愰搵捦戸昵㈶㜱晢ㄸ㐲㐱昳㘳昰〵㐹㜲㍦〵㔷搰っ㝡搱㕣捣㉡戸搴㌶挸ㄷ捤捦㜴㍤㥦挳ㄵ㥡搵攷㈸ぢ㥡㕦愰㙣愳ㄹつ㘳㙤㈸〷㑣戰㄰㠹㔹㜷㌲㙢㠵㤳㤱〴㕦㠰㔹挰敢㡦ㄳ㈹攳换愲㉡摥㡣㤹㡤㈵攳㠵㝣㌸㠶㘵㡦㄰〰戴㘲搱㘸ㄴ换敦㘹㉣扦ㄵ㠲㕦㌸敥捤慦㘰㘳晥〳㈴昸愵㘶ㄵ㑦搶㕦㘹ㄶㄵ㐴㔵晤ぢ㉣㐱戳摥㐱㔳昶晦㕢捡扦〳〹〴晦つ〵㐱搳敦㤲昱㙢㉤㈴㝣挵户㘵㥡〶㝡㠶晡ㄶ㐲昱搶㡦㈵㈲挹扦敦挱ㄵ㌴晦昹㉦扦攵㡣慦挰慤㕣捥㘰〴ㄲ㐴㝦戸〲㥡捣昷ㄱ㌴〷愰㙣愳㠹㡢敥㘴挶㑡㘴㐳挹㘴㉡㔶㐸愵戲愱〴搷㝣㈲挹㜴㈲㤶挹㘵㉤㘳愰慢㙡㘵㌲戸㔶㑦㘷㤳㤸晥挴慣㌴㥡㉥摥改㡤搹㔱㉡㠵挵㜸慣〹〷㤹㐹㐴昷收㈰搸㤸㑤㈰挱㍡捤㉡愲㔹慦㔹㔴㄰㔵搵て㉣㐱昳〳散㠶扢㥣㌱㠴昲㡤㐱〲㐱㘶ち攱㕢摥扦敤㕢ㄴ捣㈰ㄲ攱㈵搴ㄸ㑡慢㑢戹㐵㜰㔵㝦㐸〴捤攱攰扢㘸づ〴㔷搰㕣攷㡢收㙢扥㘸づ搲昵㙣〹㔷㐰戳〹㘵㐱㜳㌴捡㌶㥡㔸愶捣戲㠷㈷㤳戸㐹㤱㠸攳㥡㈷㘶攵慤㐸㈶ㅣ㑦㜲改㈷㘴㡣㜱㔵㌳㠵㜴戶㤰㐹收㐳愱〴ㄶ搱㌳挹㜴〱㙤㌷㥦挲愲㕢㌲㡣扦㑣㤰㔹㐶㠲收㔶戰㌱户〶〹㙥愰㔹㐵㌴㤹㙡㈴㕡㔴㌰愹慡㠶㠰㈵㘸㍥攷㐵㜳〷捡㥢㐱〲挱㡤愱㠰慦㍦㥡㑣㉥ㄲ攱搵搴㠸搱敡ㅡㄷ㑤㐹ㅡ㘲㈹〹扥㡢收收搰ㄷ㌴ㅦ昵㐵昳て扥㘸づ搵昵散〴㔷㐰㜳ぢ㤴〵捤㥤㔱戶搱捣挵攲攱㐲㈸㤹挶㡤㥢㈴敥㠹㘱㜱愲㄰㡡㠷昲㔸ㄳ㑥收㐲〵㑣㈴挷扢慡戱㌸慥㠸㜲愱㘸ㄸ㙢挴戱㔴㈲㥡戱㐲㤱㘸〸慢㥣愱ㅣ搶㡢ち戹攰㌰挷扤戹ぢ㙣捣〹㈰挱攱㥡㔵㐴㜳㠴㘶戹㕡㙡㑢戰〴捤扢扤㘸㑥愵㤷㘹㈰㠱攰㘸㈸攰敢㡦收ㄸ㉤攴㔳㈲捤㔹戴攲㘳ㅥ敤戶戹㌵㠴搲㌶攷㠰敦愲挹㠴㈲㐱昳㈶㕦㌴搷晡愲挹戴㈲㝣戱㤰〷㔷㐰㜳㉣ち㠲收㝣㤴㙤㌴挳攸戸㔶㌶㡡挹㜶㥥昷ㅥ戲戸㔱㥤㡤㕡㤱㝣㈱㤲㡡攴昲攱愴戱挰㔵挵愹㈷㤱挶慡㈵㔷㌲㜰ㅢ搲㤲〹㝣㉡㥤て攳愲ㄳ㡢敤戹㈰㤳㤳愴搵㉤㠴㡤戹ㄷ㐸㜰〷捤㉡愲搹慣㔹慥㤶ち㠳㈵㘸㕥攵㐵昳〰㝡㌹㄰㈴㄰㘴昲ㄱ扥晥㘸㐶戵昰ㄶ㙡攴㘹㜵慢㡢㘶ㅣ㐲㐱㜳〹昸㉥㥡㑣㌶ㄲ㌴捦昷愲改㉥㘷㥣攷㡢㘶㑡搷㜳㌰㕣〱㑤愶ㄷ〹㥡㙤㈸摢㘸挶㌳㠹㌸㙦㐶㘲攱ㄱ户㜴㐳愹㉣㐶搱㑣㌶捦挴㠰㌸捥散㔱愳摤㔵捤攵戳愱㕣㈸㥤戳㜰挳っ挰收㔳昱㈴ㄶ㡣㌱㤶㐶ㄲ㌹摣㜶㡢〵㤹戸㈴㘸㜶挰挶散〴〹敥愴㔹挵㜳晡捥㥡㐵〵㤳慡㙡〲㔸㠲收愹づ㥡㌸㐹㘰㈵㠳昲ㄵ㈰㠱㘰ぢㄴ昰昵㐷㤳〹㑢㈲攴昳㉢捤挳㘹挵〷㔰摡㙤㜳㌲㈴㠲收㔱慣〸㙣昹㥢ち慥愰㜹戴㉦㥡㐷晡愲㌹㑤搷㜳ㅣ㕣〱捤改㈸ぢ㥡挷愳㙣愳㠹挴〹慣㥣攱ㄶ〳㤶搶㜰㉦㌷㤴㑥攰㐵搶挴ㄵ㌷㠲昰㝥昳㠲戱挶㔵挵㌹㍦㡢㠱㤵户㜷㤲戸㘴捣㘴攳戹っ㕦ㅥ㡣昷搸㘶挲戱㜸㌲挸愴㈶㐱昳〴搸㤸㈷㠲〴㤹换㈴慣㈲㥡捣㙣ㄲㄶㄵ㑣慡慡摤挱ㄲ㌴㝢扣㘸㥥㐶昹改㈰㠱攰㙣㈸攰敢㡦收ㅣ㉤扣㥦ㅡ攷搰敡〱ㄷ捤㍤㈱ㄴ㌴㝦捥㡡㌴㥡昳挰ㄵ㌴㤷晡愲㔹昰㐵㤳戹㑡昸攲挷换㜰〵㌴ㄷ愰挰ㅤ㌱㉥㐲搹㐶ㄳ㈳㘴挶㡡ㄷ㜲戸㌷挶㍦㌴戸㄰㤶搴愳改㐸㠲扤㍦㤴㌴㉥㜶㔵愱㔵挰ㅤ昵愴㠵㝢㍣戱㔰㌴㠳戵捥㈴㙥㥥㘱㥤〸慢挰㘹㉣づ㉤㜴摣㥢㤷挰挶扣ㄴ㈴挸㐴愷㌲㌴昷搶㉣㔷㑢敤〷㤶愰戹扦ㄷ捤慢改攵ㅡ㤰㐰㜰㝦㈸攰敢㡦收〱㕡挸㈷㙢㥡㌷搰敡㡦摣㝡ㄳ㈴㜸愰ㄶ摥〸晥挰扡〶㈶敦散㔴晤搷㝦㥥㤴㤳戱昸㡤㑣挹慢㜵愷攲㔵戹捣㈲慥愹挳昳挴散愷㜰搵搷㡥晢㘱扥㜸㘵换㕦㐶昱慦㘱て散昵晦挲て摢㐸昱㜲㤴ㅥ㠷攳捦晣つ㜶戸挱挲敥晡晥〶挷捥愳㤹㠷〷愹㔹捤㤳㈷㈵㥢愷慥捡㔹㙤晣扤ㄳ㤲㘸㘰㔸㌳愴㝤㘶㌷㌶昱㡣晤昹㥤ㄳ攵㔷㌸捣愲搹㐰攷搹㡣搵㙦㝣ㅤ㔳攴攸㥦戸㘹戳㌹㕤慥ㅤ摥愰㡡㕣㉢〸挶昲晤戰㐳㡡㈵捦㔳捣㌶㉦㜲昱换㐶晣慣挷捡㙢㡦摤㜸㤶㔷㝤㙤㕤挵挳敡㘵㈱㘴㑡㘷㍢㕥㍤搲捣挷㤶搱ㅢ摥㘶㍣㌳㑦〰㌶昷㜹㠶摢愴搶ㅥ㜹〶攲㔰挸㤵㤹〳㌸挶㉤搸摢愶昱愳㈷㡤㡥㠴戶摢㈶㍣㜶昴㡣搱昱㙤ㅢ㘶攱㠸㤴晦昰愴㙡㘵愵昸戳㙡昸挵㜲挰㙤昰慣ち搸收㐱㔰㘶㥥戵摤㔱㔲摢づ愳愷㡤㑥㙣慢㘶愰㌶搶挸戶ㄵ㌰㝦㑢㌳㥥ㄸ挹挲㝦㐸戸㜷ち㤴㌷㌱㘱ち㔷つ攵ㄷ挶㥦㑣〰㡦㥦ㄶ愱㌵㡤捥晦挱㤶愶㜶㙤㜱㠰ㅡ㜹搶挴㠶㜵㐷㤵㍦㈸晦晤㍤敦ㅣ戶收挵攷㕢捥㝣攰换㙤昶扦昰挵ㄶ搵つ㡢㌱昰㘳慥㈳㜹㠳攴㑤㄰㌵ㄹㄱ晤ㄵ㡦㝢慢㜸㈱改㈴㐷㔰晥㐲搲攰ち㜸挲ㄷ㑦㈹挶㕥つ慣㔳捣㝦㘲ㄷ㔴㉤戰㘰扢㤷愶㝡㍦㜷昹〸戰㙤愴づ挳㤶昱㈰㜸㠳挷㡦㥥㌲㍡㈱㠷㠵㐰ㅤ㌸㝡攲攸㐸㔸敤っ戳㈲㕣て搳昶㐸搷昶㜰摡㍥〲㕥挳㜸ㅣ捡㠴㑡㌹捡㍣摢〵捣㍦㔲㤹〳㍢敤挹㔲㐷㍢〵挱昶㜸ㄴ搶て摢㌵摡愲ㅡ戶户慣摣㈰㜷㐳挷㈱㉤愸ぢ㥦挶ㄶ㜵ち㉣晣戰㡤㈲㈲㕦㙣㈳㡥愰晣㕤愷挱搳攱〹㕦扣㉦ㅡ㝢〵㙣㤹つ㈵搸㠶㘰攱㘲晢㌴㜷昹㕣㠸㙣㙣捦挶㤶昱㙣ㄱ㥦敤愱慢挱挰慢愰愹㝣㥥慢捣㈴㈹攳㐵昰晣づ㐴㐸㙤攳搸ㄲ扢㠰昹ㄷ攸㌵㕤〴㡢昵㐳昰㘲㙤㔱つ挱㤳㉦㍡㘴搰ㄱ㤳㍣〸㕥〹ぢ㍦〴户㜴㠰慡㘸㥤愳ㅣ㐱昹换㔲㠳搷挰ㄳ扥㔸ㅢ㐱散㐰㤰ㄹ㔰㠲攰〸㔸戸〸扥㐱㔰㝥つ㤱㡤攰昵搸㌲摥昲〷㈵㥣㔶㐳㑢㐰㜹㠷戶㙢㕤㕢收㐹ㄹ敦㠲攷戴捥㑤ㅣ㘵扢㜵晥ㅤ㠲㈶㈶㌴慤ㅦ㠲户㘹㡢㙡〸晥㘶昱昰㍢敦搹搸㠳攰㕤戰昰㐳㜰㈳〷愸ち〴㌷㜴〴攵㙦㕢つ摥ぢ㑦昸搶㤸ㅦ㈳㜶㈰昸〰ち㠲㘰㄰ㄶ㉥㠲㥦ㄲ㠵㠷㈱戲ㄱ㝣㄰㕢挶攷摣㔹㡥扢攱ㄸ㍡戸㌳ㄲづ㜰昰戰㕢搴㤷㌴㘳捡㤲㙤昶㄰捤晥㔱㘲㘶て搷慡搱㌱㠳〲ㅡ攲扦愸挲㑣愶昵㠳昱捦摡愲ㅡ㡣晢㥦昱挰㤷㥢㔸捦戶ㅣ㌶㜸敤昴㍤扦㝡慥㐵㍤ぢぢ㍦ㄸ敢ㅣ戴㉡㘰慣㜵〴攵敦㙣つ扥〰㑦昸攲㤱愸㠸ㅤ㌰㌲摤㐹㘰慣㠱㠵ぢ愳挲ㄲ扦㝡ㄵ㈲ㅢ㡦㤷戱㘵搴㠱㘷挳㤸㉥挲昸捤㍦扤㈳㘴〳捤㕥㜳捤㕥愱㔹扦ㄲ㌳〷挶㝦㍡㘶㔰〰㡣㈶㔵摥挶昶晡挱昸㡥戶愸〶攳昸挰㡢㔷慥㙢㝤扥㘵㉥㑥㍡㉦㡦挶搹收㝤㔸昸挱昸㌹挲昱ㅤㄱ㍦㜳〴攵㙦㝥つ㝥〴㑦昸㘲㍤〹戱〳挶捦㔰㄰ㄸ㍦㠱㠵ぢ攳〶挴攳㑢㠸㙣ㄸ㍦挷㤶戱ㄱ㜸㍥㠳㕣㌸慡㍥㜰㐰戱㥢攴㄰摡㝥攵摡㌲ㅢ捡昸〹㜸㑥㝦㝥捦㔱戶晢昳愶㄰㌴㝤〳㤵昵㐳昰㕢㙤㔱つ挱㙣㜰敦㜴㙣搳㘵㉤搸㔳㝣㜰㑥㘱㤲㤳ㅦ㠲㙦㌹㐰㔵㌴挴㌷ㅤ㐱昹慢㘳㠳〶㍣愱㝡㍣㠹ㄳ戱〳㐱收㌶〹㠲敢㘰攱㈲㌸㤲㈸㌰て挹㐶㤰〹㑦挶㤶摣㔹改捦搱㘲㐳㝣挵挱挳〶㙦っ捤〶戹㘶〳㘸戶㜵㠹㤹搳㄰㕦㜲捣ㄸ㐹挰摣㤶㉡㠳愱㡣敦㝡㑣㝢㠶㘸㡢㙡㌰㜲摡㜳㙥摤戳㌲敤昹攰㔴昴攷捤㘱㌱㠶㍢扦㡥愴㌸敤㜹搶㐱慢〲挶㘷ㅣ㐱昹ぢ㘸㠳挳攰㐹㘰摣ㄱ戱〳㐶㈶㌵〹㡣㑦挱挲㠵㌱㑣㍣挶㐰㘴挳挸㑣㈷㈳ち㥥搳㤸ㅥ㜷㔰戰ㅢ㔳㥣捡㕢戹捡捣㜵㌲㤲攰昹戵摡戰㝡搴戱戵㠱㑦㐳慦㘹㝢㔸攰扢ㅥ〸㌲愱㐹㉣慡㈱〸㙦㌵㌵㘷㜶戶挸晦㙣㠸㜱愸㡦㐱愹ㅣ挱〷ㅤ愰㉡㄰㝣挰ㄱ㤴扦挱㌶㤸㠰㈷㐱㜰〲㘲〷㠲㑣㘴ㄲ〴敦㠳㠵㡢攰㐴㠲㌲ㅥ㈲ㅢ挱㥤戰㘵㑣〶捦㐱昰㙥〷〵ㅢ挱愹㔴摥挵㔵摥㤹捡搳挱昳㐳㌰愲敥㜴㙣㙤〴㘷㐲慦㠹㜹㐹昸慥〷㠲㔳戵㐵㌵〴昱㕢昴挷ㅦ㕦攷㐱㤰㔹㑣㘳㝣㄰扣挵〱慡〲挱㥢ㅤ㐱昹㉢㜰㠳戳攱㐹㄰㥣㠳搸㠱㈰㤳㤷〴挱㥢㘰攱㈲戸㈷㐱㔹〰㤱㡤㈰㌳㥡㡣㜹摣㔹改捡愹㘲㔷扥愱〴㡦〵㌴㕢攸㥡捤愷搹㕥㈵㘶㑥㔷晥㤵㘳㘶㜷攵㝤愸戲㍦㤴昱㕤てㄸて搰ㄶ搵㘰扣㙡搹昸㐰昲扢攷㕡搶愰㑦ㅦ㜹搳ぢ㉤㡡改㑢㘳㝣㘰扣搲㐱慢〲挶㉢ㅣ㐱昹㡢㜴㠳〵㜸ㄲㄸㄷ㈱㜶挰挸慣㈵㠱昱㌲㔸戸㌰㘶㠸〷㌳㡣㙣ㄸ㤹捡㘴攴挰昳㙢㕢㈹㜵㤱〳㡡摤戶㉣摡㜶戸戶㙤戴㕤〲㥥搳㠸捦㜷㤴敤㐶摣ち㐱㔳て㔴昰㕤て〴㤷㙢㡢㙡〸㕥㝣搸昸㈹敤敦㝢捥㈹㠷挱㘲㡣て㠲㘷㍢㐰㔵㈰㜸㤶㈳㈸㝦ㄳ㙦昰㐸㜸ㄲ〴㍢ㄱ㍢㄰㘴愶㤲㈰㜸㈶㉣㕣〴て㈱ち㙢㈰戲ㄱ㘴晡㤲搱㕤㐴攱搴ㄲㄴ㤶㔳昹〴㔷㤹〹㑣挶㑡昰晣攰㡥愹㥦㍡戶㌶摣慢愱搷㜴㉡㉣昰㕤て〴㤹愵㈴ㄶ搵㄰㝣敥搳昳㡦㌹㘸㤲〷㐱愶㈹㡤昱㐱昰㌸〷愸ち〴㡦㜵〴攵慦昲つ㥥〷㑦㠲攰㔱㠸ㅤ〸㌲㍢㐹㄰㍣ㅡㄶ㉥㠲挷㄰㤴㡢㈱戲ㄱ扣㄰㕢挶㜱摣㔹改捡昶㘵㌴㔷㌷搴攱づㅥ㜶㥦㕣㐳戳㑢㕣戳㡢㘸㜶㘲㠹㤹㌳㌹㕦攵㤸搹㌰㥥㐴ㄵ㘶ㅣ攱扢ㅥ㌰㕥慤㉤慡挱昸搵㌶晢㥦㜱搶づ捦戵捣㜸攳搰挱摦㍤昱㝣㡢㘲㝥搲ㄸㅦㄸ扢ㅤ戴㉡㘰散㜲〴攵㉦〴づ慥㠵㈷㠱昱っ挴づㄸ㤹㤶㈴㌰㉥㠳㠵ぢ攳捦㠸挷㙤㄰搹㌰㌲㔷挹㌸ㅢ扣㐱㕣㡣㠸㍢〳㈲㔰㙣㉢㠱攳㕣㕡摤敥㕡摤㑡慢㥦㝢慤㥣昱㜰愹㘳㘵㘳㝦〱慤㤸㥢挴㑢㜰戲ㄴ㜳㤴㔸㈰挸㑤㜷愳㠰敦㝡挰㝢㡦戶愸〶㉦㘷摦㉤愷㍦摤㜲〸㌶捥㍥攰搹ㄶ昵㌰㉣挶昸挰㥢㜳㔰慣㠰㌷敢〸捡㕦㌷慣㤸晥挲戵㌰昳㔲散ㄵ㐷㉢晥〵㤹〳㈳愰㕦〶慥㜹㌹挹ㄵ㈰㠱愰㑥㠳㔱㤲㤹㐲㍢捤攱扥〷ㅦ搷㜶㔷㐱ㅢ〷㡢戹㈳㜲戰昶㐳晤敥挱扡〶㐲昵㍣㐴㘳攸㘰ㅤ㐹〸收昶㜲搵挲㙡扢戰挰ㄱ㤴扦愳㌱挸ㄴて〹昶〶扢搲㤷㜵愵昳扣㤵慥㘵愵慦㐱㘴户㤰㔷戰㘵摣〴㥥摦攸㤳㔴㜳㘰慡㡦㘸挰扣㤹戶捣戴戰㙤㕦愵敤慤攰㌹㠳晤㙥㡥戲㍤搸摦づ㐱搳㍢㔰挱㜷㍤ㅡ挱摦戴㐵戵㐶㄰ㅦ㝤敦〵㈷摦攷ㄹ慡㍥㠰挵ㄸㄷ挱攲捣㜷㥡〳㔴㐵㈳㤸敡〸捡㕦昲ㄸ㘴㕡㠷㈰㜸㌷㘲挷㘱㘳㙥㠶ㅣ戶挹戰㜰て摢扤㐴攱㉢㠸㙣ㄴ扥挰㤶㜱ㅦ㜷㔶㠶慡㜰㜱搶㌱挱挱挳ㅥ㜳ㅥ愰ㄹㄳ㉢㙣戳㉦㘹昶㔰㠹㤹搳换㜶㜲捣ㄸ㐹挰晣〳㔵扥㠵㌲扥敢〱攳㜷摡愲ㅡ㡣攸㑡换敥㤹昶㑣换㙦㠷慤㜹晦改晢搰㤷っ㕣扤㡦昱㠱㌱攱愰㔵〱㘳摣ㄱ㤴扦㉡㌲搸て㥥〴挶挷ㄱ㍢㘰㘴㔲㠶挰ㄸ㠵㠵ぢ攳ㄳ挴㘳㄰㐴㌶ㅥ〳戰㘵㍣攵攲㤱㉣挲戸愳㠳㠷つ攳㌳㌴㙢㜲捤㤸戵㘱㍣㔷㘲收挰㌸搶㌱戳㘱㝣㠱㉡㐳愰扣㝥㌰㌲㉢㐳㉣慡挱挸挹㕢扦㜳敤挹摢ㄳ扢㘰昲挶戴っ㍦ㄸ户㜲搰慡㠰㜱㡣㈳㈸㝦攱㘴㜰㌸㍣〹㡣慦㈰㜶挰挸㙣っ㠱㜱㑢㔸戸㌰扥㐶㍣戶㠲挸㠶㤱㈹ㅡ挶㍡㡤㐷挴搳ㅡ㠷㍢㜸搸㌰扥㐹戳慤㕤戳㌱㌴㝢扢挴捣㠱㜱㜳挷捣㠶昱㙦㔴㘱㠶挵晡挱搸慣㉤慡挱戸㜶晡ㅢ㠷㡥㥥晥㐲换㉥㘸㤶㌵㠳㕦㙡㔱捣挷昰㠳㜱㘳〷慤ちㄸ㠷㌸㠲昲搷㔶〶㤳昰㈴㌰㝥㠰搸〱㈳搳㌰〴挶㡤㘰攱挲昸ㄱ昱㘰㌲㠴つ㈳㜳㌳㡣㑦㌴ㅥ攱〸㕡愳㠳㐷㔳〹ㅥ㥦搱㙣㠲㙢挶㍣つ攳㡢ㄲ㌳㘷晥搱摦㌱戳搱晦㡡㉡㔳愱扣㝥㌰㑥搳ㄶ搵㘰攴戲搴㙥㔷㍤搳昲㈰敥㠵㝣㍣〶慢〲㑣挴昰㠳搱㜰搰慡㠰戱挱ㄱ㤴扦晣㌲㌸〷㥥〴挶㙦㄰㍢㘰㘴晥㠵挰㔸〷ぢㄷ挶敦㠸〷戳㈰㙣ㄸ㤹㤴㘱搴㌴㘲㘷㘵㙣攴〴挴㠱昱晢㝦搸㈷ㄶ扢㔹搵㐲㐵敤攵㥡㉤愰㔹㝤㠹㤹〳攳搷㡥㤹つ愳㐱ㄵ收㔴慣ㅦ㡣㑣挰㄰㡢㙡㌰づ挷愵搸摥㡦㍥摢戲㉤㔶㑤捦捤㘰ㅡ挷っっ㍦ㄸ扦㐲㌸扥慢㝣㕦㍡㠲昲㔷㘸〶㤷挰㤳挰㌸〰戱〳㐶㈶㕥〸㡣㥦挳挲㠵㜱㄰昱㘰收㠳つ㈳戳㌱㡣㈰㜸㍥㈷改㐸㐴㝤㕣〲捡㠶戴敤㜴㙤㤹㥥㘱っ〶捦㌹㐹扦敦㈸摢㈷改㡤㈱㘸㕡づ㤵昵㐳㤰㐹ㄷ扤㈲戸改〷㌷㍦㌷敢㐲捦慡㍤戳㉥晣㄰晣㥢〳㔴㐵㐳㝣挷ㄱ㤴扦㠳㌳㜸ㄴ㍣〹㠲㐳ㄱ㍢㄰㘴戲㠵㈰昸ㄶ㉣㕣〴㠷ㄱ㠵ㄳ㈰戲ㄱ㘴〶㠶㌱〲㍣ㅦ〴挳〹昵扡〳㡡摤慣㐶搱昶㐴搷㜶つ㙤㐷㠳攷㈰昸戲愳㙣㈳戸ㄵ〴㑤捣㥤㔸㍦〴㤹㘸搱㉢㠲摢㝥扡摦ㄵ㠳捦昳㑣㜳㤸㘹攱㠷攰ぢづ㔰ㄵ〸㍥敦〸捡㕦攲ㄹ晣㌹㍣〹㠲摢㈳㜶㈰挸〴ぢ㐱昰㔹㔸戸〸㌶ㄳ〵愶㌹搸〸㌲敢挲〸ㄵ㔱㜸戲〴㠵〸㤵㉦㜵㤵㤹㜷㘱挴挰昳㠳㍢慥ㅥ㜳㙣㙤戸ㄳ搰㙢扡ㅡㄶ敢㠷攰㌵摡愲㕡㉦㥥昹搸㔹扢〶摡㍣〸㌲扢挲て挱㍦㌸㐰㔵㈰昸戰㈳愸㜸ぢ攸㡤昰搴搷㕢㐰昹㌸ㄷ慢㕢㥥㠱摤㠴㘹㔵㐳㠱㌹〸晤ぢ㌶㥢㈹ㄴ昲昰攳㌶㜹㝡换〰扣戳慦敢㘰慢㙢ㄶ摥㑤㠹㌷昵捤㙢㙤㜷ㅥㄵ㠲㜷㔶昲愱㤰晡慤㜰愶㤴㘸㙣ㄴ收㜴攱㌵㜱晤ち㌳扢昱㜸摦㝣㘳晢ㅥ㤹㥥ㅥ慢慢攳挷昰ぢ〹㍣㑦愷㥥㠷ㄶㄷ㔱㜵㜸捦㔶慤敦愳㙣㥥㠰搸㌷㑢㐱㄰㙢㉥攲愱ㅦ昱㕡换㔷晤晤戰摦㐷ㄸ㍢戳㈹敡㘷扦攷㍤㙦慦慣㔷て攲ㄸ摢〹挵㐷搷㝣㉦㐱㈳攷挷摣〵〶戲㠸㉥ㄷ㠵㈰〱戳㠵㉣㍥㘳㑣㐸㑤〳㔳㔴捡昷㡣㑦ㄶ㥡挶㕤㙦㔸搹㥡敦㔹㙡㉣戵㕡㤷㉣敤挱ㄳ㠴晡㜳㜷昵愷晥㌶㤸昶㤶攱挱㤱愵㕦晢愲㑣㔷㔷㘶㜵㘳晢愲㌶慢㘳㐹捦搲挶㐵㉢㤰搰㠲㌷㙥攲ㄴ摢搸搸㘸㑥㐲㍣散挵慣㑥㌱敦㠲㕥捤挹㕥敥敦挱㘱㔳㌵愶㠰慢摦㐸㔷扡晢㜷昹敥晥㌴敥㉢慦愴㡡扢㍦㠳慣攲敥㉢愶㍤㄰〲晤㔱て愳㈰㈱散ち㑤ち㈴㌰㈶㉤〸㜷㌷㜰敤㐶〱愷㑦㠲换挰㑣〶㔶慦㙥昱つ㘲㌶㙢㉣つ㘲て戲㍣㐱㌰㍦愰㈴㠸攷㜵㜵㜳扤搵昱敥扥〴㌱て㕣㙣摢愱扤㡥㉤㑦㄰搷晢〶戱戰㌲㠸扤换㠲攰㉤昶㤲㈰摥搱搵敤敢慤㡥㌷挸㈵㠸晤挰㜵㤱昸㔸〷挱㈶㕡慦慥昴つ攲㐰搶㔸㡡挴㘲戲㍣㐸㝣㕡ㅥ挴㤷扡扡㉣ㅤ敢㝤收敤㘵〹㈲攷攵㝥㕦ㅡ挴㠵扥㐱ㄴ㉡㠳㔸㕡ㄶ㠴㐲搳㉣㐱愲〱っ愹敥㈰㙦㜵愶收ㅥ散攵㌶㠱敢㌹ㅣ㘷晢〶搱㔱ㄹ挴戲戲㈰㌶㈸て㘲㠸慥慥ぢ㥡搸㔳晢攸㙦慡戹摤攰扡㠷㘳戸づ挲㍥ㅣ愷昸〶戱愲㌲㠸㔵㘵㐱㡣㉣て㘲㡣慥敥㔰㘸扡㠷㘳㕢捤㍤捣换摤㔱〷㘱昷㡥攳㝣㠳㌸戲㌲㠸愳换㠲〸㤷〷ㄱ搷搵ㅤぢ㑤㜷㥦搳㥡㝢ㅣ戸㉥㍥ㄳ㑡㠳㌸捣㌷㠸ㄳ㉡㠳昸㘹㔹㄰ㄳ换㠳㤸慡慢㍢搹ㅢ挴㑣捤㍤挵ㅢ挴ㅣㅤ㠴㝤㌸扡㝤㠳㌸扤㌲㠸㌳换㠲搸戳㍣㠸〵扡扡戳愰改ㅥ㡥㝤㌴昷㙣㉦㜷㤱づ挲㍥ㅣ〷晢〶㜱㕥㘵㄰攷㤷〵㤱㈹て挲搲搵晤〲㥡㉥昰慤㥡㝢㈱戸敥㐱敡㉣つ㈲攷ㅢ挴㈵㤵㐱㕣㔶ㄶ挴㈱攵㐱㉣搷搵㕤攱慤㙥戵收㕥〹慥ㅢ摡㔱㍡〸晢㜰散攷ㅢ挴㌵㤵㐱晣慡㉣㠸㘳捡㠳㔸愳慢扢づ㥡敥攱㌸㐹㜳慦昷㜲捦㜰㠲㌰㙥〰户捡㐹㝤㥥㙦㘴㙢ㄹ㐶改㌰㝡ㄳ㔹㥥㘱昴㘷攵㤱㥤慢㘳戸搹㠹㠱搱愹ぢ㌴昷ㄶて㌷㜸㈹戸ㄴ㥢户搲敢㙤㈴户㠳〴ㄴ㔷㡦㘵㠲㍤ㄳ㜱㜱㠲扤〱戴ㅡ㤱ㄳ㝡戹ㄶ捣㜰〴摢㔰㠰〷搱㜳㤵㔹㉣愶㍢〲㜹ㄶ搹敦攰㑤㜱㐹㤹攳愴㜱ㄷ㑡㑤挸㐸挵愳㐱扡㝢㐶慣㘰㤲㙡㜷慤㥡愲㜷晤晤挸愶挵昹捣㍤搰㤵挵㘵㈵㉤㡡昳㤹摦㤳攵搹㜵慥㐶㜳昰扥㜶挲摦㕢㡥㙣㌹㜹愲攲㌲戲㘷㐰摥㐵㍢慥昱㑥㤴ㅥ愴㤷㔲㑣ㅦ㉥㜳捣ㄵ攷㤲戳〲㤷㤱攵慣昰〸㌴摤挶挵昵㘲攱㍥ち慥摢敥戹ㄲ㉢㐱搸㑤㉥攱ㅢ挴㘳㤵㐱晣戹㉣〸㉥摡㤶〴挱攵㔸愹敥㐹㘸扡㑤㡥慢慤挲㝤捡换攵㍡愶㈷㠸㘶摦㈰㥥慤っ攲昹戲㈰戸攴㔹ㄲ〴ㄷ㌳愵扡ㄷ扤搵㜱慤㔲戸㉦㜹戹㕣〵昴〴戱㤵㙦㄰㉦㔷〶昱㙡㔹㄰㕣㌰㉣〹㠲㑢㠱㔲摤敢摥敡戸搲㈷摣㜵㕥㉥搷搰㍣㐱っ昳つ攲慤捡㈰摥㈹ぢ㠲换㙤㈵㐱㜰㈱㑤慡㝢搷㕢ㅤ搷挹㠴晢㥥㤷换ㄵ㈸㑦㄰ㅢ晢〶昱㝥㘵㄰ㅦ㤶〵挱挵慡㤲㈰㙡愱㈰搵㝤散慤捥搰摣㑦扣㕣慥摦㐸㄰昶㔹㘱㤰㙦㄰㥦㐳愹慣㜷㝣㐹㤶愷摢つ㐲戹㈴㠸つ挱㤰㈰晥㠱つ户㜷㙣慣戹晦挴㠶摢㍢㠶愲攰〹挲昰つ攲㙢㈸㤵〵昱㉤㔹㥥㈰㠶愱㕣ㄲ挴㈸㌰㈴㠸敦戱攱〶戱㤵收搶㤸㥥㈰戸㡡攰〹攲扢慦晣㉥愸敡㘰㔱ㄶ㐴〳㔹㥥㈰㥡攱愷㈴㠸㠸慥慥㥦户扡㠴收㌶㠲慢㐳㙢搸〵摣晦昸㜲㔲㘱㤴晤㠱扦㐴㌷㔱愹㙡㐱㘵昴㘱〶㔸挲〶晦㥡㈶㌹摣㐶㕥扥㌵㑤昶㤶搴㌴㤴ㄸ愲搹㥦ㄶ㌳ㅣ㤹㌹挰㙢捦敢㈶㍡㙡攴㤳ㄲ㥢㜶搳㈵ㄴ昰㕡〱㤴挴㝥㈰㉤昶搰昶㠳扣昶㜳扤ㄶ㑤昳㜴㠹摥搴㐲㙤摦㐴㡢扤戵㝤搰㙢捦慢㤵㘲晤晢改㤲搴㝦愰戶摦㠰ㄶ㡢戵晤㠶㕥晢慣戶㤰晤捦㜹㑢慡愰敤㌷愲挵㔲㙤㍦搸㙢捦㙢〴愹㕦散て昶㤶㔴㠷戶ㅦ㐲㡢㘵摡㝥㘳慦㝤㤷戶㄰晣扡㜵㐹攲㕦愱敤㝦㐲㡢㔵摡㝥ㄳ慦㍤㘷收挵晡て昳㤶搴㤱摡㝥㔳㕡ㅣ慤敤㌷昳摡ㅦ慢㉤㔸㘳搳㜱扡㈴昸㥦愰敤㌷愷挵㑦戵晤㔰慦㍤攷挳㔲扦搸㥦愲㑢㘲㝦扡戶摦㠲ㄶ㘷㙡晢㘱㕥晢戳戴㠵攰㜷戶户愴捥搳昶挳㘹㜱扥戶ㅦ攱戵攷㉣戴㜸晣㉦搴㈵挱敦ㄲ㙤㍦㤲ㄶ㤷㘹晢㔱㕥晢㉢扣ㄶ㑤㔷敡㤲挴㝦㡤戶摦㤲ㄶ扦搲昶愳扤昶㥣晢ㄵ昱扦摥㕢㔲㙢戵晤ㄸ㕡摣愴敤户昲摡摦慣㉤戸摣搶㜴㡢户愴㌸㈳㤳昹搴㕦㌰㍡㜱〶戶㌳㜴ㅡ㙢つ挵㔹㥡〸㕥㜲〴攳㐵愰搴敤㕡昰愲㈳攰㙦㔴捣敤㔰㘱ㄳ愷㘱〳㔰敡昷㌴摥ㄷ摦搰戰扣㜶挳晡攵戵敦搶㝤㔲挳昷㑣扥慡敡㙡ㄴ愷㕢搲㕤挷㌲㐰捥戴戸㘳收昶㥥㜰搵㠳㕡㘷〷㜲㌹㘹ㄲ㥤㘶㡦㑥ㄳ㈷㐸〲㠹㌴改㐷㜵〹扥㙡搴㘳摡㝥㐷㕡㜰扥㈳昶㈱慦㍤攷㌶㘲㉦㑤攲㈹㙦㐹㍤慢敤挳戴攰㔴㐵散㈳㕥㝢㑥㑢㡡昶㉦㜹㑢敡㘵㙤ㅦ愵〵㘷ㄹ㘲ㅦ昳摡㜳㐶㔱戴㕦攷㉤愹户戴㝤㥣ㄶ㥣㈰㠸㝤挲㙢捦挹㐰搱晥㍤㙦㐹扤慦敤㤳戴攰戹㕤散㔳㕥㝢㥥挷㡢昶㥦㜸㑢敡㜳㙤㥦愶〵㑦换㘲㍦捥㙢捦㔳戰搸ぢ晥晦搴㈵挱晦㙢㙤扦ㄳ㉤㜸㐶ㄵ晢㥤扤昶㍣㝢ㄶ敤㜹搶㤴㤲搸昳㡣㈸㙤㘴㍣搹㍣ㄹ㡡晤㉥捥〶ぢ㑤㍣昱戹ㄶ㑤㍣攱㐹㐹扡㤴㥣㠹愰攴㘶㥥搰㙢㤰㘷㈴戹〶㘹挱〶搶昶攵㝣㔳愱挵昳㡥㘸㑤戲戵攴慣㔲愱挵戳㡢㘸㑤戱戵攴摣㔱愱挵㜳㠸㘸㑤戳戵攴っ㔱愱挵㌳㠵㘸捤戰戵攴㍣㔰愱挵昳㠱㘸敤㙡㙢挹㘸㕦愱挵㔱㕦戴㘶搹㕡㌲愶㔷㘸㜱㙣ㄷ慤搹戶㤶㡣摣ㄵ㕡ㅣ挱㐵㙢て㕢㑢挶攷ち㉤㡥搳愲㌵搷搶㤲㔱戸㐲㡢愳戱㘸捤户戵㘴慣慤搰攲㤸㉢㕡ぢ㙤㉤ㄹ㔱㉢戴㌸戲㡡搶摥戶㤶㡣㥢ㄵ㕡ㅣ㍦㐵㙢㕦㕢㑢㐶㐷㙡敤㠷戲晥〴㌹㑡㡡搶晥愲搵挴㐱㙣㉦㐸㙢㔷愹摣攲晣攲挵晦㙣慡ㅦ戱㔹晤摥㉤〳㉥㔸昷愷㌷捦㝡㙥晦昱敦㝥㜳搱㐵捦扤㝤搶攳摦摣㥤ㅤ晦挸ㄵ㔷㍣戴敢愵㡦扦戹㘱攱戲摡摢晦㌹敢戲挳挳〷ㅦ㝥㐸㘱挱㜶搳て摦攷愰㍤挳㝢㙣㌰戶慥慥㕦扦慤㌷㝡㜴㤳㙤㠲㐷ㅦ㜲愷扡晦㉦㍦改㔰㌲敡愱㠲搲愶挹搱㑦挲㌸㔰挲㔰㌲敥㔵㘸㜱晣ㄳ慤挵戶㤶㡣㙥ㄵ㕡ㅣ攵㐴㉢㙢㙢挹ㄸ㔶愱挵戱㑣戴昲戶㤶㡣㔴ㄵ㕡ㅣ戱㐴慢㘰㙢挹㜸㔴愱挵㜱㐹戴㤶摡㕡㌲敡㔴㘸㜱昴ㄱ慤㠳㙣㉤ㄹ㕢㉡戴㌸挶㠸㔶㥢慤㈵㈳㐸㠵ㄶ㐷ㄲ搱敡戰戵㘴㥣愸搰攲㜸㈱㕡换㙣㉤昶㝢㌹愱㥤攱㥣户㈶挱愴ㄱ㙦昰㘴㔷ㄷ挱改㘵〲昶㙥ㄱ㥣㔶㈶㘰㠷ㄶ挱愹㘵〲昶㘱ㄱ㥣㔲㈶㘰户ㄵ挱挹㘵〲昶㔴ㄱ㥣㔴㈶㘰攷ㄴ挱㑦换〴散㡦㈲㌸戱㑣挰㉥㈸㠲ㄳ捡〴散㜵㈲㔸㔳㈶㘰㐷ㄳ挱昱㘵〲昶㉤ㄱㅣ㔷㈶㘰㜷ㄲ挱戱愵㠲愰敥㔷㡡㕤㐹㌴㡥㈹搵㔰㙣摣㈲㌸扡㑣挰昶㉣㠲愳捡〴㙣挲㈲㌸戲㑣挰㔶㉢㠲㈳捡〴㙣愸㈲㌸扣㑣挰戶㈹㠲挳捡〴㙣㡥㈲㌸戴㑣挰ㄶ㈸㠲搵㘵〲㌶㍡ㄱ慣㉡ㄳ戰㥤㠹㘰㘵愹愰晦晦〱㐰捡改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</si>
</sst>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quot;$&quot;#,##0"/>
    <numFmt numFmtId="165" formatCode="&quot;$&quot;#,##0.00"/>
    <numFmt numFmtId="166" formatCode="0.0%"/>
    <numFmt numFmtId="167" formatCode="0.000"/>
  </numFmts>
  <fonts count="9" x14ac:knownFonts="1">
    <font>
      <sz val="10"/>
      <name val="Arial"/>
    </font>
    <font>
      <b/>
      <sz val="10"/>
      <name val="Arial"/>
      <family val="2"/>
    </font>
    <font>
      <sz val="10"/>
      <name val="Arial"/>
      <family val="2"/>
    </font>
    <font>
      <b/>
      <sz val="10"/>
      <name val="Arial"/>
      <family val="2"/>
    </font>
    <font>
      <b/>
      <sz val="10"/>
      <color indexed="8"/>
      <name val="Arial"/>
      <family val="2"/>
    </font>
    <font>
      <b/>
      <sz val="10"/>
      <color indexed="10"/>
      <name val="Arial"/>
      <family val="2"/>
    </font>
    <font>
      <b/>
      <sz val="10"/>
      <color indexed="12"/>
      <name val="Arial"/>
      <family val="2"/>
    </font>
    <font>
      <b/>
      <sz val="10"/>
      <color indexed="17"/>
      <name val="Arial"/>
      <family val="2"/>
    </font>
    <font>
      <sz val="8"/>
      <name val="Arial"/>
      <family val="2"/>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3" fillId="0" borderId="0" xfId="0" applyFont="1" applyAlignment="1">
      <alignment horizontal="left"/>
    </xf>
    <xf numFmtId="0" fontId="4" fillId="0" borderId="0" xfId="0" applyFont="1" applyAlignment="1">
      <alignment horizontal="left"/>
    </xf>
    <xf numFmtId="0" fontId="1"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0" fillId="0" borderId="2" xfId="0" applyBorder="1"/>
    <xf numFmtId="164" fontId="0" fillId="0" borderId="2" xfId="0" applyNumberFormat="1" applyBorder="1"/>
    <xf numFmtId="164" fontId="0" fillId="0" borderId="0" xfId="0" applyNumberFormat="1" applyAlignment="1">
      <alignment horizontal="center"/>
    </xf>
    <xf numFmtId="164" fontId="0" fillId="0" borderId="2" xfId="0" applyNumberFormat="1" applyBorder="1" applyAlignment="1">
      <alignment horizontal="center"/>
    </xf>
    <xf numFmtId="9" fontId="7" fillId="0" borderId="0" xfId="0" applyNumberFormat="1" applyFont="1" applyAlignment="1">
      <alignment horizontal="center"/>
    </xf>
    <xf numFmtId="5" fontId="7" fillId="0" borderId="0" xfId="0" applyNumberFormat="1" applyFont="1" applyAlignment="1">
      <alignment horizontal="center"/>
    </xf>
    <xf numFmtId="166" fontId="7" fillId="0" borderId="0" xfId="1" applyNumberFormat="1" applyFont="1" applyAlignment="1">
      <alignment horizontal="center"/>
    </xf>
    <xf numFmtId="164" fontId="7" fillId="0" borderId="0" xfId="0" applyNumberFormat="1" applyFont="1" applyAlignment="1">
      <alignment horizontal="center"/>
    </xf>
    <xf numFmtId="0" fontId="1" fillId="0" borderId="2" xfId="0" applyFont="1" applyBorder="1" applyAlignment="1">
      <alignment horizontal="right"/>
    </xf>
    <xf numFmtId="167" fontId="0" fillId="0" borderId="0" xfId="0" applyNumberFormat="1"/>
    <xf numFmtId="164" fontId="0" fillId="0" borderId="0" xfId="0" applyNumberFormat="1"/>
    <xf numFmtId="3" fontId="7" fillId="0" borderId="0" xfId="0" applyNumberFormat="1" applyFont="1" applyAlignment="1">
      <alignment horizontal="center"/>
    </xf>
    <xf numFmtId="9" fontId="0" fillId="0" borderId="0" xfId="0" applyNumberFormat="1"/>
    <xf numFmtId="3" fontId="0" fillId="0" borderId="0" xfId="0" applyNumberFormat="1"/>
    <xf numFmtId="3" fontId="5" fillId="2" borderId="0" xfId="0" applyNumberFormat="1" applyFont="1" applyFill="1" applyAlignment="1">
      <alignment horizontal="center"/>
    </xf>
    <xf numFmtId="165" fontId="5" fillId="2" borderId="0" xfId="0" applyNumberFormat="1" applyFont="1" applyFill="1" applyAlignment="1">
      <alignment horizontal="center"/>
    </xf>
    <xf numFmtId="164" fontId="6" fillId="3" borderId="2" xfId="0" applyNumberFormat="1" applyFont="1" applyFill="1" applyBorder="1" applyAlignment="1">
      <alignment horizontal="center"/>
    </xf>
    <xf numFmtId="0" fontId="3" fillId="0" borderId="0" xfId="0" applyFont="1" applyAlignment="1">
      <alignment horizontal="center"/>
    </xf>
    <xf numFmtId="0" fontId="1" fillId="0" borderId="0" xfId="0" applyFont="1"/>
    <xf numFmtId="11" fontId="0" fillId="0" borderId="0" xfId="0" applyNumberFormat="1"/>
    <xf numFmtId="0" fontId="0" fillId="0" borderId="0" xfId="0" quotePrefix="1"/>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558165</xdr:colOff>
      <xdr:row>11</xdr:row>
      <xdr:rowOff>38100</xdr:rowOff>
    </xdr:from>
    <xdr:to>
      <xdr:col>10</xdr:col>
      <xdr:colOff>140969</xdr:colOff>
      <xdr:row>16</xdr:row>
      <xdr:rowOff>160015</xdr:rowOff>
    </xdr:to>
    <xdr:sp macro="" textlink="">
      <xdr:nvSpPr>
        <xdr:cNvPr id="1025" name="Note" hidden="1">
          <a:extLst>
            <a:ext uri="{FF2B5EF4-FFF2-40B4-BE49-F238E27FC236}">
              <a16:creationId xmlns:a16="http://schemas.microsoft.com/office/drawing/2014/main" id="{F7433E06-3FE7-937F-F510-976808D2B0C2}"/>
            </a:ext>
          </a:extLst>
        </xdr:cNvPr>
        <xdr:cNvSpPr txBox="1">
          <a:spLocks noChangeArrowheads="1"/>
        </xdr:cNvSpPr>
      </xdr:nvSpPr>
      <xdr:spPr bwMode="auto">
        <a:xfrm>
          <a:off x="3362325" y="1828800"/>
          <a:ext cx="3448050" cy="923925"/>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xdr:spPr>
      <xdr:txBody>
        <a:bodyPr vertOverflow="clip" wrap="square" lIns="27432" tIns="27432" rIns="0" bIns="0" anchor="t" upright="1"/>
        <a:lstStyle/>
        <a:p>
          <a:pPr algn="l" rtl="0">
            <a:defRPr sz="1000"/>
          </a:pPr>
          <a:r>
            <a:rPr lang="en-US" sz="1000" b="1" i="0" u="none" strike="noStrike" baseline="0">
              <a:solidFill>
                <a:srgbClr val="000000"/>
              </a:solidFill>
              <a:latin typeface="Courier New"/>
              <a:cs typeface="Courier New"/>
            </a:rPr>
            <a:t>This model uses RNGs (in the cells colored red) to randomly generate different cost scenarios that the company might face.  Note how the total company cost value (cell G23) changes when you press F9.</a:t>
          </a:r>
        </a:p>
      </xdr:txBody>
    </xdr:sp>
    <xdr:clientData/>
  </xdr:twoCellAnchor>
  <xdr:twoCellAnchor>
    <xdr:from>
      <xdr:col>2</xdr:col>
      <xdr:colOff>398145</xdr:colOff>
      <xdr:row>0</xdr:row>
      <xdr:rowOff>76200</xdr:rowOff>
    </xdr:from>
    <xdr:to>
      <xdr:col>5</xdr:col>
      <xdr:colOff>131445</xdr:colOff>
      <xdr:row>2</xdr:row>
      <xdr:rowOff>102881</xdr:rowOff>
    </xdr:to>
    <xdr:sp macro="[0]!Toggle" textlink="">
      <xdr:nvSpPr>
        <xdr:cNvPr id="1026" name="Text 2" descr="3d4895e2-f2e3-4dab-92d5-ae265ba5cf9f">
          <a:extLst>
            <a:ext uri="{FF2B5EF4-FFF2-40B4-BE49-F238E27FC236}">
              <a16:creationId xmlns:a16="http://schemas.microsoft.com/office/drawing/2014/main" id="{C8BCA9D9-DBE5-F2D3-8A83-2F746011A52B}"/>
            </a:ext>
          </a:extLst>
        </xdr:cNvPr>
        <xdr:cNvSpPr>
          <a:spLocks noChangeArrowheads="1"/>
        </xdr:cNvSpPr>
      </xdr:nvSpPr>
      <xdr:spPr bwMode="auto">
        <a:xfrm>
          <a:off x="1590675" y="76200"/>
          <a:ext cx="2362200" cy="342900"/>
        </a:xfrm>
        <a:prstGeom prst="roundRect">
          <a:avLst>
            <a:gd name="adj" fmla="val 16667"/>
          </a:avLst>
        </a:prstGeom>
        <a:solidFill>
          <a:srgbClr xmlns:mc="http://schemas.openxmlformats.org/markup-compatibility/2006" xmlns:a14="http://schemas.microsoft.com/office/drawing/2010/main" val="00FFFF" mc:Ignorable="a14" a14:legacySpreadsheetColorIndex="15"/>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Hungry Dawg Restaurants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P31"/>
  <sheetViews>
    <sheetView zoomScale="120" zoomScaleNormal="120" workbookViewId="0">
      <selection activeCell="D22" sqref="D22"/>
    </sheetView>
  </sheetViews>
  <sheetFormatPr defaultRowHeight="13.2" x14ac:dyDescent="0.25"/>
  <cols>
    <col min="1" max="2" width="36.77734375" customWidth="1"/>
  </cols>
  <sheetData>
    <row r="1" spans="1:16" x14ac:dyDescent="0.25">
      <c r="A1" s="24" t="s">
        <v>30</v>
      </c>
    </row>
    <row r="2" spans="1:16" x14ac:dyDescent="0.25">
      <c r="P2">
        <f ca="1">_xll.CB.RecalcCounterFN()</f>
        <v>4</v>
      </c>
    </row>
    <row r="3" spans="1:16" x14ac:dyDescent="0.25">
      <c r="A3" t="s">
        <v>31</v>
      </c>
      <c r="B3" t="s">
        <v>32</v>
      </c>
      <c r="C3">
        <v>0</v>
      </c>
    </row>
    <row r="4" spans="1:16" x14ac:dyDescent="0.25">
      <c r="A4" t="s">
        <v>33</v>
      </c>
    </row>
    <row r="5" spans="1:16" x14ac:dyDescent="0.25">
      <c r="A5" t="s">
        <v>34</v>
      </c>
    </row>
    <row r="7" spans="1:16" x14ac:dyDescent="0.25">
      <c r="A7" s="24" t="s">
        <v>35</v>
      </c>
      <c r="B7" t="s">
        <v>36</v>
      </c>
    </row>
    <row r="8" spans="1:16" x14ac:dyDescent="0.25">
      <c r="B8">
        <v>2</v>
      </c>
    </row>
    <row r="10" spans="1:16" x14ac:dyDescent="0.25">
      <c r="A10" t="s">
        <v>37</v>
      </c>
    </row>
    <row r="11" spans="1:16" x14ac:dyDescent="0.25">
      <c r="A11" t="e">
        <f>CB_DATA_!#REF!</f>
        <v>#REF!</v>
      </c>
      <c r="B11" t="e">
        <f>'Health Claims Model'!#REF!</f>
        <v>#REF!</v>
      </c>
    </row>
    <row r="13" spans="1:16" x14ac:dyDescent="0.25">
      <c r="A13" t="s">
        <v>38</v>
      </c>
    </row>
    <row r="14" spans="1:16" x14ac:dyDescent="0.25">
      <c r="A14" s="25" t="s">
        <v>42</v>
      </c>
      <c r="B14" t="s">
        <v>46</v>
      </c>
    </row>
    <row r="16" spans="1:16" x14ac:dyDescent="0.25">
      <c r="A16" t="s">
        <v>39</v>
      </c>
    </row>
    <row r="19" spans="1:2" x14ac:dyDescent="0.25">
      <c r="A19" t="s">
        <v>40</v>
      </c>
    </row>
    <row r="20" spans="1:2" x14ac:dyDescent="0.25">
      <c r="A20">
        <v>28</v>
      </c>
      <c r="B20">
        <v>31</v>
      </c>
    </row>
    <row r="25" spans="1:2" x14ac:dyDescent="0.25">
      <c r="A25" s="24" t="s">
        <v>41</v>
      </c>
    </row>
    <row r="26" spans="1:2" x14ac:dyDescent="0.25">
      <c r="A26" s="26" t="s">
        <v>43</v>
      </c>
      <c r="B26" s="26" t="s">
        <v>47</v>
      </c>
    </row>
    <row r="27" spans="1:2" x14ac:dyDescent="0.25">
      <c r="A27" t="s">
        <v>44</v>
      </c>
      <c r="B27" t="s">
        <v>49</v>
      </c>
    </row>
    <row r="28" spans="1:2" x14ac:dyDescent="0.25">
      <c r="A28" s="26" t="s">
        <v>45</v>
      </c>
      <c r="B28" s="26" t="s">
        <v>45</v>
      </c>
    </row>
    <row r="29" spans="1:2" x14ac:dyDescent="0.25">
      <c r="B29" s="26" t="s">
        <v>43</v>
      </c>
    </row>
    <row r="30" spans="1:2" x14ac:dyDescent="0.25">
      <c r="B30" t="s">
        <v>48</v>
      </c>
    </row>
    <row r="31" spans="1:2" x14ac:dyDescent="0.25">
      <c r="B31" s="26" t="s">
        <v>45</v>
      </c>
    </row>
  </sheetData>
  <phoneticPr fontId="8"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4:I23"/>
  <sheetViews>
    <sheetView tabSelected="1" zoomScale="101" workbookViewId="0">
      <selection activeCell="G23" sqref="G23"/>
    </sheetView>
  </sheetViews>
  <sheetFormatPr defaultRowHeight="13.2" x14ac:dyDescent="0.25"/>
  <cols>
    <col min="1" max="1" width="7" customWidth="1"/>
    <col min="2" max="2" width="11" bestFit="1" customWidth="1"/>
    <col min="3" max="3" width="13.88671875" bestFit="1" customWidth="1"/>
    <col min="4" max="4" width="10.44140625" bestFit="1" customWidth="1"/>
    <col min="5" max="5" width="15.109375" customWidth="1"/>
    <col min="6" max="6" width="6" customWidth="1"/>
    <col min="7" max="7" width="13.33203125" bestFit="1" customWidth="1"/>
    <col min="8" max="8" width="4.109375" bestFit="1" customWidth="1"/>
    <col min="9" max="9" width="8.109375" customWidth="1"/>
    <col min="10" max="10" width="11.109375" customWidth="1"/>
  </cols>
  <sheetData>
    <row r="4" spans="1:9" x14ac:dyDescent="0.25">
      <c r="A4" s="1" t="s">
        <v>16</v>
      </c>
      <c r="E4" s="1" t="s">
        <v>25</v>
      </c>
    </row>
    <row r="5" spans="1:9" x14ac:dyDescent="0.25">
      <c r="A5" s="1" t="s">
        <v>17</v>
      </c>
      <c r="D5" s="17">
        <v>18533</v>
      </c>
      <c r="E5" s="2" t="s">
        <v>20</v>
      </c>
      <c r="F5" s="12">
        <v>0.03</v>
      </c>
      <c r="G5" s="1" t="s">
        <v>0</v>
      </c>
      <c r="H5" s="10">
        <v>7.0000000000000007E-2</v>
      </c>
      <c r="I5" s="1" t="s">
        <v>23</v>
      </c>
    </row>
    <row r="6" spans="1:9" x14ac:dyDescent="0.25">
      <c r="A6" s="1" t="s">
        <v>18</v>
      </c>
      <c r="D6" s="13">
        <v>250</v>
      </c>
      <c r="E6" s="2" t="s">
        <v>21</v>
      </c>
      <c r="F6" s="12">
        <v>0.01</v>
      </c>
      <c r="G6" s="1" t="s">
        <v>1</v>
      </c>
      <c r="H6" s="11">
        <v>3</v>
      </c>
      <c r="I6" s="1" t="s">
        <v>24</v>
      </c>
    </row>
    <row r="7" spans="1:9" x14ac:dyDescent="0.25">
      <c r="A7" s="1" t="s">
        <v>19</v>
      </c>
      <c r="D7" s="13">
        <v>125</v>
      </c>
      <c r="E7" s="2" t="s">
        <v>22</v>
      </c>
    </row>
    <row r="9" spans="1:9" x14ac:dyDescent="0.25">
      <c r="A9" s="4"/>
      <c r="B9" s="4" t="s">
        <v>2</v>
      </c>
      <c r="C9" s="4" t="s">
        <v>3</v>
      </c>
      <c r="D9" s="4" t="s">
        <v>4</v>
      </c>
      <c r="E9" s="4" t="s">
        <v>5</v>
      </c>
      <c r="F9" s="4"/>
      <c r="G9" s="4" t="s">
        <v>6</v>
      </c>
    </row>
    <row r="10" spans="1:9" ht="13.8" thickBot="1" x14ac:dyDescent="0.3">
      <c r="A10" s="5" t="s">
        <v>7</v>
      </c>
      <c r="B10" s="5" t="s">
        <v>8</v>
      </c>
      <c r="C10" s="5" t="s">
        <v>9</v>
      </c>
      <c r="D10" s="5" t="s">
        <v>10</v>
      </c>
      <c r="E10" s="5" t="s">
        <v>11</v>
      </c>
      <c r="F10" s="5"/>
      <c r="G10" s="5" t="s">
        <v>12</v>
      </c>
    </row>
    <row r="11" spans="1:9" x14ac:dyDescent="0.25">
      <c r="A11" s="3">
        <v>1</v>
      </c>
      <c r="B11" s="20">
        <v>18904</v>
      </c>
      <c r="C11" s="8">
        <f>$D$7*B11</f>
        <v>2363000</v>
      </c>
      <c r="D11" s="21">
        <v>252.5</v>
      </c>
      <c r="E11" s="8">
        <f>D11*B11</f>
        <v>4773260</v>
      </c>
      <c r="F11" s="8"/>
      <c r="G11" s="8">
        <f>E11-C11</f>
        <v>2410260</v>
      </c>
      <c r="I11" s="19"/>
    </row>
    <row r="12" spans="1:9" x14ac:dyDescent="0.25">
      <c r="A12" s="3">
        <v>2</v>
      </c>
      <c r="B12" s="20">
        <v>19282</v>
      </c>
      <c r="C12" s="8">
        <f t="shared" ref="C12:C22" si="0">$D$7*B12</f>
        <v>2410250</v>
      </c>
      <c r="D12" s="21">
        <v>255.03</v>
      </c>
      <c r="E12" s="8">
        <f t="shared" ref="E12:E22" si="1">D12*B12</f>
        <v>4917488.46</v>
      </c>
      <c r="F12" s="8"/>
      <c r="G12" s="8">
        <f t="shared" ref="G11:G22" si="2">E12-C12</f>
        <v>2507238.46</v>
      </c>
      <c r="I12" s="19"/>
    </row>
    <row r="13" spans="1:9" x14ac:dyDescent="0.25">
      <c r="A13" s="3">
        <v>3</v>
      </c>
      <c r="B13" s="20">
        <v>19667</v>
      </c>
      <c r="C13" s="8">
        <f t="shared" si="0"/>
        <v>2458375</v>
      </c>
      <c r="D13" s="21">
        <v>257.58</v>
      </c>
      <c r="E13" s="8">
        <f t="shared" si="1"/>
        <v>5065825.8599999994</v>
      </c>
      <c r="F13" s="8"/>
      <c r="G13" s="8">
        <f t="shared" si="2"/>
        <v>2607450.8599999994</v>
      </c>
      <c r="I13" s="19"/>
    </row>
    <row r="14" spans="1:9" x14ac:dyDescent="0.25">
      <c r="A14" s="3">
        <v>4</v>
      </c>
      <c r="B14" s="20">
        <v>20061</v>
      </c>
      <c r="C14" s="8">
        <f t="shared" si="0"/>
        <v>2507625</v>
      </c>
      <c r="D14" s="21">
        <v>260.14999999999998</v>
      </c>
      <c r="E14" s="8">
        <f t="shared" si="1"/>
        <v>5218869.1499999994</v>
      </c>
      <c r="F14" s="8"/>
      <c r="G14" s="8">
        <f t="shared" si="2"/>
        <v>2711244.1499999994</v>
      </c>
      <c r="I14" s="19"/>
    </row>
    <row r="15" spans="1:9" x14ac:dyDescent="0.25">
      <c r="A15" s="3">
        <v>5</v>
      </c>
      <c r="B15" s="20">
        <v>20462</v>
      </c>
      <c r="C15" s="8">
        <f t="shared" si="0"/>
        <v>2557750</v>
      </c>
      <c r="D15" s="21">
        <v>262.75</v>
      </c>
      <c r="E15" s="8">
        <f t="shared" si="1"/>
        <v>5376390.5</v>
      </c>
      <c r="F15" s="8"/>
      <c r="G15" s="8">
        <f t="shared" si="2"/>
        <v>2818640.5</v>
      </c>
      <c r="I15" s="19"/>
    </row>
    <row r="16" spans="1:9" x14ac:dyDescent="0.25">
      <c r="A16" s="3">
        <v>6</v>
      </c>
      <c r="B16" s="20">
        <v>20871</v>
      </c>
      <c r="C16" s="8">
        <f t="shared" si="0"/>
        <v>2608875</v>
      </c>
      <c r="D16" s="21">
        <v>265.38</v>
      </c>
      <c r="E16" s="8">
        <f t="shared" si="1"/>
        <v>5538745.9799999995</v>
      </c>
      <c r="F16" s="8"/>
      <c r="G16" s="8">
        <f t="shared" si="2"/>
        <v>2929870.9799999995</v>
      </c>
      <c r="I16" s="19"/>
    </row>
    <row r="17" spans="1:9" x14ac:dyDescent="0.25">
      <c r="A17" s="3">
        <v>7</v>
      </c>
      <c r="B17" s="20">
        <v>21289</v>
      </c>
      <c r="C17" s="8">
        <f t="shared" si="0"/>
        <v>2661125</v>
      </c>
      <c r="D17" s="21">
        <v>268.02999999999997</v>
      </c>
      <c r="E17" s="8">
        <f t="shared" si="1"/>
        <v>5706090.669999999</v>
      </c>
      <c r="F17" s="8"/>
      <c r="G17" s="8">
        <f t="shared" si="2"/>
        <v>3044965.669999999</v>
      </c>
      <c r="I17" s="19"/>
    </row>
    <row r="18" spans="1:9" x14ac:dyDescent="0.25">
      <c r="A18" s="3">
        <v>8</v>
      </c>
      <c r="B18" s="20">
        <v>21714</v>
      </c>
      <c r="C18" s="8">
        <f t="shared" si="0"/>
        <v>2714250</v>
      </c>
      <c r="D18" s="21">
        <v>270.70999999999998</v>
      </c>
      <c r="E18" s="8">
        <f t="shared" si="1"/>
        <v>5878196.9399999995</v>
      </c>
      <c r="F18" s="8"/>
      <c r="G18" s="8">
        <f t="shared" si="2"/>
        <v>3163946.9399999995</v>
      </c>
      <c r="I18" s="19"/>
    </row>
    <row r="19" spans="1:9" x14ac:dyDescent="0.25">
      <c r="A19" s="3">
        <v>9</v>
      </c>
      <c r="B19" s="20">
        <v>22149</v>
      </c>
      <c r="C19" s="8">
        <f t="shared" si="0"/>
        <v>2768625</v>
      </c>
      <c r="D19" s="21">
        <v>273.42</v>
      </c>
      <c r="E19" s="8">
        <f t="shared" si="1"/>
        <v>6055979.5800000001</v>
      </c>
      <c r="F19" s="8"/>
      <c r="G19" s="8">
        <f t="shared" si="2"/>
        <v>3287354.58</v>
      </c>
      <c r="I19" s="19"/>
    </row>
    <row r="20" spans="1:9" x14ac:dyDescent="0.25">
      <c r="A20" s="3">
        <v>10</v>
      </c>
      <c r="B20" s="20">
        <v>22592</v>
      </c>
      <c r="C20" s="8">
        <f t="shared" si="0"/>
        <v>2824000</v>
      </c>
      <c r="D20" s="21">
        <v>276.16000000000003</v>
      </c>
      <c r="E20" s="8">
        <f t="shared" si="1"/>
        <v>6239006.7200000007</v>
      </c>
      <c r="F20" s="8"/>
      <c r="G20" s="8">
        <f t="shared" si="2"/>
        <v>3415006.7200000007</v>
      </c>
      <c r="I20" s="19"/>
    </row>
    <row r="21" spans="1:9" x14ac:dyDescent="0.25">
      <c r="A21" s="3">
        <v>11</v>
      </c>
      <c r="B21" s="20">
        <v>23043</v>
      </c>
      <c r="C21" s="8">
        <f t="shared" si="0"/>
        <v>2880375</v>
      </c>
      <c r="D21" s="21">
        <v>278.92</v>
      </c>
      <c r="E21" s="8">
        <f t="shared" si="1"/>
        <v>6427153.5600000005</v>
      </c>
      <c r="F21" s="8"/>
      <c r="G21" s="8">
        <f t="shared" si="2"/>
        <v>3546778.5600000005</v>
      </c>
      <c r="I21" s="19"/>
    </row>
    <row r="22" spans="1:9" ht="13.8" thickBot="1" x14ac:dyDescent="0.3">
      <c r="A22" s="3">
        <v>12</v>
      </c>
      <c r="B22" s="20">
        <v>23504</v>
      </c>
      <c r="C22" s="8">
        <f t="shared" si="0"/>
        <v>2938000</v>
      </c>
      <c r="D22" s="21">
        <v>281.70999999999998</v>
      </c>
      <c r="E22" s="8">
        <f t="shared" si="1"/>
        <v>6621311.8399999999</v>
      </c>
      <c r="F22" s="8"/>
      <c r="G22" s="8">
        <f t="shared" si="2"/>
        <v>3683311.84</v>
      </c>
      <c r="I22" s="19"/>
    </row>
    <row r="23" spans="1:9" x14ac:dyDescent="0.25">
      <c r="A23" s="6"/>
      <c r="B23" s="7"/>
      <c r="C23" s="9"/>
      <c r="D23" s="9"/>
      <c r="E23" s="9"/>
      <c r="F23" s="14" t="s">
        <v>13</v>
      </c>
      <c r="G23" s="22">
        <f>SUM(G11:G22)</f>
        <v>36126069.25999999</v>
      </c>
    </row>
  </sheetData>
  <phoneticPr fontId="0" type="noConversion"/>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2:B14"/>
  <sheetViews>
    <sheetView zoomScale="120" workbookViewId="0">
      <selection activeCell="R22" sqref="R22"/>
    </sheetView>
  </sheetViews>
  <sheetFormatPr defaultRowHeight="13.2" x14ac:dyDescent="0.25"/>
  <cols>
    <col min="1" max="1" width="28.109375" bestFit="1" customWidth="1"/>
    <col min="2" max="2" width="11.88671875" bestFit="1" customWidth="1"/>
  </cols>
  <sheetData>
    <row r="2" spans="1:2" x14ac:dyDescent="0.25">
      <c r="A2" s="23" t="s">
        <v>26</v>
      </c>
      <c r="B2" s="23"/>
    </row>
    <row r="4" spans="1:2" x14ac:dyDescent="0.25">
      <c r="A4" t="s">
        <v>27</v>
      </c>
      <c r="B4" s="16">
        <v>36139595</v>
      </c>
    </row>
    <row r="5" spans="1:2" x14ac:dyDescent="0.25">
      <c r="A5" t="s">
        <v>28</v>
      </c>
      <c r="B5" s="16">
        <v>2328622</v>
      </c>
    </row>
    <row r="6" spans="1:2" x14ac:dyDescent="0.25">
      <c r="A6" t="s">
        <v>14</v>
      </c>
      <c r="B6">
        <v>5000</v>
      </c>
    </row>
    <row r="7" spans="1:2" x14ac:dyDescent="0.25">
      <c r="A7" t="s">
        <v>29</v>
      </c>
      <c r="B7" s="18">
        <v>0.05</v>
      </c>
    </row>
    <row r="8" spans="1:2" x14ac:dyDescent="0.25">
      <c r="B8" s="18"/>
    </row>
    <row r="9" spans="1:2" x14ac:dyDescent="0.25">
      <c r="A9" s="18" t="str">
        <f>100*(1-$B$7)&amp;"% Lower Confidence Interval"</f>
        <v>95% Lower Confidence Interval</v>
      </c>
      <c r="B9" s="16">
        <f>$B$4-NORMSINV(1-$B$7/2)*$B$5/SQRT($B$6)</f>
        <v>36075050.077294707</v>
      </c>
    </row>
    <row r="10" spans="1:2" x14ac:dyDescent="0.25">
      <c r="A10" s="18" t="str">
        <f>100*(1-$B$7)&amp;"% Upper Confidence Interval"</f>
        <v>95% Upper Confidence Interval</v>
      </c>
      <c r="B10" s="16">
        <f>$B$4+NORMSINV(1-$B$7/2)*$B$5/SQRT($B$6)</f>
        <v>36204139.922705293</v>
      </c>
    </row>
    <row r="12" spans="1:2" x14ac:dyDescent="0.25">
      <c r="A12" t="s">
        <v>15</v>
      </c>
      <c r="B12" s="15">
        <v>0.9</v>
      </c>
    </row>
    <row r="13" spans="1:2" x14ac:dyDescent="0.25">
      <c r="A13" s="18" t="str">
        <f>100*(1-$B$7)&amp;"% Lower Confidence Interval"</f>
        <v>95% Lower Confidence Interval</v>
      </c>
      <c r="B13" s="15">
        <f>$B$12-NORMSINV(1-$B$7/2)*SQRT($B$12*(1-$B$12)/$B$6)</f>
        <v>0.89168457705390192</v>
      </c>
    </row>
    <row r="14" spans="1:2" x14ac:dyDescent="0.25">
      <c r="A14" s="18" t="str">
        <f>100*(1-$B$7)&amp;"% Upper Confidence Interval"</f>
        <v>95% Upper Confidence Interval</v>
      </c>
      <c r="B14" s="15">
        <f>$B$12+NORMSINV(1-$B$7/2)*SQRT($B$12*(1-$B$12)/$B$6)</f>
        <v>0.90831542294609813</v>
      </c>
    </row>
  </sheetData>
  <mergeCells count="1">
    <mergeCell ref="A2:B2"/>
  </mergeCells>
  <phoneticPr fontId="8"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00E7DE28ECAC418553AC78C03139F9" ma:contentTypeVersion="2" ma:contentTypeDescription="Create a new document." ma:contentTypeScope="" ma:versionID="c837f911ea70877f447340737b8a5926">
  <xsd:schema xmlns:xsd="http://www.w3.org/2001/XMLSchema" xmlns:xs="http://www.w3.org/2001/XMLSchema" xmlns:p="http://schemas.microsoft.com/office/2006/metadata/properties" xmlns:ns2="41582495-44cb-4bc8-a0e2-10b3e42d4c95" targetNamespace="http://schemas.microsoft.com/office/2006/metadata/properties" ma:root="true" ma:fieldsID="4d2e8fedd71fc618ab69730ca2428de2" ns2:_="">
    <xsd:import namespace="41582495-44cb-4bc8-a0e2-10b3e42d4c9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582495-44cb-4bc8-a0e2-10b3e42d4c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3B4270-9AE4-4625-BEAA-B8B6D81F69E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8093F4-EED6-413A-B926-60DEB57157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582495-44cb-4bc8-a0e2-10b3e42d4c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D23E78-C448-4A83-82EA-2C6D5F1CBC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CB_DATA_</vt:lpstr>
      <vt:lpstr>Health Claims Model</vt:lpstr>
      <vt:lpstr>Confidence Intervals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Ragsdale</dc:creator>
  <cp:lastModifiedBy>NIRMAL PRASAD PANTA</cp:lastModifiedBy>
  <dcterms:created xsi:type="dcterms:W3CDTF">1997-02-05T04:34:49Z</dcterms:created>
  <dcterms:modified xsi:type="dcterms:W3CDTF">2023-09-27T03:37:53Z</dcterms:modified>
</cp:coreProperties>
</file>