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Chapter 11 Time Series Forecasting/Assignment/"/>
    </mc:Choice>
  </mc:AlternateContent>
  <xr:revisionPtr revIDLastSave="135" documentId="8_{ADBA4935-2307-4997-B9BB-E8D387130BD4}" xr6:coauthVersionLast="47" xr6:coauthVersionMax="47" xr10:uidLastSave="{40106E10-7024-46C3-94E6-8B8EB5D923BD}"/>
  <bookViews>
    <workbookView xWindow="-108" yWindow="-108" windowWidth="23256" windowHeight="13176" xr2:uid="{FAAB7719-2DB9-4B35-9C49-76AFEC8DA21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 l="1"/>
  <c r="C6" i="1"/>
  <c r="C7" i="1"/>
  <c r="C8" i="1"/>
  <c r="C9" i="1"/>
  <c r="C10" i="1"/>
  <c r="C11" i="1"/>
  <c r="C12" i="1"/>
  <c r="C13" i="1"/>
  <c r="C14" i="1"/>
  <c r="C15" i="1"/>
  <c r="C16" i="1"/>
  <c r="C17" i="1"/>
  <c r="C18" i="1"/>
  <c r="C19" i="1"/>
  <c r="C20" i="1"/>
  <c r="C21" i="1"/>
  <c r="C22" i="1"/>
  <c r="D7" i="1"/>
  <c r="D8" i="1"/>
  <c r="D9" i="1"/>
  <c r="D10" i="1"/>
  <c r="D11" i="1"/>
  <c r="D12" i="1"/>
  <c r="D13" i="1"/>
  <c r="D14" i="1"/>
  <c r="D15" i="1"/>
  <c r="D16" i="1"/>
  <c r="D17" i="1"/>
  <c r="D18" i="1"/>
  <c r="D19" i="1"/>
  <c r="D20" i="1"/>
  <c r="D21" i="1"/>
  <c r="D22" i="1"/>
  <c r="D23" i="1" s="1"/>
  <c r="D25" i="1"/>
  <c r="C25" i="1"/>
  <c r="C23" i="1"/>
  <c r="D6" i="1"/>
  <c r="C4" i="1"/>
</calcChain>
</file>

<file path=xl/sharedStrings.xml><?xml version="1.0" encoding="utf-8"?>
<sst xmlns="http://schemas.openxmlformats.org/spreadsheetml/2006/main" count="13" uniqueCount="13">
  <si>
    <t>Year</t>
  </si>
  <si>
    <t>Two-period</t>
  </si>
  <si>
    <t>Four Period</t>
  </si>
  <si>
    <t>Actual Sales</t>
  </si>
  <si>
    <t>5.a</t>
  </si>
  <si>
    <t>The line graph comparing the moving predictions against the original data is given above.</t>
  </si>
  <si>
    <t>5.b</t>
  </si>
  <si>
    <t xml:space="preserve">The moving averages tend to underestimate the actual data because the sales is rising along the years but by taking averages with the previous year's sales value we are shifting the value of the estimated sales to be lower than the highest of the average value. </t>
  </si>
  <si>
    <t>The data appear to be non stationary in some periods with steep rise in sales. But for most of the periods the rise in sales is negligible. Therefore, the data can be considered to be stationary for most of the part.</t>
  </si>
  <si>
    <t>Forecast for next two years using two period and four period moving averages</t>
  </si>
  <si>
    <t xml:space="preserve">5.c </t>
  </si>
  <si>
    <t>The forecast for next two years usinf two-period and four-period moving average tecniques is included in the table above.</t>
  </si>
  <si>
    <t>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</si>
</sst>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1"/>
      <color theme="1"/>
      <name val="Calibri"/>
      <family val="2"/>
      <scheme val="minor"/>
    </font>
    <font>
      <b/>
      <sz val="10"/>
      <name val="Arial"/>
      <family val="2"/>
    </font>
    <font>
      <sz val="10"/>
      <name val="Arial"/>
      <family val="2"/>
    </font>
    <font>
      <sz val="10"/>
      <color rgb="FFFF0000"/>
      <name val="Arial"/>
      <family val="2"/>
    </font>
  </fonts>
  <fills count="4">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s>
  <borders count="2">
    <border>
      <left/>
      <right/>
      <top/>
      <bottom/>
      <diagonal/>
    </border>
    <border>
      <left/>
      <right/>
      <top/>
      <bottom style="thin">
        <color indexed="64"/>
      </bottom>
      <diagonal/>
    </border>
  </borders>
  <cellStyleXfs count="1">
    <xf numFmtId="0" fontId="0" fillId="0" borderId="0"/>
  </cellStyleXfs>
  <cellXfs count="14">
    <xf numFmtId="0" fontId="0" fillId="0" borderId="0" xfId="0"/>
    <xf numFmtId="0" fontId="3" fillId="0" borderId="1" xfId="0" applyFont="1" applyBorder="1" applyAlignment="1">
      <alignment horizontal="center"/>
    </xf>
    <xf numFmtId="0" fontId="4" fillId="0" borderId="0" xfId="0" applyFont="1" applyAlignment="1">
      <alignment horizontal="center"/>
    </xf>
    <xf numFmtId="0" fontId="0" fillId="0" borderId="0" xfId="0" applyAlignment="1">
      <alignment horizontal="center"/>
    </xf>
    <xf numFmtId="0" fontId="2" fillId="0" borderId="0" xfId="0" applyFont="1"/>
    <xf numFmtId="0" fontId="0" fillId="2" borderId="0" xfId="0" applyFill="1"/>
    <xf numFmtId="0" fontId="0" fillId="0" borderId="0" xfId="0" applyAlignment="1">
      <alignment horizontal="center" vertical="center" wrapText="1"/>
    </xf>
    <xf numFmtId="0" fontId="0" fillId="0" borderId="0" xfId="0" applyAlignment="1">
      <alignment horizontal="left" wrapText="1"/>
    </xf>
    <xf numFmtId="0" fontId="5" fillId="0" borderId="0" xfId="0" applyFont="1" applyAlignment="1">
      <alignment horizontal="center"/>
    </xf>
    <xf numFmtId="0" fontId="1" fillId="0" borderId="0" xfId="0" applyFont="1"/>
    <xf numFmtId="0" fontId="0" fillId="0" borderId="0" xfId="0" applyAlignment="1">
      <alignment horizontal="center" vertical="center"/>
    </xf>
    <xf numFmtId="0" fontId="0" fillId="0" borderId="0" xfId="0" applyAlignment="1">
      <alignment horizontal="right"/>
    </xf>
    <xf numFmtId="0" fontId="0" fillId="3" borderId="0" xfId="0" applyFill="1" applyAlignment="1">
      <alignment horizontal="left" vertical="top"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Sheet1!$B$1</c:f>
              <c:strCache>
                <c:ptCount val="1"/>
                <c:pt idx="0">
                  <c:v>Actual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Sheet1!$A$2:$A$21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Sheet1!$B$2:$B$21</c:f>
              <c:numCache>
                <c:formatCode>General</c:formatCode>
                <c:ptCount val="20"/>
                <c:pt idx="0">
                  <c:v>283</c:v>
                </c:pt>
                <c:pt idx="1">
                  <c:v>288</c:v>
                </c:pt>
                <c:pt idx="2">
                  <c:v>336</c:v>
                </c:pt>
                <c:pt idx="3">
                  <c:v>388</c:v>
                </c:pt>
                <c:pt idx="4">
                  <c:v>406</c:v>
                </c:pt>
                <c:pt idx="5">
                  <c:v>412</c:v>
                </c:pt>
                <c:pt idx="6">
                  <c:v>416</c:v>
                </c:pt>
                <c:pt idx="7">
                  <c:v>435</c:v>
                </c:pt>
                <c:pt idx="8">
                  <c:v>428</c:v>
                </c:pt>
                <c:pt idx="9">
                  <c:v>435</c:v>
                </c:pt>
                <c:pt idx="10">
                  <c:v>462</c:v>
                </c:pt>
                <c:pt idx="11">
                  <c:v>452</c:v>
                </c:pt>
                <c:pt idx="12">
                  <c:v>474</c:v>
                </c:pt>
                <c:pt idx="13">
                  <c:v>476</c:v>
                </c:pt>
                <c:pt idx="14">
                  <c:v>497</c:v>
                </c:pt>
                <c:pt idx="15">
                  <c:v>487</c:v>
                </c:pt>
                <c:pt idx="16">
                  <c:v>523</c:v>
                </c:pt>
                <c:pt idx="17">
                  <c:v>528</c:v>
                </c:pt>
                <c:pt idx="18">
                  <c:v>532</c:v>
                </c:pt>
                <c:pt idx="19">
                  <c:v>552</c:v>
                </c:pt>
              </c:numCache>
            </c:numRef>
          </c:val>
          <c:smooth val="0"/>
          <c:extLst>
            <c:ext xmlns:c16="http://schemas.microsoft.com/office/drawing/2014/chart" uri="{C3380CC4-5D6E-409C-BE32-E72D297353CC}">
              <c16:uniqueId val="{00000000-A707-4CCF-9CAD-5850D4BFFA8B}"/>
            </c:ext>
          </c:extLst>
        </c:ser>
        <c:dLbls>
          <c:showLegendKey val="0"/>
          <c:showVal val="0"/>
          <c:showCatName val="0"/>
          <c:showSerName val="0"/>
          <c:showPercent val="0"/>
          <c:showBubbleSize val="0"/>
        </c:dLbls>
        <c:marker val="1"/>
        <c:smooth val="0"/>
        <c:axId val="32048496"/>
        <c:axId val="32050416"/>
      </c:lineChart>
      <c:catAx>
        <c:axId val="320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50416"/>
        <c:crosses val="autoZero"/>
        <c:auto val="1"/>
        <c:lblAlgn val="ctr"/>
        <c:lblOffset val="100"/>
        <c:noMultiLvlLbl val="0"/>
      </c:catAx>
      <c:valAx>
        <c:axId val="3205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48496"/>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a:t>
            </a:r>
            <a:r>
              <a:rPr lang="en-US" baseline="0"/>
              <a:t> sales and two-period and four-period moving averages</a:t>
            </a:r>
            <a:endParaRPr lang="en-US"/>
          </a:p>
        </c:rich>
      </c:tx>
      <c:layout>
        <c:manualLayout>
          <c:xMode val="edge"/>
          <c:yMode val="edge"/>
          <c:x val="0.14318744531933508"/>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Sheet1!$B$1</c:f>
              <c:strCache>
                <c:ptCount val="1"/>
                <c:pt idx="0">
                  <c:v>Actual Sales</c:v>
                </c:pt>
              </c:strCache>
            </c:strRef>
          </c:tx>
          <c:spPr>
            <a:ln w="28575" cap="rnd">
              <a:solidFill>
                <a:schemeClr val="accent1"/>
              </a:solidFill>
              <a:round/>
            </a:ln>
            <a:effectLst/>
          </c:spPr>
          <c:marker>
            <c:symbol val="none"/>
          </c:marker>
          <c:val>
            <c:numRef>
              <c:f>Sheet1!$B$2:$B$21</c:f>
              <c:numCache>
                <c:formatCode>General</c:formatCode>
                <c:ptCount val="20"/>
                <c:pt idx="0">
                  <c:v>283</c:v>
                </c:pt>
                <c:pt idx="1">
                  <c:v>288</c:v>
                </c:pt>
                <c:pt idx="2">
                  <c:v>336</c:v>
                </c:pt>
                <c:pt idx="3">
                  <c:v>388</c:v>
                </c:pt>
                <c:pt idx="4">
                  <c:v>406</c:v>
                </c:pt>
                <c:pt idx="5">
                  <c:v>412</c:v>
                </c:pt>
                <c:pt idx="6">
                  <c:v>416</c:v>
                </c:pt>
                <c:pt idx="7">
                  <c:v>435</c:v>
                </c:pt>
                <c:pt idx="8">
                  <c:v>428</c:v>
                </c:pt>
                <c:pt idx="9">
                  <c:v>435</c:v>
                </c:pt>
                <c:pt idx="10">
                  <c:v>462</c:v>
                </c:pt>
                <c:pt idx="11">
                  <c:v>452</c:v>
                </c:pt>
                <c:pt idx="12">
                  <c:v>474</c:v>
                </c:pt>
                <c:pt idx="13">
                  <c:v>476</c:v>
                </c:pt>
                <c:pt idx="14">
                  <c:v>497</c:v>
                </c:pt>
                <c:pt idx="15">
                  <c:v>487</c:v>
                </c:pt>
                <c:pt idx="16">
                  <c:v>523</c:v>
                </c:pt>
                <c:pt idx="17">
                  <c:v>528</c:v>
                </c:pt>
                <c:pt idx="18">
                  <c:v>532</c:v>
                </c:pt>
                <c:pt idx="19">
                  <c:v>552</c:v>
                </c:pt>
              </c:numCache>
            </c:numRef>
          </c:val>
          <c:smooth val="0"/>
          <c:extLst>
            <c:ext xmlns:c16="http://schemas.microsoft.com/office/drawing/2014/chart" uri="{C3380CC4-5D6E-409C-BE32-E72D297353CC}">
              <c16:uniqueId val="{00000000-6BA6-4A9D-8ABF-CA727C6FD7E3}"/>
            </c:ext>
          </c:extLst>
        </c:ser>
        <c:ser>
          <c:idx val="1"/>
          <c:order val="1"/>
          <c:tx>
            <c:strRef>
              <c:f>Sheet1!$C$1</c:f>
              <c:strCache>
                <c:ptCount val="1"/>
                <c:pt idx="0">
                  <c:v>Two-period</c:v>
                </c:pt>
              </c:strCache>
            </c:strRef>
          </c:tx>
          <c:spPr>
            <a:ln w="28575" cap="rnd">
              <a:solidFill>
                <a:schemeClr val="accent2"/>
              </a:solidFill>
              <a:round/>
            </a:ln>
            <a:effectLst/>
          </c:spPr>
          <c:marker>
            <c:symbol val="none"/>
          </c:marker>
          <c:val>
            <c:numRef>
              <c:f>Sheet1!$C$2:$C$22</c:f>
              <c:numCache>
                <c:formatCode>General</c:formatCode>
                <c:ptCount val="21"/>
                <c:pt idx="2">
                  <c:v>285.5</c:v>
                </c:pt>
                <c:pt idx="3">
                  <c:v>312</c:v>
                </c:pt>
                <c:pt idx="4">
                  <c:v>362</c:v>
                </c:pt>
                <c:pt idx="5">
                  <c:v>397</c:v>
                </c:pt>
                <c:pt idx="6">
                  <c:v>409</c:v>
                </c:pt>
                <c:pt idx="7">
                  <c:v>414</c:v>
                </c:pt>
                <c:pt idx="8">
                  <c:v>425.5</c:v>
                </c:pt>
                <c:pt idx="9">
                  <c:v>431.5</c:v>
                </c:pt>
                <c:pt idx="10">
                  <c:v>431.5</c:v>
                </c:pt>
                <c:pt idx="11">
                  <c:v>448.5</c:v>
                </c:pt>
                <c:pt idx="12">
                  <c:v>457</c:v>
                </c:pt>
                <c:pt idx="13">
                  <c:v>463</c:v>
                </c:pt>
                <c:pt idx="14">
                  <c:v>475</c:v>
                </c:pt>
                <c:pt idx="15">
                  <c:v>486.5</c:v>
                </c:pt>
                <c:pt idx="16">
                  <c:v>492</c:v>
                </c:pt>
                <c:pt idx="17">
                  <c:v>505</c:v>
                </c:pt>
                <c:pt idx="18">
                  <c:v>525.5</c:v>
                </c:pt>
                <c:pt idx="19">
                  <c:v>530</c:v>
                </c:pt>
                <c:pt idx="20">
                  <c:v>542</c:v>
                </c:pt>
              </c:numCache>
            </c:numRef>
          </c:val>
          <c:smooth val="0"/>
          <c:extLst>
            <c:ext xmlns:c16="http://schemas.microsoft.com/office/drawing/2014/chart" uri="{C3380CC4-5D6E-409C-BE32-E72D297353CC}">
              <c16:uniqueId val="{00000001-6BA6-4A9D-8ABF-CA727C6FD7E3}"/>
            </c:ext>
          </c:extLst>
        </c:ser>
        <c:ser>
          <c:idx val="2"/>
          <c:order val="2"/>
          <c:tx>
            <c:strRef>
              <c:f>Sheet1!$D$1</c:f>
              <c:strCache>
                <c:ptCount val="1"/>
                <c:pt idx="0">
                  <c:v>Four Period</c:v>
                </c:pt>
              </c:strCache>
            </c:strRef>
          </c:tx>
          <c:spPr>
            <a:ln w="28575" cap="rnd">
              <a:solidFill>
                <a:schemeClr val="accent3"/>
              </a:solidFill>
              <a:round/>
            </a:ln>
            <a:effectLst/>
          </c:spPr>
          <c:marker>
            <c:symbol val="none"/>
          </c:marker>
          <c:val>
            <c:numRef>
              <c:f>Sheet1!$D$2:$D$22</c:f>
              <c:numCache>
                <c:formatCode>General</c:formatCode>
                <c:ptCount val="21"/>
                <c:pt idx="4">
                  <c:v>323.75</c:v>
                </c:pt>
                <c:pt idx="5">
                  <c:v>354.5</c:v>
                </c:pt>
                <c:pt idx="6">
                  <c:v>385.5</c:v>
                </c:pt>
                <c:pt idx="7">
                  <c:v>405.5</c:v>
                </c:pt>
                <c:pt idx="8">
                  <c:v>417.25</c:v>
                </c:pt>
                <c:pt idx="9">
                  <c:v>422.75</c:v>
                </c:pt>
                <c:pt idx="10">
                  <c:v>428.5</c:v>
                </c:pt>
                <c:pt idx="11">
                  <c:v>440</c:v>
                </c:pt>
                <c:pt idx="12">
                  <c:v>444.25</c:v>
                </c:pt>
                <c:pt idx="13">
                  <c:v>455.75</c:v>
                </c:pt>
                <c:pt idx="14">
                  <c:v>466</c:v>
                </c:pt>
                <c:pt idx="15">
                  <c:v>474.75</c:v>
                </c:pt>
                <c:pt idx="16">
                  <c:v>483.5</c:v>
                </c:pt>
                <c:pt idx="17">
                  <c:v>495.75</c:v>
                </c:pt>
                <c:pt idx="18">
                  <c:v>508.75</c:v>
                </c:pt>
                <c:pt idx="19">
                  <c:v>517.5</c:v>
                </c:pt>
                <c:pt idx="20">
                  <c:v>533.75</c:v>
                </c:pt>
              </c:numCache>
            </c:numRef>
          </c:val>
          <c:smooth val="0"/>
          <c:extLst>
            <c:ext xmlns:c16="http://schemas.microsoft.com/office/drawing/2014/chart" uri="{C3380CC4-5D6E-409C-BE32-E72D297353CC}">
              <c16:uniqueId val="{00000002-6BA6-4A9D-8ABF-CA727C6FD7E3}"/>
            </c:ext>
          </c:extLst>
        </c:ser>
        <c:dLbls>
          <c:showLegendKey val="0"/>
          <c:showVal val="0"/>
          <c:showCatName val="0"/>
          <c:showSerName val="0"/>
          <c:showPercent val="0"/>
          <c:showBubbleSize val="0"/>
        </c:dLbls>
        <c:smooth val="0"/>
        <c:axId val="416007696"/>
        <c:axId val="416009616"/>
      </c:lineChart>
      <c:catAx>
        <c:axId val="41600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Period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09616"/>
        <c:crosses val="autoZero"/>
        <c:auto val="1"/>
        <c:lblAlgn val="ctr"/>
        <c:lblOffset val="100"/>
        <c:noMultiLvlLbl val="0"/>
      </c:catAx>
      <c:valAx>
        <c:axId val="41600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Actual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07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38100</xdr:colOff>
      <xdr:row>0</xdr:row>
      <xdr:rowOff>45720</xdr:rowOff>
    </xdr:from>
    <xdr:to>
      <xdr:col>16</xdr:col>
      <xdr:colOff>342900</xdr:colOff>
      <xdr:row>15</xdr:row>
      <xdr:rowOff>45720</xdr:rowOff>
    </xdr:to>
    <xdr:graphicFrame macro="">
      <xdr:nvGraphicFramePr>
        <xdr:cNvPr id="2" name="Chart 1">
          <a:extLst>
            <a:ext uri="{FF2B5EF4-FFF2-40B4-BE49-F238E27FC236}">
              <a16:creationId xmlns:a16="http://schemas.microsoft.com/office/drawing/2014/main" id="{E1E48180-7608-23ED-9A71-E2A4EC306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228600</xdr:colOff>
      <xdr:row>18</xdr:row>
      <xdr:rowOff>175260</xdr:rowOff>
    </xdr:from>
    <xdr:to>
      <xdr:col>17</xdr:col>
      <xdr:colOff>114300</xdr:colOff>
      <xdr:row>41</xdr:row>
      <xdr:rowOff>114300</xdr:rowOff>
    </xdr:to>
    <xdr:graphicFrame macro="">
      <xdr:nvGraphicFramePr>
        <xdr:cNvPr id="3" name="Chart 2">
          <a:extLst>
            <a:ext uri="{FF2B5EF4-FFF2-40B4-BE49-F238E27FC236}">
              <a16:creationId xmlns:a16="http://schemas.microsoft.com/office/drawing/2014/main" id="{C169D0CF-94B5-7FC2-E1FD-F927A9F76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03F12-2656-457F-895A-E4F59203E344}">
  <dimension ref="A1:R55"/>
  <sheetViews>
    <sheetView tabSelected="1" workbookViewId="0">
      <selection activeCell="D25" sqref="D25"/>
    </sheetView>
  </sheetViews>
  <sheetFormatPr defaultRowHeight="14.4" x14ac:dyDescent="0.3"/>
  <cols>
    <col min="2" max="2" width="11.6640625" bestFit="1" customWidth="1"/>
    <col min="3" max="3" width="10.44140625" bestFit="1" customWidth="1"/>
    <col min="4" max="4" width="10.33203125" bestFit="1" customWidth="1"/>
  </cols>
  <sheetData>
    <row r="1" spans="1:4" x14ac:dyDescent="0.3">
      <c r="A1" s="1" t="s">
        <v>0</v>
      </c>
      <c r="B1" s="1" t="s">
        <v>3</v>
      </c>
      <c r="C1" s="4" t="s">
        <v>1</v>
      </c>
      <c r="D1" s="4" t="s">
        <v>2</v>
      </c>
    </row>
    <row r="2" spans="1:4" x14ac:dyDescent="0.3">
      <c r="A2" s="2">
        <v>1</v>
      </c>
      <c r="B2" s="2">
        <v>283</v>
      </c>
    </row>
    <row r="3" spans="1:4" x14ac:dyDescent="0.3">
      <c r="A3" s="2">
        <v>2</v>
      </c>
      <c r="B3" s="2">
        <v>288</v>
      </c>
    </row>
    <row r="4" spans="1:4" x14ac:dyDescent="0.3">
      <c r="A4" s="2">
        <v>3</v>
      </c>
      <c r="B4" s="2">
        <v>336</v>
      </c>
      <c r="C4">
        <f t="shared" ref="C4:C22" si="0">AVERAGE(B2:B3)</f>
        <v>285.5</v>
      </c>
    </row>
    <row r="5" spans="1:4" x14ac:dyDescent="0.3">
      <c r="A5" s="2">
        <v>4</v>
      </c>
      <c r="B5" s="2">
        <v>388</v>
      </c>
      <c r="C5">
        <f t="shared" si="0"/>
        <v>312</v>
      </c>
    </row>
    <row r="6" spans="1:4" x14ac:dyDescent="0.3">
      <c r="A6" s="2">
        <v>5</v>
      </c>
      <c r="B6" s="2">
        <v>406</v>
      </c>
      <c r="C6">
        <f t="shared" si="0"/>
        <v>362</v>
      </c>
      <c r="D6">
        <f t="shared" ref="D6:D22" si="1">AVERAGE(B2:B5)</f>
        <v>323.75</v>
      </c>
    </row>
    <row r="7" spans="1:4" x14ac:dyDescent="0.3">
      <c r="A7" s="2">
        <v>6</v>
      </c>
      <c r="B7" s="2">
        <v>412</v>
      </c>
      <c r="C7">
        <f t="shared" si="0"/>
        <v>397</v>
      </c>
      <c r="D7">
        <f t="shared" si="1"/>
        <v>354.5</v>
      </c>
    </row>
    <row r="8" spans="1:4" x14ac:dyDescent="0.3">
      <c r="A8" s="2">
        <v>7</v>
      </c>
      <c r="B8" s="2">
        <v>416</v>
      </c>
      <c r="C8">
        <f t="shared" si="0"/>
        <v>409</v>
      </c>
      <c r="D8">
        <f t="shared" si="1"/>
        <v>385.5</v>
      </c>
    </row>
    <row r="9" spans="1:4" x14ac:dyDescent="0.3">
      <c r="A9" s="2">
        <v>8</v>
      </c>
      <c r="B9" s="2">
        <v>435</v>
      </c>
      <c r="C9">
        <f t="shared" si="0"/>
        <v>414</v>
      </c>
      <c r="D9">
        <f t="shared" si="1"/>
        <v>405.5</v>
      </c>
    </row>
    <row r="10" spans="1:4" x14ac:dyDescent="0.3">
      <c r="A10" s="2">
        <v>9</v>
      </c>
      <c r="B10" s="2">
        <v>428</v>
      </c>
      <c r="C10">
        <f t="shared" si="0"/>
        <v>425.5</v>
      </c>
      <c r="D10">
        <f t="shared" si="1"/>
        <v>417.25</v>
      </c>
    </row>
    <row r="11" spans="1:4" x14ac:dyDescent="0.3">
      <c r="A11" s="2">
        <v>10</v>
      </c>
      <c r="B11" s="2">
        <v>435</v>
      </c>
      <c r="C11">
        <f t="shared" si="0"/>
        <v>431.5</v>
      </c>
      <c r="D11">
        <f t="shared" si="1"/>
        <v>422.75</v>
      </c>
    </row>
    <row r="12" spans="1:4" x14ac:dyDescent="0.3">
      <c r="A12" s="2">
        <v>11</v>
      </c>
      <c r="B12" s="2">
        <v>462</v>
      </c>
      <c r="C12">
        <f t="shared" si="0"/>
        <v>431.5</v>
      </c>
      <c r="D12">
        <f t="shared" si="1"/>
        <v>428.5</v>
      </c>
    </row>
    <row r="13" spans="1:4" x14ac:dyDescent="0.3">
      <c r="A13" s="2">
        <v>12</v>
      </c>
      <c r="B13" s="2">
        <v>452</v>
      </c>
      <c r="C13">
        <f t="shared" si="0"/>
        <v>448.5</v>
      </c>
      <c r="D13">
        <f t="shared" si="1"/>
        <v>440</v>
      </c>
    </row>
    <row r="14" spans="1:4" x14ac:dyDescent="0.3">
      <c r="A14" s="2">
        <v>13</v>
      </c>
      <c r="B14" s="2">
        <v>474</v>
      </c>
      <c r="C14">
        <f t="shared" si="0"/>
        <v>457</v>
      </c>
      <c r="D14">
        <f t="shared" si="1"/>
        <v>444.25</v>
      </c>
    </row>
    <row r="15" spans="1:4" x14ac:dyDescent="0.3">
      <c r="A15" s="2">
        <v>14</v>
      </c>
      <c r="B15" s="2">
        <v>476</v>
      </c>
      <c r="C15">
        <f t="shared" si="0"/>
        <v>463</v>
      </c>
      <c r="D15">
        <f t="shared" si="1"/>
        <v>455.75</v>
      </c>
    </row>
    <row r="16" spans="1:4" x14ac:dyDescent="0.3">
      <c r="A16" s="2">
        <v>15</v>
      </c>
      <c r="B16" s="2">
        <v>497</v>
      </c>
      <c r="C16">
        <f t="shared" si="0"/>
        <v>475</v>
      </c>
      <c r="D16">
        <f t="shared" si="1"/>
        <v>466</v>
      </c>
    </row>
    <row r="17" spans="1:18" ht="14.4" customHeight="1" x14ac:dyDescent="0.3">
      <c r="A17" s="2">
        <v>16</v>
      </c>
      <c r="B17" s="2">
        <v>487</v>
      </c>
      <c r="C17">
        <f t="shared" si="0"/>
        <v>486.5</v>
      </c>
      <c r="D17">
        <f t="shared" si="1"/>
        <v>474.75</v>
      </c>
      <c r="J17" s="5">
        <v>4</v>
      </c>
      <c r="K17" s="12" t="s">
        <v>8</v>
      </c>
      <c r="L17" s="12"/>
      <c r="M17" s="12"/>
      <c r="N17" s="12"/>
      <c r="O17" s="12"/>
      <c r="P17" s="12"/>
      <c r="Q17" s="12"/>
      <c r="R17" s="12"/>
    </row>
    <row r="18" spans="1:18" x14ac:dyDescent="0.3">
      <c r="A18" s="2">
        <v>17</v>
      </c>
      <c r="B18" s="2">
        <v>523</v>
      </c>
      <c r="C18">
        <f t="shared" si="0"/>
        <v>492</v>
      </c>
      <c r="D18">
        <f t="shared" si="1"/>
        <v>483.5</v>
      </c>
      <c r="K18" s="12"/>
      <c r="L18" s="12"/>
      <c r="M18" s="12"/>
      <c r="N18" s="12"/>
      <c r="O18" s="12"/>
      <c r="P18" s="12"/>
      <c r="Q18" s="12"/>
      <c r="R18" s="12"/>
    </row>
    <row r="19" spans="1:18" x14ac:dyDescent="0.3">
      <c r="A19" s="2">
        <v>18</v>
      </c>
      <c r="B19" s="2">
        <v>528</v>
      </c>
      <c r="C19">
        <f t="shared" si="0"/>
        <v>505</v>
      </c>
      <c r="D19">
        <f t="shared" si="1"/>
        <v>495.75</v>
      </c>
      <c r="K19" s="12"/>
      <c r="L19" s="12"/>
      <c r="M19" s="12"/>
      <c r="N19" s="12"/>
      <c r="O19" s="12"/>
      <c r="P19" s="12"/>
      <c r="Q19" s="12"/>
      <c r="R19" s="12"/>
    </row>
    <row r="20" spans="1:18" x14ac:dyDescent="0.3">
      <c r="A20" s="2">
        <v>19</v>
      </c>
      <c r="B20" s="2">
        <v>532</v>
      </c>
      <c r="C20">
        <f t="shared" si="0"/>
        <v>525.5</v>
      </c>
      <c r="D20">
        <f t="shared" si="1"/>
        <v>508.75</v>
      </c>
    </row>
    <row r="21" spans="1:18" x14ac:dyDescent="0.3">
      <c r="A21" s="2">
        <v>20</v>
      </c>
      <c r="B21" s="2">
        <v>552</v>
      </c>
      <c r="C21">
        <f t="shared" si="0"/>
        <v>530</v>
      </c>
      <c r="D21">
        <f t="shared" si="1"/>
        <v>517.5</v>
      </c>
    </row>
    <row r="22" spans="1:18" x14ac:dyDescent="0.3">
      <c r="A22" s="8">
        <v>21</v>
      </c>
      <c r="B22" s="9"/>
      <c r="C22" s="9">
        <f t="shared" si="0"/>
        <v>542</v>
      </c>
      <c r="D22" s="9">
        <f t="shared" si="1"/>
        <v>533.75</v>
      </c>
      <c r="E22" s="12" t="s">
        <v>9</v>
      </c>
      <c r="F22" s="12"/>
      <c r="G22" s="12"/>
      <c r="H22" s="12"/>
    </row>
    <row r="23" spans="1:18" x14ac:dyDescent="0.3">
      <c r="A23" s="8">
        <v>22</v>
      </c>
      <c r="B23" s="9"/>
      <c r="C23" s="9">
        <f>AVERAGE(B21,C22)</f>
        <v>547</v>
      </c>
      <c r="D23" s="9">
        <f>AVERAGE(B19:B21,D22)</f>
        <v>536.4375</v>
      </c>
      <c r="E23" s="12"/>
      <c r="F23" s="12"/>
      <c r="G23" s="12"/>
      <c r="H23" s="12"/>
    </row>
    <row r="25" spans="1:18" x14ac:dyDescent="0.3">
      <c r="B25" s="11" t="s">
        <v>12</v>
      </c>
      <c r="C25">
        <f>SUMXMY2($B$6:$B$21,C6:C21)/COUNT(C6:C21)</f>
        <v>410.65625</v>
      </c>
      <c r="D25">
        <f>SUMXMY2($B$6:$B$21,D6:D21)/COUNT(D6:D21)</f>
        <v>1258.8125</v>
      </c>
    </row>
    <row r="35" spans="10:18" ht="14.4" customHeight="1" x14ac:dyDescent="0.3"/>
    <row r="38" spans="10:18" ht="14.4" customHeight="1" x14ac:dyDescent="0.3"/>
    <row r="46" spans="10:18" x14ac:dyDescent="0.3">
      <c r="J46" s="13" t="s">
        <v>4</v>
      </c>
      <c r="K46" s="12" t="s">
        <v>5</v>
      </c>
      <c r="L46" s="12"/>
      <c r="M46" s="12"/>
      <c r="N46" s="12"/>
      <c r="O46" s="12"/>
      <c r="P46" s="12"/>
      <c r="Q46" s="12"/>
      <c r="R46" s="12"/>
    </row>
    <row r="47" spans="10:18" x14ac:dyDescent="0.3">
      <c r="J47" s="13"/>
      <c r="K47" s="12"/>
      <c r="L47" s="12"/>
      <c r="M47" s="12"/>
      <c r="N47" s="12"/>
      <c r="O47" s="12"/>
      <c r="P47" s="12"/>
      <c r="Q47" s="12"/>
      <c r="R47" s="12"/>
    </row>
    <row r="48" spans="10:18" x14ac:dyDescent="0.3">
      <c r="J48" s="6"/>
      <c r="K48" s="7"/>
      <c r="L48" s="7"/>
      <c r="M48" s="7"/>
      <c r="N48" s="7"/>
      <c r="O48" s="7"/>
      <c r="P48" s="7"/>
      <c r="Q48" s="7"/>
    </row>
    <row r="49" spans="10:18" x14ac:dyDescent="0.3">
      <c r="J49" s="3" t="s">
        <v>6</v>
      </c>
      <c r="K49" s="12" t="s">
        <v>7</v>
      </c>
      <c r="L49" s="12"/>
      <c r="M49" s="12"/>
      <c r="N49" s="12"/>
      <c r="O49" s="12"/>
      <c r="P49" s="12"/>
      <c r="Q49" s="12"/>
      <c r="R49" s="12"/>
    </row>
    <row r="50" spans="10:18" x14ac:dyDescent="0.3">
      <c r="K50" s="12"/>
      <c r="L50" s="12"/>
      <c r="M50" s="12"/>
      <c r="N50" s="12"/>
      <c r="O50" s="12"/>
      <c r="P50" s="12"/>
      <c r="Q50" s="12"/>
      <c r="R50" s="12"/>
    </row>
    <row r="51" spans="10:18" x14ac:dyDescent="0.3">
      <c r="K51" s="12"/>
      <c r="L51" s="12"/>
      <c r="M51" s="12"/>
      <c r="N51" s="12"/>
      <c r="O51" s="12"/>
      <c r="P51" s="12"/>
      <c r="Q51" s="12"/>
      <c r="R51" s="12"/>
    </row>
    <row r="52" spans="10:18" x14ac:dyDescent="0.3">
      <c r="K52" s="12"/>
      <c r="L52" s="12"/>
      <c r="M52" s="12"/>
      <c r="N52" s="12"/>
      <c r="O52" s="12"/>
      <c r="P52" s="12"/>
      <c r="Q52" s="12"/>
      <c r="R52" s="12"/>
    </row>
    <row r="54" spans="10:18" x14ac:dyDescent="0.3">
      <c r="J54" s="10" t="s">
        <v>10</v>
      </c>
      <c r="K54" s="12" t="s">
        <v>11</v>
      </c>
      <c r="L54" s="12"/>
      <c r="M54" s="12"/>
      <c r="N54" s="12"/>
      <c r="O54" s="12"/>
      <c r="P54" s="12"/>
      <c r="Q54" s="12"/>
      <c r="R54" s="12"/>
    </row>
    <row r="55" spans="10:18" x14ac:dyDescent="0.3">
      <c r="K55" s="12"/>
      <c r="L55" s="12"/>
      <c r="M55" s="12"/>
      <c r="N55" s="12"/>
      <c r="O55" s="12"/>
      <c r="P55" s="12"/>
      <c r="Q55" s="12"/>
      <c r="R55" s="12"/>
    </row>
  </sheetData>
  <mergeCells count="6">
    <mergeCell ref="E22:H23"/>
    <mergeCell ref="K54:R55"/>
    <mergeCell ref="J46:J47"/>
    <mergeCell ref="K17:R19"/>
    <mergeCell ref="K46:R47"/>
    <mergeCell ref="K49:R5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 Prasad Panta</dc:creator>
  <cp:lastModifiedBy>NIRMAL PRASAD PANTA</cp:lastModifiedBy>
  <dcterms:created xsi:type="dcterms:W3CDTF">2023-06-19T09:10:47Z</dcterms:created>
  <dcterms:modified xsi:type="dcterms:W3CDTF">2023-09-26T13:17:32Z</dcterms:modified>
</cp:coreProperties>
</file>