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gitor\past question\assessment\"/>
    </mc:Choice>
  </mc:AlternateContent>
  <xr:revisionPtr revIDLastSave="0" documentId="8_{D96E292E-28E6-495D-AEF6-7F9CF7CB89D8}" xr6:coauthVersionLast="47" xr6:coauthVersionMax="47" xr10:uidLastSave="{00000000-0000-0000-0000-000000000000}"/>
  <bookViews>
    <workbookView xWindow="-108" yWindow="-108" windowWidth="23256" windowHeight="12456" xr2:uid="{E4C82A8C-5D09-4682-BD28-5E4ADFB118EC}"/>
  </bookViews>
  <sheets>
    <sheet name="Sheet1" sheetId="1" r:id="rId1"/>
  </sheets>
  <definedNames>
    <definedName name="solver_adj" localSheetId="0" hidden="1">Sheet1!$K$2:$K$4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Sheet1!$K$2:$K$4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Sheet1!$K$6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/>
  <c r="H16" i="1"/>
  <c r="E16" i="1"/>
  <c r="F16" i="1"/>
  <c r="H17" i="1"/>
  <c r="E17" i="1"/>
  <c r="F17" i="1"/>
  <c r="H18" i="1"/>
  <c r="E18" i="1"/>
  <c r="F18" i="1"/>
  <c r="H19" i="1"/>
  <c r="E19" i="1"/>
  <c r="F19" i="1"/>
  <c r="H20" i="1"/>
  <c r="E20" i="1"/>
  <c r="F20" i="1"/>
  <c r="H21" i="1"/>
  <c r="E21" i="1"/>
  <c r="F21" i="1"/>
  <c r="H22" i="1"/>
  <c r="E22" i="1"/>
  <c r="F22" i="1"/>
  <c r="H23" i="1"/>
  <c r="E23" i="1"/>
  <c r="F23" i="1"/>
  <c r="H24" i="1"/>
  <c r="E24" i="1"/>
  <c r="F24" i="1"/>
  <c r="H25" i="1"/>
  <c r="E25" i="1"/>
  <c r="F25" i="1"/>
  <c r="H26" i="1"/>
  <c r="K6" i="1"/>
  <c r="G16" i="1"/>
  <c r="G17" i="1"/>
  <c r="G18" i="1"/>
  <c r="G19" i="1"/>
  <c r="G20" i="1"/>
  <c r="G21" i="1"/>
  <c r="G22" i="1"/>
  <c r="G23" i="1"/>
  <c r="G24" i="1"/>
  <c r="G25" i="1"/>
  <c r="E26" i="1"/>
  <c r="G26" i="1"/>
  <c r="G15" i="1"/>
  <c r="F26" i="1"/>
  <c r="H15" i="1"/>
  <c r="E4" i="1"/>
  <c r="E5" i="1"/>
  <c r="E6" i="1"/>
  <c r="E7" i="1"/>
  <c r="E8" i="1"/>
  <c r="E9" i="1"/>
  <c r="E10" i="1"/>
  <c r="E11" i="1"/>
  <c r="E12" i="1"/>
  <c r="E13" i="1"/>
  <c r="E14" i="1"/>
  <c r="E3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<sst xmlns="http://schemas.openxmlformats.org/spreadsheetml/2006/main" count="19" uniqueCount="19">
  <si>
    <t>year</t>
  </si>
  <si>
    <t>month</t>
  </si>
  <si>
    <t>claims</t>
  </si>
  <si>
    <t>Y</t>
  </si>
  <si>
    <t>alpha</t>
  </si>
  <si>
    <t>beta</t>
  </si>
  <si>
    <t>gamma</t>
  </si>
  <si>
    <t>Et</t>
  </si>
  <si>
    <t>level</t>
  </si>
  <si>
    <t>Tt</t>
  </si>
  <si>
    <t>St</t>
  </si>
  <si>
    <t>trend</t>
  </si>
  <si>
    <t>seasonal factor</t>
  </si>
  <si>
    <t>Ycap-t</t>
  </si>
  <si>
    <t>Forecast</t>
  </si>
  <si>
    <t xml:space="preserve"> period</t>
  </si>
  <si>
    <t>time</t>
  </si>
  <si>
    <t>MSE</t>
  </si>
  <si>
    <t xml:space="preserve">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</si>
</sst>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9979-30B5-4DA5-BA64-C77E5B5A3879}">
  <dimension ref="A1:K39"/>
  <sheetViews>
    <sheetView tabSelected="1" workbookViewId="0">
      <selection activeCell="J15" sqref="J15"/>
    </sheetView>
  </sheetViews>
  <sheetFormatPr defaultRowHeight="14.4" x14ac:dyDescent="0.3"/>
  <cols>
    <col min="1" max="1" width="6.5546875" customWidth="1"/>
    <col min="3" max="3" width="7.33203125" customWidth="1"/>
    <col min="7" max="7" width="13.6640625" bestFit="1" customWidth="1"/>
    <col min="11" max="11" width="12" bestFit="1" customWidth="1"/>
  </cols>
  <sheetData>
    <row r="1" spans="1:11" x14ac:dyDescent="0.3">
      <c r="A1" s="1"/>
      <c r="B1" s="1"/>
      <c r="C1" s="1" t="s">
        <v>16</v>
      </c>
      <c r="D1" s="1" t="s">
        <v>3</v>
      </c>
      <c r="E1" s="1" t="s">
        <v>7</v>
      </c>
      <c r="F1" s="1" t="s">
        <v>9</v>
      </c>
      <c r="G1" s="1" t="s">
        <v>10</v>
      </c>
      <c r="H1" s="1" t="s">
        <v>13</v>
      </c>
      <c r="I1" s="1"/>
      <c r="J1" s="1" t="s">
        <v>18</v>
      </c>
      <c r="K1">
        <v>12</v>
      </c>
    </row>
    <row r="2" spans="1:11" x14ac:dyDescent="0.3">
      <c r="A2" s="1" t="s">
        <v>0</v>
      </c>
      <c r="B2" s="1" t="s">
        <v>1</v>
      </c>
      <c r="C2" s="1" t="s">
        <v>15</v>
      </c>
      <c r="D2" s="1" t="s">
        <v>2</v>
      </c>
      <c r="E2" s="1" t="s">
        <v>8</v>
      </c>
      <c r="F2" s="1" t="s">
        <v>11</v>
      </c>
      <c r="G2" s="1" t="s">
        <v>12</v>
      </c>
      <c r="H2" s="1" t="s">
        <v>14</v>
      </c>
      <c r="I2" s="1"/>
      <c r="J2" s="1" t="s">
        <v>4</v>
      </c>
      <c r="K2">
        <v>0.17256871342949257</v>
      </c>
    </row>
    <row r="3" spans="1:11" x14ac:dyDescent="0.3">
      <c r="A3" s="1">
        <v>2021</v>
      </c>
      <c r="B3" s="1">
        <v>1</v>
      </c>
      <c r="C3" s="1">
        <v>1</v>
      </c>
      <c r="D3" s="1">
        <v>10160</v>
      </c>
      <c r="E3" s="1">
        <f>D3-G3</f>
        <v>13610.833333333334</v>
      </c>
      <c r="F3" s="1"/>
      <c r="G3" s="1">
        <f>D3-AVERAGE($D$3:$D$14)</f>
        <v>-3450.8333333333339</v>
      </c>
      <c r="H3" s="1"/>
      <c r="I3" s="1"/>
      <c r="J3" s="1" t="s">
        <v>5</v>
      </c>
      <c r="K3">
        <v>0.37621290700230919</v>
      </c>
    </row>
    <row r="4" spans="1:11" x14ac:dyDescent="0.3">
      <c r="A4" s="1"/>
      <c r="B4" s="1">
        <v>2</v>
      </c>
      <c r="C4" s="1">
        <v>2</v>
      </c>
      <c r="D4" s="1">
        <v>11170</v>
      </c>
      <c r="E4" s="1">
        <f t="shared" ref="E4:E14" si="0">D4-G4</f>
        <v>13610.833333333334</v>
      </c>
      <c r="F4" s="1"/>
      <c r="G4" s="1">
        <f t="shared" ref="G4:G14" si="1">D4-AVERAGE($D$3:$D$14)</f>
        <v>-2440.8333333333339</v>
      </c>
      <c r="H4" s="1"/>
      <c r="I4" s="1"/>
      <c r="J4" s="1" t="s">
        <v>6</v>
      </c>
      <c r="K4">
        <v>0.5</v>
      </c>
    </row>
    <row r="5" spans="1:11" x14ac:dyDescent="0.3">
      <c r="A5" s="1"/>
      <c r="B5" s="1">
        <v>3</v>
      </c>
      <c r="C5" s="1">
        <v>3</v>
      </c>
      <c r="D5" s="1">
        <v>12300</v>
      </c>
      <c r="E5" s="1">
        <f t="shared" si="0"/>
        <v>13610.833333333334</v>
      </c>
      <c r="F5" s="1"/>
      <c r="G5" s="1">
        <f t="shared" si="1"/>
        <v>-1310.8333333333339</v>
      </c>
      <c r="H5" s="1"/>
      <c r="I5" s="1"/>
      <c r="J5" s="1"/>
    </row>
    <row r="6" spans="1:11" x14ac:dyDescent="0.3">
      <c r="A6" s="1"/>
      <c r="B6" s="1">
        <v>4</v>
      </c>
      <c r="C6" s="1">
        <v>4</v>
      </c>
      <c r="D6" s="1">
        <v>12400</v>
      </c>
      <c r="E6" s="1">
        <f t="shared" si="0"/>
        <v>13610.833333333334</v>
      </c>
      <c r="F6" s="1"/>
      <c r="G6" s="1">
        <f t="shared" si="1"/>
        <v>-1210.8333333333339</v>
      </c>
      <c r="H6" s="1"/>
      <c r="I6" s="1"/>
      <c r="J6" s="1" t="s">
        <v>17</v>
      </c>
      <c r="K6">
        <f>SUMXMY2(H15:H26,D15:D26)/COUNT(H15:H26)</f>
        <v>1746340.437399443</v>
      </c>
    </row>
    <row r="7" spans="1:11" x14ac:dyDescent="0.3">
      <c r="A7" s="1"/>
      <c r="B7" s="1">
        <v>5</v>
      </c>
      <c r="C7" s="1">
        <v>5</v>
      </c>
      <c r="D7" s="1">
        <v>13200</v>
      </c>
      <c r="E7" s="1">
        <f t="shared" si="0"/>
        <v>13610.833333333334</v>
      </c>
      <c r="F7" s="1"/>
      <c r="G7" s="1">
        <f t="shared" si="1"/>
        <v>-410.83333333333394</v>
      </c>
      <c r="H7" s="1"/>
      <c r="I7" s="1"/>
      <c r="J7" s="1"/>
    </row>
    <row r="8" spans="1:11" x14ac:dyDescent="0.3">
      <c r="A8" s="1"/>
      <c r="B8" s="1">
        <v>6</v>
      </c>
      <c r="C8" s="1">
        <v>6</v>
      </c>
      <c r="D8" s="1">
        <v>16400</v>
      </c>
      <c r="E8" s="1">
        <f t="shared" si="0"/>
        <v>13610.833333333334</v>
      </c>
      <c r="F8" s="1"/>
      <c r="G8" s="1">
        <f t="shared" si="1"/>
        <v>2789.1666666666661</v>
      </c>
      <c r="H8" s="1"/>
      <c r="I8" s="1"/>
      <c r="J8" s="1"/>
    </row>
    <row r="9" spans="1:11" x14ac:dyDescent="0.3">
      <c r="A9" s="1"/>
      <c r="B9" s="1">
        <v>7</v>
      </c>
      <c r="C9" s="1">
        <v>7</v>
      </c>
      <c r="D9" s="1">
        <v>17400</v>
      </c>
      <c r="E9" s="1">
        <f t="shared" si="0"/>
        <v>13610.833333333334</v>
      </c>
      <c r="F9" s="1"/>
      <c r="G9" s="1">
        <f t="shared" si="1"/>
        <v>3789.1666666666661</v>
      </c>
      <c r="H9" s="1"/>
      <c r="I9" s="1"/>
      <c r="J9" s="1"/>
    </row>
    <row r="10" spans="1:11" x14ac:dyDescent="0.3">
      <c r="A10" s="1"/>
      <c r="B10" s="1">
        <v>8</v>
      </c>
      <c r="C10" s="1">
        <v>8</v>
      </c>
      <c r="D10" s="1">
        <v>14200</v>
      </c>
      <c r="E10" s="1">
        <f t="shared" si="0"/>
        <v>13610.833333333334</v>
      </c>
      <c r="F10" s="1"/>
      <c r="G10" s="1">
        <f t="shared" si="1"/>
        <v>589.16666666666606</v>
      </c>
      <c r="H10" s="1"/>
      <c r="I10" s="1"/>
      <c r="J10" s="1"/>
    </row>
    <row r="11" spans="1:11" x14ac:dyDescent="0.3">
      <c r="A11" s="1"/>
      <c r="B11" s="1">
        <v>9</v>
      </c>
      <c r="C11" s="1">
        <v>9</v>
      </c>
      <c r="D11" s="1">
        <v>14600</v>
      </c>
      <c r="E11" s="1">
        <f t="shared" si="0"/>
        <v>13610.833333333334</v>
      </c>
      <c r="F11" s="1"/>
      <c r="G11" s="1">
        <f t="shared" si="1"/>
        <v>989.16666666666606</v>
      </c>
      <c r="H11" s="1"/>
      <c r="I11" s="1"/>
      <c r="J11" s="1"/>
    </row>
    <row r="12" spans="1:11" x14ac:dyDescent="0.3">
      <c r="A12" s="1"/>
      <c r="B12" s="1">
        <v>10</v>
      </c>
      <c r="C12" s="1">
        <v>10</v>
      </c>
      <c r="D12" s="1">
        <v>12900</v>
      </c>
      <c r="E12" s="1">
        <f t="shared" si="0"/>
        <v>13610.833333333334</v>
      </c>
      <c r="F12" s="1"/>
      <c r="G12" s="1">
        <f t="shared" si="1"/>
        <v>-710.83333333333394</v>
      </c>
      <c r="H12" s="1"/>
      <c r="I12" s="1"/>
      <c r="J12" s="1"/>
    </row>
    <row r="13" spans="1:11" x14ac:dyDescent="0.3">
      <c r="A13" s="1"/>
      <c r="B13" s="1">
        <v>11</v>
      </c>
      <c r="C13" s="1">
        <v>11</v>
      </c>
      <c r="D13" s="1">
        <v>13900</v>
      </c>
      <c r="E13" s="1">
        <f t="shared" si="0"/>
        <v>13610.833333333334</v>
      </c>
      <c r="F13" s="1"/>
      <c r="G13" s="1">
        <f t="shared" si="1"/>
        <v>289.16666666666606</v>
      </c>
      <c r="H13" s="1"/>
      <c r="I13" s="1"/>
      <c r="J13" s="1"/>
    </row>
    <row r="14" spans="1:11" x14ac:dyDescent="0.3">
      <c r="A14" s="1"/>
      <c r="B14" s="1">
        <v>12</v>
      </c>
      <c r="C14" s="1">
        <v>12</v>
      </c>
      <c r="D14" s="1">
        <v>14700</v>
      </c>
      <c r="E14" s="1">
        <f t="shared" si="0"/>
        <v>13610.833333333334</v>
      </c>
      <c r="F14" s="1">
        <v>0</v>
      </c>
      <c r="G14" s="1">
        <f t="shared" si="1"/>
        <v>1089.1666666666661</v>
      </c>
      <c r="H14" s="1"/>
      <c r="I14" s="1"/>
      <c r="J14" s="1"/>
    </row>
    <row r="15" spans="1:11" x14ac:dyDescent="0.3">
      <c r="A15" s="1">
        <v>2022</v>
      </c>
      <c r="B15" s="1">
        <v>1</v>
      </c>
      <c r="C15" s="1">
        <v>13</v>
      </c>
      <c r="D15" s="1">
        <v>12300</v>
      </c>
      <c r="E15" s="1">
        <f>$K$2*(D15-G3)+(1-$K$2)*(E14+F14)</f>
        <v>13980.130380072449</v>
      </c>
      <c r="F15" s="1">
        <f>$K$3*(E15-E14)+(1-$K$3)*F14</f>
        <v>138.93431550109014</v>
      </c>
      <c r="G15" s="1">
        <f>$K$4*(D15-E15)+(1-$K$4)*G3</f>
        <v>-2565.4818567028915</v>
      </c>
      <c r="H15" s="1">
        <f>E14+F14+G3</f>
        <v>10160</v>
      </c>
      <c r="I15" s="1"/>
      <c r="J15" s="1"/>
    </row>
    <row r="16" spans="1:11" x14ac:dyDescent="0.3">
      <c r="A16" s="1"/>
      <c r="B16" s="1">
        <v>2</v>
      </c>
      <c r="C16" s="1">
        <v>14</v>
      </c>
      <c r="D16" s="1">
        <v>13200</v>
      </c>
      <c r="E16" s="1">
        <f t="shared" ref="E16:E26" si="2">$K$2*(D16-G4)+(1-$K$2)*(E15+F15)</f>
        <v>14381.674351529098</v>
      </c>
      <c r="F16" s="1">
        <f t="shared" ref="F16:F26" si="3">$K$3*(E16-E15)+(1-$K$3)*F15</f>
        <v>237.73145757500725</v>
      </c>
      <c r="G16" s="1">
        <f t="shared" ref="G16:G26" si="4">$K$4*(D16-E16)+(1-$K$4)*G4</f>
        <v>-1811.2538424312161</v>
      </c>
      <c r="H16" s="1">
        <f t="shared" ref="H16:H26" si="5">E15+F15+G4</f>
        <v>11678.231362240205</v>
      </c>
      <c r="I16" s="1"/>
      <c r="J16" s="1"/>
    </row>
    <row r="17" spans="1:10" x14ac:dyDescent="0.3">
      <c r="A17" s="1"/>
      <c r="B17" s="1">
        <v>3</v>
      </c>
      <c r="C17" s="1">
        <v>15</v>
      </c>
      <c r="D17" s="1">
        <v>13600</v>
      </c>
      <c r="E17" s="1">
        <f t="shared" si="2"/>
        <v>14669.697082018287</v>
      </c>
      <c r="F17" s="1">
        <f t="shared" si="3"/>
        <v>256.65168355489794</v>
      </c>
      <c r="G17" s="1">
        <f t="shared" si="4"/>
        <v>-1190.2652076758104</v>
      </c>
      <c r="H17" s="1">
        <f t="shared" si="5"/>
        <v>13308.572475770772</v>
      </c>
      <c r="I17" s="1"/>
      <c r="J17" s="1"/>
    </row>
    <row r="18" spans="1:10" x14ac:dyDescent="0.3">
      <c r="A18" s="1"/>
      <c r="B18" s="1">
        <v>4</v>
      </c>
      <c r="C18" s="1">
        <v>16</v>
      </c>
      <c r="D18" s="1">
        <v>13600</v>
      </c>
      <c r="E18" s="1">
        <f t="shared" si="2"/>
        <v>14906.414416050302</v>
      </c>
      <c r="F18" s="1">
        <f t="shared" si="3"/>
        <v>249.15212397169404</v>
      </c>
      <c r="G18" s="1">
        <f t="shared" si="4"/>
        <v>-1258.6238746918179</v>
      </c>
      <c r="H18" s="1">
        <f t="shared" si="5"/>
        <v>13715.51543223985</v>
      </c>
      <c r="I18" s="1"/>
      <c r="J18" s="1"/>
    </row>
    <row r="19" spans="1:10" x14ac:dyDescent="0.3">
      <c r="A19" s="1"/>
      <c r="B19" s="1">
        <v>5</v>
      </c>
      <c r="C19" s="1">
        <v>17</v>
      </c>
      <c r="D19" s="1">
        <v>16400</v>
      </c>
      <c r="E19" s="1">
        <f t="shared" si="2"/>
        <v>15441.213800926296</v>
      </c>
      <c r="F19" s="1">
        <f t="shared" si="3"/>
        <v>356.61631037374787</v>
      </c>
      <c r="G19" s="1">
        <f t="shared" si="4"/>
        <v>273.97643287018491</v>
      </c>
      <c r="H19" s="1">
        <f t="shared" si="5"/>
        <v>14744.733206688663</v>
      </c>
      <c r="I19" s="1"/>
      <c r="J19" s="1"/>
    </row>
    <row r="20" spans="1:10" x14ac:dyDescent="0.3">
      <c r="A20" s="1"/>
      <c r="B20" s="1">
        <v>6</v>
      </c>
      <c r="C20" s="1">
        <v>18</v>
      </c>
      <c r="D20" s="1">
        <v>17300</v>
      </c>
      <c r="E20" s="1">
        <f t="shared" si="2"/>
        <v>15575.734733138426</v>
      </c>
      <c r="F20" s="1">
        <f t="shared" si="3"/>
        <v>273.06116252378843</v>
      </c>
      <c r="G20" s="1">
        <f t="shared" si="4"/>
        <v>2256.7159667641199</v>
      </c>
      <c r="H20" s="1">
        <f t="shared" si="5"/>
        <v>18586.996777966709</v>
      </c>
      <c r="I20" s="1"/>
      <c r="J20" s="1"/>
    </row>
    <row r="21" spans="1:10" x14ac:dyDescent="0.3">
      <c r="A21" s="1"/>
      <c r="B21" s="1">
        <v>7</v>
      </c>
      <c r="C21" s="1">
        <v>19</v>
      </c>
      <c r="D21" s="1">
        <v>19600</v>
      </c>
      <c r="E21" s="1">
        <f t="shared" si="2"/>
        <v>15842.244745122634</v>
      </c>
      <c r="F21" s="1">
        <f t="shared" si="3"/>
        <v>270.59653513508317</v>
      </c>
      <c r="G21" s="1">
        <f t="shared" si="4"/>
        <v>3773.4609607720158</v>
      </c>
      <c r="H21" s="1">
        <f t="shared" si="5"/>
        <v>19637.962562328881</v>
      </c>
      <c r="I21" s="1"/>
      <c r="J21" s="1"/>
    </row>
    <row r="22" spans="1:10" x14ac:dyDescent="0.3">
      <c r="A22" s="1"/>
      <c r="B22" s="1">
        <v>8</v>
      </c>
      <c r="C22" s="1">
        <v>20</v>
      </c>
      <c r="D22" s="1">
        <v>18900</v>
      </c>
      <c r="E22" s="1">
        <f t="shared" si="2"/>
        <v>16492.145940985225</v>
      </c>
      <c r="F22" s="1">
        <f t="shared" si="3"/>
        <v>413.29584418690337</v>
      </c>
      <c r="G22" s="1">
        <f t="shared" si="4"/>
        <v>1498.5103628407205</v>
      </c>
      <c r="H22" s="1">
        <f t="shared" si="5"/>
        <v>16702.007946924383</v>
      </c>
      <c r="I22" s="1"/>
      <c r="J22" s="1"/>
    </row>
    <row r="23" spans="1:10" x14ac:dyDescent="0.3">
      <c r="A23" s="1"/>
      <c r="B23" s="1">
        <v>9</v>
      </c>
      <c r="C23" s="1">
        <v>21</v>
      </c>
      <c r="D23" s="1">
        <v>15900</v>
      </c>
      <c r="E23" s="1">
        <f t="shared" si="2"/>
        <v>16561.234770842715</v>
      </c>
      <c r="F23" s="1">
        <f t="shared" si="3"/>
        <v>283.80072271544924</v>
      </c>
      <c r="G23" s="1">
        <f t="shared" si="4"/>
        <v>163.96594791197549</v>
      </c>
      <c r="H23" s="1">
        <f t="shared" si="5"/>
        <v>17894.608451838794</v>
      </c>
      <c r="I23" s="1"/>
      <c r="J23" s="1"/>
    </row>
    <row r="24" spans="1:10" x14ac:dyDescent="0.3">
      <c r="A24" s="1"/>
      <c r="B24" s="1">
        <v>10</v>
      </c>
      <c r="C24" s="1">
        <v>22</v>
      </c>
      <c r="D24" s="1">
        <v>15700</v>
      </c>
      <c r="E24" s="1">
        <f t="shared" si="2"/>
        <v>16770.105785399857</v>
      </c>
      <c r="F24" s="1">
        <f t="shared" si="3"/>
        <v>255.61119938837788</v>
      </c>
      <c r="G24" s="1">
        <f t="shared" si="4"/>
        <v>-890.4695593665956</v>
      </c>
      <c r="H24" s="1">
        <f t="shared" si="5"/>
        <v>16134.20216022483</v>
      </c>
      <c r="I24" s="1"/>
      <c r="J24" s="1"/>
    </row>
    <row r="25" spans="1:10" x14ac:dyDescent="0.3">
      <c r="A25" s="1"/>
      <c r="B25" s="1">
        <v>11</v>
      </c>
      <c r="C25" s="1">
        <v>23</v>
      </c>
      <c r="D25" s="1">
        <v>16900</v>
      </c>
      <c r="E25" s="1">
        <f t="shared" si="2"/>
        <v>16954.121046833734</v>
      </c>
      <c r="F25" s="1">
        <f t="shared" si="3"/>
        <v>228.67588344095802</v>
      </c>
      <c r="G25" s="1">
        <f t="shared" si="4"/>
        <v>117.52280991646603</v>
      </c>
      <c r="H25" s="1">
        <f t="shared" si="5"/>
        <v>17314.883651454904</v>
      </c>
      <c r="I25" s="1"/>
      <c r="J25" s="1"/>
    </row>
    <row r="26" spans="1:10" x14ac:dyDescent="0.3">
      <c r="A26" s="1"/>
      <c r="B26" s="1">
        <v>12</v>
      </c>
      <c r="C26" s="1">
        <v>24</v>
      </c>
      <c r="D26" s="1">
        <v>18900</v>
      </c>
      <c r="E26" s="1">
        <f t="shared" si="2"/>
        <v>17291.176364337411</v>
      </c>
      <c r="F26" s="1">
        <f t="shared" si="3"/>
        <v>269.44962538895845</v>
      </c>
      <c r="G26" s="1">
        <f t="shared" si="4"/>
        <v>1348.9951511646277</v>
      </c>
      <c r="H26" s="1">
        <f t="shared" si="5"/>
        <v>18271.963596941358</v>
      </c>
      <c r="I26" s="1"/>
      <c r="J26" s="1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2024-09-07T01:35:03Z</dcterms:created>
  <dcterms:modified xsi:type="dcterms:W3CDTF">2024-09-07T02:00:17Z</dcterms:modified>
</cp:coreProperties>
</file>